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Projets01\DCF_RI\1. Résultats trimestriels\2021\T3 2021\1. Docs en ligne\"/>
    </mc:Choice>
  </mc:AlternateContent>
  <bookViews>
    <workbookView xWindow="0" yWindow="0" windowWidth="19200" windowHeight="6170" tabRatio="915" activeTab="6"/>
  </bookViews>
  <sheets>
    <sheet name="Intro" sheetId="1" r:id="rId1"/>
    <sheet name="CASA stated" sheetId="2" r:id="rId2"/>
    <sheet name="CASA underlying" sheetId="3" r:id="rId3"/>
    <sheet name="CASA Actual vs Consensus" sheetId="4" r:id="rId4"/>
    <sheet name="CASA specif. items" sheetId="14" r:id="rId5"/>
    <sheet name="Capital" sheetId="6" r:id="rId6"/>
    <sheet name="GCA stated" sheetId="7" r:id="rId7"/>
    <sheet name="GCA underlying" sheetId="8" r:id="rId8"/>
  </sheets>
  <externalReferences>
    <externalReference r:id="rId9"/>
  </externalReferences>
  <definedNames>
    <definedName name="_EXPORT31_1_1441245599337.040871_373716090.582395___256_9758" localSheetId="4" hidden="1">'CASA specif. items'!$F$4:$P$366</definedName>
    <definedName name="_EXPORT31_1_1442223670488.169756_357764957.829339" localSheetId="4" hidden="1">'CASA specif. items'!$F$4:$K$366</definedName>
    <definedName name="_EXPORT31_1_1625207084138.708035_223503797.124993" localSheetId="4" hidden="1">'CASA specif. items'!$F$4:$K$88</definedName>
    <definedName name="_EXPORT31_1_2720223077907.94144_223077907.94144" localSheetId="4" hidden="1">'CASA specif. items'!$F$4:$K$372</definedName>
    <definedName name="_EXPORT31_1_2858207084093.140064_207084093.140064" localSheetId="4" hidden="1">'CASA specif. items'!$F$4:$K$88</definedName>
    <definedName name="_EXPORT31_1_3085199649371.815133_199982023.787792" localSheetId="4" hidden="1">'CASA specif. items'!$F$1:$I$88</definedName>
    <definedName name="_EXPORT31_1_4471256252390.41744_262349773.150092" localSheetId="4" hidden="1">'CASA specif. items'!$F$4:$P$369</definedName>
    <definedName name="_EXPORT31_1_4683257359492.5912_257359492.5912" localSheetId="4" hidden="1">'CASA specif. items'!$F$366:$F$369</definedName>
    <definedName name="_EXPORT31_1_6215223582961.08797_267295382.638012___872" localSheetId="4" hidden="1">'CASA specif. items'!$F$4:$K$365</definedName>
    <definedName name="_EXPORT31_1_6714245521385.216779_365179589.134928" localSheetId="4" hidden="1">'CASA specif. items'!$F$4:$P$365</definedName>
    <definedName name="_EXPORT31_1_8110256168385.955155_256252030.893014" localSheetId="4" hidden="1">'CASA specif. items'!$H$4:$P$365</definedName>
    <definedName name="_EXPORT31_1_9386191704344.478514_193264509.117268" localSheetId="4" hidden="1">'CASA specif. items'!$F$4:$K$88</definedName>
    <definedName name="_EXPORT31_4_889257359417.911865_318706206.432269" localSheetId="4" hidden="1">'CASA specif. items'!$F$2</definedName>
    <definedName name="_UNDO_UPS_" hidden="1">#REF!</definedName>
    <definedName name="_UNDO_UPS_SEL_" hidden="1">#REF!</definedName>
    <definedName name="_UNDO31X31X_" hidden="1">#REF!</definedName>
    <definedName name="anscount" hidden="1">1</definedName>
    <definedName name="ClosingDate">[1]Résultats!$F$6</definedName>
    <definedName name="ClosingQuarter">[1]Résultats!$F$7</definedName>
    <definedName name="CodesMétiers">[1]Références!$S$4:$U$32</definedName>
    <definedName name="CodesSIG">[1]Références!$P$4:$Q$20</definedName>
    <definedName name="DataSource">[1]Résultats!$F$10</definedName>
    <definedName name="DocumentType_métier">[1]Affichage!$A$8</definedName>
    <definedName name="EV__LASTREFTIME__" hidden="1">39038.7291087963</definedName>
    <definedName name="Language_métier">[1]Affichage!$A$7</definedName>
    <definedName name="limcount" hidden="1">1</definedName>
    <definedName name="qsdqsdq" localSheetId="4" hidden="1">#REF!</definedName>
    <definedName name="qsdqsdq" hidden="1">#REF!</definedName>
    <definedName name="sencount" hidden="1">2</definedName>
    <definedName name="SpecItems_Labels_EN">#REF!</definedName>
    <definedName name="SpecItems_Labels_FR">#REF!</definedName>
    <definedName name="Table_SpecItems_Impacts">#REF!</definedName>
    <definedName name="Table_SpecItems_Impacts_Trim">#REF!</definedName>
    <definedName name="TableHistoDCC">[1]Résultats!$AZ:$XFD</definedName>
    <definedName name="TableHistoDCC_Cumul">[1]Résultats!$AZ$4:$XFD$4</definedName>
    <definedName name="TableHistoDCC_Trimestres">[1]Résultats!$AZ$2:$XFD$2</definedName>
    <definedName name="TablHistoDataPS" localSheetId="4">'[1]Données par action'!$AQ:$DQ</definedName>
    <definedName name="TablHistoDataPS">'[1]Données par action'!$AP:$DL</definedName>
    <definedName name="TablHistoDataPS_LabelCumul" localSheetId="4">'[1]Données par action'!$AQ$3:$DQ$3</definedName>
    <definedName name="TablHistoDataPS_LabelCumul">'[1]Données par action'!$AP$3:$DL$3</definedName>
    <definedName name="TablHistoDataPS_LabelTrim" localSheetId="4">'[1]Données par action'!$AQ$1:$DQ$1</definedName>
    <definedName name="TablHistoDataPS_LabelTrim">'[1]Données par action'!$AP$1:$DL$1</definedName>
    <definedName name="TablHistoRWA_Capital">'[1]Bus mix RWA&amp;Capital'!$P$1:$FS$42</definedName>
    <definedName name="TablSource">[1]Références!$W$4:$W$6</definedName>
    <definedName name="wrn.ATm." localSheetId="4"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localSheetId="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Z_23C53825_5438_40C0_948A_1AEC7D7CB3A9_.wvu.Rows" localSheetId="4" hidden="1">'CASA specif. items'!#REF!</definedName>
    <definedName name="Z_AE0551AA_ED4A_4E4E_9204_ABCC3128348B_.wvu.Cols" localSheetId="4" hidden="1">'CASA specif. items'!#REF!</definedName>
    <definedName name="Z_AE0551AA_ED4A_4E4E_9204_ABCC3128348B_.wvu.Rows" localSheetId="4" hidden="1">'CASA specif. items'!$588:$1048576,'CASA specif. items'!$7:$13,'CASA specif. items'!$15:$21,'CASA specif. items'!$23:$29,'CASA specif. items'!$31:$37,'CASA specif. items'!$47:$70,'CASA specif. items'!#REF!,'CASA specif. items'!#REF!,'CASA specif. items'!$171:$206,'CASA specif. items'!$238:$264,'CASA specif. items'!$272:$315,'CASA specif. items'!$318:$324,'CASA specif. items'!$326:$332,'CASA specif. items'!$334:$340,'CASA specif. items'!$342:$348,'CASA specif. items'!$350:$356,'CASA specif. items'!$358:$364,'CASA specif. items'!$373:$380,'CASA specif. items'!$382:$389,'CASA specif. items'!$391:$398,'CASA specif. items'!$400:$407,'CASA specif. items'!$409:$416,'CASA specif. items'!$418:$425,'CASA specif. items'!$427:$434,'CASA specif. items'!$436:$443,'CASA specif. items'!$445:$452,'CASA specif. items'!$454:$461,'CASA specif. items'!$463:$470,'CASA specif. items'!$546:$587</definedName>
    <definedName name="Z_FE31E53D_63A7_44A8_B589_08D754541214_.wvu.Cols" localSheetId="4" hidden="1">'CASA specif. items'!$M:$P,'CASA specif. items'!#REF!</definedName>
    <definedName name="Z_FE31E53D_63A7_44A8_B589_08D754541214_.wvu.Rows" localSheetId="4" hidden="1">'CASA specif. items'!$588:$1048576,'CASA specif. items'!#REF!,'CASA specif. items'!$7:$13,'CASA specif. items'!$15:$21,'CASA specif. items'!$23:$29,'CASA specif. items'!$31:$37,'CASA specif. items'!$47:$70,'CASA specif. items'!#REF!,'CASA specif. items'!#REF!,'CASA specif. items'!$170:$206,'CASA specif. items'!$207:$264,'CASA specif. items'!#REF!,'CASA specif. items'!$280:$282,'CASA specif. items'!$291:$316,'CASA specif. items'!$318:$324,'CASA specif. items'!$326:$332,'CASA specif. items'!$334:$340,'CASA specif. items'!$342:$348,'CASA specif. items'!$350:$356,'CASA specif. items'!$358:$364,'CASA specif. items'!$373:$380,'CASA specif. items'!$382:$389,'CASA specif. items'!$391:$398,'CASA specif. items'!$400:$407,'CASA specif. items'!$409:$416,'CASA specif. items'!$418:$425,'CASA specif. items'!$427:$434,'CASA specif. items'!$436:$443,'CASA specif. items'!$445:$452,'CASA specif. items'!$454:$461,'CASA specif. items'!$463:$470,'CASA specif. items'!$546:$587</definedName>
    <definedName name="_xlnm.Print_Area" localSheetId="3">'CASA Actual vs Consensus'!$A$6:$Q$400</definedName>
    <definedName name="_xlnm.Print_Area" localSheetId="1">'CASA stated'!$A$5:$AA$399</definedName>
    <definedName name="_xlnm.Print_Area" localSheetId="2">'CASA underlying'!$A$5:$AA$399</definedName>
    <definedName name="_xlnm.Print_Area" localSheetId="6">'GCA stated'!$A$5:$AA$56</definedName>
    <definedName name="_xlnm.Print_Area" localSheetId="7">'GCA underlying'!$A$4:$AA$56</definedName>
    <definedName name="_xlnm.Print_Area" localSheetId="0">Intro!$A$1:$D$33</definedName>
  </definedNames>
  <calcPr calcId="162913" iterate="1" iterateCount="1000"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3" i="8" l="1"/>
  <c r="AI16" i="8" s="1"/>
  <c r="AI38" i="8" s="1"/>
  <c r="AI3" i="7"/>
  <c r="AI16" i="7" s="1"/>
  <c r="AI38" i="7" s="1"/>
  <c r="AI2" i="7"/>
  <c r="AI2" i="8" l="1"/>
  <c r="AC41" i="6"/>
  <c r="F471" i="14"/>
  <c r="F462" i="14"/>
  <c r="F453" i="14"/>
  <c r="F444" i="14"/>
  <c r="F435" i="14"/>
  <c r="F426" i="14"/>
  <c r="F417" i="14"/>
  <c r="F408" i="14"/>
  <c r="F399" i="14"/>
  <c r="F390" i="14"/>
  <c r="C12" i="14"/>
  <c r="C10" i="14" s="1"/>
  <c r="C8" i="14" s="1"/>
  <c r="D12" i="14"/>
  <c r="D10" i="14" s="1"/>
  <c r="D8" i="14" s="1"/>
  <c r="B12" i="14" l="1"/>
  <c r="B10" i="14" s="1"/>
  <c r="B8" i="14" s="1"/>
  <c r="B461" i="14"/>
  <c r="D443" i="14"/>
  <c r="D425" i="14"/>
  <c r="D407" i="14"/>
  <c r="D389" i="14"/>
  <c r="D380" i="14"/>
  <c r="D378" i="14" s="1"/>
  <c r="D376" i="14" s="1"/>
  <c r="D374" i="14" s="1"/>
  <c r="D470" i="14"/>
  <c r="B443" i="14"/>
  <c r="B425" i="14"/>
  <c r="B407" i="14"/>
  <c r="B389" i="14"/>
  <c r="B380" i="14"/>
  <c r="B470" i="14"/>
  <c r="D452" i="14"/>
  <c r="D434" i="14"/>
  <c r="D416" i="14"/>
  <c r="D398" i="14"/>
  <c r="B434" i="14"/>
  <c r="B398" i="14"/>
  <c r="D461" i="14"/>
  <c r="B452" i="14"/>
  <c r="B416" i="14"/>
  <c r="B414" i="14" l="1"/>
  <c r="B412" i="14" s="1"/>
  <c r="B410" i="14" s="1"/>
  <c r="D450" i="14"/>
  <c r="D448" i="14" s="1"/>
  <c r="D446" i="14" s="1"/>
  <c r="B405" i="14"/>
  <c r="B403" i="14" s="1"/>
  <c r="B401" i="14" s="1"/>
  <c r="D441" i="14"/>
  <c r="D439" i="14" s="1"/>
  <c r="D437" i="14" s="1"/>
  <c r="B450" i="14"/>
  <c r="B448" i="14" s="1"/>
  <c r="B446" i="14" s="1"/>
  <c r="D396" i="14"/>
  <c r="D394" i="14" s="1"/>
  <c r="D392" i="14" s="1"/>
  <c r="B468" i="14"/>
  <c r="B466" i="14" s="1"/>
  <c r="B464" i="14" s="1"/>
  <c r="H426" i="14"/>
  <c r="B423" i="14"/>
  <c r="B421" i="14" s="1"/>
  <c r="B419" i="14" s="1"/>
  <c r="M426" i="14" s="1"/>
  <c r="D387" i="14"/>
  <c r="D385" i="14" s="1"/>
  <c r="D383" i="14" s="1"/>
  <c r="H462" i="14"/>
  <c r="B459" i="14"/>
  <c r="B457" i="14" s="1"/>
  <c r="B455" i="14" s="1"/>
  <c r="M462" i="14" s="1"/>
  <c r="H435" i="14"/>
  <c r="B432" i="14"/>
  <c r="B430" i="14" s="1"/>
  <c r="B428" i="14" s="1"/>
  <c r="M435" i="14" s="1"/>
  <c r="D432" i="14"/>
  <c r="D430" i="14" s="1"/>
  <c r="D428" i="14" s="1"/>
  <c r="B387" i="14"/>
  <c r="B385" i="14" s="1"/>
  <c r="B383" i="14" s="1"/>
  <c r="D468" i="14"/>
  <c r="D466" i="14" s="1"/>
  <c r="D464" i="14" s="1"/>
  <c r="J426" i="14"/>
  <c r="D423" i="14"/>
  <c r="D421" i="14" s="1"/>
  <c r="D419" i="14" s="1"/>
  <c r="O426" i="14" s="1"/>
  <c r="J462" i="14"/>
  <c r="D459" i="14"/>
  <c r="D457" i="14" s="1"/>
  <c r="D455" i="14" s="1"/>
  <c r="O462" i="14" s="1"/>
  <c r="B396" i="14"/>
  <c r="B394" i="14" s="1"/>
  <c r="B392" i="14" s="1"/>
  <c r="D414" i="14"/>
  <c r="D412" i="14" s="1"/>
  <c r="D410" i="14" s="1"/>
  <c r="B378" i="14"/>
  <c r="B376" i="14" s="1"/>
  <c r="B374" i="14" s="1"/>
  <c r="B441" i="14"/>
  <c r="B439" i="14" s="1"/>
  <c r="B437" i="14" s="1"/>
  <c r="H444" i="14"/>
  <c r="J408" i="14"/>
  <c r="D405" i="14"/>
  <c r="D403" i="14" s="1"/>
  <c r="D401" i="14" s="1"/>
  <c r="O408" i="14" s="1"/>
  <c r="M408" i="14" l="1"/>
  <c r="M444" i="14"/>
  <c r="J444" i="14"/>
  <c r="H408" i="14"/>
  <c r="M417" i="14"/>
  <c r="J417" i="14"/>
  <c r="O444" i="14"/>
  <c r="J471" i="14"/>
  <c r="J435" i="14"/>
  <c r="O471" i="14"/>
  <c r="J399" i="14"/>
  <c r="H417" i="14"/>
  <c r="O399" i="14"/>
  <c r="O435" i="14"/>
  <c r="O390" i="14"/>
  <c r="M399" i="14"/>
  <c r="H390" i="14"/>
  <c r="H471" i="14"/>
  <c r="O417" i="14"/>
  <c r="K371" i="14" l="1"/>
  <c r="J390" i="14"/>
  <c r="K372" i="14"/>
  <c r="K381" i="14"/>
  <c r="M381" i="14"/>
  <c r="M390" i="14"/>
  <c r="H371" i="14"/>
  <c r="H372" i="14"/>
  <c r="H381" i="14"/>
  <c r="J372" i="14"/>
  <c r="J371" i="14"/>
  <c r="J381" i="14"/>
  <c r="H399" i="14"/>
  <c r="I372" i="14"/>
  <c r="I371" i="14"/>
  <c r="I381" i="14"/>
  <c r="M471" i="14"/>
  <c r="N372" i="14" l="1"/>
  <c r="N371" i="14"/>
  <c r="N381" i="14"/>
  <c r="O372" i="14"/>
  <c r="O371" i="14"/>
  <c r="O381" i="14"/>
  <c r="M371" i="14"/>
  <c r="M372" i="14"/>
  <c r="P372" i="14" l="1"/>
  <c r="P371" i="14"/>
  <c r="P381" i="14"/>
  <c r="AR354" i="3" l="1"/>
  <c r="AR353" i="3"/>
  <c r="AR245" i="3"/>
  <c r="AR226" i="3"/>
  <c r="AR207" i="3"/>
  <c r="AR188" i="3"/>
  <c r="AR187" i="3"/>
  <c r="AR169" i="3"/>
  <c r="AR150" i="3"/>
  <c r="AR108" i="3"/>
  <c r="AR88" i="3"/>
  <c r="AR70" i="3"/>
  <c r="AR69" i="3"/>
  <c r="AR51" i="3"/>
  <c r="AO354" i="3"/>
  <c r="AO353" i="3"/>
  <c r="AO246" i="3"/>
  <c r="AO245" i="3"/>
  <c r="AO227" i="3"/>
  <c r="AO226" i="3"/>
  <c r="AO208" i="3"/>
  <c r="AO207" i="3"/>
  <c r="AO189" i="3"/>
  <c r="AO188" i="3"/>
  <c r="AO187" i="3"/>
  <c r="AO170" i="3"/>
  <c r="AO169" i="3"/>
  <c r="AO151" i="3"/>
  <c r="AO150" i="3"/>
  <c r="AO108" i="3"/>
  <c r="AO88" i="3"/>
  <c r="AO70" i="3"/>
  <c r="AO69" i="3"/>
  <c r="AO51" i="3"/>
  <c r="AL354" i="3"/>
  <c r="AL353" i="3"/>
  <c r="AL246" i="3"/>
  <c r="AL245" i="3"/>
  <c r="AL227" i="3"/>
  <c r="AL226" i="3"/>
  <c r="AL208" i="3"/>
  <c r="AL207" i="3"/>
  <c r="AL189" i="3"/>
  <c r="AL188" i="3"/>
  <c r="AL187" i="3"/>
  <c r="AL170" i="3"/>
  <c r="AL169" i="3"/>
  <c r="AL151" i="3"/>
  <c r="AL150" i="3"/>
  <c r="AL108" i="3"/>
  <c r="AL88" i="3"/>
  <c r="AL70" i="3"/>
  <c r="AL69" i="3"/>
  <c r="AL51" i="3"/>
  <c r="AO1" i="3"/>
  <c r="AL1" i="3"/>
  <c r="AI3" i="3"/>
  <c r="AI14" i="3" s="1"/>
  <c r="AI172" i="3" s="1"/>
  <c r="AR354" i="2"/>
  <c r="AR353" i="2"/>
  <c r="AR246" i="2"/>
  <c r="AR245" i="2"/>
  <c r="AR227" i="2"/>
  <c r="AR226" i="2"/>
  <c r="AR208" i="2"/>
  <c r="AR207" i="2"/>
  <c r="AR189" i="2"/>
  <c r="AR188" i="2"/>
  <c r="AR187" i="2"/>
  <c r="AR170" i="2"/>
  <c r="AR169" i="2"/>
  <c r="AR151" i="2"/>
  <c r="AR150" i="2"/>
  <c r="AR108" i="2"/>
  <c r="AR88" i="2"/>
  <c r="AR70" i="2"/>
  <c r="AR69" i="2"/>
  <c r="AR51" i="2"/>
  <c r="AO355" i="2"/>
  <c r="AO354" i="2"/>
  <c r="AO353" i="2"/>
  <c r="AO170" i="2"/>
  <c r="AO169" i="2"/>
  <c r="AO151" i="2"/>
  <c r="AO150" i="2"/>
  <c r="AO108" i="2"/>
  <c r="AO88" i="2"/>
  <c r="AO70" i="2"/>
  <c r="AO69" i="2"/>
  <c r="AO51" i="2"/>
  <c r="AI2" i="3" l="1"/>
  <c r="AI293" i="3"/>
  <c r="AI357" i="3"/>
  <c r="AI191" i="3"/>
  <c r="AI134" i="3"/>
  <c r="AI92" i="3"/>
  <c r="AI35" i="3"/>
  <c r="AI153" i="3"/>
  <c r="AI112" i="3"/>
  <c r="AI315" i="3"/>
  <c r="AI271" i="3"/>
  <c r="AI210" i="3"/>
  <c r="AI54" i="3"/>
  <c r="AI72" i="3"/>
  <c r="AI249" i="3"/>
  <c r="AI337" i="3"/>
  <c r="AI377" i="3"/>
  <c r="AI229" i="3"/>
  <c r="AL170" i="2"/>
  <c r="AL169" i="2"/>
  <c r="AL151" i="2"/>
  <c r="AL150" i="2"/>
  <c r="AO1" i="2"/>
  <c r="AL1" i="2"/>
  <c r="AI3" i="2"/>
  <c r="AI14" i="2" s="1"/>
  <c r="AI357" i="2" l="1"/>
  <c r="AI191" i="2"/>
  <c r="AI134" i="2"/>
  <c r="AI92" i="2"/>
  <c r="AI35" i="2"/>
  <c r="AI210" i="2"/>
  <c r="AI315" i="2"/>
  <c r="AI271" i="2"/>
  <c r="AI153" i="2"/>
  <c r="AI54" i="2"/>
  <c r="AI293" i="2"/>
  <c r="AI112" i="2"/>
  <c r="AI172" i="2"/>
  <c r="AI72" i="2"/>
  <c r="AI249" i="2"/>
  <c r="AI337" i="2"/>
  <c r="AI377" i="2"/>
  <c r="AI2" i="2"/>
  <c r="AI229" i="2"/>
  <c r="AB34" i="6" l="1"/>
  <c r="AY353" i="3" l="1"/>
  <c r="AX353" i="3"/>
  <c r="AR372" i="3"/>
  <c r="AR371" i="3"/>
  <c r="AR370" i="3"/>
  <c r="AR369" i="3"/>
  <c r="AR368" i="3"/>
  <c r="AR367" i="3"/>
  <c r="AR366" i="3"/>
  <c r="AR365" i="3"/>
  <c r="AR364" i="3"/>
  <c r="AR363" i="3"/>
  <c r="AR362" i="3"/>
  <c r="AR361" i="3"/>
  <c r="AR360" i="3"/>
  <c r="AR359" i="3"/>
  <c r="AY353" i="2" l="1"/>
  <c r="AX353" i="2"/>
  <c r="AR372" i="2"/>
  <c r="AR371" i="2"/>
  <c r="AR370" i="2"/>
  <c r="AR369" i="2"/>
  <c r="AR368" i="2"/>
  <c r="AR367" i="2"/>
  <c r="AR366" i="2"/>
  <c r="AR365" i="2"/>
  <c r="AR364" i="2"/>
  <c r="AR363" i="2"/>
  <c r="AR362" i="2"/>
  <c r="AR361" i="2"/>
  <c r="AR360" i="2"/>
  <c r="AR359" i="2"/>
  <c r="AH3" i="8" l="1"/>
  <c r="AH16" i="8" s="1"/>
  <c r="AH38" i="8" s="1"/>
  <c r="AH3" i="7"/>
  <c r="AH16" i="7" s="1"/>
  <c r="AH38" i="7" s="1"/>
  <c r="AW353" i="3"/>
  <c r="AV353" i="3"/>
  <c r="AG3" i="3"/>
  <c r="AG2" i="3" s="1"/>
  <c r="AW353" i="2"/>
  <c r="AV353" i="2"/>
  <c r="AG3" i="2"/>
  <c r="AG2" i="2" s="1"/>
  <c r="AG14" i="3" l="1"/>
  <c r="AG92" i="3" s="1"/>
  <c r="AG14" i="2"/>
  <c r="AG172" i="2" s="1"/>
  <c r="AH2" i="8"/>
  <c r="AH2" i="7"/>
  <c r="AG293" i="3" l="1"/>
  <c r="AG35" i="3"/>
  <c r="AG134" i="3"/>
  <c r="AG249" i="3"/>
  <c r="AG315" i="3"/>
  <c r="AG191" i="3"/>
  <c r="AG337" i="3"/>
  <c r="AG35" i="2"/>
  <c r="AG377" i="2"/>
  <c r="AG357" i="3"/>
  <c r="AG229" i="3"/>
  <c r="AG112" i="3"/>
  <c r="AG315" i="2"/>
  <c r="AG377" i="3"/>
  <c r="AG72" i="3"/>
  <c r="AG210" i="3"/>
  <c r="AG172" i="3"/>
  <c r="AG54" i="3"/>
  <c r="AG271" i="3"/>
  <c r="AG153" i="3"/>
  <c r="AG210" i="2"/>
  <c r="AG191" i="2"/>
  <c r="AG153" i="2"/>
  <c r="AG337" i="2"/>
  <c r="AG92" i="2"/>
  <c r="AG271" i="2"/>
  <c r="AG54" i="2"/>
  <c r="AG357" i="2"/>
  <c r="AG249" i="2"/>
  <c r="AG72" i="2"/>
  <c r="AG293" i="2"/>
  <c r="AG134" i="2"/>
  <c r="AG112" i="2"/>
  <c r="AG229" i="2"/>
  <c r="AE30" i="6" l="1"/>
  <c r="AG3" i="8" l="1"/>
  <c r="AG16" i="8" s="1"/>
  <c r="AG38" i="8" s="1"/>
  <c r="AG3" i="7"/>
  <c r="AG16" i="7" s="1"/>
  <c r="AG38" i="7" s="1"/>
  <c r="AG2" i="7" l="1"/>
  <c r="AG2" i="8"/>
  <c r="AB41" i="6"/>
  <c r="AB35" i="6"/>
  <c r="AB36" i="6"/>
  <c r="AB58" i="6"/>
  <c r="AB59" i="6"/>
  <c r="AB60" i="6"/>
  <c r="AH3" i="3" l="1"/>
  <c r="AL371" i="3"/>
  <c r="AL370" i="3"/>
  <c r="AL369" i="3"/>
  <c r="AL368" i="3"/>
  <c r="AL367" i="3"/>
  <c r="AL366" i="3"/>
  <c r="AL365" i="3"/>
  <c r="AL364" i="3"/>
  <c r="AL363" i="3"/>
  <c r="AL362" i="3"/>
  <c r="AL361" i="3"/>
  <c r="AL360" i="3"/>
  <c r="AL359" i="3"/>
  <c r="AL372" i="2"/>
  <c r="AL371" i="2"/>
  <c r="AL370" i="2"/>
  <c r="AL369" i="2"/>
  <c r="AL368" i="2"/>
  <c r="AL367" i="2"/>
  <c r="AL366" i="2"/>
  <c r="AL365" i="2"/>
  <c r="AL364" i="2"/>
  <c r="AL363" i="2"/>
  <c r="AL362" i="2"/>
  <c r="AL361" i="2"/>
  <c r="AL360" i="2"/>
  <c r="AL359" i="2"/>
  <c r="AH3" i="2"/>
  <c r="AH14" i="2" s="1"/>
  <c r="AH357" i="2" l="1"/>
  <c r="AH271" i="2"/>
  <c r="AH229" i="2"/>
  <c r="AH134" i="2"/>
  <c r="AH112" i="2"/>
  <c r="AH72" i="2"/>
  <c r="AH35" i="2"/>
  <c r="AH191" i="2"/>
  <c r="AH337" i="2"/>
  <c r="AH249" i="2"/>
  <c r="AH377" i="2"/>
  <c r="AH315" i="2"/>
  <c r="AH153" i="2"/>
  <c r="AH54" i="2"/>
  <c r="AH210" i="2"/>
  <c r="AH172" i="2"/>
  <c r="AH293" i="2"/>
  <c r="AH92" i="2"/>
  <c r="AH2" i="2"/>
  <c r="AH14" i="3"/>
  <c r="AH2" i="3"/>
  <c r="AF3" i="8"/>
  <c r="AF16" i="8" s="1"/>
  <c r="AF38" i="8" s="1"/>
  <c r="AE3" i="8"/>
  <c r="AF3" i="7"/>
  <c r="AF16" i="7" s="1"/>
  <c r="AF38" i="7" s="1"/>
  <c r="AE3" i="7"/>
  <c r="AE16" i="7" s="1"/>
  <c r="AE38" i="7" s="1"/>
  <c r="AH134" i="3" l="1"/>
  <c r="AH92" i="3"/>
  <c r="AH54" i="3"/>
  <c r="AH337" i="3"/>
  <c r="AH315" i="3"/>
  <c r="AH293" i="3"/>
  <c r="AH271" i="3"/>
  <c r="AH229" i="3"/>
  <c r="AH191" i="3"/>
  <c r="AH153" i="3"/>
  <c r="AH112" i="3"/>
  <c r="AH249" i="3"/>
  <c r="AH377" i="3"/>
  <c r="AH72" i="3"/>
  <c r="AH35" i="3"/>
  <c r="AH357" i="3"/>
  <c r="AH210" i="3"/>
  <c r="AH172" i="3"/>
  <c r="AE2" i="7"/>
  <c r="AE16" i="8"/>
  <c r="AE38" i="8" s="1"/>
  <c r="AE2" i="8"/>
  <c r="Z58" i="6" l="1"/>
  <c r="Z50" i="6"/>
  <c r="Z60" i="6" s="1"/>
  <c r="Z34" i="6"/>
  <c r="Z36" i="6"/>
  <c r="Z35" i="6"/>
  <c r="Z59" i="6" l="1"/>
  <c r="AF3" i="2" l="1"/>
  <c r="AF14" i="2" s="1"/>
  <c r="AF3" i="3"/>
  <c r="AE3" i="2"/>
  <c r="AE14" i="2" s="1"/>
  <c r="AE3" i="3"/>
  <c r="AE2" i="3" s="1"/>
  <c r="AF14" i="3" l="1"/>
  <c r="AF377" i="3" s="1"/>
  <c r="AF2" i="3"/>
  <c r="AF357" i="2"/>
  <c r="AF191" i="2"/>
  <c r="AF134" i="2"/>
  <c r="AF92" i="2"/>
  <c r="AF35" i="2"/>
  <c r="AF293" i="2"/>
  <c r="AF315" i="2"/>
  <c r="AF271" i="2"/>
  <c r="AF210" i="2"/>
  <c r="AF153" i="2"/>
  <c r="AF112" i="2"/>
  <c r="AF54" i="2"/>
  <c r="AF229" i="2"/>
  <c r="AF172" i="2"/>
  <c r="AF377" i="2"/>
  <c r="AF337" i="2"/>
  <c r="AF72" i="2"/>
  <c r="AF249" i="2"/>
  <c r="AF2" i="2"/>
  <c r="AE14" i="3"/>
  <c r="AE172" i="3" s="1"/>
  <c r="AE357" i="2"/>
  <c r="AE191" i="2"/>
  <c r="AE134" i="2"/>
  <c r="AE92" i="2"/>
  <c r="AE35" i="2"/>
  <c r="AE377" i="2"/>
  <c r="AE315" i="2"/>
  <c r="AE271" i="2"/>
  <c r="AE210" i="2"/>
  <c r="AE153" i="2"/>
  <c r="AE112" i="2"/>
  <c r="AE54" i="2"/>
  <c r="AE293" i="2"/>
  <c r="AE249" i="2"/>
  <c r="AE229" i="2"/>
  <c r="AE172" i="2"/>
  <c r="AE337" i="2"/>
  <c r="AE72" i="2"/>
  <c r="AE2" i="2"/>
  <c r="AF112" i="3" l="1"/>
  <c r="AF315" i="3"/>
  <c r="AF191" i="3"/>
  <c r="AF72" i="3"/>
  <c r="AF229" i="3"/>
  <c r="AF210" i="3"/>
  <c r="AF92" i="3"/>
  <c r="AF337" i="3"/>
  <c r="AF172" i="3"/>
  <c r="AF153" i="3"/>
  <c r="AF35" i="3"/>
  <c r="AF357" i="3"/>
  <c r="AF54" i="3"/>
  <c r="AF271" i="3"/>
  <c r="AF134" i="3"/>
  <c r="AF249" i="3"/>
  <c r="AF293" i="3"/>
  <c r="AE210" i="3"/>
  <c r="AE337" i="3"/>
  <c r="AE35" i="3"/>
  <c r="AE293" i="3"/>
  <c r="AE92" i="3"/>
  <c r="AE377" i="3"/>
  <c r="AE153" i="3"/>
  <c r="AE249" i="3"/>
  <c r="AE191" i="3"/>
  <c r="AE315" i="3"/>
  <c r="AE112" i="3"/>
  <c r="AE229" i="3"/>
  <c r="AE72" i="3"/>
  <c r="AE134" i="3"/>
  <c r="AE271" i="3"/>
  <c r="AE54" i="3"/>
  <c r="AE357" i="3"/>
  <c r="M379" i="4" l="1"/>
  <c r="Q378" i="4"/>
  <c r="P378" i="4"/>
  <c r="O378" i="4"/>
  <c r="N378" i="4"/>
  <c r="M358" i="4"/>
  <c r="Q357" i="4"/>
  <c r="P357" i="4"/>
  <c r="O357" i="4"/>
  <c r="N357" i="4"/>
  <c r="M336" i="4"/>
  <c r="Q335" i="4"/>
  <c r="P335" i="4"/>
  <c r="O335" i="4"/>
  <c r="N335" i="4"/>
  <c r="M314" i="4"/>
  <c r="Q313" i="4"/>
  <c r="P313" i="4"/>
  <c r="O313" i="4"/>
  <c r="N313" i="4"/>
  <c r="M292" i="4"/>
  <c r="Q291" i="4"/>
  <c r="P291" i="4"/>
  <c r="O291" i="4"/>
  <c r="N291" i="4"/>
  <c r="M270" i="4"/>
  <c r="Q269" i="4"/>
  <c r="P269" i="4"/>
  <c r="O269" i="4"/>
  <c r="N269" i="4"/>
  <c r="M249" i="4"/>
  <c r="Q248" i="4"/>
  <c r="P248" i="4"/>
  <c r="O248" i="4"/>
  <c r="N248" i="4"/>
  <c r="M229" i="4"/>
  <c r="Q228" i="4"/>
  <c r="P228" i="4"/>
  <c r="O228" i="4"/>
  <c r="N228" i="4"/>
  <c r="M209" i="4"/>
  <c r="Q208" i="4"/>
  <c r="P208" i="4"/>
  <c r="O208" i="4"/>
  <c r="N208" i="4"/>
  <c r="M189" i="4"/>
  <c r="Q188" i="4"/>
  <c r="P188" i="4"/>
  <c r="O188" i="4"/>
  <c r="N188" i="4"/>
  <c r="M169" i="4"/>
  <c r="Q168" i="4"/>
  <c r="P168" i="4"/>
  <c r="O168" i="4"/>
  <c r="N168" i="4"/>
  <c r="M149" i="4"/>
  <c r="Q148" i="4"/>
  <c r="P148" i="4"/>
  <c r="O148" i="4"/>
  <c r="N148" i="4"/>
  <c r="M127" i="4"/>
  <c r="Q126" i="4"/>
  <c r="P126" i="4"/>
  <c r="O126" i="4"/>
  <c r="N126" i="4"/>
  <c r="M106" i="4"/>
  <c r="Q105" i="4"/>
  <c r="P105" i="4"/>
  <c r="O105" i="4"/>
  <c r="N105" i="4"/>
  <c r="M85" i="4"/>
  <c r="Q84" i="4"/>
  <c r="P84" i="4"/>
  <c r="O84" i="4"/>
  <c r="N84" i="4"/>
  <c r="M66" i="4"/>
  <c r="Q65" i="4"/>
  <c r="P65" i="4"/>
  <c r="O65" i="4"/>
  <c r="N65" i="4"/>
  <c r="M46" i="4"/>
  <c r="Q45" i="4"/>
  <c r="P45" i="4"/>
  <c r="O45" i="4"/>
  <c r="Y35" i="6" l="1"/>
  <c r="Y34" i="6"/>
  <c r="Y36" i="6"/>
  <c r="Y50" i="6"/>
  <c r="Y60" i="6" s="1"/>
  <c r="Y59" i="6"/>
  <c r="Y58" i="6"/>
  <c r="AD3" i="8"/>
  <c r="AD16" i="8" s="1"/>
  <c r="AD3" i="7"/>
  <c r="AD16" i="7" s="1"/>
  <c r="AD3" i="3"/>
  <c r="AD14" i="3" s="1"/>
  <c r="AO245" i="2"/>
  <c r="AD3" i="2"/>
  <c r="AD14" i="2" s="1"/>
  <c r="AD38" i="7" l="1"/>
  <c r="AK16" i="7"/>
  <c r="AD38" i="8"/>
  <c r="AK16" i="8"/>
  <c r="AK38" i="8" s="1"/>
  <c r="AD2" i="8"/>
  <c r="AD2" i="7"/>
  <c r="AD357" i="3"/>
  <c r="AD2" i="3"/>
  <c r="AD72" i="3"/>
  <c r="AD172" i="3"/>
  <c r="AD249" i="3"/>
  <c r="AD337" i="3"/>
  <c r="AD293" i="3"/>
  <c r="AD229" i="3"/>
  <c r="AD377" i="3"/>
  <c r="AD54" i="3"/>
  <c r="AD112" i="3"/>
  <c r="AD153" i="3"/>
  <c r="AD210" i="3"/>
  <c r="AD271" i="3"/>
  <c r="AD315" i="3"/>
  <c r="AD35" i="3"/>
  <c r="AD92" i="3"/>
  <c r="AD134" i="3"/>
  <c r="AD191" i="3"/>
  <c r="AD357" i="2"/>
  <c r="AD191" i="2"/>
  <c r="AD134" i="2"/>
  <c r="AD92" i="2"/>
  <c r="AD35" i="2"/>
  <c r="AD377" i="2"/>
  <c r="AD315" i="2"/>
  <c r="AD271" i="2"/>
  <c r="AD210" i="2"/>
  <c r="AD153" i="2"/>
  <c r="AD112" i="2"/>
  <c r="AD54" i="2"/>
  <c r="AD229" i="2"/>
  <c r="AD172" i="2"/>
  <c r="AD337" i="2"/>
  <c r="AD293" i="2"/>
  <c r="AD249" i="2"/>
  <c r="AD72" i="2"/>
  <c r="AD2" i="2"/>
  <c r="AE59" i="6" l="1"/>
  <c r="AE50" i="6"/>
  <c r="AE58" i="6"/>
  <c r="AE41" i="6"/>
  <c r="AE36" i="6" l="1"/>
  <c r="AE60" i="6"/>
  <c r="AE35" i="6" l="1"/>
  <c r="AE34" i="6"/>
  <c r="AC3" i="3" l="1"/>
  <c r="AC14" i="3" s="1"/>
  <c r="AC3" i="2"/>
  <c r="AC14" i="2" s="1"/>
  <c r="AC3" i="8"/>
  <c r="AC16" i="8" s="1"/>
  <c r="AC3" i="7"/>
  <c r="X59" i="6"/>
  <c r="X50" i="6"/>
  <c r="X60" i="6" s="1"/>
  <c r="X58" i="6"/>
  <c r="X41" i="6"/>
  <c r="X21" i="6"/>
  <c r="AL55" i="3"/>
  <c r="AC38" i="8" l="1"/>
  <c r="AC377" i="3"/>
  <c r="AC2" i="8"/>
  <c r="AC16" i="7"/>
  <c r="AC2" i="7"/>
  <c r="AC72" i="3"/>
  <c r="AC293" i="3"/>
  <c r="AC172" i="3"/>
  <c r="AC2" i="3"/>
  <c r="AC249" i="3"/>
  <c r="AC337" i="3"/>
  <c r="AC357" i="3"/>
  <c r="AC191" i="3"/>
  <c r="AC134" i="3"/>
  <c r="AC92" i="3"/>
  <c r="AC35" i="3"/>
  <c r="AC315" i="3"/>
  <c r="AC271" i="3"/>
  <c r="AC210" i="3"/>
  <c r="AC153" i="3"/>
  <c r="AC112" i="3"/>
  <c r="AC54" i="3"/>
  <c r="AC229" i="3"/>
  <c r="AC357" i="2"/>
  <c r="AC191" i="2"/>
  <c r="AC134" i="2"/>
  <c r="AC92" i="2"/>
  <c r="AC35" i="2"/>
  <c r="AC337" i="2"/>
  <c r="AC293" i="2"/>
  <c r="AC249" i="2"/>
  <c r="AC315" i="2"/>
  <c r="AC271" i="2"/>
  <c r="AC210" i="2"/>
  <c r="AC153" i="2"/>
  <c r="AC112" i="2"/>
  <c r="AC54" i="2"/>
  <c r="AC377" i="2"/>
  <c r="AC229" i="2"/>
  <c r="AC172" i="2"/>
  <c r="AC72" i="2"/>
  <c r="AC2" i="2"/>
  <c r="W28" i="6"/>
  <c r="AC38" i="7" l="1"/>
  <c r="AK38" i="7"/>
  <c r="AB3" i="8"/>
  <c r="AB16" i="8" s="1"/>
  <c r="AB38" i="8" l="1"/>
  <c r="AB2" i="8"/>
  <c r="AB3" i="7" l="1"/>
  <c r="AB16" i="7" s="1"/>
  <c r="AB38" i="7" l="1"/>
  <c r="AB2" i="7"/>
  <c r="AK3" i="3" l="1"/>
  <c r="AK2" i="3" s="1"/>
  <c r="AK3" i="2"/>
  <c r="AB3" i="3"/>
  <c r="AB2" i="3" s="1"/>
  <c r="AB14" i="3" l="1"/>
  <c r="AB315" i="3" s="1"/>
  <c r="AK2" i="2"/>
  <c r="AK14" i="2"/>
  <c r="AL14" i="2" s="1"/>
  <c r="AB172" i="3" l="1"/>
  <c r="AB112" i="3"/>
  <c r="AB191" i="3"/>
  <c r="AB249" i="3"/>
  <c r="AB229" i="3"/>
  <c r="AB153" i="3"/>
  <c r="AB35" i="3"/>
  <c r="AB357" i="3"/>
  <c r="AB293" i="3"/>
  <c r="AB377" i="3"/>
  <c r="AB210" i="3"/>
  <c r="AB92" i="3"/>
  <c r="AB337" i="3"/>
  <c r="AB54" i="3"/>
  <c r="AB271" i="3"/>
  <c r="AB134" i="3"/>
  <c r="AB72" i="3"/>
  <c r="W50" i="6" l="1"/>
  <c r="W60" i="6" s="1"/>
  <c r="W58" i="6"/>
  <c r="W41" i="6"/>
  <c r="W30" i="6"/>
  <c r="W35" i="6" s="1"/>
  <c r="W34" i="6" l="1"/>
  <c r="W21" i="6"/>
  <c r="W36" i="6" s="1"/>
  <c r="W59" i="6"/>
  <c r="AB3" i="2"/>
  <c r="AB14" i="2" l="1"/>
  <c r="AB2" i="2"/>
  <c r="AB112" i="2" l="1"/>
  <c r="AB134" i="2"/>
  <c r="AB72" i="2"/>
  <c r="AB229" i="2"/>
  <c r="AB153" i="2"/>
  <c r="AB293" i="2"/>
  <c r="AB191" i="2"/>
  <c r="AB377" i="2"/>
  <c r="AB54" i="2"/>
  <c r="AB271" i="2"/>
  <c r="AB92" i="2"/>
  <c r="AB172" i="2"/>
  <c r="AB315" i="2"/>
  <c r="AB337" i="2"/>
  <c r="AB249" i="2"/>
  <c r="AB210" i="2"/>
  <c r="AB35" i="2"/>
  <c r="AB357" i="2"/>
  <c r="AA3" i="3"/>
  <c r="AA14" i="3" s="1"/>
  <c r="Z3" i="3"/>
  <c r="Z14" i="3" s="1"/>
  <c r="AA3" i="2"/>
  <c r="AA14" i="2" s="1"/>
  <c r="Z3" i="2"/>
  <c r="Z14" i="2" s="1"/>
  <c r="Z72" i="2" s="1"/>
  <c r="Z2" i="3" l="1"/>
  <c r="AA357" i="3"/>
  <c r="AA191" i="3"/>
  <c r="AA134" i="3"/>
  <c r="AA92" i="3"/>
  <c r="AA35" i="3"/>
  <c r="AA293" i="3"/>
  <c r="AA249" i="3"/>
  <c r="AA315" i="3"/>
  <c r="AA271" i="3"/>
  <c r="AA210" i="3"/>
  <c r="AA153" i="3"/>
  <c r="AA112" i="3"/>
  <c r="AA54" i="3"/>
  <c r="AA229" i="3"/>
  <c r="AA172" i="3"/>
  <c r="AA377" i="3"/>
  <c r="AA337" i="3"/>
  <c r="AA72" i="3"/>
  <c r="AA2" i="3"/>
  <c r="Z357" i="3"/>
  <c r="Z191" i="3"/>
  <c r="Z134" i="3"/>
  <c r="Z92" i="3"/>
  <c r="Z35" i="3"/>
  <c r="Z315" i="3"/>
  <c r="Z271" i="3"/>
  <c r="Z210" i="3"/>
  <c r="Z153" i="3"/>
  <c r="Z112" i="3"/>
  <c r="Z54" i="3"/>
  <c r="Z229" i="3"/>
  <c r="Z293" i="3"/>
  <c r="Z72" i="3"/>
  <c r="Z249" i="3"/>
  <c r="Z172" i="3"/>
  <c r="Z337" i="3"/>
  <c r="Z377" i="3"/>
  <c r="AA357" i="2"/>
  <c r="AA191" i="2"/>
  <c r="AA134" i="2"/>
  <c r="AA92" i="2"/>
  <c r="AA35" i="2"/>
  <c r="AA293" i="2"/>
  <c r="AA315" i="2"/>
  <c r="AA271" i="2"/>
  <c r="AA210" i="2"/>
  <c r="AA153" i="2"/>
  <c r="AA112" i="2"/>
  <c r="AA54" i="2"/>
  <c r="AA229" i="2"/>
  <c r="AA172" i="2"/>
  <c r="AA377" i="2"/>
  <c r="AA337" i="2"/>
  <c r="AA249" i="2"/>
  <c r="AA72" i="2"/>
  <c r="AA2" i="2"/>
  <c r="Z357" i="2"/>
  <c r="Z191" i="2"/>
  <c r="Z134" i="2"/>
  <c r="Z92" i="2"/>
  <c r="Z35" i="2"/>
  <c r="Z337" i="2"/>
  <c r="Z315" i="2"/>
  <c r="Z271" i="2"/>
  <c r="Z210" i="2"/>
  <c r="Z153" i="2"/>
  <c r="Z112" i="2"/>
  <c r="Z54" i="2"/>
  <c r="Z293" i="2"/>
  <c r="Z249" i="2"/>
  <c r="Z229" i="2"/>
  <c r="Z172" i="2"/>
  <c r="Z377" i="2"/>
  <c r="Z2" i="2"/>
  <c r="AA3" i="8" l="1"/>
  <c r="AA16" i="8" s="1"/>
  <c r="AA38" i="8" s="1"/>
  <c r="Z3" i="8"/>
  <c r="Z2" i="8" s="1"/>
  <c r="AA3" i="7"/>
  <c r="AA16" i="7" s="1"/>
  <c r="AL16" i="7" s="1"/>
  <c r="Z3" i="7"/>
  <c r="Z2" i="7" s="1"/>
  <c r="Z16" i="8" l="1"/>
  <c r="AA38" i="7"/>
  <c r="Z16" i="7"/>
  <c r="Z38" i="8" l="1"/>
  <c r="Z38" i="7"/>
  <c r="V58" i="6" l="1"/>
  <c r="V41" i="6"/>
  <c r="V21" i="6"/>
  <c r="V30" i="6" l="1"/>
  <c r="V34" i="6" s="1"/>
  <c r="V35" i="6" l="1"/>
  <c r="V36" i="6"/>
  <c r="V50" i="6"/>
  <c r="V60" i="6" s="1"/>
  <c r="V59" i="6"/>
  <c r="B10" i="2"/>
  <c r="S47" i="6" l="1"/>
  <c r="AO372" i="3"/>
  <c r="AO371" i="3"/>
  <c r="AO370" i="3"/>
  <c r="AO369" i="3"/>
  <c r="AO368" i="3"/>
  <c r="AO367" i="3"/>
  <c r="AO366" i="3"/>
  <c r="AO365" i="3"/>
  <c r="AO364" i="3"/>
  <c r="AO363" i="3"/>
  <c r="AO362" i="3"/>
  <c r="AO361" i="3"/>
  <c r="AO360" i="3"/>
  <c r="AO359" i="3"/>
  <c r="Y3" i="8" l="1"/>
  <c r="Y16" i="8" s="1"/>
  <c r="Y3" i="7"/>
  <c r="Y16" i="7" s="1"/>
  <c r="Y38" i="8" l="1"/>
  <c r="Y38" i="7"/>
  <c r="Y2" i="8"/>
  <c r="Y2" i="7"/>
  <c r="U41" i="6" l="1"/>
  <c r="Y3" i="3"/>
  <c r="Y14" i="3" s="1"/>
  <c r="Y3" i="2"/>
  <c r="U21" i="6" l="1"/>
  <c r="U58" i="6"/>
  <c r="Y14" i="2"/>
  <c r="Y2" i="2"/>
  <c r="Y293" i="3"/>
  <c r="U30" i="6"/>
  <c r="U47" i="6"/>
  <c r="U59" i="6" s="1"/>
  <c r="Y249" i="3"/>
  <c r="Y357" i="3"/>
  <c r="Y191" i="3"/>
  <c r="Y134" i="3"/>
  <c r="Y92" i="3"/>
  <c r="Y35" i="3"/>
  <c r="Y315" i="3"/>
  <c r="Y271" i="3"/>
  <c r="Y210" i="3"/>
  <c r="Y153" i="3"/>
  <c r="Y112" i="3"/>
  <c r="Y54" i="3"/>
  <c r="Y229" i="3"/>
  <c r="Y172" i="3"/>
  <c r="Y72" i="3"/>
  <c r="Y337" i="3"/>
  <c r="Y377" i="3"/>
  <c r="Y2" i="3"/>
  <c r="U36" i="6" l="1"/>
  <c r="U50" i="6"/>
  <c r="U60" i="6" s="1"/>
  <c r="U34" i="6"/>
  <c r="U35" i="6"/>
  <c r="Y337" i="2"/>
  <c r="Y249" i="2"/>
  <c r="Y172" i="2"/>
  <c r="Y92" i="2"/>
  <c r="Y315" i="2"/>
  <c r="Y229" i="2"/>
  <c r="Y153" i="2"/>
  <c r="Y72" i="2"/>
  <c r="Y35" i="2"/>
  <c r="Y377" i="2"/>
  <c r="Y293" i="2"/>
  <c r="Y210" i="2"/>
  <c r="Y134" i="2"/>
  <c r="Y54" i="2"/>
  <c r="Y357" i="2"/>
  <c r="Y271" i="2"/>
  <c r="Y191" i="2"/>
  <c r="Y112" i="2"/>
  <c r="T59" i="6" l="1"/>
  <c r="T58" i="6"/>
  <c r="W3" i="8" l="1"/>
  <c r="W16" i="8" s="1"/>
  <c r="W3" i="7"/>
  <c r="W16" i="7" s="1"/>
  <c r="S50" i="6"/>
  <c r="S41" i="6"/>
  <c r="S25" i="6"/>
  <c r="S30" i="6" s="1"/>
  <c r="S21" i="6"/>
  <c r="W38" i="8" l="1"/>
  <c r="W38" i="7"/>
  <c r="W2" i="8"/>
  <c r="W2" i="7"/>
  <c r="AO372" i="2" l="1"/>
  <c r="AO371" i="2"/>
  <c r="AO370" i="2"/>
  <c r="AO369" i="2"/>
  <c r="AO368" i="2"/>
  <c r="AO367" i="2"/>
  <c r="AO366" i="2"/>
  <c r="AO365" i="2"/>
  <c r="AO364" i="2"/>
  <c r="AO363" i="2"/>
  <c r="AO362" i="2"/>
  <c r="AO361" i="2"/>
  <c r="AO360" i="2"/>
  <c r="AO359" i="2"/>
  <c r="W3" i="3"/>
  <c r="W14" i="3" s="1"/>
  <c r="W357" i="3" l="1"/>
  <c r="W191" i="3"/>
  <c r="W134" i="3"/>
  <c r="W92" i="3"/>
  <c r="W35" i="3"/>
  <c r="W377" i="3"/>
  <c r="W337" i="3"/>
  <c r="W293" i="3"/>
  <c r="W315" i="3"/>
  <c r="W271" i="3"/>
  <c r="W210" i="3"/>
  <c r="W153" i="3"/>
  <c r="W112" i="3"/>
  <c r="W54" i="3"/>
  <c r="W229" i="3"/>
  <c r="W172" i="3"/>
  <c r="W72" i="3"/>
  <c r="W249" i="3"/>
  <c r="W2" i="3"/>
  <c r="W3" i="2" l="1"/>
  <c r="W14" i="2" s="1"/>
  <c r="W357" i="2" l="1"/>
  <c r="W191" i="2"/>
  <c r="W134" i="2"/>
  <c r="W92" i="2"/>
  <c r="W35" i="2"/>
  <c r="W315" i="2"/>
  <c r="W271" i="2"/>
  <c r="W210" i="2"/>
  <c r="W153" i="2"/>
  <c r="W112" i="2"/>
  <c r="W54" i="2"/>
  <c r="W229" i="2"/>
  <c r="W172" i="2"/>
  <c r="W377" i="2"/>
  <c r="W72" i="2"/>
  <c r="W249" i="2"/>
  <c r="W293" i="2"/>
  <c r="W337" i="2"/>
  <c r="W2" i="2"/>
  <c r="K379" i="4" l="1"/>
  <c r="J379" i="4"/>
  <c r="H379" i="4"/>
  <c r="G379" i="4"/>
  <c r="J378" i="4"/>
  <c r="G378" i="4"/>
  <c r="K358" i="4"/>
  <c r="J358" i="4"/>
  <c r="H358" i="4"/>
  <c r="G358" i="4"/>
  <c r="J357" i="4"/>
  <c r="G357" i="4"/>
  <c r="K336" i="4"/>
  <c r="J336" i="4"/>
  <c r="H336" i="4"/>
  <c r="G336" i="4"/>
  <c r="J335" i="4"/>
  <c r="G335" i="4"/>
  <c r="K314" i="4"/>
  <c r="J314" i="4"/>
  <c r="H314" i="4"/>
  <c r="G314" i="4"/>
  <c r="J313" i="4"/>
  <c r="G313" i="4"/>
  <c r="K292" i="4"/>
  <c r="J292" i="4"/>
  <c r="H292" i="4"/>
  <c r="G292" i="4"/>
  <c r="J291" i="4"/>
  <c r="G291" i="4"/>
  <c r="K270" i="4"/>
  <c r="J270" i="4"/>
  <c r="H270" i="4"/>
  <c r="G270" i="4"/>
  <c r="J269" i="4"/>
  <c r="G269" i="4"/>
  <c r="K249" i="4"/>
  <c r="J249" i="4"/>
  <c r="H249" i="4"/>
  <c r="G249" i="4"/>
  <c r="J248" i="4"/>
  <c r="G248" i="4"/>
  <c r="K229" i="4"/>
  <c r="J229" i="4"/>
  <c r="H229" i="4"/>
  <c r="G229" i="4"/>
  <c r="J228" i="4"/>
  <c r="G228" i="4"/>
  <c r="K209" i="4"/>
  <c r="J209" i="4"/>
  <c r="H209" i="4"/>
  <c r="G209" i="4"/>
  <c r="J208" i="4"/>
  <c r="G208" i="4"/>
  <c r="K189" i="4"/>
  <c r="J189" i="4"/>
  <c r="H189" i="4"/>
  <c r="G189" i="4"/>
  <c r="J188" i="4"/>
  <c r="G188" i="4"/>
  <c r="K169" i="4"/>
  <c r="J169" i="4"/>
  <c r="H169" i="4"/>
  <c r="G169" i="4"/>
  <c r="J168" i="4"/>
  <c r="G168" i="4"/>
  <c r="K149" i="4"/>
  <c r="J149" i="4"/>
  <c r="H149" i="4"/>
  <c r="G149" i="4"/>
  <c r="J148" i="4"/>
  <c r="G148" i="4"/>
  <c r="K127" i="4"/>
  <c r="J127" i="4"/>
  <c r="H127" i="4"/>
  <c r="G127" i="4"/>
  <c r="J126" i="4"/>
  <c r="G126" i="4"/>
  <c r="K106" i="4"/>
  <c r="J106" i="4"/>
  <c r="H106" i="4"/>
  <c r="G106" i="4"/>
  <c r="J105" i="4"/>
  <c r="G105" i="4"/>
  <c r="K85" i="4"/>
  <c r="J85" i="4"/>
  <c r="H85" i="4"/>
  <c r="G85" i="4"/>
  <c r="J84" i="4"/>
  <c r="G84" i="4"/>
  <c r="K66" i="4"/>
  <c r="J66" i="4"/>
  <c r="H66" i="4"/>
  <c r="G66" i="4"/>
  <c r="J65" i="4"/>
  <c r="G65" i="4"/>
  <c r="K46" i="4"/>
  <c r="J46" i="4"/>
  <c r="H46" i="4"/>
  <c r="G46" i="4"/>
  <c r="J45" i="4"/>
  <c r="G45" i="4"/>
  <c r="E378" i="4"/>
  <c r="C378" i="4"/>
  <c r="E357" i="4"/>
  <c r="C357" i="4"/>
  <c r="E335" i="4"/>
  <c r="C335" i="4"/>
  <c r="E313" i="4"/>
  <c r="C313" i="4"/>
  <c r="E291" i="4"/>
  <c r="C291" i="4"/>
  <c r="E269" i="4"/>
  <c r="C269" i="4"/>
  <c r="E248" i="4"/>
  <c r="C248" i="4"/>
  <c r="E228" i="4"/>
  <c r="C228" i="4"/>
  <c r="E208" i="4"/>
  <c r="C208" i="4"/>
  <c r="E188" i="4"/>
  <c r="C188" i="4"/>
  <c r="E168" i="4"/>
  <c r="C168" i="4"/>
  <c r="E148" i="4"/>
  <c r="C148" i="4"/>
  <c r="E126" i="4"/>
  <c r="C126" i="4"/>
  <c r="E105" i="4"/>
  <c r="C105" i="4"/>
  <c r="E84" i="4"/>
  <c r="C84" i="4"/>
  <c r="E65" i="4"/>
  <c r="C65" i="4"/>
  <c r="E45" i="4"/>
  <c r="C45" i="4"/>
  <c r="C19" i="4"/>
  <c r="C66" i="4" s="1"/>
  <c r="D18" i="4"/>
  <c r="D378" i="4" s="1"/>
  <c r="K2" i="4"/>
  <c r="J2" i="4"/>
  <c r="H2" i="4"/>
  <c r="G2" i="4"/>
  <c r="C2" i="4"/>
  <c r="E1" i="4"/>
  <c r="E2" i="4" s="1"/>
  <c r="D1" i="4"/>
  <c r="D2" i="4" s="1"/>
  <c r="B379" i="4"/>
  <c r="B358" i="4"/>
  <c r="B336" i="4"/>
  <c r="B314" i="4"/>
  <c r="B292" i="4"/>
  <c r="B270" i="4"/>
  <c r="B249" i="4"/>
  <c r="B229" i="4"/>
  <c r="B209" i="4"/>
  <c r="B189" i="4"/>
  <c r="B169" i="4"/>
  <c r="B149" i="4"/>
  <c r="B127" i="4"/>
  <c r="B106" i="4"/>
  <c r="B85" i="4"/>
  <c r="B66" i="4"/>
  <c r="B46" i="4"/>
  <c r="D45" i="4" l="1"/>
  <c r="D65" i="4"/>
  <c r="D19" i="4"/>
  <c r="D85" i="4" s="1"/>
  <c r="E19" i="4"/>
  <c r="E314" i="4" s="1"/>
  <c r="D84" i="4"/>
  <c r="D105" i="4"/>
  <c r="D126" i="4"/>
  <c r="D148" i="4"/>
  <c r="D168" i="4"/>
  <c r="D188" i="4"/>
  <c r="D208" i="4"/>
  <c r="D228" i="4"/>
  <c r="D248" i="4"/>
  <c r="D269" i="4"/>
  <c r="D291" i="4"/>
  <c r="D313" i="4"/>
  <c r="D335" i="4"/>
  <c r="D357" i="4"/>
  <c r="C292" i="4"/>
  <c r="C379" i="4"/>
  <c r="C358" i="4"/>
  <c r="C189" i="4"/>
  <c r="C336" i="4"/>
  <c r="C314" i="4"/>
  <c r="C270" i="4"/>
  <c r="C249" i="4"/>
  <c r="C209" i="4"/>
  <c r="C169" i="4"/>
  <c r="C127" i="4"/>
  <c r="C106" i="4"/>
  <c r="C85" i="4"/>
  <c r="C229" i="4"/>
  <c r="C149" i="4"/>
  <c r="C46" i="4"/>
  <c r="E336" i="4" l="1"/>
  <c r="D249" i="4"/>
  <c r="E189" i="4"/>
  <c r="D292" i="4"/>
  <c r="E66" i="4"/>
  <c r="E229" i="4"/>
  <c r="D46" i="4"/>
  <c r="D336" i="4"/>
  <c r="D149" i="4"/>
  <c r="D169" i="4"/>
  <c r="D229" i="4"/>
  <c r="D379" i="4"/>
  <c r="E249" i="4"/>
  <c r="E358" i="4"/>
  <c r="E127" i="4"/>
  <c r="E149" i="4"/>
  <c r="E292" i="4"/>
  <c r="E270" i="4"/>
  <c r="E379" i="4"/>
  <c r="D106" i="4"/>
  <c r="D127" i="4"/>
  <c r="D270" i="4"/>
  <c r="D189" i="4"/>
  <c r="E169" i="4"/>
  <c r="E85" i="4"/>
  <c r="E106" i="4"/>
  <c r="E46" i="4"/>
  <c r="E209" i="4"/>
  <c r="D66" i="4"/>
  <c r="D209" i="4"/>
  <c r="D314" i="4"/>
  <c r="D358" i="4"/>
  <c r="AQ3" i="3" l="1"/>
  <c r="AQ14" i="3" s="1"/>
  <c r="AN3" i="3"/>
  <c r="X3" i="3"/>
  <c r="X14" i="3" s="1"/>
  <c r="V3" i="3"/>
  <c r="V14" i="3" s="1"/>
  <c r="U3" i="3"/>
  <c r="U14" i="3" s="1"/>
  <c r="U35" i="3" s="1"/>
  <c r="T3" i="3"/>
  <c r="S3" i="3"/>
  <c r="S14" i="3" s="1"/>
  <c r="R3" i="3"/>
  <c r="R14" i="3" s="1"/>
  <c r="Q3" i="3"/>
  <c r="Q14" i="3" s="1"/>
  <c r="Q35" i="3" s="1"/>
  <c r="P3" i="3"/>
  <c r="O3" i="3"/>
  <c r="O14" i="3" s="1"/>
  <c r="N3" i="3"/>
  <c r="N14" i="3" s="1"/>
  <c r="N54" i="3" s="1"/>
  <c r="M3" i="3"/>
  <c r="M14" i="3" s="1"/>
  <c r="M35" i="3" s="1"/>
  <c r="L3" i="3"/>
  <c r="K3" i="3"/>
  <c r="K14" i="3" s="1"/>
  <c r="J3" i="3"/>
  <c r="J14" i="3" s="1"/>
  <c r="J54" i="3" s="1"/>
  <c r="I3" i="3"/>
  <c r="I14" i="3" s="1"/>
  <c r="H3" i="3"/>
  <c r="X2" i="3"/>
  <c r="G396" i="3"/>
  <c r="G395" i="3"/>
  <c r="G394" i="3"/>
  <c r="G393" i="3"/>
  <c r="G392" i="3"/>
  <c r="G391" i="3"/>
  <c r="G390" i="3"/>
  <c r="G389" i="3"/>
  <c r="G388" i="3"/>
  <c r="G387" i="3"/>
  <c r="G385" i="3"/>
  <c r="G384" i="3"/>
  <c r="G382" i="3"/>
  <c r="G381" i="3"/>
  <c r="G380" i="3"/>
  <c r="G379" i="3"/>
  <c r="G372" i="3"/>
  <c r="G371" i="3"/>
  <c r="G370" i="3"/>
  <c r="G369" i="3"/>
  <c r="G368" i="3"/>
  <c r="G352" i="3"/>
  <c r="G351" i="3"/>
  <c r="G350" i="3"/>
  <c r="G349" i="3"/>
  <c r="G348" i="3"/>
  <c r="G347" i="3"/>
  <c r="G346" i="3"/>
  <c r="G345" i="3"/>
  <c r="G344" i="3"/>
  <c r="G343" i="3"/>
  <c r="G342" i="3"/>
  <c r="G340" i="3"/>
  <c r="G339" i="3"/>
  <c r="G333" i="3"/>
  <c r="G332" i="3"/>
  <c r="G331" i="3"/>
  <c r="G330" i="3"/>
  <c r="G329" i="3"/>
  <c r="G328" i="3"/>
  <c r="G327" i="3"/>
  <c r="G326" i="3"/>
  <c r="G325" i="3"/>
  <c r="G324" i="3"/>
  <c r="G322" i="3"/>
  <c r="G321" i="3"/>
  <c r="G319" i="3"/>
  <c r="G318" i="3"/>
  <c r="G317" i="3"/>
  <c r="G311" i="3"/>
  <c r="G310" i="3"/>
  <c r="G309" i="3"/>
  <c r="G308" i="3"/>
  <c r="G307" i="3"/>
  <c r="G306" i="3"/>
  <c r="G305" i="3"/>
  <c r="G304" i="3"/>
  <c r="G303" i="3"/>
  <c r="G302" i="3"/>
  <c r="G300" i="3"/>
  <c r="G299" i="3"/>
  <c r="G297" i="3"/>
  <c r="G296" i="3"/>
  <c r="G295" i="3"/>
  <c r="F289" i="3"/>
  <c r="G289" i="3" s="1"/>
  <c r="G288" i="3"/>
  <c r="G287" i="3"/>
  <c r="G286" i="3"/>
  <c r="G285" i="3"/>
  <c r="G284" i="3"/>
  <c r="G283" i="3"/>
  <c r="G282" i="3"/>
  <c r="G281" i="3"/>
  <c r="G280" i="3"/>
  <c r="G278" i="3"/>
  <c r="G277" i="3"/>
  <c r="G275" i="3"/>
  <c r="F274" i="3"/>
  <c r="G274" i="3" s="1"/>
  <c r="G273" i="3"/>
  <c r="G267" i="3"/>
  <c r="G266" i="3"/>
  <c r="G265" i="3"/>
  <c r="G264" i="3"/>
  <c r="G263" i="3"/>
  <c r="G262" i="3"/>
  <c r="G261" i="3"/>
  <c r="G260" i="3"/>
  <c r="G259" i="3"/>
  <c r="G258" i="3"/>
  <c r="G256" i="3"/>
  <c r="G255" i="3"/>
  <c r="G253" i="3"/>
  <c r="G252" i="3"/>
  <c r="G251" i="3"/>
  <c r="G244" i="3"/>
  <c r="G243" i="3"/>
  <c r="G242" i="3"/>
  <c r="G241" i="3"/>
  <c r="G240" i="3"/>
  <c r="G239" i="3"/>
  <c r="G238" i="3"/>
  <c r="G237" i="3"/>
  <c r="G236" i="3"/>
  <c r="G235" i="3"/>
  <c r="G234" i="3"/>
  <c r="G232" i="3"/>
  <c r="G231" i="3"/>
  <c r="G225" i="3"/>
  <c r="G224" i="3"/>
  <c r="G223" i="3"/>
  <c r="G222" i="3"/>
  <c r="G221" i="3"/>
  <c r="G220" i="3"/>
  <c r="G219" i="3"/>
  <c r="G218" i="3"/>
  <c r="G217" i="3"/>
  <c r="G216" i="3"/>
  <c r="G215" i="3"/>
  <c r="G213" i="3"/>
  <c r="G212" i="3"/>
  <c r="G206" i="3"/>
  <c r="G205" i="3"/>
  <c r="G204" i="3"/>
  <c r="G203" i="3"/>
  <c r="G202" i="3"/>
  <c r="G201" i="3"/>
  <c r="G200" i="3"/>
  <c r="G199" i="3"/>
  <c r="G198" i="3"/>
  <c r="G197" i="3"/>
  <c r="G196" i="3"/>
  <c r="G194" i="3"/>
  <c r="G193" i="3"/>
  <c r="G186" i="3"/>
  <c r="G185" i="3"/>
  <c r="G184" i="3"/>
  <c r="G183" i="3"/>
  <c r="G182" i="3"/>
  <c r="G181" i="3"/>
  <c r="G180" i="3"/>
  <c r="G179" i="3"/>
  <c r="G178" i="3"/>
  <c r="G177" i="3"/>
  <c r="G176" i="3"/>
  <c r="G175" i="3"/>
  <c r="G174" i="3"/>
  <c r="G168" i="3"/>
  <c r="G167" i="3"/>
  <c r="G166" i="3"/>
  <c r="G165" i="3"/>
  <c r="G164" i="3"/>
  <c r="G163" i="3"/>
  <c r="G162" i="3"/>
  <c r="G161" i="3"/>
  <c r="G160" i="3"/>
  <c r="G159" i="3"/>
  <c r="G158" i="3"/>
  <c r="G156" i="3"/>
  <c r="G155" i="3"/>
  <c r="G149" i="3"/>
  <c r="G148" i="3"/>
  <c r="G147" i="3"/>
  <c r="G146" i="3"/>
  <c r="G145" i="3"/>
  <c r="G144" i="3"/>
  <c r="G143" i="3"/>
  <c r="G142" i="3"/>
  <c r="G141" i="3"/>
  <c r="G140" i="3"/>
  <c r="G139" i="3"/>
  <c r="G137" i="3"/>
  <c r="G136" i="3"/>
  <c r="G129" i="3"/>
  <c r="G128" i="3"/>
  <c r="G127" i="3"/>
  <c r="G126" i="3"/>
  <c r="G125" i="3"/>
  <c r="G124" i="3"/>
  <c r="G123" i="3"/>
  <c r="G122" i="3"/>
  <c r="G121" i="3"/>
  <c r="G120" i="3"/>
  <c r="G119" i="3"/>
  <c r="G118" i="3"/>
  <c r="G116" i="3"/>
  <c r="G115" i="3"/>
  <c r="G114" i="3"/>
  <c r="G107" i="3"/>
  <c r="G106" i="3"/>
  <c r="G105" i="3"/>
  <c r="G104" i="3"/>
  <c r="G103" i="3"/>
  <c r="G102" i="3"/>
  <c r="G101" i="3"/>
  <c r="G100" i="3"/>
  <c r="G99" i="3"/>
  <c r="G98" i="3"/>
  <c r="G97" i="3"/>
  <c r="G95" i="3"/>
  <c r="G94" i="3"/>
  <c r="G87" i="3"/>
  <c r="G86" i="3"/>
  <c r="G85" i="3"/>
  <c r="G84" i="3"/>
  <c r="G83" i="3"/>
  <c r="G82" i="3"/>
  <c r="G81" i="3"/>
  <c r="G80" i="3"/>
  <c r="G79" i="3"/>
  <c r="G78" i="3"/>
  <c r="G77" i="3"/>
  <c r="G75" i="3"/>
  <c r="G74" i="3"/>
  <c r="G68" i="3"/>
  <c r="G67" i="3"/>
  <c r="G66" i="3"/>
  <c r="G65" i="3"/>
  <c r="G64" i="3"/>
  <c r="G63" i="3"/>
  <c r="G62" i="3"/>
  <c r="G61" i="3"/>
  <c r="G60" i="3"/>
  <c r="G59" i="3"/>
  <c r="G58" i="3"/>
  <c r="G57" i="3"/>
  <c r="G56" i="3"/>
  <c r="G50" i="3"/>
  <c r="G49" i="3"/>
  <c r="G48" i="3"/>
  <c r="G47" i="3"/>
  <c r="G46" i="3"/>
  <c r="G45" i="3"/>
  <c r="G44" i="3"/>
  <c r="G43" i="3"/>
  <c r="G42" i="3"/>
  <c r="G41" i="3"/>
  <c r="G40" i="3"/>
  <c r="G38" i="3"/>
  <c r="G37" i="3"/>
  <c r="G30" i="3"/>
  <c r="G29" i="3"/>
  <c r="G28" i="3"/>
  <c r="G27" i="3"/>
  <c r="G26" i="3"/>
  <c r="G25" i="3"/>
  <c r="G24" i="3"/>
  <c r="G23" i="3"/>
  <c r="G22" i="3"/>
  <c r="G20" i="3"/>
  <c r="G19" i="3"/>
  <c r="G17" i="3"/>
  <c r="G16" i="3"/>
  <c r="B10" i="3"/>
  <c r="G3" i="3"/>
  <c r="G14" i="3" s="1"/>
  <c r="F3" i="3"/>
  <c r="F2" i="3" s="1"/>
  <c r="E3" i="3"/>
  <c r="E14" i="3" s="1"/>
  <c r="D3" i="3"/>
  <c r="D2" i="3" s="1"/>
  <c r="C3" i="3"/>
  <c r="C14" i="3" s="1"/>
  <c r="AQ3" i="2"/>
  <c r="AQ2" i="2" s="1"/>
  <c r="AN3" i="2"/>
  <c r="AN2" i="2" s="1"/>
  <c r="AQ72" i="3" l="1"/>
  <c r="AR14" i="3"/>
  <c r="AR377" i="3" s="1"/>
  <c r="E2" i="3"/>
  <c r="G2" i="3"/>
  <c r="U2" i="3"/>
  <c r="AQ2" i="3"/>
  <c r="I2" i="3"/>
  <c r="N2" i="3"/>
  <c r="Q2" i="3"/>
  <c r="R2" i="3"/>
  <c r="M2" i="3"/>
  <c r="S2" i="3"/>
  <c r="C2" i="3"/>
  <c r="D14" i="3"/>
  <c r="D92" i="3" s="1"/>
  <c r="J2" i="3"/>
  <c r="O2" i="3"/>
  <c r="K2" i="3"/>
  <c r="V2" i="3"/>
  <c r="K357" i="3"/>
  <c r="K377" i="3"/>
  <c r="K337" i="3"/>
  <c r="K315" i="3"/>
  <c r="K293" i="3"/>
  <c r="K271" i="3"/>
  <c r="K249" i="3"/>
  <c r="K172" i="3"/>
  <c r="K229" i="3"/>
  <c r="K191" i="3"/>
  <c r="K210" i="3"/>
  <c r="K134" i="3"/>
  <c r="K72" i="3"/>
  <c r="K112" i="3"/>
  <c r="K92" i="3"/>
  <c r="K35" i="3"/>
  <c r="K153" i="3"/>
  <c r="K54" i="3"/>
  <c r="O357" i="3"/>
  <c r="O337" i="3"/>
  <c r="O315" i="3"/>
  <c r="O377" i="3"/>
  <c r="O271" i="3"/>
  <c r="O249" i="3"/>
  <c r="O293" i="3"/>
  <c r="O172" i="3"/>
  <c r="O229" i="3"/>
  <c r="O191" i="3"/>
  <c r="O210" i="3"/>
  <c r="O134" i="3"/>
  <c r="O72" i="3"/>
  <c r="O153" i="3"/>
  <c r="O92" i="3"/>
  <c r="O35" i="3"/>
  <c r="O112" i="3"/>
  <c r="O54" i="3"/>
  <c r="S357" i="3"/>
  <c r="S377" i="3"/>
  <c r="S337" i="3"/>
  <c r="S315" i="3"/>
  <c r="S293" i="3"/>
  <c r="S271" i="3"/>
  <c r="S249" i="3"/>
  <c r="S172" i="3"/>
  <c r="S191" i="3"/>
  <c r="S229" i="3"/>
  <c r="S134" i="3"/>
  <c r="S153" i="3"/>
  <c r="S72" i="3"/>
  <c r="S210" i="3"/>
  <c r="S92" i="3"/>
  <c r="S35" i="3"/>
  <c r="S54" i="3"/>
  <c r="S112" i="3"/>
  <c r="X357" i="3"/>
  <c r="X377" i="3"/>
  <c r="X337" i="3"/>
  <c r="X315" i="3"/>
  <c r="X293" i="3"/>
  <c r="X271" i="3"/>
  <c r="X249" i="3"/>
  <c r="X172" i="3"/>
  <c r="X229" i="3"/>
  <c r="X191" i="3"/>
  <c r="X210" i="3"/>
  <c r="X134" i="3"/>
  <c r="X112" i="3"/>
  <c r="X72" i="3"/>
  <c r="X153" i="3"/>
  <c r="X92" i="3"/>
  <c r="X35" i="3"/>
  <c r="X54" i="3"/>
  <c r="I357" i="3"/>
  <c r="I377" i="3"/>
  <c r="I315" i="3"/>
  <c r="I337" i="3"/>
  <c r="I293" i="3"/>
  <c r="I271" i="3"/>
  <c r="I249" i="3"/>
  <c r="I191" i="3"/>
  <c r="I210" i="3"/>
  <c r="I172" i="3"/>
  <c r="I134" i="3"/>
  <c r="I153" i="3"/>
  <c r="I229" i="3"/>
  <c r="I54" i="3"/>
  <c r="I72" i="3"/>
  <c r="I112" i="3"/>
  <c r="I92" i="3"/>
  <c r="V54" i="3"/>
  <c r="AK14" i="3"/>
  <c r="AL14" i="3" s="1"/>
  <c r="H14" i="3"/>
  <c r="H2" i="3"/>
  <c r="L14" i="3"/>
  <c r="L2" i="3"/>
  <c r="P14" i="3"/>
  <c r="P2" i="3"/>
  <c r="T14" i="3"/>
  <c r="T2" i="3"/>
  <c r="M357" i="3"/>
  <c r="M377" i="3"/>
  <c r="M337" i="3"/>
  <c r="M315" i="3"/>
  <c r="M293" i="3"/>
  <c r="M271" i="3"/>
  <c r="M249" i="3"/>
  <c r="M229" i="3"/>
  <c r="M191" i="3"/>
  <c r="M210" i="3"/>
  <c r="M172" i="3"/>
  <c r="M134" i="3"/>
  <c r="M153" i="3"/>
  <c r="M112" i="3"/>
  <c r="M54" i="3"/>
  <c r="M72" i="3"/>
  <c r="M92" i="3"/>
  <c r="Q357" i="3"/>
  <c r="Q377" i="3"/>
  <c r="Q337" i="3"/>
  <c r="Q293" i="3"/>
  <c r="Q315" i="3"/>
  <c r="Q271" i="3"/>
  <c r="Q249" i="3"/>
  <c r="Q191" i="3"/>
  <c r="Q229" i="3"/>
  <c r="Q210" i="3"/>
  <c r="Q172" i="3"/>
  <c r="Q134" i="3"/>
  <c r="Q153" i="3"/>
  <c r="Q54" i="3"/>
  <c r="Q112" i="3"/>
  <c r="Q72" i="3"/>
  <c r="Q92" i="3"/>
  <c r="J377" i="3"/>
  <c r="J357" i="3"/>
  <c r="J337" i="3"/>
  <c r="J315" i="3"/>
  <c r="J293" i="3"/>
  <c r="J271" i="3"/>
  <c r="J249" i="3"/>
  <c r="J210" i="3"/>
  <c r="J172" i="3"/>
  <c r="J229" i="3"/>
  <c r="J153" i="3"/>
  <c r="J191" i="3"/>
  <c r="J134" i="3"/>
  <c r="J72" i="3"/>
  <c r="J112" i="3"/>
  <c r="J92" i="3"/>
  <c r="J35" i="3"/>
  <c r="N377" i="3"/>
  <c r="N357" i="3"/>
  <c r="N315" i="3"/>
  <c r="N337" i="3"/>
  <c r="N293" i="3"/>
  <c r="N271" i="3"/>
  <c r="N249" i="3"/>
  <c r="N210" i="3"/>
  <c r="N172" i="3"/>
  <c r="N153" i="3"/>
  <c r="N229" i="3"/>
  <c r="N191" i="3"/>
  <c r="N72" i="3"/>
  <c r="N134" i="3"/>
  <c r="N92" i="3"/>
  <c r="N35" i="3"/>
  <c r="N112" i="3"/>
  <c r="R377" i="3"/>
  <c r="R357" i="3"/>
  <c r="R337" i="3"/>
  <c r="R315" i="3"/>
  <c r="R293" i="3"/>
  <c r="R271" i="3"/>
  <c r="R249" i="3"/>
  <c r="R229" i="3"/>
  <c r="R210" i="3"/>
  <c r="R172" i="3"/>
  <c r="R191" i="3"/>
  <c r="R153" i="3"/>
  <c r="R112" i="3"/>
  <c r="R134" i="3"/>
  <c r="R72" i="3"/>
  <c r="R92" i="3"/>
  <c r="R35" i="3"/>
  <c r="V377" i="3"/>
  <c r="V357" i="3"/>
  <c r="V337" i="3"/>
  <c r="V315" i="3"/>
  <c r="V293" i="3"/>
  <c r="V271" i="3"/>
  <c r="V249" i="3"/>
  <c r="V210" i="3"/>
  <c r="V172" i="3"/>
  <c r="V229" i="3"/>
  <c r="V153" i="3"/>
  <c r="V134" i="3"/>
  <c r="V112" i="3"/>
  <c r="V72" i="3"/>
  <c r="V191" i="3"/>
  <c r="V92" i="3"/>
  <c r="V35" i="3"/>
  <c r="AQ357" i="3"/>
  <c r="AQ377" i="3"/>
  <c r="AQ315" i="3"/>
  <c r="AQ337" i="3"/>
  <c r="AQ293" i="3"/>
  <c r="AQ229" i="3"/>
  <c r="AQ191" i="3"/>
  <c r="AQ271" i="3"/>
  <c r="AQ249" i="3"/>
  <c r="AQ210" i="3"/>
  <c r="AQ172" i="3"/>
  <c r="AQ134" i="3"/>
  <c r="AQ153" i="3"/>
  <c r="AQ112" i="3"/>
  <c r="AQ92" i="3"/>
  <c r="AQ35" i="3"/>
  <c r="AQ54" i="3"/>
  <c r="U357" i="3"/>
  <c r="U377" i="3"/>
  <c r="U337" i="3"/>
  <c r="U315" i="3"/>
  <c r="U293" i="3"/>
  <c r="U229" i="3"/>
  <c r="U271" i="3"/>
  <c r="U249" i="3"/>
  <c r="U191" i="3"/>
  <c r="U210" i="3"/>
  <c r="U172" i="3"/>
  <c r="U134" i="3"/>
  <c r="U153" i="3"/>
  <c r="U54" i="3"/>
  <c r="U112" i="3"/>
  <c r="U72" i="3"/>
  <c r="U92" i="3"/>
  <c r="I35" i="3"/>
  <c r="R54" i="3"/>
  <c r="AN14" i="3"/>
  <c r="AO14" i="3" s="1"/>
  <c r="AN2" i="3"/>
  <c r="C377" i="3"/>
  <c r="C337" i="3"/>
  <c r="C315" i="3"/>
  <c r="C293" i="3"/>
  <c r="C229" i="3"/>
  <c r="C191" i="3"/>
  <c r="C153" i="3"/>
  <c r="C92" i="3"/>
  <c r="C54" i="3"/>
  <c r="C357" i="3"/>
  <c r="C271" i="3"/>
  <c r="C249" i="3"/>
  <c r="C210" i="3"/>
  <c r="C172" i="3"/>
  <c r="C134" i="3"/>
  <c r="C112" i="3"/>
  <c r="C72" i="3"/>
  <c r="C35" i="3"/>
  <c r="G377" i="3"/>
  <c r="G337" i="3"/>
  <c r="G315" i="3"/>
  <c r="G293" i="3"/>
  <c r="G229" i="3"/>
  <c r="G191" i="3"/>
  <c r="G153" i="3"/>
  <c r="G92" i="3"/>
  <c r="G54" i="3"/>
  <c r="G357" i="3"/>
  <c r="G271" i="3"/>
  <c r="G249" i="3"/>
  <c r="G210" i="3"/>
  <c r="G172" i="3"/>
  <c r="G134" i="3"/>
  <c r="G112" i="3"/>
  <c r="G72" i="3"/>
  <c r="G35" i="3"/>
  <c r="E357" i="3"/>
  <c r="E271" i="3"/>
  <c r="E249" i="3"/>
  <c r="E210" i="3"/>
  <c r="E172" i="3"/>
  <c r="E134" i="3"/>
  <c r="E112" i="3"/>
  <c r="E72" i="3"/>
  <c r="E35" i="3"/>
  <c r="E377" i="3"/>
  <c r="E337" i="3"/>
  <c r="E315" i="3"/>
  <c r="E293" i="3"/>
  <c r="E229" i="3"/>
  <c r="E191" i="3"/>
  <c r="E153" i="3"/>
  <c r="E92" i="3"/>
  <c r="E54" i="3"/>
  <c r="F14" i="3"/>
  <c r="AN14" i="2"/>
  <c r="AQ14" i="2"/>
  <c r="AR14" i="2" s="1"/>
  <c r="X3" i="2"/>
  <c r="X2" i="2" s="1"/>
  <c r="V3" i="2"/>
  <c r="V2" i="2" s="1"/>
  <c r="U3" i="2"/>
  <c r="U14" i="2" s="1"/>
  <c r="T3" i="2"/>
  <c r="T2" i="2" s="1"/>
  <c r="S3" i="2"/>
  <c r="S14" i="2" s="1"/>
  <c r="R3" i="2"/>
  <c r="R14" i="2" s="1"/>
  <c r="Q3" i="2"/>
  <c r="P3" i="2"/>
  <c r="P2" i="2" s="1"/>
  <c r="O3" i="2"/>
  <c r="O14" i="2" s="1"/>
  <c r="N3" i="2"/>
  <c r="N14" i="2" s="1"/>
  <c r="M3" i="2"/>
  <c r="M14" i="2" s="1"/>
  <c r="L3" i="2"/>
  <c r="L2" i="2" s="1"/>
  <c r="K3" i="2"/>
  <c r="K14" i="2" s="1"/>
  <c r="J3" i="2"/>
  <c r="J14" i="2" s="1"/>
  <c r="I3" i="2"/>
  <c r="I14" i="2" s="1"/>
  <c r="H3" i="2"/>
  <c r="H2" i="2" s="1"/>
  <c r="G3" i="2"/>
  <c r="F3" i="2"/>
  <c r="F14" i="2" s="1"/>
  <c r="E3" i="2"/>
  <c r="E14" i="2" s="1"/>
  <c r="D3" i="2"/>
  <c r="D2" i="2" s="1"/>
  <c r="C3" i="2"/>
  <c r="C14" i="2" s="1"/>
  <c r="R2" i="2"/>
  <c r="M2" i="2"/>
  <c r="AO14" i="2" l="1"/>
  <c r="AO92" i="2" s="1"/>
  <c r="I2" i="2"/>
  <c r="AR249" i="3"/>
  <c r="AR72" i="3"/>
  <c r="D229" i="3"/>
  <c r="AR153" i="3"/>
  <c r="AR293" i="3"/>
  <c r="AR134" i="3"/>
  <c r="AR315" i="3"/>
  <c r="D357" i="3"/>
  <c r="AR92" i="3"/>
  <c r="AR191" i="3"/>
  <c r="AR357" i="3"/>
  <c r="D172" i="3"/>
  <c r="AR35" i="3"/>
  <c r="AR54" i="3"/>
  <c r="AR172" i="3"/>
  <c r="AR271" i="3"/>
  <c r="AR337" i="3"/>
  <c r="D337" i="3"/>
  <c r="D134" i="3"/>
  <c r="D293" i="3"/>
  <c r="AR1" i="3"/>
  <c r="AR112" i="3"/>
  <c r="AR210" i="3"/>
  <c r="AR229" i="3"/>
  <c r="V14" i="2"/>
  <c r="G14" i="2"/>
  <c r="G2" i="2"/>
  <c r="Q14" i="2"/>
  <c r="Q357" i="2" s="1"/>
  <c r="Q2" i="2"/>
  <c r="D271" i="3"/>
  <c r="D112" i="3"/>
  <c r="D54" i="3"/>
  <c r="D191" i="3"/>
  <c r="AO229" i="3"/>
  <c r="AO377" i="3"/>
  <c r="AO271" i="3"/>
  <c r="AO54" i="3"/>
  <c r="AO112" i="3"/>
  <c r="AO210" i="3"/>
  <c r="AO315" i="3"/>
  <c r="AO153" i="3"/>
  <c r="AO35" i="3"/>
  <c r="AO357" i="3"/>
  <c r="AO337" i="3"/>
  <c r="AO92" i="3"/>
  <c r="AO72" i="3"/>
  <c r="AO134" i="3"/>
  <c r="AO293" i="3"/>
  <c r="AO172" i="3"/>
  <c r="AO249" i="3"/>
  <c r="AO191" i="3"/>
  <c r="AL337" i="3"/>
  <c r="AL153" i="3"/>
  <c r="AL271" i="3"/>
  <c r="AL54" i="3"/>
  <c r="AL229" i="3"/>
  <c r="AL172" i="3"/>
  <c r="AL315" i="3"/>
  <c r="AL112" i="3"/>
  <c r="AL92" i="3"/>
  <c r="AL35" i="3"/>
  <c r="AL293" i="3"/>
  <c r="AL72" i="3"/>
  <c r="AL249" i="3"/>
  <c r="AL377" i="3"/>
  <c r="AL191" i="3"/>
  <c r="AL134" i="3"/>
  <c r="AL357" i="3"/>
  <c r="AL210" i="3"/>
  <c r="D249" i="3"/>
  <c r="D35" i="3"/>
  <c r="D377" i="3"/>
  <c r="D210" i="3"/>
  <c r="D72" i="3"/>
  <c r="D153" i="3"/>
  <c r="D315" i="3"/>
  <c r="N2" i="2"/>
  <c r="C2" i="2"/>
  <c r="S2" i="2"/>
  <c r="E2" i="2"/>
  <c r="U2" i="2"/>
  <c r="J2" i="2"/>
  <c r="O2" i="2"/>
  <c r="X14" i="2"/>
  <c r="X357" i="2" s="1"/>
  <c r="F2" i="2"/>
  <c r="K2" i="2"/>
  <c r="I377" i="2"/>
  <c r="I357" i="2"/>
  <c r="I337" i="2"/>
  <c r="I315" i="2"/>
  <c r="I293" i="2"/>
  <c r="I271" i="2"/>
  <c r="I229" i="2"/>
  <c r="I249" i="2"/>
  <c r="I210" i="2"/>
  <c r="I191" i="2"/>
  <c r="I172" i="2"/>
  <c r="I153" i="2"/>
  <c r="I92" i="2"/>
  <c r="I112" i="2"/>
  <c r="I72" i="2"/>
  <c r="I54" i="2"/>
  <c r="I134" i="2"/>
  <c r="I35" i="2"/>
  <c r="M377" i="2"/>
  <c r="M357" i="2"/>
  <c r="M337" i="2"/>
  <c r="M315" i="2"/>
  <c r="M293" i="2"/>
  <c r="M271" i="2"/>
  <c r="M229" i="2"/>
  <c r="M249" i="2"/>
  <c r="M210" i="2"/>
  <c r="M153" i="2"/>
  <c r="M191" i="2"/>
  <c r="M172" i="2"/>
  <c r="M134" i="2"/>
  <c r="M92" i="2"/>
  <c r="M112" i="2"/>
  <c r="M72" i="2"/>
  <c r="M54" i="2"/>
  <c r="M35" i="2"/>
  <c r="U377" i="2"/>
  <c r="U357" i="2"/>
  <c r="U315" i="2"/>
  <c r="U337" i="2"/>
  <c r="U271" i="2"/>
  <c r="U293" i="2"/>
  <c r="U249" i="2"/>
  <c r="U210" i="2"/>
  <c r="U229" i="2"/>
  <c r="U153" i="2"/>
  <c r="U191" i="2"/>
  <c r="U172" i="2"/>
  <c r="U134" i="2"/>
  <c r="U112" i="2"/>
  <c r="U92" i="2"/>
  <c r="U35" i="2"/>
  <c r="U54" i="2"/>
  <c r="U72" i="2"/>
  <c r="J357" i="2"/>
  <c r="J377" i="2"/>
  <c r="J315" i="2"/>
  <c r="J337" i="2"/>
  <c r="J293" i="2"/>
  <c r="J271" i="2"/>
  <c r="J249" i="2"/>
  <c r="J210" i="2"/>
  <c r="J229" i="2"/>
  <c r="J191" i="2"/>
  <c r="J172" i="2"/>
  <c r="J134" i="2"/>
  <c r="J153" i="2"/>
  <c r="J112" i="2"/>
  <c r="J72" i="2"/>
  <c r="J54" i="2"/>
  <c r="J92" i="2"/>
  <c r="J35" i="2"/>
  <c r="N377" i="2"/>
  <c r="N357" i="2"/>
  <c r="N337" i="2"/>
  <c r="N315" i="2"/>
  <c r="N293" i="2"/>
  <c r="N271" i="2"/>
  <c r="N229" i="2"/>
  <c r="N249" i="2"/>
  <c r="N210" i="2"/>
  <c r="N191" i="2"/>
  <c r="N172" i="2"/>
  <c r="N153" i="2"/>
  <c r="N92" i="2"/>
  <c r="N134" i="2"/>
  <c r="N112" i="2"/>
  <c r="N72" i="2"/>
  <c r="N54" i="2"/>
  <c r="N35" i="2"/>
  <c r="R377" i="2"/>
  <c r="R357" i="2"/>
  <c r="R337" i="2"/>
  <c r="R315" i="2"/>
  <c r="R293" i="2"/>
  <c r="R271" i="2"/>
  <c r="R229" i="2"/>
  <c r="R249" i="2"/>
  <c r="R153" i="2"/>
  <c r="R191" i="2"/>
  <c r="R172" i="2"/>
  <c r="R134" i="2"/>
  <c r="R210" i="2"/>
  <c r="R92" i="2"/>
  <c r="R112" i="2"/>
  <c r="R72" i="2"/>
  <c r="R54" i="2"/>
  <c r="R35" i="2"/>
  <c r="S377" i="2"/>
  <c r="S357" i="2"/>
  <c r="S337" i="2"/>
  <c r="S315" i="2"/>
  <c r="S293" i="2"/>
  <c r="S271" i="2"/>
  <c r="S229" i="2"/>
  <c r="S249" i="2"/>
  <c r="S210" i="2"/>
  <c r="S191" i="2"/>
  <c r="S172" i="2"/>
  <c r="S153" i="2"/>
  <c r="S92" i="2"/>
  <c r="S134" i="2"/>
  <c r="S112" i="2"/>
  <c r="S72" i="2"/>
  <c r="S54" i="2"/>
  <c r="S35" i="2"/>
  <c r="K377" i="2"/>
  <c r="K357" i="2"/>
  <c r="K315" i="2"/>
  <c r="K337" i="2"/>
  <c r="K271" i="2"/>
  <c r="K293" i="2"/>
  <c r="K249" i="2"/>
  <c r="K210" i="2"/>
  <c r="K229" i="2"/>
  <c r="K153" i="2"/>
  <c r="K191" i="2"/>
  <c r="K172" i="2"/>
  <c r="K134" i="2"/>
  <c r="K112" i="2"/>
  <c r="K92" i="2"/>
  <c r="K35" i="2"/>
  <c r="K72" i="2"/>
  <c r="K54" i="2"/>
  <c r="O357" i="2"/>
  <c r="O377" i="2"/>
  <c r="O315" i="2"/>
  <c r="O337" i="2"/>
  <c r="O293" i="2"/>
  <c r="O271" i="2"/>
  <c r="O249" i="2"/>
  <c r="O210" i="2"/>
  <c r="O229" i="2"/>
  <c r="O191" i="2"/>
  <c r="O172" i="2"/>
  <c r="O134" i="2"/>
  <c r="O153" i="2"/>
  <c r="O112" i="2"/>
  <c r="O72" i="2"/>
  <c r="O54" i="2"/>
  <c r="O92" i="2"/>
  <c r="O35" i="2"/>
  <c r="D14" i="2"/>
  <c r="H14" i="2"/>
  <c r="L14" i="2"/>
  <c r="L54" i="2" s="1"/>
  <c r="P14" i="2"/>
  <c r="T14" i="2"/>
  <c r="AK357" i="3"/>
  <c r="AK377" i="3"/>
  <c r="AK337" i="3"/>
  <c r="AK315" i="3"/>
  <c r="AK293" i="3"/>
  <c r="AK229" i="3"/>
  <c r="AK191" i="3"/>
  <c r="AK210" i="3"/>
  <c r="AK271" i="3"/>
  <c r="AK249" i="3"/>
  <c r="AK134" i="3"/>
  <c r="AK172" i="3"/>
  <c r="AK153" i="3"/>
  <c r="AK112" i="3"/>
  <c r="AK92" i="3"/>
  <c r="AK35" i="3"/>
  <c r="AK54" i="3"/>
  <c r="AK72" i="3"/>
  <c r="P357" i="3"/>
  <c r="P377" i="3"/>
  <c r="P315" i="3"/>
  <c r="P337" i="3"/>
  <c r="P293" i="3"/>
  <c r="P229" i="3"/>
  <c r="P271" i="3"/>
  <c r="P249" i="3"/>
  <c r="P191" i="3"/>
  <c r="P210" i="3"/>
  <c r="P172" i="3"/>
  <c r="P134" i="3"/>
  <c r="P153" i="3"/>
  <c r="P112" i="3"/>
  <c r="P92" i="3"/>
  <c r="P35" i="3"/>
  <c r="P54" i="3"/>
  <c r="P72" i="3"/>
  <c r="H357" i="3"/>
  <c r="H377" i="3"/>
  <c r="H337" i="3"/>
  <c r="H315" i="3"/>
  <c r="H293" i="3"/>
  <c r="H229" i="3"/>
  <c r="H191" i="3"/>
  <c r="H210" i="3"/>
  <c r="H271" i="3"/>
  <c r="H134" i="3"/>
  <c r="H249" i="3"/>
  <c r="H172" i="3"/>
  <c r="H153" i="3"/>
  <c r="H112" i="3"/>
  <c r="H92" i="3"/>
  <c r="H35" i="3"/>
  <c r="H54" i="3"/>
  <c r="H72" i="3"/>
  <c r="AN377" i="3"/>
  <c r="AN357" i="3"/>
  <c r="AN337" i="3"/>
  <c r="AN315" i="3"/>
  <c r="AN293" i="3"/>
  <c r="AN271" i="3"/>
  <c r="AN249" i="3"/>
  <c r="AN229" i="3"/>
  <c r="AN210" i="3"/>
  <c r="AN172" i="3"/>
  <c r="AN153" i="3"/>
  <c r="AN191" i="3"/>
  <c r="AN134" i="3"/>
  <c r="AN72" i="3"/>
  <c r="AN112" i="3"/>
  <c r="AN92" i="3"/>
  <c r="AN35" i="3"/>
  <c r="AN54" i="3"/>
  <c r="T357" i="3"/>
  <c r="T377" i="3"/>
  <c r="T315" i="3"/>
  <c r="T337" i="3"/>
  <c r="T293" i="3"/>
  <c r="T229" i="3"/>
  <c r="T271" i="3"/>
  <c r="T249" i="3"/>
  <c r="T191" i="3"/>
  <c r="T210" i="3"/>
  <c r="T134" i="3"/>
  <c r="T153" i="3"/>
  <c r="T112" i="3"/>
  <c r="T92" i="3"/>
  <c r="T35" i="3"/>
  <c r="T54" i="3"/>
  <c r="T172" i="3"/>
  <c r="T72" i="3"/>
  <c r="L357" i="3"/>
  <c r="L377" i="3"/>
  <c r="L315" i="3"/>
  <c r="L337" i="3"/>
  <c r="L293" i="3"/>
  <c r="L229" i="3"/>
  <c r="L191" i="3"/>
  <c r="L271" i="3"/>
  <c r="L249" i="3"/>
  <c r="L210" i="3"/>
  <c r="L172" i="3"/>
  <c r="L134" i="3"/>
  <c r="L153" i="3"/>
  <c r="L112" i="3"/>
  <c r="L92" i="3"/>
  <c r="L35" i="3"/>
  <c r="L54" i="3"/>
  <c r="L72" i="3"/>
  <c r="F172" i="3"/>
  <c r="F134" i="3"/>
  <c r="F112" i="3"/>
  <c r="F35" i="3"/>
  <c r="F377" i="3"/>
  <c r="F337" i="3"/>
  <c r="F315" i="3"/>
  <c r="F293" i="3"/>
  <c r="F229" i="3"/>
  <c r="F191" i="3"/>
  <c r="F153" i="3"/>
  <c r="F92" i="3"/>
  <c r="F54" i="3"/>
  <c r="F72" i="3"/>
  <c r="F357" i="3"/>
  <c r="F271" i="3"/>
  <c r="F249" i="3"/>
  <c r="F210" i="3"/>
  <c r="Q54" i="2"/>
  <c r="AQ377" i="2"/>
  <c r="AQ357" i="2"/>
  <c r="AQ293" i="2"/>
  <c r="AQ271" i="2"/>
  <c r="AQ315" i="2"/>
  <c r="AQ337" i="2"/>
  <c r="AQ249" i="2"/>
  <c r="AQ229" i="2"/>
  <c r="AQ191" i="2"/>
  <c r="AQ134" i="2"/>
  <c r="AQ210" i="2"/>
  <c r="AQ172" i="2"/>
  <c r="AQ112" i="2"/>
  <c r="AQ153" i="2"/>
  <c r="AQ35" i="2"/>
  <c r="AQ72" i="2"/>
  <c r="AQ54" i="2"/>
  <c r="AQ92" i="2"/>
  <c r="AN377" i="2"/>
  <c r="AN357" i="2"/>
  <c r="AN337" i="2"/>
  <c r="AN315" i="2"/>
  <c r="AN293" i="2"/>
  <c r="AN271" i="2"/>
  <c r="AN249" i="2"/>
  <c r="AN172" i="2"/>
  <c r="AN210" i="2"/>
  <c r="AN153" i="2"/>
  <c r="AN229" i="2"/>
  <c r="AN191" i="2"/>
  <c r="AN134" i="2"/>
  <c r="AN54" i="2"/>
  <c r="AN112" i="2"/>
  <c r="AN92" i="2"/>
  <c r="AN35" i="2"/>
  <c r="AN72" i="2"/>
  <c r="AK377" i="2"/>
  <c r="AK357" i="2"/>
  <c r="AK337" i="2"/>
  <c r="AK315" i="2"/>
  <c r="AK293" i="2"/>
  <c r="AK271" i="2"/>
  <c r="AK249" i="2"/>
  <c r="AK229" i="2"/>
  <c r="AK191" i="2"/>
  <c r="AK134" i="2"/>
  <c r="AK112" i="2"/>
  <c r="AK210" i="2"/>
  <c r="AK153" i="2"/>
  <c r="AK35" i="2"/>
  <c r="AK172" i="2"/>
  <c r="AK72" i="2"/>
  <c r="AK54" i="2"/>
  <c r="AK92" i="2"/>
  <c r="G56" i="8"/>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X3" i="8"/>
  <c r="X2" i="8" s="1"/>
  <c r="V3" i="8"/>
  <c r="V16" i="8" s="1"/>
  <c r="U3" i="8"/>
  <c r="U16" i="8" s="1"/>
  <c r="T3" i="8"/>
  <c r="T16" i="8" s="1"/>
  <c r="T38" i="8" s="1"/>
  <c r="S3" i="8"/>
  <c r="S16" i="8" s="1"/>
  <c r="S38" i="8" s="1"/>
  <c r="R3" i="8"/>
  <c r="R2" i="8" s="1"/>
  <c r="Q3" i="8"/>
  <c r="Q16" i="8" s="1"/>
  <c r="P3" i="8"/>
  <c r="P16" i="8" s="1"/>
  <c r="P38" i="8" s="1"/>
  <c r="O3" i="8"/>
  <c r="O16" i="8" s="1"/>
  <c r="O38" i="8" s="1"/>
  <c r="N3" i="8"/>
  <c r="N16" i="8" s="1"/>
  <c r="N38" i="8" s="1"/>
  <c r="M3" i="8"/>
  <c r="M16" i="8" s="1"/>
  <c r="M38" i="8" s="1"/>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Q134" i="2" l="1"/>
  <c r="Q229" i="2"/>
  <c r="Q377" i="2"/>
  <c r="X172" i="2"/>
  <c r="V315" i="2"/>
  <c r="Q172" i="2"/>
  <c r="E2" i="8"/>
  <c r="V357" i="2"/>
  <c r="Q112" i="2"/>
  <c r="Q293" i="2"/>
  <c r="V172" i="2"/>
  <c r="V92" i="2"/>
  <c r="V153" i="2"/>
  <c r="Q153" i="2"/>
  <c r="Q315" i="2"/>
  <c r="U38" i="8"/>
  <c r="V38" i="8"/>
  <c r="AM38" i="8" s="1"/>
  <c r="AM16" i="8"/>
  <c r="V54" i="2"/>
  <c r="V229" i="2"/>
  <c r="V112" i="2"/>
  <c r="V271" i="2"/>
  <c r="V35" i="2"/>
  <c r="Q191" i="2"/>
  <c r="Q210" i="2"/>
  <c r="Q92" i="2"/>
  <c r="Q337" i="2"/>
  <c r="V191" i="2"/>
  <c r="V377" i="2"/>
  <c r="V210" i="2"/>
  <c r="V337" i="2"/>
  <c r="V72" i="2"/>
  <c r="V249" i="2"/>
  <c r="V134" i="2"/>
  <c r="V293" i="2"/>
  <c r="Q249" i="2"/>
  <c r="Q35" i="2"/>
  <c r="Q72" i="2"/>
  <c r="Q271" i="2"/>
  <c r="X72" i="2"/>
  <c r="X271" i="2"/>
  <c r="X92" i="2"/>
  <c r="X315" i="2"/>
  <c r="X249" i="2"/>
  <c r="X35" i="2"/>
  <c r="X210" i="2"/>
  <c r="X112" i="2"/>
  <c r="X191" i="2"/>
  <c r="X229" i="2"/>
  <c r="X337" i="2"/>
  <c r="X54" i="2"/>
  <c r="X134" i="2"/>
  <c r="X153" i="2"/>
  <c r="X293" i="2"/>
  <c r="X377" i="2"/>
  <c r="L92" i="2"/>
  <c r="L191" i="2"/>
  <c r="L315" i="2"/>
  <c r="L337" i="2"/>
  <c r="L35" i="2"/>
  <c r="L134" i="2"/>
  <c r="L229" i="2"/>
  <c r="L72" i="2"/>
  <c r="L210" i="2"/>
  <c r="L249" i="2"/>
  <c r="L112" i="2"/>
  <c r="L271" i="2"/>
  <c r="L377" i="2"/>
  <c r="L357" i="2"/>
  <c r="H377" i="2"/>
  <c r="H357" i="2"/>
  <c r="H337" i="2"/>
  <c r="H315" i="2"/>
  <c r="H293" i="2"/>
  <c r="H271" i="2"/>
  <c r="H229" i="2"/>
  <c r="H249" i="2"/>
  <c r="H153" i="2"/>
  <c r="H210" i="2"/>
  <c r="H191" i="2"/>
  <c r="H172" i="2"/>
  <c r="H134" i="2"/>
  <c r="H92" i="2"/>
  <c r="H112" i="2"/>
  <c r="H72" i="2"/>
  <c r="H54" i="2"/>
  <c r="H35" i="2"/>
  <c r="T2" i="8"/>
  <c r="L153" i="2"/>
  <c r="L293" i="2"/>
  <c r="L172" i="2"/>
  <c r="T357" i="2"/>
  <c r="T377" i="2"/>
  <c r="T315" i="2"/>
  <c r="T337" i="2"/>
  <c r="T293" i="2"/>
  <c r="T271" i="2"/>
  <c r="T249" i="2"/>
  <c r="T210" i="2"/>
  <c r="T229" i="2"/>
  <c r="T191" i="2"/>
  <c r="T172" i="2"/>
  <c r="T134" i="2"/>
  <c r="T153" i="2"/>
  <c r="T112" i="2"/>
  <c r="T72" i="2"/>
  <c r="T54" i="2"/>
  <c r="T92" i="2"/>
  <c r="T35" i="2"/>
  <c r="P377" i="2"/>
  <c r="P357" i="2"/>
  <c r="P315" i="2"/>
  <c r="P337" i="2"/>
  <c r="P271" i="2"/>
  <c r="P293" i="2"/>
  <c r="P249" i="2"/>
  <c r="P210" i="2"/>
  <c r="P229" i="2"/>
  <c r="P153" i="2"/>
  <c r="P191" i="2"/>
  <c r="P172" i="2"/>
  <c r="P134" i="2"/>
  <c r="P112" i="2"/>
  <c r="P92" i="2"/>
  <c r="P72" i="2"/>
  <c r="P54" i="2"/>
  <c r="P35" i="2"/>
  <c r="AL377" i="2"/>
  <c r="AL357" i="2"/>
  <c r="AL337" i="2"/>
  <c r="AL315" i="2"/>
  <c r="AL293" i="2"/>
  <c r="AL271" i="2"/>
  <c r="AL249" i="2"/>
  <c r="AL229" i="2"/>
  <c r="AL191" i="2"/>
  <c r="AL172" i="2"/>
  <c r="AL210" i="2"/>
  <c r="AL112" i="2"/>
  <c r="AL153" i="2"/>
  <c r="AL134" i="2"/>
  <c r="AL72" i="2"/>
  <c r="AL54" i="2"/>
  <c r="AL92" i="2"/>
  <c r="AL35" i="2"/>
  <c r="AO377" i="2"/>
  <c r="AO357" i="2"/>
  <c r="AO337" i="2"/>
  <c r="AO315" i="2"/>
  <c r="AO271" i="2"/>
  <c r="AO210" i="2"/>
  <c r="AO293" i="2"/>
  <c r="AO229" i="2"/>
  <c r="AO191" i="2"/>
  <c r="AO134" i="2"/>
  <c r="AO249" i="2"/>
  <c r="AO172" i="2"/>
  <c r="AO112" i="2"/>
  <c r="AO35" i="2"/>
  <c r="AO72" i="2"/>
  <c r="AO153" i="2"/>
  <c r="AO54" i="2"/>
  <c r="AR377" i="2"/>
  <c r="AR357" i="2"/>
  <c r="AR337" i="2"/>
  <c r="AR315" i="2"/>
  <c r="AR249" i="2"/>
  <c r="AR293" i="2"/>
  <c r="AR271" i="2"/>
  <c r="AR229" i="2"/>
  <c r="AR191" i="2"/>
  <c r="AR172" i="2"/>
  <c r="AR210" i="2"/>
  <c r="AR112" i="2"/>
  <c r="AR153" i="2"/>
  <c r="AR72" i="2"/>
  <c r="AR54" i="2"/>
  <c r="AR92" i="2"/>
  <c r="AR1" i="2"/>
  <c r="AR134" i="2"/>
  <c r="AR35" i="2"/>
  <c r="H2" i="8"/>
  <c r="R16" i="8"/>
  <c r="R38" i="8" s="1"/>
  <c r="J2" i="8"/>
  <c r="N2" i="8"/>
  <c r="F16" i="8"/>
  <c r="F38" i="8" s="1"/>
  <c r="M2" i="8"/>
  <c r="S2" i="8"/>
  <c r="D2" i="8"/>
  <c r="I2" i="8"/>
  <c r="P2" i="8"/>
  <c r="U2" i="8"/>
  <c r="Q38" i="8"/>
  <c r="O2" i="8"/>
  <c r="C16" i="8"/>
  <c r="C38" i="8" s="1"/>
  <c r="K16" i="8"/>
  <c r="K38" i="8" s="1"/>
  <c r="X16" i="8"/>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X3" i="7"/>
  <c r="X2" i="7" s="1"/>
  <c r="V3" i="7"/>
  <c r="V16" i="7" s="1"/>
  <c r="U3" i="7"/>
  <c r="U16" i="7" s="1"/>
  <c r="T3" i="7"/>
  <c r="T16" i="7" s="1"/>
  <c r="S3" i="7"/>
  <c r="S16" i="7" s="1"/>
  <c r="R3" i="7"/>
  <c r="R16" i="7" s="1"/>
  <c r="Q3" i="7"/>
  <c r="Q16" i="7" s="1"/>
  <c r="Q38" i="7" s="1"/>
  <c r="P3" i="7"/>
  <c r="P16" i="7" s="1"/>
  <c r="P38" i="7" s="1"/>
  <c r="O3" i="7"/>
  <c r="O16" i="7" s="1"/>
  <c r="O38" i="7" s="1"/>
  <c r="N3" i="7"/>
  <c r="N16" i="7" s="1"/>
  <c r="N38" i="7" s="1"/>
  <c r="M3" i="7"/>
  <c r="M2" i="7" s="1"/>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E2" i="7"/>
  <c r="T50" i="6"/>
  <c r="T60" i="6" s="1"/>
  <c r="R50" i="6"/>
  <c r="Q50" i="6"/>
  <c r="P50" i="6"/>
  <c r="O50" i="6"/>
  <c r="L50" i="6"/>
  <c r="N50" i="6"/>
  <c r="T41" i="6"/>
  <c r="R41" i="6"/>
  <c r="Q41" i="6"/>
  <c r="P41" i="6"/>
  <c r="O41" i="6"/>
  <c r="N41" i="6"/>
  <c r="M41" i="6"/>
  <c r="L41" i="6"/>
  <c r="K41" i="6"/>
  <c r="J41" i="6"/>
  <c r="I41" i="6"/>
  <c r="H41" i="6"/>
  <c r="G41" i="6"/>
  <c r="F41" i="6"/>
  <c r="E41" i="6"/>
  <c r="D41" i="6"/>
  <c r="C41" i="6"/>
  <c r="Q30" i="6"/>
  <c r="P30" i="6"/>
  <c r="O30" i="6"/>
  <c r="L30" i="6"/>
  <c r="R30" i="6"/>
  <c r="R21" i="6"/>
  <c r="Q21" i="6"/>
  <c r="P21" i="6"/>
  <c r="O21" i="6"/>
  <c r="L21" i="6"/>
  <c r="F2" i="7" l="1"/>
  <c r="J2" i="7"/>
  <c r="R2" i="7"/>
  <c r="X38" i="8"/>
  <c r="S2" i="7"/>
  <c r="U38" i="7"/>
  <c r="T38" i="7"/>
  <c r="T35" i="6"/>
  <c r="T34" i="6"/>
  <c r="T2" i="7"/>
  <c r="N21" i="6"/>
  <c r="T36" i="6"/>
  <c r="U2" i="7"/>
  <c r="S38" i="7"/>
  <c r="C2" i="7"/>
  <c r="K2" i="7"/>
  <c r="N30" i="6"/>
  <c r="O2" i="7"/>
  <c r="X16" i="7"/>
  <c r="R38" i="7"/>
  <c r="V38" i="7"/>
  <c r="AL38" i="7" s="1"/>
  <c r="D16" i="7"/>
  <c r="D38" i="7" s="1"/>
  <c r="P2" i="7"/>
  <c r="I16" i="7"/>
  <c r="I38" i="7" s="1"/>
  <c r="M16" i="7"/>
  <c r="M38" i="7" s="1"/>
  <c r="H16" i="7"/>
  <c r="H38" i="7" s="1"/>
  <c r="N2" i="7"/>
  <c r="X38" i="7" l="1"/>
  <c r="X30" i="6" l="1"/>
  <c r="X35" i="6" l="1"/>
  <c r="X34" i="6"/>
  <c r="X36" i="6"/>
  <c r="N46" i="4" l="1"/>
  <c r="N379" i="4"/>
  <c r="O19" i="4"/>
  <c r="N85" i="4"/>
  <c r="N249" i="4"/>
  <c r="P19" i="4"/>
  <c r="N314" i="4"/>
  <c r="N106" i="4"/>
  <c r="N270" i="4"/>
  <c r="N336" i="4"/>
  <c r="N127" i="4"/>
  <c r="N292" i="4"/>
  <c r="N358" i="4"/>
  <c r="N149" i="4"/>
  <c r="N169" i="4"/>
  <c r="N189" i="4"/>
  <c r="N209" i="4"/>
  <c r="N229" i="4"/>
  <c r="Q19" i="4"/>
  <c r="N66" i="4"/>
  <c r="Q292" i="4" l="1"/>
  <c r="Q127" i="4"/>
  <c r="Q336" i="4"/>
  <c r="Q149" i="4"/>
  <c r="Q314" i="4"/>
  <c r="Q249" i="4"/>
  <c r="Q85" i="4"/>
  <c r="Q270" i="4"/>
  <c r="Q106" i="4"/>
  <c r="Q209" i="4"/>
  <c r="Q46" i="4"/>
  <c r="Q229" i="4"/>
  <c r="Q66" i="4"/>
  <c r="Q169" i="4"/>
  <c r="Q379" i="4"/>
  <c r="Q189" i="4"/>
  <c r="Q358" i="4"/>
  <c r="O270" i="4"/>
  <c r="O169" i="4"/>
  <c r="O106" i="4"/>
  <c r="O46" i="4"/>
  <c r="O209" i="4"/>
  <c r="O314" i="4"/>
  <c r="O149" i="4"/>
  <c r="O336" i="4"/>
  <c r="O85" i="4"/>
  <c r="O249" i="4"/>
  <c r="O358" i="4"/>
  <c r="O189" i="4"/>
  <c r="O379" i="4"/>
  <c r="O127" i="4"/>
  <c r="O292" i="4"/>
  <c r="O229" i="4"/>
  <c r="O66" i="4"/>
  <c r="P249" i="4"/>
  <c r="P85" i="4"/>
  <c r="P336" i="4"/>
  <c r="P149" i="4"/>
  <c r="P358" i="4"/>
  <c r="P209" i="4"/>
  <c r="P46" i="4"/>
  <c r="P270" i="4"/>
  <c r="P106" i="4"/>
  <c r="P314" i="4"/>
  <c r="P169" i="4"/>
  <c r="P66" i="4"/>
  <c r="P229" i="4"/>
  <c r="P292" i="4"/>
  <c r="P127" i="4"/>
  <c r="P379" i="4"/>
  <c r="P189" i="4"/>
  <c r="E344" i="4" l="1"/>
  <c r="E341" i="4"/>
  <c r="T388" i="4"/>
  <c r="E388" i="4"/>
  <c r="D295" i="4"/>
  <c r="D273" i="4" s="1"/>
  <c r="AQ289" i="2" l="1"/>
  <c r="E322" i="4"/>
  <c r="E130" i="4"/>
  <c r="AB289" i="2"/>
  <c r="AB267" i="2" s="1"/>
  <c r="AI289" i="3"/>
  <c r="AI267" i="3" s="1"/>
  <c r="E319" i="4"/>
  <c r="AA289" i="3"/>
  <c r="AA267" i="3" s="1"/>
  <c r="AF289" i="2"/>
  <c r="AF267" i="2" s="1"/>
  <c r="AA289" i="2"/>
  <c r="AA267" i="2" s="1"/>
  <c r="AA274" i="3"/>
  <c r="AA252" i="3" s="1"/>
  <c r="Q274" i="3"/>
  <c r="Q252" i="3" s="1"/>
  <c r="AF289" i="3"/>
  <c r="AF267" i="3" s="1"/>
  <c r="E382" i="4"/>
  <c r="T382" i="4"/>
  <c r="S297" i="4"/>
  <c r="T297" i="4"/>
  <c r="E297" i="4"/>
  <c r="E26" i="4"/>
  <c r="S26" i="4"/>
  <c r="T26" i="4"/>
  <c r="K339" i="4"/>
  <c r="G339" i="4"/>
  <c r="J339" i="4"/>
  <c r="H339" i="4"/>
  <c r="E339" i="4"/>
  <c r="AI289" i="2"/>
  <c r="T300" i="4"/>
  <c r="S300" i="4"/>
  <c r="E300" i="4"/>
  <c r="U300" i="4" s="1"/>
  <c r="E383" i="4"/>
  <c r="V274" i="3"/>
  <c r="V252" i="3" s="1"/>
  <c r="V289" i="3"/>
  <c r="V267" i="3" s="1"/>
  <c r="L289" i="2" l="1"/>
  <c r="L267" i="2" s="1"/>
  <c r="AV146" i="2"/>
  <c r="AV339" i="2"/>
  <c r="AV220" i="2"/>
  <c r="AV329" i="2"/>
  <c r="AV165" i="2"/>
  <c r="AV56" i="2"/>
  <c r="AV77" i="2"/>
  <c r="AV84" i="2"/>
  <c r="AV203" i="2"/>
  <c r="Y274" i="2"/>
  <c r="Y252" i="2" s="1"/>
  <c r="AV237" i="2"/>
  <c r="AV241" i="2"/>
  <c r="AV302" i="2"/>
  <c r="AV167" i="2"/>
  <c r="Z274" i="2"/>
  <c r="Z252" i="2" s="1"/>
  <c r="AE274" i="3"/>
  <c r="AE252" i="3" s="1"/>
  <c r="AV266" i="2"/>
  <c r="AV255" i="2"/>
  <c r="AV19" i="2"/>
  <c r="AV327" i="2"/>
  <c r="AV126" i="2"/>
  <c r="AV101" i="2"/>
  <c r="AV47" i="2"/>
  <c r="AV143" i="2"/>
  <c r="AV61" i="2"/>
  <c r="AV123" i="2"/>
  <c r="AC274" i="3"/>
  <c r="AC252" i="3" s="1"/>
  <c r="AV185" i="2"/>
  <c r="AV347" i="2"/>
  <c r="AV393" i="2"/>
  <c r="AV16" i="2"/>
  <c r="AV258" i="2"/>
  <c r="AV67" i="2"/>
  <c r="AV179" i="2"/>
  <c r="AV136" i="2"/>
  <c r="AV145" i="2"/>
  <c r="AV346" i="2"/>
  <c r="AV264" i="2"/>
  <c r="AV147" i="2"/>
  <c r="AC289" i="2"/>
  <c r="AC267" i="2" s="1"/>
  <c r="AV324" i="2"/>
  <c r="I274" i="2"/>
  <c r="I252" i="2" s="1"/>
  <c r="AV62" i="2"/>
  <c r="AV97" i="2"/>
  <c r="T289" i="3"/>
  <c r="T267" i="3" s="1"/>
  <c r="H289" i="3"/>
  <c r="H267" i="3" s="1"/>
  <c r="J289" i="3"/>
  <c r="J267" i="3" s="1"/>
  <c r="X274" i="2"/>
  <c r="X252" i="2" s="1"/>
  <c r="P274" i="2"/>
  <c r="P252" i="2" s="1"/>
  <c r="T274" i="3"/>
  <c r="T252" i="3" s="1"/>
  <c r="K274" i="2"/>
  <c r="K252" i="2" s="1"/>
  <c r="AV166" i="2"/>
  <c r="U289" i="2"/>
  <c r="U267" i="2" s="1"/>
  <c r="O274" i="3"/>
  <c r="O252" i="3" s="1"/>
  <c r="M274" i="3"/>
  <c r="M252" i="3" s="1"/>
  <c r="N274" i="3"/>
  <c r="N252" i="3" s="1"/>
  <c r="X289" i="2"/>
  <c r="X267" i="2" s="1"/>
  <c r="M289" i="2"/>
  <c r="M267" i="2" s="1"/>
  <c r="I274" i="3"/>
  <c r="I252" i="3" s="1"/>
  <c r="T274" i="2"/>
  <c r="T252" i="2" s="1"/>
  <c r="S289" i="2"/>
  <c r="S267" i="2" s="1"/>
  <c r="AV103" i="2"/>
  <c r="J274" i="3"/>
  <c r="J252" i="3" s="1"/>
  <c r="U274" i="2"/>
  <c r="U252" i="2" s="1"/>
  <c r="O274" i="2"/>
  <c r="O252" i="2" s="1"/>
  <c r="R289" i="2"/>
  <c r="R267" i="2" s="1"/>
  <c r="AV276" i="2"/>
  <c r="AR276" i="2"/>
  <c r="AV195" i="2"/>
  <c r="AQ289" i="3"/>
  <c r="AR311" i="3"/>
  <c r="AV380" i="2"/>
  <c r="AR380" i="2"/>
  <c r="AQ274" i="2"/>
  <c r="AD274" i="2"/>
  <c r="AD252" i="2" s="1"/>
  <c r="AI274" i="3"/>
  <c r="AV277" i="2"/>
  <c r="AV149" i="2"/>
  <c r="AV105" i="2"/>
  <c r="AV222" i="2"/>
  <c r="AV392" i="2"/>
  <c r="AV164" i="2"/>
  <c r="AV44" i="2"/>
  <c r="AV65" i="2"/>
  <c r="AV309" i="2"/>
  <c r="AV86" i="2"/>
  <c r="AV155" i="2"/>
  <c r="AV63" i="2"/>
  <c r="AV262" i="2"/>
  <c r="AV395" i="2"/>
  <c r="AV295" i="2"/>
  <c r="AV127" i="2"/>
  <c r="AV198" i="2"/>
  <c r="AV219" i="2"/>
  <c r="AV27" i="2"/>
  <c r="AV23" i="2"/>
  <c r="AV104" i="2"/>
  <c r="AV261" i="2"/>
  <c r="AV265" i="2"/>
  <c r="AV282" i="2"/>
  <c r="AV114" i="2"/>
  <c r="AV158" i="2"/>
  <c r="AV285" i="2"/>
  <c r="AV107" i="2"/>
  <c r="AV45" i="2"/>
  <c r="AV125" i="2"/>
  <c r="AV260" i="2"/>
  <c r="AV106" i="2"/>
  <c r="AV305" i="2"/>
  <c r="AV37" i="2"/>
  <c r="AV81" i="2"/>
  <c r="L274" i="3"/>
  <c r="L252" i="3" s="1"/>
  <c r="AV96" i="2"/>
  <c r="AV320" i="2"/>
  <c r="AR320" i="2"/>
  <c r="AR323" i="2"/>
  <c r="AV323" i="2"/>
  <c r="AV214" i="2"/>
  <c r="AV233" i="2"/>
  <c r="AV117" i="2"/>
  <c r="AV39" i="2"/>
  <c r="AV386" i="2"/>
  <c r="AR397" i="3"/>
  <c r="AV129" i="2"/>
  <c r="AR129" i="2"/>
  <c r="AV333" i="2"/>
  <c r="AV224" i="2"/>
  <c r="AV74" i="2"/>
  <c r="AV196" i="2"/>
  <c r="AV304" i="2"/>
  <c r="AV141" i="2"/>
  <c r="AV344" i="2"/>
  <c r="AV201" i="2"/>
  <c r="AV183" i="2"/>
  <c r="AV206" i="2"/>
  <c r="AV66" i="2"/>
  <c r="AV307" i="2"/>
  <c r="AV120" i="2"/>
  <c r="AV118" i="2"/>
  <c r="AV148" i="2"/>
  <c r="AV28" i="2"/>
  <c r="AV217" i="2"/>
  <c r="AV168" i="2"/>
  <c r="AV48" i="2"/>
  <c r="AV128" i="2"/>
  <c r="AV144" i="2"/>
  <c r="AV317" i="2"/>
  <c r="AV202" i="2"/>
  <c r="AV87" i="2"/>
  <c r="AV160" i="2"/>
  <c r="AV218" i="2"/>
  <c r="AV122" i="2"/>
  <c r="AV64" i="2"/>
  <c r="AV349" i="2"/>
  <c r="AV205" i="2"/>
  <c r="AV193" i="2"/>
  <c r="AV306" i="2"/>
  <c r="AV68" i="2"/>
  <c r="AV391" i="2"/>
  <c r="AV215" i="2"/>
  <c r="AV325" i="2"/>
  <c r="AV244" i="2"/>
  <c r="AV236" i="2"/>
  <c r="AV142" i="2"/>
  <c r="AV83" i="2"/>
  <c r="AV259" i="2"/>
  <c r="AV308" i="2"/>
  <c r="AV384" i="2"/>
  <c r="AV351" i="2"/>
  <c r="AV239" i="2"/>
  <c r="AV22" i="2"/>
  <c r="AV251" i="2"/>
  <c r="AV42" i="2"/>
  <c r="AV234" i="2"/>
  <c r="AV388" i="2"/>
  <c r="AV46" i="2"/>
  <c r="AV29" i="2"/>
  <c r="AV286" i="2"/>
  <c r="AV326" i="2"/>
  <c r="AV94" i="2"/>
  <c r="AV174" i="2"/>
  <c r="AV330" i="2"/>
  <c r="AV223" i="2"/>
  <c r="AV288" i="2"/>
  <c r="AR386" i="2"/>
  <c r="AV341" i="2"/>
  <c r="AR257" i="2"/>
  <c r="AV257" i="2"/>
  <c r="AV18" i="3"/>
  <c r="AV301" i="2"/>
  <c r="AR301" i="2"/>
  <c r="AV383" i="2"/>
  <c r="AR279" i="2"/>
  <c r="AV279" i="2"/>
  <c r="AV115" i="2"/>
  <c r="AR397" i="2"/>
  <c r="AV397" i="2"/>
  <c r="AV381" i="2"/>
  <c r="AR381" i="2"/>
  <c r="AV328" i="2"/>
  <c r="AV20" i="2"/>
  <c r="AV60" i="2"/>
  <c r="AV24" i="2"/>
  <c r="AV180" i="2"/>
  <c r="AV238" i="2"/>
  <c r="AV121" i="2"/>
  <c r="AV139" i="2"/>
  <c r="AV43" i="2"/>
  <c r="AV352" i="2"/>
  <c r="AV212" i="2"/>
  <c r="AV283" i="2"/>
  <c r="AV310" i="2"/>
  <c r="AV181" i="2"/>
  <c r="AV332" i="2"/>
  <c r="AV331" i="2"/>
  <c r="AV350" i="2"/>
  <c r="AV387" i="2"/>
  <c r="AV263" i="2"/>
  <c r="AV99" i="2"/>
  <c r="AV100" i="2"/>
  <c r="AV199" i="2"/>
  <c r="AV345" i="2"/>
  <c r="AV26" i="2"/>
  <c r="AV273" i="2"/>
  <c r="AV176" i="2"/>
  <c r="AV342" i="2"/>
  <c r="AV58" i="2"/>
  <c r="AV40" i="2"/>
  <c r="AV225" i="2"/>
  <c r="AV390" i="2"/>
  <c r="AV240" i="2"/>
  <c r="AV287" i="2"/>
  <c r="AV200" i="2"/>
  <c r="AV243" i="2"/>
  <c r="AV186" i="2"/>
  <c r="AV394" i="2"/>
  <c r="AV161" i="2"/>
  <c r="AV124" i="2"/>
  <c r="AV321" i="2"/>
  <c r="AV184" i="2"/>
  <c r="AG274" i="3"/>
  <c r="AG252" i="3" s="1"/>
  <c r="AR396" i="2"/>
  <c r="AV85" i="2"/>
  <c r="AV348" i="2"/>
  <c r="AV231" i="2"/>
  <c r="AV182" i="2"/>
  <c r="AV82" i="2"/>
  <c r="AV281" i="2"/>
  <c r="AV389" i="2"/>
  <c r="AV162" i="2"/>
  <c r="AV204" i="2"/>
  <c r="AV178" i="2"/>
  <c r="AV25" i="2"/>
  <c r="AV30" i="2"/>
  <c r="AV299" i="2"/>
  <c r="AV102" i="2"/>
  <c r="AV163" i="2"/>
  <c r="AV242" i="2"/>
  <c r="AV284" i="2"/>
  <c r="AV79" i="2"/>
  <c r="AV303" i="2"/>
  <c r="AV50" i="2"/>
  <c r="AV221" i="2"/>
  <c r="AV49" i="2"/>
  <c r="AV280" i="2"/>
  <c r="AV80" i="2"/>
  <c r="AV379" i="2"/>
  <c r="AI267" i="2"/>
  <c r="V274" i="2"/>
  <c r="V252" i="2" s="1"/>
  <c r="AR333" i="2"/>
  <c r="AB289" i="3"/>
  <c r="AB267" i="3" s="1"/>
  <c r="AV76" i="2"/>
  <c r="Q289" i="2"/>
  <c r="Q267" i="2" s="1"/>
  <c r="S278" i="4"/>
  <c r="T278" i="4"/>
  <c r="E278" i="4"/>
  <c r="U278" i="4" s="1"/>
  <c r="AG289" i="2"/>
  <c r="AG267" i="2" s="1"/>
  <c r="Q289" i="3"/>
  <c r="Q267" i="3" s="1"/>
  <c r="C295" i="4"/>
  <c r="E317" i="4"/>
  <c r="AV18" i="2"/>
  <c r="AG274" i="2"/>
  <c r="AG252" i="2" s="1"/>
  <c r="AF274" i="2"/>
  <c r="AF252" i="2" s="1"/>
  <c r="AB274" i="3"/>
  <c r="AB252" i="3" s="1"/>
  <c r="AA274" i="2"/>
  <c r="AA252" i="2" s="1"/>
  <c r="AI274" i="2"/>
  <c r="Q274" i="2"/>
  <c r="Q252" i="2" s="1"/>
  <c r="AB274" i="2"/>
  <c r="AB252" i="2" s="1"/>
  <c r="AG289" i="3"/>
  <c r="AG267" i="3" s="1"/>
  <c r="AR311" i="2"/>
  <c r="AV21" i="2"/>
  <c r="U297" i="4"/>
  <c r="AF274" i="3"/>
  <c r="AF252" i="3" s="1"/>
  <c r="L274" i="2"/>
  <c r="L252" i="2" s="1"/>
  <c r="L289" i="3"/>
  <c r="L267" i="3" s="1"/>
  <c r="V289" i="2"/>
  <c r="V267" i="2" s="1"/>
  <c r="AQ267" i="2"/>
  <c r="AR289" i="2"/>
  <c r="AV17" i="2"/>
  <c r="AD289" i="2" l="1"/>
  <c r="AD267" i="2" s="1"/>
  <c r="W289" i="2"/>
  <c r="W267" i="2" s="1"/>
  <c r="R274" i="2"/>
  <c r="R252" i="2" s="1"/>
  <c r="U26" i="4"/>
  <c r="AR115" i="2"/>
  <c r="AV76" i="3"/>
  <c r="AR301" i="3"/>
  <c r="AV157" i="3"/>
  <c r="AR381" i="3"/>
  <c r="AI252" i="3"/>
  <c r="AQ267" i="3"/>
  <c r="M274" i="2"/>
  <c r="M252" i="2" s="1"/>
  <c r="H274" i="3"/>
  <c r="H252" i="3" s="1"/>
  <c r="S274" i="3"/>
  <c r="S252" i="3" s="1"/>
  <c r="AE274" i="2"/>
  <c r="AE252" i="2" s="1"/>
  <c r="N274" i="2"/>
  <c r="N252" i="2" s="1"/>
  <c r="H289" i="2"/>
  <c r="H267" i="2" s="1"/>
  <c r="I289" i="2"/>
  <c r="I267" i="2" s="1"/>
  <c r="M289" i="3"/>
  <c r="M267" i="3" s="1"/>
  <c r="Y289" i="2"/>
  <c r="Y267" i="2" s="1"/>
  <c r="AC289" i="3"/>
  <c r="S274" i="2"/>
  <c r="S252" i="2" s="1"/>
  <c r="R274" i="3"/>
  <c r="R252" i="3" s="1"/>
  <c r="AV157" i="2"/>
  <c r="AV396" i="2"/>
  <c r="AV195" i="3"/>
  <c r="AR257" i="3"/>
  <c r="AV96" i="3"/>
  <c r="AR318" i="3"/>
  <c r="AQ274" i="3"/>
  <c r="AR296" i="3"/>
  <c r="AI252" i="2"/>
  <c r="AV296" i="2"/>
  <c r="AK274" i="2"/>
  <c r="AR296" i="2"/>
  <c r="U274" i="3"/>
  <c r="U252" i="3" s="1"/>
  <c r="I289" i="3"/>
  <c r="I267" i="3" s="1"/>
  <c r="J274" i="2"/>
  <c r="J252" i="2" s="1"/>
  <c r="AR267" i="2"/>
  <c r="Y274" i="3"/>
  <c r="Y252" i="3" s="1"/>
  <c r="J289" i="2"/>
  <c r="J267" i="2" s="1"/>
  <c r="AC274" i="2"/>
  <c r="AC252" i="2" s="1"/>
  <c r="Z289" i="2"/>
  <c r="Z267" i="2" s="1"/>
  <c r="AE289" i="3"/>
  <c r="AE267" i="3" s="1"/>
  <c r="Z274" i="3"/>
  <c r="Z252" i="3" s="1"/>
  <c r="W274" i="2"/>
  <c r="W252" i="2" s="1"/>
  <c r="W274" i="3"/>
  <c r="W252" i="3" s="1"/>
  <c r="AE289" i="2"/>
  <c r="AE267" i="2" s="1"/>
  <c r="AR21" i="2"/>
  <c r="AR276" i="3"/>
  <c r="AV117" i="3"/>
  <c r="AV254" i="3"/>
  <c r="AV233" i="3"/>
  <c r="AR279" i="3"/>
  <c r="AR386" i="3"/>
  <c r="AV39" i="3"/>
  <c r="AV341" i="3"/>
  <c r="AR298" i="3"/>
  <c r="AR323" i="3"/>
  <c r="AV138" i="3"/>
  <c r="AV383" i="3"/>
  <c r="AR320" i="3"/>
  <c r="AV333" i="3"/>
  <c r="AR380" i="3"/>
  <c r="AR115" i="3"/>
  <c r="AR21" i="3"/>
  <c r="T295" i="4"/>
  <c r="C273" i="4"/>
  <c r="S295" i="4"/>
  <c r="E295" i="4"/>
  <c r="U295" i="4" s="1"/>
  <c r="AV311" i="2"/>
  <c r="AK289" i="2"/>
  <c r="AQ252" i="2"/>
  <c r="AR274" i="2"/>
  <c r="AR396" i="3"/>
  <c r="O289" i="3"/>
  <c r="O267" i="3" s="1"/>
  <c r="S289" i="3"/>
  <c r="S267" i="3" s="1"/>
  <c r="P289" i="3"/>
  <c r="P267" i="3" s="1"/>
  <c r="T289" i="2"/>
  <c r="T267" i="2" s="1"/>
  <c r="AR333" i="3"/>
  <c r="P289" i="2"/>
  <c r="P267" i="2" s="1"/>
  <c r="N289" i="3"/>
  <c r="N267" i="3" s="1"/>
  <c r="H274" i="2"/>
  <c r="H252" i="2" s="1"/>
  <c r="O289" i="2"/>
  <c r="O267" i="2" s="1"/>
  <c r="AR318" i="2"/>
  <c r="AV21" i="3"/>
  <c r="AL21" i="3"/>
  <c r="AR298" i="2"/>
  <c r="AV254" i="2"/>
  <c r="AV214" i="3"/>
  <c r="AR129" i="3"/>
  <c r="U289" i="3"/>
  <c r="U267" i="3" s="1"/>
  <c r="P274" i="3"/>
  <c r="P252" i="3" s="1"/>
  <c r="K289" i="3"/>
  <c r="K267" i="3" s="1"/>
  <c r="X274" i="3"/>
  <c r="X252" i="3" s="1"/>
  <c r="K274" i="3"/>
  <c r="K252" i="3" s="1"/>
  <c r="N289" i="2"/>
  <c r="N267" i="2" s="1"/>
  <c r="K289" i="2"/>
  <c r="K267" i="2" s="1"/>
  <c r="R289" i="3"/>
  <c r="R267" i="3" s="1"/>
  <c r="AV138" i="2"/>
  <c r="AV318" i="2"/>
  <c r="AV298" i="2"/>
  <c r="AV253" i="2"/>
  <c r="AV119" i="2"/>
  <c r="AV159" i="2"/>
  <c r="AV385" i="2"/>
  <c r="AV75" i="2"/>
  <c r="AV98" i="2"/>
  <c r="AV282" i="3"/>
  <c r="AV379" i="3"/>
  <c r="AV27" i="3"/>
  <c r="AV46" i="3"/>
  <c r="AW343" i="2"/>
  <c r="AL47" i="2"/>
  <c r="AW155" i="2"/>
  <c r="AW182" i="2"/>
  <c r="AW163" i="2"/>
  <c r="AL346" i="2"/>
  <c r="AW384" i="2"/>
  <c r="AW212" i="2"/>
  <c r="AW197" i="2"/>
  <c r="AW350" i="2"/>
  <c r="AW60" i="2"/>
  <c r="AW224" i="2"/>
  <c r="AW379" i="2"/>
  <c r="AW193" i="2"/>
  <c r="AW299" i="2"/>
  <c r="AW287" i="2"/>
  <c r="AW105" i="2"/>
  <c r="AW391" i="2"/>
  <c r="AW124" i="2"/>
  <c r="AW22" i="2"/>
  <c r="AV22" i="3"/>
  <c r="AV193" i="3"/>
  <c r="AV155" i="3"/>
  <c r="AW221" i="2"/>
  <c r="AW43" i="2"/>
  <c r="AW165" i="2"/>
  <c r="AW288" i="2"/>
  <c r="AL62" i="2"/>
  <c r="AW309" i="2"/>
  <c r="AW265" i="2"/>
  <c r="AL24" i="2"/>
  <c r="AW310" i="2"/>
  <c r="AW100" i="2"/>
  <c r="AW394" i="2"/>
  <c r="AL200" i="2"/>
  <c r="AW48" i="2"/>
  <c r="AV281" i="3"/>
  <c r="AV23" i="3"/>
  <c r="AW140" i="2"/>
  <c r="AV49" i="3"/>
  <c r="AV124" i="3"/>
  <c r="AV122" i="3"/>
  <c r="AW216" i="2"/>
  <c r="AW243" i="2"/>
  <c r="AW342" i="2"/>
  <c r="AW87" i="2"/>
  <c r="AW217" i="2"/>
  <c r="AL263" i="2"/>
  <c r="AW264" i="2"/>
  <c r="AW251" i="2"/>
  <c r="AL101" i="2"/>
  <c r="AW122" i="2"/>
  <c r="AW83" i="2"/>
  <c r="AL125" i="2"/>
  <c r="AW25" i="2"/>
  <c r="AW218" i="2"/>
  <c r="AW304" i="2"/>
  <c r="AV265" i="3"/>
  <c r="AV295" i="3"/>
  <c r="AV19" i="3"/>
  <c r="AW258" i="2"/>
  <c r="AW50" i="2"/>
  <c r="AW184" i="2"/>
  <c r="AW196" i="2"/>
  <c r="AW168" i="2"/>
  <c r="AW183" i="2"/>
  <c r="AW58" i="2"/>
  <c r="AW162" i="2"/>
  <c r="AW295" i="2"/>
  <c r="AW127" i="2"/>
  <c r="AW205" i="2"/>
  <c r="AW185" i="2"/>
  <c r="AW215" i="2"/>
  <c r="AW106" i="2"/>
  <c r="AW327" i="2"/>
  <c r="AL324" i="2"/>
  <c r="AW40" i="2"/>
  <c r="AW349" i="2"/>
  <c r="AW179" i="2"/>
  <c r="AW220" i="2"/>
  <c r="AV16" i="3"/>
  <c r="AV258" i="3"/>
  <c r="AV177" i="2"/>
  <c r="AV175" i="2"/>
  <c r="AV235" i="2"/>
  <c r="AV213" i="2"/>
  <c r="AV275" i="2"/>
  <c r="AV319" i="2"/>
  <c r="AV232" i="2"/>
  <c r="AV278" i="2"/>
  <c r="AV297" i="2"/>
  <c r="AV116" i="2"/>
  <c r="AV95" i="2"/>
  <c r="AV216" i="2"/>
  <c r="AV137" i="2"/>
  <c r="AV322" i="2"/>
  <c r="AW47" i="2"/>
  <c r="AW161" i="2"/>
  <c r="AW45" i="2"/>
  <c r="AW346" i="2"/>
  <c r="AW28" i="2"/>
  <c r="AW303" i="2"/>
  <c r="AW61" i="2"/>
  <c r="AW281" i="2"/>
  <c r="AW242" i="2"/>
  <c r="AV29" i="3"/>
  <c r="AV200" i="3"/>
  <c r="AV37" i="3"/>
  <c r="AW78" i="2"/>
  <c r="AW234" i="2"/>
  <c r="AW206" i="2"/>
  <c r="AL165" i="2"/>
  <c r="AW145" i="2"/>
  <c r="AW67" i="2"/>
  <c r="AW283" i="2"/>
  <c r="AW223" i="2"/>
  <c r="AW62" i="2"/>
  <c r="AW222" i="2"/>
  <c r="AW237" i="2"/>
  <c r="AW339" i="2"/>
  <c r="AW114" i="2"/>
  <c r="AW352" i="2"/>
  <c r="AW302" i="2"/>
  <c r="AW24" i="2"/>
  <c r="AW388" i="2"/>
  <c r="AW200" i="2"/>
  <c r="AV263" i="3"/>
  <c r="AV198" i="3"/>
  <c r="AV199" i="3"/>
  <c r="AW119" i="2"/>
  <c r="AW136" i="2"/>
  <c r="AW395" i="2"/>
  <c r="AW49" i="2"/>
  <c r="AW330" i="2"/>
  <c r="AW263" i="2"/>
  <c r="AW284" i="2"/>
  <c r="AW101" i="2"/>
  <c r="AL122" i="2"/>
  <c r="AW23" i="2"/>
  <c r="AW317" i="2"/>
  <c r="AW125" i="2"/>
  <c r="AW42" i="2"/>
  <c r="AW82" i="2"/>
  <c r="AL304" i="2"/>
  <c r="AW177" i="2"/>
  <c r="AV202" i="3"/>
  <c r="AV47" i="3"/>
  <c r="AW86" i="2"/>
  <c r="AW174" i="2"/>
  <c r="AL162" i="2"/>
  <c r="AW344" i="2"/>
  <c r="AW324" i="2"/>
  <c r="AW79" i="2"/>
  <c r="AL349" i="2"/>
  <c r="AV197" i="2"/>
  <c r="AV256" i="2"/>
  <c r="AV343" i="2"/>
  <c r="AV194" i="2"/>
  <c r="AV59" i="2"/>
  <c r="AV300" i="2"/>
  <c r="AV57" i="2"/>
  <c r="AV340" i="2"/>
  <c r="AV156" i="2"/>
  <c r="AV38" i="2"/>
  <c r="AV140" i="2"/>
  <c r="AV280" i="3"/>
  <c r="AV20" i="3"/>
  <c r="AL99" i="2"/>
  <c r="AW146" i="2"/>
  <c r="AW85" i="2"/>
  <c r="AW261" i="2"/>
  <c r="AW255" i="2"/>
  <c r="AW181" i="2"/>
  <c r="AL141" i="2"/>
  <c r="AW238" i="2"/>
  <c r="AW347" i="2"/>
  <c r="AW149" i="2"/>
  <c r="AW44" i="2"/>
  <c r="AL143" i="2"/>
  <c r="AW325" i="2"/>
  <c r="AW307" i="2"/>
  <c r="AW308" i="2"/>
  <c r="AW19" i="2"/>
  <c r="AW186" i="2"/>
  <c r="AW97" i="2"/>
  <c r="AV284" i="3"/>
  <c r="AV251" i="3"/>
  <c r="AV273" i="3"/>
  <c r="AW104" i="2"/>
  <c r="AW123" i="2"/>
  <c r="AW326" i="2"/>
  <c r="AW282" i="2"/>
  <c r="AW241" i="2"/>
  <c r="AW158" i="2"/>
  <c r="AW351" i="2"/>
  <c r="AW27" i="2"/>
  <c r="AW147" i="2"/>
  <c r="AL285" i="2"/>
  <c r="AW392" i="2"/>
  <c r="AW262" i="2"/>
  <c r="AW94" i="2"/>
  <c r="AW164" i="2"/>
  <c r="AW331" i="2"/>
  <c r="AW305" i="2"/>
  <c r="AW201" i="2"/>
  <c r="AW65" i="2"/>
  <c r="AW348" i="2"/>
  <c r="AV74" i="3"/>
  <c r="AV205" i="3"/>
  <c r="AV285" i="3"/>
  <c r="AW98" i="2"/>
  <c r="AV24" i="3"/>
  <c r="AV56" i="3"/>
  <c r="AV114" i="3"/>
  <c r="AL219" i="2"/>
  <c r="AL84" i="2"/>
  <c r="AW199" i="2"/>
  <c r="AW37" i="2"/>
  <c r="AW180" i="2"/>
  <c r="AL178" i="2"/>
  <c r="AW66" i="2"/>
  <c r="AW328" i="2"/>
  <c r="AW167" i="2"/>
  <c r="AW203" i="2"/>
  <c r="AW225" i="2"/>
  <c r="AW266" i="2"/>
  <c r="AW332" i="2"/>
  <c r="AW259" i="2"/>
  <c r="AW176" i="2"/>
  <c r="AW202" i="2"/>
  <c r="AV79" i="3"/>
  <c r="AV339" i="3"/>
  <c r="AV26" i="3"/>
  <c r="AV231" i="3"/>
  <c r="AW16" i="2"/>
  <c r="AW160" i="2"/>
  <c r="AW64" i="2"/>
  <c r="AW120" i="2"/>
  <c r="AW329" i="2"/>
  <c r="AL236" i="2"/>
  <c r="AW68" i="2"/>
  <c r="AW46" i="2"/>
  <c r="AL389" i="2"/>
  <c r="AW107" i="2"/>
  <c r="AW81" i="2"/>
  <c r="AL260" i="2"/>
  <c r="AW29" i="2"/>
  <c r="AW231" i="2"/>
  <c r="AW273" i="2"/>
  <c r="AW277" i="2"/>
  <c r="AW345" i="2"/>
  <c r="AV94" i="3"/>
  <c r="AW59" i="2"/>
  <c r="AV41" i="2"/>
  <c r="AV382" i="2"/>
  <c r="AV78" i="2"/>
  <c r="AV44" i="3"/>
  <c r="AV125" i="3"/>
  <c r="AW99" i="2"/>
  <c r="AW118" i="2"/>
  <c r="AW128" i="2"/>
  <c r="AW141" i="2"/>
  <c r="AL238" i="2"/>
  <c r="AL44" i="2"/>
  <c r="AW143" i="2"/>
  <c r="AL325" i="2"/>
  <c r="AW126" i="2"/>
  <c r="AW63" i="2"/>
  <c r="AW77" i="2"/>
  <c r="AL307" i="2"/>
  <c r="AW240" i="2"/>
  <c r="AW393" i="2"/>
  <c r="AV287" i="3"/>
  <c r="AV127" i="3"/>
  <c r="AW41" i="2"/>
  <c r="AL104" i="2"/>
  <c r="AL326" i="2"/>
  <c r="AL282" i="2"/>
  <c r="AL241" i="2"/>
  <c r="AW148" i="2"/>
  <c r="AW80" i="2"/>
  <c r="AW285" i="2"/>
  <c r="AW198" i="2"/>
  <c r="AL65" i="2"/>
  <c r="AW235" i="2"/>
  <c r="AW103" i="2"/>
  <c r="AW30" i="2"/>
  <c r="AW56" i="2"/>
  <c r="AW139" i="2"/>
  <c r="AV86" i="3"/>
  <c r="AV42" i="3"/>
  <c r="AV121" i="3"/>
  <c r="AW219" i="2"/>
  <c r="AW84" i="2"/>
  <c r="AW390" i="2"/>
  <c r="AW166" i="2"/>
  <c r="AL180" i="2"/>
  <c r="AW387" i="2"/>
  <c r="AW178" i="2"/>
  <c r="AW74" i="2"/>
  <c r="AW121" i="2"/>
  <c r="AW144" i="2"/>
  <c r="AW142" i="2"/>
  <c r="AW204" i="2"/>
  <c r="AV203" i="3"/>
  <c r="AV43" i="3"/>
  <c r="AW159" i="2"/>
  <c r="AL160" i="2"/>
  <c r="AW280" i="2"/>
  <c r="AW26" i="2"/>
  <c r="AL120" i="2"/>
  <c r="AL329" i="2"/>
  <c r="AW236" i="2"/>
  <c r="AW286" i="2"/>
  <c r="AW239" i="2"/>
  <c r="AW389" i="2"/>
  <c r="AW306" i="2"/>
  <c r="AL81" i="2"/>
  <c r="AW260" i="2"/>
  <c r="AW244" i="2"/>
  <c r="AW321" i="2"/>
  <c r="AW102" i="2"/>
  <c r="AL345" i="2"/>
  <c r="AR252" i="2" l="1"/>
  <c r="AV320" i="3"/>
  <c r="AL320" i="3"/>
  <c r="AQ252" i="3"/>
  <c r="AV318" i="3"/>
  <c r="AL318" i="3"/>
  <c r="AV257" i="3"/>
  <c r="AL257" i="3"/>
  <c r="AW21" i="2"/>
  <c r="AO21" i="2"/>
  <c r="AW20" i="2"/>
  <c r="AC267" i="3"/>
  <c r="AV396" i="3"/>
  <c r="AL396" i="3"/>
  <c r="AV296" i="3"/>
  <c r="AK274" i="3"/>
  <c r="AL296" i="3"/>
  <c r="AV289" i="2"/>
  <c r="AK267" i="2"/>
  <c r="AV267" i="2" s="1"/>
  <c r="AV380" i="3"/>
  <c r="AL380" i="3"/>
  <c r="AV298" i="3"/>
  <c r="AL298" i="3"/>
  <c r="AV279" i="3"/>
  <c r="AL279" i="3"/>
  <c r="AV276" i="3"/>
  <c r="AL276" i="3"/>
  <c r="AD274" i="3"/>
  <c r="AD252" i="3" s="1"/>
  <c r="AV301" i="3"/>
  <c r="AL301" i="3"/>
  <c r="E273" i="4"/>
  <c r="U273" i="4" s="1"/>
  <c r="S273" i="4"/>
  <c r="T273" i="4"/>
  <c r="AV115" i="3"/>
  <c r="AL115" i="3"/>
  <c r="AV323" i="3"/>
  <c r="AL323" i="3"/>
  <c r="AV386" i="3"/>
  <c r="AL386" i="3"/>
  <c r="AV274" i="2"/>
  <c r="AK252" i="2"/>
  <c r="AV252" i="2" s="1"/>
  <c r="AV397" i="3"/>
  <c r="AL397" i="3"/>
  <c r="AV129" i="3"/>
  <c r="AL129" i="3"/>
  <c r="AR289" i="3"/>
  <c r="AV381" i="3"/>
  <c r="AL381" i="3"/>
  <c r="AV311" i="3"/>
  <c r="AK289" i="3"/>
  <c r="AL21" i="2"/>
  <c r="AY21" i="2"/>
  <c r="AX21" i="2"/>
  <c r="AR267" i="3"/>
  <c r="AD289" i="3"/>
  <c r="AD267" i="3" s="1"/>
  <c r="AV148" i="3"/>
  <c r="AV317" i="3"/>
  <c r="AW22" i="3"/>
  <c r="AV351" i="3"/>
  <c r="AV345" i="3"/>
  <c r="AV222" i="3"/>
  <c r="AV167" i="3"/>
  <c r="AV67" i="3"/>
  <c r="AW23" i="3"/>
  <c r="AV180" i="3"/>
  <c r="AV219" i="3"/>
  <c r="AV331" i="3"/>
  <c r="AV325" i="3"/>
  <c r="AV237" i="3"/>
  <c r="AV174" i="3"/>
  <c r="AV136" i="3"/>
  <c r="AV141" i="3"/>
  <c r="AV326" i="3"/>
  <c r="AV221" i="3"/>
  <c r="AV80" i="3"/>
  <c r="AV387" i="3"/>
  <c r="AV164" i="3"/>
  <c r="AV81" i="3"/>
  <c r="AV348" i="3"/>
  <c r="AV259" i="3"/>
  <c r="AV309" i="3"/>
  <c r="AV103" i="3"/>
  <c r="AV104" i="3"/>
  <c r="AV120" i="3"/>
  <c r="AV304" i="3"/>
  <c r="AV389" i="3"/>
  <c r="AV161" i="3"/>
  <c r="AV303" i="3"/>
  <c r="AV106" i="3"/>
  <c r="AV62" i="3"/>
  <c r="AV346" i="3"/>
  <c r="AW24" i="3"/>
  <c r="AV224" i="3"/>
  <c r="AV60" i="3"/>
  <c r="AV329" i="3"/>
  <c r="AV238" i="3"/>
  <c r="AV388" i="3"/>
  <c r="AV240" i="3"/>
  <c r="AV162" i="3"/>
  <c r="AV306" i="3"/>
  <c r="AV84" i="3"/>
  <c r="AV394" i="3"/>
  <c r="AV83" i="3"/>
  <c r="AV349" i="3"/>
  <c r="AV65" i="3"/>
  <c r="AW29" i="3"/>
  <c r="AV241" i="3"/>
  <c r="AV99" i="3"/>
  <c r="AV262" i="3"/>
  <c r="AV185" i="3"/>
  <c r="AV217" i="3"/>
  <c r="AV143" i="3"/>
  <c r="AV17" i="3"/>
  <c r="AV328" i="3"/>
  <c r="AV212" i="3"/>
  <c r="AV391" i="3"/>
  <c r="AV302" i="3"/>
  <c r="AV260" i="3"/>
  <c r="AV146" i="3"/>
  <c r="AV218" i="3"/>
  <c r="AV165" i="3"/>
  <c r="AV64" i="3"/>
  <c r="AV183" i="3"/>
  <c r="AV178" i="3"/>
  <c r="AV145" i="3"/>
  <c r="AV243" i="3"/>
  <c r="AV100" i="3"/>
  <c r="AV236" i="3"/>
  <c r="AV182" i="3"/>
  <c r="AV179" i="3"/>
  <c r="AV344" i="3"/>
  <c r="AV142" i="3"/>
  <c r="AV160" i="3"/>
  <c r="AV392" i="3"/>
  <c r="AV61" i="3"/>
  <c r="AV324" i="3"/>
  <c r="AV307" i="3"/>
  <c r="AV101" i="3"/>
  <c r="D225" i="4"/>
  <c r="AL380" i="2" l="1"/>
  <c r="AX380" i="2"/>
  <c r="AY380" i="2"/>
  <c r="AL257" i="2"/>
  <c r="AX257" i="2"/>
  <c r="AY257" i="2"/>
  <c r="AL279" i="2"/>
  <c r="AX279" i="2"/>
  <c r="AY279" i="2"/>
  <c r="AL298" i="2"/>
  <c r="AY298" i="2"/>
  <c r="AX298" i="2"/>
  <c r="AL311" i="2"/>
  <c r="AH289" i="2"/>
  <c r="AY311" i="2"/>
  <c r="AX311" i="2"/>
  <c r="AW397" i="2"/>
  <c r="AO397" i="2"/>
  <c r="AL301" i="2"/>
  <c r="AX301" i="2"/>
  <c r="AY301" i="2"/>
  <c r="AW115" i="2"/>
  <c r="AO115" i="2"/>
  <c r="AW318" i="2"/>
  <c r="AO318" i="2"/>
  <c r="AW129" i="2"/>
  <c r="AO129" i="2"/>
  <c r="AW396" i="2"/>
  <c r="AO396" i="2"/>
  <c r="AV289" i="3"/>
  <c r="AK267" i="3"/>
  <c r="AV267" i="3" s="1"/>
  <c r="AL333" i="2"/>
  <c r="AY333" i="2"/>
  <c r="AX333" i="2"/>
  <c r="AW386" i="2"/>
  <c r="AO386" i="2"/>
  <c r="AW385" i="2"/>
  <c r="AL323" i="2"/>
  <c r="AY323" i="2"/>
  <c r="AX323" i="2"/>
  <c r="AW311" i="2"/>
  <c r="AN289" i="2"/>
  <c r="AO311" i="2"/>
  <c r="AL397" i="2"/>
  <c r="AY397" i="2"/>
  <c r="AX397" i="2"/>
  <c r="AW301" i="2"/>
  <c r="AO301" i="2"/>
  <c r="AW300" i="2"/>
  <c r="AV274" i="3"/>
  <c r="AK252" i="3"/>
  <c r="AL274" i="3"/>
  <c r="AR274" i="3"/>
  <c r="AL115" i="2"/>
  <c r="AY115" i="2"/>
  <c r="AX115" i="2"/>
  <c r="AL318" i="2"/>
  <c r="AX318" i="2"/>
  <c r="AY318" i="2"/>
  <c r="AL129" i="2"/>
  <c r="AY129" i="2"/>
  <c r="AX129" i="2"/>
  <c r="AL396" i="2"/>
  <c r="AX396" i="2"/>
  <c r="AY396" i="2"/>
  <c r="AW333" i="2"/>
  <c r="AO333" i="2"/>
  <c r="AL386" i="2"/>
  <c r="AX386" i="2"/>
  <c r="AY386" i="2"/>
  <c r="AW323" i="2"/>
  <c r="AO323" i="2"/>
  <c r="AW322" i="2"/>
  <c r="AW381" i="2"/>
  <c r="AO381" i="2"/>
  <c r="AW21" i="3"/>
  <c r="AO21" i="3"/>
  <c r="AW320" i="2"/>
  <c r="AO320" i="2"/>
  <c r="AW319" i="2"/>
  <c r="AL289" i="3"/>
  <c r="AR252" i="3"/>
  <c r="AL296" i="2"/>
  <c r="AH274" i="2"/>
  <c r="AY296" i="2"/>
  <c r="AX296" i="2"/>
  <c r="AW276" i="2"/>
  <c r="AO276" i="2"/>
  <c r="AW275" i="2"/>
  <c r="AW380" i="2"/>
  <c r="AO380" i="2"/>
  <c r="AW257" i="2"/>
  <c r="AW256" i="2"/>
  <c r="AO257" i="2"/>
  <c r="AW279" i="2"/>
  <c r="AO279" i="2"/>
  <c r="AW278" i="2"/>
  <c r="AW298" i="2"/>
  <c r="AW297" i="2"/>
  <c r="AO298" i="2"/>
  <c r="AL381" i="2"/>
  <c r="AX381" i="2"/>
  <c r="AY381" i="2"/>
  <c r="AX21" i="3"/>
  <c r="AY21" i="3"/>
  <c r="AL320" i="2"/>
  <c r="AX320" i="2"/>
  <c r="AY320" i="2"/>
  <c r="AW296" i="2"/>
  <c r="AN274" i="2"/>
  <c r="AO296" i="2"/>
  <c r="AL276" i="2"/>
  <c r="AX276" i="2"/>
  <c r="AY276" i="2"/>
  <c r="AV319" i="3"/>
  <c r="AV278" i="3"/>
  <c r="AV118" i="3"/>
  <c r="AV40" i="3"/>
  <c r="AW16" i="3"/>
  <c r="AV255" i="3"/>
  <c r="AV256" i="3"/>
  <c r="AV340" i="3"/>
  <c r="AV213" i="3"/>
  <c r="AW27" i="3"/>
  <c r="AV235" i="3"/>
  <c r="AV216" i="3"/>
  <c r="AV57" i="3"/>
  <c r="AV139" i="3"/>
  <c r="AV97" i="3"/>
  <c r="AV177" i="3"/>
  <c r="AV75" i="3"/>
  <c r="AV322" i="3"/>
  <c r="AV300" i="3"/>
  <c r="AV196" i="3"/>
  <c r="AV194" i="3"/>
  <c r="AV215" i="3"/>
  <c r="AV385" i="3"/>
  <c r="AV156" i="3"/>
  <c r="AV234" i="3"/>
  <c r="AV140" i="3"/>
  <c r="AV137" i="3"/>
  <c r="AV98" i="3"/>
  <c r="AV95" i="3"/>
  <c r="AV277" i="3"/>
  <c r="AV119" i="3"/>
  <c r="AV58" i="3"/>
  <c r="AV253" i="3"/>
  <c r="AV342" i="3"/>
  <c r="AV197" i="3"/>
  <c r="AV159" i="3"/>
  <c r="AV232" i="3"/>
  <c r="AV321" i="3"/>
  <c r="AW26" i="3"/>
  <c r="AV343" i="3"/>
  <c r="AV297" i="3"/>
  <c r="AV176" i="3"/>
  <c r="AV175" i="3"/>
  <c r="AV41" i="3"/>
  <c r="AV158" i="3"/>
  <c r="AV78" i="3"/>
  <c r="AV38" i="3"/>
  <c r="AV384" i="3"/>
  <c r="AV59" i="3"/>
  <c r="AV299" i="3"/>
  <c r="AV275" i="3"/>
  <c r="AV382" i="3"/>
  <c r="AV116" i="3"/>
  <c r="AV77" i="3"/>
  <c r="AW20" i="3"/>
  <c r="D165" i="4"/>
  <c r="AL274" i="2" l="1"/>
  <c r="AH252" i="2"/>
  <c r="AX274" i="2"/>
  <c r="AY274" i="2"/>
  <c r="AX381" i="3"/>
  <c r="AY381" i="3"/>
  <c r="AW301" i="3"/>
  <c r="AO301" i="3"/>
  <c r="AY279" i="3"/>
  <c r="AX279" i="3"/>
  <c r="AW129" i="3"/>
  <c r="AO129" i="3"/>
  <c r="AW115" i="3"/>
  <c r="AO115" i="3"/>
  <c r="AW298" i="3"/>
  <c r="AO298" i="3"/>
  <c r="AW311" i="3"/>
  <c r="AN289" i="3"/>
  <c r="AO311" i="3"/>
  <c r="AW318" i="3"/>
  <c r="AO318" i="3"/>
  <c r="AW257" i="3"/>
  <c r="AO257" i="3"/>
  <c r="AX380" i="3"/>
  <c r="AY380" i="3"/>
  <c r="AX301" i="3"/>
  <c r="AY301" i="3"/>
  <c r="AW279" i="3"/>
  <c r="AO279" i="3"/>
  <c r="AL267" i="3"/>
  <c r="AY129" i="3"/>
  <c r="AX129" i="3"/>
  <c r="AX115" i="3"/>
  <c r="AY115" i="3"/>
  <c r="AY298" i="3"/>
  <c r="AX298" i="3"/>
  <c r="AH289" i="3"/>
  <c r="AL311" i="3"/>
  <c r="AX311" i="3"/>
  <c r="AY311" i="3"/>
  <c r="AX318" i="3"/>
  <c r="AY318" i="3"/>
  <c r="AX257" i="3"/>
  <c r="AY257" i="3"/>
  <c r="AN252" i="2"/>
  <c r="AW274" i="2"/>
  <c r="AO274" i="2"/>
  <c r="AW380" i="3"/>
  <c r="AO380" i="3"/>
  <c r="AX276" i="3"/>
  <c r="AY276" i="3"/>
  <c r="AW386" i="3"/>
  <c r="AO386" i="3"/>
  <c r="AV252" i="3"/>
  <c r="AL252" i="3"/>
  <c r="AW333" i="3"/>
  <c r="AO333" i="3"/>
  <c r="AY323" i="3"/>
  <c r="AX323" i="3"/>
  <c r="AL289" i="2"/>
  <c r="AL267" i="2" s="1"/>
  <c r="AH267" i="2"/>
  <c r="AX289" i="2"/>
  <c r="AY289" i="2"/>
  <c r="AH274" i="3"/>
  <c r="AX296" i="3"/>
  <c r="AY296" i="3"/>
  <c r="AY397" i="3"/>
  <c r="AX397" i="3"/>
  <c r="AW396" i="3"/>
  <c r="AO396" i="3"/>
  <c r="AY320" i="3"/>
  <c r="AX320" i="3"/>
  <c r="AW381" i="3"/>
  <c r="AO381" i="3"/>
  <c r="AW276" i="3"/>
  <c r="AO276" i="3"/>
  <c r="AY386" i="3"/>
  <c r="AX386" i="3"/>
  <c r="AW289" i="2"/>
  <c r="AN267" i="2"/>
  <c r="AO289" i="2"/>
  <c r="AL333" i="3"/>
  <c r="AY333" i="3"/>
  <c r="AX333" i="3"/>
  <c r="AW323" i="3"/>
  <c r="AO323" i="3"/>
  <c r="AW296" i="3"/>
  <c r="AN274" i="3"/>
  <c r="AO296" i="3"/>
  <c r="AW397" i="3"/>
  <c r="AO397" i="3"/>
  <c r="AY396" i="3"/>
  <c r="AX396" i="3"/>
  <c r="AW320" i="3"/>
  <c r="AO320" i="3"/>
  <c r="AW236" i="3"/>
  <c r="AW67" i="3"/>
  <c r="AW348" i="3"/>
  <c r="AW103" i="3"/>
  <c r="AW345" i="3"/>
  <c r="AW78" i="3"/>
  <c r="AW59" i="3"/>
  <c r="AW119" i="3"/>
  <c r="AW202" i="3"/>
  <c r="AW41" i="3"/>
  <c r="AW258" i="3"/>
  <c r="AW193" i="3"/>
  <c r="AW114" i="3"/>
  <c r="AW183" i="3"/>
  <c r="AW217" i="3"/>
  <c r="AW387" i="3"/>
  <c r="AW241" i="3"/>
  <c r="AW216" i="3"/>
  <c r="AW182" i="3"/>
  <c r="AW212" i="3"/>
  <c r="AW146" i="3"/>
  <c r="AW121" i="3"/>
  <c r="AW265" i="3"/>
  <c r="AW285" i="3"/>
  <c r="AW140" i="3"/>
  <c r="AW278" i="3"/>
  <c r="AW317" i="3"/>
  <c r="AW145" i="3"/>
  <c r="AW262" i="3"/>
  <c r="AW203" i="3"/>
  <c r="AW49" i="3"/>
  <c r="AW260" i="3"/>
  <c r="AW120" i="3"/>
  <c r="AW125" i="3"/>
  <c r="AW136" i="3"/>
  <c r="AW251" i="3"/>
  <c r="AW273" i="3"/>
  <c r="AW83" i="3"/>
  <c r="AW389" i="3"/>
  <c r="AW306" i="3"/>
  <c r="AW64" i="3"/>
  <c r="AW322" i="3"/>
  <c r="AW303" i="3"/>
  <c r="AW388" i="3"/>
  <c r="AW263" i="3"/>
  <c r="AW287" i="3"/>
  <c r="AW155" i="3"/>
  <c r="AW237" i="3"/>
  <c r="AW307" i="3"/>
  <c r="AW180" i="3"/>
  <c r="AW94" i="3"/>
  <c r="AW243" i="3"/>
  <c r="AW224" i="3"/>
  <c r="AW326" i="3"/>
  <c r="AW297" i="3"/>
  <c r="AW165" i="3"/>
  <c r="AW100" i="3"/>
  <c r="AW344" i="3"/>
  <c r="AW162" i="3"/>
  <c r="AW349" i="3"/>
  <c r="AW218" i="3"/>
  <c r="AW185" i="3"/>
  <c r="AW164" i="3"/>
  <c r="AW221" i="3"/>
  <c r="AW343" i="3"/>
  <c r="AW198" i="3"/>
  <c r="AW240" i="3"/>
  <c r="AW300" i="3"/>
  <c r="AW319" i="3"/>
  <c r="AW275" i="3"/>
  <c r="AW159" i="3"/>
  <c r="AW104" i="3"/>
  <c r="AW238" i="3"/>
  <c r="AW304" i="3"/>
  <c r="AW178" i="3"/>
  <c r="AW219" i="3"/>
  <c r="AW394" i="3"/>
  <c r="AW331" i="3"/>
  <c r="AW309" i="3"/>
  <c r="AW391" i="3"/>
  <c r="AW47" i="3"/>
  <c r="AW124" i="3"/>
  <c r="AW43" i="3"/>
  <c r="AW379" i="3"/>
  <c r="AW259" i="3"/>
  <c r="AW80" i="3"/>
  <c r="AW179" i="3"/>
  <c r="AW160" i="3"/>
  <c r="AW65" i="3"/>
  <c r="AW84" i="3"/>
  <c r="AW60" i="3"/>
  <c r="AW235" i="3"/>
  <c r="AW86" i="3"/>
  <c r="AW61" i="3"/>
  <c r="AW42" i="3"/>
  <c r="AW174" i="3"/>
  <c r="AW282" i="3"/>
  <c r="AW295" i="3"/>
  <c r="AW148" i="3"/>
  <c r="AV25" i="3"/>
  <c r="AW281" i="3"/>
  <c r="AW19" i="3"/>
  <c r="AW231" i="3"/>
  <c r="AW280" i="3"/>
  <c r="AW324" i="3"/>
  <c r="AW79" i="3"/>
  <c r="AW385" i="3"/>
  <c r="AW325" i="3"/>
  <c r="AW222" i="3"/>
  <c r="AW302" i="3"/>
  <c r="AW62" i="3"/>
  <c r="AW328" i="3"/>
  <c r="AW81" i="3"/>
  <c r="AW392" i="3"/>
  <c r="AW46" i="3"/>
  <c r="AW200" i="3"/>
  <c r="AW37" i="3"/>
  <c r="AW56" i="3"/>
  <c r="AW122" i="3"/>
  <c r="AW197" i="3"/>
  <c r="AW161" i="3"/>
  <c r="AW98" i="3"/>
  <c r="AW339" i="3"/>
  <c r="AW205" i="3"/>
  <c r="AW44" i="3"/>
  <c r="AW74" i="3"/>
  <c r="AW199" i="3"/>
  <c r="AW142" i="3"/>
  <c r="AW256" i="3"/>
  <c r="AW141" i="3"/>
  <c r="AW329" i="3"/>
  <c r="AW99" i="3"/>
  <c r="AW351" i="3"/>
  <c r="AW106" i="3"/>
  <c r="AW177" i="3"/>
  <c r="AW167" i="3"/>
  <c r="AW101" i="3"/>
  <c r="AW346" i="3"/>
  <c r="AW143" i="3"/>
  <c r="AW284" i="3"/>
  <c r="AW127" i="3"/>
  <c r="AW267" i="2" l="1"/>
  <c r="AO267" i="2"/>
  <c r="AH252" i="3"/>
  <c r="AX274" i="3"/>
  <c r="AY274" i="3"/>
  <c r="AX267" i="2"/>
  <c r="AY267" i="2"/>
  <c r="AL252" i="2"/>
  <c r="AY252" i="2"/>
  <c r="AX252" i="2"/>
  <c r="AW252" i="2"/>
  <c r="AO252" i="2"/>
  <c r="AH267" i="3"/>
  <c r="AX289" i="3"/>
  <c r="AY289" i="3"/>
  <c r="AW274" i="3"/>
  <c r="AN252" i="3"/>
  <c r="AO274" i="3"/>
  <c r="AW289" i="3"/>
  <c r="AN267" i="3"/>
  <c r="AO289" i="3"/>
  <c r="AV220" i="3"/>
  <c r="AV283" i="3"/>
  <c r="AW196" i="3"/>
  <c r="AV63" i="3"/>
  <c r="AW342" i="3"/>
  <c r="AW277" i="3"/>
  <c r="AV201" i="3"/>
  <c r="AV123" i="3"/>
  <c r="AW321" i="3"/>
  <c r="AW97" i="3"/>
  <c r="AW234" i="3"/>
  <c r="AV261" i="3"/>
  <c r="AV163" i="3"/>
  <c r="AW118" i="3"/>
  <c r="AV28" i="3"/>
  <c r="AV390" i="3"/>
  <c r="AV305" i="3"/>
  <c r="AW384" i="3"/>
  <c r="AV82" i="3"/>
  <c r="AV45" i="3"/>
  <c r="AV181" i="3"/>
  <c r="AW77" i="3"/>
  <c r="AW139" i="3"/>
  <c r="AW215" i="3"/>
  <c r="AV102" i="3"/>
  <c r="AW299" i="3"/>
  <c r="AW158" i="3"/>
  <c r="AW255" i="3"/>
  <c r="AV347" i="3"/>
  <c r="AW40" i="3"/>
  <c r="AW176" i="3"/>
  <c r="AV144" i="3"/>
  <c r="AV327" i="3"/>
  <c r="AW58" i="3"/>
  <c r="AV239" i="3"/>
  <c r="AW252" i="3" l="1"/>
  <c r="AO252" i="3"/>
  <c r="AW267" i="3"/>
  <c r="AO267" i="3"/>
  <c r="AY267" i="3"/>
  <c r="AX267" i="3"/>
  <c r="AX252" i="3"/>
  <c r="AY252" i="3"/>
  <c r="AV85" i="3"/>
  <c r="AV393" i="3"/>
  <c r="AV204" i="3"/>
  <c r="AV242" i="3"/>
  <c r="AW25" i="3"/>
  <c r="AV105" i="3"/>
  <c r="AV166" i="3"/>
  <c r="AV264" i="3"/>
  <c r="AV308" i="3"/>
  <c r="AV330" i="3"/>
  <c r="AV184" i="3"/>
  <c r="AV126" i="3"/>
  <c r="AV147" i="3"/>
  <c r="AV350" i="3"/>
  <c r="AV30" i="3"/>
  <c r="AV286" i="3"/>
  <c r="AV48" i="3"/>
  <c r="AV66" i="3"/>
  <c r="AV223" i="3"/>
  <c r="AW123" i="3" l="1"/>
  <c r="AW45" i="3"/>
  <c r="AV244" i="3"/>
  <c r="AV68" i="3"/>
  <c r="AV266" i="3"/>
  <c r="AW144" i="3"/>
  <c r="AW201" i="3"/>
  <c r="AW63" i="3"/>
  <c r="AW163" i="3"/>
  <c r="AW390" i="3"/>
  <c r="AV87" i="3"/>
  <c r="AV168" i="3"/>
  <c r="AV352" i="3"/>
  <c r="AW102" i="3"/>
  <c r="AV310" i="3"/>
  <c r="AV206" i="3"/>
  <c r="AW82" i="3"/>
  <c r="AV332" i="3"/>
  <c r="AW220" i="3"/>
  <c r="AV149" i="3"/>
  <c r="AW327" i="3"/>
  <c r="AV50" i="3"/>
  <c r="AW28" i="3"/>
  <c r="AW305" i="3"/>
  <c r="AW181" i="3"/>
  <c r="AW239" i="3"/>
  <c r="AW261" i="3"/>
  <c r="AV186" i="3"/>
  <c r="AV395" i="3"/>
  <c r="AW283" i="3"/>
  <c r="AV128" i="3"/>
  <c r="AW347" i="3"/>
  <c r="AV288" i="3"/>
  <c r="AV225" i="3"/>
  <c r="AV107" i="3"/>
  <c r="AW166" i="3" l="1"/>
  <c r="AW286" i="3"/>
  <c r="AW105" i="3"/>
  <c r="AW308" i="3"/>
  <c r="AW264" i="3"/>
  <c r="AW85" i="3"/>
  <c r="AW147" i="3"/>
  <c r="AW223" i="3"/>
  <c r="AW30" i="3"/>
  <c r="AW184" i="3"/>
  <c r="AW66" i="3"/>
  <c r="AW350" i="3"/>
  <c r="AW330" i="3"/>
  <c r="AW242" i="3"/>
  <c r="AW126" i="3"/>
  <c r="AW204" i="3"/>
  <c r="AW393" i="3"/>
  <c r="AW48" i="3"/>
  <c r="AW266" i="3" l="1"/>
  <c r="AW395" i="3"/>
  <c r="AW68" i="3"/>
  <c r="AW186" i="3"/>
  <c r="AW352" i="3"/>
  <c r="AW50" i="3"/>
  <c r="AW168" i="3"/>
  <c r="AW128" i="3"/>
  <c r="AW107" i="3"/>
  <c r="AW225" i="3"/>
  <c r="AW87" i="3"/>
  <c r="AW206" i="3"/>
  <c r="AW310" i="3"/>
  <c r="AW149" i="3"/>
  <c r="AW332" i="3"/>
  <c r="AW288" i="3"/>
  <c r="AW244" i="3"/>
  <c r="Z289" i="3" l="1"/>
  <c r="Z267" i="3" s="1"/>
  <c r="Y289" i="3" l="1"/>
  <c r="Y267" i="3" s="1"/>
  <c r="X289" i="3" l="1"/>
  <c r="X267" i="3" s="1"/>
  <c r="W289" i="3" l="1"/>
  <c r="W267" i="3" s="1"/>
  <c r="AR383" i="2" l="1"/>
  <c r="AL383" i="2"/>
  <c r="AW383" i="2"/>
  <c r="AO383" i="2" l="1"/>
  <c r="AX383" i="2"/>
  <c r="AR383" i="3"/>
  <c r="AX383" i="3"/>
  <c r="AW383" i="3"/>
  <c r="E385" i="4"/>
  <c r="T385" i="4"/>
  <c r="AY383" i="2"/>
  <c r="AL383" i="3"/>
  <c r="AY383" i="3" l="1"/>
  <c r="AO383" i="3"/>
  <c r="AW382" i="2"/>
  <c r="AW382" i="3" l="1"/>
  <c r="AR138" i="2" l="1"/>
  <c r="E173" i="4"/>
  <c r="AR157" i="2"/>
  <c r="AL157" i="2"/>
  <c r="AW157" i="2"/>
  <c r="AW138" i="2"/>
  <c r="AL138" i="2"/>
  <c r="AY157" i="2" l="1"/>
  <c r="AL138" i="3"/>
  <c r="AO157" i="2"/>
  <c r="AR138" i="3"/>
  <c r="AX157" i="2"/>
  <c r="AX138" i="2"/>
  <c r="AR157" i="3"/>
  <c r="AL157" i="3"/>
  <c r="AO138" i="2"/>
  <c r="AW138" i="3"/>
  <c r="AY138" i="3"/>
  <c r="AW157" i="3"/>
  <c r="AX157" i="3"/>
  <c r="E153" i="4"/>
  <c r="U153" i="4" s="1"/>
  <c r="T153" i="4"/>
  <c r="S153" i="4"/>
  <c r="AY138" i="2"/>
  <c r="AO157" i="3" l="1"/>
  <c r="AY157" i="3"/>
  <c r="AX138" i="3"/>
  <c r="AO138" i="3"/>
  <c r="AW156" i="2"/>
  <c r="AW175" i="2"/>
  <c r="AW137" i="2"/>
  <c r="AW137" i="3" l="1"/>
  <c r="AW156" i="3"/>
  <c r="AW175" i="3"/>
  <c r="AR254" i="2" l="1"/>
  <c r="E253" i="4"/>
  <c r="E132" i="4"/>
  <c r="E362" i="4"/>
  <c r="AR96" i="2"/>
  <c r="AL254" i="2"/>
  <c r="AW254" i="2"/>
  <c r="AW117" i="2"/>
  <c r="AL117" i="2"/>
  <c r="AR341" i="2"/>
  <c r="AR233" i="2"/>
  <c r="E110" i="4"/>
  <c r="AW341" i="2"/>
  <c r="AL341" i="2"/>
  <c r="AW76" i="2"/>
  <c r="AL76" i="2"/>
  <c r="AL96" i="2"/>
  <c r="AW96" i="2"/>
  <c r="AR117" i="2"/>
  <c r="AY117" i="2"/>
  <c r="AX117" i="2"/>
  <c r="AO76" i="2"/>
  <c r="E89" i="4"/>
  <c r="AW233" i="2"/>
  <c r="AL233" i="2"/>
  <c r="AR76" i="2"/>
  <c r="AX76" i="2"/>
  <c r="AR39" i="2"/>
  <c r="AW39" i="2"/>
  <c r="AL39" i="2"/>
  <c r="AR39" i="3" l="1"/>
  <c r="AR254" i="3"/>
  <c r="AR76" i="3"/>
  <c r="AY39" i="3"/>
  <c r="AW39" i="3"/>
  <c r="AX76" i="3"/>
  <c r="AW76" i="3"/>
  <c r="AO96" i="2"/>
  <c r="AX96" i="2"/>
  <c r="AO341" i="2"/>
  <c r="AO233" i="2"/>
  <c r="S50" i="4"/>
  <c r="T50" i="4"/>
  <c r="E50" i="4"/>
  <c r="U50" i="4" s="1"/>
  <c r="AL117" i="3"/>
  <c r="AR233" i="3"/>
  <c r="AL76" i="3"/>
  <c r="AO76" i="3"/>
  <c r="AW254" i="3"/>
  <c r="AX254" i="3"/>
  <c r="AY233" i="3"/>
  <c r="AW233" i="3"/>
  <c r="AY39" i="2"/>
  <c r="AY76" i="2"/>
  <c r="AX341" i="2"/>
  <c r="AY96" i="2"/>
  <c r="S275" i="4"/>
  <c r="T275" i="4"/>
  <c r="E275" i="4"/>
  <c r="U275" i="4" s="1"/>
  <c r="AX254" i="2"/>
  <c r="AR96" i="3"/>
  <c r="AL341" i="3"/>
  <c r="AR341" i="3"/>
  <c r="AW341" i="3"/>
  <c r="AY341" i="3"/>
  <c r="AX39" i="2"/>
  <c r="AX233" i="2"/>
  <c r="AY341" i="2"/>
  <c r="AO117" i="2"/>
  <c r="AO254" i="2"/>
  <c r="AY254" i="2"/>
  <c r="AO233" i="3"/>
  <c r="AL233" i="3"/>
  <c r="AR117" i="3"/>
  <c r="AL39" i="3"/>
  <c r="AO39" i="3"/>
  <c r="AL96" i="3"/>
  <c r="AL254" i="3"/>
  <c r="AX117" i="3"/>
  <c r="AW117" i="3"/>
  <c r="AY96" i="3"/>
  <c r="AW96" i="3"/>
  <c r="AY233" i="2"/>
  <c r="AO39" i="2"/>
  <c r="AO254" i="3" l="1"/>
  <c r="AY254" i="3"/>
  <c r="AO341" i="3"/>
  <c r="AO117" i="3"/>
  <c r="AY76" i="3"/>
  <c r="AX39" i="3"/>
  <c r="AO96" i="3"/>
  <c r="AY117" i="3"/>
  <c r="AX341" i="3"/>
  <c r="AX96" i="3"/>
  <c r="AX233" i="3"/>
  <c r="AW75" i="2"/>
  <c r="AW232" i="2"/>
  <c r="AW38" i="2"/>
  <c r="AW95" i="2"/>
  <c r="AW253" i="2"/>
  <c r="AW340" i="2"/>
  <c r="AW57" i="2"/>
  <c r="AW116" i="2"/>
  <c r="AW340" i="3" l="1"/>
  <c r="AW116" i="3"/>
  <c r="AW75" i="3"/>
  <c r="AW57" i="3"/>
  <c r="AW253" i="3"/>
  <c r="AW95" i="3"/>
  <c r="AW232" i="3"/>
  <c r="AW38" i="3"/>
  <c r="AR195" i="2" l="1"/>
  <c r="AR18" i="2"/>
  <c r="E233" i="4"/>
  <c r="AL18" i="2"/>
  <c r="AW18" i="2"/>
  <c r="AR214" i="2"/>
  <c r="AW214" i="2"/>
  <c r="AL214" i="2"/>
  <c r="AW195" i="2"/>
  <c r="AL195" i="2"/>
  <c r="AO214" i="2" l="1"/>
  <c r="AL214" i="3"/>
  <c r="AW195" i="3"/>
  <c r="AX195" i="3"/>
  <c r="AY214" i="2"/>
  <c r="T213" i="4"/>
  <c r="S213" i="4"/>
  <c r="E213" i="4"/>
  <c r="U213" i="4" s="1"/>
  <c r="AR195" i="3"/>
  <c r="AL18" i="3"/>
  <c r="AY214" i="3"/>
  <c r="AW214" i="3"/>
  <c r="AO195" i="2"/>
  <c r="AY195" i="2"/>
  <c r="AR214" i="3"/>
  <c r="AX18" i="3"/>
  <c r="AW18" i="3"/>
  <c r="T23" i="4"/>
  <c r="E23" i="4"/>
  <c r="S23" i="4"/>
  <c r="AY18" i="2"/>
  <c r="AX195" i="2"/>
  <c r="AR18" i="3"/>
  <c r="AL195" i="3"/>
  <c r="AX214" i="2"/>
  <c r="AO18" i="2"/>
  <c r="AX18" i="2"/>
  <c r="AO18" i="3" l="1"/>
  <c r="AY18" i="3"/>
  <c r="U23" i="4"/>
  <c r="AX214" i="3"/>
  <c r="AO195" i="3"/>
  <c r="AY195" i="3"/>
  <c r="AO214" i="3"/>
  <c r="AW17" i="2"/>
  <c r="AW213" i="2"/>
  <c r="AW194" i="2"/>
  <c r="AW194" i="3" l="1"/>
  <c r="AW213" i="3"/>
  <c r="AW17" i="3"/>
  <c r="AR326" i="2" l="1"/>
  <c r="AY326" i="2"/>
  <c r="AX326" i="2"/>
  <c r="AR309" i="2"/>
  <c r="AY309" i="2"/>
  <c r="AX309" i="2"/>
  <c r="AR304" i="2"/>
  <c r="AX304" i="2"/>
  <c r="AY304" i="2"/>
  <c r="AR331" i="2"/>
  <c r="AY331" i="2"/>
  <c r="AX331" i="2"/>
  <c r="AR114" i="2"/>
  <c r="AY114" i="2"/>
  <c r="AX114" i="2"/>
  <c r="AR241" i="2"/>
  <c r="AX241" i="2"/>
  <c r="AY241" i="2"/>
  <c r="AR231" i="2"/>
  <c r="AY231" i="2"/>
  <c r="AX231" i="2"/>
  <c r="AR379" i="2"/>
  <c r="AX379" i="2"/>
  <c r="AY379" i="2"/>
  <c r="AR106" i="2"/>
  <c r="AY106" i="2"/>
  <c r="AX106" i="2"/>
  <c r="AR122" i="2"/>
  <c r="AY122" i="2"/>
  <c r="AX122" i="2"/>
  <c r="AR387" i="2"/>
  <c r="AY387" i="2"/>
  <c r="AX387" i="2"/>
  <c r="AR179" i="2"/>
  <c r="AY179" i="2"/>
  <c r="AX179" i="2"/>
  <c r="AR222" i="2"/>
  <c r="AY222" i="2"/>
  <c r="AX222" i="2"/>
  <c r="AR349" i="2"/>
  <c r="AY349" i="2"/>
  <c r="AX349" i="2"/>
  <c r="AR127" i="2"/>
  <c r="AY127" i="2"/>
  <c r="AX127" i="2"/>
  <c r="AR185" i="2"/>
  <c r="AX185" i="2"/>
  <c r="AY185" i="2"/>
  <c r="AX159" i="2"/>
  <c r="AY159" i="2"/>
  <c r="AR159" i="2"/>
  <c r="AR81" i="2"/>
  <c r="AY81" i="2"/>
  <c r="AX81" i="2"/>
  <c r="AR317" i="2"/>
  <c r="AY317" i="2"/>
  <c r="AX317" i="2"/>
  <c r="AR62" i="2"/>
  <c r="AY62" i="2"/>
  <c r="AX62" i="2"/>
  <c r="AR67" i="2"/>
  <c r="AX67" i="2"/>
  <c r="AY67" i="2"/>
  <c r="AR101" i="2"/>
  <c r="AX101" i="2"/>
  <c r="AY101" i="2"/>
  <c r="AR74" i="2"/>
  <c r="AX74" i="2"/>
  <c r="AY74" i="2"/>
  <c r="AR86" i="2"/>
  <c r="AY86" i="2"/>
  <c r="AX86" i="2"/>
  <c r="AR344" i="2"/>
  <c r="AX344" i="2"/>
  <c r="AY344" i="2"/>
  <c r="AR104" i="2"/>
  <c r="AX104" i="2"/>
  <c r="AY104" i="2"/>
  <c r="AR217" i="2"/>
  <c r="AY217" i="2"/>
  <c r="AX217" i="2"/>
  <c r="AR180" i="2"/>
  <c r="AY180" i="2"/>
  <c r="AX180" i="2"/>
  <c r="AR295" i="2"/>
  <c r="AX295" i="2"/>
  <c r="AY295" i="2"/>
  <c r="AR302" i="2"/>
  <c r="AX302" i="2"/>
  <c r="AY302" i="2"/>
  <c r="AR224" i="2"/>
  <c r="AX224" i="2"/>
  <c r="AY224" i="2"/>
  <c r="AR100" i="2"/>
  <c r="AY100" i="2"/>
  <c r="AX100" i="2"/>
  <c r="AR178" i="2"/>
  <c r="AY178" i="2"/>
  <c r="AX178" i="2"/>
  <c r="AX78" i="2"/>
  <c r="AY78" i="2"/>
  <c r="AR78" i="2"/>
  <c r="AY98" i="2"/>
  <c r="AX98" i="2"/>
  <c r="AR98" i="2"/>
  <c r="AR84" i="2"/>
  <c r="AY84" i="2"/>
  <c r="AX84" i="2"/>
  <c r="AX216" i="2"/>
  <c r="AY216" i="2"/>
  <c r="AR216" i="2"/>
  <c r="AR346" i="2"/>
  <c r="AX346" i="2"/>
  <c r="AY346" i="2"/>
  <c r="AR174" i="2"/>
  <c r="AX174" i="2"/>
  <c r="AY174" i="2"/>
  <c r="AR219" i="2"/>
  <c r="AY219" i="2"/>
  <c r="AX219" i="2"/>
  <c r="AR155" i="2"/>
  <c r="AX155" i="2"/>
  <c r="AY155" i="2"/>
  <c r="AR303" i="2"/>
  <c r="AY303" i="2"/>
  <c r="AX303" i="2"/>
  <c r="AX235" i="2"/>
  <c r="AY235" i="2"/>
  <c r="AR235" i="2"/>
  <c r="AR329" i="2"/>
  <c r="AY329" i="2"/>
  <c r="AX329" i="2"/>
  <c r="AR307" i="2"/>
  <c r="AX307" i="2"/>
  <c r="AY307" i="2"/>
  <c r="AX177" i="2"/>
  <c r="AY177" i="2"/>
  <c r="AR177" i="2"/>
  <c r="AR160" i="2"/>
  <c r="AX160" i="2"/>
  <c r="AY160" i="2"/>
  <c r="AR339" i="2"/>
  <c r="AX339" i="2"/>
  <c r="AY339" i="2"/>
  <c r="AR324" i="2"/>
  <c r="AX324" i="2"/>
  <c r="AY324" i="2"/>
  <c r="AY59" i="2"/>
  <c r="AX59" i="2"/>
  <c r="AR59" i="2"/>
  <c r="AR94" i="2"/>
  <c r="AX94" i="2"/>
  <c r="AY94" i="2"/>
  <c r="AR382" i="2"/>
  <c r="AX382" i="2"/>
  <c r="AY382" i="2"/>
  <c r="AR183" i="2"/>
  <c r="AX183" i="2"/>
  <c r="AY183" i="2"/>
  <c r="AR80" i="2"/>
  <c r="AX80" i="2"/>
  <c r="AY80" i="2"/>
  <c r="AR56" i="2"/>
  <c r="AX56" i="2"/>
  <c r="AY56" i="2"/>
  <c r="AR161" i="2"/>
  <c r="AY161" i="2"/>
  <c r="AX161" i="2"/>
  <c r="AR65" i="2"/>
  <c r="AY65" i="2"/>
  <c r="AX65" i="2"/>
  <c r="AR218" i="2"/>
  <c r="AY218" i="2"/>
  <c r="AX218" i="2"/>
  <c r="AR345" i="2"/>
  <c r="AY345" i="2"/>
  <c r="AX345" i="2"/>
  <c r="AY119" i="2"/>
  <c r="AX119" i="2"/>
  <c r="AR119" i="2"/>
  <c r="AR120" i="2"/>
  <c r="AX120" i="2"/>
  <c r="AY120" i="2"/>
  <c r="AR389" i="2"/>
  <c r="AY389" i="2"/>
  <c r="AX389" i="2"/>
  <c r="AR237" i="2"/>
  <c r="AX237" i="2"/>
  <c r="AY237" i="2"/>
  <c r="AR162" i="2"/>
  <c r="AX162" i="2"/>
  <c r="AY162" i="2"/>
  <c r="AR125" i="2"/>
  <c r="AY125" i="2"/>
  <c r="AX125" i="2"/>
  <c r="AY343" i="2"/>
  <c r="AX343" i="2"/>
  <c r="AR343" i="2"/>
  <c r="AR60" i="2"/>
  <c r="AY60" i="2"/>
  <c r="AX60" i="2"/>
  <c r="AY385" i="2"/>
  <c r="AX385" i="2"/>
  <c r="AR385" i="2"/>
  <c r="AR236" i="2"/>
  <c r="AX236" i="2"/>
  <c r="AY236" i="2"/>
  <c r="AR394" i="2"/>
  <c r="AY394" i="2"/>
  <c r="AX394" i="2"/>
  <c r="AR99" i="2"/>
  <c r="AX99" i="2"/>
  <c r="AY99" i="2"/>
  <c r="AR351" i="2"/>
  <c r="AX351" i="2"/>
  <c r="AY351" i="2"/>
  <c r="AR238" i="2"/>
  <c r="AY238" i="2"/>
  <c r="AX238" i="2"/>
  <c r="AR212" i="2"/>
  <c r="AX212" i="2"/>
  <c r="AY212" i="2"/>
  <c r="AR165" i="2"/>
  <c r="AY165" i="2"/>
  <c r="AX165" i="2"/>
  <c r="AR392" i="2"/>
  <c r="AX392" i="2"/>
  <c r="AY392" i="2"/>
  <c r="AR243" i="2"/>
  <c r="AX243" i="2"/>
  <c r="AY243" i="2"/>
  <c r="AR121" i="2"/>
  <c r="AY121" i="2"/>
  <c r="AX121" i="2"/>
  <c r="AR388" i="2"/>
  <c r="AY388" i="2"/>
  <c r="AX388" i="2"/>
  <c r="AY322" i="2"/>
  <c r="AX322" i="2"/>
  <c r="AR322" i="2"/>
  <c r="AX300" i="2"/>
  <c r="AY300" i="2"/>
  <c r="AR300" i="2"/>
  <c r="AR79" i="2"/>
  <c r="AX79" i="2"/>
  <c r="AY79" i="2"/>
  <c r="AR167" i="2"/>
  <c r="AY167" i="2"/>
  <c r="AX167" i="2"/>
  <c r="AR61" i="2"/>
  <c r="AX61" i="2"/>
  <c r="AY61" i="2"/>
  <c r="AR325" i="2"/>
  <c r="AX325" i="2"/>
  <c r="AY325" i="2"/>
  <c r="AR30" i="2" l="1"/>
  <c r="AY30" i="2"/>
  <c r="AX30" i="2"/>
  <c r="AO236" i="2"/>
  <c r="AR146" i="2"/>
  <c r="AX146" i="2"/>
  <c r="AY146" i="2"/>
  <c r="AR98" i="3"/>
  <c r="AY98" i="3"/>
  <c r="AX98" i="3"/>
  <c r="AR225" i="2"/>
  <c r="AX225" i="2"/>
  <c r="AY225" i="2"/>
  <c r="AR220" i="2"/>
  <c r="AX220" i="2"/>
  <c r="AY220" i="2"/>
  <c r="AR126" i="2"/>
  <c r="AX126" i="2"/>
  <c r="AY126" i="2"/>
  <c r="AR116" i="2"/>
  <c r="AY116" i="2"/>
  <c r="AX116" i="2"/>
  <c r="AO180" i="2"/>
  <c r="AR56" i="3"/>
  <c r="AY56" i="3"/>
  <c r="AX56" i="3"/>
  <c r="AR66" i="2"/>
  <c r="AX66" i="2"/>
  <c r="AY66" i="2"/>
  <c r="AR234" i="2"/>
  <c r="AX234" i="2"/>
  <c r="AY234" i="2"/>
  <c r="AR309" i="3"/>
  <c r="AY309" i="3"/>
  <c r="AX309" i="3"/>
  <c r="AR198" i="2"/>
  <c r="AY198" i="2"/>
  <c r="AX198" i="2"/>
  <c r="AR16" i="2"/>
  <c r="AY16" i="2"/>
  <c r="AX16" i="2"/>
  <c r="AR145" i="2"/>
  <c r="AY145" i="2"/>
  <c r="AX145" i="2"/>
  <c r="AR200" i="2"/>
  <c r="AX200" i="2"/>
  <c r="AY200" i="2"/>
  <c r="AR282" i="2"/>
  <c r="AX282" i="2"/>
  <c r="AY282" i="2"/>
  <c r="AR65" i="3"/>
  <c r="AX65" i="3"/>
  <c r="AY65" i="3"/>
  <c r="AR261" i="2"/>
  <c r="AX261" i="2"/>
  <c r="AY261" i="2"/>
  <c r="AR224" i="3"/>
  <c r="AX224" i="3"/>
  <c r="AY224" i="3"/>
  <c r="AR231" i="3"/>
  <c r="AY231" i="3"/>
  <c r="AX231" i="3"/>
  <c r="AX41" i="2"/>
  <c r="AY41" i="2"/>
  <c r="AR41" i="2"/>
  <c r="AR295" i="3"/>
  <c r="AY295" i="3"/>
  <c r="AX295" i="3"/>
  <c r="AR143" i="2"/>
  <c r="AY143" i="2"/>
  <c r="AX143" i="2"/>
  <c r="AR259" i="2"/>
  <c r="AY259" i="2"/>
  <c r="AX259" i="2"/>
  <c r="AR204" i="2"/>
  <c r="AX204" i="2"/>
  <c r="AY204" i="2"/>
  <c r="AR38" i="2"/>
  <c r="AY38" i="2"/>
  <c r="AX38" i="2"/>
  <c r="AY197" i="2"/>
  <c r="AX197" i="2"/>
  <c r="AR197" i="2"/>
  <c r="AR159" i="3"/>
  <c r="AY159" i="3"/>
  <c r="AX159" i="3"/>
  <c r="AR283" i="2"/>
  <c r="AX283" i="2"/>
  <c r="AY283" i="2"/>
  <c r="AR262" i="2"/>
  <c r="AY262" i="2"/>
  <c r="AX262" i="2"/>
  <c r="AR196" i="2"/>
  <c r="AY196" i="2"/>
  <c r="AX196" i="2"/>
  <c r="AR281" i="2"/>
  <c r="AX281" i="2"/>
  <c r="AY281" i="2"/>
  <c r="AR218" i="3"/>
  <c r="AY218" i="3"/>
  <c r="AX218" i="3"/>
  <c r="AR181" i="2"/>
  <c r="AX181" i="2"/>
  <c r="AY181" i="2"/>
  <c r="AR46" i="2"/>
  <c r="AX46" i="2"/>
  <c r="AY46" i="2"/>
  <c r="AR114" i="3"/>
  <c r="AY114" i="3"/>
  <c r="AX114" i="3"/>
  <c r="AR136" i="2"/>
  <c r="AY136" i="2"/>
  <c r="AX136" i="2"/>
  <c r="AR384" i="2"/>
  <c r="AX384" i="2"/>
  <c r="AY384" i="2"/>
  <c r="AR277" i="2"/>
  <c r="AY277" i="2"/>
  <c r="AX277" i="2"/>
  <c r="AR184" i="2"/>
  <c r="AY184" i="2"/>
  <c r="AX184" i="2"/>
  <c r="AR235" i="3"/>
  <c r="AY235" i="3"/>
  <c r="AX235" i="3"/>
  <c r="AR167" i="3"/>
  <c r="AX167" i="3"/>
  <c r="AY167" i="3"/>
  <c r="AR44" i="2"/>
  <c r="AX44" i="2"/>
  <c r="AY44" i="2"/>
  <c r="AR280" i="2"/>
  <c r="AX280" i="2"/>
  <c r="AY280" i="2"/>
  <c r="AR84" i="3"/>
  <c r="AY84" i="3"/>
  <c r="AX84" i="3"/>
  <c r="AR243" i="3"/>
  <c r="AX243" i="3"/>
  <c r="AY243" i="3"/>
  <c r="AR122" i="3"/>
  <c r="AY122" i="3"/>
  <c r="AX122" i="3"/>
  <c r="AR260" i="2"/>
  <c r="AY260" i="2"/>
  <c r="AX260" i="2"/>
  <c r="AR253" i="2"/>
  <c r="AX253" i="2"/>
  <c r="AY253" i="2"/>
  <c r="AR379" i="3"/>
  <c r="AX379" i="3"/>
  <c r="AY379" i="3"/>
  <c r="AR305" i="2"/>
  <c r="AX305" i="2"/>
  <c r="AY305" i="2"/>
  <c r="AR102" i="2"/>
  <c r="AX102" i="2"/>
  <c r="AY102" i="2"/>
  <c r="AR287" i="2"/>
  <c r="AY287" i="2"/>
  <c r="AX287" i="2"/>
  <c r="AR330" i="2"/>
  <c r="AY330" i="2"/>
  <c r="AX330" i="2"/>
  <c r="AO346" i="2"/>
  <c r="AO285" i="2"/>
  <c r="AR20" i="2"/>
  <c r="AY20" i="2"/>
  <c r="AX20" i="2"/>
  <c r="AR321" i="2"/>
  <c r="AY321" i="2"/>
  <c r="AX321" i="2"/>
  <c r="AR265" i="2"/>
  <c r="AY265" i="2"/>
  <c r="AX265" i="2"/>
  <c r="AR61" i="3"/>
  <c r="AX61" i="3"/>
  <c r="AY61" i="3"/>
  <c r="AR82" i="2"/>
  <c r="AY82" i="2"/>
  <c r="AX82" i="2"/>
  <c r="AR168" i="2"/>
  <c r="AY168" i="2"/>
  <c r="AX168" i="2"/>
  <c r="AR49" i="2"/>
  <c r="AY49" i="2"/>
  <c r="AX49" i="2"/>
  <c r="AR222" i="3"/>
  <c r="AY222" i="3"/>
  <c r="AX222" i="3"/>
  <c r="AR345" i="3"/>
  <c r="AY345" i="3"/>
  <c r="AX345" i="3"/>
  <c r="AO329" i="2"/>
  <c r="AR286" i="2"/>
  <c r="AX286" i="2"/>
  <c r="AY286" i="2"/>
  <c r="AR139" i="2"/>
  <c r="AY139" i="2"/>
  <c r="AX139" i="2"/>
  <c r="AR242" i="2"/>
  <c r="AY242" i="2"/>
  <c r="AX242" i="2"/>
  <c r="AR393" i="2"/>
  <c r="AX393" i="2"/>
  <c r="AY393" i="2"/>
  <c r="AO349" i="2"/>
  <c r="AR331" i="3"/>
  <c r="AX331" i="3"/>
  <c r="AY331" i="3"/>
  <c r="AO120" i="2"/>
  <c r="AR255" i="2"/>
  <c r="AX255" i="2"/>
  <c r="AY255" i="2"/>
  <c r="AR45" i="2"/>
  <c r="AX45" i="2"/>
  <c r="AY45" i="2"/>
  <c r="AR326" i="3"/>
  <c r="AY326" i="3"/>
  <c r="AX326" i="3"/>
  <c r="AR307" i="3"/>
  <c r="AY307" i="3"/>
  <c r="AX307" i="3"/>
  <c r="AR23" i="2"/>
  <c r="AY23" i="2"/>
  <c r="AX23" i="2"/>
  <c r="AR166" i="2"/>
  <c r="AX166" i="2"/>
  <c r="AY166" i="2"/>
  <c r="AO345" i="2"/>
  <c r="AR340" i="2"/>
  <c r="AX340" i="2"/>
  <c r="AY340" i="2"/>
  <c r="AR182" i="2"/>
  <c r="AX182" i="2"/>
  <c r="AY182" i="2"/>
  <c r="AR123" i="2"/>
  <c r="AY123" i="2"/>
  <c r="AX123" i="2"/>
  <c r="AR238" i="3"/>
  <c r="AY238" i="3"/>
  <c r="AX238" i="3"/>
  <c r="AR137" i="2"/>
  <c r="AX137" i="2"/>
  <c r="AY137" i="2"/>
  <c r="AR339" i="3"/>
  <c r="AX339" i="3"/>
  <c r="AY339" i="3"/>
  <c r="AR273" i="2"/>
  <c r="AY273" i="2"/>
  <c r="AX273" i="2"/>
  <c r="AR156" i="2"/>
  <c r="AX156" i="2"/>
  <c r="AY156" i="2"/>
  <c r="AR62" i="3"/>
  <c r="AX62" i="3"/>
  <c r="AY62" i="3"/>
  <c r="AR174" i="3"/>
  <c r="AY174" i="3"/>
  <c r="AX174" i="3"/>
  <c r="AR120" i="3"/>
  <c r="AY120" i="3"/>
  <c r="AX120" i="3"/>
  <c r="AR97" i="2"/>
  <c r="AX97" i="2"/>
  <c r="AY97" i="2"/>
  <c r="AR299" i="2"/>
  <c r="AX299" i="2"/>
  <c r="AY299" i="2"/>
  <c r="AR124" i="2"/>
  <c r="AX124" i="2"/>
  <c r="AY124" i="2"/>
  <c r="AR382" i="3"/>
  <c r="AY382" i="3"/>
  <c r="AX382" i="3"/>
  <c r="AR40" i="2"/>
  <c r="AX40" i="2"/>
  <c r="AY40" i="2"/>
  <c r="AR68" i="2"/>
  <c r="AY68" i="2"/>
  <c r="AX68" i="2"/>
  <c r="AX256" i="2"/>
  <c r="AY256" i="2"/>
  <c r="AR256" i="2"/>
  <c r="AR180" i="3"/>
  <c r="AY180" i="3"/>
  <c r="AX180" i="3"/>
  <c r="AR310" i="2"/>
  <c r="AY310" i="2"/>
  <c r="AX310" i="2"/>
  <c r="AR202" i="2"/>
  <c r="AY202" i="2"/>
  <c r="AX202" i="2"/>
  <c r="AO65" i="2"/>
  <c r="AR148" i="2"/>
  <c r="AX148" i="2"/>
  <c r="AY148" i="2"/>
  <c r="AR325" i="3"/>
  <c r="AY325" i="3"/>
  <c r="AX325" i="3"/>
  <c r="AR125" i="3"/>
  <c r="AY125" i="3"/>
  <c r="AX125" i="3"/>
  <c r="AR232" i="2"/>
  <c r="AX232" i="2"/>
  <c r="AY232" i="2"/>
  <c r="AR79" i="3"/>
  <c r="AY79" i="3"/>
  <c r="AX79" i="3"/>
  <c r="AR37" i="2"/>
  <c r="AX37" i="2"/>
  <c r="AY37" i="2"/>
  <c r="AR327" i="2"/>
  <c r="AY327" i="2"/>
  <c r="AX327" i="2"/>
  <c r="AR165" i="3"/>
  <c r="AY165" i="3"/>
  <c r="AX165" i="3"/>
  <c r="AR161" i="3"/>
  <c r="AY161" i="3"/>
  <c r="AX161" i="3"/>
  <c r="AR186" i="2"/>
  <c r="AY186" i="2"/>
  <c r="AX186" i="2"/>
  <c r="AR306" i="2"/>
  <c r="AY306" i="2"/>
  <c r="AX306" i="2"/>
  <c r="AR390" i="2"/>
  <c r="AX390" i="2"/>
  <c r="AY390" i="2"/>
  <c r="AR324" i="3"/>
  <c r="AX324" i="3"/>
  <c r="AY324" i="3"/>
  <c r="AR160" i="3"/>
  <c r="AY160" i="3"/>
  <c r="AX160" i="3"/>
  <c r="AR101" i="3"/>
  <c r="AY101" i="3"/>
  <c r="AX101" i="3"/>
  <c r="AR285" i="2"/>
  <c r="AY285" i="2"/>
  <c r="AX285" i="2"/>
  <c r="AR26" i="2"/>
  <c r="AX26" i="2"/>
  <c r="AY26" i="2"/>
  <c r="AR121" i="3"/>
  <c r="AX121" i="3"/>
  <c r="AY121" i="3"/>
  <c r="AR147" i="2"/>
  <c r="AY147" i="2"/>
  <c r="AX147" i="2"/>
  <c r="AR258" i="2"/>
  <c r="AY258" i="2"/>
  <c r="AX258" i="2"/>
  <c r="AO389" i="2"/>
  <c r="AR119" i="3"/>
  <c r="AX119" i="3"/>
  <c r="AY119" i="3"/>
  <c r="AY275" i="2"/>
  <c r="AX275" i="2"/>
  <c r="AR275" i="2"/>
  <c r="AR105" i="2"/>
  <c r="AX105" i="2"/>
  <c r="AY105" i="2"/>
  <c r="AR176" i="2"/>
  <c r="AY176" i="2"/>
  <c r="AX176" i="2"/>
  <c r="AR389" i="3"/>
  <c r="AX389" i="3"/>
  <c r="AY389" i="3"/>
  <c r="AR83" i="2"/>
  <c r="AY83" i="2"/>
  <c r="AX83" i="2"/>
  <c r="AR264" i="2"/>
  <c r="AX264" i="2"/>
  <c r="AY264" i="2"/>
  <c r="AR48" i="2"/>
  <c r="AY48" i="2"/>
  <c r="AX48" i="2"/>
  <c r="AR241" i="3"/>
  <c r="AX241" i="3"/>
  <c r="AY241" i="3"/>
  <c r="AO104" i="2"/>
  <c r="AR263" i="2"/>
  <c r="AX263" i="2"/>
  <c r="AY263" i="2"/>
  <c r="AO238" i="2"/>
  <c r="AR344" i="3"/>
  <c r="AY344" i="3"/>
  <c r="AX344" i="3"/>
  <c r="AR60" i="3"/>
  <c r="AY60" i="3"/>
  <c r="AX60" i="3"/>
  <c r="AR144" i="2"/>
  <c r="AY144" i="2"/>
  <c r="AX144" i="2"/>
  <c r="AO125" i="2"/>
  <c r="AR317" i="3"/>
  <c r="AX317" i="3"/>
  <c r="AY317" i="3"/>
  <c r="AR64" i="2"/>
  <c r="AY64" i="2"/>
  <c r="AX64" i="2"/>
  <c r="AO62" i="2"/>
  <c r="AR322" i="3"/>
  <c r="AY322" i="3"/>
  <c r="AX322" i="3"/>
  <c r="AR308" i="2"/>
  <c r="AY308" i="2"/>
  <c r="AX308" i="2"/>
  <c r="AO304" i="2"/>
  <c r="AR163" i="2"/>
  <c r="AY163" i="2"/>
  <c r="AX163" i="2"/>
  <c r="AR25" i="2"/>
  <c r="AX25" i="2"/>
  <c r="AY25" i="2"/>
  <c r="AO326" i="2"/>
  <c r="AR350" i="2"/>
  <c r="AX350" i="2"/>
  <c r="AY350" i="2"/>
  <c r="AR80" i="3"/>
  <c r="AX80" i="3"/>
  <c r="AY80" i="3"/>
  <c r="AO81" i="2"/>
  <c r="AR183" i="3"/>
  <c r="AX183" i="3"/>
  <c r="AY183" i="3"/>
  <c r="AR223" i="2"/>
  <c r="AX223" i="2"/>
  <c r="AY223" i="2"/>
  <c r="AR59" i="3"/>
  <c r="AY59" i="3"/>
  <c r="AX59" i="3"/>
  <c r="AR194" i="2"/>
  <c r="AX194" i="2"/>
  <c r="AY194" i="2"/>
  <c r="AR19" i="2"/>
  <c r="AY19" i="2"/>
  <c r="AX19" i="2"/>
  <c r="AR28" i="2"/>
  <c r="AX28" i="2"/>
  <c r="AY28" i="2"/>
  <c r="AR74" i="3"/>
  <c r="AY74" i="3"/>
  <c r="AX74" i="3"/>
  <c r="AR201" i="2"/>
  <c r="AY201" i="2"/>
  <c r="AX201" i="2"/>
  <c r="AO282" i="2"/>
  <c r="AR288" i="2"/>
  <c r="AX288" i="2"/>
  <c r="AY288" i="2"/>
  <c r="AR81" i="3"/>
  <c r="AX81" i="3"/>
  <c r="AY81" i="3"/>
  <c r="AR240" i="2"/>
  <c r="AY240" i="2"/>
  <c r="AX240" i="2"/>
  <c r="AR162" i="3"/>
  <c r="AX162" i="3"/>
  <c r="AY162" i="3"/>
  <c r="AR300" i="3"/>
  <c r="AX300" i="3"/>
  <c r="AY300" i="3"/>
  <c r="AR237" i="3"/>
  <c r="AX237" i="3"/>
  <c r="AY237" i="3"/>
  <c r="AR185" i="3"/>
  <c r="AX185" i="3"/>
  <c r="AY185" i="3"/>
  <c r="AR127" i="3"/>
  <c r="AY127" i="3"/>
  <c r="AX127" i="3"/>
  <c r="AR346" i="3"/>
  <c r="AX346" i="3"/>
  <c r="AY346" i="3"/>
  <c r="AR392" i="3"/>
  <c r="AX392" i="3"/>
  <c r="AY392" i="3"/>
  <c r="AR78" i="3"/>
  <c r="AX78" i="3"/>
  <c r="AY78" i="3"/>
  <c r="AR387" i="3"/>
  <c r="AY387" i="3"/>
  <c r="AX387" i="3"/>
  <c r="AR107" i="2"/>
  <c r="AX107" i="2"/>
  <c r="AY107" i="2"/>
  <c r="AR42" i="2"/>
  <c r="AX42" i="2"/>
  <c r="AY42" i="2"/>
  <c r="AR302" i="3"/>
  <c r="AX302" i="3"/>
  <c r="AY302" i="3"/>
  <c r="AR141" i="2"/>
  <c r="AX141" i="2"/>
  <c r="AY141" i="2"/>
  <c r="AY297" i="2"/>
  <c r="AX297" i="2"/>
  <c r="AR297" i="2"/>
  <c r="AR142" i="2"/>
  <c r="AY142" i="2"/>
  <c r="AX142" i="2"/>
  <c r="AO241" i="2"/>
  <c r="AR219" i="3"/>
  <c r="AX219" i="3"/>
  <c r="AY219" i="3"/>
  <c r="AR85" i="2"/>
  <c r="AY85" i="2"/>
  <c r="AX85" i="2"/>
  <c r="AR388" i="3"/>
  <c r="AX388" i="3"/>
  <c r="AY388" i="3"/>
  <c r="AR244" i="2"/>
  <c r="AX244" i="2"/>
  <c r="AY244" i="2"/>
  <c r="AO122" i="2"/>
  <c r="AR57" i="2"/>
  <c r="AX57" i="2"/>
  <c r="AY57" i="2"/>
  <c r="AR29" i="2"/>
  <c r="AY29" i="2"/>
  <c r="AX29" i="2"/>
  <c r="AR99" i="3"/>
  <c r="AX99" i="3"/>
  <c r="AY99" i="3"/>
  <c r="AR94" i="3"/>
  <c r="AX94" i="3"/>
  <c r="AY94" i="3"/>
  <c r="AR203" i="2"/>
  <c r="AY203" i="2"/>
  <c r="AX203" i="2"/>
  <c r="AX278" i="2"/>
  <c r="AY278" i="2"/>
  <c r="AR278" i="2"/>
  <c r="AO307" i="2"/>
  <c r="AR352" i="2"/>
  <c r="AY352" i="2"/>
  <c r="AX352" i="2"/>
  <c r="AR351" i="3"/>
  <c r="AY351" i="3"/>
  <c r="AX351" i="3"/>
  <c r="AR43" i="2"/>
  <c r="AY43" i="2"/>
  <c r="AX43" i="2"/>
  <c r="AR175" i="2"/>
  <c r="AX175" i="2"/>
  <c r="AY175" i="2"/>
  <c r="AR22" i="2"/>
  <c r="AY22" i="2"/>
  <c r="AX22" i="2"/>
  <c r="AR67" i="3"/>
  <c r="AX67" i="3"/>
  <c r="AY67" i="3"/>
  <c r="AR177" i="3"/>
  <c r="AY177" i="3"/>
  <c r="AX177" i="3"/>
  <c r="AO165" i="2"/>
  <c r="AR47" i="2"/>
  <c r="AY47" i="2"/>
  <c r="AX47" i="2"/>
  <c r="AR284" i="2"/>
  <c r="AY284" i="2"/>
  <c r="AX284" i="2"/>
  <c r="AO101" i="2"/>
  <c r="AR155" i="3"/>
  <c r="AY155" i="3"/>
  <c r="AX155" i="3"/>
  <c r="AR328" i="2"/>
  <c r="AY328" i="2"/>
  <c r="AX328" i="2"/>
  <c r="AR87" i="2"/>
  <c r="AY87" i="2"/>
  <c r="AX87" i="2"/>
  <c r="AX319" i="2"/>
  <c r="AY319" i="2"/>
  <c r="AR319" i="2"/>
  <c r="AR24" i="2"/>
  <c r="AY24" i="2"/>
  <c r="AX24" i="2"/>
  <c r="AR103" i="2"/>
  <c r="AX103" i="2"/>
  <c r="AY103" i="2"/>
  <c r="AO99" i="2"/>
  <c r="AR178" i="3"/>
  <c r="AY178" i="3"/>
  <c r="AX178" i="3"/>
  <c r="AR100" i="3"/>
  <c r="AY100" i="3"/>
  <c r="AX100" i="3"/>
  <c r="AR205" i="2"/>
  <c r="AX205" i="2"/>
  <c r="AY205" i="2"/>
  <c r="AO84" i="2"/>
  <c r="AR385" i="3"/>
  <c r="AX385" i="3"/>
  <c r="AY385" i="3"/>
  <c r="AR58" i="2"/>
  <c r="AY58" i="2"/>
  <c r="AX58" i="2"/>
  <c r="AR304" i="3"/>
  <c r="AY304" i="3"/>
  <c r="AX304" i="3"/>
  <c r="AR251" i="2"/>
  <c r="AX251" i="2"/>
  <c r="AY251" i="2"/>
  <c r="AR239" i="2"/>
  <c r="AX239" i="2"/>
  <c r="AY239" i="2"/>
  <c r="AR332" i="2"/>
  <c r="AX332" i="2"/>
  <c r="AY332" i="2"/>
  <c r="AR303" i="3"/>
  <c r="AY303" i="3"/>
  <c r="AX303" i="3"/>
  <c r="AR342" i="2"/>
  <c r="AY342" i="2"/>
  <c r="AX342" i="2"/>
  <c r="AR213" i="2"/>
  <c r="AY213" i="2"/>
  <c r="AX213" i="2"/>
  <c r="AR179" i="3"/>
  <c r="AX179" i="3"/>
  <c r="AY179" i="3"/>
  <c r="AO324" i="2"/>
  <c r="AR199" i="2"/>
  <c r="AX199" i="2"/>
  <c r="AY199" i="2"/>
  <c r="AO219" i="2"/>
  <c r="AR63" i="2"/>
  <c r="AX63" i="2"/>
  <c r="AY63" i="2"/>
  <c r="AR158" i="2"/>
  <c r="AX158" i="2"/>
  <c r="AY158" i="2"/>
  <c r="AR348" i="2"/>
  <c r="AX348" i="2"/>
  <c r="AY348" i="2"/>
  <c r="AR347" i="2"/>
  <c r="AX347" i="2"/>
  <c r="AY347" i="2"/>
  <c r="AR236" i="3"/>
  <c r="AY236" i="3"/>
  <c r="AX236" i="3"/>
  <c r="AR95" i="2"/>
  <c r="AY95" i="2"/>
  <c r="AX95" i="2"/>
  <c r="AR217" i="3"/>
  <c r="AY217" i="3"/>
  <c r="AX217" i="3"/>
  <c r="AO160" i="2"/>
  <c r="AO162" i="2"/>
  <c r="AR104" i="3"/>
  <c r="AX104" i="3"/>
  <c r="AY104" i="3"/>
  <c r="AR77" i="2"/>
  <c r="AX77" i="2"/>
  <c r="AY77" i="2"/>
  <c r="AR27" i="2"/>
  <c r="AX27" i="2"/>
  <c r="AY27" i="2"/>
  <c r="AR17" i="2"/>
  <c r="AY17" i="2"/>
  <c r="AX17" i="2"/>
  <c r="AR391" i="2"/>
  <c r="AX391" i="2"/>
  <c r="AY391" i="2"/>
  <c r="AR86" i="3"/>
  <c r="AX86" i="3"/>
  <c r="AY86" i="3"/>
  <c r="AX140" i="2"/>
  <c r="AY140" i="2"/>
  <c r="AR140" i="2"/>
  <c r="AR329" i="3"/>
  <c r="AX329" i="3"/>
  <c r="AY329" i="3"/>
  <c r="AR193" i="2"/>
  <c r="AX193" i="2"/>
  <c r="AY193" i="2"/>
  <c r="AR343" i="3"/>
  <c r="AY343" i="3"/>
  <c r="AX343" i="3"/>
  <c r="AR221" i="2"/>
  <c r="AX221" i="2"/>
  <c r="AY221" i="2"/>
  <c r="AO325" i="2"/>
  <c r="AO178" i="2"/>
  <c r="AR349" i="3"/>
  <c r="AY349" i="3"/>
  <c r="AX349" i="3"/>
  <c r="AR216" i="3"/>
  <c r="AX216" i="3"/>
  <c r="AY216" i="3"/>
  <c r="AR164" i="2"/>
  <c r="AY164" i="2"/>
  <c r="AX164" i="2"/>
  <c r="AR212" i="3"/>
  <c r="AY212" i="3"/>
  <c r="AX212" i="3"/>
  <c r="AR106" i="3"/>
  <c r="AX106" i="3"/>
  <c r="AY106" i="3"/>
  <c r="AR215" i="2"/>
  <c r="AX215" i="2"/>
  <c r="AY215" i="2"/>
  <c r="AR394" i="3"/>
  <c r="AY394" i="3"/>
  <c r="AX394" i="3"/>
  <c r="AR75" i="2"/>
  <c r="AY75" i="2"/>
  <c r="AX75" i="2"/>
  <c r="AR118" i="2"/>
  <c r="AX118" i="2"/>
  <c r="AY118" i="2"/>
  <c r="AL224" i="3" l="1"/>
  <c r="AO224" i="3"/>
  <c r="AR202" i="3"/>
  <c r="AY202" i="3"/>
  <c r="AX202" i="3"/>
  <c r="S305" i="4"/>
  <c r="AR46" i="3"/>
  <c r="AY46" i="3"/>
  <c r="AX46" i="3"/>
  <c r="AL273" i="3"/>
  <c r="AO273" i="3"/>
  <c r="AL79" i="3"/>
  <c r="AO79" i="3"/>
  <c r="AR263" i="3"/>
  <c r="AX263" i="3"/>
  <c r="AY263" i="3"/>
  <c r="AL104" i="3"/>
  <c r="AO104" i="3"/>
  <c r="AL309" i="3"/>
  <c r="AO309" i="3"/>
  <c r="AL86" i="3"/>
  <c r="AO86" i="3"/>
  <c r="AR251" i="3"/>
  <c r="AY251" i="3"/>
  <c r="AX251" i="3"/>
  <c r="AR350" i="3"/>
  <c r="AY350" i="3"/>
  <c r="AX350" i="3"/>
  <c r="AR47" i="3"/>
  <c r="AY47" i="3"/>
  <c r="AX47" i="3"/>
  <c r="K129" i="4"/>
  <c r="J129" i="4"/>
  <c r="E129" i="4"/>
  <c r="G129" i="4"/>
  <c r="H129" i="4"/>
  <c r="AL224" i="2"/>
  <c r="AO224" i="2"/>
  <c r="AO231" i="2"/>
  <c r="AL231" i="2"/>
  <c r="K195" i="4"/>
  <c r="J195" i="4"/>
  <c r="G195" i="4"/>
  <c r="H195" i="4"/>
  <c r="E195" i="4"/>
  <c r="AO295" i="2"/>
  <c r="AL295" i="2"/>
  <c r="K134" i="4"/>
  <c r="G134" i="4"/>
  <c r="H134" i="4"/>
  <c r="J134" i="4"/>
  <c r="E134" i="4"/>
  <c r="E97" i="4"/>
  <c r="K97" i="4"/>
  <c r="J97" i="4"/>
  <c r="H97" i="4"/>
  <c r="G97" i="4"/>
  <c r="J324" i="4"/>
  <c r="H324" i="4"/>
  <c r="G324" i="4"/>
  <c r="E324" i="4"/>
  <c r="K324" i="4"/>
  <c r="H115" i="4"/>
  <c r="G115" i="4"/>
  <c r="J115" i="4"/>
  <c r="E115" i="4"/>
  <c r="K115" i="4"/>
  <c r="K181" i="4"/>
  <c r="H181" i="4"/>
  <c r="J181" i="4"/>
  <c r="G181" i="4"/>
  <c r="E181" i="4"/>
  <c r="K241" i="4"/>
  <c r="H241" i="4"/>
  <c r="J241" i="4"/>
  <c r="G241" i="4"/>
  <c r="E241" i="4"/>
  <c r="E328" i="4"/>
  <c r="K328" i="4"/>
  <c r="J328" i="4"/>
  <c r="H328" i="4"/>
  <c r="G328" i="4"/>
  <c r="AO288" i="2"/>
  <c r="AL288" i="2"/>
  <c r="J137" i="4"/>
  <c r="H137" i="4"/>
  <c r="K137" i="4"/>
  <c r="E137" i="4"/>
  <c r="G137" i="4"/>
  <c r="AL286" i="2"/>
  <c r="AO286" i="2"/>
  <c r="E177" i="4"/>
  <c r="K177" i="4"/>
  <c r="G177" i="4"/>
  <c r="J177" i="4"/>
  <c r="H177" i="4"/>
  <c r="AL98" i="2"/>
  <c r="AO98" i="2"/>
  <c r="H71" i="4"/>
  <c r="G71" i="4"/>
  <c r="J71" i="4"/>
  <c r="K71" i="4"/>
  <c r="E71" i="4"/>
  <c r="S303" i="4"/>
  <c r="T303" i="4"/>
  <c r="E303" i="4"/>
  <c r="E294" i="4"/>
  <c r="T294" i="4"/>
  <c r="S294" i="4"/>
  <c r="J258" i="4"/>
  <c r="H258" i="4"/>
  <c r="K258" i="4"/>
  <c r="G258" i="4"/>
  <c r="E258" i="4"/>
  <c r="G231" i="4"/>
  <c r="J231" i="4"/>
  <c r="E231" i="4"/>
  <c r="K231" i="4"/>
  <c r="H231" i="4"/>
  <c r="H321" i="4"/>
  <c r="J321" i="4"/>
  <c r="G321" i="4"/>
  <c r="E321" i="4"/>
  <c r="K321" i="4"/>
  <c r="T305" i="4"/>
  <c r="E305" i="4"/>
  <c r="K330" i="4"/>
  <c r="H330" i="4"/>
  <c r="E330" i="4"/>
  <c r="G330" i="4"/>
  <c r="J330" i="4"/>
  <c r="AL379" i="2"/>
  <c r="AO379" i="2"/>
  <c r="H392" i="4"/>
  <c r="J392" i="4"/>
  <c r="E392" i="4"/>
  <c r="K392" i="4"/>
  <c r="T392" i="4"/>
  <c r="G392" i="4"/>
  <c r="H191" i="4"/>
  <c r="E191" i="4"/>
  <c r="J191" i="4"/>
  <c r="K191" i="4"/>
  <c r="G191" i="4"/>
  <c r="AO278" i="2"/>
  <c r="AL278" i="2"/>
  <c r="J396" i="4"/>
  <c r="T396" i="4"/>
  <c r="E396" i="4"/>
  <c r="H396" i="4"/>
  <c r="K396" i="4"/>
  <c r="G396" i="4"/>
  <c r="J352" i="4"/>
  <c r="E352" i="4"/>
  <c r="H352" i="4"/>
  <c r="G352" i="4"/>
  <c r="K352" i="4"/>
  <c r="G92" i="4"/>
  <c r="K92" i="4"/>
  <c r="E92" i="4"/>
  <c r="H92" i="4"/>
  <c r="J92" i="4"/>
  <c r="E91" i="4"/>
  <c r="J91" i="4"/>
  <c r="K91" i="4"/>
  <c r="G91" i="4"/>
  <c r="H91" i="4"/>
  <c r="G370" i="4"/>
  <c r="H370" i="4"/>
  <c r="J370" i="4"/>
  <c r="E370" i="4"/>
  <c r="K370" i="4"/>
  <c r="H183" i="4"/>
  <c r="G183" i="4"/>
  <c r="K183" i="4"/>
  <c r="J183" i="4"/>
  <c r="E183" i="4"/>
  <c r="K323" i="4"/>
  <c r="J323" i="4"/>
  <c r="G323" i="4"/>
  <c r="E323" i="4"/>
  <c r="H323" i="4"/>
  <c r="AO94" i="2"/>
  <c r="AL94" i="2"/>
  <c r="J257" i="4"/>
  <c r="K257" i="4"/>
  <c r="G257" i="4"/>
  <c r="E257" i="4"/>
  <c r="H257" i="4"/>
  <c r="AO100" i="2"/>
  <c r="AL100" i="2"/>
  <c r="AO382" i="2"/>
  <c r="AL382" i="2"/>
  <c r="AL185" i="2"/>
  <c r="AO185" i="2"/>
  <c r="H255" i="4"/>
  <c r="E255" i="4"/>
  <c r="K255" i="4"/>
  <c r="G255" i="4"/>
  <c r="J255" i="4"/>
  <c r="AL287" i="2"/>
  <c r="AO287" i="2"/>
  <c r="H142" i="4"/>
  <c r="K142" i="4"/>
  <c r="E142" i="4"/>
  <c r="J142" i="4"/>
  <c r="G142" i="4"/>
  <c r="AO351" i="2"/>
  <c r="AL351" i="2"/>
  <c r="J175" i="4"/>
  <c r="H175" i="4"/>
  <c r="K175" i="4"/>
  <c r="E175" i="4"/>
  <c r="G175" i="4"/>
  <c r="AL67" i="2"/>
  <c r="AO67" i="2"/>
  <c r="AO216" i="2"/>
  <c r="AL216" i="2"/>
  <c r="AR280" i="3"/>
  <c r="AX280" i="3"/>
  <c r="AY280" i="3"/>
  <c r="AR17" i="3"/>
  <c r="AY17" i="3"/>
  <c r="AX17" i="3"/>
  <c r="AL317" i="3"/>
  <c r="AO317" i="3"/>
  <c r="AR223" i="3"/>
  <c r="AX223" i="3"/>
  <c r="AY223" i="3"/>
  <c r="AR25" i="3"/>
  <c r="AY25" i="3"/>
  <c r="AX25" i="3"/>
  <c r="AR82" i="3"/>
  <c r="AY82" i="3"/>
  <c r="AX82" i="3"/>
  <c r="AR75" i="3"/>
  <c r="AY75" i="3"/>
  <c r="AX75" i="3"/>
  <c r="AL283" i="3"/>
  <c r="AO283" i="3"/>
  <c r="AL302" i="3"/>
  <c r="AO302" i="3"/>
  <c r="AR118" i="3"/>
  <c r="AX118" i="3"/>
  <c r="AY118" i="3"/>
  <c r="AL345" i="3"/>
  <c r="AO345" i="3"/>
  <c r="AL159" i="3"/>
  <c r="AO159" i="3"/>
  <c r="AL346" i="3"/>
  <c r="AO346" i="3"/>
  <c r="AL379" i="3"/>
  <c r="AO379" i="3"/>
  <c r="AR193" i="3"/>
  <c r="AY193" i="3"/>
  <c r="AX193" i="3"/>
  <c r="AL287" i="3"/>
  <c r="AO287" i="3"/>
  <c r="AL125" i="3"/>
  <c r="AO125" i="3"/>
  <c r="AL167" i="3"/>
  <c r="AO167" i="3"/>
  <c r="AL61" i="3"/>
  <c r="AO61" i="3"/>
  <c r="AR253" i="3"/>
  <c r="AX253" i="3"/>
  <c r="AY253" i="3"/>
  <c r="AL288" i="3"/>
  <c r="AO288" i="3"/>
  <c r="AR141" i="3"/>
  <c r="AX141" i="3"/>
  <c r="AY141" i="3"/>
  <c r="AR347" i="3"/>
  <c r="AX347" i="3"/>
  <c r="AY347" i="3"/>
  <c r="AL324" i="3"/>
  <c r="AO324" i="3"/>
  <c r="AL282" i="3"/>
  <c r="AO282" i="3"/>
  <c r="AL177" i="3"/>
  <c r="AO177" i="3"/>
  <c r="AR204" i="3"/>
  <c r="AY204" i="3"/>
  <c r="AX204" i="3"/>
  <c r="AR143" i="3"/>
  <c r="AY143" i="3"/>
  <c r="AX143" i="3"/>
  <c r="AL183" i="3"/>
  <c r="AO183" i="3"/>
  <c r="AL303" i="3"/>
  <c r="AO303" i="3"/>
  <c r="AL165" i="3"/>
  <c r="AO165" i="3"/>
  <c r="AR43" i="3"/>
  <c r="AY43" i="3"/>
  <c r="AX43" i="3"/>
  <c r="AR225" i="3"/>
  <c r="AX225" i="3"/>
  <c r="AY225" i="3"/>
  <c r="AR146" i="3"/>
  <c r="AY146" i="3"/>
  <c r="AX146" i="3"/>
  <c r="AR30" i="3"/>
  <c r="AX30" i="3"/>
  <c r="AY30" i="3"/>
  <c r="AR330" i="3"/>
  <c r="AX330" i="3"/>
  <c r="AY330" i="3"/>
  <c r="AL67" i="3"/>
  <c r="AO67" i="3"/>
  <c r="AR203" i="3"/>
  <c r="AX203" i="3"/>
  <c r="AY203" i="3"/>
  <c r="AR305" i="3"/>
  <c r="AY305" i="3"/>
  <c r="AX305" i="3"/>
  <c r="AL217" i="3"/>
  <c r="AO217" i="3"/>
  <c r="S304" i="4"/>
  <c r="AR40" i="3"/>
  <c r="AX40" i="3"/>
  <c r="AY40" i="3"/>
  <c r="AL278" i="3"/>
  <c r="AO278" i="3"/>
  <c r="AL119" i="3"/>
  <c r="AO119" i="3"/>
  <c r="AR283" i="3"/>
  <c r="AX283" i="3"/>
  <c r="AY283" i="3"/>
  <c r="AR38" i="3"/>
  <c r="AY38" i="3"/>
  <c r="AX38" i="3"/>
  <c r="AR19" i="3"/>
  <c r="AY19" i="3"/>
  <c r="AX19" i="3"/>
  <c r="AL388" i="3"/>
  <c r="AO388" i="3"/>
  <c r="AR83" i="3"/>
  <c r="AX83" i="3"/>
  <c r="AY83" i="3"/>
  <c r="AR49" i="3"/>
  <c r="AY49" i="3"/>
  <c r="AX49" i="3"/>
  <c r="AL300" i="3"/>
  <c r="AO300" i="3"/>
  <c r="AR105" i="3"/>
  <c r="AY105" i="3"/>
  <c r="AX105" i="3"/>
  <c r="AL236" i="3"/>
  <c r="AO236" i="3"/>
  <c r="AR285" i="3"/>
  <c r="AY285" i="3"/>
  <c r="AX285" i="3"/>
  <c r="AR186" i="3"/>
  <c r="AY186" i="3"/>
  <c r="AX186" i="3"/>
  <c r="AL275" i="3"/>
  <c r="AO275" i="3"/>
  <c r="AL237" i="3"/>
  <c r="AO237" i="3"/>
  <c r="AL59" i="3"/>
  <c r="AO59" i="3"/>
  <c r="AR256" i="3"/>
  <c r="AX256" i="3"/>
  <c r="AY256" i="3"/>
  <c r="AR124" i="3"/>
  <c r="AY124" i="3"/>
  <c r="AX124" i="3"/>
  <c r="AL218" i="3"/>
  <c r="AO218" i="3"/>
  <c r="AR266" i="2"/>
  <c r="AY266" i="2"/>
  <c r="AX266" i="2"/>
  <c r="AR239" i="3"/>
  <c r="AX239" i="3"/>
  <c r="AY239" i="3"/>
  <c r="AL84" i="3"/>
  <c r="AO84" i="3"/>
  <c r="AR41" i="3"/>
  <c r="AX41" i="3"/>
  <c r="AY41" i="3"/>
  <c r="AL326" i="3"/>
  <c r="AO326" i="3"/>
  <c r="AO263" i="2"/>
  <c r="AR163" i="3"/>
  <c r="AY163" i="3"/>
  <c r="AX163" i="3"/>
  <c r="AL385" i="3"/>
  <c r="AO385" i="3"/>
  <c r="AR328" i="3"/>
  <c r="AY328" i="3"/>
  <c r="AX328" i="3"/>
  <c r="AR352" i="3"/>
  <c r="AX352" i="3"/>
  <c r="AY352" i="3"/>
  <c r="AR287" i="3"/>
  <c r="AX287" i="3"/>
  <c r="AY287" i="3"/>
  <c r="AR390" i="3"/>
  <c r="AX390" i="3"/>
  <c r="AY390" i="3"/>
  <c r="AR29" i="3"/>
  <c r="AY29" i="3"/>
  <c r="AX29" i="3"/>
  <c r="AR148" i="3"/>
  <c r="AX148" i="3"/>
  <c r="AY148" i="3"/>
  <c r="AL161" i="3"/>
  <c r="AO161" i="3"/>
  <c r="AR184" i="3"/>
  <c r="AY184" i="3"/>
  <c r="AX184" i="3"/>
  <c r="AR288" i="3"/>
  <c r="AY288" i="3"/>
  <c r="AX288" i="3"/>
  <c r="AR201" i="3"/>
  <c r="AX201" i="3"/>
  <c r="AY201" i="3"/>
  <c r="AR24" i="3"/>
  <c r="AX24" i="3"/>
  <c r="AY24" i="3"/>
  <c r="AR144" i="3"/>
  <c r="AX144" i="3"/>
  <c r="AY144" i="3"/>
  <c r="AR22" i="3"/>
  <c r="AY22" i="3"/>
  <c r="AX22" i="3"/>
  <c r="AL277" i="3"/>
  <c r="AO277" i="3"/>
  <c r="AR147" i="3"/>
  <c r="AY147" i="3"/>
  <c r="AX147" i="3"/>
  <c r="AR50" i="2"/>
  <c r="AX50" i="2"/>
  <c r="AY50" i="2"/>
  <c r="AL216" i="3"/>
  <c r="AO216" i="3"/>
  <c r="AR275" i="3"/>
  <c r="AY275" i="3"/>
  <c r="AX275" i="3"/>
  <c r="J243" i="4"/>
  <c r="K243" i="4"/>
  <c r="G243" i="4"/>
  <c r="E243" i="4"/>
  <c r="H243" i="4"/>
  <c r="J251" i="4"/>
  <c r="G251" i="4"/>
  <c r="K251" i="4"/>
  <c r="E251" i="4"/>
  <c r="H251" i="4"/>
  <c r="G176" i="4"/>
  <c r="H176" i="4"/>
  <c r="J176" i="4"/>
  <c r="K176" i="4"/>
  <c r="E176" i="4"/>
  <c r="G316" i="4"/>
  <c r="H316" i="4"/>
  <c r="K316" i="4"/>
  <c r="E316" i="4"/>
  <c r="J316" i="4"/>
  <c r="E87" i="4"/>
  <c r="G87" i="4"/>
  <c r="K87" i="4"/>
  <c r="H87" i="4"/>
  <c r="J87" i="4"/>
  <c r="AO303" i="2"/>
  <c r="AL303" i="2"/>
  <c r="AO222" i="2"/>
  <c r="AL222" i="2"/>
  <c r="AL392" i="2"/>
  <c r="AO392" i="2"/>
  <c r="T307" i="4"/>
  <c r="E307" i="4"/>
  <c r="AO161" i="2"/>
  <c r="AL161" i="2"/>
  <c r="J112" i="4"/>
  <c r="G112" i="4"/>
  <c r="H112" i="4"/>
  <c r="K112" i="4"/>
  <c r="E112" i="4"/>
  <c r="AL59" i="2"/>
  <c r="AO59" i="2"/>
  <c r="E99" i="4"/>
  <c r="K99" i="4"/>
  <c r="G99" i="4"/>
  <c r="H99" i="4"/>
  <c r="J99" i="4"/>
  <c r="AL273" i="2"/>
  <c r="AO273" i="2"/>
  <c r="K325" i="4"/>
  <c r="E325" i="4"/>
  <c r="G325" i="4"/>
  <c r="H325" i="4"/>
  <c r="J325" i="4"/>
  <c r="H74" i="4"/>
  <c r="J74" i="4"/>
  <c r="K74" i="4"/>
  <c r="G74" i="4"/>
  <c r="E74" i="4"/>
  <c r="K140" i="4"/>
  <c r="E140" i="4"/>
  <c r="G140" i="4"/>
  <c r="J140" i="4"/>
  <c r="H140" i="4"/>
  <c r="G118" i="4"/>
  <c r="H118" i="4"/>
  <c r="E118" i="4"/>
  <c r="K118" i="4"/>
  <c r="J118" i="4"/>
  <c r="AL277" i="2"/>
  <c r="AO277" i="2"/>
  <c r="AL388" i="2"/>
  <c r="AO388" i="2"/>
  <c r="AL61" i="2"/>
  <c r="AO61" i="2"/>
  <c r="AO300" i="2"/>
  <c r="AL300" i="2"/>
  <c r="AL56" i="2"/>
  <c r="AO56" i="2"/>
  <c r="K236" i="4"/>
  <c r="J236" i="4"/>
  <c r="H236" i="4"/>
  <c r="G236" i="4"/>
  <c r="E236" i="4"/>
  <c r="G343" i="4"/>
  <c r="J343" i="4"/>
  <c r="H343" i="4"/>
  <c r="E343" i="4"/>
  <c r="K343" i="4"/>
  <c r="AL344" i="2"/>
  <c r="AO344" i="2"/>
  <c r="AL331" i="2"/>
  <c r="AO331" i="2"/>
  <c r="AO79" i="2"/>
  <c r="AL79" i="2"/>
  <c r="K120" i="4"/>
  <c r="E120" i="4"/>
  <c r="J120" i="4"/>
  <c r="H120" i="4"/>
  <c r="G120" i="4"/>
  <c r="H171" i="4"/>
  <c r="E171" i="4"/>
  <c r="J171" i="4"/>
  <c r="G171" i="4"/>
  <c r="K171" i="4"/>
  <c r="H108" i="4"/>
  <c r="E108" i="4"/>
  <c r="G108" i="4"/>
  <c r="J108" i="4"/>
  <c r="K108" i="4"/>
  <c r="T306" i="4"/>
  <c r="S306" i="4"/>
  <c r="E306" i="4"/>
  <c r="S302" i="4"/>
  <c r="T302" i="4"/>
  <c r="E302" i="4"/>
  <c r="AO237" i="2"/>
  <c r="AL237" i="2"/>
  <c r="AO343" i="2"/>
  <c r="AL343" i="2"/>
  <c r="S308" i="4"/>
  <c r="T308" i="4"/>
  <c r="E308" i="4"/>
  <c r="AO127" i="2"/>
  <c r="AL127" i="2"/>
  <c r="H360" i="4"/>
  <c r="E360" i="4"/>
  <c r="K360" i="4"/>
  <c r="J360" i="4"/>
  <c r="G360" i="4"/>
  <c r="AO159" i="2"/>
  <c r="AL159" i="2"/>
  <c r="J197" i="4"/>
  <c r="H197" i="4"/>
  <c r="E197" i="4"/>
  <c r="K197" i="4"/>
  <c r="G197" i="4"/>
  <c r="AR215" i="3"/>
  <c r="AX215" i="3"/>
  <c r="AY215" i="3"/>
  <c r="AL286" i="3"/>
  <c r="AO286" i="3"/>
  <c r="AL322" i="3"/>
  <c r="AO322" i="3"/>
  <c r="AR395" i="2"/>
  <c r="AX395" i="2"/>
  <c r="AY395" i="2"/>
  <c r="AR145" i="3"/>
  <c r="AY145" i="3"/>
  <c r="AX145" i="3"/>
  <c r="AL222" i="3"/>
  <c r="AO222" i="3"/>
  <c r="AL285" i="3"/>
  <c r="AO285" i="3"/>
  <c r="AR232" i="3"/>
  <c r="AY232" i="3"/>
  <c r="AX232" i="3"/>
  <c r="AR166" i="3"/>
  <c r="AY166" i="3"/>
  <c r="AX166" i="3"/>
  <c r="AR164" i="3"/>
  <c r="AX164" i="3"/>
  <c r="AY164" i="3"/>
  <c r="AL98" i="3"/>
  <c r="AO98" i="3"/>
  <c r="AR199" i="3"/>
  <c r="AY199" i="3"/>
  <c r="AX199" i="3"/>
  <c r="AL56" i="3"/>
  <c r="AO56" i="3"/>
  <c r="AL382" i="3"/>
  <c r="AO382" i="3"/>
  <c r="AR197" i="3"/>
  <c r="AX197" i="3"/>
  <c r="AY197" i="3"/>
  <c r="AR286" i="3"/>
  <c r="AY286" i="3"/>
  <c r="AX286" i="3"/>
  <c r="AL60" i="3"/>
  <c r="AO60" i="3"/>
  <c r="AR327" i="3"/>
  <c r="AY327" i="3"/>
  <c r="AX327" i="3"/>
  <c r="AL392" i="3"/>
  <c r="AO392" i="3"/>
  <c r="AL122" i="3"/>
  <c r="AO122" i="3"/>
  <c r="AL121" i="3"/>
  <c r="AO121" i="3"/>
  <c r="AR297" i="3"/>
  <c r="AX297" i="3"/>
  <c r="AY297" i="3"/>
  <c r="AL100" i="3"/>
  <c r="AO100" i="3"/>
  <c r="AR213" i="3"/>
  <c r="AY213" i="3"/>
  <c r="AX213" i="3"/>
  <c r="AL235" i="3"/>
  <c r="AO235" i="3"/>
  <c r="AR58" i="3"/>
  <c r="AY58" i="3"/>
  <c r="AX58" i="3"/>
  <c r="AO200" i="2"/>
  <c r="AR319" i="3"/>
  <c r="AX319" i="3"/>
  <c r="AY319" i="3"/>
  <c r="AR200" i="3"/>
  <c r="AY200" i="3"/>
  <c r="AX200" i="3"/>
  <c r="AR321" i="3"/>
  <c r="AY321" i="3"/>
  <c r="AX321" i="3"/>
  <c r="AR242" i="3"/>
  <c r="AX242" i="3"/>
  <c r="AY242" i="3"/>
  <c r="AL80" i="3"/>
  <c r="AO80" i="3"/>
  <c r="AR220" i="3"/>
  <c r="AX220" i="3"/>
  <c r="AY220" i="3"/>
  <c r="AL325" i="3"/>
  <c r="AO325" i="3"/>
  <c r="AR142" i="3"/>
  <c r="AY142" i="3"/>
  <c r="AX142" i="3"/>
  <c r="AR281" i="3"/>
  <c r="AY281" i="3"/>
  <c r="AX281" i="3"/>
  <c r="AR28" i="3"/>
  <c r="AY28" i="3"/>
  <c r="AX28" i="3"/>
  <c r="AL127" i="3"/>
  <c r="AO127" i="3"/>
  <c r="AR64" i="3"/>
  <c r="AY64" i="3"/>
  <c r="AX64" i="3"/>
  <c r="AR16" i="3"/>
  <c r="AY16" i="3"/>
  <c r="AX16" i="3"/>
  <c r="AR126" i="3"/>
  <c r="AX126" i="3"/>
  <c r="AY126" i="3"/>
  <c r="AL155" i="3"/>
  <c r="AO155" i="3"/>
  <c r="AL389" i="3"/>
  <c r="AO389" i="3"/>
  <c r="AR278" i="3"/>
  <c r="AY278" i="3"/>
  <c r="AX278" i="3"/>
  <c r="AL231" i="3"/>
  <c r="AO231" i="3"/>
  <c r="AL178" i="3"/>
  <c r="AO178" i="3"/>
  <c r="AR44" i="3"/>
  <c r="AY44" i="3"/>
  <c r="AX44" i="3"/>
  <c r="AR310" i="3"/>
  <c r="AX310" i="3"/>
  <c r="AY310" i="3"/>
  <c r="AL160" i="3"/>
  <c r="AO160" i="3"/>
  <c r="AR384" i="3"/>
  <c r="AX384" i="3"/>
  <c r="AY384" i="3"/>
  <c r="AR342" i="3"/>
  <c r="AX342" i="3"/>
  <c r="AY342" i="3"/>
  <c r="AR273" i="3"/>
  <c r="AY273" i="3"/>
  <c r="AX273" i="3"/>
  <c r="AR194" i="3"/>
  <c r="AY194" i="3"/>
  <c r="AX194" i="3"/>
  <c r="AR282" i="3"/>
  <c r="AX282" i="3"/>
  <c r="AY282" i="3"/>
  <c r="AL304" i="3"/>
  <c r="AO304" i="3"/>
  <c r="AR308" i="3"/>
  <c r="AY308" i="3"/>
  <c r="AX308" i="3"/>
  <c r="AR284" i="3"/>
  <c r="AY284" i="3"/>
  <c r="AX284" i="3"/>
  <c r="AR23" i="3"/>
  <c r="AX23" i="3"/>
  <c r="AY23" i="3"/>
  <c r="AL94" i="3"/>
  <c r="AO94" i="3"/>
  <c r="AO24" i="2"/>
  <c r="AR260" i="3"/>
  <c r="AY260" i="3"/>
  <c r="AX260" i="3"/>
  <c r="AL243" i="3"/>
  <c r="AO243" i="3"/>
  <c r="AL65" i="3"/>
  <c r="AO65" i="3"/>
  <c r="AR95" i="3"/>
  <c r="AY95" i="3"/>
  <c r="AX95" i="3"/>
  <c r="AR149" i="2"/>
  <c r="AX149" i="2"/>
  <c r="AY149" i="2"/>
  <c r="AR206" i="2"/>
  <c r="AY206" i="2"/>
  <c r="AX206" i="2"/>
  <c r="AR299" i="3"/>
  <c r="AY299" i="3"/>
  <c r="AX299" i="3"/>
  <c r="AR196" i="3"/>
  <c r="AX196" i="3"/>
  <c r="AY196" i="3"/>
  <c r="AR262" i="3"/>
  <c r="AY262" i="3"/>
  <c r="AX262" i="3"/>
  <c r="AL185" i="3"/>
  <c r="AO185" i="3"/>
  <c r="AO44" i="2"/>
  <c r="AR205" i="3"/>
  <c r="AY205" i="3"/>
  <c r="AX205" i="3"/>
  <c r="AL339" i="3"/>
  <c r="AO339" i="3"/>
  <c r="AR198" i="3"/>
  <c r="AY198" i="3"/>
  <c r="AX198" i="3"/>
  <c r="AR175" i="3"/>
  <c r="AX175" i="3"/>
  <c r="AY175" i="3"/>
  <c r="AL106" i="3"/>
  <c r="AO106" i="3"/>
  <c r="AL180" i="3"/>
  <c r="AO180" i="3"/>
  <c r="AR116" i="3"/>
  <c r="AY116" i="3"/>
  <c r="AX116" i="3"/>
  <c r="AR168" i="3"/>
  <c r="AY168" i="3"/>
  <c r="AX168" i="3"/>
  <c r="E346" i="4"/>
  <c r="G346" i="4"/>
  <c r="H346" i="4"/>
  <c r="K346" i="4"/>
  <c r="J346" i="4"/>
  <c r="H263" i="4"/>
  <c r="E263" i="4"/>
  <c r="K263" i="4"/>
  <c r="G263" i="4"/>
  <c r="J263" i="4"/>
  <c r="AL74" i="2"/>
  <c r="AO74" i="2"/>
  <c r="J113" i="4"/>
  <c r="G113" i="4"/>
  <c r="K113" i="4"/>
  <c r="H113" i="4"/>
  <c r="E113" i="4"/>
  <c r="E394" i="4"/>
  <c r="H394" i="4"/>
  <c r="K394" i="4"/>
  <c r="G394" i="4"/>
  <c r="J394" i="4"/>
  <c r="T394" i="4"/>
  <c r="AO121" i="2"/>
  <c r="AL121" i="2"/>
  <c r="G261" i="4"/>
  <c r="J261" i="4"/>
  <c r="E261" i="4"/>
  <c r="H261" i="4"/>
  <c r="K261" i="4"/>
  <c r="E301" i="4"/>
  <c r="S301" i="4"/>
  <c r="T301" i="4"/>
  <c r="AL86" i="2"/>
  <c r="AO86" i="2"/>
  <c r="AO218" i="2"/>
  <c r="AL218" i="2"/>
  <c r="AO283" i="2"/>
  <c r="AL283" i="2"/>
  <c r="AO177" i="2"/>
  <c r="AL177" i="2"/>
  <c r="AO183" i="2"/>
  <c r="AL183" i="2"/>
  <c r="K347" i="4"/>
  <c r="E347" i="4"/>
  <c r="G347" i="4"/>
  <c r="H347" i="4"/>
  <c r="J347" i="4"/>
  <c r="E298" i="4"/>
  <c r="T298" i="4"/>
  <c r="K390" i="4"/>
  <c r="J390" i="4"/>
  <c r="E390" i="4"/>
  <c r="H390" i="4"/>
  <c r="G390" i="4"/>
  <c r="T390" i="4"/>
  <c r="E73" i="4"/>
  <c r="G73" i="4"/>
  <c r="H73" i="4"/>
  <c r="J73" i="4"/>
  <c r="K73" i="4"/>
  <c r="AO80" i="2"/>
  <c r="AL80" i="2"/>
  <c r="T391" i="4"/>
  <c r="G391" i="4"/>
  <c r="J391" i="4"/>
  <c r="E391" i="4"/>
  <c r="K391" i="4"/>
  <c r="H391" i="4"/>
  <c r="G72" i="4"/>
  <c r="K72" i="4"/>
  <c r="E72" i="4"/>
  <c r="J72" i="4"/>
  <c r="H72" i="4"/>
  <c r="H196" i="4"/>
  <c r="J196" i="4"/>
  <c r="G196" i="4"/>
  <c r="E196" i="4"/>
  <c r="K196" i="4"/>
  <c r="J68" i="4"/>
  <c r="G68" i="4"/>
  <c r="H68" i="4"/>
  <c r="E68" i="4"/>
  <c r="K68" i="4"/>
  <c r="AO217" i="2"/>
  <c r="AL217" i="2"/>
  <c r="AO322" i="2"/>
  <c r="AL322" i="2"/>
  <c r="AO275" i="2"/>
  <c r="AL275" i="2"/>
  <c r="K365" i="4"/>
  <c r="J365" i="4"/>
  <c r="E365" i="4"/>
  <c r="H365" i="4"/>
  <c r="G365" i="4"/>
  <c r="AO385" i="2"/>
  <c r="AL385" i="2"/>
  <c r="J366" i="4"/>
  <c r="K366" i="4"/>
  <c r="H366" i="4"/>
  <c r="G366" i="4"/>
  <c r="E366" i="4"/>
  <c r="G135" i="4"/>
  <c r="E135" i="4"/>
  <c r="K135" i="4"/>
  <c r="J135" i="4"/>
  <c r="H135" i="4"/>
  <c r="AL106" i="2"/>
  <c r="AO106" i="2"/>
  <c r="AO155" i="2"/>
  <c r="AL155" i="2"/>
  <c r="AO387" i="2"/>
  <c r="AL387" i="2"/>
  <c r="E367" i="4"/>
  <c r="H367" i="4"/>
  <c r="K367" i="4"/>
  <c r="G367" i="4"/>
  <c r="J367" i="4"/>
  <c r="AO281" i="2"/>
  <c r="AL281" i="2"/>
  <c r="H338" i="4"/>
  <c r="E338" i="4"/>
  <c r="K338" i="4"/>
  <c r="G338" i="4"/>
  <c r="J338" i="4"/>
  <c r="H364" i="4"/>
  <c r="K364" i="4"/>
  <c r="G364" i="4"/>
  <c r="J364" i="4"/>
  <c r="E364" i="4"/>
  <c r="AO339" i="2"/>
  <c r="AL339" i="2"/>
  <c r="E256" i="4"/>
  <c r="G256" i="4"/>
  <c r="K256" i="4"/>
  <c r="J256" i="4"/>
  <c r="H256" i="4"/>
  <c r="S309" i="4"/>
  <c r="AR234" i="3"/>
  <c r="AX234" i="3"/>
  <c r="AY234" i="3"/>
  <c r="AL307" i="3"/>
  <c r="AO307" i="3"/>
  <c r="AR277" i="3"/>
  <c r="AY277" i="3"/>
  <c r="AX277" i="3"/>
  <c r="AR182" i="3"/>
  <c r="AX182" i="3"/>
  <c r="AY182" i="3"/>
  <c r="AL390" i="3"/>
  <c r="AO390" i="3"/>
  <c r="AR97" i="3"/>
  <c r="AX97" i="3"/>
  <c r="AY97" i="3"/>
  <c r="AR240" i="3"/>
  <c r="AY240" i="3"/>
  <c r="AX240" i="3"/>
  <c r="AR102" i="3"/>
  <c r="AX102" i="3"/>
  <c r="AY102" i="3"/>
  <c r="AR85" i="3"/>
  <c r="AX85" i="3"/>
  <c r="AY85" i="3"/>
  <c r="AR27" i="3"/>
  <c r="AX27" i="3"/>
  <c r="AY27" i="3"/>
  <c r="AR77" i="3"/>
  <c r="AX77" i="3"/>
  <c r="AY77" i="3"/>
  <c r="AL174" i="3"/>
  <c r="AO174" i="3"/>
  <c r="AL162" i="3"/>
  <c r="AO162" i="3"/>
  <c r="AR158" i="3"/>
  <c r="AY158" i="3"/>
  <c r="AX158" i="3"/>
  <c r="AR181" i="3"/>
  <c r="AY181" i="3"/>
  <c r="AX181" i="3"/>
  <c r="AO141" i="2"/>
  <c r="AR123" i="3"/>
  <c r="AY123" i="3"/>
  <c r="AX123" i="3"/>
  <c r="AR87" i="3"/>
  <c r="AX87" i="3"/>
  <c r="AY87" i="3"/>
  <c r="AL62" i="3"/>
  <c r="AO62" i="3"/>
  <c r="AL351" i="3"/>
  <c r="AO351" i="3"/>
  <c r="AR45" i="3"/>
  <c r="AX45" i="3"/>
  <c r="AY45" i="3"/>
  <c r="AR255" i="3"/>
  <c r="AX255" i="3"/>
  <c r="AY255" i="3"/>
  <c r="AL212" i="3"/>
  <c r="AO212" i="3"/>
  <c r="AL329" i="3"/>
  <c r="AO329" i="3"/>
  <c r="AR265" i="3"/>
  <c r="AX265" i="3"/>
  <c r="AY265" i="3"/>
  <c r="AO47" i="2"/>
  <c r="AR48" i="3"/>
  <c r="AY48" i="3"/>
  <c r="AX48" i="3"/>
  <c r="AR20" i="3"/>
  <c r="AY20" i="3"/>
  <c r="AX20" i="3"/>
  <c r="AR26" i="3"/>
  <c r="AX26" i="3"/>
  <c r="AY26" i="3"/>
  <c r="AL179" i="3"/>
  <c r="AO179" i="3"/>
  <c r="AR306" i="3"/>
  <c r="AX306" i="3"/>
  <c r="AY306" i="3"/>
  <c r="S298" i="4"/>
  <c r="AL241" i="3"/>
  <c r="AO241" i="3"/>
  <c r="AR156" i="3"/>
  <c r="AY156" i="3"/>
  <c r="AX156" i="3"/>
  <c r="AL81" i="3"/>
  <c r="AO81" i="3"/>
  <c r="AL99" i="3"/>
  <c r="AO99" i="3"/>
  <c r="AL238" i="3"/>
  <c r="AO238" i="3"/>
  <c r="AR258" i="3"/>
  <c r="AY258" i="3"/>
  <c r="AX258" i="3"/>
  <c r="AL387" i="3"/>
  <c r="AO387" i="3"/>
  <c r="AR176" i="3"/>
  <c r="AX176" i="3"/>
  <c r="AY176" i="3"/>
  <c r="AL281" i="3"/>
  <c r="AO281" i="3"/>
  <c r="AL114" i="3"/>
  <c r="AO114" i="3"/>
  <c r="AO143" i="2"/>
  <c r="AR37" i="3"/>
  <c r="AX37" i="3"/>
  <c r="AY37" i="3"/>
  <c r="AR221" i="3"/>
  <c r="AX221" i="3"/>
  <c r="AY221" i="3"/>
  <c r="AL280" i="3"/>
  <c r="AO280" i="3"/>
  <c r="AR136" i="3"/>
  <c r="AY136" i="3"/>
  <c r="AX136" i="3"/>
  <c r="AR63" i="3"/>
  <c r="AX63" i="3"/>
  <c r="AY63" i="3"/>
  <c r="AR42" i="3"/>
  <c r="AY42" i="3"/>
  <c r="AX42" i="3"/>
  <c r="AL295" i="3"/>
  <c r="AO295" i="3"/>
  <c r="AL343" i="3"/>
  <c r="AO343" i="3"/>
  <c r="AL344" i="3"/>
  <c r="AO344" i="3"/>
  <c r="AR332" i="3"/>
  <c r="AX332" i="3"/>
  <c r="AY332" i="3"/>
  <c r="AR128" i="2"/>
  <c r="AX128" i="2"/>
  <c r="AY128" i="2"/>
  <c r="AL74" i="3"/>
  <c r="AO74" i="3"/>
  <c r="AR340" i="3"/>
  <c r="AX340" i="3"/>
  <c r="AY340" i="3"/>
  <c r="AL78" i="3"/>
  <c r="AO78" i="3"/>
  <c r="AR66" i="3"/>
  <c r="AX66" i="3"/>
  <c r="AY66" i="3"/>
  <c r="AR57" i="3"/>
  <c r="AX57" i="3"/>
  <c r="AY57" i="3"/>
  <c r="AR244" i="3"/>
  <c r="AX244" i="3"/>
  <c r="AY244" i="3"/>
  <c r="AR140" i="3"/>
  <c r="AY140" i="3"/>
  <c r="AX140" i="3"/>
  <c r="AR391" i="3"/>
  <c r="AY391" i="3"/>
  <c r="AX391" i="3"/>
  <c r="AR68" i="3"/>
  <c r="AY68" i="3"/>
  <c r="AX68" i="3"/>
  <c r="AR348" i="3"/>
  <c r="AY348" i="3"/>
  <c r="AX348" i="3"/>
  <c r="AL219" i="3"/>
  <c r="AO219" i="3"/>
  <c r="AR107" i="3"/>
  <c r="AY107" i="3"/>
  <c r="AX107" i="3"/>
  <c r="AL394" i="3"/>
  <c r="AO394" i="3"/>
  <c r="AR259" i="3"/>
  <c r="AX259" i="3"/>
  <c r="AY259" i="3"/>
  <c r="AR137" i="3"/>
  <c r="AX137" i="3"/>
  <c r="AY137" i="3"/>
  <c r="AR261" i="3"/>
  <c r="AY261" i="3"/>
  <c r="AX261" i="3"/>
  <c r="AR103" i="3"/>
  <c r="AY103" i="3"/>
  <c r="AX103" i="3"/>
  <c r="AL331" i="3"/>
  <c r="AO331" i="3"/>
  <c r="AO260" i="2"/>
  <c r="AL101" i="3"/>
  <c r="AO101" i="3"/>
  <c r="AL120" i="3"/>
  <c r="AO120" i="3"/>
  <c r="AL284" i="3"/>
  <c r="AO284" i="3"/>
  <c r="AL349" i="3"/>
  <c r="AO349" i="3"/>
  <c r="AR393" i="3"/>
  <c r="AX393" i="3"/>
  <c r="AY393" i="3"/>
  <c r="AR139" i="3"/>
  <c r="AX139" i="3"/>
  <c r="AY139" i="3"/>
  <c r="AR264" i="3"/>
  <c r="AX264" i="3"/>
  <c r="AY264" i="3"/>
  <c r="AL114" i="2"/>
  <c r="AO114" i="2"/>
  <c r="AO243" i="2"/>
  <c r="AL243" i="2"/>
  <c r="G178" i="4"/>
  <c r="J178" i="4"/>
  <c r="E178" i="4"/>
  <c r="K178" i="4"/>
  <c r="H178" i="4"/>
  <c r="E238" i="4"/>
  <c r="K238" i="4"/>
  <c r="H238" i="4"/>
  <c r="J238" i="4"/>
  <c r="G238" i="4"/>
  <c r="G345" i="4"/>
  <c r="E345" i="4"/>
  <c r="H345" i="4"/>
  <c r="J345" i="4"/>
  <c r="K345" i="4"/>
  <c r="AL119" i="2"/>
  <c r="AO119" i="2"/>
  <c r="E309" i="4"/>
  <c r="T309" i="4"/>
  <c r="G136" i="4"/>
  <c r="E136" i="4"/>
  <c r="J136" i="4"/>
  <c r="H136" i="4"/>
  <c r="K136" i="4"/>
  <c r="AO280" i="2"/>
  <c r="AL280" i="2"/>
  <c r="E237" i="4"/>
  <c r="J237" i="4"/>
  <c r="G237" i="4"/>
  <c r="H237" i="4"/>
  <c r="K237" i="4"/>
  <c r="E304" i="4"/>
  <c r="T304" i="4"/>
  <c r="H194" i="4"/>
  <c r="K194" i="4"/>
  <c r="J194" i="4"/>
  <c r="E194" i="4"/>
  <c r="G194" i="4"/>
  <c r="H200" i="4"/>
  <c r="J200" i="4"/>
  <c r="K200" i="4"/>
  <c r="G200" i="4"/>
  <c r="E200" i="4"/>
  <c r="K94" i="4"/>
  <c r="E94" i="4"/>
  <c r="G94" i="4"/>
  <c r="J94" i="4"/>
  <c r="H94" i="4"/>
  <c r="AO212" i="2"/>
  <c r="AL212" i="2"/>
  <c r="G93" i="4"/>
  <c r="H93" i="4"/>
  <c r="J93" i="4"/>
  <c r="E93" i="4"/>
  <c r="K93" i="4"/>
  <c r="AO284" i="2"/>
  <c r="AL284" i="2"/>
  <c r="AO60" i="2"/>
  <c r="AL60" i="2"/>
  <c r="AO309" i="2"/>
  <c r="AL309" i="2"/>
  <c r="AO179" i="2"/>
  <c r="AL179" i="2"/>
  <c r="J381" i="4"/>
  <c r="H381" i="4"/>
  <c r="K381" i="4"/>
  <c r="T381" i="4"/>
  <c r="E381" i="4"/>
  <c r="G381" i="4"/>
  <c r="AL390" i="2"/>
  <c r="AO390" i="2"/>
  <c r="K77" i="4"/>
  <c r="E77" i="4"/>
  <c r="G77" i="4"/>
  <c r="H77" i="4"/>
  <c r="J77" i="4"/>
  <c r="T296" i="4"/>
  <c r="E296" i="4"/>
  <c r="AL174" i="2"/>
  <c r="AO174" i="2"/>
  <c r="T299" i="4"/>
  <c r="S299" i="4"/>
  <c r="E299" i="4"/>
  <c r="U299" i="4" s="1"/>
  <c r="AL394" i="2"/>
  <c r="AO394" i="2"/>
  <c r="T387" i="4"/>
  <c r="K387" i="4"/>
  <c r="G387" i="4"/>
  <c r="E387" i="4"/>
  <c r="H387" i="4"/>
  <c r="J387" i="4"/>
  <c r="AO78" i="2"/>
  <c r="AL78" i="2"/>
  <c r="AO167" i="2"/>
  <c r="AL167" i="2"/>
  <c r="E350" i="4"/>
  <c r="J350" i="4"/>
  <c r="G350" i="4"/>
  <c r="H350" i="4"/>
  <c r="K350" i="4"/>
  <c r="AL302" i="2"/>
  <c r="AO302" i="2"/>
  <c r="E389" i="4"/>
  <c r="J389" i="4"/>
  <c r="K389" i="4"/>
  <c r="H389" i="4"/>
  <c r="T389" i="4"/>
  <c r="G389" i="4"/>
  <c r="AL317" i="2"/>
  <c r="AO317" i="2"/>
  <c r="G114" i="4"/>
  <c r="J114" i="4"/>
  <c r="K114" i="4"/>
  <c r="H114" i="4"/>
  <c r="E114" i="4"/>
  <c r="T384" i="4"/>
  <c r="E384" i="4"/>
  <c r="G384" i="4"/>
  <c r="H384" i="4"/>
  <c r="G202" i="4"/>
  <c r="E202" i="4"/>
  <c r="J202" i="4"/>
  <c r="K202" i="4"/>
  <c r="H202" i="4"/>
  <c r="AO235" i="2"/>
  <c r="AL235" i="2"/>
  <c r="H372" i="4"/>
  <c r="K372" i="4"/>
  <c r="G372" i="4"/>
  <c r="J372" i="4"/>
  <c r="E372" i="4"/>
  <c r="G79" i="4"/>
  <c r="E79" i="4"/>
  <c r="K79" i="4"/>
  <c r="H79" i="4"/>
  <c r="J79" i="4"/>
  <c r="J235" i="4"/>
  <c r="K235" i="4"/>
  <c r="E235" i="4"/>
  <c r="H235" i="4"/>
  <c r="G235" i="4"/>
  <c r="AR395" i="3" l="1"/>
  <c r="U308" i="4"/>
  <c r="AL240" i="3"/>
  <c r="AO240" i="3"/>
  <c r="AL46" i="3"/>
  <c r="AO46" i="3"/>
  <c r="AL163" i="3"/>
  <c r="AO163" i="3"/>
  <c r="AL116" i="3"/>
  <c r="AO116" i="3"/>
  <c r="AL30" i="3"/>
  <c r="AO30" i="3"/>
  <c r="AL20" i="3"/>
  <c r="AO20" i="3"/>
  <c r="AL253" i="3"/>
  <c r="AO253" i="3"/>
  <c r="AL145" i="3"/>
  <c r="AO145" i="3"/>
  <c r="AL259" i="3"/>
  <c r="AO259" i="3"/>
  <c r="AL262" i="3"/>
  <c r="AO262" i="3"/>
  <c r="AL200" i="3"/>
  <c r="AO200" i="3"/>
  <c r="AL306" i="3"/>
  <c r="AO306" i="3"/>
  <c r="AL26" i="3"/>
  <c r="AO26" i="3"/>
  <c r="AL391" i="3"/>
  <c r="AO391" i="3"/>
  <c r="AL264" i="3"/>
  <c r="AO264" i="3"/>
  <c r="AL232" i="3"/>
  <c r="AO232" i="3"/>
  <c r="AL347" i="3"/>
  <c r="AO347" i="3"/>
  <c r="AL41" i="3"/>
  <c r="AO41" i="3"/>
  <c r="AL97" i="3"/>
  <c r="AO97" i="3"/>
  <c r="AL64" i="3"/>
  <c r="AO64" i="3"/>
  <c r="AL319" i="3"/>
  <c r="AO319" i="3"/>
  <c r="AL107" i="3"/>
  <c r="AO107" i="3"/>
  <c r="AL25" i="3"/>
  <c r="AO25" i="3"/>
  <c r="AL225" i="3"/>
  <c r="AO225" i="3"/>
  <c r="AL168" i="3"/>
  <c r="AO168" i="3"/>
  <c r="AL82" i="3"/>
  <c r="AO82" i="3"/>
  <c r="AL348" i="3"/>
  <c r="AO348" i="3"/>
  <c r="AL201" i="3"/>
  <c r="AO201" i="3"/>
  <c r="AX395" i="3"/>
  <c r="AL206" i="3"/>
  <c r="AO206" i="3"/>
  <c r="AL166" i="3"/>
  <c r="AO166" i="3"/>
  <c r="AL37" i="3"/>
  <c r="AO37" i="3"/>
  <c r="AL124" i="3"/>
  <c r="AO124" i="3"/>
  <c r="AL156" i="3"/>
  <c r="AO156" i="3"/>
  <c r="AL27" i="3"/>
  <c r="AO27" i="3"/>
  <c r="AL103" i="3"/>
  <c r="AO103" i="3"/>
  <c r="AL234" i="3"/>
  <c r="AO234" i="3"/>
  <c r="AL63" i="3"/>
  <c r="AO63" i="3"/>
  <c r="AL255" i="3"/>
  <c r="AO255" i="3"/>
  <c r="J98" i="4"/>
  <c r="H98" i="4"/>
  <c r="K98" i="4"/>
  <c r="E98" i="4"/>
  <c r="G98" i="4"/>
  <c r="AL26" i="2"/>
  <c r="AO26" i="2"/>
  <c r="K193" i="4"/>
  <c r="H193" i="4"/>
  <c r="E193" i="4"/>
  <c r="J193" i="4"/>
  <c r="G193" i="4"/>
  <c r="AL75" i="2"/>
  <c r="AO75" i="2"/>
  <c r="AL308" i="2"/>
  <c r="AO308" i="2"/>
  <c r="K133" i="4"/>
  <c r="G133" i="4"/>
  <c r="E133" i="4"/>
  <c r="H133" i="4"/>
  <c r="J133" i="4"/>
  <c r="G32" i="4"/>
  <c r="E32" i="4"/>
  <c r="H32" i="4"/>
  <c r="S32" i="4"/>
  <c r="K32" i="4"/>
  <c r="J32" i="4"/>
  <c r="T32" i="4"/>
  <c r="S54" i="4"/>
  <c r="G54" i="4"/>
  <c r="J54" i="4"/>
  <c r="K54" i="4"/>
  <c r="T54" i="4"/>
  <c r="E54" i="4"/>
  <c r="U54" i="4" s="1"/>
  <c r="H54" i="4"/>
  <c r="J220" i="4"/>
  <c r="S220" i="4"/>
  <c r="K220" i="4"/>
  <c r="T220" i="4"/>
  <c r="H220" i="4"/>
  <c r="G220" i="4"/>
  <c r="E220" i="4"/>
  <c r="H117" i="4"/>
  <c r="J117" i="4"/>
  <c r="K117" i="4"/>
  <c r="G117" i="4"/>
  <c r="E117" i="4"/>
  <c r="G141" i="4"/>
  <c r="E141" i="4"/>
  <c r="J141" i="4"/>
  <c r="K141" i="4"/>
  <c r="H141" i="4"/>
  <c r="AL265" i="2"/>
  <c r="AO265" i="2"/>
  <c r="AO327" i="2"/>
  <c r="AL327" i="2"/>
  <c r="AO46" i="2"/>
  <c r="AL46" i="2"/>
  <c r="G96" i="4"/>
  <c r="H96" i="4"/>
  <c r="K96" i="4"/>
  <c r="E96" i="4"/>
  <c r="J96" i="4"/>
  <c r="AO82" i="2"/>
  <c r="AL82" i="2"/>
  <c r="AO16" i="2"/>
  <c r="AL16" i="2"/>
  <c r="AO20" i="2"/>
  <c r="AL20" i="2"/>
  <c r="AO239" i="2"/>
  <c r="AL239" i="2"/>
  <c r="J121" i="4"/>
  <c r="H121" i="4"/>
  <c r="G121" i="4"/>
  <c r="E121" i="4"/>
  <c r="K121" i="4"/>
  <c r="T29" i="4"/>
  <c r="E29" i="4"/>
  <c r="S29" i="4"/>
  <c r="H29" i="4"/>
  <c r="G29" i="4"/>
  <c r="J29" i="4"/>
  <c r="K29" i="4"/>
  <c r="E262" i="4"/>
  <c r="J262" i="4"/>
  <c r="K262" i="4"/>
  <c r="G262" i="4"/>
  <c r="H262" i="4"/>
  <c r="AL352" i="2"/>
  <c r="AO352" i="2"/>
  <c r="S307" i="4"/>
  <c r="E351" i="4"/>
  <c r="K351" i="4"/>
  <c r="J351" i="4"/>
  <c r="G351" i="4"/>
  <c r="H351" i="4"/>
  <c r="E164" i="4"/>
  <c r="J164" i="4"/>
  <c r="G164" i="4"/>
  <c r="S164" i="4"/>
  <c r="K164" i="4"/>
  <c r="H164" i="4"/>
  <c r="T164" i="4"/>
  <c r="AO57" i="2"/>
  <c r="AL57" i="2"/>
  <c r="AL66" i="2"/>
  <c r="AO66" i="2"/>
  <c r="T52" i="4"/>
  <c r="G52" i="4"/>
  <c r="H52" i="4"/>
  <c r="K52" i="4"/>
  <c r="S52" i="4"/>
  <c r="J52" i="4"/>
  <c r="E52" i="4"/>
  <c r="U52" i="4" s="1"/>
  <c r="S28" i="4"/>
  <c r="T28" i="4"/>
  <c r="J28" i="4"/>
  <c r="K28" i="4"/>
  <c r="E28" i="4"/>
  <c r="H28" i="4"/>
  <c r="G28" i="4"/>
  <c r="AL198" i="2"/>
  <c r="AO198" i="2"/>
  <c r="AO201" i="2"/>
  <c r="AL201" i="2"/>
  <c r="G279" i="4"/>
  <c r="K279" i="4"/>
  <c r="J279" i="4"/>
  <c r="S279" i="4"/>
  <c r="H279" i="4"/>
  <c r="T279" i="4"/>
  <c r="E279" i="4"/>
  <c r="U279" i="4" s="1"/>
  <c r="H159" i="4"/>
  <c r="T159" i="4"/>
  <c r="J159" i="4"/>
  <c r="K159" i="4"/>
  <c r="G159" i="4"/>
  <c r="E159" i="4"/>
  <c r="S159" i="4"/>
  <c r="AL204" i="2"/>
  <c r="AO204" i="2"/>
  <c r="AL194" i="2"/>
  <c r="AO194" i="2"/>
  <c r="AL63" i="2"/>
  <c r="AO63" i="2"/>
  <c r="H353" i="4"/>
  <c r="K353" i="4"/>
  <c r="G353" i="4"/>
  <c r="J353" i="4"/>
  <c r="E353" i="4"/>
  <c r="AO319" i="2"/>
  <c r="AL319" i="2"/>
  <c r="T285" i="4"/>
  <c r="G285" i="4"/>
  <c r="E285" i="4"/>
  <c r="S285" i="4"/>
  <c r="H285" i="4"/>
  <c r="J285" i="4"/>
  <c r="K285" i="4"/>
  <c r="E179" i="4"/>
  <c r="H179" i="4"/>
  <c r="K179" i="4"/>
  <c r="G179" i="4"/>
  <c r="J179" i="4"/>
  <c r="AL25" i="2"/>
  <c r="AO25" i="2"/>
  <c r="E260" i="4"/>
  <c r="G260" i="4"/>
  <c r="J260" i="4"/>
  <c r="H260" i="4"/>
  <c r="K260" i="4"/>
  <c r="K368" i="4"/>
  <c r="E368" i="4"/>
  <c r="H368" i="4"/>
  <c r="G368" i="4"/>
  <c r="J368" i="4"/>
  <c r="AO221" i="2"/>
  <c r="AL221" i="2"/>
  <c r="H232" i="4"/>
  <c r="E232" i="4"/>
  <c r="G232" i="4"/>
  <c r="G395" i="4"/>
  <c r="H395" i="4"/>
  <c r="K395" i="4"/>
  <c r="T395" i="4"/>
  <c r="J395" i="4"/>
  <c r="E395" i="4"/>
  <c r="AO342" i="2"/>
  <c r="AL342" i="2"/>
  <c r="G326" i="4"/>
  <c r="H326" i="4"/>
  <c r="K326" i="4"/>
  <c r="J326" i="4"/>
  <c r="E326" i="4"/>
  <c r="AL68" i="2"/>
  <c r="AO68" i="2"/>
  <c r="K201" i="4"/>
  <c r="G201" i="4"/>
  <c r="E201" i="4"/>
  <c r="H201" i="4"/>
  <c r="J201" i="4"/>
  <c r="K272" i="4"/>
  <c r="H272" i="4"/>
  <c r="T272" i="4"/>
  <c r="S272" i="4"/>
  <c r="E272" i="4"/>
  <c r="U272" i="4" s="1"/>
  <c r="J272" i="4"/>
  <c r="G272" i="4"/>
  <c r="H254" i="4"/>
  <c r="J254" i="4"/>
  <c r="K254" i="4"/>
  <c r="E254" i="4"/>
  <c r="G254" i="4"/>
  <c r="AO30" i="2"/>
  <c r="AL30" i="2"/>
  <c r="AO197" i="2"/>
  <c r="AL197" i="2"/>
  <c r="G234" i="4"/>
  <c r="H234" i="4"/>
  <c r="J234" i="4"/>
  <c r="K234" i="4"/>
  <c r="E234" i="4"/>
  <c r="K138" i="4"/>
  <c r="G138" i="4"/>
  <c r="J138" i="4"/>
  <c r="H138" i="4"/>
  <c r="E138" i="4"/>
  <c r="AL45" i="2"/>
  <c r="AO45" i="2"/>
  <c r="H198" i="4"/>
  <c r="E198" i="4"/>
  <c r="K198" i="4"/>
  <c r="G198" i="4"/>
  <c r="J198" i="4"/>
  <c r="H143" i="4"/>
  <c r="K143" i="4"/>
  <c r="J143" i="4"/>
  <c r="E143" i="4"/>
  <c r="G143" i="4"/>
  <c r="H174" i="4"/>
  <c r="K174" i="4"/>
  <c r="E174" i="4"/>
  <c r="J174" i="4"/>
  <c r="G174" i="4"/>
  <c r="K397" i="4"/>
  <c r="G397" i="4"/>
  <c r="T397" i="4"/>
  <c r="E397" i="4"/>
  <c r="J397" i="4"/>
  <c r="H397" i="4"/>
  <c r="U294" i="4"/>
  <c r="J100" i="4"/>
  <c r="G100" i="4"/>
  <c r="K100" i="4"/>
  <c r="E100" i="4"/>
  <c r="H100" i="4"/>
  <c r="AL144" i="3"/>
  <c r="AO144" i="3"/>
  <c r="AL58" i="3"/>
  <c r="AO58" i="3"/>
  <c r="AL40" i="3"/>
  <c r="AO40" i="3"/>
  <c r="AR266" i="3"/>
  <c r="AX266" i="3"/>
  <c r="AY266" i="3"/>
  <c r="AL68" i="3"/>
  <c r="AO68" i="3"/>
  <c r="AL83" i="3"/>
  <c r="AO83" i="3"/>
  <c r="AL297" i="3"/>
  <c r="AO297" i="3"/>
  <c r="AL261" i="3"/>
  <c r="AO261" i="3"/>
  <c r="AL310" i="3"/>
  <c r="AO310" i="3"/>
  <c r="AL85" i="3"/>
  <c r="AO85" i="3"/>
  <c r="AL308" i="3"/>
  <c r="AO308" i="3"/>
  <c r="AL102" i="3"/>
  <c r="AO102" i="3"/>
  <c r="AL147" i="3"/>
  <c r="AO147" i="3"/>
  <c r="AL75" i="3"/>
  <c r="AO75" i="3"/>
  <c r="AL350" i="3"/>
  <c r="AO350" i="3"/>
  <c r="AL128" i="3"/>
  <c r="AO128" i="3"/>
  <c r="AL305" i="3"/>
  <c r="AO305" i="3"/>
  <c r="AL198" i="3"/>
  <c r="AO198" i="3"/>
  <c r="AL42" i="3"/>
  <c r="AO42" i="3"/>
  <c r="AL332" i="3"/>
  <c r="AO332" i="3"/>
  <c r="AR128" i="3"/>
  <c r="AX128" i="3"/>
  <c r="AY128" i="3"/>
  <c r="AL23" i="3"/>
  <c r="AO23" i="3"/>
  <c r="AL186" i="3"/>
  <c r="AO186" i="3"/>
  <c r="AL244" i="3"/>
  <c r="AO244" i="3"/>
  <c r="AL142" i="3"/>
  <c r="AO142" i="3"/>
  <c r="AL45" i="3"/>
  <c r="AO45" i="3"/>
  <c r="AL328" i="3"/>
  <c r="AO328" i="3"/>
  <c r="AL221" i="3"/>
  <c r="AO221" i="3"/>
  <c r="AL199" i="3"/>
  <c r="AO199" i="3"/>
  <c r="AL213" i="3"/>
  <c r="AO213" i="3"/>
  <c r="AL17" i="3"/>
  <c r="AO17" i="3"/>
  <c r="AL184" i="3"/>
  <c r="AO184" i="3"/>
  <c r="AL123" i="3"/>
  <c r="AO123" i="3"/>
  <c r="AL136" i="3"/>
  <c r="AO136" i="3"/>
  <c r="AR206" i="3"/>
  <c r="AY206" i="3"/>
  <c r="AX206" i="3"/>
  <c r="AL263" i="3"/>
  <c r="AO263" i="3"/>
  <c r="AL330" i="3"/>
  <c r="AO330" i="3"/>
  <c r="AL149" i="3"/>
  <c r="AO149" i="3"/>
  <c r="AL57" i="3"/>
  <c r="AO57" i="3"/>
  <c r="AL393" i="3"/>
  <c r="AO393" i="3"/>
  <c r="AL197" i="3"/>
  <c r="AO197" i="3"/>
  <c r="AL141" i="3"/>
  <c r="AO141" i="3"/>
  <c r="AL215" i="3"/>
  <c r="AO215" i="3"/>
  <c r="T281" i="4"/>
  <c r="J281" i="4"/>
  <c r="S281" i="4"/>
  <c r="E281" i="4"/>
  <c r="U281" i="4" s="1"/>
  <c r="K281" i="4"/>
  <c r="G281" i="4"/>
  <c r="H281" i="4"/>
  <c r="AO297" i="2"/>
  <c r="AL297" i="2"/>
  <c r="AL164" i="2"/>
  <c r="AO164" i="2"/>
  <c r="E172" i="4"/>
  <c r="G172" i="4"/>
  <c r="H172" i="4"/>
  <c r="AO147" i="2"/>
  <c r="AL147" i="2"/>
  <c r="K371" i="4"/>
  <c r="H371" i="4"/>
  <c r="E371" i="4"/>
  <c r="G371" i="4"/>
  <c r="J371" i="4"/>
  <c r="AL118" i="2"/>
  <c r="AO118" i="2"/>
  <c r="AL27" i="2"/>
  <c r="AO27" i="2"/>
  <c r="AO43" i="2"/>
  <c r="AL43" i="2"/>
  <c r="AL202" i="2"/>
  <c r="AO202" i="2"/>
  <c r="AL103" i="2"/>
  <c r="AO103" i="2"/>
  <c r="AO348" i="2"/>
  <c r="AL348" i="2"/>
  <c r="AO244" i="2"/>
  <c r="AL244" i="2"/>
  <c r="J348" i="4"/>
  <c r="K348" i="4"/>
  <c r="G348" i="4"/>
  <c r="H348" i="4"/>
  <c r="E348" i="4"/>
  <c r="U304" i="4" s="1"/>
  <c r="J224" i="4"/>
  <c r="K224" i="4"/>
  <c r="T224" i="4"/>
  <c r="S224" i="4"/>
  <c r="G224" i="4"/>
  <c r="E224" i="4"/>
  <c r="H224" i="4"/>
  <c r="S21" i="4"/>
  <c r="T21" i="4"/>
  <c r="H21" i="4"/>
  <c r="E21" i="4"/>
  <c r="G21" i="4"/>
  <c r="J21" i="4"/>
  <c r="K21" i="4"/>
  <c r="U301" i="4"/>
  <c r="H25" i="4"/>
  <c r="G25" i="4"/>
  <c r="J25" i="4"/>
  <c r="T25" i="4"/>
  <c r="E25" i="4"/>
  <c r="S25" i="4"/>
  <c r="K25" i="4"/>
  <c r="AL107" i="2"/>
  <c r="AO107" i="2"/>
  <c r="AL242" i="2"/>
  <c r="AO242" i="2"/>
  <c r="AL40" i="2"/>
  <c r="AO40" i="2"/>
  <c r="AL232" i="2"/>
  <c r="AO232" i="2"/>
  <c r="J373" i="4"/>
  <c r="E373" i="4"/>
  <c r="K373" i="4"/>
  <c r="G373" i="4"/>
  <c r="H373" i="4"/>
  <c r="AO330" i="2"/>
  <c r="AL330" i="2"/>
  <c r="AL149" i="2"/>
  <c r="AO149" i="2"/>
  <c r="E69" i="4"/>
  <c r="G69" i="4"/>
  <c r="H69" i="4"/>
  <c r="E78" i="4"/>
  <c r="J78" i="4"/>
  <c r="H78" i="4"/>
  <c r="K78" i="4"/>
  <c r="G78" i="4"/>
  <c r="AO41" i="2"/>
  <c r="AL41" i="2"/>
  <c r="AO23" i="2"/>
  <c r="AL23" i="2"/>
  <c r="AO256" i="2"/>
  <c r="AL256" i="2"/>
  <c r="S60" i="4"/>
  <c r="G60" i="4"/>
  <c r="T60" i="4"/>
  <c r="E60" i="4"/>
  <c r="U60" i="4" s="1"/>
  <c r="K60" i="4"/>
  <c r="J60" i="4"/>
  <c r="H60" i="4"/>
  <c r="K219" i="4"/>
  <c r="G219" i="4"/>
  <c r="S219" i="4"/>
  <c r="J219" i="4"/>
  <c r="E219" i="4"/>
  <c r="T219" i="4"/>
  <c r="H219" i="4"/>
  <c r="AO258" i="2"/>
  <c r="AL258" i="2"/>
  <c r="AO321" i="2"/>
  <c r="AL321" i="2"/>
  <c r="G218" i="4"/>
  <c r="E218" i="4"/>
  <c r="U218" i="4" s="1"/>
  <c r="K218" i="4"/>
  <c r="H218" i="4"/>
  <c r="S218" i="4"/>
  <c r="T218" i="4"/>
  <c r="J218" i="4"/>
  <c r="AO144" i="2"/>
  <c r="AL144" i="2"/>
  <c r="AO42" i="2"/>
  <c r="AL42" i="2"/>
  <c r="S287" i="4"/>
  <c r="E287" i="4"/>
  <c r="U287" i="4" s="1"/>
  <c r="G287" i="4"/>
  <c r="K287" i="4"/>
  <c r="T287" i="4"/>
  <c r="H287" i="4"/>
  <c r="J287" i="4"/>
  <c r="AL64" i="2"/>
  <c r="AO64" i="2"/>
  <c r="S212" i="4"/>
  <c r="T212" i="4"/>
  <c r="G212" i="4"/>
  <c r="H212" i="4"/>
  <c r="E212" i="4"/>
  <c r="U306" i="4"/>
  <c r="AO19" i="2"/>
  <c r="AL19" i="2"/>
  <c r="AO332" i="2"/>
  <c r="AL332" i="2"/>
  <c r="E48" i="4"/>
  <c r="U48" i="4" s="1"/>
  <c r="J48" i="4"/>
  <c r="G48" i="4"/>
  <c r="S48" i="4"/>
  <c r="K48" i="4"/>
  <c r="H48" i="4"/>
  <c r="T48" i="4"/>
  <c r="G340" i="4"/>
  <c r="E340" i="4"/>
  <c r="H340" i="4"/>
  <c r="AO264" i="2"/>
  <c r="AL264" i="2"/>
  <c r="AO163" i="2"/>
  <c r="AL163" i="2"/>
  <c r="S30" i="4"/>
  <c r="G30" i="4"/>
  <c r="H30" i="4"/>
  <c r="E30" i="4"/>
  <c r="T30" i="4"/>
  <c r="K30" i="4"/>
  <c r="J30" i="4"/>
  <c r="S34" i="4"/>
  <c r="E34" i="4"/>
  <c r="H34" i="4"/>
  <c r="T34" i="4"/>
  <c r="G34" i="4"/>
  <c r="J34" i="4"/>
  <c r="K34" i="4"/>
  <c r="AL240" i="2"/>
  <c r="AO240" i="2"/>
  <c r="E239" i="4"/>
  <c r="J239" i="4"/>
  <c r="K239" i="4"/>
  <c r="G239" i="4"/>
  <c r="H239" i="4"/>
  <c r="K116" i="4"/>
  <c r="J116" i="4"/>
  <c r="G116" i="4"/>
  <c r="E116" i="4"/>
  <c r="H116" i="4"/>
  <c r="G240" i="4"/>
  <c r="E240" i="4"/>
  <c r="K240" i="4"/>
  <c r="H240" i="4"/>
  <c r="J240" i="4"/>
  <c r="S217" i="4"/>
  <c r="H217" i="4"/>
  <c r="G217" i="4"/>
  <c r="E217" i="4"/>
  <c r="U217" i="4" s="1"/>
  <c r="J217" i="4"/>
  <c r="T217" i="4"/>
  <c r="K217" i="4"/>
  <c r="AO213" i="2"/>
  <c r="AL213" i="2"/>
  <c r="AL393" i="2"/>
  <c r="AO393" i="2"/>
  <c r="AO145" i="2"/>
  <c r="AL145" i="2"/>
  <c r="AL305" i="2"/>
  <c r="AO305" i="2"/>
  <c r="K80" i="4"/>
  <c r="E80" i="4"/>
  <c r="H80" i="4"/>
  <c r="G80" i="4"/>
  <c r="J80" i="4"/>
  <c r="AO184" i="2"/>
  <c r="AL184" i="2"/>
  <c r="AO251" i="2"/>
  <c r="AL251" i="2"/>
  <c r="AL234" i="2"/>
  <c r="AO234" i="2"/>
  <c r="J276" i="4"/>
  <c r="H276" i="4"/>
  <c r="T276" i="4"/>
  <c r="E276" i="4"/>
  <c r="K276" i="4"/>
  <c r="G276" i="4"/>
  <c r="S276" i="4"/>
  <c r="G56" i="4"/>
  <c r="K56" i="4"/>
  <c r="J56" i="4"/>
  <c r="S56" i="4"/>
  <c r="T56" i="4"/>
  <c r="E56" i="4"/>
  <c r="H56" i="4"/>
  <c r="AL181" i="2"/>
  <c r="AO181" i="2"/>
  <c r="AO22" i="2"/>
  <c r="AL22" i="2"/>
  <c r="AL128" i="2"/>
  <c r="AO128" i="2"/>
  <c r="AL158" i="2"/>
  <c r="AO158" i="2"/>
  <c r="AO395" i="2"/>
  <c r="AL395" i="2"/>
  <c r="U303" i="4"/>
  <c r="AO77" i="2"/>
  <c r="AL77" i="2"/>
  <c r="AO182" i="2"/>
  <c r="AL182" i="2"/>
  <c r="E327" i="4"/>
  <c r="H327" i="4"/>
  <c r="J327" i="4"/>
  <c r="G327" i="4"/>
  <c r="K327" i="4"/>
  <c r="AR50" i="3"/>
  <c r="AY50" i="3"/>
  <c r="AX50" i="3"/>
  <c r="AL137" i="3"/>
  <c r="AO137" i="3"/>
  <c r="AL140" i="3"/>
  <c r="AO140" i="3"/>
  <c r="AL19" i="3"/>
  <c r="AO19" i="3"/>
  <c r="AL239" i="3"/>
  <c r="AO239" i="3"/>
  <c r="AL175" i="3"/>
  <c r="AO175" i="3"/>
  <c r="AL352" i="3"/>
  <c r="AO352" i="3"/>
  <c r="AL256" i="3"/>
  <c r="AO256" i="3"/>
  <c r="AL146" i="3"/>
  <c r="AO146" i="3"/>
  <c r="AL204" i="3"/>
  <c r="AO204" i="3"/>
  <c r="AL384" i="3"/>
  <c r="AO384" i="3"/>
  <c r="AL44" i="3"/>
  <c r="AO44" i="3"/>
  <c r="AL50" i="3"/>
  <c r="AO50" i="3"/>
  <c r="AL87" i="3"/>
  <c r="AO87" i="3"/>
  <c r="AL77" i="3"/>
  <c r="AO77" i="3"/>
  <c r="AL139" i="3"/>
  <c r="AO139" i="3"/>
  <c r="AL66" i="3"/>
  <c r="AO66" i="3"/>
  <c r="AL342" i="3"/>
  <c r="AO342" i="3"/>
  <c r="AL43" i="3"/>
  <c r="AO43" i="3"/>
  <c r="AL182" i="3"/>
  <c r="AO182" i="3"/>
  <c r="AL16" i="3"/>
  <c r="AO16" i="3"/>
  <c r="AL48" i="3"/>
  <c r="AO48" i="3"/>
  <c r="AL223" i="3"/>
  <c r="AO223" i="3"/>
  <c r="AL242" i="3"/>
  <c r="AO242" i="3"/>
  <c r="AL28" i="3"/>
  <c r="AO28" i="3"/>
  <c r="AL118" i="3"/>
  <c r="AO118" i="3"/>
  <c r="AL158" i="3"/>
  <c r="AO158" i="3"/>
  <c r="AL49" i="3"/>
  <c r="AO49" i="3"/>
  <c r="AL299" i="3"/>
  <c r="AO299" i="3"/>
  <c r="AL202" i="3"/>
  <c r="AO202" i="3"/>
  <c r="AL47" i="3"/>
  <c r="AO47" i="3"/>
  <c r="AL265" i="3"/>
  <c r="AO265" i="3"/>
  <c r="AL395" i="3"/>
  <c r="AO395" i="3"/>
  <c r="AL260" i="3"/>
  <c r="AO260" i="3"/>
  <c r="AL181" i="3"/>
  <c r="AO181" i="3"/>
  <c r="AL203" i="3"/>
  <c r="AO203" i="3"/>
  <c r="AL220" i="3"/>
  <c r="AO220" i="3"/>
  <c r="AL193" i="3"/>
  <c r="AO193" i="3"/>
  <c r="AL340" i="3"/>
  <c r="AO340" i="3"/>
  <c r="AL126" i="3"/>
  <c r="AO126" i="3"/>
  <c r="AL327" i="3"/>
  <c r="AO327" i="3"/>
  <c r="AL196" i="3"/>
  <c r="AO196" i="3"/>
  <c r="AL205" i="3"/>
  <c r="AO205" i="3"/>
  <c r="AL22" i="3"/>
  <c r="AO22" i="3"/>
  <c r="AL29" i="3"/>
  <c r="AO29" i="3"/>
  <c r="AL164" i="3"/>
  <c r="AO164" i="3"/>
  <c r="AL95" i="3"/>
  <c r="AO95" i="3"/>
  <c r="AL38" i="3"/>
  <c r="AO38" i="3"/>
  <c r="AL266" i="3"/>
  <c r="AO266" i="3"/>
  <c r="AL105" i="3"/>
  <c r="AO105" i="3"/>
  <c r="AL194" i="3"/>
  <c r="AO194" i="3"/>
  <c r="AL223" i="2"/>
  <c r="AO223" i="2"/>
  <c r="S296" i="4"/>
  <c r="H318" i="4"/>
  <c r="G318" i="4"/>
  <c r="E318" i="4"/>
  <c r="U296" i="4" s="1"/>
  <c r="H180" i="4"/>
  <c r="K180" i="4"/>
  <c r="J180" i="4"/>
  <c r="E180" i="4"/>
  <c r="G180" i="4"/>
  <c r="AO156" i="2"/>
  <c r="AL156" i="2"/>
  <c r="E162" i="4"/>
  <c r="G162" i="4"/>
  <c r="K162" i="4"/>
  <c r="J162" i="4"/>
  <c r="T162" i="4"/>
  <c r="S162" i="4"/>
  <c r="H162" i="4"/>
  <c r="AO350" i="2"/>
  <c r="AL350" i="2"/>
  <c r="G211" i="4"/>
  <c r="T211" i="4"/>
  <c r="E211" i="4"/>
  <c r="U211" i="4" s="1"/>
  <c r="K211" i="4"/>
  <c r="H211" i="4"/>
  <c r="S211" i="4"/>
  <c r="J211" i="4"/>
  <c r="AO299" i="2"/>
  <c r="AL299" i="2"/>
  <c r="G161" i="4"/>
  <c r="H161" i="4"/>
  <c r="S161" i="4"/>
  <c r="E161" i="4"/>
  <c r="U161" i="4" s="1"/>
  <c r="K161" i="4"/>
  <c r="T161" i="4"/>
  <c r="J161" i="4"/>
  <c r="E109" i="4"/>
  <c r="H109" i="4"/>
  <c r="G109" i="4"/>
  <c r="E369" i="4"/>
  <c r="K369" i="4"/>
  <c r="J369" i="4"/>
  <c r="G369" i="4"/>
  <c r="H369" i="4"/>
  <c r="K264" i="4"/>
  <c r="H264" i="4"/>
  <c r="E264" i="4"/>
  <c r="J264" i="4"/>
  <c r="G264" i="4"/>
  <c r="H283" i="4"/>
  <c r="J283" i="4"/>
  <c r="E283" i="4"/>
  <c r="U283" i="4" s="1"/>
  <c r="T283" i="4"/>
  <c r="S283" i="4"/>
  <c r="G283" i="4"/>
  <c r="K283" i="4"/>
  <c r="AL206" i="2"/>
  <c r="AO206" i="2"/>
  <c r="AO310" i="2"/>
  <c r="AL310" i="2"/>
  <c r="AO196" i="2"/>
  <c r="AL196" i="2"/>
  <c r="H349" i="4"/>
  <c r="K349" i="4"/>
  <c r="G349" i="4"/>
  <c r="J349" i="4"/>
  <c r="E349" i="4"/>
  <c r="AO205" i="2"/>
  <c r="AL205" i="2"/>
  <c r="AL50" i="2"/>
  <c r="AO50" i="2"/>
  <c r="AL58" i="2"/>
  <c r="AO58" i="2"/>
  <c r="G51" i="4"/>
  <c r="H51" i="4"/>
  <c r="J51" i="4"/>
  <c r="S51" i="4"/>
  <c r="T51" i="4"/>
  <c r="K51" i="4"/>
  <c r="E51" i="4"/>
  <c r="E252" i="4"/>
  <c r="H252" i="4"/>
  <c r="G252" i="4"/>
  <c r="G131" i="4"/>
  <c r="H131" i="4"/>
  <c r="E131" i="4"/>
  <c r="E274" i="4"/>
  <c r="T274" i="4"/>
  <c r="H274" i="4"/>
  <c r="S274" i="4"/>
  <c r="G274" i="4"/>
  <c r="T386" i="4"/>
  <c r="G386" i="4"/>
  <c r="H386" i="4"/>
  <c r="K386" i="4"/>
  <c r="E386" i="4"/>
  <c r="J386" i="4"/>
  <c r="G33" i="4"/>
  <c r="K33" i="4"/>
  <c r="J33" i="4"/>
  <c r="S33" i="4"/>
  <c r="E33" i="4"/>
  <c r="T33" i="4"/>
  <c r="H33" i="4"/>
  <c r="J277" i="4"/>
  <c r="G277" i="4"/>
  <c r="T277" i="4"/>
  <c r="E277" i="4"/>
  <c r="U277" i="4" s="1"/>
  <c r="K277" i="4"/>
  <c r="H277" i="4"/>
  <c r="S277" i="4"/>
  <c r="AO49" i="2"/>
  <c r="AL49" i="2"/>
  <c r="H49" i="4"/>
  <c r="T49" i="4"/>
  <c r="S49" i="4"/>
  <c r="E49" i="4"/>
  <c r="G49" i="4"/>
  <c r="T282" i="4"/>
  <c r="E282" i="4"/>
  <c r="U282" i="4" s="1"/>
  <c r="S282" i="4"/>
  <c r="J282" i="4"/>
  <c r="H282" i="4"/>
  <c r="K282" i="4"/>
  <c r="G282" i="4"/>
  <c r="K342" i="4"/>
  <c r="H342" i="4"/>
  <c r="J342" i="4"/>
  <c r="E342" i="4"/>
  <c r="G342" i="4"/>
  <c r="H119" i="4"/>
  <c r="K119" i="4"/>
  <c r="E119" i="4"/>
  <c r="G119" i="4"/>
  <c r="J119" i="4"/>
  <c r="T53" i="4"/>
  <c r="K53" i="4"/>
  <c r="G53" i="4"/>
  <c r="E53" i="4"/>
  <c r="U53" i="4" s="1"/>
  <c r="H53" i="4"/>
  <c r="S53" i="4"/>
  <c r="J53" i="4"/>
  <c r="AL266" i="2"/>
  <c r="AO266" i="2"/>
  <c r="J59" i="4"/>
  <c r="S59" i="4"/>
  <c r="H59" i="4"/>
  <c r="G59" i="4"/>
  <c r="K59" i="4"/>
  <c r="E59" i="4"/>
  <c r="U59" i="4" s="1"/>
  <c r="T59" i="4"/>
  <c r="J76" i="4"/>
  <c r="K76" i="4"/>
  <c r="H76" i="4"/>
  <c r="G76" i="4"/>
  <c r="E76" i="4"/>
  <c r="G152" i="4"/>
  <c r="E152" i="4"/>
  <c r="H152" i="4"/>
  <c r="T152" i="4"/>
  <c r="S152" i="4"/>
  <c r="AO168" i="2"/>
  <c r="AL168" i="2"/>
  <c r="E182" i="4"/>
  <c r="G182" i="4"/>
  <c r="H182" i="4"/>
  <c r="J182" i="4"/>
  <c r="K182" i="4"/>
  <c r="U302" i="4"/>
  <c r="H192" i="4"/>
  <c r="G192" i="4"/>
  <c r="E192" i="4"/>
  <c r="E24" i="4"/>
  <c r="K24" i="4"/>
  <c r="J24" i="4"/>
  <c r="G24" i="4"/>
  <c r="T24" i="4"/>
  <c r="S24" i="4"/>
  <c r="H24" i="4"/>
  <c r="AO37" i="2"/>
  <c r="AL37" i="2"/>
  <c r="G393" i="4"/>
  <c r="K393" i="4"/>
  <c r="E393" i="4"/>
  <c r="T393" i="4"/>
  <c r="J393" i="4"/>
  <c r="H393" i="4"/>
  <c r="AL203" i="2"/>
  <c r="AO203" i="2"/>
  <c r="E284" i="4"/>
  <c r="U284" i="4" s="1"/>
  <c r="K284" i="4"/>
  <c r="H284" i="4"/>
  <c r="T284" i="4"/>
  <c r="J284" i="4"/>
  <c r="G284" i="4"/>
  <c r="S284" i="4"/>
  <c r="AL29" i="2"/>
  <c r="AO29" i="2"/>
  <c r="AL220" i="2"/>
  <c r="AO220" i="2"/>
  <c r="AL102" i="2"/>
  <c r="AO102" i="2"/>
  <c r="AL199" i="2"/>
  <c r="AO199" i="2"/>
  <c r="AL124" i="2"/>
  <c r="AO124" i="2"/>
  <c r="J160" i="4"/>
  <c r="S160" i="4"/>
  <c r="H160" i="4"/>
  <c r="K160" i="4"/>
  <c r="G160" i="4"/>
  <c r="T160" i="4"/>
  <c r="E160" i="4"/>
  <c r="AL186" i="2"/>
  <c r="AO186" i="2"/>
  <c r="S22" i="4"/>
  <c r="E22" i="4"/>
  <c r="H22" i="4"/>
  <c r="T22" i="4"/>
  <c r="G22" i="4"/>
  <c r="AO259" i="2"/>
  <c r="AL259" i="2"/>
  <c r="G361" i="4"/>
  <c r="H361" i="4"/>
  <c r="E361" i="4"/>
  <c r="AO255" i="2"/>
  <c r="AL255" i="2"/>
  <c r="AO140" i="2"/>
  <c r="AL140" i="2"/>
  <c r="E151" i="4"/>
  <c r="U151" i="4" s="1"/>
  <c r="K151" i="4"/>
  <c r="G151" i="4"/>
  <c r="T151" i="4"/>
  <c r="H151" i="4"/>
  <c r="S151" i="4"/>
  <c r="J151" i="4"/>
  <c r="K27" i="4"/>
  <c r="G27" i="4"/>
  <c r="E27" i="4"/>
  <c r="J27" i="4"/>
  <c r="H27" i="4"/>
  <c r="S27" i="4"/>
  <c r="T27" i="4"/>
  <c r="G154" i="4"/>
  <c r="S154" i="4"/>
  <c r="E154" i="4"/>
  <c r="U154" i="4" s="1"/>
  <c r="J154" i="4"/>
  <c r="T154" i="4"/>
  <c r="H154" i="4"/>
  <c r="K154" i="4"/>
  <c r="AL148" i="2"/>
  <c r="AO148" i="2"/>
  <c r="J90" i="4"/>
  <c r="G90" i="4"/>
  <c r="H90" i="4"/>
  <c r="E90" i="4"/>
  <c r="K90" i="4"/>
  <c r="H244" i="4"/>
  <c r="E244" i="4"/>
  <c r="G244" i="4"/>
  <c r="J244" i="4"/>
  <c r="K244" i="4"/>
  <c r="H199" i="4"/>
  <c r="G199" i="4"/>
  <c r="J199" i="4"/>
  <c r="E199" i="4"/>
  <c r="K199" i="4"/>
  <c r="AL306" i="2"/>
  <c r="AO306" i="2"/>
  <c r="E111" i="4"/>
  <c r="J111" i="4"/>
  <c r="G111" i="4"/>
  <c r="K111" i="4"/>
  <c r="H111" i="4"/>
  <c r="AO142" i="2"/>
  <c r="AL142" i="2"/>
  <c r="AL24" i="3"/>
  <c r="AO24" i="3"/>
  <c r="AR149" i="3"/>
  <c r="AX149" i="3"/>
  <c r="AY149" i="3"/>
  <c r="AL143" i="3"/>
  <c r="AO143" i="3"/>
  <c r="AL176" i="3"/>
  <c r="AO176" i="3"/>
  <c r="AL148" i="3"/>
  <c r="AO148" i="3"/>
  <c r="AL251" i="3"/>
  <c r="AO251" i="3"/>
  <c r="AL258" i="3"/>
  <c r="AO258" i="3"/>
  <c r="AL321" i="3"/>
  <c r="AO321" i="3"/>
  <c r="J384" i="4"/>
  <c r="K384" i="4"/>
  <c r="H242" i="4"/>
  <c r="E242" i="4"/>
  <c r="J242" i="4"/>
  <c r="G242" i="4"/>
  <c r="K242" i="4"/>
  <c r="AO85" i="2"/>
  <c r="AL85" i="2"/>
  <c r="S31" i="4"/>
  <c r="E31" i="4"/>
  <c r="H31" i="4"/>
  <c r="K31" i="4"/>
  <c r="J31" i="4"/>
  <c r="T31" i="4"/>
  <c r="G31" i="4"/>
  <c r="H158" i="4"/>
  <c r="T158" i="4"/>
  <c r="S158" i="4"/>
  <c r="E158" i="4"/>
  <c r="U158" i="4" s="1"/>
  <c r="J158" i="4"/>
  <c r="G158" i="4"/>
  <c r="K158" i="4"/>
  <c r="AL176" i="2"/>
  <c r="AO176" i="2"/>
  <c r="G88" i="4"/>
  <c r="H88" i="4"/>
  <c r="E88" i="4"/>
  <c r="K329" i="4"/>
  <c r="G329" i="4"/>
  <c r="H329" i="4"/>
  <c r="J329" i="4"/>
  <c r="E329" i="4"/>
  <c r="AO193" i="2"/>
  <c r="AL193" i="2"/>
  <c r="H320" i="4"/>
  <c r="J320" i="4"/>
  <c r="K320" i="4"/>
  <c r="G320" i="4"/>
  <c r="E320" i="4"/>
  <c r="AO146" i="2"/>
  <c r="AL146" i="2"/>
  <c r="S58" i="4"/>
  <c r="J58" i="4"/>
  <c r="G58" i="4"/>
  <c r="K58" i="4"/>
  <c r="H58" i="4"/>
  <c r="E58" i="4"/>
  <c r="U58" i="4" s="1"/>
  <c r="T58" i="4"/>
  <c r="AO95" i="2"/>
  <c r="AL95" i="2"/>
  <c r="AL126" i="2"/>
  <c r="AO126" i="2"/>
  <c r="G286" i="4"/>
  <c r="E286" i="4"/>
  <c r="U286" i="4" s="1"/>
  <c r="J286" i="4"/>
  <c r="K286" i="4"/>
  <c r="S286" i="4"/>
  <c r="H286" i="4"/>
  <c r="T286" i="4"/>
  <c r="AO262" i="2"/>
  <c r="AL262" i="2"/>
  <c r="S156" i="4"/>
  <c r="J156" i="4"/>
  <c r="E156" i="4"/>
  <c r="U156" i="4" s="1"/>
  <c r="K156" i="4"/>
  <c r="T156" i="4"/>
  <c r="G156" i="4"/>
  <c r="H156" i="4"/>
  <c r="S57" i="4"/>
  <c r="G57" i="4"/>
  <c r="E57" i="4"/>
  <c r="T57" i="4"/>
  <c r="J57" i="4"/>
  <c r="H57" i="4"/>
  <c r="K57" i="4"/>
  <c r="AO83" i="2"/>
  <c r="AL83" i="2"/>
  <c r="H95" i="4"/>
  <c r="K95" i="4"/>
  <c r="G95" i="4"/>
  <c r="J95" i="4"/>
  <c r="E95" i="4"/>
  <c r="H331" i="4"/>
  <c r="E331" i="4"/>
  <c r="U309" i="4" s="1"/>
  <c r="K331" i="4"/>
  <c r="G331" i="4"/>
  <c r="J331" i="4"/>
  <c r="U298" i="4"/>
  <c r="G214" i="4"/>
  <c r="H214" i="4"/>
  <c r="S214" i="4"/>
  <c r="K214" i="4"/>
  <c r="J214" i="4"/>
  <c r="T214" i="4"/>
  <c r="E214" i="4"/>
  <c r="U214" i="4" s="1"/>
  <c r="AL328" i="2"/>
  <c r="AO328" i="2"/>
  <c r="E259" i="4"/>
  <c r="J259" i="4"/>
  <c r="G259" i="4"/>
  <c r="K259" i="4"/>
  <c r="H259" i="4"/>
  <c r="K223" i="4"/>
  <c r="G223" i="4"/>
  <c r="E223" i="4"/>
  <c r="U223" i="4" s="1"/>
  <c r="S223" i="4"/>
  <c r="T223" i="4"/>
  <c r="J223" i="4"/>
  <c r="H223" i="4"/>
  <c r="H55" i="4"/>
  <c r="S55" i="4"/>
  <c r="K55" i="4"/>
  <c r="G55" i="4"/>
  <c r="T55" i="4"/>
  <c r="J55" i="4"/>
  <c r="E55" i="4"/>
  <c r="U55" i="4" s="1"/>
  <c r="E61" i="4"/>
  <c r="U61" i="4" s="1"/>
  <c r="S61" i="4"/>
  <c r="G61" i="4"/>
  <c r="T61" i="4"/>
  <c r="K61" i="4"/>
  <c r="J61" i="4"/>
  <c r="H61" i="4"/>
  <c r="G70" i="4"/>
  <c r="H70" i="4"/>
  <c r="K70" i="4"/>
  <c r="E70" i="4"/>
  <c r="J70" i="4"/>
  <c r="AL116" i="2"/>
  <c r="AO116" i="2"/>
  <c r="AO253" i="2"/>
  <c r="AL253" i="2"/>
  <c r="AO384" i="2"/>
  <c r="AL384" i="2"/>
  <c r="AO28" i="2"/>
  <c r="AL28" i="2"/>
  <c r="AL38" i="2"/>
  <c r="AO38" i="2"/>
  <c r="T216" i="4"/>
  <c r="H216" i="4"/>
  <c r="J216" i="4"/>
  <c r="E216" i="4"/>
  <c r="U216" i="4" s="1"/>
  <c r="S216" i="4"/>
  <c r="K216" i="4"/>
  <c r="G216" i="4"/>
  <c r="AO261" i="2"/>
  <c r="AL261" i="2"/>
  <c r="AL105" i="2"/>
  <c r="AO105" i="2"/>
  <c r="AO48" i="2"/>
  <c r="AL48" i="2"/>
  <c r="AO137" i="2"/>
  <c r="AL137" i="2"/>
  <c r="H222" i="4"/>
  <c r="T222" i="4"/>
  <c r="S222" i="4"/>
  <c r="E222" i="4"/>
  <c r="U222" i="4" s="1"/>
  <c r="K222" i="4"/>
  <c r="G222" i="4"/>
  <c r="J222" i="4"/>
  <c r="K184" i="4"/>
  <c r="J184" i="4"/>
  <c r="G184" i="4"/>
  <c r="E184" i="4"/>
  <c r="H184" i="4"/>
  <c r="AO166" i="2"/>
  <c r="AL166" i="2"/>
  <c r="J75" i="4"/>
  <c r="H75" i="4"/>
  <c r="G75" i="4"/>
  <c r="K75" i="4"/>
  <c r="E75" i="4"/>
  <c r="AL175" i="2"/>
  <c r="AO175" i="2"/>
  <c r="AO391" i="2"/>
  <c r="AL391" i="2"/>
  <c r="J221" i="4"/>
  <c r="T221" i="4"/>
  <c r="K221" i="4"/>
  <c r="S221" i="4"/>
  <c r="G221" i="4"/>
  <c r="E221" i="4"/>
  <c r="U221" i="4" s="1"/>
  <c r="H221" i="4"/>
  <c r="AO347" i="2"/>
  <c r="AL347" i="2"/>
  <c r="G139" i="4"/>
  <c r="K139" i="4"/>
  <c r="J139" i="4"/>
  <c r="E139" i="4"/>
  <c r="H139" i="4"/>
  <c r="E363" i="4"/>
  <c r="J363" i="4"/>
  <c r="H363" i="4"/>
  <c r="G363" i="4"/>
  <c r="K363" i="4"/>
  <c r="H203" i="4"/>
  <c r="J203" i="4"/>
  <c r="E203" i="4"/>
  <c r="K203" i="4"/>
  <c r="G203" i="4"/>
  <c r="AL17" i="2"/>
  <c r="AO17" i="2"/>
  <c r="H280" i="4"/>
  <c r="G280" i="4"/>
  <c r="S280" i="4"/>
  <c r="E280" i="4"/>
  <c r="U280" i="4" s="1"/>
  <c r="T280" i="4"/>
  <c r="J280" i="4"/>
  <c r="K280" i="4"/>
  <c r="AL340" i="2"/>
  <c r="AO340" i="2"/>
  <c r="G35" i="4"/>
  <c r="J35" i="4"/>
  <c r="K35" i="4"/>
  <c r="T35" i="4"/>
  <c r="H35" i="4"/>
  <c r="E35" i="4"/>
  <c r="S35" i="4"/>
  <c r="S215" i="4"/>
  <c r="E215" i="4"/>
  <c r="U215" i="4" s="1"/>
  <c r="T215" i="4"/>
  <c r="G215" i="4"/>
  <c r="J215" i="4"/>
  <c r="K215" i="4"/>
  <c r="H215" i="4"/>
  <c r="AO215" i="2"/>
  <c r="AL215" i="2"/>
  <c r="AO123" i="2"/>
  <c r="AL123" i="2"/>
  <c r="H155" i="4"/>
  <c r="J155" i="4"/>
  <c r="G155" i="4"/>
  <c r="S155" i="4"/>
  <c r="T155" i="4"/>
  <c r="K155" i="4"/>
  <c r="E155" i="4"/>
  <c r="U155" i="4" s="1"/>
  <c r="AL136" i="2"/>
  <c r="AO136" i="2"/>
  <c r="AO139" i="2"/>
  <c r="AL139" i="2"/>
  <c r="T163" i="4"/>
  <c r="G163" i="4"/>
  <c r="E163" i="4"/>
  <c r="U163" i="4" s="1"/>
  <c r="K163" i="4"/>
  <c r="S163" i="4"/>
  <c r="J163" i="4"/>
  <c r="H163" i="4"/>
  <c r="AO87" i="2"/>
  <c r="AL87" i="2"/>
  <c r="AO225" i="2"/>
  <c r="AL225" i="2"/>
  <c r="AL97" i="2"/>
  <c r="AO97" i="2"/>
  <c r="S157" i="4"/>
  <c r="G157" i="4"/>
  <c r="K157" i="4"/>
  <c r="H157" i="4"/>
  <c r="E157" i="4"/>
  <c r="U157" i="4" s="1"/>
  <c r="T157" i="4"/>
  <c r="J157" i="4"/>
  <c r="U305" i="4" l="1"/>
  <c r="U224" i="4"/>
  <c r="AY395" i="3"/>
  <c r="U57" i="4"/>
  <c r="K152" i="4"/>
  <c r="J152" i="4"/>
  <c r="U152" i="4"/>
  <c r="U33" i="4"/>
  <c r="K131" i="4"/>
  <c r="J131" i="4"/>
  <c r="K340" i="4"/>
  <c r="J340" i="4"/>
  <c r="J232" i="4"/>
  <c r="K232" i="4"/>
  <c r="U307" i="4"/>
  <c r="J88" i="4"/>
  <c r="K88" i="4"/>
  <c r="K361" i="4"/>
  <c r="J361" i="4"/>
  <c r="J22" i="4"/>
  <c r="K22" i="4"/>
  <c r="U22" i="4"/>
  <c r="U160" i="4"/>
  <c r="U24" i="4"/>
  <c r="U49" i="4"/>
  <c r="J49" i="4"/>
  <c r="K49" i="4"/>
  <c r="J252" i="4"/>
  <c r="K252" i="4"/>
  <c r="K109" i="4"/>
  <c r="J109" i="4"/>
  <c r="U56" i="4"/>
  <c r="U219" i="4"/>
  <c r="U285" i="4"/>
  <c r="U28" i="4"/>
  <c r="U32" i="4"/>
  <c r="U31" i="4"/>
  <c r="K192" i="4"/>
  <c r="J192" i="4"/>
  <c r="U51" i="4"/>
  <c r="U162" i="4"/>
  <c r="J318" i="4"/>
  <c r="K318" i="4"/>
  <c r="U276" i="4"/>
  <c r="U34" i="4"/>
  <c r="J212" i="4"/>
  <c r="U212" i="4"/>
  <c r="K212" i="4"/>
  <c r="J69" i="4"/>
  <c r="K69" i="4"/>
  <c r="U25" i="4"/>
  <c r="K172" i="4"/>
  <c r="J172" i="4"/>
  <c r="U159" i="4"/>
  <c r="U29" i="4"/>
  <c r="U220" i="4"/>
  <c r="E36" i="4"/>
  <c r="U35" i="4"/>
  <c r="U27" i="4"/>
  <c r="U274" i="4"/>
  <c r="J274" i="4"/>
  <c r="K274" i="4"/>
  <c r="U30" i="4"/>
  <c r="U21" i="4"/>
  <c r="U164" i="4"/>
  <c r="AK56" i="8" l="1"/>
  <c r="AA46" i="8"/>
  <c r="AK56" i="7"/>
  <c r="AA48" i="8"/>
  <c r="AA45" i="7"/>
  <c r="AA29" i="7"/>
  <c r="AA27" i="8"/>
  <c r="Q28" i="7"/>
  <c r="V27" i="7"/>
  <c r="AF51" i="7"/>
  <c r="AF29" i="7"/>
  <c r="AA53" i="8"/>
  <c r="AA44" i="8"/>
  <c r="AA24" i="8"/>
  <c r="AA55" i="7"/>
  <c r="AA40" i="7"/>
  <c r="AA41" i="8"/>
  <c r="AA53" i="7"/>
  <c r="AA28" i="7"/>
  <c r="Q18" i="8"/>
  <c r="L43" i="7"/>
  <c r="Q31" i="7"/>
  <c r="Q31" i="8"/>
  <c r="Q20" i="7"/>
  <c r="Q45" i="7"/>
  <c r="V31" i="7"/>
  <c r="V51" i="7"/>
  <c r="L22" i="7"/>
  <c r="AA45" i="8"/>
  <c r="AA19" i="7"/>
  <c r="AA42" i="7"/>
  <c r="AA42" i="8"/>
  <c r="V19" i="7"/>
  <c r="L19" i="7"/>
  <c r="AA22" i="7"/>
  <c r="AF25" i="7"/>
  <c r="AF53" i="7"/>
  <c r="AF48" i="7"/>
  <c r="AF52" i="7"/>
  <c r="AF21" i="7"/>
  <c r="AF44" i="7"/>
  <c r="AF47" i="7"/>
  <c r="AF32" i="7"/>
  <c r="AF31" i="7"/>
  <c r="AF30" i="7"/>
  <c r="AF49" i="7"/>
  <c r="AF55" i="7"/>
  <c r="AF26" i="7"/>
  <c r="AF28" i="7"/>
  <c r="AK41" i="7"/>
  <c r="L41" i="8"/>
  <c r="V25" i="8"/>
  <c r="V29" i="8"/>
  <c r="V28" i="7" l="1"/>
  <c r="L51" i="7"/>
  <c r="L44" i="7"/>
  <c r="Q32" i="7"/>
  <c r="L54" i="7"/>
  <c r="AA18" i="7"/>
  <c r="AA49" i="7"/>
  <c r="AF50" i="7"/>
  <c r="AF40" i="7"/>
  <c r="AF56" i="8"/>
  <c r="AF27" i="7"/>
  <c r="V24" i="8"/>
  <c r="L56" i="8"/>
  <c r="V45" i="7"/>
  <c r="L26" i="7"/>
  <c r="AA48" i="7"/>
  <c r="V56" i="7"/>
  <c r="Q27" i="7"/>
  <c r="Q52" i="7"/>
  <c r="Q43" i="7"/>
  <c r="AF54" i="7"/>
  <c r="AF24" i="7"/>
  <c r="AA43" i="8"/>
  <c r="V28" i="8"/>
  <c r="Q47" i="8"/>
  <c r="V31" i="8"/>
  <c r="Q46" i="8"/>
  <c r="Q48" i="8"/>
  <c r="Q45" i="8"/>
  <c r="Q54" i="8"/>
  <c r="Q51" i="8"/>
  <c r="Q22" i="8"/>
  <c r="V26" i="8"/>
  <c r="Q49" i="8"/>
  <c r="Q52" i="8"/>
  <c r="Q42" i="7"/>
  <c r="AA22" i="8"/>
  <c r="V22" i="7"/>
  <c r="V48" i="7"/>
  <c r="Q55" i="7"/>
  <c r="L29" i="7"/>
  <c r="AA52" i="7"/>
  <c r="V47" i="7"/>
  <c r="L18" i="7"/>
  <c r="L31" i="7"/>
  <c r="Q40" i="7"/>
  <c r="Q20" i="8"/>
  <c r="AA25" i="8"/>
  <c r="AM25" i="8" s="1"/>
  <c r="AA49" i="8"/>
  <c r="AA51" i="8"/>
  <c r="AF41" i="7"/>
  <c r="V55" i="7"/>
  <c r="L24" i="7"/>
  <c r="L23" i="7"/>
  <c r="Q48" i="7"/>
  <c r="Q29" i="8"/>
  <c r="Q26" i="7"/>
  <c r="AA18" i="8"/>
  <c r="V24" i="7"/>
  <c r="V50" i="7"/>
  <c r="L52" i="7"/>
  <c r="L20" i="7"/>
  <c r="Q23" i="7"/>
  <c r="Q28" i="8"/>
  <c r="Q41" i="7"/>
  <c r="AA32" i="8"/>
  <c r="AA52" i="8"/>
  <c r="AA54" i="8"/>
  <c r="AF56" i="7"/>
  <c r="L25" i="8"/>
  <c r="L31" i="8"/>
  <c r="L26" i="8"/>
  <c r="L24" i="8"/>
  <c r="L28" i="8"/>
  <c r="L56" i="7"/>
  <c r="L32" i="7"/>
  <c r="AA55" i="8"/>
  <c r="AF20" i="7"/>
  <c r="AA50" i="8"/>
  <c r="V52" i="7"/>
  <c r="G20" i="7"/>
  <c r="L53" i="7"/>
  <c r="Q47" i="7"/>
  <c r="L45" i="7"/>
  <c r="AA25" i="7"/>
  <c r="AA27" i="7"/>
  <c r="AA20" i="7"/>
  <c r="AA43" i="7"/>
  <c r="L29" i="8"/>
  <c r="V42" i="7"/>
  <c r="Q19" i="7"/>
  <c r="L42" i="7"/>
  <c r="V21" i="7"/>
  <c r="V32" i="7"/>
  <c r="Q24" i="7"/>
  <c r="L21" i="7"/>
  <c r="Q53" i="7"/>
  <c r="AA23" i="8"/>
  <c r="AM24" i="8"/>
  <c r="V26" i="7"/>
  <c r="L40" i="7"/>
  <c r="L28" i="7"/>
  <c r="AA56" i="7"/>
  <c r="AA26" i="7"/>
  <c r="AA40" i="8"/>
  <c r="V18" i="7"/>
  <c r="V49" i="7"/>
  <c r="Q56" i="7"/>
  <c r="Q25" i="7"/>
  <c r="Q29" i="7"/>
  <c r="L25" i="7"/>
  <c r="L48" i="7"/>
  <c r="AA24" i="7"/>
  <c r="AA32" i="7"/>
  <c r="AA41" i="7"/>
  <c r="AA30" i="8"/>
  <c r="V20" i="7"/>
  <c r="AA21" i="7"/>
  <c r="Q21" i="7"/>
  <c r="Q18" i="7"/>
  <c r="Q25" i="8"/>
  <c r="L27" i="7"/>
  <c r="L49" i="7"/>
  <c r="AA31" i="7"/>
  <c r="AA44" i="7"/>
  <c r="AA47" i="7"/>
  <c r="AA20" i="8"/>
  <c r="AF41" i="8"/>
  <c r="AA19" i="8"/>
  <c r="L20" i="8"/>
  <c r="L18" i="8"/>
  <c r="L22" i="8"/>
  <c r="L30" i="7"/>
  <c r="L50" i="7"/>
  <c r="Q49" i="7"/>
  <c r="AA47" i="8"/>
  <c r="AA23" i="7"/>
  <c r="AA50" i="7"/>
  <c r="AF23" i="7"/>
  <c r="V43" i="7"/>
  <c r="V30" i="7"/>
  <c r="V23" i="7"/>
  <c r="Q54" i="7"/>
  <c r="Q26" i="8"/>
  <c r="L41" i="7"/>
  <c r="AA30" i="7"/>
  <c r="AA21" i="8"/>
  <c r="AF18" i="7"/>
  <c r="V41" i="7"/>
  <c r="V40" i="7"/>
  <c r="V44" i="7"/>
  <c r="V29" i="7"/>
  <c r="Q50" i="7"/>
  <c r="Q30" i="7"/>
  <c r="Q24" i="8"/>
  <c r="L47" i="7"/>
  <c r="AA54" i="7"/>
  <c r="AA29" i="8"/>
  <c r="AM29" i="8" s="1"/>
  <c r="AA31" i="8"/>
  <c r="AA56" i="8"/>
  <c r="V25" i="7"/>
  <c r="V53" i="7"/>
  <c r="V54" i="7"/>
  <c r="Q22" i="7"/>
  <c r="Q51" i="7"/>
  <c r="Q44" i="7"/>
  <c r="L55" i="7"/>
  <c r="Q23" i="8"/>
  <c r="AA51" i="7"/>
  <c r="AA26" i="8"/>
  <c r="AA28" i="8"/>
  <c r="AM28" i="8" s="1"/>
  <c r="AK23" i="7"/>
  <c r="AF19" i="7"/>
  <c r="AK41" i="8"/>
  <c r="AF45" i="7"/>
  <c r="AF43" i="7"/>
  <c r="AF20" i="8"/>
  <c r="AK23" i="8"/>
  <c r="V20" i="8"/>
  <c r="AM20" i="8" s="1"/>
  <c r="G20" i="8" l="1"/>
  <c r="AM31" i="8"/>
  <c r="V51" i="8"/>
  <c r="AM51" i="8" s="1"/>
  <c r="V47" i="8"/>
  <c r="AM47" i="8" s="1"/>
  <c r="V54" i="8"/>
  <c r="AM54" i="8" s="1"/>
  <c r="V18" i="8"/>
  <c r="AM18" i="8" s="1"/>
  <c r="Q56" i="8"/>
  <c r="L45" i="8"/>
  <c r="L47" i="8"/>
  <c r="L51" i="8"/>
  <c r="L49" i="8"/>
  <c r="V52" i="8"/>
  <c r="AF23" i="8"/>
  <c r="AK46" i="7"/>
  <c r="V46" i="8"/>
  <c r="V48" i="8"/>
  <c r="L40" i="8"/>
  <c r="Q40" i="8"/>
  <c r="L54" i="8"/>
  <c r="L48" i="8"/>
  <c r="L52" i="8"/>
  <c r="L21" i="8"/>
  <c r="L19" i="8"/>
  <c r="V23" i="8"/>
  <c r="AM23" i="8" s="1"/>
  <c r="V49" i="8"/>
  <c r="Q43" i="8"/>
  <c r="Q41" i="8"/>
  <c r="Q21" i="8"/>
  <c r="Q19" i="8"/>
  <c r="AF19" i="8"/>
  <c r="AF29" i="8"/>
  <c r="AF24" i="8"/>
  <c r="AF28" i="8"/>
  <c r="AF18" i="8"/>
  <c r="AF26" i="8"/>
  <c r="AF25" i="8"/>
  <c r="AF22" i="7"/>
  <c r="AF54" i="8"/>
  <c r="AF31" i="8"/>
  <c r="AF43" i="8"/>
  <c r="AF46" i="8"/>
  <c r="V41" i="8"/>
  <c r="V40" i="8"/>
  <c r="AM40" i="8" s="1"/>
  <c r="V22" i="8"/>
  <c r="AM22" i="8" s="1"/>
  <c r="V21" i="8"/>
  <c r="AM21" i="8" s="1"/>
  <c r="Q42" i="8" l="1"/>
  <c r="V19" i="8"/>
  <c r="AM19" i="8" s="1"/>
  <c r="V56" i="8"/>
  <c r="L44" i="8"/>
  <c r="Q44" i="8"/>
  <c r="V43" i="8"/>
  <c r="AM43" i="8" s="1"/>
  <c r="AF45" i="8"/>
  <c r="AK46" i="8"/>
  <c r="V45" i="8"/>
  <c r="AM45" i="8" s="1"/>
  <c r="L42" i="8"/>
  <c r="AF22" i="8"/>
  <c r="AF48" i="8"/>
  <c r="AF40" i="8"/>
  <c r="AF49" i="8"/>
  <c r="AF21" i="8"/>
  <c r="AF52" i="8"/>
  <c r="AF51" i="8"/>
  <c r="AF47" i="8"/>
  <c r="AF42" i="7"/>
  <c r="Q27" i="8"/>
  <c r="V42" i="8"/>
  <c r="AM42" i="8" s="1"/>
  <c r="V44" i="8"/>
  <c r="AM44" i="8" s="1"/>
  <c r="L27" i="8" l="1"/>
  <c r="AF44" i="8"/>
  <c r="AF42" i="8"/>
  <c r="Q30" i="8"/>
  <c r="L30" i="8"/>
  <c r="V27" i="8"/>
  <c r="AM27" i="8" s="1"/>
  <c r="Q50" i="8" l="1"/>
  <c r="L50" i="8"/>
  <c r="AF27" i="8"/>
  <c r="Q32" i="8"/>
  <c r="V30" i="8"/>
  <c r="AM30" i="8" s="1"/>
  <c r="V50" i="8" l="1"/>
  <c r="AM50" i="8" s="1"/>
  <c r="L53" i="8"/>
  <c r="L32" i="8"/>
  <c r="Q53" i="8"/>
  <c r="AF30" i="8"/>
  <c r="AF50" i="8"/>
  <c r="V53" i="8"/>
  <c r="AM53" i="8" s="1"/>
  <c r="L55" i="8" l="1"/>
  <c r="V32" i="8"/>
  <c r="AM32" i="8" s="1"/>
  <c r="Q55" i="8"/>
  <c r="AF32" i="8"/>
  <c r="AF53" i="8"/>
  <c r="V55" i="8" l="1"/>
  <c r="AM55" i="8" s="1"/>
  <c r="AF55" i="8"/>
  <c r="AK52" i="7" l="1"/>
  <c r="AK51" i="7"/>
  <c r="AK47" i="7"/>
  <c r="AK49" i="7"/>
  <c r="AK22" i="7"/>
  <c r="AK44" i="7"/>
  <c r="AK48" i="7"/>
  <c r="AK45" i="7"/>
  <c r="AK26" i="7"/>
  <c r="AK54" i="7"/>
  <c r="AK31" i="7"/>
  <c r="AK24" i="7"/>
  <c r="AK29" i="7"/>
  <c r="AK28" i="7"/>
  <c r="AK25" i="7"/>
  <c r="AK50" i="7"/>
  <c r="AK30" i="7"/>
  <c r="AK21" i="7"/>
  <c r="AK27" i="7"/>
  <c r="AK32" i="7"/>
  <c r="AK40" i="7"/>
  <c r="AK18" i="7"/>
  <c r="AK55" i="7"/>
  <c r="AK53" i="7"/>
  <c r="AK52" i="8" l="1"/>
  <c r="AK54" i="8"/>
  <c r="AK31" i="8"/>
  <c r="AK32" i="8"/>
  <c r="AK25" i="8"/>
  <c r="AK24" i="8"/>
  <c r="AK18" i="8"/>
  <c r="AK29" i="8"/>
  <c r="AK30" i="8"/>
  <c r="AK40" i="8"/>
  <c r="AK44" i="8"/>
  <c r="AK53" i="8"/>
  <c r="AK50" i="8"/>
  <c r="AK45" i="8"/>
  <c r="AK55" i="8"/>
  <c r="AK27" i="8"/>
  <c r="AK21" i="8"/>
  <c r="AK28" i="8"/>
  <c r="AK22" i="8"/>
  <c r="AK49" i="8"/>
  <c r="AK26" i="8"/>
  <c r="AK48" i="8"/>
  <c r="AK51" i="8"/>
  <c r="AK47" i="8"/>
  <c r="AK43" i="7" l="1"/>
  <c r="AK43" i="8" l="1"/>
  <c r="AK42" i="7"/>
  <c r="AK42" i="8" l="1"/>
  <c r="AK20" i="7" l="1"/>
  <c r="AK19" i="7" l="1"/>
  <c r="AK20" i="8"/>
  <c r="AK19" i="8" l="1"/>
</calcChain>
</file>

<file path=xl/sharedStrings.xml><?xml version="1.0" encoding="utf-8"?>
<sst xmlns="http://schemas.openxmlformats.org/spreadsheetml/2006/main" count="3469" uniqueCount="543">
  <si>
    <t xml:space="preserve">Quarterly Series </t>
  </si>
  <si>
    <t xml:space="preserve">Business lines </t>
  </si>
  <si>
    <t>Year</t>
  </si>
  <si>
    <t>Restatements</t>
  </si>
  <si>
    <t>Regional Banks</t>
  </si>
  <si>
    <t>2015 series have been restated from the reclassification of the stake in the Regional Banks under IFRS 5</t>
  </si>
  <si>
    <t>Asset gathering</t>
  </si>
  <si>
    <t>2015 series have been restated from the reclassifications of  1/ Asset servicing from Asset gathering to Large cutomers and 2/Switch 2 impacts are now in the Insurance business line (instead of Corporate centre)</t>
  </si>
  <si>
    <t>Large customers</t>
  </si>
  <si>
    <t>Asset servicing is now part of Large customers business line (instead of Asset gathering)</t>
  </si>
  <si>
    <t>Corporate Centre</t>
  </si>
  <si>
    <t>Switch 2 impacts are now presented in the Insurance business line (instead of Corporate centre)</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</si>
  <si>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</si>
  <si>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</si>
  <si>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</si>
  <si>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</si>
  <si>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</si>
  <si>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</si>
  <si>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</si>
  <si>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</si>
  <si>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</si>
  <si>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</si>
  <si>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</si>
  <si>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</si>
  <si>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</si>
  <si>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</si>
  <si>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</si>
  <si>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</si>
  <si>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</si>
  <si>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</si>
  <si>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</si>
  <si>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TLAC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</si>
  <si>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</si>
  <si>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</si>
  <si>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</si>
  <si>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</si>
  <si>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</si>
  <si>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</si>
  <si>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</si>
  <si>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</si>
  <si>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</si>
  <si>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</si>
  <si>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</si>
  <si>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</si>
  <si>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</si>
  <si>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</si>
  <si>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</si>
  <si>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</si>
  <si>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</si>
  <si>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</si>
  <si>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</si>
  <si>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</si>
  <si>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</si>
  <si>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</si>
  <si>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</si>
  <si>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</si>
  <si>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</si>
  <si>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</si>
  <si>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</si>
  <si>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</si>
  <si>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</si>
  <si>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</si>
  <si>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</si>
  <si>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</si>
  <si>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</si>
  <si>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</si>
  <si>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</si>
  <si>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</si>
  <si>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</si>
  <si>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</si>
  <si>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</si>
  <si>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</si>
  <si>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</si>
  <si>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</si>
  <si>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</si>
  <si>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</si>
  <si>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</si>
  <si>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</si>
  <si>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</si>
  <si>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</si>
  <si>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</si>
  <si>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</si>
  <si>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</si>
  <si>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</si>
  <si>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</si>
  <si>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</si>
  <si>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</si>
  <si>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</si>
  <si>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</si>
  <si>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</si>
  <si>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</si>
  <si>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</si>
  <si>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</si>
  <si>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</si>
  <si>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</si>
  <si>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</si>
  <si>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</si>
  <si>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</si>
  <si>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</si>
  <si>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</si>
  <si>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</si>
  <si>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</si>
  <si>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</si>
  <si>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</si>
  <si>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</si>
  <si>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</si>
  <si>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</si>
  <si>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</si>
  <si>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</si>
  <si>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</si>
  <si>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</si>
  <si>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</si>
  <si>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</si>
  <si>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</si>
  <si>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</si>
  <si>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</si>
  <si>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</si>
  <si>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</si>
  <si>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</si>
  <si>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</si>
  <si>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</si>
  <si>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</si>
  <si>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</si>
  <si>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</si>
  <si>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</si>
  <si>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</si>
  <si>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</si>
  <si>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</si>
  <si>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</si>
  <si>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</si>
  <si>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</si>
  <si>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</si>
  <si>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</si>
  <si>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</si>
  <si>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</si>
  <si>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</si>
  <si>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</si>
  <si>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</si>
  <si>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</si>
  <si>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</si>
  <si>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</si>
  <si>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</si>
  <si>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</si>
  <si>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</si>
  <si>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</si>
  <si>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</si>
  <si>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</si>
  <si>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</si>
  <si>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</si>
  <si>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</si>
  <si>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</si>
  <si>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</si>
  <si>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</si>
  <si>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</si>
  <si>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</si>
  <si>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</si>
  <si>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</si>
  <si>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</si>
  <si>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</si>
  <si>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</si>
  <si>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</si>
  <si>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</si>
  <si>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</si>
  <si>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</si>
  <si>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</si>
  <si>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</si>
  <si>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</si>
  <si>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</si>
  <si>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</si>
  <si>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</si>
  <si>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</si>
  <si>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</si>
  <si>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</si>
  <si>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</si>
  <si>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</si>
  <si>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</si>
  <si>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</si>
  <si>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</si>
  <si>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</si>
  <si>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</si>
  <si>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</si>
  <si>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</si>
  <si>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</si>
  <si>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</si>
  <si>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</si>
  <si>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</si>
  <si>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</si>
  <si>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</si>
  <si>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</si>
  <si>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</si>
  <si>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</si>
  <si>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</si>
  <si>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</si>
  <si>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</si>
  <si>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</si>
  <si>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</si>
  <si>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</si>
  <si>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</si>
  <si>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</si>
  <si>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</si>
  <si>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</si>
  <si>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</si>
  <si>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</si>
  <si>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</si>
  <si>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</si>
  <si>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</si>
  <si>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</si>
  <si>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</si>
  <si>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</si>
  <si>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</si>
  <si>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</si>
  <si>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</si>
  <si>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</si>
  <si>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</si>
  <si>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</si>
  <si>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</si>
  <si>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</si>
  <si>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</si>
  <si>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</si>
  <si>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</si>
  <si>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</si>
  <si>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</si>
  <si>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</si>
  <si>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</si>
  <si>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</si>
  <si>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</si>
  <si>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</si>
  <si>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</si>
  <si>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</si>
  <si>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</si>
  <si>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</si>
  <si>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</si>
  <si>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</si>
  <si>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</si>
  <si>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</si>
  <si>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</si>
  <si>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</si>
  <si>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</si>
  <si>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</si>
  <si>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</si>
  <si>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</si>
  <si>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</si>
  <si>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</si>
  <si>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</si>
  <si>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</si>
  <si>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</si>
  <si>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</si>
  <si>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</si>
  <si>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</si>
  <si>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</si>
  <si>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</si>
  <si>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</si>
  <si>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</si>
  <si>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</si>
  <si>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</si>
  <si>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</si>
  <si>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</si>
  <si>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</si>
  <si>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</si>
  <si>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</si>
  <si>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</si>
  <si>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</si>
  <si>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</si>
  <si>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</si>
  <si>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</si>
  <si>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</si>
  <si>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</si>
  <si>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</si>
  <si>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</si>
  <si>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</si>
  <si>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</si>
  <si>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</si>
  <si>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</si>
  <si>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</si>
  <si>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</si>
  <si>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</si>
  <si>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</si>
  <si>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</si>
  <si>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</si>
  <si>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</si>
  <si>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</si>
  <si>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</si>
  <si>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</si>
  <si>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</si>
  <si>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</si>
  <si>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</si>
  <si>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</si>
  <si>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</si>
  <si>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</si>
  <si>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</si>
  <si>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</si>
  <si>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</si>
  <si>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</si>
  <si>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</si>
  <si>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</si>
  <si>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</si>
  <si>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</si>
  <si>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</si>
  <si>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</si>
  <si>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</si>
  <si>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</si>
  <si>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</si>
  <si>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</si>
  <si>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</si>
  <si>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</si>
  <si>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</si>
  <si>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</si>
  <si>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</si>
  <si>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</si>
  <si>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</si>
  <si>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</si>
  <si>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</si>
  <si>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</si>
  <si>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</si>
  <si>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</si>
  <si>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</si>
  <si>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</si>
  <si>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</si>
  <si>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</si>
  <si>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</si>
  <si>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</si>
  <si>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</si>
  <si>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</si>
  <si>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</si>
  <si>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</si>
  <si>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</si>
  <si>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</si>
  <si>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</si>
  <si>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</si>
  <si>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</si>
  <si>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</si>
  <si>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</si>
  <si>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</si>
  <si>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</si>
  <si>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</si>
  <si>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</si>
  <si>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</si>
  <si>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</si>
  <si>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</si>
  <si>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</si>
  <si>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</si>
  <si>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</si>
  <si>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</si>
  <si>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</si>
  <si>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</si>
  <si>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</si>
  <si>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</si>
  <si>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</si>
  <si>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</si>
  <si>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</si>
  <si>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</si>
  <si>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</si>
  <si>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</si>
  <si>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</si>
  <si>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</si>
  <si>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</si>
  <si>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</si>
  <si>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</si>
  <si>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</si>
  <si>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</si>
  <si>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</si>
  <si>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</si>
  <si>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</si>
  <si>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</si>
  <si>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</si>
  <si>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</si>
  <si>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</si>
  <si>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</si>
  <si>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</si>
  <si>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</si>
  <si>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</si>
  <si>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</si>
  <si>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</si>
  <si>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</si>
  <si>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</si>
  <si>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</si>
  <si>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</si>
  <si>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</si>
  <si>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</si>
  <si>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</si>
  <si>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</si>
  <si>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</si>
  <si>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</si>
  <si>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</si>
  <si>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</si>
  <si>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</si>
  <si>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</si>
  <si>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</si>
  <si>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</si>
  <si>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</si>
  <si>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</si>
  <si>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</si>
  <si>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</si>
  <si>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</si>
  <si>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</si>
  <si>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</si>
  <si>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</si>
  <si>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</si>
  <si>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</si>
  <si>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</si>
  <si>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</si>
  <si>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</si>
  <si>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</si>
  <si>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</si>
  <si>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</si>
  <si>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</si>
  <si>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</si>
  <si>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</si>
  <si>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</si>
  <si>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</si>
  <si>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</si>
  <si>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</si>
  <si>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</si>
  <si>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</si>
  <si>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</si>
  <si>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</si>
  <si>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</si>
  <si>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</si>
  <si>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</si>
  <si>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</si>
  <si>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</si>
  <si>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</si>
  <si>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</si>
  <si>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</si>
  <si>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</si>
  <si>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</si>
  <si>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</si>
  <si>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</si>
  <si>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</si>
  <si>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</si>
  <si>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</si>
  <si>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</si>
  <si>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</si>
  <si>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</si>
  <si>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</si>
  <si>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</si>
  <si>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</si>
  <si>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</si>
  <si>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</si>
  <si>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</si>
  <si>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</si>
  <si>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</si>
  <si>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Nature de l'ajustement</t>
  </si>
  <si>
    <t>Pôle</t>
  </si>
  <si>
    <t>AHM</t>
  </si>
  <si>
    <t>PNB</t>
  </si>
  <si>
    <t>DVA (GC)</t>
  </si>
  <si>
    <t>SFS</t>
  </si>
  <si>
    <t>GC</t>
  </si>
  <si>
    <t>BPF</t>
  </si>
  <si>
    <t>BPI</t>
  </si>
  <si>
    <t>GEA</t>
  </si>
  <si>
    <t>Trimestre</t>
  </si>
  <si>
    <t>Soulte Liability management (AHM)</t>
  </si>
  <si>
    <t xml:space="preserve">Couvertures de portefeuilles de prêts (GC) </t>
  </si>
  <si>
    <t>Provisions Epargne logement (LCL)</t>
  </si>
  <si>
    <t>Provisions Epargne logement (AHM)</t>
  </si>
  <si>
    <t>Frais gx ex SRF</t>
  </si>
  <si>
    <t>RN aut. actifs</t>
  </si>
  <si>
    <t>GW</t>
  </si>
  <si>
    <t>IS</t>
  </si>
  <si>
    <t>Activ. arrêtées</t>
  </si>
  <si>
    <t>T2-2019</t>
  </si>
  <si>
    <t>T3-2019</t>
  </si>
  <si>
    <t>T4-2019</t>
  </si>
  <si>
    <t>Badwill Kas Bank (GC)</t>
  </si>
  <si>
    <t>Dépréciation écart d'acquisition LCL (AHM)</t>
  </si>
  <si>
    <t>Déclassement d'actifs en cours de cession (BPI)</t>
  </si>
  <si>
    <t>T1-2020</t>
  </si>
  <si>
    <t>Don solidaire Covid-19 (BPI)</t>
  </si>
  <si>
    <t>Don solidaire Covid-19 (GEA)</t>
  </si>
  <si>
    <t>Don solidaire Covid-19 (AHM)</t>
  </si>
  <si>
    <t>T2-2020</t>
  </si>
  <si>
    <t xml:space="preserve">Crédit Agricole S.A. - Phased-in Basel 3 ratios  </t>
  </si>
  <si>
    <t>Crédit Agricole Group - Phased-in Basel 3 ratios</t>
  </si>
  <si>
    <t>Soutien aux assurés pros Covid-19 (LCL)</t>
  </si>
  <si>
    <t>Soutien aux assurés pros Covid-19 (GEA)</t>
  </si>
  <si>
    <t>Coûts d'intégration Kas Bank / S3 (GC)</t>
  </si>
  <si>
    <t>Coût du rsq cdt</t>
  </si>
  <si>
    <t>Activation du Switch2 (GEA)</t>
  </si>
  <si>
    <t>T3-2020</t>
  </si>
  <si>
    <t>T4-2020</t>
  </si>
  <si>
    <t>Projet de cession en cours (WM)</t>
  </si>
  <si>
    <t>Dépréciation de l'écart d'acquisition (AHM)</t>
  </si>
  <si>
    <t>T1-2021</t>
  </si>
  <si>
    <t>S1-</t>
  </si>
  <si>
    <t>Secured lending (GC)</t>
  </si>
  <si>
    <t>Frais d'acquisition Creval (BPI)</t>
  </si>
  <si>
    <t xml:space="preserve">Corrections sur 2016-2020 FRU </t>
  </si>
  <si>
    <t>2021-T1</t>
  </si>
  <si>
    <t>2020-T2</t>
  </si>
  <si>
    <t>2020-T1</t>
  </si>
  <si>
    <t>T2-2021</t>
  </si>
  <si>
    <t>Projet de cession en cours PNB (WM)</t>
  </si>
  <si>
    <t>Coûts de transformation (GC)</t>
  </si>
  <si>
    <t>Coûts de transformation (LCL)</t>
  </si>
  <si>
    <t>Projet de cession en cours Charges (WM)</t>
  </si>
  <si>
    <t>Creval - Coût du risque stage 1 (BPI)</t>
  </si>
  <si>
    <t>Gain "affrancamento" (SFS)</t>
  </si>
  <si>
    <t>Badwill Creval (BPI)</t>
  </si>
  <si>
    <t>Gain "affrancamento" (BPI)</t>
  </si>
  <si>
    <t>Gain "affrancamento" (GEA)</t>
  </si>
  <si>
    <t>XXXX-XX</t>
  </si>
  <si>
    <t>2021-T2</t>
  </si>
  <si>
    <t>T3-2021</t>
  </si>
  <si>
    <t>En m€</t>
  </si>
  <si>
    <t>Impact 
brut*</t>
  </si>
  <si>
    <t>Impact en 
RNPG</t>
  </si>
  <si>
    <t>2020-T3</t>
  </si>
  <si>
    <t>Total impact en PNB</t>
  </si>
  <si>
    <t>Provision pour frais de restructuration (CACEIS)</t>
  </si>
  <si>
    <t>Frais d'intégration Creval (BPI)</t>
  </si>
  <si>
    <t>Total impact en Charges</t>
  </si>
  <si>
    <t>Total impact en FRU</t>
  </si>
  <si>
    <t>Ajustement sur l'activation du switch 2 (GEA)</t>
  </si>
  <si>
    <t>Total impact coût du risque de crédit</t>
  </si>
  <si>
    <t>Total impact Mise en équivalence</t>
  </si>
  <si>
    <t>Total impact RN sur autres actifs</t>
  </si>
  <si>
    <t>Total impact Gains ou pertes sur autres actifs</t>
  </si>
  <si>
    <t>Total impact variation des écarts d'acquisition</t>
  </si>
  <si>
    <t>Total impact en Impôts</t>
  </si>
  <si>
    <t>Déclassement d'actifs en cours de cession (SFS)</t>
  </si>
  <si>
    <t>Total impact en Activités en cours de cession</t>
  </si>
  <si>
    <t>Impact total des retraitements</t>
  </si>
  <si>
    <t>Gestion de l'épargne et Assurances</t>
  </si>
  <si>
    <t>Banque de proximité-France</t>
  </si>
  <si>
    <t>Banque de proximité-International</t>
  </si>
  <si>
    <t>Services financiers spécialisés</t>
  </si>
  <si>
    <t>Grandes Clientèles</t>
  </si>
  <si>
    <t>Activités hors métiers</t>
  </si>
  <si>
    <t>* Impacts avant impôts et avant intérêts minoritaires</t>
  </si>
  <si>
    <t>Contrôles :</t>
  </si>
  <si>
    <t>Rsq juridique</t>
  </si>
  <si>
    <t>Non applicable</t>
  </si>
  <si>
    <t>Crédit Agricole S.A. - Eléments spécifiques, T3-21 et T3-20, 9M-21 et 9M-20</t>
  </si>
  <si>
    <t>T3-21</t>
  </si>
  <si>
    <t>T3-20</t>
  </si>
  <si>
    <t>9M-21</t>
  </si>
  <si>
    <t>9M-20</t>
  </si>
  <si>
    <t>2021-T3</t>
  </si>
  <si>
    <t>Non disclosé</t>
  </si>
  <si>
    <t>3Q21E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</si>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</sst>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0%;0.0%"/>
    <numFmt numFmtId="175" formatCode="\+#,##0;\-#,##0;0"/>
    <numFmt numFmtId="176" formatCode="&quot;CHECK!&quot;;&quot;CHECK!&quot;;;"/>
    <numFmt numFmtId="177" formatCode="#,##0;\(#,##0\);\-"/>
    <numFmt numFmtId="178" formatCode="#,##0.0"/>
    <numFmt numFmtId="179" formatCode="#,##0;\(#,##0\);"/>
    <numFmt numFmtId="180" formatCode="\+0;\(0\);\-"/>
  </numFmts>
  <fonts count="79">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9"/>
      <color theme="1"/>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11"/>
      <name val="Arial"/>
      <family val="2"/>
    </font>
    <font>
      <sz val="9"/>
      <name val="Inter"/>
      <family val="2"/>
    </font>
    <font>
      <sz val="11"/>
      <color theme="1"/>
      <name val="Arial"/>
      <family val="2"/>
    </font>
    <font>
      <sz val="9"/>
      <color theme="1"/>
      <name val="Inter"/>
      <family val="2"/>
    </font>
    <font>
      <sz val="8"/>
      <color theme="1"/>
      <name val="Inter"/>
      <family val="2"/>
    </font>
    <font>
      <sz val="8"/>
      <name val="Inter"/>
      <family val="2"/>
    </font>
    <font>
      <i/>
      <sz val="9"/>
      <color theme="1"/>
      <name val="Inter"/>
      <family val="2"/>
    </font>
    <font>
      <b/>
      <sz val="10"/>
      <color rgb="FF008F52"/>
      <name val="Inter"/>
      <family val="2"/>
    </font>
    <font>
      <b/>
      <sz val="11"/>
      <color rgb="FF7E93A7"/>
      <name val="Inter"/>
      <family val="2"/>
    </font>
    <font>
      <b/>
      <i/>
      <sz val="9"/>
      <color theme="0"/>
      <name val="Arial"/>
      <family val="2"/>
    </font>
    <font>
      <sz val="10"/>
      <color theme="1"/>
      <name val="Inter"/>
      <family val="2"/>
    </font>
    <font>
      <sz val="12"/>
      <color theme="1"/>
      <name val="Inter"/>
      <family val="2"/>
    </font>
    <font>
      <b/>
      <i/>
      <sz val="12"/>
      <color rgb="FF7F7F7F"/>
      <name val="Arial"/>
      <family val="2"/>
    </font>
    <font>
      <sz val="12"/>
      <color theme="1"/>
      <name val="Arial"/>
      <family val="2"/>
    </font>
    <font>
      <b/>
      <sz val="12"/>
      <color theme="0"/>
      <name val="Arial"/>
      <family val="2"/>
    </font>
    <font>
      <b/>
      <sz val="12"/>
      <color rgb="FF00975A"/>
      <name val="Arial"/>
      <family val="2"/>
    </font>
    <font>
      <b/>
      <sz val="8"/>
      <color theme="0"/>
      <name val="Inter"/>
      <family val="2"/>
    </font>
    <font>
      <sz val="8"/>
      <color theme="0"/>
      <name val="Inter"/>
      <family val="2"/>
    </font>
    <font>
      <b/>
      <sz val="11"/>
      <color theme="0"/>
      <name val="Arial"/>
      <family val="2"/>
    </font>
    <font>
      <b/>
      <sz val="11"/>
      <color rgb="FF00975A"/>
      <name val="Arial"/>
      <family val="2"/>
    </font>
    <font>
      <b/>
      <sz val="11"/>
      <color rgb="FF000000"/>
      <name val="Arial"/>
      <family val="2"/>
    </font>
    <font>
      <b/>
      <sz val="11"/>
      <color rgb="FFFF0000"/>
      <name val="Arial"/>
      <family val="2"/>
    </font>
    <font>
      <b/>
      <sz val="11"/>
      <name val="Arial"/>
      <family val="2"/>
    </font>
    <font>
      <b/>
      <sz val="11"/>
      <color theme="1"/>
      <name val="Arial"/>
      <family val="2"/>
    </font>
    <font>
      <b/>
      <sz val="12"/>
      <color rgb="FFFF0000"/>
      <name val="Arial"/>
      <family val="2"/>
    </font>
    <font>
      <b/>
      <sz val="12"/>
      <color rgb="FF000000"/>
      <name val="Arial"/>
      <family val="2"/>
    </font>
    <font>
      <b/>
      <sz val="10"/>
      <color rgb="FF00975A"/>
      <name val="Arial"/>
      <family val="2"/>
    </font>
    <font>
      <i/>
      <sz val="8"/>
      <color rgb="FF7E93A7"/>
      <name val="Inter"/>
      <family val="2"/>
    </font>
    <font>
      <sz val="9"/>
      <color theme="0"/>
      <name val="Inter"/>
      <family val="2"/>
    </font>
    <font>
      <b/>
      <sz val="9"/>
      <color theme="0"/>
      <name val="Inter"/>
      <family val="2"/>
    </font>
    <font>
      <i/>
      <sz val="9"/>
      <color rgb="FF000000"/>
      <name val="Inter"/>
      <family val="2"/>
    </font>
    <font>
      <b/>
      <i/>
      <sz val="9"/>
      <color rgb="FFFF0000"/>
      <name val="Inter"/>
      <family val="2"/>
    </font>
    <font>
      <i/>
      <sz val="9"/>
      <color rgb="FFFF0000"/>
      <name val="Inter"/>
      <family val="2"/>
    </font>
    <font>
      <sz val="9"/>
      <color rgb="FF000000"/>
      <name val="Inter"/>
      <family val="2"/>
    </font>
    <font>
      <sz val="8"/>
      <color rgb="FFFFFFFF"/>
      <name val="Inter"/>
      <family val="2"/>
    </font>
    <font>
      <b/>
      <sz val="8"/>
      <color rgb="FFFFFFFF"/>
      <name val="Inter"/>
      <family val="2"/>
    </font>
    <font>
      <sz val="8"/>
      <color rgb="FF000000"/>
      <name val="Inter"/>
      <family val="2"/>
    </font>
    <font>
      <i/>
      <sz val="9"/>
      <color rgb="FF000000"/>
      <name val="Arial"/>
      <family val="2"/>
    </font>
  </fonts>
  <fills count="16">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B050"/>
        <bgColor indexed="64"/>
      </patternFill>
    </fill>
    <fill>
      <patternFill patternType="solid">
        <fgColor rgb="FF7E93A7"/>
        <bgColor indexed="64"/>
      </patternFill>
    </fill>
    <fill>
      <patternFill patternType="solid">
        <fgColor theme="0" tint="-4.9989318521683403E-2"/>
        <bgColor indexed="64"/>
      </patternFill>
    </fill>
    <fill>
      <patternFill patternType="solid">
        <fgColor rgb="FFBFBFBF"/>
        <bgColor rgb="FF000000"/>
      </patternFill>
    </fill>
    <fill>
      <patternFill patternType="solid">
        <fgColor rgb="FF00B050"/>
        <bgColor rgb="FF000000"/>
      </patternFill>
    </fill>
    <fill>
      <patternFill patternType="solid">
        <fgColor rgb="FFFFFFFF"/>
        <bgColor rgb="FF000000"/>
      </patternFill>
    </fill>
  </fills>
  <borders count="26">
    <border>
      <left/>
      <right/>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style="thin">
        <color theme="0"/>
      </right>
      <top/>
      <bottom/>
      <diagonal/>
    </border>
    <border>
      <left style="thin">
        <color theme="0"/>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theme="0" tint="-0.14996795556505021"/>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theme="0" tint="-0.14996795556505021"/>
      </bottom>
      <diagonal/>
    </border>
    <border>
      <left/>
      <right style="medium">
        <color theme="0"/>
      </right>
      <top/>
      <bottom style="thin">
        <color theme="0" tint="-0.14996795556505021"/>
      </bottom>
      <diagonal/>
    </border>
    <border>
      <left/>
      <right/>
      <top style="thin">
        <color rgb="FFD9D9D9"/>
      </top>
      <bottom style="thin">
        <color indexed="64"/>
      </bottom>
      <diagonal/>
    </border>
  </borders>
  <cellStyleXfs count="15">
    <xf numFmtId="0" fontId="0" fillId="0" borderId="0"/>
    <xf numFmtId="9" fontId="1" fillId="0" borderId="0" applyFont="0" applyFill="0" applyBorder="0" applyAlignment="0" applyProtection="0"/>
    <xf numFmtId="0" fontId="12" fillId="0" borderId="0"/>
    <xf numFmtId="0" fontId="31" fillId="0" borderId="0"/>
    <xf numFmtId="0" fontId="12" fillId="0" borderId="0"/>
    <xf numFmtId="0" fontId="31" fillId="0" borderId="0"/>
    <xf numFmtId="0" fontId="31" fillId="0" borderId="0"/>
    <xf numFmtId="0" fontId="1" fillId="0" borderId="0"/>
    <xf numFmtId="9" fontId="31" fillId="0" borderId="0" applyFont="0" applyFill="0" applyBorder="0" applyAlignment="0" applyProtection="0"/>
    <xf numFmtId="164" fontId="1" fillId="0" borderId="0" applyFont="0" applyFill="0" applyBorder="0" applyAlignment="0" applyProtection="0"/>
    <xf numFmtId="0" fontId="12" fillId="0" borderId="0"/>
    <xf numFmtId="0" fontId="31" fillId="0" borderId="0"/>
    <xf numFmtId="0" fontId="31" fillId="0" borderId="0"/>
    <xf numFmtId="9" fontId="1" fillId="0" borderId="0" applyFont="0" applyFill="0" applyBorder="0" applyAlignment="0" applyProtection="0"/>
    <xf numFmtId="0" fontId="31" fillId="0" borderId="0" applyProtection="0"/>
  </cellStyleXfs>
  <cellXfs count="474">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2" xfId="0" applyFill="1" applyBorder="1" applyAlignment="1">
      <alignment horizontal="left" vertical="center"/>
    </xf>
    <xf numFmtId="0" fontId="0" fillId="0" borderId="0" xfId="0" applyFill="1" applyAlignment="1">
      <alignment horizontal="left" vertical="center"/>
    </xf>
    <xf numFmtId="0" fontId="0" fillId="0" borderId="0" xfId="0" applyFill="1" applyBorder="1" applyAlignment="1">
      <alignment vertical="center"/>
    </xf>
    <xf numFmtId="0" fontId="0" fillId="0" borderId="3" xfId="0" applyFill="1" applyBorder="1" applyAlignment="1">
      <alignment horizontal="left" vertical="center"/>
    </xf>
    <xf numFmtId="0" fontId="0" fillId="0" borderId="3" xfId="0" applyFont="1" applyFill="1" applyBorder="1" applyAlignment="1">
      <alignment horizontal="left" vertical="center" wrapText="1"/>
    </xf>
    <xf numFmtId="0" fontId="0" fillId="0" borderId="3" xfId="0" applyFont="1" applyFill="1" applyBorder="1" applyAlignment="1">
      <alignment horizontal="left" vertical="center"/>
    </xf>
    <xf numFmtId="0" fontId="3" fillId="0" borderId="0" xfId="0" applyFont="1" applyFill="1" applyAlignment="1">
      <alignment vertical="center"/>
    </xf>
    <xf numFmtId="0" fontId="7" fillId="0" borderId="4" xfId="0" applyFont="1" applyBorder="1" applyAlignment="1">
      <alignment vertical="center" wrapText="1"/>
    </xf>
    <xf numFmtId="0" fontId="0" fillId="0" borderId="4"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5" xfId="0" applyFont="1" applyFill="1" applyBorder="1" applyAlignment="1">
      <alignment vertical="center"/>
    </xf>
    <xf numFmtId="166" fontId="4" fillId="3" borderId="5"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4"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5"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6"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6"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5"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7"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8"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6"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6" xfId="2" quotePrefix="1" applyNumberFormat="1" applyFont="1" applyBorder="1" applyAlignment="1">
      <alignment horizontal="left" vertical="center"/>
    </xf>
    <xf numFmtId="38" fontId="17" fillId="0" borderId="9" xfId="2" applyNumberFormat="1" applyFont="1" applyBorder="1" applyAlignment="1">
      <alignment vertical="center"/>
    </xf>
    <xf numFmtId="0" fontId="11" fillId="3" borderId="7"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8"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Fill="1" applyAlignment="1">
      <alignment horizontal="center" vertical="center"/>
    </xf>
    <xf numFmtId="0" fontId="0" fillId="5" borderId="0" xfId="0" applyFill="1" applyAlignment="1">
      <alignment vertical="center"/>
    </xf>
    <xf numFmtId="0" fontId="0" fillId="5" borderId="10" xfId="0" applyFont="1" applyFill="1" applyBorder="1" applyAlignment="1">
      <alignment horizontal="left" vertical="center"/>
    </xf>
    <xf numFmtId="0" fontId="8" fillId="0" borderId="0" xfId="0" applyFont="1" applyAlignment="1">
      <alignment horizontal="center"/>
    </xf>
    <xf numFmtId="0" fontId="8" fillId="0" borderId="0" xfId="0" applyFont="1" applyFill="1" applyAlignment="1">
      <alignment horizontal="center"/>
    </xf>
    <xf numFmtId="0" fontId="0" fillId="5" borderId="11" xfId="0" applyFont="1" applyFill="1" applyBorder="1" applyAlignment="1">
      <alignment horizontal="left" vertical="center"/>
    </xf>
    <xf numFmtId="14" fontId="8" fillId="0" borderId="0" xfId="0" quotePrefix="1" applyNumberFormat="1" applyFont="1" applyAlignment="1">
      <alignment horizontal="center"/>
    </xf>
    <xf numFmtId="14" fontId="8" fillId="0" borderId="0" xfId="0" quotePrefix="1" applyNumberFormat="1" applyFont="1" applyFill="1" applyAlignment="1">
      <alignment horizontal="center"/>
    </xf>
    <xf numFmtId="0" fontId="8" fillId="0" borderId="0" xfId="0" applyFont="1" applyFill="1" applyAlignment="1">
      <alignment vertical="center"/>
    </xf>
    <xf numFmtId="0" fontId="19" fillId="5" borderId="12" xfId="0" applyFont="1" applyFill="1" applyBorder="1" applyAlignment="1">
      <alignment horizontal="lef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69" fontId="2" fillId="5" borderId="0" xfId="0" applyNumberFormat="1" applyFont="1" applyFill="1" applyBorder="1" applyAlignment="1">
      <alignment horizontal="right" vertical="center" wrapText="1" readingOrder="1"/>
    </xf>
    <xf numFmtId="170" fontId="4" fillId="0" borderId="5" xfId="0" applyNumberFormat="1" applyFont="1" applyBorder="1" applyAlignment="1">
      <alignment vertical="center"/>
    </xf>
    <xf numFmtId="170" fontId="4" fillId="3" borderId="5"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70" fontId="20" fillId="0" borderId="7" xfId="0" applyNumberFormat="1" applyFont="1" applyBorder="1" applyAlignment="1">
      <alignment vertical="center"/>
    </xf>
    <xf numFmtId="170" fontId="20" fillId="3" borderId="7" xfId="0" applyNumberFormat="1" applyFont="1" applyFill="1" applyBorder="1" applyAlignment="1">
      <alignment vertical="center"/>
    </xf>
    <xf numFmtId="170" fontId="21" fillId="0" borderId="8" xfId="0" applyNumberFormat="1" applyFont="1" applyBorder="1" applyAlignment="1">
      <alignment vertical="center"/>
    </xf>
    <xf numFmtId="170" fontId="21" fillId="3" borderId="8"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70" fontId="4" fillId="3" borderId="7" xfId="0" applyNumberFormat="1" applyFont="1" applyFill="1" applyBorder="1" applyAlignment="1">
      <alignment vertical="center"/>
    </xf>
    <xf numFmtId="170" fontId="8" fillId="3" borderId="8" xfId="0" applyNumberFormat="1" applyFont="1" applyFill="1" applyBorder="1" applyAlignment="1">
      <alignment vertical="center"/>
    </xf>
    <xf numFmtId="169" fontId="4" fillId="5" borderId="0" xfId="1" applyNumberFormat="1" applyFont="1" applyFill="1" applyAlignment="1">
      <alignment horizontal="right" vertical="center"/>
    </xf>
    <xf numFmtId="168" fontId="0" fillId="5" borderId="0" xfId="1" applyNumberFormat="1" applyFont="1" applyFill="1" applyAlignment="1">
      <alignment vertical="center"/>
    </xf>
    <xf numFmtId="0" fontId="2" fillId="5" borderId="0" xfId="0" applyFont="1" applyFill="1" applyBorder="1" applyAlignment="1">
      <alignment horizontal="center" vertical="center" wrapText="1" readingOrder="1"/>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4" xfId="0" applyFont="1" applyFill="1" applyBorder="1" applyAlignment="1">
      <alignment vertical="center"/>
    </xf>
    <xf numFmtId="0" fontId="0" fillId="0" borderId="4" xfId="0" applyFont="1" applyBorder="1" applyAlignment="1">
      <alignment vertical="center"/>
    </xf>
    <xf numFmtId="171" fontId="4" fillId="0" borderId="5" xfId="0" applyNumberFormat="1" applyFont="1" applyBorder="1" applyAlignment="1">
      <alignment vertical="center"/>
    </xf>
    <xf numFmtId="171" fontId="4" fillId="0" borderId="5" xfId="0" applyNumberFormat="1" applyFont="1" applyFill="1" applyBorder="1" applyAlignment="1">
      <alignment vertical="center"/>
    </xf>
    <xf numFmtId="171" fontId="4" fillId="3" borderId="5"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0" borderId="0" xfId="0" applyNumberFormat="1" applyFont="1" applyFill="1" applyAlignment="1">
      <alignment vertical="center"/>
    </xf>
    <xf numFmtId="171" fontId="8" fillId="3" borderId="0" xfId="0" applyNumberFormat="1" applyFont="1" applyFill="1" applyAlignment="1">
      <alignment vertical="center"/>
    </xf>
    <xf numFmtId="170" fontId="0" fillId="0" borderId="0" xfId="0" applyNumberFormat="1" applyFont="1" applyAlignment="1">
      <alignment vertical="center"/>
    </xf>
    <xf numFmtId="0" fontId="24" fillId="0" borderId="13" xfId="0" applyFont="1" applyBorder="1" applyAlignment="1">
      <alignment horizontal="left" vertical="center" indent="2"/>
    </xf>
    <xf numFmtId="0" fontId="0" fillId="0" borderId="13"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5" fillId="0" borderId="0" xfId="0" applyNumberFormat="1" applyFont="1" applyAlignment="1">
      <alignment vertical="center"/>
    </xf>
    <xf numFmtId="0" fontId="8" fillId="0" borderId="0" xfId="0" applyFont="1" applyBorder="1" applyAlignment="1">
      <alignment vertical="center"/>
    </xf>
    <xf numFmtId="170" fontId="4" fillId="0" borderId="7" xfId="0" applyNumberFormat="1" applyFont="1" applyBorder="1" applyAlignment="1">
      <alignment vertical="center"/>
    </xf>
    <xf numFmtId="0" fontId="23" fillId="0" borderId="0" xfId="0" applyFont="1" applyBorder="1" applyAlignment="1">
      <alignment vertical="center"/>
    </xf>
    <xf numFmtId="170" fontId="8" fillId="0" borderId="8"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3" xfId="0" applyFont="1" applyBorder="1" applyAlignment="1">
      <alignment horizontal="center" vertical="center"/>
    </xf>
    <xf numFmtId="0" fontId="24" fillId="0" borderId="13" xfId="0" applyFont="1" applyBorder="1" applyAlignment="1">
      <alignment vertical="center"/>
    </xf>
    <xf numFmtId="0" fontId="28" fillId="0" borderId="14" xfId="0" applyFont="1" applyBorder="1" applyAlignment="1">
      <alignment horizontal="left" vertical="center" indent="4"/>
    </xf>
    <xf numFmtId="0" fontId="24" fillId="0" borderId="14"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4"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Border="1" applyAlignment="1">
      <alignment vertical="center"/>
    </xf>
    <xf numFmtId="170" fontId="8" fillId="0" borderId="0" xfId="0" applyNumberFormat="1" applyFont="1" applyBorder="1" applyAlignment="1">
      <alignment vertical="center"/>
    </xf>
    <xf numFmtId="170" fontId="8" fillId="3" borderId="0" xfId="0" applyNumberFormat="1" applyFont="1" applyFill="1" applyBorder="1" applyAlignment="1">
      <alignment vertical="center"/>
    </xf>
    <xf numFmtId="0" fontId="8" fillId="4" borderId="0" xfId="0" applyFont="1" applyFill="1" applyBorder="1" applyAlignment="1">
      <alignment horizontal="right"/>
    </xf>
    <xf numFmtId="0" fontId="8" fillId="8" borderId="0" xfId="0" applyFont="1" applyFill="1" applyAlignment="1">
      <alignment horizontal="center"/>
    </xf>
    <xf numFmtId="169" fontId="0" fillId="8" borderId="0" xfId="0" applyNumberFormat="1" applyFont="1" applyFill="1" applyAlignment="1">
      <alignment vertical="center"/>
    </xf>
    <xf numFmtId="14" fontId="8" fillId="8" borderId="0" xfId="0" applyNumberFormat="1" applyFont="1" applyFill="1" applyAlignment="1">
      <alignment horizontal="center"/>
    </xf>
    <xf numFmtId="169" fontId="8" fillId="8" borderId="0" xfId="0" applyNumberFormat="1" applyFont="1" applyFill="1" applyAlignment="1">
      <alignment horizontal="center"/>
    </xf>
    <xf numFmtId="0" fontId="0" fillId="8" borderId="0" xfId="0" applyFont="1" applyFill="1" applyAlignment="1">
      <alignmen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14" fontId="8" fillId="4" borderId="0" xfId="0" quotePrefix="1" applyNumberFormat="1" applyFont="1" applyFill="1" applyBorder="1" applyAlignment="1">
      <alignment horizontal="center"/>
    </xf>
    <xf numFmtId="14" fontId="8" fillId="8" borderId="0" xfId="0" quotePrefix="1" applyNumberFormat="1" applyFont="1" applyFill="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Border="1" applyAlignment="1">
      <alignment horizontal="right"/>
    </xf>
    <xf numFmtId="0" fontId="22" fillId="8" borderId="0" xfId="0" applyFont="1" applyFill="1"/>
    <xf numFmtId="0" fontId="19" fillId="0" borderId="12" xfId="0" applyFont="1" applyBorder="1" applyAlignment="1">
      <alignment horizontal="left" vertical="center"/>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4" xfId="0" applyFont="1" applyBorder="1" applyAlignment="1">
      <alignment horizontal="right" vertical="center"/>
    </xf>
    <xf numFmtId="0" fontId="0" fillId="8" borderId="4" xfId="0" applyFont="1" applyFill="1" applyBorder="1" applyAlignment="1">
      <alignment vertical="center"/>
    </xf>
    <xf numFmtId="169" fontId="0" fillId="8" borderId="4" xfId="0" applyNumberFormat="1" applyFont="1" applyFill="1" applyBorder="1" applyAlignment="1">
      <alignment vertical="center"/>
    </xf>
    <xf numFmtId="0" fontId="2" fillId="4" borderId="0" xfId="0" applyFont="1" applyFill="1" applyBorder="1" applyAlignment="1">
      <alignment horizontal="right" vertical="center" wrapText="1"/>
    </xf>
    <xf numFmtId="0" fontId="2" fillId="8" borderId="0" xfId="0" applyFont="1" applyFill="1" applyBorder="1" applyAlignment="1">
      <alignment horizontal="right" vertical="center" wrapText="1" readingOrder="1"/>
    </xf>
    <xf numFmtId="169" fontId="2" fillId="8" borderId="0" xfId="0" applyNumberFormat="1" applyFont="1" applyFill="1" applyBorder="1" applyAlignment="1">
      <alignment horizontal="right" vertical="center" wrapText="1" readingOrder="1"/>
    </xf>
    <xf numFmtId="170" fontId="4" fillId="0" borderId="5" xfId="0" applyNumberFormat="1" applyFont="1" applyBorder="1" applyAlignment="1">
      <alignment horizontal="right" vertical="center"/>
    </xf>
    <xf numFmtId="170" fontId="0" fillId="0" borderId="0" xfId="0" applyNumberFormat="1" applyFont="1" applyAlignment="1">
      <alignment horizontal="right" vertical="center"/>
    </xf>
    <xf numFmtId="170" fontId="12" fillId="0" borderId="0" xfId="0" applyNumberFormat="1" applyFont="1" applyAlignment="1">
      <alignment horizontal="right" vertical="center"/>
    </xf>
    <xf numFmtId="170" fontId="4" fillId="3" borderId="5"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70" fontId="20" fillId="0" borderId="5" xfId="0" applyNumberFormat="1" applyFont="1" applyBorder="1" applyAlignment="1">
      <alignment horizontal="right" vertical="center"/>
    </xf>
    <xf numFmtId="170" fontId="20" fillId="3" borderId="5" xfId="0" applyNumberFormat="1" applyFont="1" applyFill="1" applyBorder="1" applyAlignment="1">
      <alignment horizontal="right" vertical="center"/>
    </xf>
    <xf numFmtId="0" fontId="0" fillId="0" borderId="13" xfId="0" applyFont="1" applyBorder="1" applyAlignment="1">
      <alignment horizontal="right" vertical="center"/>
    </xf>
    <xf numFmtId="170" fontId="25" fillId="0" borderId="0" xfId="0" applyNumberFormat="1" applyFont="1" applyAlignment="1">
      <alignment horizontal="right" vertical="center"/>
    </xf>
    <xf numFmtId="171" fontId="4" fillId="0" borderId="7" xfId="0" applyNumberFormat="1" applyFont="1" applyFill="1" applyBorder="1" applyAlignment="1">
      <alignment vertical="center"/>
    </xf>
    <xf numFmtId="171" fontId="4" fillId="0" borderId="7" xfId="0" applyNumberFormat="1" applyFont="1" applyFill="1" applyBorder="1" applyAlignment="1">
      <alignment horizontal="right" vertical="center"/>
    </xf>
    <xf numFmtId="171" fontId="8" fillId="0" borderId="8" xfId="0" applyNumberFormat="1" applyFont="1" applyFill="1" applyBorder="1" applyAlignment="1">
      <alignment vertical="center"/>
    </xf>
    <xf numFmtId="171" fontId="8" fillId="0" borderId="8" xfId="0" applyNumberFormat="1" applyFont="1" applyFill="1" applyBorder="1" applyAlignment="1">
      <alignment horizontal="right" vertical="center"/>
    </xf>
    <xf numFmtId="170" fontId="4" fillId="3" borderId="7" xfId="0" applyNumberFormat="1" applyFont="1" applyFill="1" applyBorder="1" applyAlignment="1">
      <alignment horizontal="right" vertical="center"/>
    </xf>
    <xf numFmtId="170" fontId="8" fillId="3" borderId="8" xfId="0" applyNumberFormat="1" applyFont="1" applyFill="1" applyBorder="1" applyAlignment="1">
      <alignment horizontal="right" vertical="center"/>
    </xf>
    <xf numFmtId="170" fontId="26" fillId="0" borderId="0" xfId="0" applyNumberFormat="1" applyFont="1" applyFill="1" applyBorder="1" applyAlignment="1">
      <alignment horizontal="right" vertical="center"/>
    </xf>
    <xf numFmtId="170" fontId="0" fillId="0" borderId="13" xfId="0" applyNumberFormat="1" applyFont="1" applyBorder="1" applyAlignment="1">
      <alignment vertical="center"/>
    </xf>
    <xf numFmtId="170" fontId="0" fillId="0" borderId="13" xfId="0" applyNumberFormat="1" applyFont="1" applyBorder="1" applyAlignment="1">
      <alignment horizontal="right" vertical="center"/>
    </xf>
    <xf numFmtId="170" fontId="2" fillId="6" borderId="0" xfId="0" applyNumberFormat="1" applyFont="1" applyFill="1" applyBorder="1" applyAlignment="1">
      <alignment horizontal="right" vertical="center" wrapText="1" readingOrder="1"/>
    </xf>
    <xf numFmtId="170" fontId="2" fillId="6" borderId="0" xfId="0" applyNumberFormat="1" applyFont="1" applyFill="1" applyBorder="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3" xfId="0" applyFont="1" applyBorder="1" applyAlignment="1">
      <alignment horizontal="right" vertical="center"/>
    </xf>
    <xf numFmtId="0" fontId="24" fillId="0" borderId="14" xfId="0" applyFont="1" applyBorder="1" applyAlignment="1">
      <alignment horizontal="right" vertical="center"/>
    </xf>
    <xf numFmtId="0" fontId="2"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8" fillId="0" borderId="14" xfId="0" applyFont="1" applyBorder="1" applyAlignment="1">
      <alignment horizontal="right" vertical="center"/>
    </xf>
    <xf numFmtId="170" fontId="26" fillId="4" borderId="0" xfId="0" applyNumberFormat="1" applyFont="1" applyFill="1" applyBorder="1" applyAlignment="1">
      <alignment horizontal="right" vertical="center"/>
    </xf>
    <xf numFmtId="171" fontId="8" fillId="0" borderId="0" xfId="0" applyNumberFormat="1" applyFont="1" applyFill="1" applyBorder="1" applyAlignment="1">
      <alignment vertical="center"/>
    </xf>
    <xf numFmtId="171" fontId="8" fillId="0" borderId="0" xfId="0" applyNumberFormat="1" applyFont="1" applyFill="1" applyBorder="1" applyAlignment="1">
      <alignment horizontal="right" vertical="center"/>
    </xf>
    <xf numFmtId="171" fontId="4" fillId="8" borderId="5" xfId="0" applyNumberFormat="1" applyFont="1" applyFill="1" applyBorder="1" applyAlignment="1">
      <alignment vertical="center"/>
    </xf>
    <xf numFmtId="169" fontId="4" fillId="8" borderId="0" xfId="1" applyNumberFormat="1" applyFont="1" applyFill="1" applyAlignment="1">
      <alignment horizontal="right" vertical="center"/>
    </xf>
    <xf numFmtId="0" fontId="4" fillId="8" borderId="0" xfId="0" applyFont="1" applyFill="1" applyAlignment="1">
      <alignment vertical="center"/>
    </xf>
    <xf numFmtId="171" fontId="0" fillId="8" borderId="0" xfId="0" applyNumberFormat="1" applyFont="1" applyFill="1" applyAlignment="1">
      <alignment vertical="center"/>
    </xf>
    <xf numFmtId="169" fontId="0" fillId="8" borderId="0" xfId="1" applyNumberFormat="1" applyFont="1" applyFill="1" applyAlignment="1">
      <alignment horizontal="right" vertical="center"/>
    </xf>
    <xf numFmtId="171" fontId="8" fillId="8" borderId="0" xfId="0" applyNumberFormat="1" applyFont="1" applyFill="1" applyAlignment="1">
      <alignment vertical="center"/>
    </xf>
    <xf numFmtId="169" fontId="8" fillId="8" borderId="0" xfId="1" applyNumberFormat="1" applyFont="1" applyFill="1" applyAlignment="1">
      <alignment horizontal="right" vertical="center"/>
    </xf>
    <xf numFmtId="0" fontId="8" fillId="8" borderId="0" xfId="0" applyFont="1" applyFill="1" applyAlignment="1">
      <alignment vertical="center"/>
    </xf>
    <xf numFmtId="173" fontId="4" fillId="8" borderId="5" xfId="0" applyNumberFormat="1" applyFont="1" applyFill="1" applyBorder="1" applyAlignment="1">
      <alignment vertical="center"/>
    </xf>
    <xf numFmtId="168" fontId="8" fillId="8" borderId="0" xfId="1" applyNumberFormat="1" applyFont="1" applyFill="1" applyAlignment="1">
      <alignment vertical="center"/>
    </xf>
    <xf numFmtId="169" fontId="0" fillId="8" borderId="0" xfId="1" applyNumberFormat="1" applyFont="1" applyFill="1" applyAlignment="1">
      <alignment vertical="center"/>
    </xf>
    <xf numFmtId="170" fontId="4" fillId="8" borderId="5" xfId="0" applyNumberFormat="1" applyFont="1" applyFill="1" applyBorder="1" applyAlignment="1">
      <alignment vertical="center"/>
    </xf>
    <xf numFmtId="170" fontId="12" fillId="8" borderId="0" xfId="0" applyNumberFormat="1" applyFont="1" applyFill="1" applyAlignment="1">
      <alignment vertical="center"/>
    </xf>
    <xf numFmtId="170" fontId="0" fillId="8" borderId="0" xfId="0" applyNumberFormat="1" applyFont="1" applyFill="1" applyAlignment="1">
      <alignment vertical="center"/>
    </xf>
    <xf numFmtId="0" fontId="0" fillId="8" borderId="13" xfId="0" applyFont="1" applyFill="1" applyBorder="1" applyAlignment="1">
      <alignment vertical="center"/>
    </xf>
    <xf numFmtId="170" fontId="20" fillId="8" borderId="5" xfId="0" applyNumberFormat="1" applyFont="1" applyFill="1" applyBorder="1" applyAlignment="1">
      <alignment vertical="center"/>
    </xf>
    <xf numFmtId="170" fontId="25" fillId="8" borderId="0" xfId="0" applyNumberFormat="1" applyFont="1" applyFill="1" applyAlignment="1">
      <alignment vertical="center"/>
    </xf>
    <xf numFmtId="171" fontId="4" fillId="8" borderId="7" xfId="0" applyNumberFormat="1" applyFont="1" applyFill="1" applyBorder="1" applyAlignment="1">
      <alignment vertical="center"/>
    </xf>
    <xf numFmtId="169" fontId="4" fillId="8" borderId="0" xfId="1" applyNumberFormat="1" applyFont="1" applyFill="1" applyBorder="1" applyAlignment="1">
      <alignment horizontal="right" vertical="center"/>
    </xf>
    <xf numFmtId="0" fontId="0" fillId="8" borderId="0" xfId="0" applyFont="1" applyFill="1" applyBorder="1" applyAlignment="1">
      <alignment vertical="center"/>
    </xf>
    <xf numFmtId="171" fontId="8" fillId="8" borderId="8" xfId="0" applyNumberFormat="1" applyFont="1" applyFill="1" applyBorder="1" applyAlignment="1">
      <alignment vertical="center"/>
    </xf>
    <xf numFmtId="169" fontId="8" fillId="8" borderId="0" xfId="1" applyNumberFormat="1" applyFont="1" applyFill="1" applyBorder="1" applyAlignment="1">
      <alignment horizontal="right" vertical="center"/>
    </xf>
    <xf numFmtId="170" fontId="4" fillId="8" borderId="7" xfId="0" applyNumberFormat="1" applyFont="1" applyFill="1" applyBorder="1" applyAlignment="1">
      <alignment vertical="center"/>
    </xf>
    <xf numFmtId="169" fontId="0" fillId="8" borderId="0" xfId="1" applyNumberFormat="1" applyFont="1" applyFill="1" applyBorder="1" applyAlignment="1">
      <alignment vertical="center"/>
    </xf>
    <xf numFmtId="170" fontId="8" fillId="8" borderId="8" xfId="0" applyNumberFormat="1" applyFont="1" applyFill="1" applyBorder="1" applyAlignment="1">
      <alignment vertical="center"/>
    </xf>
    <xf numFmtId="169" fontId="8" fillId="8" borderId="0" xfId="1" applyNumberFormat="1" applyFont="1" applyFill="1" applyBorder="1" applyAlignment="1">
      <alignment vertical="center"/>
    </xf>
    <xf numFmtId="0" fontId="8" fillId="8" borderId="0" xfId="0" applyFont="1" applyFill="1" applyBorder="1" applyAlignment="1">
      <alignment vertical="center"/>
    </xf>
    <xf numFmtId="170" fontId="26" fillId="8" borderId="0" xfId="0" applyNumberFormat="1" applyFont="1" applyFill="1" applyBorder="1" applyAlignment="1">
      <alignment vertical="center"/>
    </xf>
    <xf numFmtId="170" fontId="0" fillId="8" borderId="13" xfId="0" applyNumberFormat="1" applyFont="1" applyFill="1" applyBorder="1" applyAlignment="1">
      <alignment vertical="center"/>
    </xf>
    <xf numFmtId="170" fontId="3" fillId="8" borderId="0" xfId="0" applyNumberFormat="1" applyFont="1" applyFill="1" applyAlignment="1">
      <alignment vertical="center"/>
    </xf>
    <xf numFmtId="0" fontId="24" fillId="8" borderId="13" xfId="0" applyFont="1" applyFill="1" applyBorder="1" applyAlignment="1">
      <alignment vertical="center"/>
    </xf>
    <xf numFmtId="0" fontId="29" fillId="8" borderId="0" xfId="0" applyFont="1" applyFill="1" applyAlignment="1">
      <alignment vertical="center"/>
    </xf>
    <xf numFmtId="172" fontId="0" fillId="8" borderId="0" xfId="0" applyNumberFormat="1" applyFont="1" applyFill="1" applyAlignment="1">
      <alignment vertical="center"/>
    </xf>
    <xf numFmtId="0" fontId="30" fillId="8" borderId="0" xfId="0" applyFont="1" applyFill="1" applyAlignment="1">
      <alignment vertical="center"/>
    </xf>
    <xf numFmtId="171" fontId="8" fillId="8" borderId="0" xfId="0" applyNumberFormat="1" applyFont="1" applyFill="1" applyBorder="1" applyAlignment="1">
      <alignment vertical="center"/>
    </xf>
    <xf numFmtId="0" fontId="0" fillId="8" borderId="10" xfId="0" applyFont="1" applyFill="1" applyBorder="1" applyAlignment="1">
      <alignment horizontal="left" vertical="center"/>
    </xf>
    <xf numFmtId="0" fontId="0" fillId="8" borderId="11" xfId="0" applyFont="1" applyFill="1" applyBorder="1" applyAlignment="1">
      <alignment horizontal="left" vertical="center"/>
    </xf>
    <xf numFmtId="14" fontId="22" fillId="0" borderId="0" xfId="0" quotePrefix="1" applyNumberFormat="1" applyFont="1" applyFill="1" applyAlignment="1">
      <alignment horizontal="center"/>
    </xf>
    <xf numFmtId="0" fontId="19" fillId="8" borderId="12" xfId="0" applyFont="1" applyFill="1" applyBorder="1" applyAlignment="1">
      <alignment horizontal="left" vertical="center"/>
    </xf>
    <xf numFmtId="0" fontId="0" fillId="0" borderId="0" xfId="0" applyFont="1" applyFill="1" applyAlignment="1">
      <alignment vertical="center"/>
    </xf>
    <xf numFmtId="171" fontId="4" fillId="0" borderId="5" xfId="0" applyNumberFormat="1" applyFont="1" applyFill="1" applyBorder="1" applyAlignment="1">
      <alignment horizontal="right" vertical="center"/>
    </xf>
    <xf numFmtId="0" fontId="4" fillId="0" borderId="0" xfId="0" applyFont="1" applyFill="1" applyAlignment="1">
      <alignment vertical="center"/>
    </xf>
    <xf numFmtId="171" fontId="0" fillId="0" borderId="0" xfId="0" applyNumberFormat="1" applyFont="1" applyFill="1" applyAlignment="1">
      <alignment horizontal="right" vertical="center"/>
    </xf>
    <xf numFmtId="171" fontId="4" fillId="3" borderId="5" xfId="0" applyNumberFormat="1" applyFont="1" applyFill="1" applyBorder="1" applyAlignment="1">
      <alignment horizontal="right" vertical="center"/>
    </xf>
    <xf numFmtId="168" fontId="8" fillId="0" borderId="0" xfId="1" applyNumberFormat="1" applyFont="1" applyAlignment="1">
      <alignment horizontal="right" vertical="center"/>
    </xf>
    <xf numFmtId="0" fontId="0" fillId="0" borderId="0" xfId="0" applyFont="1" applyFill="1" applyBorder="1" applyAlignment="1">
      <alignment vertical="center"/>
    </xf>
    <xf numFmtId="0" fontId="8" fillId="0" borderId="0" xfId="0" applyFont="1" applyFill="1" applyBorder="1" applyAlignment="1">
      <alignment vertical="center"/>
    </xf>
    <xf numFmtId="0" fontId="29" fillId="0" borderId="0" xfId="0" applyFont="1" applyFill="1" applyAlignment="1">
      <alignment vertical="center"/>
    </xf>
    <xf numFmtId="0" fontId="30" fillId="0" borderId="0" xfId="0" applyFont="1" applyFill="1" applyAlignment="1">
      <alignment vertical="center"/>
    </xf>
    <xf numFmtId="4" fontId="8" fillId="0" borderId="0" xfId="1" applyNumberFormat="1" applyFont="1" applyAlignment="1">
      <alignment horizontal="right" vertical="center"/>
    </xf>
    <xf numFmtId="0" fontId="32"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3"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4" fontId="8" fillId="0" borderId="0" xfId="0" applyNumberFormat="1" applyFont="1" applyAlignment="1">
      <alignment vertical="center"/>
    </xf>
    <xf numFmtId="14" fontId="8" fillId="0" borderId="0" xfId="0" quotePrefix="1" applyNumberFormat="1" applyFont="1" applyAlignment="1">
      <alignment horizontal="right"/>
    </xf>
    <xf numFmtId="174" fontId="0" fillId="0" borderId="0" xfId="0" applyNumberFormat="1" applyFont="1" applyAlignment="1">
      <alignment vertical="center"/>
    </xf>
    <xf numFmtId="174" fontId="0" fillId="0" borderId="4" xfId="0" applyNumberFormat="1" applyFont="1" applyBorder="1" applyAlignment="1">
      <alignment vertical="center"/>
    </xf>
    <xf numFmtId="0" fontId="34" fillId="2" borderId="0" xfId="0" applyFont="1" applyFill="1" applyBorder="1" applyAlignment="1">
      <alignment horizontal="right" vertical="center" readingOrder="1"/>
    </xf>
    <xf numFmtId="14" fontId="34" fillId="2" borderId="0" xfId="0" applyNumberFormat="1" applyFont="1" applyFill="1" applyBorder="1" applyAlignment="1">
      <alignment horizontal="right" vertical="center" readingOrder="1"/>
    </xf>
    <xf numFmtId="0" fontId="34" fillId="2" borderId="0" xfId="0" applyFont="1" applyFill="1" applyBorder="1" applyAlignment="1">
      <alignment horizontal="right" vertical="center" wrapText="1" readingOrder="1"/>
    </xf>
    <xf numFmtId="171" fontId="10" fillId="0" borderId="5" xfId="0" applyNumberFormat="1" applyFont="1" applyFill="1" applyBorder="1" applyAlignment="1">
      <alignment vertical="center"/>
    </xf>
    <xf numFmtId="171" fontId="4" fillId="9" borderId="5" xfId="0" applyNumberFormat="1" applyFont="1" applyFill="1" applyBorder="1" applyAlignment="1">
      <alignment vertical="center"/>
    </xf>
    <xf numFmtId="171" fontId="10" fillId="9" borderId="5"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5" xfId="0" applyFont="1" applyFill="1" applyBorder="1" applyAlignment="1">
      <alignment horizontal="centerContinuous" vertical="center" readingOrder="1"/>
    </xf>
    <xf numFmtId="174" fontId="2" fillId="2" borderId="0" xfId="0" applyNumberFormat="1" applyFont="1" applyFill="1" applyBorder="1" applyAlignment="1">
      <alignment horizontal="right" vertical="center" wrapText="1" readingOrder="1"/>
    </xf>
    <xf numFmtId="174" fontId="4" fillId="0" borderId="5" xfId="1" applyNumberFormat="1" applyFont="1" applyBorder="1" applyAlignment="1">
      <alignment horizontal="right" vertical="center"/>
    </xf>
    <xf numFmtId="175" fontId="4" fillId="0" borderId="5" xfId="9" applyNumberFormat="1" applyFont="1" applyBorder="1" applyAlignment="1">
      <alignment horizontal="right" vertical="center"/>
    </xf>
    <xf numFmtId="174" fontId="0" fillId="0" borderId="0" xfId="1" applyNumberFormat="1" applyFont="1" applyAlignment="1">
      <alignment horizontal="right" vertical="center"/>
    </xf>
    <xf numFmtId="175" fontId="0" fillId="0" borderId="0" xfId="9" applyNumberFormat="1" applyFont="1" applyAlignment="1">
      <alignment horizontal="right" vertical="center"/>
    </xf>
    <xf numFmtId="174" fontId="8" fillId="8" borderId="0" xfId="1" applyNumberFormat="1" applyFont="1" applyFill="1" applyAlignment="1">
      <alignment horizontal="right" vertical="center"/>
    </xf>
    <xf numFmtId="175" fontId="8" fillId="8" borderId="0" xfId="9" applyNumberFormat="1" applyFont="1" applyFill="1" applyAlignment="1">
      <alignment horizontal="right" vertical="center"/>
    </xf>
    <xf numFmtId="174" fontId="4" fillId="3" borderId="5" xfId="1" applyNumberFormat="1" applyFont="1" applyFill="1" applyBorder="1" applyAlignment="1">
      <alignment horizontal="right" vertical="center"/>
    </xf>
    <xf numFmtId="175" fontId="4" fillId="3" borderId="5" xfId="9" applyNumberFormat="1" applyFont="1" applyFill="1" applyBorder="1" applyAlignment="1">
      <alignment horizontal="right" vertical="center"/>
    </xf>
    <xf numFmtId="174" fontId="4" fillId="9" borderId="5" xfId="1" applyNumberFormat="1" applyFont="1" applyFill="1" applyBorder="1" applyAlignment="1">
      <alignment horizontal="right" vertical="center"/>
    </xf>
    <xf numFmtId="175" fontId="4" fillId="9" borderId="5" xfId="9" applyNumberFormat="1" applyFont="1" applyFill="1" applyBorder="1" applyAlignment="1">
      <alignment horizontal="right" vertical="center"/>
    </xf>
    <xf numFmtId="171" fontId="35" fillId="0" borderId="5" xfId="0" applyNumberFormat="1" applyFont="1" applyFill="1" applyBorder="1" applyAlignment="1">
      <alignment vertical="center"/>
    </xf>
    <xf numFmtId="171" fontId="19" fillId="0" borderId="0" xfId="0" applyNumberFormat="1" applyFont="1" applyFill="1" applyAlignment="1">
      <alignment vertical="center"/>
    </xf>
    <xf numFmtId="171" fontId="36" fillId="8" borderId="0" xfId="0" applyNumberFormat="1" applyFont="1" applyFill="1" applyAlignment="1">
      <alignment vertical="center"/>
    </xf>
    <xf numFmtId="171" fontId="35" fillId="3" borderId="5" xfId="0" applyNumberFormat="1" applyFont="1" applyFill="1" applyBorder="1" applyAlignment="1">
      <alignment vertical="center"/>
    </xf>
    <xf numFmtId="171" fontId="35" fillId="9" borderId="5" xfId="0" applyNumberFormat="1" applyFont="1" applyFill="1" applyBorder="1" applyAlignment="1">
      <alignment vertical="center"/>
    </xf>
    <xf numFmtId="171" fontId="8" fillId="9" borderId="5" xfId="0" applyNumberFormat="1" applyFont="1" applyFill="1" applyBorder="1" applyAlignment="1">
      <alignment vertical="center"/>
    </xf>
    <xf numFmtId="0" fontId="3" fillId="8" borderId="0" xfId="0" applyFont="1" applyFill="1" applyAlignment="1">
      <alignment vertical="center"/>
    </xf>
    <xf numFmtId="0" fontId="0" fillId="8" borderId="0" xfId="0" applyFont="1" applyFill="1" applyAlignment="1">
      <alignment horizontal="center" vertical="center"/>
    </xf>
    <xf numFmtId="2" fontId="37" fillId="8" borderId="0" xfId="0" applyNumberFormat="1" applyFont="1" applyFill="1" applyAlignment="1">
      <alignment vertical="center"/>
    </xf>
    <xf numFmtId="171" fontId="4" fillId="8" borderId="0" xfId="0" applyNumberFormat="1" applyFont="1" applyFill="1" applyAlignment="1">
      <alignment vertical="center"/>
    </xf>
    <xf numFmtId="2" fontId="33" fillId="8" borderId="0" xfId="0" applyNumberFormat="1" applyFont="1" applyFill="1" applyAlignment="1">
      <alignment vertical="center"/>
    </xf>
    <xf numFmtId="171" fontId="10" fillId="8" borderId="0" xfId="0" applyNumberFormat="1" applyFont="1" applyFill="1" applyAlignment="1">
      <alignment vertical="center"/>
    </xf>
    <xf numFmtId="171" fontId="4" fillId="8" borderId="0" xfId="0" applyNumberFormat="1" applyFont="1" applyFill="1" applyBorder="1" applyAlignment="1">
      <alignment vertical="center"/>
    </xf>
    <xf numFmtId="170" fontId="10" fillId="0" borderId="5" xfId="0" applyNumberFormat="1" applyFont="1" applyBorder="1" applyAlignment="1">
      <alignment vertical="center"/>
    </xf>
    <xf numFmtId="170" fontId="21" fillId="0" borderId="0" xfId="0" applyNumberFormat="1" applyFont="1" applyAlignment="1">
      <alignment vertical="center"/>
    </xf>
    <xf numFmtId="170" fontId="10" fillId="3" borderId="5" xfId="0" applyNumberFormat="1" applyFont="1" applyFill="1" applyBorder="1" applyAlignment="1">
      <alignment vertical="center"/>
    </xf>
    <xf numFmtId="168" fontId="33" fillId="0" borderId="0" xfId="1" applyNumberFormat="1" applyFont="1" applyAlignment="1">
      <alignment vertical="center"/>
    </xf>
    <xf numFmtId="176" fontId="33" fillId="0" borderId="0" xfId="3" applyNumberFormat="1" applyFont="1" applyAlignment="1">
      <alignment horizontal="center" vertical="center"/>
    </xf>
    <xf numFmtId="0" fontId="8" fillId="0" borderId="13" xfId="0" applyFont="1" applyBorder="1" applyAlignment="1">
      <alignment vertical="center"/>
    </xf>
    <xf numFmtId="0" fontId="0" fillId="0" borderId="0" xfId="0" applyFont="1" applyBorder="1" applyAlignment="1">
      <alignment vertical="center"/>
    </xf>
    <xf numFmtId="0" fontId="34" fillId="6" borderId="0" xfId="0" applyFont="1" applyFill="1" applyBorder="1" applyAlignment="1">
      <alignment horizontal="right" vertical="center" readingOrder="1"/>
    </xf>
    <xf numFmtId="0" fontId="34" fillId="6" borderId="0" xfId="0" applyFont="1" applyFill="1" applyBorder="1" applyAlignment="1">
      <alignment horizontal="right" vertical="center" wrapText="1" readingOrder="1"/>
    </xf>
    <xf numFmtId="170" fontId="38" fillId="0" borderId="5" xfId="0" applyNumberFormat="1" applyFont="1" applyBorder="1" applyAlignment="1">
      <alignment vertical="center"/>
    </xf>
    <xf numFmtId="170" fontId="38" fillId="3" borderId="5" xfId="0" applyNumberFormat="1" applyFont="1" applyFill="1" applyBorder="1" applyAlignment="1">
      <alignment vertical="center"/>
    </xf>
    <xf numFmtId="0" fontId="8" fillId="0" borderId="4" xfId="0" applyFont="1" applyBorder="1" applyAlignment="1">
      <alignment vertical="center"/>
    </xf>
    <xf numFmtId="170" fontId="8" fillId="0" borderId="13" xfId="0" applyNumberFormat="1" applyFont="1" applyBorder="1" applyAlignment="1">
      <alignment vertical="center"/>
    </xf>
    <xf numFmtId="170" fontId="0" fillId="0" borderId="0" xfId="0" applyNumberFormat="1" applyFont="1" applyBorder="1" applyAlignment="1">
      <alignment vertical="center"/>
    </xf>
    <xf numFmtId="0" fontId="34" fillId="6" borderId="0" xfId="0" applyFont="1" applyFill="1" applyBorder="1" applyAlignment="1">
      <alignment horizontal="center" vertical="center" wrapText="1" readingOrder="1"/>
    </xf>
    <xf numFmtId="170" fontId="34" fillId="6" borderId="0" xfId="0" applyNumberFormat="1" applyFont="1" applyFill="1" applyBorder="1" applyAlignment="1">
      <alignment horizontal="right" vertical="center" wrapText="1" readingOrder="1"/>
    </xf>
    <xf numFmtId="170" fontId="23" fillId="0" borderId="0" xfId="0" applyNumberFormat="1" applyFont="1" applyAlignment="1">
      <alignment vertical="center"/>
    </xf>
    <xf numFmtId="0" fontId="34" fillId="2" borderId="0" xfId="0" applyFont="1" applyFill="1" applyBorder="1" applyAlignment="1">
      <alignment horizontal="center" vertical="center" readingOrder="1"/>
    </xf>
    <xf numFmtId="0" fontId="39" fillId="0" borderId="13" xfId="0" applyFont="1" applyBorder="1" applyAlignment="1">
      <alignment vertical="center"/>
    </xf>
    <xf numFmtId="0" fontId="24" fillId="0" borderId="0" xfId="0" applyFont="1" applyBorder="1" applyAlignment="1">
      <alignment vertical="center"/>
    </xf>
    <xf numFmtId="0" fontId="39" fillId="0" borderId="0" xfId="0" applyFont="1" applyBorder="1" applyAlignment="1">
      <alignment vertical="center"/>
    </xf>
    <xf numFmtId="0" fontId="39" fillId="0" borderId="14" xfId="0" applyFont="1" applyBorder="1" applyAlignment="1">
      <alignment vertical="center"/>
    </xf>
    <xf numFmtId="0" fontId="34" fillId="5" borderId="0" xfId="0" applyFont="1" applyFill="1" applyBorder="1" applyAlignment="1">
      <alignment horizontal="right" vertical="center" readingOrder="1"/>
    </xf>
    <xf numFmtId="0" fontId="34" fillId="5" borderId="0" xfId="0" applyFont="1" applyFill="1" applyBorder="1" applyAlignment="1">
      <alignment horizontal="right" vertical="center" wrapText="1" readingOrder="1"/>
    </xf>
    <xf numFmtId="172" fontId="8" fillId="0" borderId="0" xfId="0" applyNumberFormat="1" applyFont="1" applyAlignment="1">
      <alignment vertical="center"/>
    </xf>
    <xf numFmtId="0" fontId="40" fillId="0" borderId="14" xfId="0" applyFont="1" applyBorder="1" applyAlignment="1">
      <alignment vertical="center"/>
    </xf>
    <xf numFmtId="0" fontId="28" fillId="0" borderId="0" xfId="0" applyFont="1" applyBorder="1" applyAlignment="1">
      <alignment vertical="center"/>
    </xf>
    <xf numFmtId="0" fontId="40" fillId="0" borderId="0" xfId="0" applyFont="1" applyBorder="1" applyAlignment="1">
      <alignment vertical="center"/>
    </xf>
    <xf numFmtId="170" fontId="4" fillId="0" borderId="5" xfId="0" applyNumberFormat="1" applyFont="1" applyFill="1" applyBorder="1" applyAlignment="1">
      <alignment vertical="center"/>
    </xf>
    <xf numFmtId="170" fontId="0" fillId="0" borderId="0" xfId="0" applyNumberFormat="1" applyFont="1" applyFill="1" applyAlignment="1">
      <alignment vertical="center"/>
    </xf>
    <xf numFmtId="174" fontId="2" fillId="2" borderId="15" xfId="0" applyNumberFormat="1" applyFont="1" applyFill="1" applyBorder="1" applyAlignment="1">
      <alignment horizontal="centerContinuous" vertical="center" readingOrder="1"/>
    </xf>
    <xf numFmtId="174" fontId="37" fillId="0" borderId="0" xfId="0" applyNumberFormat="1" applyFont="1" applyAlignment="1">
      <alignment vertical="center"/>
    </xf>
    <xf numFmtId="0" fontId="37" fillId="0" borderId="0" xfId="0" applyFont="1" applyAlignment="1">
      <alignment vertical="center"/>
    </xf>
    <xf numFmtId="174" fontId="0" fillId="0" borderId="13" xfId="0" applyNumberFormat="1" applyFont="1" applyBorder="1" applyAlignment="1">
      <alignment vertical="center"/>
    </xf>
    <xf numFmtId="174" fontId="0" fillId="0" borderId="0" xfId="0" applyNumberFormat="1" applyFont="1" applyBorder="1" applyAlignment="1">
      <alignment vertical="center"/>
    </xf>
    <xf numFmtId="174" fontId="2" fillId="6" borderId="15" xfId="0" applyNumberFormat="1" applyFont="1" applyFill="1" applyBorder="1" applyAlignment="1">
      <alignment horizontal="centerContinuous" vertical="center" readingOrder="1"/>
    </xf>
    <xf numFmtId="0" fontId="2" fillId="6" borderId="15" xfId="0" applyFont="1" applyFill="1" applyBorder="1" applyAlignment="1">
      <alignment horizontal="centerContinuous" vertical="center" readingOrder="1"/>
    </xf>
    <xf numFmtId="174" fontId="2" fillId="6" borderId="0" xfId="0" applyNumberFormat="1" applyFont="1" applyFill="1" applyBorder="1" applyAlignment="1">
      <alignment horizontal="right" vertical="center" wrapText="1" readingOrder="1"/>
    </xf>
    <xf numFmtId="174" fontId="4" fillId="0" borderId="7" xfId="1" applyNumberFormat="1" applyFont="1" applyFill="1" applyBorder="1" applyAlignment="1">
      <alignment horizontal="right" vertical="center"/>
    </xf>
    <xf numFmtId="175" fontId="4" fillId="0" borderId="7" xfId="9" applyNumberFormat="1" applyFont="1" applyBorder="1" applyAlignment="1">
      <alignment horizontal="right" vertical="center"/>
    </xf>
    <xf numFmtId="174" fontId="4" fillId="0" borderId="7" xfId="1" applyNumberFormat="1" applyFont="1" applyBorder="1" applyAlignment="1">
      <alignment horizontal="right" vertical="center"/>
    </xf>
    <xf numFmtId="171" fontId="35" fillId="0" borderId="7" xfId="0" applyNumberFormat="1" applyFont="1" applyFill="1" applyBorder="1" applyAlignment="1">
      <alignment vertical="center"/>
    </xf>
    <xf numFmtId="174" fontId="8" fillId="8" borderId="0" xfId="1" applyNumberFormat="1" applyFont="1" applyFill="1" applyBorder="1" applyAlignment="1">
      <alignment horizontal="right" vertical="center"/>
    </xf>
    <xf numFmtId="175" fontId="8" fillId="8" borderId="0" xfId="9" applyNumberFormat="1" applyFont="1" applyFill="1" applyBorder="1" applyAlignment="1">
      <alignment horizontal="right" vertical="center"/>
    </xf>
    <xf numFmtId="171" fontId="36" fillId="8" borderId="0" xfId="0" applyNumberFormat="1" applyFont="1" applyFill="1" applyBorder="1" applyAlignment="1">
      <alignment vertical="center"/>
    </xf>
    <xf numFmtId="170" fontId="35" fillId="0" borderId="5" xfId="0" applyNumberFormat="1" applyFont="1" applyBorder="1" applyAlignment="1">
      <alignment vertical="center"/>
    </xf>
    <xf numFmtId="170" fontId="19" fillId="0" borderId="0" xfId="0" applyNumberFormat="1" applyFont="1" applyAlignment="1">
      <alignment vertical="center"/>
    </xf>
    <xf numFmtId="170" fontId="35" fillId="3" borderId="5" xfId="0" applyNumberFormat="1" applyFont="1" applyFill="1" applyBorder="1" applyAlignment="1">
      <alignment vertical="center"/>
    </xf>
    <xf numFmtId="170" fontId="2" fillId="6" borderId="0" xfId="0" applyNumberFormat="1" applyFont="1" applyFill="1" applyBorder="1" applyAlignment="1">
      <alignment horizontal="right" vertical="center" readingOrder="1"/>
    </xf>
    <xf numFmtId="174" fontId="0" fillId="0" borderId="0" xfId="0" applyNumberFormat="1" applyFont="1" applyFill="1" applyAlignment="1">
      <alignment vertical="center"/>
    </xf>
    <xf numFmtId="174" fontId="24" fillId="0" borderId="13" xfId="0" applyNumberFormat="1" applyFont="1" applyBorder="1" applyAlignment="1">
      <alignment vertical="center"/>
    </xf>
    <xf numFmtId="174" fontId="24" fillId="0" borderId="0" xfId="0" applyNumberFormat="1" applyFont="1" applyBorder="1" applyAlignment="1">
      <alignment vertical="center"/>
    </xf>
    <xf numFmtId="0" fontId="29" fillId="0" borderId="0" xfId="0" applyFont="1" applyAlignment="1">
      <alignment vertical="center"/>
    </xf>
    <xf numFmtId="174" fontId="4" fillId="9" borderId="7" xfId="1" applyNumberFormat="1" applyFont="1" applyFill="1" applyBorder="1" applyAlignment="1">
      <alignment horizontal="right" vertical="center"/>
    </xf>
    <xf numFmtId="175" fontId="4" fillId="9" borderId="7" xfId="9" applyNumberFormat="1" applyFont="1" applyFill="1" applyBorder="1" applyAlignment="1">
      <alignment horizontal="right" vertical="center"/>
    </xf>
    <xf numFmtId="170" fontId="20" fillId="9" borderId="7" xfId="0" applyNumberFormat="1" applyFont="1" applyFill="1" applyBorder="1" applyAlignment="1">
      <alignment horizontal="right" vertical="center"/>
    </xf>
    <xf numFmtId="174" fontId="4" fillId="9" borderId="8" xfId="1" applyNumberFormat="1" applyFont="1" applyFill="1" applyBorder="1" applyAlignment="1">
      <alignment horizontal="right" vertical="center"/>
    </xf>
    <xf numFmtId="175" fontId="4" fillId="9" borderId="8" xfId="9" applyNumberFormat="1" applyFont="1" applyFill="1" applyBorder="1" applyAlignment="1">
      <alignment horizontal="right" vertical="center"/>
    </xf>
    <xf numFmtId="170" fontId="20" fillId="9" borderId="8" xfId="0" applyNumberFormat="1" applyFont="1" applyFill="1" applyBorder="1" applyAlignment="1">
      <alignment horizontal="right" vertical="center"/>
    </xf>
    <xf numFmtId="174" fontId="0" fillId="9" borderId="0" xfId="1" applyNumberFormat="1" applyFont="1" applyFill="1" applyAlignment="1">
      <alignment horizontal="right" vertical="center"/>
    </xf>
    <xf numFmtId="175"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5" xfId="0" applyNumberFormat="1" applyFont="1" applyFill="1" applyBorder="1" applyAlignment="1">
      <alignment horizontal="right" vertical="center"/>
    </xf>
    <xf numFmtId="174" fontId="24" fillId="0" borderId="14" xfId="0" applyNumberFormat="1" applyFont="1" applyBorder="1" applyAlignment="1">
      <alignment vertical="center"/>
    </xf>
    <xf numFmtId="174" fontId="2" fillId="5" borderId="15" xfId="0" applyNumberFormat="1" applyFont="1" applyFill="1" applyBorder="1" applyAlignment="1">
      <alignment horizontal="centerContinuous" vertical="center" readingOrder="1"/>
    </xf>
    <xf numFmtId="0" fontId="2" fillId="5" borderId="15" xfId="0" applyFont="1" applyFill="1" applyBorder="1" applyAlignment="1">
      <alignment horizontal="centerContinuous" vertical="center" readingOrder="1"/>
    </xf>
    <xf numFmtId="174" fontId="2" fillId="5" borderId="0" xfId="0" applyNumberFormat="1" applyFont="1" applyFill="1" applyBorder="1" applyAlignment="1">
      <alignment horizontal="right" vertical="center" wrapText="1" readingOrder="1"/>
    </xf>
    <xf numFmtId="174" fontId="28" fillId="0" borderId="14" xfId="0" applyNumberFormat="1" applyFont="1" applyBorder="1" applyAlignment="1">
      <alignment vertical="center"/>
    </xf>
    <xf numFmtId="174" fontId="28" fillId="0" borderId="0" xfId="0" applyNumberFormat="1" applyFont="1" applyBorder="1" applyAlignment="1">
      <alignment vertical="center"/>
    </xf>
    <xf numFmtId="178" fontId="0" fillId="4" borderId="0" xfId="0" applyNumberFormat="1" applyFill="1" applyAlignment="1">
      <alignment vertical="center"/>
    </xf>
    <xf numFmtId="0" fontId="48" fillId="0" borderId="0" xfId="11" applyFont="1" applyFill="1" applyBorder="1" applyAlignment="1">
      <alignment horizontal="left" vertical="center"/>
    </xf>
    <xf numFmtId="0" fontId="46" fillId="0" borderId="0" xfId="11" applyFont="1" applyFill="1" applyBorder="1" applyAlignment="1">
      <alignment horizontal="left" vertical="center"/>
    </xf>
    <xf numFmtId="0" fontId="46" fillId="0" borderId="0" xfId="12" applyFont="1" applyAlignment="1">
      <alignment vertical="center"/>
    </xf>
    <xf numFmtId="0" fontId="49" fillId="0" borderId="0" xfId="12" applyFont="1" applyAlignment="1">
      <alignment horizontal="left" vertical="center"/>
    </xf>
    <xf numFmtId="0" fontId="51" fillId="0" borderId="0" xfId="0" applyFont="1" applyBorder="1"/>
    <xf numFmtId="0" fontId="51" fillId="0" borderId="0" xfId="0" applyFont="1"/>
    <xf numFmtId="0" fontId="57" fillId="10" borderId="18" xfId="0" applyFont="1" applyFill="1" applyBorder="1" applyAlignment="1">
      <alignment horizontal="center"/>
    </xf>
    <xf numFmtId="0" fontId="57" fillId="10" borderId="9" xfId="0" applyFont="1" applyFill="1" applyBorder="1" applyAlignment="1">
      <alignment horizontal="center"/>
    </xf>
    <xf numFmtId="0" fontId="58" fillId="8" borderId="19" xfId="0" applyFont="1" applyFill="1" applyBorder="1" applyAlignment="1">
      <alignment horizontal="center"/>
    </xf>
    <xf numFmtId="0" fontId="58" fillId="8" borderId="1" xfId="0" applyFont="1" applyFill="1" applyBorder="1" applyAlignment="1">
      <alignment horizontal="center"/>
    </xf>
    <xf numFmtId="171" fontId="0" fillId="0" borderId="0" xfId="0" applyNumberFormat="1"/>
    <xf numFmtId="0" fontId="8" fillId="8" borderId="0" xfId="0" applyFont="1" applyFill="1" applyAlignment="1">
      <alignment horizontal="right"/>
    </xf>
    <xf numFmtId="0" fontId="0" fillId="0" borderId="0" xfId="0" applyFill="1"/>
    <xf numFmtId="0" fontId="0" fillId="8" borderId="0" xfId="0" applyFill="1" applyAlignment="1">
      <alignment vertical="center"/>
    </xf>
    <xf numFmtId="0" fontId="0" fillId="8" borderId="4" xfId="0" applyFill="1" applyBorder="1" applyAlignment="1">
      <alignment vertical="center"/>
    </xf>
    <xf numFmtId="168" fontId="0" fillId="8" borderId="0" xfId="1" applyNumberFormat="1" applyFont="1" applyFill="1" applyAlignment="1">
      <alignment vertical="center"/>
    </xf>
    <xf numFmtId="0" fontId="44" fillId="0" borderId="0" xfId="14" applyFont="1"/>
    <xf numFmtId="0" fontId="44" fillId="0" borderId="0" xfId="14" applyFont="1" applyBorder="1"/>
    <xf numFmtId="0" fontId="45" fillId="0" borderId="0" xfId="14" applyFont="1"/>
    <xf numFmtId="0" fontId="47" fillId="0" borderId="0" xfId="14" applyFont="1"/>
    <xf numFmtId="11" fontId="44" fillId="0" borderId="0" xfId="14" applyNumberFormat="1" applyFont="1"/>
    <xf numFmtId="11" fontId="45" fillId="0" borderId="0" xfId="14" applyNumberFormat="1" applyFont="1"/>
    <xf numFmtId="0" fontId="47" fillId="0" borderId="0" xfId="14" applyFont="1" applyBorder="1"/>
    <xf numFmtId="0" fontId="45" fillId="0" borderId="0" xfId="14" applyFont="1" applyBorder="1"/>
    <xf numFmtId="11" fontId="45" fillId="0" borderId="0" xfId="14" applyNumberFormat="1" applyFont="1" applyBorder="1"/>
    <xf numFmtId="179" fontId="34" fillId="11" borderId="0" xfId="14" applyNumberFormat="1" applyFont="1" applyFill="1" applyBorder="1" applyAlignment="1">
      <alignment horizontal="left" vertical="top" wrapText="1" indent="1" readingOrder="1"/>
    </xf>
    <xf numFmtId="0" fontId="30" fillId="0" borderId="0" xfId="14" applyFont="1" applyBorder="1"/>
    <xf numFmtId="0" fontId="30" fillId="0" borderId="0" xfId="14" applyFont="1" applyAlignment="1">
      <alignment horizontal="center" readingOrder="1"/>
    </xf>
    <xf numFmtId="0" fontId="47" fillId="0" borderId="0" xfId="14" applyFont="1" applyBorder="1" applyAlignment="1">
      <alignment wrapText="1"/>
    </xf>
    <xf numFmtId="0" fontId="45" fillId="0" borderId="0" xfId="14" applyFont="1" applyBorder="1" applyAlignment="1">
      <alignment wrapText="1"/>
    </xf>
    <xf numFmtId="179" fontId="34" fillId="11" borderId="15" xfId="14" applyNumberFormat="1" applyFont="1" applyFill="1" applyBorder="1" applyAlignment="1">
      <alignment horizontal="left" vertical="top" wrapText="1" indent="1" readingOrder="1"/>
    </xf>
    <xf numFmtId="0" fontId="30" fillId="0" borderId="0" xfId="14" applyFont="1"/>
    <xf numFmtId="177" fontId="50" fillId="11" borderId="0" xfId="14" applyNumberFormat="1" applyFont="1" applyFill="1" applyBorder="1" applyAlignment="1">
      <alignment horizontal="center" vertical="center" wrapText="1" readingOrder="1"/>
    </xf>
    <xf numFmtId="177" fontId="50" fillId="11" borderId="17" xfId="14" applyNumberFormat="1" applyFont="1" applyFill="1" applyBorder="1" applyAlignment="1">
      <alignment horizontal="center" vertical="center" wrapText="1" readingOrder="1"/>
    </xf>
    <xf numFmtId="0" fontId="52" fillId="0" borderId="0" xfId="14" applyFont="1" applyFill="1" applyBorder="1"/>
    <xf numFmtId="11" fontId="53" fillId="0" borderId="0" xfId="14" applyNumberFormat="1" applyFont="1" applyFill="1" applyBorder="1" applyAlignment="1">
      <alignment vertical="center" wrapText="1"/>
    </xf>
    <xf numFmtId="0" fontId="54" fillId="0" borderId="0" xfId="14" applyFont="1" applyFill="1" applyBorder="1"/>
    <xf numFmtId="0" fontId="55" fillId="0" borderId="0" xfId="14" applyFont="1" applyFill="1" applyBorder="1" applyAlignment="1">
      <alignment horizontal="center" vertical="center" wrapText="1"/>
    </xf>
    <xf numFmtId="0" fontId="56" fillId="0" borderId="0" xfId="14" applyFont="1" applyFill="1" applyBorder="1" applyAlignment="1">
      <alignment horizontal="center" vertical="center" wrapText="1"/>
    </xf>
    <xf numFmtId="11" fontId="46" fillId="0" borderId="20" xfId="14" applyNumberFormat="1" applyFont="1" applyFill="1" applyBorder="1" applyAlignment="1">
      <alignment horizontal="left" vertical="center"/>
    </xf>
    <xf numFmtId="11" fontId="41" fillId="0" borderId="0" xfId="14" applyNumberFormat="1" applyFont="1" applyFill="1" applyBorder="1" applyAlignment="1">
      <alignment horizontal="left" vertical="center" wrapText="1" indent="1" readingOrder="1"/>
    </xf>
    <xf numFmtId="0" fontId="43" fillId="0" borderId="0" xfId="14" applyFont="1" applyFill="1" applyBorder="1"/>
    <xf numFmtId="177" fontId="43" fillId="0" borderId="0" xfId="14" applyNumberFormat="1" applyFont="1" applyFill="1" applyBorder="1" applyAlignment="1">
      <alignment horizontal="center" vertical="center"/>
    </xf>
    <xf numFmtId="177" fontId="43" fillId="0" borderId="0" xfId="14" applyNumberFormat="1" applyFont="1" applyFill="1" applyBorder="1"/>
    <xf numFmtId="0" fontId="59" fillId="0" borderId="0" xfId="14" applyFont="1" applyFill="1" applyBorder="1" applyAlignment="1">
      <alignment horizontal="center" vertical="center" wrapText="1"/>
    </xf>
    <xf numFmtId="177" fontId="59" fillId="0" borderId="0" xfId="14" applyNumberFormat="1" applyFont="1" applyFill="1" applyBorder="1" applyAlignment="1">
      <alignment horizontal="center" vertical="center" wrapText="1"/>
    </xf>
    <xf numFmtId="177" fontId="60" fillId="0" borderId="0" xfId="14" applyNumberFormat="1" applyFont="1" applyFill="1" applyBorder="1" applyAlignment="1">
      <alignment horizontal="center" vertical="center" wrapText="1"/>
    </xf>
    <xf numFmtId="0" fontId="44" fillId="0" borderId="0" xfId="14" applyFont="1" applyAlignment="1">
      <alignment wrapText="1"/>
    </xf>
    <xf numFmtId="11" fontId="63" fillId="0" borderId="0" xfId="14" applyNumberFormat="1" applyFont="1" applyFill="1" applyBorder="1" applyAlignment="1">
      <alignment horizontal="left" vertical="center"/>
    </xf>
    <xf numFmtId="0" fontId="64" fillId="0" borderId="0" xfId="14" applyFont="1" applyFill="1" applyBorder="1"/>
    <xf numFmtId="177" fontId="64" fillId="0" borderId="0" xfId="14" applyNumberFormat="1" applyFont="1" applyFill="1" applyBorder="1" applyAlignment="1">
      <alignment horizontal="center" vertical="center"/>
    </xf>
    <xf numFmtId="0" fontId="47" fillId="4" borderId="0" xfId="14" applyFont="1" applyFill="1" applyBorder="1"/>
    <xf numFmtId="11" fontId="61" fillId="0" borderId="0" xfId="14" applyNumberFormat="1" applyFont="1" applyFill="1" applyBorder="1" applyAlignment="1">
      <alignment horizontal="left" vertical="center"/>
    </xf>
    <xf numFmtId="177" fontId="62" fillId="0" borderId="0" xfId="14" applyNumberFormat="1" applyFont="1" applyFill="1" applyBorder="1" applyAlignment="1">
      <alignment horizontal="center" vertical="center"/>
    </xf>
    <xf numFmtId="0" fontId="44" fillId="4" borderId="0" xfId="14" applyFont="1" applyFill="1" applyBorder="1"/>
    <xf numFmtId="11" fontId="41" fillId="0" borderId="0" xfId="14" applyNumberFormat="1" applyFont="1" applyFill="1" applyBorder="1" applyAlignment="1">
      <alignment horizontal="left" vertical="center"/>
    </xf>
    <xf numFmtId="11" fontId="63" fillId="0" borderId="0" xfId="14" applyNumberFormat="1" applyFont="1" applyFill="1" applyBorder="1" applyAlignment="1">
      <alignment horizontal="left" vertical="center" wrapText="1"/>
    </xf>
    <xf numFmtId="11" fontId="66" fillId="0" borderId="0" xfId="14" applyNumberFormat="1" applyFont="1" applyFill="1" applyBorder="1" applyAlignment="1">
      <alignment horizontal="left" vertical="center"/>
    </xf>
    <xf numFmtId="177" fontId="54" fillId="0" borderId="0" xfId="14" applyNumberFormat="1" applyFont="1" applyFill="1" applyBorder="1" applyAlignment="1">
      <alignment horizontal="center" vertical="center"/>
    </xf>
    <xf numFmtId="177" fontId="65" fillId="0" borderId="0" xfId="14" applyNumberFormat="1" applyFont="1" applyFill="1" applyBorder="1" applyAlignment="1">
      <alignment horizontal="center" vertical="center"/>
    </xf>
    <xf numFmtId="177" fontId="6" fillId="0" borderId="0" xfId="14" applyNumberFormat="1" applyFont="1" applyFill="1" applyBorder="1" applyAlignment="1">
      <alignment horizontal="center" vertical="center"/>
    </xf>
    <xf numFmtId="177" fontId="34" fillId="11" borderId="15" xfId="14" applyNumberFormat="1" applyFont="1" applyFill="1" applyBorder="1" applyAlignment="1">
      <alignment horizontal="center" vertical="center" wrapText="1" readingOrder="1"/>
    </xf>
    <xf numFmtId="0" fontId="2" fillId="12" borderId="0" xfId="14" applyFont="1" applyFill="1" applyBorder="1" applyAlignment="1">
      <alignment horizontal="center" vertical="center" wrapText="1"/>
    </xf>
    <xf numFmtId="177" fontId="2" fillId="12" borderId="0" xfId="14" applyNumberFormat="1" applyFont="1" applyFill="1" applyBorder="1" applyAlignment="1">
      <alignment horizontal="center" vertical="center" wrapText="1"/>
    </xf>
    <xf numFmtId="177" fontId="67" fillId="12" borderId="0" xfId="14" applyNumberFormat="1" applyFont="1" applyFill="1" applyBorder="1" applyAlignment="1">
      <alignment horizontal="center" vertical="center" wrapText="1"/>
    </xf>
    <xf numFmtId="177" fontId="34" fillId="11" borderId="0" xfId="14" applyNumberFormat="1" applyFont="1" applyFill="1" applyBorder="1" applyAlignment="1">
      <alignment horizontal="center" vertical="center" wrapText="1" readingOrder="1"/>
    </xf>
    <xf numFmtId="177" fontId="34" fillId="11" borderId="17" xfId="14" applyNumberFormat="1" applyFont="1" applyFill="1" applyBorder="1" applyAlignment="1">
      <alignment horizontal="center" vertical="center" wrapText="1" readingOrder="1"/>
    </xf>
    <xf numFmtId="177" fontId="34" fillId="11" borderId="16" xfId="14" applyNumberFormat="1" applyFont="1" applyFill="1" applyBorder="1" applyAlignment="1">
      <alignment horizontal="center" vertical="center" wrapText="1" readingOrder="1"/>
    </xf>
    <xf numFmtId="177" fontId="1" fillId="0" borderId="0" xfId="14" applyNumberFormat="1" applyFont="1"/>
    <xf numFmtId="177" fontId="1" fillId="0" borderId="0" xfId="14" applyNumberFormat="1" applyFont="1" applyAlignment="1">
      <alignment horizontal="center" readingOrder="1"/>
    </xf>
    <xf numFmtId="11" fontId="68" fillId="0" borderId="0" xfId="14" applyNumberFormat="1" applyFont="1" applyFill="1" applyBorder="1" applyAlignment="1">
      <alignment horizontal="left" vertical="center" readingOrder="1"/>
    </xf>
    <xf numFmtId="0" fontId="45" fillId="0" borderId="0" xfId="14" applyFont="1" applyAlignment="1">
      <alignment horizontal="center"/>
    </xf>
    <xf numFmtId="11" fontId="71" fillId="0" borderId="0" xfId="14" applyNumberFormat="1" applyFont="1" applyFill="1" applyBorder="1" applyAlignment="1">
      <alignment horizontal="left" vertical="center" readingOrder="1"/>
    </xf>
    <xf numFmtId="177" fontId="45" fillId="0" borderId="0" xfId="14" applyNumberFormat="1" applyFont="1" applyAlignment="1">
      <alignment horizontal="center"/>
    </xf>
    <xf numFmtId="0" fontId="44" fillId="0" borderId="0" xfId="14" applyFont="1" applyAlignment="1">
      <alignment horizontal="center"/>
    </xf>
    <xf numFmtId="0" fontId="47" fillId="0" borderId="0" xfId="14" applyFont="1" applyFill="1"/>
    <xf numFmtId="0" fontId="44" fillId="0" borderId="0" xfId="14" applyFont="1" applyFill="1"/>
    <xf numFmtId="180" fontId="72" fillId="0" borderId="0" xfId="14" applyNumberFormat="1" applyFont="1" applyFill="1" applyBorder="1" applyAlignment="1">
      <alignment horizontal="center" vertical="center" wrapText="1" readingOrder="1"/>
    </xf>
    <xf numFmtId="168" fontId="44" fillId="0" borderId="0" xfId="13" applyNumberFormat="1" applyFont="1" applyBorder="1"/>
    <xf numFmtId="11" fontId="74" fillId="0" borderId="0" xfId="14" applyNumberFormat="1" applyFont="1" applyFill="1" applyBorder="1" applyAlignment="1">
      <alignment horizontal="left" vertical="center" readingOrder="1"/>
    </xf>
    <xf numFmtId="0" fontId="70" fillId="10" borderId="18" xfId="0" applyFont="1" applyFill="1" applyBorder="1" applyAlignment="1">
      <alignment horizontal="center"/>
    </xf>
    <xf numFmtId="0" fontId="70" fillId="10" borderId="21" xfId="0" applyFont="1" applyFill="1" applyBorder="1" applyAlignment="1">
      <alignment horizontal="center"/>
    </xf>
    <xf numFmtId="0" fontId="69" fillId="8" borderId="19" xfId="0" applyFont="1" applyFill="1" applyBorder="1" applyAlignment="1">
      <alignment horizontal="center"/>
    </xf>
    <xf numFmtId="11" fontId="42" fillId="0" borderId="20" xfId="14" applyNumberFormat="1" applyFont="1" applyFill="1" applyBorder="1" applyAlignment="1">
      <alignment horizontal="left" vertical="center"/>
    </xf>
    <xf numFmtId="0" fontId="69" fillId="8" borderId="22" xfId="0" applyFont="1" applyFill="1" applyBorder="1" applyAlignment="1">
      <alignment horizontal="center"/>
    </xf>
    <xf numFmtId="177" fontId="44" fillId="3" borderId="23" xfId="14" applyNumberFormat="1" applyFont="1" applyFill="1" applyBorder="1" applyAlignment="1">
      <alignment horizontal="center" vertical="center"/>
    </xf>
    <xf numFmtId="177" fontId="44" fillId="4" borderId="23" xfId="14" applyNumberFormat="1" applyFont="1" applyFill="1" applyBorder="1" applyAlignment="1">
      <alignment horizontal="center" vertical="center"/>
    </xf>
    <xf numFmtId="177" fontId="44" fillId="4" borderId="24" xfId="14" applyNumberFormat="1" applyFont="1" applyFill="1" applyBorder="1" applyAlignment="1">
      <alignment horizontal="center" vertical="center"/>
    </xf>
    <xf numFmtId="11" fontId="73" fillId="0" borderId="0" xfId="14" applyNumberFormat="1" applyFont="1"/>
    <xf numFmtId="15" fontId="44" fillId="0" borderId="0" xfId="13" applyNumberFormat="1" applyFont="1" applyBorder="1"/>
    <xf numFmtId="15" fontId="44" fillId="0" borderId="0" xfId="14" applyNumberFormat="1" applyFont="1"/>
    <xf numFmtId="168" fontId="44" fillId="0" borderId="0" xfId="13" applyNumberFormat="1" applyFont="1" applyBorder="1" applyAlignment="1">
      <alignment horizontal="center"/>
    </xf>
    <xf numFmtId="177" fontId="50" fillId="11" borderId="16" xfId="14" applyNumberFormat="1" applyFont="1" applyFill="1" applyBorder="1" applyAlignment="1">
      <alignment horizontal="center" vertical="center" wrapText="1" readingOrder="1"/>
    </xf>
    <xf numFmtId="0" fontId="71" fillId="0" borderId="0" xfId="5" applyFont="1" applyFill="1" applyBorder="1"/>
    <xf numFmtId="0" fontId="75" fillId="13" borderId="19" xfId="0" applyFont="1" applyFill="1" applyBorder="1" applyAlignment="1">
      <alignment horizontal="center"/>
    </xf>
    <xf numFmtId="11" fontId="46" fillId="0" borderId="25" xfId="5" applyNumberFormat="1" applyFont="1" applyFill="1" applyBorder="1" applyAlignment="1">
      <alignment horizontal="left" vertical="center"/>
    </xf>
    <xf numFmtId="0" fontId="75" fillId="13" borderId="1" xfId="0" applyFont="1" applyFill="1" applyBorder="1" applyAlignment="1">
      <alignment horizontal="center"/>
    </xf>
    <xf numFmtId="0" fontId="71" fillId="0" borderId="0" xfId="5" applyFont="1" applyFill="1" applyBorder="1" applyAlignment="1">
      <alignment wrapText="1"/>
    </xf>
    <xf numFmtId="0" fontId="76" fillId="14" borderId="18" xfId="0" applyFont="1" applyFill="1" applyBorder="1" applyAlignment="1">
      <alignment horizontal="center"/>
    </xf>
    <xf numFmtId="0" fontId="76" fillId="14" borderId="9" xfId="0" applyFont="1" applyFill="1" applyBorder="1" applyAlignment="1">
      <alignment horizontal="center"/>
    </xf>
    <xf numFmtId="0" fontId="77" fillId="0" borderId="0" xfId="5" applyFont="1" applyFill="1" applyBorder="1"/>
    <xf numFmtId="11" fontId="77" fillId="0" borderId="0" xfId="5" applyNumberFormat="1" applyFont="1" applyFill="1" applyBorder="1"/>
    <xf numFmtId="0" fontId="71" fillId="15" borderId="0" xfId="5" applyFont="1" applyFill="1" applyBorder="1"/>
    <xf numFmtId="0" fontId="77" fillId="15" borderId="0" xfId="5" applyFont="1" applyFill="1" applyBorder="1"/>
    <xf numFmtId="0" fontId="78" fillId="0" borderId="0" xfId="0" applyFont="1" applyFill="1" applyBorder="1"/>
    <xf numFmtId="0" fontId="77" fillId="0" borderId="0" xfId="5" applyFont="1" applyFill="1" applyBorder="1" applyAlignment="1">
      <alignment wrapText="1"/>
    </xf>
    <xf numFmtId="0" fontId="76" fillId="14" borderId="21" xfId="0" applyFont="1" applyFill="1" applyBorder="1" applyAlignment="1">
      <alignment horizontal="center"/>
    </xf>
    <xf numFmtId="0" fontId="75" fillId="13" borderId="22" xfId="0" applyFont="1" applyFill="1" applyBorder="1" applyAlignment="1">
      <alignment horizontal="center"/>
    </xf>
    <xf numFmtId="166" fontId="0" fillId="0" borderId="0" xfId="0" applyNumberFormat="1" applyAlignment="1">
      <alignment vertical="center" wrapText="1"/>
    </xf>
  </cellXfs>
  <cellStyles count="15">
    <cellStyle name="Milliers" xfId="9" builtinId="3"/>
    <cellStyle name="Normal" xfId="0" builtinId="0"/>
    <cellStyle name="Normal 105" xfId="7"/>
    <cellStyle name="Normal 106" xfId="10"/>
    <cellStyle name="Normal 117" xfId="5"/>
    <cellStyle name="Normal 117 2" xfId="14"/>
    <cellStyle name="Normal 2 2 2 2" xfId="4"/>
    <cellStyle name="Normal 2 4" xfId="6"/>
    <cellStyle name="Normal 3" xfId="3"/>
    <cellStyle name="Normal 3 11 3" xfId="11"/>
    <cellStyle name="Normal 3 2 2 10" xfId="12"/>
    <cellStyle name="Normal_Evolut Proforma EUR" xfId="2"/>
    <cellStyle name="Percent" xfId="13"/>
    <cellStyle name="Pourcentage" xfId="1" builtinId="5"/>
    <cellStyle name="Pourcentage 4" xfId="8"/>
  </cellStyles>
  <dxfs count="134">
    <dxf>
      <fill>
        <patternFill>
          <bgColor rgb="FF009597"/>
        </patternFill>
      </fill>
    </dxf>
    <dxf>
      <fill>
        <patternFill>
          <bgColor rgb="FF009597"/>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009597"/>
        </patternFill>
      </fill>
    </dxf>
    <dxf>
      <fill>
        <patternFill>
          <bgColor rgb="FF009597"/>
        </patternFill>
      </fill>
    </dxf>
    <dxf>
      <fill>
        <patternFill>
          <bgColor rgb="FF009597"/>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00959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20</xdr:row>
      <xdr:rowOff>21167</xdr:rowOff>
    </xdr:from>
    <xdr:ext cx="9196916" cy="2331279"/>
    <xdr:sp macro="" textlink="">
      <xdr:nvSpPr>
        <xdr:cNvPr id="4" name="TextBox 1"/>
        <xdr:cNvSpPr txBox="1"/>
      </xdr:nvSpPr>
      <xdr:spPr>
        <a:xfrm>
          <a:off x="243418" y="2507192"/>
          <a:ext cx="9196916" cy="2331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solidFill>
                <a:schemeClr val="tx1"/>
              </a:solidFill>
              <a:effectLst/>
              <a:latin typeface="+mn-lt"/>
              <a:ea typeface="+mn-ea"/>
              <a:cs typeface="+mn-cs"/>
            </a:rPr>
            <a:t>Disclaimer: Applicable standards and comparability</a:t>
          </a:r>
        </a:p>
        <a:p>
          <a:r>
            <a:rPr lang="en-GB" sz="1100">
              <a:solidFill>
                <a:schemeClr val="tx1"/>
              </a:solidFill>
              <a:effectLst/>
              <a:latin typeface="+mn-lt"/>
              <a:ea typeface="+mn-ea"/>
              <a:cs typeface="+mn-cs"/>
            </a:rPr>
            <a:t>The figures presented for the three-month period ended 31</a:t>
          </a:r>
          <a:r>
            <a:rPr lang="en-GB" sz="1100" baseline="0">
              <a:solidFill>
                <a:schemeClr val="tx1"/>
              </a:solidFill>
              <a:effectLst/>
              <a:latin typeface="+mn-lt"/>
              <a:ea typeface="+mn-ea"/>
              <a:cs typeface="+mn-cs"/>
            </a:rPr>
            <a:t> December 2</a:t>
          </a:r>
          <a:r>
            <a:rPr lang="en-GB" sz="1100">
              <a:solidFill>
                <a:schemeClr val="tx1"/>
              </a:solidFill>
              <a:effectLst/>
              <a:latin typeface="+mn-lt"/>
              <a:ea typeface="+mn-ea"/>
              <a:cs typeface="+mn-cs"/>
            </a:rPr>
            <a:t>017 have been prepared in accordance with IFRS as adopted in the European Union and applicable at that date, and with prudential regulations currently in force. The Statutory Auditors' audit work on the financial statements is underway.</a:t>
          </a:r>
        </a:p>
        <a:p>
          <a:r>
            <a:rPr lang="en-GB" sz="1100">
              <a:solidFill>
                <a:schemeClr val="tx1"/>
              </a:solidFill>
              <a:effectLst/>
              <a:latin typeface="+mn-lt"/>
              <a:ea typeface="+mn-ea"/>
              <a:cs typeface="+mn-cs"/>
            </a:rPr>
            <a:t>The sum of the values contained in the tables and analyses may differ slightly from the totals due to rounding effects.</a:t>
          </a:r>
        </a:p>
        <a:p>
          <a:r>
            <a:rPr lang="en-GB" sz="1100">
              <a:solidFill>
                <a:schemeClr val="tx1"/>
              </a:solidFill>
              <a:effectLst/>
              <a:latin typeface="+mn-lt"/>
              <a:ea typeface="+mn-ea"/>
              <a:cs typeface="+mn-cs"/>
            </a:rPr>
            <a:t>Unlike publications for previous quarters, the income statements contained in this report show non-controlling interests with a minus sign such that the line item "net income Group share" is the mathematical addition of the line item "net income" and the line item "non-controlling interests".</a:t>
          </a:r>
        </a:p>
        <a:p>
          <a:r>
            <a:rPr lang="en-GB" sz="1100">
              <a:solidFill>
                <a:schemeClr val="tx1"/>
              </a:solidFill>
              <a:effectLst/>
              <a:latin typeface="+mn-lt"/>
              <a:ea typeface="+mn-ea"/>
              <a:cs typeface="+mn-cs"/>
            </a:rPr>
            <a:t>On 1 January 2017, The company Calit was transferred from the business line</a:t>
          </a:r>
          <a:r>
            <a:rPr lang="en-GB" sz="1100" baseline="0">
              <a:solidFill>
                <a:schemeClr val="tx1"/>
              </a:solidFill>
              <a:effectLst/>
              <a:latin typeface="+mn-lt"/>
              <a:ea typeface="+mn-ea"/>
              <a:cs typeface="+mn-cs"/>
            </a:rPr>
            <a:t> </a:t>
          </a:r>
          <a:r>
            <a:rPr lang="en-GB" sz="1100">
              <a:solidFill>
                <a:schemeClr val="tx1"/>
              </a:solidFill>
              <a:effectLst/>
              <a:latin typeface="+mn-lt"/>
              <a:ea typeface="+mn-ea"/>
              <a:cs typeface="+mn-cs"/>
            </a:rPr>
            <a:t>Specialised financial services (Crédit Agricole Leasing &amp; Factoring) to the</a:t>
          </a:r>
          <a:r>
            <a:rPr lang="en-GB" sz="1100" baseline="0">
              <a:solidFill>
                <a:schemeClr val="tx1"/>
              </a:solidFill>
              <a:effectLst/>
              <a:latin typeface="+mn-lt"/>
              <a:ea typeface="+mn-ea"/>
              <a:cs typeface="+mn-cs"/>
            </a:rPr>
            <a:t> </a:t>
          </a:r>
          <a:r>
            <a:rPr lang="en-GB" sz="1100">
              <a:solidFill>
                <a:schemeClr val="tx1"/>
              </a:solidFill>
              <a:effectLst/>
              <a:latin typeface="+mn-lt"/>
              <a:ea typeface="+mn-ea"/>
              <a:cs typeface="+mn-cs"/>
            </a:rPr>
            <a:t> business</a:t>
          </a:r>
          <a:r>
            <a:rPr lang="en-GB" sz="1100" baseline="0">
              <a:solidFill>
                <a:schemeClr val="tx1"/>
              </a:solidFill>
              <a:effectLst/>
              <a:latin typeface="+mn-lt"/>
              <a:ea typeface="+mn-ea"/>
              <a:cs typeface="+mn-cs"/>
            </a:rPr>
            <a:t> line </a:t>
          </a:r>
          <a:r>
            <a:rPr lang="en-GB" sz="1100">
              <a:solidFill>
                <a:schemeClr val="tx1"/>
              </a:solidFill>
              <a:effectLst/>
              <a:latin typeface="+mn-lt"/>
              <a:ea typeface="+mn-ea"/>
              <a:cs typeface="+mn-cs"/>
            </a:rPr>
            <a:t>Retail banking in Italy. Historical data have not been restated on a pro forma basis.</a:t>
          </a:r>
        </a:p>
        <a:p>
          <a:r>
            <a:rPr lang="en-GB" sz="1100" b="0" baseline="0">
              <a:solidFill>
                <a:schemeClr val="tx1"/>
              </a:solidFill>
              <a:effectLst/>
              <a:latin typeface="+mn-lt"/>
              <a:ea typeface="+mn-ea"/>
              <a:cs typeface="+mn-cs"/>
            </a:rPr>
            <a:t>Since July 1. 2017, Pioneer Investments is included in the scope of consolidation of Crédit Agricole Group as a subsidiary of Amundi. Historical data have not been restated on a proforma basis.</a:t>
          </a:r>
          <a:br>
            <a:rPr lang="en-GB" sz="1100" b="0" baseline="0">
              <a:solidFill>
                <a:schemeClr val="tx1"/>
              </a:solidFill>
              <a:effectLst/>
              <a:latin typeface="+mn-lt"/>
              <a:ea typeface="+mn-ea"/>
              <a:cs typeface="+mn-cs"/>
            </a:rPr>
          </a:br>
          <a:r>
            <a:rPr lang="en-GB" sz="1100" b="0" baseline="0">
              <a:solidFill>
                <a:schemeClr val="tx1"/>
              </a:solidFill>
              <a:effectLst/>
              <a:latin typeface="+mn-lt"/>
              <a:ea typeface="+mn-ea"/>
              <a:cs typeface="+mn-cs"/>
            </a:rPr>
            <a:t>Pioneer Investments integration costs in both first and second quarter have been restated in specific elements, contrarily to  the treatment applied in both publications made previously. Group underlying net income Group share has been adjusted.</a:t>
          </a:r>
          <a:endParaRPr lang="en-GB" sz="1100">
            <a:solidFill>
              <a:schemeClr val="tx1"/>
            </a:solidFill>
            <a:effectLst/>
            <a:latin typeface="+mn-lt"/>
            <a:ea typeface="+mn-ea"/>
            <a:cs typeface="+mn-cs"/>
          </a:endParaRPr>
        </a:p>
        <a:p>
          <a:endParaRPr lang="en-GB" sz="1100"/>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2149928</xdr:colOff>
      <xdr:row>7</xdr:row>
      <xdr:rowOff>136071</xdr:rowOff>
    </xdr:to>
    <xdr:pic>
      <xdr:nvPicPr>
        <xdr:cNvPr id="3"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304800</xdr:colOff>
      <xdr:row>4</xdr:row>
      <xdr:rowOff>57711</xdr:rowOff>
    </xdr:from>
    <xdr:ext cx="4343401" cy="1367118"/>
    <xdr:sp macro="" textlink="">
      <xdr:nvSpPr>
        <xdr:cNvPr id="3" name="TextBox 3"/>
        <xdr:cNvSpPr txBox="1"/>
      </xdr:nvSpPr>
      <xdr:spPr>
        <a:xfrm>
          <a:off x="6934200"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2149928</xdr:colOff>
      <xdr:row>8</xdr:row>
      <xdr:rowOff>27214</xdr:rowOff>
    </xdr:to>
    <xdr:pic>
      <xdr:nvPicPr>
        <xdr:cNvPr id="4"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727472</xdr:colOff>
      <xdr:row>9</xdr:row>
      <xdr:rowOff>160806</xdr:rowOff>
    </xdr:to>
    <xdr:pic>
      <xdr:nvPicPr>
        <xdr:cNvPr id="3" name="Image 14"/>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126208</xdr:rowOff>
    </xdr:to>
    <xdr:pic>
      <xdr:nvPicPr>
        <xdr:cNvPr id="3" name="Image 2"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ts01/DCF_RI/1.%20R&#233;sultats%20trimestriels/2021/T3%202021/4.%20Doc%20de%20travail/10.%20Normalis&#233;/R&#233;sultat%20normalis&#233;%20T3-21%20P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sultats"/>
      <sheetName val="Analyse SIG"/>
      <sheetName val="Affichage"/>
      <sheetName val="Journal SpecItems"/>
      <sheetName val="Extra-comptable"/>
      <sheetName val="frais de supervision"/>
      <sheetName val="Références"/>
      <sheetName val="Output-&gt;"/>
      <sheetName val="Chiffres_clés"/>
      <sheetName val="Evol_par_métiers"/>
      <sheetName val="P&amp;L"/>
      <sheetName val="Eléments spécifiques"/>
      <sheetName val="APM"/>
      <sheetName val="Serbie scope effect"/>
      <sheetName val="CACF NL scope effect"/>
      <sheetName val="APM (à PCC) SFS"/>
      <sheetName val="Détail éléments spéc IS"/>
      <sheetName val=" FRU &amp; IFRIC"/>
      <sheetName val="Histo Résultat"/>
      <sheetName val="P&amp;L par pôle (publié)"/>
      <sheetName val="P&amp;L par pôle (sous-jacent)"/>
      <sheetName val="Par action-&gt;"/>
      <sheetName val="old"/>
      <sheetName val="Données par action"/>
      <sheetName val="Nb actions"/>
      <sheetName val="Bus mix &amp; waterfalls-&gt;"/>
      <sheetName val="Bus mix RWA&amp;Capital"/>
      <sheetName val="Bus mix PNB Cum"/>
      <sheetName val="Bus mix RNPG Cum"/>
      <sheetName val="Waterfall RNPG Trim"/>
      <sheetName val="Waterfall RNPG Cum"/>
      <sheetName val="Waterfall RNPG SIG Trim"/>
      <sheetName val="Waterfall RNPG SIG Cum"/>
      <sheetName val="Waterfall RNPG SIG Trim (2)"/>
      <sheetName val="Waterfall PNB Trim"/>
      <sheetName val="Waterfall PNB Cum"/>
      <sheetName val="Waterfall Charges Trim"/>
      <sheetName val="Waterfall Charges Cum "/>
      <sheetName val="Waterfall RBE Trim"/>
      <sheetName val="Waterfall RBE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P&amp;L (slides)"/>
      <sheetName val="AHM-APM"/>
      <sheetName val="UPSLIDE_Waterfall"/>
      <sheetName val="UPSLIDE_UndoFormatting"/>
      <sheetName val="UPSLIDE_Undo"/>
    </sheetNames>
    <sheetDataSet>
      <sheetData sheetId="0">
        <row r="1">
          <cell r="BB1" t="str">
            <v>T3-2021</v>
          </cell>
          <cell r="BC1" t="str">
            <v>T3-2021</v>
          </cell>
          <cell r="BD1" t="str">
            <v>T3-2021</v>
          </cell>
          <cell r="BE1" t="str">
            <v>T2-2021</v>
          </cell>
          <cell r="BF1" t="str">
            <v>T2-2021</v>
          </cell>
          <cell r="BG1" t="str">
            <v>T2-2021</v>
          </cell>
          <cell r="BH1" t="str">
            <v>T1-2021</v>
          </cell>
          <cell r="BI1" t="str">
            <v>T1-2021</v>
          </cell>
          <cell r="BJ1" t="str">
            <v>T1-2021</v>
          </cell>
          <cell r="BK1" t="str">
            <v>T4-2020</v>
          </cell>
          <cell r="BL1" t="str">
            <v>T4-2020</v>
          </cell>
          <cell r="BM1" t="str">
            <v>T4-2020</v>
          </cell>
          <cell r="BN1" t="str">
            <v>T3-2020</v>
          </cell>
          <cell r="BO1" t="str">
            <v>T3-2020</v>
          </cell>
          <cell r="BP1" t="str">
            <v>T3-2020</v>
          </cell>
          <cell r="BQ1" t="str">
            <v>T2-2020</v>
          </cell>
          <cell r="BR1" t="str">
            <v>T2-2020</v>
          </cell>
          <cell r="BS1" t="str">
            <v>T2-2020</v>
          </cell>
          <cell r="BT1" t="str">
            <v>T1-2020</v>
          </cell>
          <cell r="BU1" t="str">
            <v>T1-2020</v>
          </cell>
          <cell r="BV1" t="str">
            <v>T1-2020</v>
          </cell>
          <cell r="BW1" t="str">
            <v>T4-2019</v>
          </cell>
          <cell r="BX1" t="str">
            <v>T4-2019</v>
          </cell>
          <cell r="BY1" t="str">
            <v>T4-2019</v>
          </cell>
          <cell r="BZ1" t="str">
            <v>T3-2019</v>
          </cell>
          <cell r="CA1" t="str">
            <v>T3-2019</v>
          </cell>
          <cell r="CB1" t="str">
            <v>T3-2019</v>
          </cell>
          <cell r="CC1" t="str">
            <v>T2-2019</v>
          </cell>
          <cell r="CD1" t="str">
            <v>T2-2019</v>
          </cell>
          <cell r="CE1" t="str">
            <v>T2-2019</v>
          </cell>
          <cell r="CF1" t="str">
            <v>T1-2019</v>
          </cell>
          <cell r="CG1" t="str">
            <v>T1-2019</v>
          </cell>
          <cell r="CH1" t="str">
            <v>T1-2019</v>
          </cell>
          <cell r="CI1" t="str">
            <v>T4-2018</v>
          </cell>
          <cell r="CJ1" t="str">
            <v>T4-2018</v>
          </cell>
          <cell r="CK1" t="str">
            <v>T4-2018</v>
          </cell>
          <cell r="CL1" t="str">
            <v>T3-2018</v>
          </cell>
          <cell r="CM1" t="str">
            <v>T3-2018</v>
          </cell>
          <cell r="CN1" t="str">
            <v>T3-2018</v>
          </cell>
          <cell r="CO1" t="str">
            <v>T2-2018</v>
          </cell>
          <cell r="CP1" t="str">
            <v>T2-2018</v>
          </cell>
          <cell r="CQ1" t="str">
            <v>T2-2018</v>
          </cell>
          <cell r="CR1" t="str">
            <v>T1-2018</v>
          </cell>
          <cell r="CS1" t="str">
            <v>T1-2018</v>
          </cell>
          <cell r="CT1" t="str">
            <v>T1-2018</v>
          </cell>
          <cell r="CU1" t="str">
            <v>T4-2017</v>
          </cell>
          <cell r="CV1" t="str">
            <v>T4-2017</v>
          </cell>
          <cell r="CW1" t="str">
            <v>T4-2017</v>
          </cell>
          <cell r="CX1" t="str">
            <v>T3-2017</v>
          </cell>
          <cell r="CY1" t="str">
            <v>T3-2017</v>
          </cell>
          <cell r="CZ1" t="str">
            <v>T3-2017</v>
          </cell>
          <cell r="DA1" t="str">
            <v>T2-2017</v>
          </cell>
          <cell r="DB1" t="str">
            <v>T2-2017</v>
          </cell>
          <cell r="DC1" t="str">
            <v>T2-2017</v>
          </cell>
          <cell r="DD1" t="str">
            <v>T1-2017</v>
          </cell>
          <cell r="DE1" t="str">
            <v>T1-2017</v>
          </cell>
          <cell r="DF1" t="str">
            <v>T1-2017</v>
          </cell>
          <cell r="DG1" t="str">
            <v>T4-2016</v>
          </cell>
          <cell r="DH1" t="str">
            <v>T4-2016</v>
          </cell>
          <cell r="DI1" t="str">
            <v>T4-2016</v>
          </cell>
          <cell r="DJ1" t="str">
            <v>T3-2016</v>
          </cell>
          <cell r="DK1" t="str">
            <v>T3-2016</v>
          </cell>
          <cell r="DL1" t="str">
            <v>T3-2016</v>
          </cell>
          <cell r="DM1" t="str">
            <v>T2-2016</v>
          </cell>
          <cell r="DN1" t="str">
            <v>T2-2016</v>
          </cell>
          <cell r="DO1" t="str">
            <v>T2-2016</v>
          </cell>
          <cell r="DP1" t="str">
            <v>T1-2016</v>
          </cell>
          <cell r="DQ1" t="str">
            <v>T1-2016</v>
          </cell>
          <cell r="DR1" t="str">
            <v>T1-2016</v>
          </cell>
          <cell r="DS1" t="str">
            <v>T4-2015</v>
          </cell>
          <cell r="DT1" t="str">
            <v>T4-2015</v>
          </cell>
          <cell r="DU1" t="str">
            <v>T4-2015</v>
          </cell>
          <cell r="DV1" t="str">
            <v>T3-2015</v>
          </cell>
          <cell r="DW1" t="str">
            <v>T3-2015</v>
          </cell>
          <cell r="DX1" t="str">
            <v>T3-2015</v>
          </cell>
          <cell r="DY1" t="str">
            <v>T2-2015</v>
          </cell>
          <cell r="DZ1" t="str">
            <v>T2-2015</v>
          </cell>
          <cell r="EA1" t="str">
            <v>T2-2015</v>
          </cell>
          <cell r="EB1" t="str">
            <v>T1-2015</v>
          </cell>
          <cell r="EC1" t="str">
            <v>T1-2015</v>
          </cell>
          <cell r="ED1" t="str">
            <v>T1-2015</v>
          </cell>
          <cell r="EE1" t="str">
            <v>T4-2014</v>
          </cell>
          <cell r="EF1" t="str">
            <v>T4-2014</v>
          </cell>
          <cell r="EG1" t="str">
            <v>T4-2014</v>
          </cell>
          <cell r="EH1" t="str">
            <v>T3-2014</v>
          </cell>
          <cell r="EI1" t="str">
            <v>T3-2014</v>
          </cell>
          <cell r="EJ1" t="str">
            <v>T3-2014</v>
          </cell>
          <cell r="EK1" t="str">
            <v>T2-2014</v>
          </cell>
          <cell r="EL1" t="str">
            <v>T2-2014</v>
          </cell>
          <cell r="EM1" t="str">
            <v>T2-2014</v>
          </cell>
          <cell r="EN1" t="str">
            <v>T1-2014</v>
          </cell>
          <cell r="EO1" t="str">
            <v>T1-2014</v>
          </cell>
          <cell r="EP1" t="str">
            <v>T1-2014</v>
          </cell>
          <cell r="EQ1" t="str">
            <v>T4-2013</v>
          </cell>
          <cell r="ER1" t="str">
            <v>T4-2013</v>
          </cell>
          <cell r="ES1" t="str">
            <v>T4-2013</v>
          </cell>
          <cell r="ET1" t="str">
            <v>T3-2013</v>
          </cell>
          <cell r="EU1" t="str">
            <v>T3-2013</v>
          </cell>
          <cell r="EV1" t="str">
            <v>T3-2013</v>
          </cell>
          <cell r="EW1" t="str">
            <v>T2-2013</v>
          </cell>
          <cell r="EX1" t="str">
            <v>T2-2013</v>
          </cell>
          <cell r="EY1" t="str">
            <v>T2-2013</v>
          </cell>
          <cell r="EZ1" t="str">
            <v>T1-2013</v>
          </cell>
          <cell r="FA1" t="str">
            <v>T1-2013</v>
          </cell>
          <cell r="FB1" t="str">
            <v>T1-2013</v>
          </cell>
          <cell r="FC1" t="str">
            <v>T4-2012</v>
          </cell>
          <cell r="FD1" t="str">
            <v>T4-2012</v>
          </cell>
          <cell r="FE1" t="str">
            <v>T4-2012</v>
          </cell>
          <cell r="FF1" t="str">
            <v>T3-2012</v>
          </cell>
          <cell r="FG1" t="str">
            <v>T3-2012</v>
          </cell>
          <cell r="FH1" t="str">
            <v>T3-2012</v>
          </cell>
          <cell r="FI1" t="str">
            <v>T2-2012</v>
          </cell>
          <cell r="FJ1" t="str">
            <v>T2-2012</v>
          </cell>
          <cell r="FK1" t="str">
            <v>T2-2012</v>
          </cell>
          <cell r="FL1" t="str">
            <v>T1-2012</v>
          </cell>
          <cell r="FM1" t="str">
            <v>T1-2012</v>
          </cell>
          <cell r="FN1" t="str">
            <v>T1-2012</v>
          </cell>
          <cell r="FO1" t="str">
            <v>T4-2011</v>
          </cell>
          <cell r="FP1" t="str">
            <v>T4-2011</v>
          </cell>
          <cell r="FQ1" t="str">
            <v>T4-2011</v>
          </cell>
          <cell r="FR1" t="str">
            <v>T3-2011</v>
          </cell>
          <cell r="FS1" t="str">
            <v>T3-2011</v>
          </cell>
          <cell r="FT1" t="str">
            <v>T3-2011</v>
          </cell>
          <cell r="FU1" t="str">
            <v>T2-2011</v>
          </cell>
          <cell r="FV1" t="str">
            <v>T2-2011</v>
          </cell>
          <cell r="FW1" t="str">
            <v>T2-2011</v>
          </cell>
          <cell r="FX1" t="str">
            <v>T1-2011</v>
          </cell>
          <cell r="FY1" t="str">
            <v>T1-2011</v>
          </cell>
          <cell r="FZ1" t="str">
            <v>T1-2011</v>
          </cell>
          <cell r="GA1" t="str">
            <v>T4-2010</v>
          </cell>
          <cell r="GB1" t="str">
            <v>T4-2010</v>
          </cell>
          <cell r="GC1" t="str">
            <v>T4-2010</v>
          </cell>
          <cell r="GD1" t="str">
            <v>T3-2010</v>
          </cell>
          <cell r="GE1" t="str">
            <v>T3-2010</v>
          </cell>
          <cell r="GF1" t="str">
            <v>T3-2010</v>
          </cell>
          <cell r="GG1" t="str">
            <v>T2-2010</v>
          </cell>
          <cell r="GH1" t="str">
            <v>T2-2010</v>
          </cell>
          <cell r="GI1" t="str">
            <v>T2-2010</v>
          </cell>
          <cell r="GJ1" t="str">
            <v>T1-2010</v>
          </cell>
          <cell r="GK1" t="str">
            <v>T1-2010</v>
          </cell>
          <cell r="GL1" t="str">
            <v>T1-2010</v>
          </cell>
          <cell r="GM1" t="str">
            <v>T4-2009</v>
          </cell>
          <cell r="GN1" t="str">
            <v>T4-2009</v>
          </cell>
          <cell r="GO1" t="str">
            <v>T4-2009</v>
          </cell>
          <cell r="GP1" t="str">
            <v>T3-2009</v>
          </cell>
          <cell r="GQ1" t="str">
            <v>T3-2009</v>
          </cell>
          <cell r="GR1" t="str">
            <v>T3-2009</v>
          </cell>
          <cell r="GS1" t="str">
            <v>T2-2009</v>
          </cell>
          <cell r="GT1" t="str">
            <v>T2-2009</v>
          </cell>
          <cell r="GU1" t="str">
            <v>T2-2009</v>
          </cell>
          <cell r="GV1" t="str">
            <v>T1-2009</v>
          </cell>
          <cell r="GW1" t="str">
            <v>T1-2009</v>
          </cell>
          <cell r="GX1" t="str">
            <v>T1-2009</v>
          </cell>
          <cell r="GY1" t="str">
            <v>T4-2008</v>
          </cell>
          <cell r="GZ1" t="str">
            <v>T4-2008</v>
          </cell>
          <cell r="HA1" t="str">
            <v>T4-2008</v>
          </cell>
          <cell r="HB1" t="str">
            <v>T3-2008</v>
          </cell>
          <cell r="HC1" t="str">
            <v>T3-2008</v>
          </cell>
          <cell r="HD1" t="str">
            <v>T3-2008</v>
          </cell>
          <cell r="HE1" t="str">
            <v>T2-2008</v>
          </cell>
          <cell r="HF1" t="str">
            <v>T2-2008</v>
          </cell>
          <cell r="HG1" t="str">
            <v>T2-2008</v>
          </cell>
          <cell r="HH1" t="str">
            <v>T1-2008</v>
          </cell>
          <cell r="HI1" t="str">
            <v>T1-2008</v>
          </cell>
          <cell r="HJ1" t="str">
            <v>T1-2008</v>
          </cell>
          <cell r="HL1" t="str">
            <v>T1-</v>
          </cell>
          <cell r="HM1" t="str">
            <v>Q1-</v>
          </cell>
        </row>
        <row r="2">
          <cell r="BB2" t="str">
            <v>T3-21_stated</v>
          </cell>
          <cell r="BC2" t="str">
            <v>T3-21_Spec</v>
          </cell>
          <cell r="BD2" t="str">
            <v>T3-21_underlying</v>
          </cell>
          <cell r="BE2" t="str">
            <v>T2-21_stated</v>
          </cell>
          <cell r="BF2" t="str">
            <v>T2-21_Spec</v>
          </cell>
          <cell r="BG2" t="str">
            <v>T2-21_underlying</v>
          </cell>
          <cell r="BH2" t="str">
            <v>T1-21_stated</v>
          </cell>
          <cell r="BI2" t="str">
            <v>T1-21_Spec</v>
          </cell>
          <cell r="BJ2" t="str">
            <v>T1-21_underlying</v>
          </cell>
          <cell r="BK2" t="str">
            <v>T4-20_stated</v>
          </cell>
          <cell r="BL2" t="str">
            <v>T4-20_Spec</v>
          </cell>
          <cell r="BM2" t="str">
            <v>T4-20_underlying</v>
          </cell>
          <cell r="BN2" t="str">
            <v>T3-20_stated</v>
          </cell>
          <cell r="BO2" t="str">
            <v>T3-20_Spec</v>
          </cell>
          <cell r="BP2" t="str">
            <v>T3-20_underlying</v>
          </cell>
          <cell r="BQ2" t="str">
            <v>T2-20_stated</v>
          </cell>
          <cell r="BR2" t="str">
            <v>T2-20_Spec</v>
          </cell>
          <cell r="BS2" t="str">
            <v>T2-20_underlying</v>
          </cell>
          <cell r="BT2" t="str">
            <v>T1-20_stated</v>
          </cell>
          <cell r="BU2" t="str">
            <v>T1-20_Spec</v>
          </cell>
          <cell r="BV2" t="str">
            <v>T1-20_underlying</v>
          </cell>
          <cell r="BW2" t="str">
            <v>T4-19_stated</v>
          </cell>
          <cell r="BX2" t="str">
            <v>T4-19_Spec</v>
          </cell>
          <cell r="BY2" t="str">
            <v>T4-19_underlying</v>
          </cell>
          <cell r="BZ2" t="str">
            <v>T3-19_stated</v>
          </cell>
          <cell r="CA2" t="str">
            <v>T3-19_Spec</v>
          </cell>
          <cell r="CB2" t="str">
            <v>T3-19_underlying</v>
          </cell>
          <cell r="CC2" t="str">
            <v>T2-19_stated</v>
          </cell>
          <cell r="CD2" t="str">
            <v>T2-19_Spec</v>
          </cell>
          <cell r="CE2" t="str">
            <v>T2-19_underlying</v>
          </cell>
          <cell r="CF2" t="str">
            <v>T1-19_stated</v>
          </cell>
          <cell r="CG2" t="str">
            <v>T1-19_Spec</v>
          </cell>
          <cell r="CH2" t="str">
            <v>T1-19_underlying</v>
          </cell>
          <cell r="CI2" t="str">
            <v>T4-18_stated</v>
          </cell>
          <cell r="CJ2" t="str">
            <v>T4-18_Spec</v>
          </cell>
          <cell r="CK2" t="str">
            <v>T4-18_underlying</v>
          </cell>
          <cell r="CL2" t="str">
            <v>T3-18_stated</v>
          </cell>
          <cell r="CM2" t="str">
            <v>T3-18_Spec</v>
          </cell>
          <cell r="CN2" t="str">
            <v>T3-18_underlying</v>
          </cell>
          <cell r="CO2" t="str">
            <v>T2-18_stated</v>
          </cell>
          <cell r="CP2" t="str">
            <v>T2-18_Spec</v>
          </cell>
          <cell r="CQ2" t="str">
            <v>T2-18_underlying</v>
          </cell>
          <cell r="CR2" t="str">
            <v>T1-18_stated</v>
          </cell>
          <cell r="CS2" t="str">
            <v>T1-18_Spec</v>
          </cell>
          <cell r="CT2" t="str">
            <v>T1-18_underlying</v>
          </cell>
          <cell r="CU2" t="str">
            <v>T4-17_stated</v>
          </cell>
          <cell r="CV2" t="str">
            <v>T4-17_Spec</v>
          </cell>
          <cell r="CW2" t="str">
            <v>T4-17_underlying</v>
          </cell>
          <cell r="CX2" t="str">
            <v>T3-17_stated</v>
          </cell>
          <cell r="CY2" t="str">
            <v>T3-17_Spec</v>
          </cell>
          <cell r="CZ2" t="str">
            <v>T3-17_underlying</v>
          </cell>
          <cell r="DA2" t="str">
            <v>T2-17_stated</v>
          </cell>
          <cell r="DB2" t="str">
            <v>T2-17_Spec</v>
          </cell>
          <cell r="DC2" t="str">
            <v>T2-17_underlying</v>
          </cell>
          <cell r="DD2" t="str">
            <v>T1-17_stated</v>
          </cell>
          <cell r="DE2" t="str">
            <v>T1-17_Spec</v>
          </cell>
          <cell r="DF2" t="str">
            <v>T1-17_underlying</v>
          </cell>
          <cell r="DG2" t="str">
            <v>T4-16_stated</v>
          </cell>
          <cell r="DH2" t="str">
            <v>T4-16_Spec</v>
          </cell>
          <cell r="DI2" t="str">
            <v>T4-16_underlying</v>
          </cell>
          <cell r="DJ2" t="str">
            <v>T3-16_stated</v>
          </cell>
          <cell r="DK2" t="str">
            <v>T3-16_Spec</v>
          </cell>
          <cell r="DL2" t="str">
            <v>T3-16_underlying</v>
          </cell>
          <cell r="DM2" t="str">
            <v>T2-16_stated</v>
          </cell>
          <cell r="DN2" t="str">
            <v>T2-16_Spec</v>
          </cell>
          <cell r="DO2" t="str">
            <v>T2-16_underlying</v>
          </cell>
          <cell r="DP2" t="str">
            <v>T1-16_stated</v>
          </cell>
          <cell r="DQ2" t="str">
            <v>T1-16_Spec</v>
          </cell>
          <cell r="DR2" t="str">
            <v>T1-16_underlying</v>
          </cell>
          <cell r="DS2" t="str">
            <v>T4-15_stated</v>
          </cell>
          <cell r="DT2" t="str">
            <v>T4-15_Spec</v>
          </cell>
          <cell r="DU2" t="str">
            <v>T4-15_underlying</v>
          </cell>
          <cell r="DV2" t="str">
            <v>T3-15_stated</v>
          </cell>
          <cell r="DW2" t="str">
            <v>T3-15_Spec</v>
          </cell>
          <cell r="DX2" t="str">
            <v>T3-15_underlying</v>
          </cell>
          <cell r="DY2" t="str">
            <v>T2-15_stated</v>
          </cell>
          <cell r="DZ2" t="str">
            <v>T2-15_Spec</v>
          </cell>
          <cell r="EA2" t="str">
            <v>T2-15_underlying</v>
          </cell>
          <cell r="EB2" t="str">
            <v>T1-15_stated</v>
          </cell>
          <cell r="EC2" t="str">
            <v>T1-15_Spec</v>
          </cell>
          <cell r="ED2" t="str">
            <v>T1-15_underlying</v>
          </cell>
          <cell r="EE2" t="str">
            <v>T4-14_stated</v>
          </cell>
          <cell r="EF2" t="str">
            <v>T4-14_Spec</v>
          </cell>
          <cell r="EG2" t="str">
            <v>T4-14_underlying</v>
          </cell>
          <cell r="EH2" t="str">
            <v>T3-14_stated</v>
          </cell>
          <cell r="EI2" t="str">
            <v>T3-14_Spec</v>
          </cell>
          <cell r="EJ2" t="str">
            <v>T3-14_underlying</v>
          </cell>
          <cell r="EK2" t="str">
            <v>T2-14_stated</v>
          </cell>
          <cell r="EL2" t="str">
            <v>T2-14_Spec</v>
          </cell>
          <cell r="EM2" t="str">
            <v>T2-14_underlying</v>
          </cell>
          <cell r="EN2" t="str">
            <v>T1-14_stated</v>
          </cell>
          <cell r="EO2" t="str">
            <v>T1-14_Spec</v>
          </cell>
          <cell r="EP2" t="str">
            <v>T1-14_underlying</v>
          </cell>
          <cell r="EQ2" t="str">
            <v>T4-13_stated</v>
          </cell>
          <cell r="ER2" t="str">
            <v>T4-13_Spec</v>
          </cell>
          <cell r="ES2" t="str">
            <v>T4-13_underlying</v>
          </cell>
          <cell r="ET2" t="str">
            <v>T3-13_stated</v>
          </cell>
          <cell r="EU2" t="str">
            <v>T3-13_Spec</v>
          </cell>
          <cell r="EV2" t="str">
            <v>T3-13_underlying</v>
          </cell>
          <cell r="EW2" t="str">
            <v>T2-13_stated</v>
          </cell>
          <cell r="EX2" t="str">
            <v>T2-13_Spec</v>
          </cell>
          <cell r="EY2" t="str">
            <v>T2-13_underlying</v>
          </cell>
          <cell r="EZ2" t="str">
            <v>T1-13_stated</v>
          </cell>
          <cell r="FA2" t="str">
            <v>T1-13_Spec</v>
          </cell>
          <cell r="FB2" t="str">
            <v>T1-13_underlying</v>
          </cell>
          <cell r="FC2" t="str">
            <v>T4-12_stated</v>
          </cell>
          <cell r="FD2" t="str">
            <v>T4-12_Spec</v>
          </cell>
          <cell r="FE2" t="str">
            <v>T4-12_underlying</v>
          </cell>
          <cell r="FF2" t="str">
            <v>T3-12_stated</v>
          </cell>
          <cell r="FG2" t="str">
            <v>T3-12_Spec</v>
          </cell>
          <cell r="FH2" t="str">
            <v>T3-12_underlying</v>
          </cell>
          <cell r="FI2" t="str">
            <v>T2-12_stated</v>
          </cell>
          <cell r="FJ2" t="str">
            <v>T2-12_Spec</v>
          </cell>
          <cell r="FK2" t="str">
            <v>T2-12_underlying</v>
          </cell>
          <cell r="FL2" t="str">
            <v>T1-12_stated</v>
          </cell>
          <cell r="FM2" t="str">
            <v>T1-12_Spec</v>
          </cell>
          <cell r="FN2" t="str">
            <v>T1-12_underlying</v>
          </cell>
          <cell r="FO2" t="str">
            <v>T4-11_stated</v>
          </cell>
          <cell r="FP2" t="str">
            <v>T4-11_Spec</v>
          </cell>
          <cell r="FQ2" t="str">
            <v>T4-11_underlying</v>
          </cell>
          <cell r="FR2" t="str">
            <v>T3-11_stated</v>
          </cell>
          <cell r="FS2" t="str">
            <v>T3-11_Spec</v>
          </cell>
          <cell r="FT2" t="str">
            <v>T3-11_underlying</v>
          </cell>
          <cell r="FU2" t="str">
            <v>T2-11_stated</v>
          </cell>
          <cell r="FV2" t="str">
            <v>T2-11_Spec</v>
          </cell>
          <cell r="FW2" t="str">
            <v>T2-11_underlying</v>
          </cell>
          <cell r="FX2" t="str">
            <v>T1-11_stated</v>
          </cell>
          <cell r="FY2" t="str">
            <v>T1-11_Spec</v>
          </cell>
          <cell r="FZ2" t="str">
            <v>T1-11_underlying</v>
          </cell>
          <cell r="GA2" t="str">
            <v>T4-10_stated</v>
          </cell>
          <cell r="GB2" t="str">
            <v>T4-10_Spec</v>
          </cell>
          <cell r="GC2" t="str">
            <v>T4-10_underlying</v>
          </cell>
          <cell r="GD2" t="str">
            <v>T3-10_stated</v>
          </cell>
          <cell r="GE2" t="str">
            <v>T3-10_Spec</v>
          </cell>
          <cell r="GF2" t="str">
            <v>T3-10_underlying</v>
          </cell>
          <cell r="GG2" t="str">
            <v>T2-10_stated</v>
          </cell>
          <cell r="GH2" t="str">
            <v>T2-10_Spec</v>
          </cell>
          <cell r="GI2" t="str">
            <v>T2-10_underlying</v>
          </cell>
          <cell r="GJ2" t="str">
            <v>T1-10_stated</v>
          </cell>
          <cell r="GK2" t="str">
            <v>T1-10_Spec</v>
          </cell>
          <cell r="GL2" t="str">
            <v>T1-10_underlying</v>
          </cell>
          <cell r="GM2" t="str">
            <v>T4-09_stated</v>
          </cell>
          <cell r="GN2" t="str">
            <v>T4-09_Spec</v>
          </cell>
          <cell r="GO2" t="str">
            <v>T4-09_underlying</v>
          </cell>
          <cell r="GP2" t="str">
            <v>T3-09_stated</v>
          </cell>
          <cell r="GQ2" t="str">
            <v>T3-09_Spec</v>
          </cell>
          <cell r="GR2" t="str">
            <v>T3-09_underlying</v>
          </cell>
          <cell r="GS2" t="str">
            <v>T2-09_stated</v>
          </cell>
          <cell r="GT2" t="str">
            <v>T2-09_Spec</v>
          </cell>
          <cell r="GU2" t="str">
            <v>T2-09_underlying</v>
          </cell>
          <cell r="GV2" t="str">
            <v>T1-09_stated</v>
          </cell>
          <cell r="GW2" t="str">
            <v>T1-09_Spec</v>
          </cell>
          <cell r="GX2" t="str">
            <v>T1-09_underlying</v>
          </cell>
          <cell r="GY2" t="str">
            <v>T4-08_stated</v>
          </cell>
          <cell r="GZ2" t="str">
            <v>T4-08_Spec</v>
          </cell>
          <cell r="HA2" t="str">
            <v>T4-08_underlying</v>
          </cell>
          <cell r="HB2" t="str">
            <v>T3-08_stated</v>
          </cell>
          <cell r="HC2" t="str">
            <v>T3-08_Spec</v>
          </cell>
          <cell r="HD2" t="str">
            <v>T3-08_underlying</v>
          </cell>
          <cell r="HE2" t="str">
            <v>T2-08_stated</v>
          </cell>
          <cell r="HF2" t="str">
            <v>T2-08_Spec</v>
          </cell>
          <cell r="HG2" t="str">
            <v>T2-08_underlying</v>
          </cell>
          <cell r="HH2" t="str">
            <v>T1-08_stated</v>
          </cell>
          <cell r="HI2" t="str">
            <v>T1-08_Spec</v>
          </cell>
          <cell r="HJ2" t="str">
            <v>T1-08_underlying</v>
          </cell>
          <cell r="HL2" t="str">
            <v>S1-</v>
          </cell>
          <cell r="HM2" t="str">
            <v>H1-</v>
          </cell>
        </row>
        <row r="3">
          <cell r="HL3" t="str">
            <v>9M-</v>
          </cell>
          <cell r="HM3" t="str">
            <v>9M-</v>
          </cell>
          <cell r="HO3">
            <v>44469</v>
          </cell>
          <cell r="HP3">
            <v>44469</v>
          </cell>
          <cell r="HQ3">
            <v>44469</v>
          </cell>
          <cell r="HR3">
            <v>44377</v>
          </cell>
          <cell r="HS3">
            <v>44377</v>
          </cell>
          <cell r="HT3">
            <v>44377</v>
          </cell>
          <cell r="HU3">
            <v>44286</v>
          </cell>
          <cell r="HV3">
            <v>44286</v>
          </cell>
          <cell r="HW3">
            <v>44286</v>
          </cell>
          <cell r="HX3">
            <v>44196</v>
          </cell>
          <cell r="HY3">
            <v>44196</v>
          </cell>
          <cell r="HZ3">
            <v>44196</v>
          </cell>
          <cell r="IA3">
            <v>44104</v>
          </cell>
          <cell r="IB3">
            <v>44104</v>
          </cell>
          <cell r="IC3">
            <v>44104</v>
          </cell>
          <cell r="ID3">
            <v>44012</v>
          </cell>
          <cell r="IE3">
            <v>44012</v>
          </cell>
          <cell r="IF3">
            <v>44012</v>
          </cell>
          <cell r="IG3">
            <v>43921</v>
          </cell>
          <cell r="IH3">
            <v>43921</v>
          </cell>
          <cell r="II3">
            <v>43921</v>
          </cell>
          <cell r="IJ3">
            <v>43830</v>
          </cell>
          <cell r="IK3">
            <v>43830</v>
          </cell>
          <cell r="IL3">
            <v>43830</v>
          </cell>
          <cell r="IM3">
            <v>43738</v>
          </cell>
          <cell r="IN3">
            <v>43738</v>
          </cell>
          <cell r="IO3">
            <v>43738</v>
          </cell>
          <cell r="IP3">
            <v>43646</v>
          </cell>
          <cell r="IQ3">
            <v>43646</v>
          </cell>
          <cell r="IR3">
            <v>43646</v>
          </cell>
          <cell r="IS3">
            <v>43555</v>
          </cell>
          <cell r="IT3">
            <v>43555</v>
          </cell>
          <cell r="IU3">
            <v>43555</v>
          </cell>
          <cell r="IV3">
            <v>43465</v>
          </cell>
          <cell r="IW3">
            <v>43465</v>
          </cell>
          <cell r="IX3">
            <v>43465</v>
          </cell>
          <cell r="IY3">
            <v>43373</v>
          </cell>
          <cell r="IZ3">
            <v>43373</v>
          </cell>
          <cell r="JA3">
            <v>43373</v>
          </cell>
          <cell r="JB3">
            <v>43281</v>
          </cell>
          <cell r="JC3">
            <v>43281</v>
          </cell>
          <cell r="JD3">
            <v>43281</v>
          </cell>
          <cell r="JE3">
            <v>43190</v>
          </cell>
          <cell r="JF3">
            <v>43190</v>
          </cell>
          <cell r="JG3">
            <v>43190</v>
          </cell>
          <cell r="JH3">
            <v>43100</v>
          </cell>
          <cell r="JI3">
            <v>43100</v>
          </cell>
          <cell r="JJ3">
            <v>43100</v>
          </cell>
          <cell r="JK3">
            <v>43008</v>
          </cell>
          <cell r="JL3">
            <v>43008</v>
          </cell>
          <cell r="JM3">
            <v>43008</v>
          </cell>
          <cell r="JN3">
            <v>42916</v>
          </cell>
          <cell r="JO3">
            <v>42916</v>
          </cell>
          <cell r="JP3">
            <v>42916</v>
          </cell>
          <cell r="JQ3">
            <v>42825</v>
          </cell>
          <cell r="JR3">
            <v>42825</v>
          </cell>
          <cell r="JS3">
            <v>42825</v>
          </cell>
          <cell r="JT3">
            <v>42735</v>
          </cell>
          <cell r="JU3">
            <v>42735</v>
          </cell>
          <cell r="JV3">
            <v>42735</v>
          </cell>
          <cell r="JW3">
            <v>42643</v>
          </cell>
          <cell r="JX3">
            <v>42643</v>
          </cell>
          <cell r="JY3">
            <v>42643</v>
          </cell>
          <cell r="JZ3">
            <v>42551</v>
          </cell>
          <cell r="KA3">
            <v>42551</v>
          </cell>
          <cell r="KB3">
            <v>42551</v>
          </cell>
          <cell r="KC3">
            <v>42460</v>
          </cell>
          <cell r="KD3">
            <v>42460</v>
          </cell>
          <cell r="KE3">
            <v>42460</v>
          </cell>
          <cell r="KF3">
            <v>42369</v>
          </cell>
          <cell r="KG3">
            <v>42369</v>
          </cell>
          <cell r="KH3">
            <v>42369</v>
          </cell>
          <cell r="KI3">
            <v>42277</v>
          </cell>
          <cell r="KJ3">
            <v>42277</v>
          </cell>
          <cell r="KK3">
            <v>42277</v>
          </cell>
          <cell r="KL3">
            <v>42185</v>
          </cell>
          <cell r="KM3">
            <v>42185</v>
          </cell>
          <cell r="KN3">
            <v>42185</v>
          </cell>
          <cell r="KO3">
            <v>42094</v>
          </cell>
          <cell r="KP3">
            <v>42094</v>
          </cell>
          <cell r="KQ3">
            <v>42094</v>
          </cell>
          <cell r="KR3">
            <v>42004</v>
          </cell>
          <cell r="KS3">
            <v>42004</v>
          </cell>
          <cell r="KT3">
            <v>42004</v>
          </cell>
          <cell r="KU3">
            <v>41912</v>
          </cell>
          <cell r="KV3">
            <v>41912</v>
          </cell>
          <cell r="KW3">
            <v>41912</v>
          </cell>
          <cell r="KX3">
            <v>41820</v>
          </cell>
          <cell r="KY3">
            <v>41820</v>
          </cell>
          <cell r="KZ3">
            <v>41820</v>
          </cell>
          <cell r="LA3">
            <v>41729</v>
          </cell>
          <cell r="LB3">
            <v>41729</v>
          </cell>
          <cell r="LC3">
            <v>41729</v>
          </cell>
          <cell r="LD3">
            <v>41639</v>
          </cell>
          <cell r="LE3">
            <v>41639</v>
          </cell>
          <cell r="LF3">
            <v>41639</v>
          </cell>
          <cell r="LG3">
            <v>41547</v>
          </cell>
          <cell r="LH3">
            <v>41547</v>
          </cell>
          <cell r="LI3">
            <v>41547</v>
          </cell>
          <cell r="LJ3">
            <v>41455</v>
          </cell>
          <cell r="LK3">
            <v>41455</v>
          </cell>
          <cell r="LL3">
            <v>41455</v>
          </cell>
          <cell r="LM3">
            <v>41364</v>
          </cell>
          <cell r="LN3">
            <v>41364</v>
          </cell>
          <cell r="LO3">
            <v>41364</v>
          </cell>
          <cell r="LP3">
            <v>41274</v>
          </cell>
          <cell r="LQ3">
            <v>41274</v>
          </cell>
          <cell r="LR3">
            <v>41274</v>
          </cell>
          <cell r="LS3">
            <v>41182</v>
          </cell>
          <cell r="LT3">
            <v>41182</v>
          </cell>
          <cell r="LU3">
            <v>41182</v>
          </cell>
          <cell r="LV3">
            <v>41090</v>
          </cell>
          <cell r="LW3">
            <v>41090</v>
          </cell>
          <cell r="LX3">
            <v>41090</v>
          </cell>
          <cell r="LY3">
            <v>40999</v>
          </cell>
          <cell r="LZ3">
            <v>40999</v>
          </cell>
          <cell r="MA3">
            <v>40999</v>
          </cell>
          <cell r="MB3">
            <v>40908</v>
          </cell>
          <cell r="MC3">
            <v>40908</v>
          </cell>
          <cell r="MD3">
            <v>40908</v>
          </cell>
          <cell r="ME3">
            <v>40816</v>
          </cell>
          <cell r="MF3">
            <v>40816</v>
          </cell>
          <cell r="MG3">
            <v>40816</v>
          </cell>
          <cell r="MH3">
            <v>40724</v>
          </cell>
          <cell r="MI3">
            <v>40724</v>
          </cell>
          <cell r="MJ3">
            <v>40724</v>
          </cell>
          <cell r="MK3">
            <v>40633</v>
          </cell>
          <cell r="ML3">
            <v>40633</v>
          </cell>
          <cell r="MM3">
            <v>40633</v>
          </cell>
          <cell r="MN3">
            <v>40543</v>
          </cell>
          <cell r="MO3">
            <v>40543</v>
          </cell>
          <cell r="MP3">
            <v>40543</v>
          </cell>
          <cell r="MQ3">
            <v>40451</v>
          </cell>
          <cell r="MR3">
            <v>40451</v>
          </cell>
          <cell r="MS3">
            <v>40451</v>
          </cell>
          <cell r="MT3">
            <v>40359</v>
          </cell>
          <cell r="MU3">
            <v>40359</v>
          </cell>
          <cell r="MV3">
            <v>40359</v>
          </cell>
          <cell r="MW3">
            <v>40268</v>
          </cell>
          <cell r="MX3">
            <v>40268</v>
          </cell>
          <cell r="MY3">
            <v>40268</v>
          </cell>
          <cell r="MZ3">
            <v>40178</v>
          </cell>
          <cell r="NA3">
            <v>40178</v>
          </cell>
          <cell r="NB3">
            <v>40178</v>
          </cell>
          <cell r="NC3">
            <v>40086</v>
          </cell>
          <cell r="ND3">
            <v>40086</v>
          </cell>
          <cell r="NE3">
            <v>40086</v>
          </cell>
          <cell r="NF3">
            <v>39994</v>
          </cell>
          <cell r="NG3">
            <v>39994</v>
          </cell>
          <cell r="NH3">
            <v>39994</v>
          </cell>
          <cell r="NI3">
            <v>39903</v>
          </cell>
          <cell r="NJ3">
            <v>39903</v>
          </cell>
          <cell r="NK3">
            <v>39903</v>
          </cell>
          <cell r="NL3">
            <v>39813</v>
          </cell>
          <cell r="NM3">
            <v>39813</v>
          </cell>
          <cell r="NN3">
            <v>39813</v>
          </cell>
          <cell r="NO3">
            <v>39721</v>
          </cell>
          <cell r="NP3">
            <v>39721</v>
          </cell>
          <cell r="NQ3">
            <v>39721</v>
          </cell>
          <cell r="NR3">
            <v>39629</v>
          </cell>
          <cell r="NS3">
            <v>39629</v>
          </cell>
          <cell r="NT3">
            <v>39629</v>
          </cell>
          <cell r="NU3">
            <v>39538</v>
          </cell>
          <cell r="NV3">
            <v>39538</v>
          </cell>
          <cell r="NW3">
            <v>39538</v>
          </cell>
        </row>
        <row r="4">
          <cell r="HL4">
            <v>20</v>
          </cell>
          <cell r="HM4">
            <v>20</v>
          </cell>
          <cell r="HO4" t="str">
            <v>9M-21_stated</v>
          </cell>
          <cell r="HP4" t="str">
            <v>9M-21_Spec</v>
          </cell>
          <cell r="HQ4" t="str">
            <v>9M-21_underlying</v>
          </cell>
          <cell r="HR4" t="str">
            <v>S1-21_stated</v>
          </cell>
          <cell r="HS4" t="str">
            <v>S1-21_Spec</v>
          </cell>
          <cell r="HT4" t="str">
            <v>S1-21_underlying</v>
          </cell>
          <cell r="HU4" t="str">
            <v>T1-21_stated</v>
          </cell>
          <cell r="HV4" t="str">
            <v>T1-21_Spec</v>
          </cell>
          <cell r="HW4" t="str">
            <v>T1-21_underlying</v>
          </cell>
          <cell r="HX4" t="str">
            <v>2020_stated</v>
          </cell>
          <cell r="HY4" t="str">
            <v>2020_Spec</v>
          </cell>
          <cell r="HZ4" t="str">
            <v>2020_underlying</v>
          </cell>
          <cell r="IA4" t="str">
            <v>9M-20_stated</v>
          </cell>
          <cell r="IB4" t="str">
            <v>9M-20_Spec</v>
          </cell>
          <cell r="IC4" t="str">
            <v>9M-20_underlying</v>
          </cell>
          <cell r="ID4" t="str">
            <v>S1-20_stated</v>
          </cell>
          <cell r="IE4" t="str">
            <v>S1-20_Spec</v>
          </cell>
          <cell r="IF4" t="str">
            <v>S1-20_underlying</v>
          </cell>
          <cell r="IG4" t="str">
            <v>T1-20_stated</v>
          </cell>
          <cell r="IH4" t="str">
            <v>T1-20_Spec</v>
          </cell>
          <cell r="II4" t="str">
            <v>T1-20_underlying</v>
          </cell>
          <cell r="IJ4" t="str">
            <v>2019_stated</v>
          </cell>
          <cell r="IK4" t="str">
            <v>2019_Spec</v>
          </cell>
          <cell r="IL4" t="str">
            <v>2019_underlying</v>
          </cell>
          <cell r="IM4" t="str">
            <v>9M-19_stated</v>
          </cell>
          <cell r="IN4" t="str">
            <v>9M-19_Spec</v>
          </cell>
          <cell r="IO4" t="str">
            <v>9M-19_underlying</v>
          </cell>
          <cell r="IP4" t="str">
            <v>S1-19_stated</v>
          </cell>
          <cell r="IQ4" t="str">
            <v>S1-19_Spec</v>
          </cell>
          <cell r="IR4" t="str">
            <v>S1-19_underlying</v>
          </cell>
          <cell r="IS4" t="str">
            <v>T1-19_stated</v>
          </cell>
          <cell r="IT4" t="str">
            <v>T1-19_Spec</v>
          </cell>
          <cell r="IU4" t="str">
            <v>T1-19_underlying</v>
          </cell>
          <cell r="IV4" t="str">
            <v>2018_stated</v>
          </cell>
          <cell r="IW4" t="str">
            <v>2018_Spec</v>
          </cell>
          <cell r="IX4" t="str">
            <v>2018_underlying</v>
          </cell>
          <cell r="IY4" t="str">
            <v>9M-18_stated</v>
          </cell>
          <cell r="IZ4" t="str">
            <v>9M-18_Spec</v>
          </cell>
          <cell r="JA4" t="str">
            <v>9M-18_underlying</v>
          </cell>
          <cell r="JB4" t="str">
            <v>S1-18_stated</v>
          </cell>
          <cell r="JC4" t="str">
            <v>S1-18_Spec</v>
          </cell>
          <cell r="JD4" t="str">
            <v>S1-18_underlying</v>
          </cell>
          <cell r="JE4" t="str">
            <v>T1-18_stated</v>
          </cell>
          <cell r="JF4" t="str">
            <v>T1-18_Spec</v>
          </cell>
          <cell r="JG4" t="str">
            <v>T1-18_underlying</v>
          </cell>
          <cell r="JH4" t="str">
            <v>2017_stated</v>
          </cell>
          <cell r="JI4" t="str">
            <v>2017_Spec</v>
          </cell>
          <cell r="JJ4" t="str">
            <v>2017_underlying</v>
          </cell>
          <cell r="JK4" t="str">
            <v>9M-17_stated</v>
          </cell>
          <cell r="JL4" t="str">
            <v>9M-17_Spec</v>
          </cell>
          <cell r="JM4" t="str">
            <v>9M-17_underlying</v>
          </cell>
          <cell r="JN4" t="str">
            <v>S1-17_stated</v>
          </cell>
          <cell r="JO4" t="str">
            <v>S1-17_Spec</v>
          </cell>
          <cell r="JP4" t="str">
            <v>S1-17_underlying</v>
          </cell>
          <cell r="JQ4" t="str">
            <v>T1-17_stated</v>
          </cell>
          <cell r="JR4" t="str">
            <v>T1-17_Spec</v>
          </cell>
          <cell r="JS4" t="str">
            <v>T1-17_underlying</v>
          </cell>
          <cell r="JT4" t="str">
            <v>2016_stated</v>
          </cell>
          <cell r="JU4" t="str">
            <v>2016_Spec</v>
          </cell>
          <cell r="JV4" t="str">
            <v>2016_underlying</v>
          </cell>
          <cell r="JW4" t="str">
            <v>9M-16_stated</v>
          </cell>
          <cell r="JX4" t="str">
            <v>9M-16_Spec</v>
          </cell>
          <cell r="JY4" t="str">
            <v>9M-16_underlying</v>
          </cell>
          <cell r="JZ4" t="str">
            <v>S1-16_stated</v>
          </cell>
          <cell r="KA4" t="str">
            <v>S1-16_Spec</v>
          </cell>
          <cell r="KB4" t="str">
            <v>S1-16_underlying</v>
          </cell>
          <cell r="KC4" t="str">
            <v>T1-16_stated</v>
          </cell>
          <cell r="KD4" t="str">
            <v>T1-16_Spec</v>
          </cell>
          <cell r="KE4" t="str">
            <v>T1-16_underlying</v>
          </cell>
          <cell r="KF4" t="str">
            <v>2015_stated</v>
          </cell>
          <cell r="KG4" t="str">
            <v>2015_Spec</v>
          </cell>
          <cell r="KH4" t="str">
            <v>2015_underlying</v>
          </cell>
          <cell r="KI4" t="str">
            <v>9M-15_stated</v>
          </cell>
          <cell r="KJ4" t="str">
            <v>9M-15_Spec</v>
          </cell>
          <cell r="KK4" t="str">
            <v>9M-15_underlying</v>
          </cell>
          <cell r="KL4" t="str">
            <v>S1-15_stated</v>
          </cell>
          <cell r="KM4" t="str">
            <v>S1-15_Spec</v>
          </cell>
          <cell r="KN4" t="str">
            <v>S1-15_underlying</v>
          </cell>
          <cell r="KO4" t="str">
            <v>T1-15_stated</v>
          </cell>
          <cell r="KP4" t="str">
            <v>T1-15_Spec</v>
          </cell>
          <cell r="KQ4" t="str">
            <v>T1-15_underlying</v>
          </cell>
          <cell r="KR4" t="str">
            <v>2014_stated</v>
          </cell>
          <cell r="KS4" t="str">
            <v>2014_Spec</v>
          </cell>
          <cell r="KT4" t="str">
            <v>2014_underlying</v>
          </cell>
          <cell r="KU4" t="str">
            <v>9M-14_stated</v>
          </cell>
          <cell r="KV4" t="str">
            <v>9M-14_Spec</v>
          </cell>
          <cell r="KW4" t="str">
            <v>9M-14_underlying</v>
          </cell>
          <cell r="KX4" t="str">
            <v>S1-14_stated</v>
          </cell>
          <cell r="KY4" t="str">
            <v>S1-14_Spec</v>
          </cell>
          <cell r="KZ4" t="str">
            <v>S1-14_underlying</v>
          </cell>
          <cell r="LA4" t="str">
            <v>T1-14_stated</v>
          </cell>
          <cell r="LB4" t="str">
            <v>T1-14_Spec</v>
          </cell>
          <cell r="LC4" t="str">
            <v>T1-14_underlying</v>
          </cell>
          <cell r="LD4" t="str">
            <v>2013_stated</v>
          </cell>
          <cell r="LE4" t="str">
            <v>2013_Spec</v>
          </cell>
          <cell r="LF4" t="str">
            <v>2013_underlying</v>
          </cell>
          <cell r="LG4" t="str">
            <v>9M-13_stated</v>
          </cell>
          <cell r="LH4" t="str">
            <v>9M-13_Spec</v>
          </cell>
          <cell r="LI4" t="str">
            <v>9M-13_underlying</v>
          </cell>
          <cell r="LJ4" t="str">
            <v>S1-13_stated</v>
          </cell>
          <cell r="LK4" t="str">
            <v>S1-13_Spec</v>
          </cell>
          <cell r="LL4" t="str">
            <v>S1-13_underlying</v>
          </cell>
          <cell r="LM4" t="str">
            <v>T1-13_stated</v>
          </cell>
          <cell r="LN4" t="str">
            <v>T1-13_Spec</v>
          </cell>
          <cell r="LO4" t="str">
            <v>T1-13_underlying</v>
          </cell>
          <cell r="LP4" t="str">
            <v>2012_stated</v>
          </cell>
          <cell r="LQ4" t="str">
            <v>2012_Spec</v>
          </cell>
          <cell r="LR4" t="str">
            <v>2012_underlying</v>
          </cell>
          <cell r="LS4" t="str">
            <v>9M-12_stated</v>
          </cell>
          <cell r="LT4" t="str">
            <v>9M-12_Spec</v>
          </cell>
          <cell r="LU4" t="str">
            <v>9M-12_underlying</v>
          </cell>
          <cell r="LV4" t="str">
            <v>S1-12_stated</v>
          </cell>
          <cell r="LW4" t="str">
            <v>S1-12_Spec</v>
          </cell>
          <cell r="LX4" t="str">
            <v>S1-12_underlying</v>
          </cell>
          <cell r="LY4" t="str">
            <v>T1-12_stated</v>
          </cell>
          <cell r="LZ4" t="str">
            <v>T1-12_Spec</v>
          </cell>
          <cell r="MA4" t="str">
            <v>T1-12_underlying</v>
          </cell>
          <cell r="MB4" t="str">
            <v>2011_stated</v>
          </cell>
          <cell r="MC4" t="str">
            <v>2011_Spec</v>
          </cell>
          <cell r="MD4" t="str">
            <v>2011_underlying</v>
          </cell>
          <cell r="ME4" t="str">
            <v>9M-11_stated</v>
          </cell>
          <cell r="MF4" t="str">
            <v>9M-11_Spec</v>
          </cell>
          <cell r="MG4" t="str">
            <v>9M-11_underlying</v>
          </cell>
          <cell r="MH4" t="str">
            <v>S1-11_stated</v>
          </cell>
          <cell r="MI4" t="str">
            <v>S1-11_Spec</v>
          </cell>
          <cell r="MJ4" t="str">
            <v>S1-11_underlying</v>
          </cell>
          <cell r="MK4" t="str">
            <v>T1-11_stated</v>
          </cell>
          <cell r="ML4" t="str">
            <v>T1-11_Spec</v>
          </cell>
          <cell r="MM4" t="str">
            <v>T1-11_underlying</v>
          </cell>
          <cell r="MN4" t="str">
            <v>2010_stated</v>
          </cell>
          <cell r="MO4" t="str">
            <v>2010_Spec</v>
          </cell>
          <cell r="MP4" t="str">
            <v>2010_underlying</v>
          </cell>
          <cell r="MQ4" t="str">
            <v>9M-10_stated</v>
          </cell>
          <cell r="MR4" t="str">
            <v>9M-10_Spec</v>
          </cell>
          <cell r="MS4" t="str">
            <v>9M-10_underlying</v>
          </cell>
          <cell r="MT4" t="str">
            <v>S1-10_stated</v>
          </cell>
          <cell r="MU4" t="str">
            <v>S1-10_Spec</v>
          </cell>
          <cell r="MV4" t="str">
            <v>S1-10_underlying</v>
          </cell>
          <cell r="MW4" t="str">
            <v>T1-10_stated</v>
          </cell>
          <cell r="MX4" t="str">
            <v>T1-10_Spec</v>
          </cell>
          <cell r="MY4" t="str">
            <v>T1-10_underlying</v>
          </cell>
          <cell r="MZ4" t="str">
            <v>2009_stated</v>
          </cell>
          <cell r="NA4" t="str">
            <v>2009_Spec</v>
          </cell>
          <cell r="NB4" t="str">
            <v>2009_underlying</v>
          </cell>
          <cell r="NC4" t="str">
            <v>9M-09_stated</v>
          </cell>
          <cell r="ND4" t="str">
            <v>9M-09_Spec</v>
          </cell>
          <cell r="NE4" t="str">
            <v>9M-09_underlying</v>
          </cell>
          <cell r="NF4" t="str">
            <v>S1-09_stated</v>
          </cell>
          <cell r="NG4" t="str">
            <v>S1-09_Spec</v>
          </cell>
          <cell r="NH4" t="str">
            <v>S1-09_underlying</v>
          </cell>
          <cell r="NI4" t="str">
            <v>T1-09_stated</v>
          </cell>
          <cell r="NJ4" t="str">
            <v>T1-09_Spec</v>
          </cell>
          <cell r="NK4" t="str">
            <v>T1-09_underlying</v>
          </cell>
          <cell r="NL4" t="str">
            <v>2008_stated</v>
          </cell>
          <cell r="NM4" t="str">
            <v>2008_Spec</v>
          </cell>
          <cell r="NN4" t="str">
            <v>2008_underlying</v>
          </cell>
          <cell r="NO4" t="str">
            <v>9M-08_stated</v>
          </cell>
          <cell r="NP4" t="str">
            <v>9M-08_Spec</v>
          </cell>
          <cell r="NQ4" t="str">
            <v>9M-08_underlying</v>
          </cell>
          <cell r="NR4" t="str">
            <v>S1-08_stated</v>
          </cell>
          <cell r="NS4" t="str">
            <v>S1-08_Spec</v>
          </cell>
          <cell r="NT4" t="str">
            <v>S1-08_underlying</v>
          </cell>
          <cell r="NU4" t="str">
            <v>T1-08_stated</v>
          </cell>
          <cell r="NV4" t="str">
            <v>T1-08_Spec</v>
          </cell>
          <cell r="NW4" t="str">
            <v>T1-08_underlying</v>
          </cell>
        </row>
        <row r="5">
          <cell r="BB5" t="str">
            <v>stated</v>
          </cell>
          <cell r="BC5" t="str">
            <v>Spec</v>
          </cell>
          <cell r="BD5" t="str">
            <v>underlying</v>
          </cell>
          <cell r="BE5" t="str">
            <v>stated</v>
          </cell>
          <cell r="BF5" t="str">
            <v>Spec</v>
          </cell>
          <cell r="BG5" t="str">
            <v>underlying</v>
          </cell>
          <cell r="BH5" t="str">
            <v>stated</v>
          </cell>
          <cell r="BI5" t="str">
            <v>Spec</v>
          </cell>
          <cell r="BJ5" t="str">
            <v>underlying</v>
          </cell>
          <cell r="BK5" t="str">
            <v>stated</v>
          </cell>
          <cell r="BL5" t="str">
            <v>Spec</v>
          </cell>
          <cell r="BM5" t="str">
            <v>underlying</v>
          </cell>
          <cell r="BN5" t="str">
            <v>stated</v>
          </cell>
          <cell r="BO5" t="str">
            <v>Spec</v>
          </cell>
          <cell r="BP5" t="str">
            <v>underlying</v>
          </cell>
          <cell r="BQ5" t="str">
            <v>stated</v>
          </cell>
          <cell r="BR5" t="str">
            <v>Spec</v>
          </cell>
          <cell r="BS5" t="str">
            <v>underlying</v>
          </cell>
          <cell r="BT5" t="str">
            <v>stated</v>
          </cell>
          <cell r="BU5" t="str">
            <v>Spec</v>
          </cell>
          <cell r="BV5" t="str">
            <v>underlying</v>
          </cell>
          <cell r="BW5" t="str">
            <v>stated</v>
          </cell>
          <cell r="BX5" t="str">
            <v>Spec</v>
          </cell>
          <cell r="BY5" t="str">
            <v>underlying</v>
          </cell>
          <cell r="BZ5" t="str">
            <v>stated</v>
          </cell>
          <cell r="CA5" t="str">
            <v>Spec</v>
          </cell>
          <cell r="CB5" t="str">
            <v>underlying</v>
          </cell>
          <cell r="CC5" t="str">
            <v>stated</v>
          </cell>
          <cell r="CD5" t="str">
            <v>Spec</v>
          </cell>
          <cell r="CE5" t="str">
            <v>underlying</v>
          </cell>
          <cell r="CF5" t="str">
            <v>stated</v>
          </cell>
          <cell r="CG5" t="str">
            <v>Spec</v>
          </cell>
          <cell r="CH5" t="str">
            <v>underlying</v>
          </cell>
          <cell r="CI5" t="str">
            <v>stated</v>
          </cell>
          <cell r="CJ5" t="str">
            <v>Spec</v>
          </cell>
          <cell r="CK5" t="str">
            <v>underlying</v>
          </cell>
          <cell r="CL5" t="str">
            <v>stated</v>
          </cell>
          <cell r="CM5" t="str">
            <v>Spec</v>
          </cell>
          <cell r="CN5" t="str">
            <v>underlying</v>
          </cell>
          <cell r="CO5" t="str">
            <v>stated</v>
          </cell>
          <cell r="CP5" t="str">
            <v>Spec</v>
          </cell>
          <cell r="CQ5" t="str">
            <v>underlying</v>
          </cell>
          <cell r="CR5" t="str">
            <v>stated</v>
          </cell>
          <cell r="CS5" t="str">
            <v>Spec</v>
          </cell>
          <cell r="CT5" t="str">
            <v>underlying</v>
          </cell>
          <cell r="CU5" t="str">
            <v>stated</v>
          </cell>
          <cell r="CV5" t="str">
            <v>Spec</v>
          </cell>
          <cell r="CW5" t="str">
            <v>underlying</v>
          </cell>
          <cell r="CX5" t="str">
            <v>stated</v>
          </cell>
          <cell r="CY5" t="str">
            <v>Spec</v>
          </cell>
          <cell r="CZ5" t="str">
            <v>underlying</v>
          </cell>
          <cell r="DA5" t="str">
            <v>stated</v>
          </cell>
          <cell r="DB5" t="str">
            <v>Spec</v>
          </cell>
          <cell r="DC5" t="str">
            <v>underlying</v>
          </cell>
          <cell r="DD5" t="str">
            <v>stated</v>
          </cell>
          <cell r="DE5" t="str">
            <v>Spec</v>
          </cell>
          <cell r="DF5" t="str">
            <v>underlying</v>
          </cell>
          <cell r="DG5" t="str">
            <v>stated</v>
          </cell>
          <cell r="DH5" t="str">
            <v>Spec</v>
          </cell>
          <cell r="DI5" t="str">
            <v>underlying</v>
          </cell>
          <cell r="DJ5" t="str">
            <v>stated</v>
          </cell>
          <cell r="DK5" t="str">
            <v>Spec</v>
          </cell>
          <cell r="DL5" t="str">
            <v>underlying</v>
          </cell>
          <cell r="DM5" t="str">
            <v>stated</v>
          </cell>
          <cell r="DN5" t="str">
            <v>Spec</v>
          </cell>
          <cell r="DO5" t="str">
            <v>underlying</v>
          </cell>
          <cell r="DP5" t="str">
            <v>stated</v>
          </cell>
          <cell r="DQ5" t="str">
            <v>Spec</v>
          </cell>
          <cell r="DR5" t="str">
            <v>underlying</v>
          </cell>
          <cell r="DS5" t="str">
            <v>stated</v>
          </cell>
          <cell r="DT5" t="str">
            <v>Spec</v>
          </cell>
          <cell r="DU5" t="str">
            <v>underlying</v>
          </cell>
          <cell r="DV5" t="str">
            <v>stated</v>
          </cell>
          <cell r="DW5" t="str">
            <v>Spec</v>
          </cell>
          <cell r="DX5" t="str">
            <v>underlying</v>
          </cell>
          <cell r="DY5" t="str">
            <v>stated</v>
          </cell>
          <cell r="DZ5" t="str">
            <v>Spec</v>
          </cell>
          <cell r="EA5" t="str">
            <v>underlying</v>
          </cell>
          <cell r="EB5" t="str">
            <v>stated</v>
          </cell>
          <cell r="EC5" t="str">
            <v>Spec</v>
          </cell>
          <cell r="ED5" t="str">
            <v>underlying</v>
          </cell>
          <cell r="EE5" t="str">
            <v>stated</v>
          </cell>
          <cell r="EF5" t="str">
            <v>Spec</v>
          </cell>
          <cell r="EG5" t="str">
            <v>underlying</v>
          </cell>
          <cell r="EH5" t="str">
            <v>stated</v>
          </cell>
          <cell r="EI5" t="str">
            <v>Spec</v>
          </cell>
          <cell r="EJ5" t="str">
            <v>underlying</v>
          </cell>
          <cell r="EK5" t="str">
            <v>stated</v>
          </cell>
          <cell r="EL5" t="str">
            <v>Spec</v>
          </cell>
          <cell r="EM5" t="str">
            <v>underlying</v>
          </cell>
          <cell r="EN5" t="str">
            <v>stated</v>
          </cell>
          <cell r="EO5" t="str">
            <v>Spec</v>
          </cell>
          <cell r="EP5" t="str">
            <v>underlying</v>
          </cell>
          <cell r="EQ5" t="str">
            <v>stated</v>
          </cell>
          <cell r="ER5" t="str">
            <v>Spec</v>
          </cell>
          <cell r="ES5" t="str">
            <v>underlying</v>
          </cell>
          <cell r="ET5" t="str">
            <v>stated</v>
          </cell>
          <cell r="EU5" t="str">
            <v>Spec</v>
          </cell>
          <cell r="EV5" t="str">
            <v>underlying</v>
          </cell>
          <cell r="EW5" t="str">
            <v>stated</v>
          </cell>
          <cell r="EX5" t="str">
            <v>Spec</v>
          </cell>
          <cell r="EY5" t="str">
            <v>underlying</v>
          </cell>
          <cell r="EZ5" t="str">
            <v>stated</v>
          </cell>
          <cell r="FA5" t="str">
            <v>Spec</v>
          </cell>
          <cell r="FB5" t="str">
            <v>underlying</v>
          </cell>
          <cell r="FC5" t="str">
            <v>stated</v>
          </cell>
          <cell r="FD5" t="str">
            <v>Spec</v>
          </cell>
          <cell r="FE5" t="str">
            <v>underlying</v>
          </cell>
          <cell r="FF5" t="str">
            <v>stated</v>
          </cell>
          <cell r="FG5" t="str">
            <v>Spec</v>
          </cell>
          <cell r="FH5" t="str">
            <v>underlying</v>
          </cell>
          <cell r="FI5" t="str">
            <v>stated</v>
          </cell>
          <cell r="FJ5" t="str">
            <v>Spec</v>
          </cell>
          <cell r="FK5" t="str">
            <v>underlying</v>
          </cell>
          <cell r="FL5" t="str">
            <v>stated</v>
          </cell>
          <cell r="FM5" t="str">
            <v>Spec</v>
          </cell>
          <cell r="FN5" t="str">
            <v>underlying</v>
          </cell>
          <cell r="FO5" t="str">
            <v>stated</v>
          </cell>
          <cell r="FP5" t="str">
            <v>Spec</v>
          </cell>
          <cell r="FQ5" t="str">
            <v>underlying</v>
          </cell>
          <cell r="FR5" t="str">
            <v>stated</v>
          </cell>
          <cell r="FS5" t="str">
            <v>Spec</v>
          </cell>
          <cell r="FT5" t="str">
            <v>underlying</v>
          </cell>
          <cell r="FU5" t="str">
            <v>stated</v>
          </cell>
          <cell r="FV5" t="str">
            <v>Spec</v>
          </cell>
          <cell r="FW5" t="str">
            <v>underlying</v>
          </cell>
          <cell r="FX5" t="str">
            <v>stated</v>
          </cell>
          <cell r="FY5" t="str">
            <v>Spec</v>
          </cell>
          <cell r="FZ5" t="str">
            <v>underlying</v>
          </cell>
          <cell r="GA5" t="str">
            <v>stated</v>
          </cell>
          <cell r="GB5" t="str">
            <v>Spec</v>
          </cell>
          <cell r="GC5" t="str">
            <v>underlying</v>
          </cell>
          <cell r="GD5" t="str">
            <v>stated</v>
          </cell>
          <cell r="GE5" t="str">
            <v>Spec</v>
          </cell>
          <cell r="GF5" t="str">
            <v>underlying</v>
          </cell>
          <cell r="GG5" t="str">
            <v>stated</v>
          </cell>
          <cell r="GH5" t="str">
            <v>Spec</v>
          </cell>
          <cell r="GI5" t="str">
            <v>underlying</v>
          </cell>
          <cell r="GJ5" t="str">
            <v>stated</v>
          </cell>
          <cell r="GK5" t="str">
            <v>Spec</v>
          </cell>
          <cell r="GL5" t="str">
            <v>underlying</v>
          </cell>
          <cell r="GM5" t="str">
            <v>stated</v>
          </cell>
          <cell r="GN5" t="str">
            <v>Spec</v>
          </cell>
          <cell r="GO5" t="str">
            <v>underlying</v>
          </cell>
          <cell r="GP5" t="str">
            <v>stated</v>
          </cell>
          <cell r="GQ5" t="str">
            <v>Spec</v>
          </cell>
          <cell r="GR5" t="str">
            <v>underlying</v>
          </cell>
          <cell r="GS5" t="str">
            <v>stated</v>
          </cell>
          <cell r="GT5" t="str">
            <v>Spec</v>
          </cell>
          <cell r="GU5" t="str">
            <v>underlying</v>
          </cell>
          <cell r="GV5" t="str">
            <v>stated</v>
          </cell>
          <cell r="GW5" t="str">
            <v>Spec</v>
          </cell>
          <cell r="GX5" t="str">
            <v>underlying</v>
          </cell>
          <cell r="GY5" t="str">
            <v>stated</v>
          </cell>
          <cell r="GZ5" t="str">
            <v>Spec</v>
          </cell>
          <cell r="HA5" t="str">
            <v>underlying</v>
          </cell>
          <cell r="HB5" t="str">
            <v>stated</v>
          </cell>
          <cell r="HC5" t="str">
            <v>Spec</v>
          </cell>
          <cell r="HD5" t="str">
            <v>underlying</v>
          </cell>
          <cell r="HE5" t="str">
            <v>stated</v>
          </cell>
          <cell r="HF5" t="str">
            <v>Spec</v>
          </cell>
          <cell r="HG5" t="str">
            <v>underlying</v>
          </cell>
          <cell r="HH5" t="str">
            <v>stated</v>
          </cell>
          <cell r="HI5" t="str">
            <v>Spec</v>
          </cell>
          <cell r="HJ5" t="str">
            <v>underlying</v>
          </cell>
          <cell r="HO5" t="str">
            <v>stated</v>
          </cell>
          <cell r="HP5" t="str">
            <v>Spec</v>
          </cell>
          <cell r="HQ5" t="str">
            <v>underlying</v>
          </cell>
          <cell r="HR5" t="str">
            <v>stated</v>
          </cell>
          <cell r="HS5" t="str">
            <v>Spec</v>
          </cell>
          <cell r="HT5" t="str">
            <v>underlying</v>
          </cell>
          <cell r="HU5" t="str">
            <v>stated</v>
          </cell>
          <cell r="HV5" t="str">
            <v>Spec</v>
          </cell>
          <cell r="HW5" t="str">
            <v>underlying</v>
          </cell>
          <cell r="HX5" t="str">
            <v>stated</v>
          </cell>
          <cell r="HY5" t="str">
            <v>Spec</v>
          </cell>
          <cell r="HZ5" t="str">
            <v>underlying</v>
          </cell>
          <cell r="IA5" t="str">
            <v>stated</v>
          </cell>
          <cell r="IB5" t="str">
            <v>Spec</v>
          </cell>
          <cell r="IC5" t="str">
            <v>underlying</v>
          </cell>
          <cell r="ID5" t="str">
            <v>stated</v>
          </cell>
          <cell r="IE5" t="str">
            <v>Spec</v>
          </cell>
          <cell r="IF5" t="str">
            <v>underlying</v>
          </cell>
          <cell r="IG5" t="str">
            <v>stated</v>
          </cell>
          <cell r="IH5" t="str">
            <v>Spec</v>
          </cell>
          <cell r="II5" t="str">
            <v>underlying</v>
          </cell>
          <cell r="IJ5" t="str">
            <v>stated</v>
          </cell>
          <cell r="IK5" t="str">
            <v>Spec</v>
          </cell>
          <cell r="IL5" t="str">
            <v>underlying</v>
          </cell>
          <cell r="IM5" t="str">
            <v>stated</v>
          </cell>
          <cell r="IN5" t="str">
            <v>Spec</v>
          </cell>
          <cell r="IO5" t="str">
            <v>underlying</v>
          </cell>
          <cell r="IP5" t="str">
            <v>stated</v>
          </cell>
          <cell r="IQ5" t="str">
            <v>Spec</v>
          </cell>
          <cell r="IR5" t="str">
            <v>underlying</v>
          </cell>
          <cell r="IS5" t="str">
            <v>stated</v>
          </cell>
          <cell r="IT5" t="str">
            <v>Spec</v>
          </cell>
          <cell r="IU5" t="str">
            <v>underlying</v>
          </cell>
          <cell r="IV5" t="str">
            <v>stated</v>
          </cell>
          <cell r="IW5" t="str">
            <v>Spec</v>
          </cell>
          <cell r="IX5" t="str">
            <v>underlying</v>
          </cell>
          <cell r="IY5" t="str">
            <v>stated</v>
          </cell>
          <cell r="IZ5" t="str">
            <v>Spec</v>
          </cell>
          <cell r="JA5" t="str">
            <v>underlying</v>
          </cell>
          <cell r="JB5" t="str">
            <v>stated</v>
          </cell>
          <cell r="JC5" t="str">
            <v>Spec</v>
          </cell>
          <cell r="JD5" t="str">
            <v>underlying</v>
          </cell>
          <cell r="JE5" t="str">
            <v>stated</v>
          </cell>
          <cell r="JF5" t="str">
            <v>Spec</v>
          </cell>
          <cell r="JG5" t="str">
            <v>underlying</v>
          </cell>
          <cell r="JH5" t="str">
            <v>stated</v>
          </cell>
          <cell r="JI5" t="str">
            <v>Spec</v>
          </cell>
          <cell r="JJ5" t="str">
            <v>underlying</v>
          </cell>
          <cell r="JK5" t="str">
            <v>stated</v>
          </cell>
          <cell r="JL5" t="str">
            <v>Spec</v>
          </cell>
          <cell r="JM5" t="str">
            <v>underlying</v>
          </cell>
          <cell r="JN5" t="str">
            <v>stated</v>
          </cell>
          <cell r="JO5" t="str">
            <v>Spec</v>
          </cell>
          <cell r="JP5" t="str">
            <v>underlying</v>
          </cell>
          <cell r="JQ5" t="str">
            <v>stated</v>
          </cell>
          <cell r="JR5" t="str">
            <v>Spec</v>
          </cell>
          <cell r="JS5" t="str">
            <v>underlying</v>
          </cell>
          <cell r="JT5" t="str">
            <v>stated</v>
          </cell>
          <cell r="JU5" t="str">
            <v>Spec</v>
          </cell>
          <cell r="JV5" t="str">
            <v>underlying</v>
          </cell>
          <cell r="JW5" t="str">
            <v>stated</v>
          </cell>
          <cell r="JX5" t="str">
            <v>Spec</v>
          </cell>
          <cell r="JY5" t="str">
            <v>underlying</v>
          </cell>
          <cell r="JZ5" t="str">
            <v>stated</v>
          </cell>
          <cell r="KA5" t="str">
            <v>Spec</v>
          </cell>
          <cell r="KB5" t="str">
            <v>underlying</v>
          </cell>
          <cell r="KC5" t="str">
            <v>stated</v>
          </cell>
          <cell r="KD5" t="str">
            <v>Spec</v>
          </cell>
          <cell r="KE5" t="str">
            <v>underlying</v>
          </cell>
          <cell r="KF5" t="str">
            <v>stated</v>
          </cell>
          <cell r="KG5" t="str">
            <v>Spec</v>
          </cell>
          <cell r="KH5" t="str">
            <v>underlying</v>
          </cell>
          <cell r="KI5" t="str">
            <v>stated</v>
          </cell>
          <cell r="KJ5" t="str">
            <v>Spec</v>
          </cell>
          <cell r="KK5" t="str">
            <v>underlying</v>
          </cell>
          <cell r="KL5" t="str">
            <v>stated</v>
          </cell>
          <cell r="KM5" t="str">
            <v>Spec</v>
          </cell>
          <cell r="KN5" t="str">
            <v>underlying</v>
          </cell>
          <cell r="KO5" t="str">
            <v>stated</v>
          </cell>
          <cell r="KP5" t="str">
            <v>Spec</v>
          </cell>
          <cell r="KQ5" t="str">
            <v>underlying</v>
          </cell>
          <cell r="KR5" t="str">
            <v>stated</v>
          </cell>
          <cell r="KS5" t="str">
            <v>Spec</v>
          </cell>
          <cell r="KT5" t="str">
            <v>underlying</v>
          </cell>
          <cell r="KU5" t="str">
            <v>stated</v>
          </cell>
          <cell r="KV5" t="str">
            <v>Spec</v>
          </cell>
          <cell r="KW5" t="str">
            <v>underlying</v>
          </cell>
          <cell r="KX5" t="str">
            <v>stated</v>
          </cell>
          <cell r="KY5" t="str">
            <v>Spec</v>
          </cell>
          <cell r="KZ5" t="str">
            <v>underlying</v>
          </cell>
          <cell r="LA5" t="str">
            <v>stated</v>
          </cell>
          <cell r="LB5" t="str">
            <v>Spec</v>
          </cell>
          <cell r="LC5" t="str">
            <v>underlying</v>
          </cell>
          <cell r="LD5" t="str">
            <v>stated</v>
          </cell>
          <cell r="LE5" t="str">
            <v>Spec</v>
          </cell>
          <cell r="LF5" t="str">
            <v>underlying</v>
          </cell>
          <cell r="LG5" t="str">
            <v>stated</v>
          </cell>
          <cell r="LH5" t="str">
            <v>Spec</v>
          </cell>
          <cell r="LI5" t="str">
            <v>underlying</v>
          </cell>
          <cell r="LJ5" t="str">
            <v>stated</v>
          </cell>
          <cell r="LK5" t="str">
            <v>Spec</v>
          </cell>
          <cell r="LL5" t="str">
            <v>underlying</v>
          </cell>
          <cell r="LM5" t="str">
            <v>stated</v>
          </cell>
          <cell r="LN5" t="str">
            <v>Spec</v>
          </cell>
          <cell r="LO5" t="str">
            <v>underlying</v>
          </cell>
          <cell r="LP5" t="str">
            <v>stated</v>
          </cell>
          <cell r="LQ5" t="str">
            <v>Spec</v>
          </cell>
          <cell r="LR5" t="str">
            <v>underlying</v>
          </cell>
          <cell r="LS5" t="str">
            <v>stated</v>
          </cell>
          <cell r="LT5" t="str">
            <v>Spec</v>
          </cell>
          <cell r="LU5" t="str">
            <v>underlying</v>
          </cell>
          <cell r="LV5" t="str">
            <v>stated</v>
          </cell>
          <cell r="LW5" t="str">
            <v>Spec</v>
          </cell>
          <cell r="LX5" t="str">
            <v>underlying</v>
          </cell>
          <cell r="LY5" t="str">
            <v>stated</v>
          </cell>
          <cell r="LZ5" t="str">
            <v>Spec</v>
          </cell>
          <cell r="MA5" t="str">
            <v>underlying</v>
          </cell>
          <cell r="MB5" t="str">
            <v>stated</v>
          </cell>
          <cell r="MC5" t="str">
            <v>Spec</v>
          </cell>
          <cell r="MD5" t="str">
            <v>underlying</v>
          </cell>
          <cell r="ME5" t="str">
            <v>stated</v>
          </cell>
          <cell r="MF5" t="str">
            <v>Spec</v>
          </cell>
          <cell r="MG5" t="str">
            <v>underlying</v>
          </cell>
          <cell r="MH5" t="str">
            <v>stated</v>
          </cell>
          <cell r="MI5" t="str">
            <v>Spec</v>
          </cell>
          <cell r="MJ5" t="str">
            <v>underlying</v>
          </cell>
          <cell r="MK5" t="str">
            <v>stated</v>
          </cell>
          <cell r="ML5" t="str">
            <v>Spec</v>
          </cell>
          <cell r="MM5" t="str">
            <v>underlying</v>
          </cell>
          <cell r="MN5" t="str">
            <v>stated</v>
          </cell>
          <cell r="MO5" t="str">
            <v>Spec</v>
          </cell>
          <cell r="MP5" t="str">
            <v>underlying</v>
          </cell>
          <cell r="MQ5" t="str">
            <v>stated</v>
          </cell>
          <cell r="MR5" t="str">
            <v>Spec</v>
          </cell>
          <cell r="MS5" t="str">
            <v>underlying</v>
          </cell>
          <cell r="MT5" t="str">
            <v>stated</v>
          </cell>
          <cell r="MU5" t="str">
            <v>Spec</v>
          </cell>
          <cell r="MV5" t="str">
            <v>underlying</v>
          </cell>
          <cell r="MW5" t="str">
            <v>stated</v>
          </cell>
          <cell r="MX5" t="str">
            <v>Spec</v>
          </cell>
          <cell r="MY5" t="str">
            <v>underlying</v>
          </cell>
          <cell r="MZ5" t="str">
            <v>stated</v>
          </cell>
          <cell r="NA5" t="str">
            <v>Spec</v>
          </cell>
          <cell r="NB5" t="str">
            <v>underlying</v>
          </cell>
          <cell r="NC5" t="str">
            <v>stated</v>
          </cell>
          <cell r="ND5" t="str">
            <v>Spec</v>
          </cell>
          <cell r="NE5" t="str">
            <v>underlying</v>
          </cell>
          <cell r="NF5" t="str">
            <v>stated</v>
          </cell>
          <cell r="NG5" t="str">
            <v>Spec</v>
          </cell>
          <cell r="NH5" t="str">
            <v>underlying</v>
          </cell>
          <cell r="NI5" t="str">
            <v>stated</v>
          </cell>
          <cell r="NJ5" t="str">
            <v>Spec</v>
          </cell>
          <cell r="NK5" t="str">
            <v>underlying</v>
          </cell>
          <cell r="NL5" t="str">
            <v>stated</v>
          </cell>
          <cell r="NM5" t="str">
            <v>Spec</v>
          </cell>
          <cell r="NN5" t="str">
            <v>underlying</v>
          </cell>
          <cell r="NO5" t="str">
            <v>stated</v>
          </cell>
          <cell r="NP5" t="str">
            <v>Spec</v>
          </cell>
          <cell r="NQ5" t="str">
            <v>underlying</v>
          </cell>
          <cell r="NR5" t="str">
            <v>stated</v>
          </cell>
          <cell r="NS5" t="str">
            <v>Spec</v>
          </cell>
          <cell r="NT5" t="str">
            <v>underlying</v>
          </cell>
          <cell r="NU5" t="str">
            <v>stated</v>
          </cell>
          <cell r="NV5" t="str">
            <v>Spec</v>
          </cell>
          <cell r="NW5" t="str">
            <v>underlying</v>
          </cell>
        </row>
        <row r="6">
          <cell r="F6">
            <v>44469</v>
          </cell>
          <cell r="BA6" t="str">
            <v>[Début du tableau - ne pas supprimer cette colonne]</v>
          </cell>
        </row>
        <row r="7">
          <cell r="F7" t="str">
            <v>T3-2021</v>
          </cell>
        </row>
        <row r="8">
          <cell r="BA8" t="str">
            <v>HISTORIQUES - TRIMESTRES</v>
          </cell>
          <cell r="HN8" t="str">
            <v>HISTORIQUES - CUMUL</v>
          </cell>
        </row>
        <row r="9">
          <cell r="BB9" t="str">
            <v>DOP</v>
          </cell>
          <cell r="BE9" t="str">
            <v>DOP</v>
          </cell>
          <cell r="BH9" t="str">
            <v>DOP</v>
          </cell>
          <cell r="BK9" t="str">
            <v>DOP</v>
          </cell>
          <cell r="BN9" t="str">
            <v>DOP</v>
          </cell>
          <cell r="BQ9" t="str">
            <v>DOP</v>
          </cell>
          <cell r="BT9" t="str">
            <v>DOP</v>
          </cell>
          <cell r="BW9" t="str">
            <v>DOP</v>
          </cell>
          <cell r="BZ9" t="str">
            <v>DOP</v>
          </cell>
          <cell r="CC9" t="str">
            <v>DOP</v>
          </cell>
          <cell r="CF9" t="str">
            <v>DOP</v>
          </cell>
          <cell r="CI9" t="str">
            <v>DOP</v>
          </cell>
          <cell r="CL9" t="str">
            <v>DOP</v>
          </cell>
          <cell r="CO9" t="str">
            <v>DOP</v>
          </cell>
          <cell r="CR9" t="str">
            <v>DOP</v>
          </cell>
          <cell r="CU9" t="str">
            <v>DCC</v>
          </cell>
          <cell r="CX9" t="str">
            <v>DCC</v>
          </cell>
          <cell r="DA9" t="str">
            <v>DCC</v>
          </cell>
          <cell r="DD9" t="str">
            <v>DCC</v>
          </cell>
          <cell r="DG9" t="str">
            <v>DCC</v>
          </cell>
          <cell r="DJ9" t="str">
            <v>DCC</v>
          </cell>
          <cell r="DM9" t="str">
            <v>DCC</v>
          </cell>
          <cell r="DP9" t="str">
            <v>DCC</v>
          </cell>
          <cell r="DS9" t="str">
            <v>DCC</v>
          </cell>
          <cell r="DV9" t="str">
            <v>DCC</v>
          </cell>
          <cell r="DY9" t="str">
            <v>DCC</v>
          </cell>
          <cell r="EB9" t="str">
            <v>DCC</v>
          </cell>
          <cell r="EE9" t="str">
            <v>DCC</v>
          </cell>
          <cell r="EH9" t="str">
            <v>DCC</v>
          </cell>
          <cell r="EK9" t="str">
            <v>DCC</v>
          </cell>
          <cell r="EN9" t="str">
            <v>DCC</v>
          </cell>
          <cell r="EQ9" t="str">
            <v>DCC</v>
          </cell>
          <cell r="ET9" t="str">
            <v>DCC</v>
          </cell>
          <cell r="EW9" t="str">
            <v>DCC</v>
          </cell>
          <cell r="EZ9" t="str">
            <v>DCC</v>
          </cell>
          <cell r="FC9" t="str">
            <v>DCC</v>
          </cell>
          <cell r="FF9" t="str">
            <v>DCC</v>
          </cell>
          <cell r="FI9" t="str">
            <v>DCC</v>
          </cell>
          <cell r="FL9" t="str">
            <v>DCC</v>
          </cell>
          <cell r="FO9" t="str">
            <v>DCC</v>
          </cell>
          <cell r="FR9" t="str">
            <v>DCC</v>
          </cell>
          <cell r="FU9" t="str">
            <v>DCC</v>
          </cell>
          <cell r="FX9" t="str">
            <v>DCC</v>
          </cell>
          <cell r="GA9" t="str">
            <v>DCC</v>
          </cell>
          <cell r="GD9" t="str">
            <v>DCC</v>
          </cell>
          <cell r="GG9" t="str">
            <v>DCC</v>
          </cell>
          <cell r="GJ9" t="str">
            <v>DCC</v>
          </cell>
          <cell r="GM9" t="str">
            <v>DCC</v>
          </cell>
          <cell r="GP9" t="str">
            <v>DCC</v>
          </cell>
          <cell r="GS9" t="str">
            <v>DCC</v>
          </cell>
          <cell r="GV9" t="str">
            <v>DCC</v>
          </cell>
          <cell r="GY9" t="str">
            <v>DCC</v>
          </cell>
          <cell r="HB9" t="str">
            <v>DCC</v>
          </cell>
          <cell r="HE9" t="str">
            <v>DCC</v>
          </cell>
          <cell r="HH9" t="str">
            <v>DCC</v>
          </cell>
          <cell r="HO9" t="str">
            <v>DOP</v>
          </cell>
          <cell r="HR9" t="str">
            <v>DOP</v>
          </cell>
          <cell r="HU9" t="str">
            <v>DOP</v>
          </cell>
          <cell r="HX9" t="str">
            <v>DOP</v>
          </cell>
          <cell r="IA9" t="str">
            <v>DOP</v>
          </cell>
          <cell r="ID9" t="str">
            <v>DOP</v>
          </cell>
          <cell r="IG9" t="str">
            <v>DOP</v>
          </cell>
          <cell r="IJ9" t="str">
            <v>DOP</v>
          </cell>
          <cell r="IM9" t="str">
            <v>DOP</v>
          </cell>
          <cell r="IP9" t="str">
            <v>DOP</v>
          </cell>
          <cell r="IS9" t="str">
            <v>DOP</v>
          </cell>
          <cell r="IV9" t="str">
            <v>DOP</v>
          </cell>
          <cell r="IY9" t="str">
            <v>DOP</v>
          </cell>
          <cell r="JB9" t="str">
            <v>DOP</v>
          </cell>
          <cell r="JE9" t="str">
            <v>DOP</v>
          </cell>
          <cell r="JH9" t="str">
            <v>DCC</v>
          </cell>
          <cell r="JK9" t="str">
            <v>DCC</v>
          </cell>
          <cell r="JN9" t="str">
            <v>DCC</v>
          </cell>
          <cell r="JQ9" t="str">
            <v>DCC</v>
          </cell>
          <cell r="JT9" t="str">
            <v>DCC</v>
          </cell>
          <cell r="JW9" t="str">
            <v>DCC</v>
          </cell>
          <cell r="JZ9" t="str">
            <v>DCC</v>
          </cell>
          <cell r="KC9" t="str">
            <v>DCC</v>
          </cell>
          <cell r="KF9" t="str">
            <v>DCC</v>
          </cell>
          <cell r="KI9" t="str">
            <v>DCC</v>
          </cell>
          <cell r="KL9" t="str">
            <v>DCC</v>
          </cell>
          <cell r="KO9" t="str">
            <v>DCC</v>
          </cell>
          <cell r="KR9" t="str">
            <v>DCC</v>
          </cell>
          <cell r="KU9" t="str">
            <v>DCC</v>
          </cell>
          <cell r="KX9" t="str">
            <v>DCC</v>
          </cell>
          <cell r="LA9" t="str">
            <v>DCC</v>
          </cell>
          <cell r="LD9" t="str">
            <v>DCC</v>
          </cell>
          <cell r="LG9" t="str">
            <v>DCC</v>
          </cell>
          <cell r="LJ9" t="str">
            <v>DCC</v>
          </cell>
          <cell r="LM9" t="str">
            <v>DCC</v>
          </cell>
          <cell r="LP9" t="str">
            <v>DCC</v>
          </cell>
          <cell r="LS9" t="str">
            <v>DCC</v>
          </cell>
          <cell r="LV9" t="str">
            <v>DCC</v>
          </cell>
          <cell r="LY9" t="str">
            <v>DCC</v>
          </cell>
          <cell r="MB9" t="str">
            <v>DCC</v>
          </cell>
          <cell r="ME9" t="str">
            <v>DCC</v>
          </cell>
          <cell r="MH9" t="str">
            <v>DCC</v>
          </cell>
          <cell r="MK9" t="str">
            <v>DCC</v>
          </cell>
          <cell r="MN9" t="str">
            <v>DCC</v>
          </cell>
          <cell r="MQ9" t="str">
            <v>DCC</v>
          </cell>
          <cell r="MT9" t="str">
            <v>DCC</v>
          </cell>
          <cell r="MW9" t="str">
            <v>DCC</v>
          </cell>
          <cell r="MZ9" t="str">
            <v>DCC</v>
          </cell>
          <cell r="NC9" t="str">
            <v>DCC</v>
          </cell>
          <cell r="NF9" t="str">
            <v>DCC</v>
          </cell>
          <cell r="NI9" t="str">
            <v>DCC</v>
          </cell>
          <cell r="NL9" t="str">
            <v>DCC</v>
          </cell>
          <cell r="NO9" t="str">
            <v>DCC</v>
          </cell>
          <cell r="NR9" t="str">
            <v>DCC</v>
          </cell>
          <cell r="NU9" t="str">
            <v>DCC</v>
          </cell>
        </row>
        <row r="10">
          <cell r="F10" t="str">
            <v>DOP</v>
          </cell>
          <cell r="BB10" t="str">
            <v/>
          </cell>
          <cell r="BE10" t="str">
            <v>Il reste des incohérences !!</v>
          </cell>
          <cell r="BN10" t="str">
            <v/>
          </cell>
          <cell r="BQ10" t="str">
            <v/>
          </cell>
          <cell r="BT10" t="str">
            <v/>
          </cell>
          <cell r="BW10" t="str">
            <v/>
          </cell>
          <cell r="BZ10" t="str">
            <v/>
          </cell>
          <cell r="CC10" t="str">
            <v/>
          </cell>
          <cell r="CF10" t="str">
            <v/>
          </cell>
          <cell r="CI10" t="str">
            <v/>
          </cell>
          <cell r="CL10" t="str">
            <v/>
          </cell>
          <cell r="CO10" t="str">
            <v/>
          </cell>
          <cell r="CR10" t="str">
            <v/>
          </cell>
          <cell r="CU10" t="str">
            <v/>
          </cell>
          <cell r="CX10" t="str">
            <v/>
          </cell>
          <cell r="DA10" t="str">
            <v/>
          </cell>
          <cell r="DD10" t="str">
            <v/>
          </cell>
          <cell r="DG10" t="str">
            <v/>
          </cell>
          <cell r="DJ10" t="str">
            <v/>
          </cell>
          <cell r="DM10" t="str">
            <v/>
          </cell>
          <cell r="DP10" t="str">
            <v>Il reste des incohérences !!</v>
          </cell>
          <cell r="DS10" t="str">
            <v>Il reste des incohérences !!</v>
          </cell>
          <cell r="DV10" t="str">
            <v>Il reste des incohérences !!</v>
          </cell>
          <cell r="DY10" t="str">
            <v>Il reste des incohérences !!</v>
          </cell>
          <cell r="EB10" t="str">
            <v>Il reste des incohérences !!</v>
          </cell>
          <cell r="EE10" t="str">
            <v>Il reste des incohérences !!</v>
          </cell>
          <cell r="EH10" t="str">
            <v>Il reste des incohérences !!</v>
          </cell>
          <cell r="EK10" t="str">
            <v>Il reste des incohérences !!</v>
          </cell>
          <cell r="EN10" t="str">
            <v>Il reste des incohérences !!</v>
          </cell>
          <cell r="EQ10" t="str">
            <v>Il reste des incohérences !!</v>
          </cell>
          <cell r="ET10" t="str">
            <v>Il reste des incohérences !!</v>
          </cell>
          <cell r="EW10" t="str">
            <v>Il reste des incohérences !!</v>
          </cell>
          <cell r="EZ10" t="str">
            <v>Il reste des incohérences !!</v>
          </cell>
          <cell r="FC10" t="str">
            <v>Il reste des incohérences !!</v>
          </cell>
          <cell r="FF10" t="str">
            <v>Il reste des incohérences !!</v>
          </cell>
          <cell r="FI10" t="str">
            <v>Il reste des incohérences !!</v>
          </cell>
          <cell r="FL10" t="str">
            <v>Il reste des incohérences !!</v>
          </cell>
          <cell r="FO10" t="str">
            <v>Il reste des incohérences !!</v>
          </cell>
          <cell r="FR10" t="str">
            <v>Il reste des incohérences !!</v>
          </cell>
          <cell r="FU10" t="str">
            <v>Il reste des incohérences !!</v>
          </cell>
          <cell r="FX10" t="str">
            <v>Il reste des incohérences !!</v>
          </cell>
          <cell r="GA10" t="str">
            <v>Il reste des incohérences !!</v>
          </cell>
          <cell r="GD10" t="str">
            <v>Il reste des incohérences !!</v>
          </cell>
          <cell r="GG10" t="str">
            <v>Il reste des incohérences !!</v>
          </cell>
          <cell r="GJ10" t="str">
            <v>Il reste des incohérences !!</v>
          </cell>
          <cell r="GM10" t="str">
            <v>Il reste des incohérences !!</v>
          </cell>
          <cell r="GP10" t="str">
            <v>Il reste des incohérences !!</v>
          </cell>
          <cell r="GS10" t="str">
            <v>Il reste des incohérences !!</v>
          </cell>
          <cell r="GV10" t="str">
            <v>Il reste des incohérences !!</v>
          </cell>
          <cell r="GY10" t="str">
            <v>Il reste des incohérences !!</v>
          </cell>
          <cell r="HB10" t="str">
            <v>Il reste des incohérences !!</v>
          </cell>
          <cell r="HE10" t="str">
            <v>Il reste des incohérences !!</v>
          </cell>
          <cell r="HH10" t="str">
            <v>Il reste des incohérences !!</v>
          </cell>
          <cell r="HO10" t="str">
            <v/>
          </cell>
          <cell r="HR10" t="str">
            <v/>
          </cell>
          <cell r="IA10" t="str">
            <v/>
          </cell>
          <cell r="ID10" t="str">
            <v/>
          </cell>
          <cell r="IG10" t="str">
            <v/>
          </cell>
          <cell r="IJ10" t="str">
            <v/>
          </cell>
          <cell r="IM10" t="str">
            <v/>
          </cell>
          <cell r="IP10" t="str">
            <v/>
          </cell>
          <cell r="IS10" t="str">
            <v/>
          </cell>
          <cell r="IV10" t="str">
            <v/>
          </cell>
          <cell r="IY10" t="str">
            <v/>
          </cell>
          <cell r="JB10" t="str">
            <v/>
          </cell>
          <cell r="JE10" t="str">
            <v/>
          </cell>
          <cell r="JH10" t="str">
            <v/>
          </cell>
          <cell r="JK10" t="str">
            <v/>
          </cell>
          <cell r="JN10" t="str">
            <v/>
          </cell>
          <cell r="JQ10" t="str">
            <v/>
          </cell>
          <cell r="JT10" t="str">
            <v/>
          </cell>
          <cell r="JW10" t="str">
            <v/>
          </cell>
          <cell r="JZ10" t="str">
            <v/>
          </cell>
          <cell r="KF10" t="str">
            <v>Il reste des incohérences !!</v>
          </cell>
          <cell r="KI10" t="str">
            <v>Il reste des incohérences !!</v>
          </cell>
          <cell r="KL10" t="str">
            <v>Il reste des incohérences !!</v>
          </cell>
          <cell r="KO10" t="str">
            <v>Il reste des incohérences !!</v>
          </cell>
          <cell r="KR10" t="str">
            <v>Il reste des incohérences !!</v>
          </cell>
          <cell r="KU10" t="str">
            <v>Il reste des incohérences !!</v>
          </cell>
          <cell r="KX10" t="str">
            <v>Il reste des incohérences !!</v>
          </cell>
          <cell r="LA10" t="str">
            <v>Il reste des incohérences !!</v>
          </cell>
          <cell r="LD10" t="str">
            <v>Il reste des incohérences !!</v>
          </cell>
          <cell r="LG10" t="str">
            <v>Il reste des incohérences !!</v>
          </cell>
          <cell r="LJ10" t="str">
            <v>Il reste des incohérences !!</v>
          </cell>
          <cell r="LM10" t="str">
            <v>Il reste des incohérences !!</v>
          </cell>
          <cell r="LP10" t="str">
            <v>Il reste des incohérences !!</v>
          </cell>
          <cell r="LS10" t="str">
            <v>Il reste des incohérences !!</v>
          </cell>
          <cell r="LV10" t="str">
            <v>Il reste des incohérences !!</v>
          </cell>
          <cell r="LY10" t="str">
            <v>Il reste des incohérences !!</v>
          </cell>
          <cell r="MB10" t="str">
            <v>Il reste des incohérences !!</v>
          </cell>
          <cell r="ME10" t="str">
            <v>Il reste des incohérences !!</v>
          </cell>
          <cell r="MH10" t="str">
            <v>Il reste des incohérences !!</v>
          </cell>
          <cell r="MK10" t="str">
            <v>Il reste des incohérences !!</v>
          </cell>
          <cell r="MN10" t="str">
            <v>Il reste des incohérences !!</v>
          </cell>
          <cell r="MQ10" t="str">
            <v>Il reste des incohérences !!</v>
          </cell>
          <cell r="MT10" t="str">
            <v>Il reste des incohérences !!</v>
          </cell>
          <cell r="MW10" t="str">
            <v>Il reste des incohérences !!</v>
          </cell>
          <cell r="MZ10" t="str">
            <v>Il reste des incohérences !!</v>
          </cell>
          <cell r="NC10" t="str">
            <v>Il reste des incohérences !!</v>
          </cell>
          <cell r="NF10" t="str">
            <v>Il reste des incohérences !!</v>
          </cell>
          <cell r="NI10" t="str">
            <v>Il reste des incohérences !!</v>
          </cell>
          <cell r="NL10" t="str">
            <v>Il reste des incohérences !!</v>
          </cell>
          <cell r="NO10" t="str">
            <v>Il reste des incohérences !!</v>
          </cell>
          <cell r="NR10" t="str">
            <v>Il reste des incohérences !!</v>
          </cell>
          <cell r="NU10" t="str">
            <v>Il reste des incohérences !!</v>
          </cell>
          <cell r="NX10" t="str">
            <v>OK, au T1-16 écart de 0.001</v>
          </cell>
        </row>
        <row r="12">
          <cell r="HO12" t="str">
            <v>Pôle</v>
          </cell>
          <cell r="HP12" t="str">
            <v>Trimestre</v>
          </cell>
          <cell r="HR12" t="str">
            <v>Pôle</v>
          </cell>
          <cell r="HS12" t="str">
            <v>Trimestre</v>
          </cell>
          <cell r="HU12" t="str">
            <v>Pôle</v>
          </cell>
          <cell r="HV12" t="str">
            <v>Trimestre</v>
          </cell>
          <cell r="HX12" t="str">
            <v>Pôle</v>
          </cell>
          <cell r="HY12" t="str">
            <v>Trimestre</v>
          </cell>
          <cell r="IA12" t="str">
            <v>Pôle</v>
          </cell>
          <cell r="IB12" t="str">
            <v>Trimestre</v>
          </cell>
          <cell r="ID12" t="str">
            <v>Pôle</v>
          </cell>
          <cell r="IE12" t="str">
            <v>Trimestre</v>
          </cell>
          <cell r="IG12" t="str">
            <v>Pôle</v>
          </cell>
          <cell r="IH12" t="str">
            <v>Trimestre</v>
          </cell>
          <cell r="IJ12" t="str">
            <v>Pôle</v>
          </cell>
          <cell r="IK12" t="str">
            <v>Trimestre</v>
          </cell>
          <cell r="IM12" t="str">
            <v>Pôle</v>
          </cell>
          <cell r="IN12" t="str">
            <v>Trimestre</v>
          </cell>
          <cell r="IP12" t="str">
            <v>Pôle</v>
          </cell>
          <cell r="IQ12" t="str">
            <v>Trimestre</v>
          </cell>
          <cell r="IS12" t="str">
            <v>Pôle</v>
          </cell>
          <cell r="IT12" t="str">
            <v>Trimestre</v>
          </cell>
          <cell r="IV12" t="str">
            <v>Pôle</v>
          </cell>
          <cell r="IW12" t="str">
            <v>Trimestre</v>
          </cell>
          <cell r="IY12" t="str">
            <v>Pôle</v>
          </cell>
          <cell r="IZ12" t="str">
            <v>Trimestre</v>
          </cell>
          <cell r="JB12" t="str">
            <v>Pôle</v>
          </cell>
          <cell r="JC12" t="str">
            <v>Trimestre</v>
          </cell>
          <cell r="JE12" t="str">
            <v>Pôle</v>
          </cell>
          <cell r="JF12" t="str">
            <v>Trimestre</v>
          </cell>
          <cell r="JH12" t="str">
            <v>Pôle</v>
          </cell>
          <cell r="JI12" t="str">
            <v>Trimestre</v>
          </cell>
          <cell r="JK12" t="str">
            <v>Pôle</v>
          </cell>
          <cell r="JL12" t="str">
            <v>Trimestre</v>
          </cell>
          <cell r="JN12" t="str">
            <v>Pôle</v>
          </cell>
          <cell r="JO12" t="str">
            <v>Trimestre</v>
          </cell>
          <cell r="JQ12" t="str">
            <v>Pôle</v>
          </cell>
          <cell r="JR12" t="str">
            <v>Trimestre</v>
          </cell>
          <cell r="JT12" t="str">
            <v>Pôle</v>
          </cell>
          <cell r="JU12" t="str">
            <v>Trimestre</v>
          </cell>
          <cell r="JW12" t="str">
            <v>Pôle</v>
          </cell>
          <cell r="JX12" t="str">
            <v>Trimestre</v>
          </cell>
          <cell r="JZ12" t="str">
            <v>Pôle</v>
          </cell>
          <cell r="KA12" t="str">
            <v>Trimestre</v>
          </cell>
          <cell r="KC12" t="str">
            <v>Pôle</v>
          </cell>
          <cell r="KD12" t="str">
            <v>Trimestre</v>
          </cell>
          <cell r="KF12" t="str">
            <v>Pôle</v>
          </cell>
          <cell r="KG12" t="str">
            <v>Trimestre</v>
          </cell>
          <cell r="KI12" t="str">
            <v>Pôle</v>
          </cell>
          <cell r="KJ12" t="str">
            <v>Trimestre</v>
          </cell>
          <cell r="KL12" t="str">
            <v>Pôle</v>
          </cell>
          <cell r="KM12" t="str">
            <v>Trimestre</v>
          </cell>
          <cell r="KO12" t="str">
            <v>Pôle</v>
          </cell>
          <cell r="KP12" t="str">
            <v>Trimestre</v>
          </cell>
          <cell r="KR12" t="str">
            <v>Pôle</v>
          </cell>
          <cell r="KS12" t="str">
            <v>Trimestre</v>
          </cell>
          <cell r="KU12" t="str">
            <v>Pôle</v>
          </cell>
          <cell r="KV12" t="str">
            <v>Trimestre</v>
          </cell>
          <cell r="KX12" t="str">
            <v>Pôle</v>
          </cell>
          <cell r="KY12" t="str">
            <v>Trimestre</v>
          </cell>
          <cell r="LA12" t="str">
            <v>Pôle</v>
          </cell>
          <cell r="LB12" t="str">
            <v>Trimestre</v>
          </cell>
          <cell r="LD12" t="str">
            <v>Pôle</v>
          </cell>
          <cell r="LE12" t="str">
            <v>Trimestre</v>
          </cell>
          <cell r="LG12" t="str">
            <v>Pôle</v>
          </cell>
          <cell r="LH12" t="str">
            <v>Trimestre</v>
          </cell>
          <cell r="LJ12" t="str">
            <v>Pôle</v>
          </cell>
          <cell r="LK12" t="str">
            <v>Trimestre</v>
          </cell>
          <cell r="LM12" t="str">
            <v>Pôle</v>
          </cell>
          <cell r="LN12" t="str">
            <v>Trimestre</v>
          </cell>
          <cell r="LP12" t="str">
            <v>Pôle</v>
          </cell>
          <cell r="LQ12" t="str">
            <v>Trimestre</v>
          </cell>
          <cell r="LS12" t="str">
            <v>Pôle</v>
          </cell>
          <cell r="LT12" t="str">
            <v>Trimestre</v>
          </cell>
          <cell r="LV12" t="str">
            <v>Pôle</v>
          </cell>
          <cell r="LW12" t="str">
            <v>Trimestre</v>
          </cell>
          <cell r="LY12" t="str">
            <v>Pôle</v>
          </cell>
          <cell r="LZ12" t="str">
            <v>Trimestre</v>
          </cell>
          <cell r="MB12" t="str">
            <v>Pôle</v>
          </cell>
          <cell r="MC12" t="str">
            <v>Trimestre</v>
          </cell>
          <cell r="ME12" t="str">
            <v>Pôle</v>
          </cell>
          <cell r="MF12" t="str">
            <v>Trimestre</v>
          </cell>
          <cell r="MH12" t="str">
            <v>Pôle</v>
          </cell>
          <cell r="MI12" t="str">
            <v>Trimestre</v>
          </cell>
          <cell r="MK12" t="str">
            <v>Pôle</v>
          </cell>
          <cell r="ML12" t="str">
            <v>Trimestre</v>
          </cell>
          <cell r="MN12" t="str">
            <v>Pôle</v>
          </cell>
          <cell r="MO12" t="str">
            <v>Trimestre</v>
          </cell>
          <cell r="MQ12" t="str">
            <v>Pôle</v>
          </cell>
          <cell r="MR12" t="str">
            <v>Trimestre</v>
          </cell>
          <cell r="MT12" t="str">
            <v>Pôle</v>
          </cell>
          <cell r="MU12" t="str">
            <v>Trimestre</v>
          </cell>
          <cell r="MW12" t="str">
            <v>Pôle</v>
          </cell>
          <cell r="MX12" t="str">
            <v>Trimestre</v>
          </cell>
          <cell r="MZ12" t="str">
            <v>Pôle</v>
          </cell>
          <cell r="NA12" t="str">
            <v>Trimestre</v>
          </cell>
          <cell r="NC12" t="str">
            <v>Pôle</v>
          </cell>
          <cell r="ND12" t="str">
            <v>Trimestre</v>
          </cell>
          <cell r="NF12" t="str">
            <v>Pôle</v>
          </cell>
          <cell r="NG12" t="str">
            <v>Trimestre</v>
          </cell>
          <cell r="NI12" t="str">
            <v>Pôle</v>
          </cell>
          <cell r="NJ12" t="str">
            <v>Trimestre</v>
          </cell>
          <cell r="NL12" t="str">
            <v>Pôle</v>
          </cell>
          <cell r="NM12" t="str">
            <v>Trimestre</v>
          </cell>
          <cell r="NO12" t="str">
            <v>Pôle</v>
          </cell>
          <cell r="NP12" t="str">
            <v>Trimestre</v>
          </cell>
          <cell r="NR12" t="str">
            <v>Pôle</v>
          </cell>
          <cell r="NS12" t="str">
            <v>Trimestre</v>
          </cell>
          <cell r="NU12" t="str">
            <v>Pôle</v>
          </cell>
          <cell r="NV12" t="str">
            <v>Trimestre</v>
          </cell>
        </row>
        <row r="13">
          <cell r="HP13" t="str">
            <v>XXXX-XX</v>
          </cell>
          <cell r="HS13" t="str">
            <v>XXXX-XX</v>
          </cell>
          <cell r="HV13" t="str">
            <v>XXXX-XX</v>
          </cell>
          <cell r="HY13" t="str">
            <v>2020-T1</v>
          </cell>
          <cell r="IB13" t="str">
            <v>XXXX-XX</v>
          </cell>
          <cell r="IE13" t="str">
            <v>XXXX-XX</v>
          </cell>
          <cell r="IH13" t="str">
            <v>XXXX-XX</v>
          </cell>
          <cell r="IK13" t="str">
            <v>2019-T1</v>
          </cell>
          <cell r="IN13" t="str">
            <v>XXXX-XX</v>
          </cell>
          <cell r="IQ13" t="str">
            <v>XXXX-XX</v>
          </cell>
          <cell r="IT13" t="str">
            <v>XXXX-XX</v>
          </cell>
          <cell r="IW13" t="str">
            <v>2018-T1</v>
          </cell>
          <cell r="IZ13" t="str">
            <v>XXXX-XX</v>
          </cell>
          <cell r="JC13" t="str">
            <v>XXXX-XX</v>
          </cell>
          <cell r="JF13" t="str">
            <v>XXXX-XX</v>
          </cell>
          <cell r="JI13" t="str">
            <v>2017-T1</v>
          </cell>
          <cell r="JL13" t="str">
            <v>XXXX-XX</v>
          </cell>
          <cell r="JO13" t="str">
            <v>XXXX-XX</v>
          </cell>
          <cell r="JR13" t="str">
            <v>XXXX-XX</v>
          </cell>
          <cell r="JU13" t="str">
            <v>2016-T1</v>
          </cell>
          <cell r="JX13" t="str">
            <v>XXXX-XX</v>
          </cell>
          <cell r="KA13" t="str">
            <v>XXXX-XX</v>
          </cell>
          <cell r="KD13" t="str">
            <v>XXXX-XX</v>
          </cell>
          <cell r="KG13" t="str">
            <v>2015-T1</v>
          </cell>
          <cell r="KJ13" t="str">
            <v>XXXX-XX</v>
          </cell>
          <cell r="KM13" t="str">
            <v>XXXX-XX</v>
          </cell>
          <cell r="KP13" t="str">
            <v>XXXX-XX</v>
          </cell>
          <cell r="KS13" t="str">
            <v>2014-T1</v>
          </cell>
          <cell r="KV13" t="str">
            <v>XXXX-XX</v>
          </cell>
          <cell r="KY13" t="str">
            <v>XXXX-XX</v>
          </cell>
          <cell r="LB13" t="str">
            <v>XXXX-XX</v>
          </cell>
          <cell r="LE13" t="str">
            <v>2013-T1</v>
          </cell>
          <cell r="LH13" t="str">
            <v>XXXX-XX</v>
          </cell>
          <cell r="LK13" t="str">
            <v>XXXX-XX</v>
          </cell>
          <cell r="LN13" t="str">
            <v>XXXX-XX</v>
          </cell>
          <cell r="LQ13" t="str">
            <v>2012-T1</v>
          </cell>
          <cell r="LT13" t="str">
            <v>XXXX-XX</v>
          </cell>
          <cell r="LW13" t="str">
            <v>XXXX-XX</v>
          </cell>
          <cell r="LZ13" t="str">
            <v>XXXX-XX</v>
          </cell>
          <cell r="MC13" t="str">
            <v>2011-T1</v>
          </cell>
          <cell r="MF13" t="str">
            <v>XXXX-XX</v>
          </cell>
          <cell r="MI13" t="str">
            <v>XXXX-XX</v>
          </cell>
          <cell r="ML13" t="str">
            <v>XXXX-XX</v>
          </cell>
          <cell r="MO13" t="str">
            <v>2010-T1</v>
          </cell>
          <cell r="MR13" t="str">
            <v>XXXX-XX</v>
          </cell>
          <cell r="MU13" t="str">
            <v>XXXX-XX</v>
          </cell>
          <cell r="MX13" t="str">
            <v>XXXX-XX</v>
          </cell>
          <cell r="NA13" t="str">
            <v>2009-T1</v>
          </cell>
          <cell r="ND13" t="str">
            <v>XXXX-XX</v>
          </cell>
          <cell r="NG13" t="str">
            <v>XXXX-XX</v>
          </cell>
          <cell r="NJ13" t="str">
            <v>XXXX-XX</v>
          </cell>
          <cell r="NM13" t="str">
            <v>2008-T1</v>
          </cell>
          <cell r="NP13" t="str">
            <v>XXXX-XX</v>
          </cell>
          <cell r="NS13" t="str">
            <v>XXXX-XX</v>
          </cell>
          <cell r="NV13" t="str">
            <v>XXXX-XX</v>
          </cell>
        </row>
        <row r="14">
          <cell r="HO14" t="str">
            <v>Pôle</v>
          </cell>
          <cell r="HP14" t="str">
            <v>Trimestre</v>
          </cell>
          <cell r="HR14" t="str">
            <v>Pôle</v>
          </cell>
          <cell r="HS14" t="str">
            <v>Trimestre</v>
          </cell>
          <cell r="HU14" t="str">
            <v>Pôle</v>
          </cell>
          <cell r="HV14" t="str">
            <v>Trimestre</v>
          </cell>
          <cell r="HX14" t="str">
            <v>Pôle</v>
          </cell>
          <cell r="HY14" t="str">
            <v>Trimestre</v>
          </cell>
          <cell r="IA14" t="str">
            <v>Pôle</v>
          </cell>
          <cell r="IB14" t="str">
            <v>Trimestre</v>
          </cell>
          <cell r="ID14" t="str">
            <v>Pôle</v>
          </cell>
          <cell r="IE14" t="str">
            <v>Trimestre</v>
          </cell>
          <cell r="IG14" t="str">
            <v>Pôle</v>
          </cell>
          <cell r="IH14" t="str">
            <v>Trimestre</v>
          </cell>
          <cell r="IJ14" t="str">
            <v>Pôle</v>
          </cell>
          <cell r="IK14" t="str">
            <v>Trimestre</v>
          </cell>
          <cell r="IM14" t="str">
            <v>Pôle</v>
          </cell>
          <cell r="IN14" t="str">
            <v>Trimestre</v>
          </cell>
          <cell r="IP14" t="str">
            <v>Pôle</v>
          </cell>
          <cell r="IQ14" t="str">
            <v>Trimestre</v>
          </cell>
          <cell r="IS14" t="str">
            <v>Pôle</v>
          </cell>
          <cell r="IT14" t="str">
            <v>Trimestre</v>
          </cell>
          <cell r="IV14" t="str">
            <v>Pôle</v>
          </cell>
          <cell r="IW14" t="str">
            <v>Trimestre</v>
          </cell>
          <cell r="IY14" t="str">
            <v>Pôle</v>
          </cell>
          <cell r="IZ14" t="str">
            <v>Trimestre</v>
          </cell>
          <cell r="JB14" t="str">
            <v>Pôle</v>
          </cell>
          <cell r="JC14" t="str">
            <v>Trimestre</v>
          </cell>
          <cell r="JE14" t="str">
            <v>Pôle</v>
          </cell>
          <cell r="JF14" t="str">
            <v>Trimestre</v>
          </cell>
          <cell r="JH14" t="str">
            <v>Pôle</v>
          </cell>
          <cell r="JI14" t="str">
            <v>Trimestre</v>
          </cell>
          <cell r="JK14" t="str">
            <v>Pôle</v>
          </cell>
          <cell r="JL14" t="str">
            <v>Trimestre</v>
          </cell>
          <cell r="JN14" t="str">
            <v>Pôle</v>
          </cell>
          <cell r="JO14" t="str">
            <v>Trimestre</v>
          </cell>
          <cell r="JQ14" t="str">
            <v>Pôle</v>
          </cell>
          <cell r="JR14" t="str">
            <v>Trimestre</v>
          </cell>
          <cell r="JT14" t="str">
            <v>Pôle</v>
          </cell>
          <cell r="JU14" t="str">
            <v>Trimestre</v>
          </cell>
          <cell r="JW14" t="str">
            <v>Pôle</v>
          </cell>
          <cell r="JX14" t="str">
            <v>Trimestre</v>
          </cell>
          <cell r="JZ14" t="str">
            <v>Pôle</v>
          </cell>
          <cell r="KA14" t="str">
            <v>Trimestre</v>
          </cell>
          <cell r="KC14" t="str">
            <v>Pôle</v>
          </cell>
          <cell r="KD14" t="str">
            <v>Trimestre</v>
          </cell>
          <cell r="KF14" t="str">
            <v>Pôle</v>
          </cell>
          <cell r="KG14" t="str">
            <v>Trimestre</v>
          </cell>
          <cell r="KI14" t="str">
            <v>Pôle</v>
          </cell>
          <cell r="KJ14" t="str">
            <v>Trimestre</v>
          </cell>
          <cell r="KL14" t="str">
            <v>Pôle</v>
          </cell>
          <cell r="KM14" t="str">
            <v>Trimestre</v>
          </cell>
          <cell r="KO14" t="str">
            <v>Pôle</v>
          </cell>
          <cell r="KP14" t="str">
            <v>Trimestre</v>
          </cell>
          <cell r="KR14" t="str">
            <v>Pôle</v>
          </cell>
          <cell r="KS14" t="str">
            <v>Trimestre</v>
          </cell>
          <cell r="KU14" t="str">
            <v>Pôle</v>
          </cell>
          <cell r="KV14" t="str">
            <v>Trimestre</v>
          </cell>
          <cell r="KX14" t="str">
            <v>Pôle</v>
          </cell>
          <cell r="KY14" t="str">
            <v>Trimestre</v>
          </cell>
          <cell r="LA14" t="str">
            <v>Pôle</v>
          </cell>
          <cell r="LB14" t="str">
            <v>Trimestre</v>
          </cell>
          <cell r="LD14" t="str">
            <v>Pôle</v>
          </cell>
          <cell r="LE14" t="str">
            <v>Trimestre</v>
          </cell>
          <cell r="LG14" t="str">
            <v>Pôle</v>
          </cell>
          <cell r="LH14" t="str">
            <v>Trimestre</v>
          </cell>
          <cell r="LJ14" t="str">
            <v>Pôle</v>
          </cell>
          <cell r="LK14" t="str">
            <v>Trimestre</v>
          </cell>
          <cell r="LM14" t="str">
            <v>Pôle</v>
          </cell>
          <cell r="LN14" t="str">
            <v>Trimestre</v>
          </cell>
          <cell r="LP14" t="str">
            <v>Pôle</v>
          </cell>
          <cell r="LQ14" t="str">
            <v>Trimestre</v>
          </cell>
          <cell r="LS14" t="str">
            <v>Pôle</v>
          </cell>
          <cell r="LT14" t="str">
            <v>Trimestre</v>
          </cell>
          <cell r="LV14" t="str">
            <v>Pôle</v>
          </cell>
          <cell r="LW14" t="str">
            <v>Trimestre</v>
          </cell>
          <cell r="LY14" t="str">
            <v>Pôle</v>
          </cell>
          <cell r="LZ14" t="str">
            <v>Trimestre</v>
          </cell>
          <cell r="MB14" t="str">
            <v>Pôle</v>
          </cell>
          <cell r="MC14" t="str">
            <v>Trimestre</v>
          </cell>
          <cell r="ME14" t="str">
            <v>Pôle</v>
          </cell>
          <cell r="MF14" t="str">
            <v>Trimestre</v>
          </cell>
          <cell r="MH14" t="str">
            <v>Pôle</v>
          </cell>
          <cell r="MI14" t="str">
            <v>Trimestre</v>
          </cell>
          <cell r="MK14" t="str">
            <v>Pôle</v>
          </cell>
          <cell r="ML14" t="str">
            <v>Trimestre</v>
          </cell>
          <cell r="MN14" t="str">
            <v>Pôle</v>
          </cell>
          <cell r="MO14" t="str">
            <v>Trimestre</v>
          </cell>
          <cell r="MQ14" t="str">
            <v>Pôle</v>
          </cell>
          <cell r="MR14" t="str">
            <v>Trimestre</v>
          </cell>
          <cell r="MT14" t="str">
            <v>Pôle</v>
          </cell>
          <cell r="MU14" t="str">
            <v>Trimestre</v>
          </cell>
          <cell r="MW14" t="str">
            <v>Pôle</v>
          </cell>
          <cell r="MX14" t="str">
            <v>Trimestre</v>
          </cell>
          <cell r="MZ14" t="str">
            <v>Pôle</v>
          </cell>
          <cell r="NA14" t="str">
            <v>Trimestre</v>
          </cell>
          <cell r="NC14" t="str">
            <v>Pôle</v>
          </cell>
          <cell r="ND14" t="str">
            <v>Trimestre</v>
          </cell>
          <cell r="NF14" t="str">
            <v>Pôle</v>
          </cell>
          <cell r="NG14" t="str">
            <v>Trimestre</v>
          </cell>
          <cell r="NI14" t="str">
            <v>Pôle</v>
          </cell>
          <cell r="NJ14" t="str">
            <v>Trimestre</v>
          </cell>
          <cell r="NL14" t="str">
            <v>Pôle</v>
          </cell>
          <cell r="NM14" t="str">
            <v>Trimestre</v>
          </cell>
          <cell r="NO14" t="str">
            <v>Pôle</v>
          </cell>
          <cell r="NP14" t="str">
            <v>Trimestre</v>
          </cell>
          <cell r="NR14" t="str">
            <v>Pôle</v>
          </cell>
          <cell r="NS14" t="str">
            <v>Trimestre</v>
          </cell>
          <cell r="NU14" t="str">
            <v>Pôle</v>
          </cell>
          <cell r="NV14" t="str">
            <v>Trimestre</v>
          </cell>
        </row>
        <row r="15">
          <cell r="HP15" t="str">
            <v>2021-T1</v>
          </cell>
          <cell r="HS15" t="str">
            <v>XXXX-XX</v>
          </cell>
          <cell r="HV15" t="str">
            <v>XXXX-XX</v>
          </cell>
          <cell r="HY15" t="str">
            <v>2020-T2</v>
          </cell>
          <cell r="IB15" t="str">
            <v>2020-T1</v>
          </cell>
          <cell r="IE15" t="str">
            <v>XXXX-XX</v>
          </cell>
          <cell r="IH15" t="str">
            <v>XXXX-XX</v>
          </cell>
          <cell r="IK15" t="str">
            <v>2019-T2</v>
          </cell>
          <cell r="IN15" t="str">
            <v>2019-T1</v>
          </cell>
          <cell r="IQ15" t="str">
            <v>XXXX-XX</v>
          </cell>
          <cell r="IT15" t="str">
            <v>XXXX-XX</v>
          </cell>
          <cell r="IW15" t="str">
            <v>2018-T2</v>
          </cell>
          <cell r="IZ15" t="str">
            <v>2018-T1</v>
          </cell>
          <cell r="JC15" t="str">
            <v>XXXX-XX</v>
          </cell>
          <cell r="JF15" t="str">
            <v>XXXX-XX</v>
          </cell>
          <cell r="JI15" t="str">
            <v>2017-T2</v>
          </cell>
          <cell r="JL15" t="str">
            <v>2017-T1</v>
          </cell>
          <cell r="JO15" t="str">
            <v>XXXX-XX</v>
          </cell>
          <cell r="JR15" t="str">
            <v>XXXX-XX</v>
          </cell>
          <cell r="JU15" t="str">
            <v>2016-T2</v>
          </cell>
          <cell r="JX15" t="str">
            <v>2016-T1</v>
          </cell>
          <cell r="KA15" t="str">
            <v>XXXX-XX</v>
          </cell>
          <cell r="KD15" t="str">
            <v>XXXX-XX</v>
          </cell>
          <cell r="KG15" t="str">
            <v>2015-T2</v>
          </cell>
          <cell r="KJ15" t="str">
            <v>2015-T1</v>
          </cell>
          <cell r="KM15" t="str">
            <v>XXXX-XX</v>
          </cell>
          <cell r="KP15" t="str">
            <v>XXXX-XX</v>
          </cell>
          <cell r="KS15" t="str">
            <v>2014-T2</v>
          </cell>
          <cell r="KV15" t="str">
            <v>2014-T1</v>
          </cell>
          <cell r="KY15" t="str">
            <v>XXXX-XX</v>
          </cell>
          <cell r="LB15" t="str">
            <v>XXXX-XX</v>
          </cell>
          <cell r="LE15" t="str">
            <v>2013-T2</v>
          </cell>
          <cell r="LH15" t="str">
            <v>2013-T1</v>
          </cell>
          <cell r="LK15" t="str">
            <v>XXXX-XX</v>
          </cell>
          <cell r="LN15" t="str">
            <v>XXXX-XX</v>
          </cell>
          <cell r="LQ15" t="str">
            <v>2012-T2</v>
          </cell>
          <cell r="LT15" t="str">
            <v>2012-T1</v>
          </cell>
          <cell r="LW15" t="str">
            <v>XXXX-XX</v>
          </cell>
          <cell r="LZ15" t="str">
            <v>XXXX-XX</v>
          </cell>
          <cell r="MC15" t="str">
            <v>2011-T2</v>
          </cell>
          <cell r="MF15" t="str">
            <v>2011-T1</v>
          </cell>
          <cell r="MI15" t="str">
            <v>XXXX-XX</v>
          </cell>
          <cell r="ML15" t="str">
            <v>XXXX-XX</v>
          </cell>
          <cell r="MO15" t="str">
            <v>2010-T2</v>
          </cell>
          <cell r="MR15" t="str">
            <v>2010-T1</v>
          </cell>
          <cell r="MU15" t="str">
            <v>XXXX-XX</v>
          </cell>
          <cell r="MX15" t="str">
            <v>XXXX-XX</v>
          </cell>
          <cell r="NA15" t="str">
            <v>2009-T2</v>
          </cell>
          <cell r="ND15" t="str">
            <v>2009-T1</v>
          </cell>
          <cell r="NG15" t="str">
            <v>XXXX-XX</v>
          </cell>
          <cell r="NJ15" t="str">
            <v>XXXX-XX</v>
          </cell>
          <cell r="NM15" t="str">
            <v>2008-T2</v>
          </cell>
          <cell r="NP15" t="str">
            <v>2008-T1</v>
          </cell>
          <cell r="NS15" t="str">
            <v>XXXX-XX</v>
          </cell>
          <cell r="NV15" t="str">
            <v>XXXX-XX</v>
          </cell>
        </row>
        <row r="16">
          <cell r="HO16" t="str">
            <v>Pôle</v>
          </cell>
          <cell r="HP16" t="str">
            <v>Trimestre</v>
          </cell>
          <cell r="HR16" t="str">
            <v>Pôle</v>
          </cell>
          <cell r="HS16" t="str">
            <v>Trimestre</v>
          </cell>
          <cell r="HU16" t="str">
            <v>Pôle</v>
          </cell>
          <cell r="HV16" t="str">
            <v>Trimestre</v>
          </cell>
          <cell r="HX16" t="str">
            <v>Pôle</v>
          </cell>
          <cell r="HY16" t="str">
            <v>Trimestre</v>
          </cell>
          <cell r="IA16" t="str">
            <v>Pôle</v>
          </cell>
          <cell r="IB16" t="str">
            <v>Trimestre</v>
          </cell>
          <cell r="ID16" t="str">
            <v>Pôle</v>
          </cell>
          <cell r="IE16" t="str">
            <v>Trimestre</v>
          </cell>
          <cell r="IG16" t="str">
            <v>Pôle</v>
          </cell>
          <cell r="IH16" t="str">
            <v>Trimestre</v>
          </cell>
          <cell r="IJ16" t="str">
            <v>Pôle</v>
          </cell>
          <cell r="IK16" t="str">
            <v>Trimestre</v>
          </cell>
          <cell r="IM16" t="str">
            <v>Pôle</v>
          </cell>
          <cell r="IN16" t="str">
            <v>Trimestre</v>
          </cell>
          <cell r="IP16" t="str">
            <v>Pôle</v>
          </cell>
          <cell r="IQ16" t="str">
            <v>Trimestre</v>
          </cell>
          <cell r="IS16" t="str">
            <v>Pôle</v>
          </cell>
          <cell r="IT16" t="str">
            <v>Trimestre</v>
          </cell>
          <cell r="IV16" t="str">
            <v>Pôle</v>
          </cell>
          <cell r="IW16" t="str">
            <v>Trimestre</v>
          </cell>
          <cell r="IY16" t="str">
            <v>Pôle</v>
          </cell>
          <cell r="IZ16" t="str">
            <v>Trimestre</v>
          </cell>
          <cell r="JB16" t="str">
            <v>Pôle</v>
          </cell>
          <cell r="JC16" t="str">
            <v>Trimestre</v>
          </cell>
          <cell r="JE16" t="str">
            <v>Pôle</v>
          </cell>
          <cell r="JF16" t="str">
            <v>Trimestre</v>
          </cell>
          <cell r="JH16" t="str">
            <v>Pôle</v>
          </cell>
          <cell r="JI16" t="str">
            <v>Trimestre</v>
          </cell>
          <cell r="JK16" t="str">
            <v>Pôle</v>
          </cell>
          <cell r="JL16" t="str">
            <v>Trimestre</v>
          </cell>
          <cell r="JN16" t="str">
            <v>Pôle</v>
          </cell>
          <cell r="JO16" t="str">
            <v>Trimestre</v>
          </cell>
          <cell r="JQ16" t="str">
            <v>Pôle</v>
          </cell>
          <cell r="JR16" t="str">
            <v>Trimestre</v>
          </cell>
          <cell r="JT16" t="str">
            <v>Pôle</v>
          </cell>
          <cell r="JU16" t="str">
            <v>Trimestre</v>
          </cell>
          <cell r="JW16" t="str">
            <v>Pôle</v>
          </cell>
          <cell r="JX16" t="str">
            <v>Trimestre</v>
          </cell>
          <cell r="JZ16" t="str">
            <v>Pôle</v>
          </cell>
          <cell r="KA16" t="str">
            <v>Trimestre</v>
          </cell>
          <cell r="KC16" t="str">
            <v>Pôle</v>
          </cell>
          <cell r="KD16" t="str">
            <v>Trimestre</v>
          </cell>
          <cell r="KF16" t="str">
            <v>Pôle</v>
          </cell>
          <cell r="KG16" t="str">
            <v>Trimestre</v>
          </cell>
          <cell r="KI16" t="str">
            <v>Pôle</v>
          </cell>
          <cell r="KJ16" t="str">
            <v>Trimestre</v>
          </cell>
          <cell r="KL16" t="str">
            <v>Pôle</v>
          </cell>
          <cell r="KM16" t="str">
            <v>Trimestre</v>
          </cell>
          <cell r="KO16" t="str">
            <v>Pôle</v>
          </cell>
          <cell r="KP16" t="str">
            <v>Trimestre</v>
          </cell>
          <cell r="KR16" t="str">
            <v>Pôle</v>
          </cell>
          <cell r="KS16" t="str">
            <v>Trimestre</v>
          </cell>
          <cell r="KU16" t="str">
            <v>Pôle</v>
          </cell>
          <cell r="KV16" t="str">
            <v>Trimestre</v>
          </cell>
          <cell r="KX16" t="str">
            <v>Pôle</v>
          </cell>
          <cell r="KY16" t="str">
            <v>Trimestre</v>
          </cell>
          <cell r="LA16" t="str">
            <v>Pôle</v>
          </cell>
          <cell r="LB16" t="str">
            <v>Trimestre</v>
          </cell>
          <cell r="LD16" t="str">
            <v>Pôle</v>
          </cell>
          <cell r="LE16" t="str">
            <v>Trimestre</v>
          </cell>
          <cell r="LG16" t="str">
            <v>Pôle</v>
          </cell>
          <cell r="LH16" t="str">
            <v>Trimestre</v>
          </cell>
          <cell r="LJ16" t="str">
            <v>Pôle</v>
          </cell>
          <cell r="LK16" t="str">
            <v>Trimestre</v>
          </cell>
          <cell r="LM16" t="str">
            <v>Pôle</v>
          </cell>
          <cell r="LN16" t="str">
            <v>Trimestre</v>
          </cell>
          <cell r="LP16" t="str">
            <v>Pôle</v>
          </cell>
          <cell r="LQ16" t="str">
            <v>Trimestre</v>
          </cell>
          <cell r="LS16" t="str">
            <v>Pôle</v>
          </cell>
          <cell r="LT16" t="str">
            <v>Trimestre</v>
          </cell>
          <cell r="LV16" t="str">
            <v>Pôle</v>
          </cell>
          <cell r="LW16" t="str">
            <v>Trimestre</v>
          </cell>
          <cell r="LY16" t="str">
            <v>Pôle</v>
          </cell>
          <cell r="LZ16" t="str">
            <v>Trimestre</v>
          </cell>
          <cell r="MB16" t="str">
            <v>Pôle</v>
          </cell>
          <cell r="MC16" t="str">
            <v>Trimestre</v>
          </cell>
          <cell r="ME16" t="str">
            <v>Pôle</v>
          </cell>
          <cell r="MF16" t="str">
            <v>Trimestre</v>
          </cell>
          <cell r="MH16" t="str">
            <v>Pôle</v>
          </cell>
          <cell r="MI16" t="str">
            <v>Trimestre</v>
          </cell>
          <cell r="MK16" t="str">
            <v>Pôle</v>
          </cell>
          <cell r="ML16" t="str">
            <v>Trimestre</v>
          </cell>
          <cell r="MN16" t="str">
            <v>Pôle</v>
          </cell>
          <cell r="MO16" t="str">
            <v>Trimestre</v>
          </cell>
          <cell r="MQ16" t="str">
            <v>Pôle</v>
          </cell>
          <cell r="MR16" t="str">
            <v>Trimestre</v>
          </cell>
          <cell r="MT16" t="str">
            <v>Pôle</v>
          </cell>
          <cell r="MU16" t="str">
            <v>Trimestre</v>
          </cell>
          <cell r="MW16" t="str">
            <v>Pôle</v>
          </cell>
          <cell r="MX16" t="str">
            <v>Trimestre</v>
          </cell>
          <cell r="MZ16" t="str">
            <v>Pôle</v>
          </cell>
          <cell r="NA16" t="str">
            <v>Trimestre</v>
          </cell>
          <cell r="NC16" t="str">
            <v>Pôle</v>
          </cell>
          <cell r="ND16" t="str">
            <v>Trimestre</v>
          </cell>
          <cell r="NF16" t="str">
            <v>Pôle</v>
          </cell>
          <cell r="NG16" t="str">
            <v>Trimestre</v>
          </cell>
          <cell r="NI16" t="str">
            <v>Pôle</v>
          </cell>
          <cell r="NJ16" t="str">
            <v>Trimestre</v>
          </cell>
          <cell r="NL16" t="str">
            <v>Pôle</v>
          </cell>
          <cell r="NM16" t="str">
            <v>Trimestre</v>
          </cell>
          <cell r="NO16" t="str">
            <v>Pôle</v>
          </cell>
          <cell r="NP16" t="str">
            <v>Trimestre</v>
          </cell>
          <cell r="NR16" t="str">
            <v>Pôle</v>
          </cell>
          <cell r="NS16" t="str">
            <v>Trimestre</v>
          </cell>
          <cell r="NU16" t="str">
            <v>Pôle</v>
          </cell>
          <cell r="NV16" t="str">
            <v>Trimestre</v>
          </cell>
        </row>
        <row r="17">
          <cell r="HP17" t="str">
            <v>2021-T2</v>
          </cell>
          <cell r="HS17" t="str">
            <v>2021-T1</v>
          </cell>
          <cell r="HV17" t="str">
            <v>XXXX-XX</v>
          </cell>
          <cell r="HY17" t="str">
            <v>2020-T3</v>
          </cell>
          <cell r="IB17" t="str">
            <v>2020-T2</v>
          </cell>
          <cell r="IE17" t="str">
            <v>2020-T1</v>
          </cell>
          <cell r="IH17" t="str">
            <v>XXXX-XX</v>
          </cell>
          <cell r="IK17" t="str">
            <v>2019-T3</v>
          </cell>
          <cell r="IN17" t="str">
            <v>2019-T2</v>
          </cell>
          <cell r="IQ17" t="str">
            <v>2019-T1</v>
          </cell>
          <cell r="IT17" t="str">
            <v>XXXX-XX</v>
          </cell>
          <cell r="IW17" t="str">
            <v>2018-T3</v>
          </cell>
          <cell r="IZ17" t="str">
            <v>2018-T2</v>
          </cell>
          <cell r="JC17" t="str">
            <v>2018-T1</v>
          </cell>
          <cell r="JF17" t="str">
            <v>XXXX-XX</v>
          </cell>
          <cell r="JI17" t="str">
            <v>2017-T3</v>
          </cell>
          <cell r="JL17" t="str">
            <v>2017-T2</v>
          </cell>
          <cell r="JO17" t="str">
            <v>2017-T1</v>
          </cell>
          <cell r="JR17" t="str">
            <v>XXXX-XX</v>
          </cell>
          <cell r="JU17" t="str">
            <v>2016-T3</v>
          </cell>
          <cell r="JX17" t="str">
            <v>2016-T2</v>
          </cell>
          <cell r="KA17" t="str">
            <v>2016-T1</v>
          </cell>
          <cell r="KD17" t="str">
            <v>XXXX-XX</v>
          </cell>
          <cell r="KG17" t="str">
            <v>2015-T3</v>
          </cell>
          <cell r="KJ17" t="str">
            <v>2015-T2</v>
          </cell>
          <cell r="KM17" t="str">
            <v>2015-T1</v>
          </cell>
          <cell r="KP17" t="str">
            <v>XXXX-XX</v>
          </cell>
          <cell r="KS17" t="str">
            <v>2014-T3</v>
          </cell>
          <cell r="KV17" t="str">
            <v>2014-T2</v>
          </cell>
          <cell r="KY17" t="str">
            <v>2014-T1</v>
          </cell>
          <cell r="LB17" t="str">
            <v>XXXX-XX</v>
          </cell>
          <cell r="LE17" t="str">
            <v>2013-T3</v>
          </cell>
          <cell r="LH17" t="str">
            <v>2013-T2</v>
          </cell>
          <cell r="LK17" t="str">
            <v>2013-T1</v>
          </cell>
          <cell r="LN17" t="str">
            <v>XXXX-XX</v>
          </cell>
          <cell r="LQ17" t="str">
            <v>2012-T3</v>
          </cell>
          <cell r="LT17" t="str">
            <v>2012-T2</v>
          </cell>
          <cell r="LW17" t="str">
            <v>2012-T1</v>
          </cell>
          <cell r="LZ17" t="str">
            <v>XXXX-XX</v>
          </cell>
          <cell r="MC17" t="str">
            <v>2011-T3</v>
          </cell>
          <cell r="MF17" t="str">
            <v>2011-T2</v>
          </cell>
          <cell r="MI17" t="str">
            <v>2011-T1</v>
          </cell>
          <cell r="ML17" t="str">
            <v>XXXX-XX</v>
          </cell>
          <cell r="MO17" t="str">
            <v>2010-T3</v>
          </cell>
          <cell r="MR17" t="str">
            <v>2010-T2</v>
          </cell>
          <cell r="MU17" t="str">
            <v>2010-T1</v>
          </cell>
          <cell r="MX17" t="str">
            <v>XXXX-XX</v>
          </cell>
          <cell r="NA17" t="str">
            <v>2009-T3</v>
          </cell>
          <cell r="ND17" t="str">
            <v>2009-T2</v>
          </cell>
          <cell r="NG17" t="str">
            <v>2009-T1</v>
          </cell>
          <cell r="NJ17" t="str">
            <v>XXXX-XX</v>
          </cell>
          <cell r="NM17" t="str">
            <v>2008-T3</v>
          </cell>
          <cell r="NP17" t="str">
            <v>2008-T2</v>
          </cell>
          <cell r="NS17" t="str">
            <v>2008-T1</v>
          </cell>
          <cell r="NV17" t="str">
            <v>XXXX-XX</v>
          </cell>
        </row>
        <row r="18">
          <cell r="BB18" t="str">
            <v>Pôle</v>
          </cell>
          <cell r="BC18" t="str">
            <v>Trimestre</v>
          </cell>
          <cell r="BE18" t="str">
            <v>Pôle</v>
          </cell>
          <cell r="BF18" t="str">
            <v>Trimestre</v>
          </cell>
          <cell r="BH18" t="str">
            <v>Pôle</v>
          </cell>
          <cell r="BI18" t="str">
            <v>Trimestre</v>
          </cell>
          <cell r="BK18" t="str">
            <v>Pôle</v>
          </cell>
          <cell r="BL18" t="str">
            <v>Trimestre</v>
          </cell>
          <cell r="BN18" t="str">
            <v>Pôle</v>
          </cell>
          <cell r="BO18" t="str">
            <v>Trimestre</v>
          </cell>
          <cell r="BQ18" t="str">
            <v>Pôle</v>
          </cell>
          <cell r="BR18" t="str">
            <v>Trimestre</v>
          </cell>
          <cell r="BT18" t="str">
            <v>Pôle</v>
          </cell>
          <cell r="BU18" t="str">
            <v>Trimestre</v>
          </cell>
          <cell r="BW18" t="str">
            <v>Pôle</v>
          </cell>
          <cell r="BX18" t="str">
            <v>Trimestre</v>
          </cell>
          <cell r="BZ18" t="str">
            <v>Pôle</v>
          </cell>
          <cell r="CA18" t="str">
            <v>Trimestre</v>
          </cell>
          <cell r="CC18" t="str">
            <v>Pôle</v>
          </cell>
          <cell r="CD18" t="str">
            <v>Trimestre</v>
          </cell>
          <cell r="CF18" t="str">
            <v>Pôle</v>
          </cell>
          <cell r="CG18" t="str">
            <v>Trimestre</v>
          </cell>
          <cell r="CI18" t="str">
            <v>Pôle</v>
          </cell>
          <cell r="CJ18" t="str">
            <v>Trimestre</v>
          </cell>
          <cell r="CL18" t="str">
            <v>Pôle</v>
          </cell>
          <cell r="CM18" t="str">
            <v>Trimestre</v>
          </cell>
          <cell r="CO18" t="str">
            <v>Pôle</v>
          </cell>
          <cell r="CP18" t="str">
            <v>Trimestre</v>
          </cell>
          <cell r="CR18" t="str">
            <v>Pôle</v>
          </cell>
          <cell r="CS18" t="str">
            <v>Trimestre</v>
          </cell>
          <cell r="CU18" t="str">
            <v>Pôle</v>
          </cell>
          <cell r="CV18" t="str">
            <v>Trimestre</v>
          </cell>
          <cell r="CX18" t="str">
            <v>Pôle</v>
          </cell>
          <cell r="CY18" t="str">
            <v>Trimestre</v>
          </cell>
          <cell r="DA18" t="str">
            <v>Pôle</v>
          </cell>
          <cell r="DB18" t="str">
            <v>Trimestre</v>
          </cell>
          <cell r="DD18" t="str">
            <v>Pôle</v>
          </cell>
          <cell r="DE18" t="str">
            <v>Trimestre</v>
          </cell>
          <cell r="DG18" t="str">
            <v>Pôle</v>
          </cell>
          <cell r="DH18" t="str">
            <v>Trimestre</v>
          </cell>
          <cell r="DJ18" t="str">
            <v>Pôle</v>
          </cell>
          <cell r="DK18" t="str">
            <v>Trimestre</v>
          </cell>
          <cell r="DM18" t="str">
            <v>Pôle</v>
          </cell>
          <cell r="DN18" t="str">
            <v>Trimestre</v>
          </cell>
          <cell r="DP18" t="str">
            <v>Pôle</v>
          </cell>
          <cell r="DQ18" t="str">
            <v>Trimestre</v>
          </cell>
          <cell r="DS18" t="str">
            <v>Pôle</v>
          </cell>
          <cell r="DT18" t="str">
            <v>Trimestre</v>
          </cell>
          <cell r="DV18" t="str">
            <v>Pôle</v>
          </cell>
          <cell r="DW18" t="str">
            <v>Trimestre</v>
          </cell>
          <cell r="DY18" t="str">
            <v>Pôle</v>
          </cell>
          <cell r="DZ18" t="str">
            <v>Trimestre</v>
          </cell>
          <cell r="EB18" t="str">
            <v>Pôle</v>
          </cell>
          <cell r="EC18" t="str">
            <v>Trimestre</v>
          </cell>
          <cell r="EE18" t="str">
            <v>Pôle</v>
          </cell>
          <cell r="EF18" t="str">
            <v>Trimestre</v>
          </cell>
          <cell r="EH18" t="str">
            <v>Pôle</v>
          </cell>
          <cell r="EI18" t="str">
            <v>Trimestre</v>
          </cell>
          <cell r="EK18" t="str">
            <v>Pôle</v>
          </cell>
          <cell r="EL18" t="str">
            <v>Trimestre</v>
          </cell>
          <cell r="EN18" t="str">
            <v>Pôle</v>
          </cell>
          <cell r="EO18" t="str">
            <v>Trimestre</v>
          </cell>
          <cell r="EQ18" t="str">
            <v>Pôle</v>
          </cell>
          <cell r="ER18" t="str">
            <v>Trimestre</v>
          </cell>
          <cell r="ET18" t="str">
            <v>Pôle</v>
          </cell>
          <cell r="EU18" t="str">
            <v>Trimestre</v>
          </cell>
          <cell r="EW18" t="str">
            <v>Pôle</v>
          </cell>
          <cell r="EX18" t="str">
            <v>Trimestre</v>
          </cell>
          <cell r="EZ18" t="str">
            <v>Pôle</v>
          </cell>
          <cell r="FA18" t="str">
            <v>Trimestre</v>
          </cell>
          <cell r="FC18" t="str">
            <v>Pôle</v>
          </cell>
          <cell r="FD18" t="str">
            <v>Trimestre</v>
          </cell>
          <cell r="FF18" t="str">
            <v>Pôle</v>
          </cell>
          <cell r="FG18" t="str">
            <v>Trimestre</v>
          </cell>
          <cell r="FI18" t="str">
            <v>Pôle</v>
          </cell>
          <cell r="FJ18" t="str">
            <v>Trimestre</v>
          </cell>
          <cell r="FL18" t="str">
            <v>Pôle</v>
          </cell>
          <cell r="FM18" t="str">
            <v>Trimestre</v>
          </cell>
          <cell r="FO18" t="str">
            <v>Pôle</v>
          </cell>
          <cell r="FP18" t="str">
            <v>Trimestre</v>
          </cell>
          <cell r="FR18" t="str">
            <v>Pôle</v>
          </cell>
          <cell r="FS18" t="str">
            <v>Trimestre</v>
          </cell>
          <cell r="FU18" t="str">
            <v>Pôle</v>
          </cell>
          <cell r="FV18" t="str">
            <v>Trimestre</v>
          </cell>
          <cell r="FX18" t="str">
            <v>Pôle</v>
          </cell>
          <cell r="FY18" t="str">
            <v>Trimestre</v>
          </cell>
          <cell r="GA18" t="str">
            <v>Pôle</v>
          </cell>
          <cell r="GB18" t="str">
            <v>Trimestre</v>
          </cell>
          <cell r="GD18" t="str">
            <v>Pôle</v>
          </cell>
          <cell r="GE18" t="str">
            <v>Trimestre</v>
          </cell>
          <cell r="GG18" t="str">
            <v>Pôle</v>
          </cell>
          <cell r="GH18" t="str">
            <v>Trimestre</v>
          </cell>
          <cell r="GJ18" t="str">
            <v>Pôle</v>
          </cell>
          <cell r="GK18" t="str">
            <v>Trimestre</v>
          </cell>
          <cell r="GM18" t="str">
            <v>Pôle</v>
          </cell>
          <cell r="GN18" t="str">
            <v>Trimestre</v>
          </cell>
          <cell r="GP18" t="str">
            <v>Pôle</v>
          </cell>
          <cell r="GQ18" t="str">
            <v>Trimestre</v>
          </cell>
          <cell r="GS18" t="str">
            <v>Pôle</v>
          </cell>
          <cell r="GT18" t="str">
            <v>Trimestre</v>
          </cell>
          <cell r="GV18" t="str">
            <v>Pôle</v>
          </cell>
          <cell r="GW18" t="str">
            <v>Trimestre</v>
          </cell>
          <cell r="GY18" t="str">
            <v>Pôle</v>
          </cell>
          <cell r="GZ18" t="str">
            <v>Trimestre</v>
          </cell>
          <cell r="HB18" t="str">
            <v>Pôle</v>
          </cell>
          <cell r="HC18" t="str">
            <v>Trimestre</v>
          </cell>
          <cell r="HE18" t="str">
            <v>Pôle</v>
          </cell>
          <cell r="HF18" t="str">
            <v>Trimestre</v>
          </cell>
          <cell r="HH18" t="str">
            <v>Pôle</v>
          </cell>
          <cell r="HI18" t="str">
            <v>Trimestre</v>
          </cell>
          <cell r="HO18" t="str">
            <v>Pôle</v>
          </cell>
          <cell r="HP18" t="str">
            <v>Trimestre</v>
          </cell>
          <cell r="HR18" t="str">
            <v>Pôle</v>
          </cell>
          <cell r="HS18" t="str">
            <v>Trimestre</v>
          </cell>
          <cell r="HU18" t="str">
            <v>Pôle</v>
          </cell>
          <cell r="HV18" t="str">
            <v>Trimestre</v>
          </cell>
          <cell r="HX18" t="str">
            <v>Pôle</v>
          </cell>
          <cell r="HY18" t="str">
            <v>Trimestre</v>
          </cell>
          <cell r="IA18" t="str">
            <v>Pôle</v>
          </cell>
          <cell r="IB18" t="str">
            <v>Trimestre</v>
          </cell>
          <cell r="ID18" t="str">
            <v>Pôle</v>
          </cell>
          <cell r="IE18" t="str">
            <v>Trimestre</v>
          </cell>
          <cell r="IG18" t="str">
            <v>Pôle</v>
          </cell>
          <cell r="IH18" t="str">
            <v>Trimestre</v>
          </cell>
          <cell r="IJ18" t="str">
            <v>Pôle</v>
          </cell>
          <cell r="IK18" t="str">
            <v>Trimestre</v>
          </cell>
          <cell r="IM18" t="str">
            <v>Pôle</v>
          </cell>
          <cell r="IN18" t="str">
            <v>Trimestre</v>
          </cell>
          <cell r="IP18" t="str">
            <v>Pôle</v>
          </cell>
          <cell r="IQ18" t="str">
            <v>Trimestre</v>
          </cell>
          <cell r="IS18" t="str">
            <v>Pôle</v>
          </cell>
          <cell r="IT18" t="str">
            <v>Trimestre</v>
          </cell>
          <cell r="IV18" t="str">
            <v>Pôle</v>
          </cell>
          <cell r="IW18" t="str">
            <v>Trimestre</v>
          </cell>
          <cell r="IY18" t="str">
            <v>Pôle</v>
          </cell>
          <cell r="IZ18" t="str">
            <v>Trimestre</v>
          </cell>
          <cell r="JB18" t="str">
            <v>Pôle</v>
          </cell>
          <cell r="JC18" t="str">
            <v>Trimestre</v>
          </cell>
          <cell r="JE18" t="str">
            <v>Pôle</v>
          </cell>
          <cell r="JF18" t="str">
            <v>Trimestre</v>
          </cell>
          <cell r="JH18" t="str">
            <v>Pôle</v>
          </cell>
          <cell r="JI18" t="str">
            <v>Trimestre</v>
          </cell>
          <cell r="JK18" t="str">
            <v>Pôle</v>
          </cell>
          <cell r="JL18" t="str">
            <v>Trimestre</v>
          </cell>
          <cell r="JN18" t="str">
            <v>Pôle</v>
          </cell>
          <cell r="JO18" t="str">
            <v>Trimestre</v>
          </cell>
          <cell r="JQ18" t="str">
            <v>Pôle</v>
          </cell>
          <cell r="JR18" t="str">
            <v>Trimestre</v>
          </cell>
          <cell r="JT18" t="str">
            <v>Pôle</v>
          </cell>
          <cell r="JU18" t="str">
            <v>Trimestre</v>
          </cell>
          <cell r="JW18" t="str">
            <v>Pôle</v>
          </cell>
          <cell r="JX18" t="str">
            <v>Trimestre</v>
          </cell>
          <cell r="JZ18" t="str">
            <v>Pôle</v>
          </cell>
          <cell r="KA18" t="str">
            <v>Trimestre</v>
          </cell>
          <cell r="KC18" t="str">
            <v>Pôle</v>
          </cell>
          <cell r="KD18" t="str">
            <v>Trimestre</v>
          </cell>
          <cell r="KF18" t="str">
            <v>Pôle</v>
          </cell>
          <cell r="KG18" t="str">
            <v>Trimestre</v>
          </cell>
          <cell r="KI18" t="str">
            <v>Pôle</v>
          </cell>
          <cell r="KJ18" t="str">
            <v>Trimestre</v>
          </cell>
          <cell r="KL18" t="str">
            <v>Pôle</v>
          </cell>
          <cell r="KM18" t="str">
            <v>Trimestre</v>
          </cell>
          <cell r="KO18" t="str">
            <v>Pôle</v>
          </cell>
          <cell r="KP18" t="str">
            <v>Trimestre</v>
          </cell>
          <cell r="KR18" t="str">
            <v>Pôle</v>
          </cell>
          <cell r="KS18" t="str">
            <v>Trimestre</v>
          </cell>
          <cell r="KU18" t="str">
            <v>Pôle</v>
          </cell>
          <cell r="KV18" t="str">
            <v>Trimestre</v>
          </cell>
          <cell r="KX18" t="str">
            <v>Pôle</v>
          </cell>
          <cell r="KY18" t="str">
            <v>Trimestre</v>
          </cell>
          <cell r="LA18" t="str">
            <v>Pôle</v>
          </cell>
          <cell r="LB18" t="str">
            <v>Trimestre</v>
          </cell>
          <cell r="LD18" t="str">
            <v>Pôle</v>
          </cell>
          <cell r="LE18" t="str">
            <v>Trimestre</v>
          </cell>
          <cell r="LG18" t="str">
            <v>Pôle</v>
          </cell>
          <cell r="LH18" t="str">
            <v>Trimestre</v>
          </cell>
          <cell r="LJ18" t="str">
            <v>Pôle</v>
          </cell>
          <cell r="LK18" t="str">
            <v>Trimestre</v>
          </cell>
          <cell r="LM18" t="str">
            <v>Pôle</v>
          </cell>
          <cell r="LN18" t="str">
            <v>Trimestre</v>
          </cell>
          <cell r="LP18" t="str">
            <v>Pôle</v>
          </cell>
          <cell r="LQ18" t="str">
            <v>Trimestre</v>
          </cell>
          <cell r="LS18" t="str">
            <v>Pôle</v>
          </cell>
          <cell r="LT18" t="str">
            <v>Trimestre</v>
          </cell>
          <cell r="LV18" t="str">
            <v>Pôle</v>
          </cell>
          <cell r="LW18" t="str">
            <v>Trimestre</v>
          </cell>
          <cell r="LY18" t="str">
            <v>Pôle</v>
          </cell>
          <cell r="LZ18" t="str">
            <v>Trimestre</v>
          </cell>
          <cell r="MB18" t="str">
            <v>Pôle</v>
          </cell>
          <cell r="MC18" t="str">
            <v>Trimestre</v>
          </cell>
          <cell r="ME18" t="str">
            <v>Pôle</v>
          </cell>
          <cell r="MF18" t="str">
            <v>Trimestre</v>
          </cell>
          <cell r="MH18" t="str">
            <v>Pôle</v>
          </cell>
          <cell r="MI18" t="str">
            <v>Trimestre</v>
          </cell>
          <cell r="MK18" t="str">
            <v>Pôle</v>
          </cell>
          <cell r="ML18" t="str">
            <v>Trimestre</v>
          </cell>
          <cell r="MN18" t="str">
            <v>Pôle</v>
          </cell>
          <cell r="MO18" t="str">
            <v>Trimestre</v>
          </cell>
          <cell r="MQ18" t="str">
            <v>Pôle</v>
          </cell>
          <cell r="MR18" t="str">
            <v>Trimestre</v>
          </cell>
          <cell r="MT18" t="str">
            <v>Pôle</v>
          </cell>
          <cell r="MU18" t="str">
            <v>Trimestre</v>
          </cell>
          <cell r="MW18" t="str">
            <v>Pôle</v>
          </cell>
          <cell r="MX18" t="str">
            <v>Trimestre</v>
          </cell>
          <cell r="MZ18" t="str">
            <v>Pôle</v>
          </cell>
          <cell r="NA18" t="str">
            <v>Trimestre</v>
          </cell>
          <cell r="NC18" t="str">
            <v>Pôle</v>
          </cell>
          <cell r="ND18" t="str">
            <v>Trimestre</v>
          </cell>
          <cell r="NF18" t="str">
            <v>Pôle</v>
          </cell>
          <cell r="NG18" t="str">
            <v>Trimestre</v>
          </cell>
          <cell r="NI18" t="str">
            <v>Pôle</v>
          </cell>
          <cell r="NJ18" t="str">
            <v>Trimestre</v>
          </cell>
          <cell r="NL18" t="str">
            <v>Pôle</v>
          </cell>
          <cell r="NM18" t="str">
            <v>Trimestre</v>
          </cell>
          <cell r="NO18" t="str">
            <v>Pôle</v>
          </cell>
          <cell r="NP18" t="str">
            <v>Trimestre</v>
          </cell>
          <cell r="NR18" t="str">
            <v>Pôle</v>
          </cell>
          <cell r="NS18" t="str">
            <v>Trimestre</v>
          </cell>
          <cell r="NU18" t="str">
            <v>Pôle</v>
          </cell>
          <cell r="NV18" t="str">
            <v>Trimestre</v>
          </cell>
        </row>
        <row r="19">
          <cell r="BC19" t="str">
            <v>2021-T3</v>
          </cell>
          <cell r="BF19" t="str">
            <v>2021-T2</v>
          </cell>
          <cell r="BI19" t="str">
            <v>2021-T1</v>
          </cell>
          <cell r="BL19" t="str">
            <v>2020-T4</v>
          </cell>
          <cell r="BO19" t="str">
            <v>2020-T3</v>
          </cell>
          <cell r="BR19" t="str">
            <v>2020-T2</v>
          </cell>
          <cell r="BU19" t="str">
            <v>2020-T1</v>
          </cell>
          <cell r="BX19" t="str">
            <v>2019-T4</v>
          </cell>
          <cell r="CA19" t="str">
            <v>2019-T3</v>
          </cell>
          <cell r="CD19" t="str">
            <v>2019-T2</v>
          </cell>
          <cell r="CG19" t="str">
            <v>2019-T1</v>
          </cell>
          <cell r="CJ19" t="str">
            <v>2018-T4</v>
          </cell>
          <cell r="CM19" t="str">
            <v>2018-T3</v>
          </cell>
          <cell r="CP19" t="str">
            <v>2018-T2</v>
          </cell>
          <cell r="CS19" t="str">
            <v>2018-T1</v>
          </cell>
          <cell r="CV19" t="str">
            <v>2017-T4</v>
          </cell>
          <cell r="CY19" t="str">
            <v>2017-T3</v>
          </cell>
          <cell r="DB19" t="str">
            <v>2017-T2</v>
          </cell>
          <cell r="DE19" t="str">
            <v>2017-T1</v>
          </cell>
          <cell r="DH19" t="str">
            <v>2016-T4</v>
          </cell>
          <cell r="DK19" t="str">
            <v>2016-T3</v>
          </cell>
          <cell r="DN19" t="str">
            <v>2016-T2</v>
          </cell>
          <cell r="DQ19" t="str">
            <v>2016-T1</v>
          </cell>
          <cell r="DT19" t="str">
            <v>2015-T4</v>
          </cell>
          <cell r="DW19" t="str">
            <v>2015-T3</v>
          </cell>
          <cell r="DZ19" t="str">
            <v>2015-T2</v>
          </cell>
          <cell r="EC19" t="str">
            <v>2015-T1</v>
          </cell>
          <cell r="EF19" t="str">
            <v>2014-T4</v>
          </cell>
          <cell r="EI19" t="str">
            <v>2014-T3</v>
          </cell>
          <cell r="EL19" t="str">
            <v>2014-T2</v>
          </cell>
          <cell r="EO19" t="str">
            <v>2014-T1</v>
          </cell>
          <cell r="ER19" t="str">
            <v>2013-T4</v>
          </cell>
          <cell r="EU19" t="str">
            <v>2013-T3</v>
          </cell>
          <cell r="EX19" t="str">
            <v>2013-T2</v>
          </cell>
          <cell r="FA19" t="str">
            <v>2013-T1</v>
          </cell>
          <cell r="FD19" t="str">
            <v>2012-T4</v>
          </cell>
          <cell r="FG19" t="str">
            <v>2012-T3</v>
          </cell>
          <cell r="FJ19" t="str">
            <v>2012-T2</v>
          </cell>
          <cell r="FM19" t="str">
            <v>2012-T1</v>
          </cell>
          <cell r="FP19" t="str">
            <v>2011-T4</v>
          </cell>
          <cell r="FS19" t="str">
            <v>2011-T3</v>
          </cell>
          <cell r="FV19" t="str">
            <v>2011-T2</v>
          </cell>
          <cell r="FY19" t="str">
            <v>2011-T1</v>
          </cell>
          <cell r="GB19" t="str">
            <v>2010-T4</v>
          </cell>
          <cell r="GE19" t="str">
            <v>2010-T3</v>
          </cell>
          <cell r="GH19" t="str">
            <v>2010-T2</v>
          </cell>
          <cell r="GK19" t="str">
            <v>2010-T1</v>
          </cell>
          <cell r="GN19" t="str">
            <v>2009-T4</v>
          </cell>
          <cell r="GQ19" t="str">
            <v>2009-T3</v>
          </cell>
          <cell r="GT19" t="str">
            <v>2009-T2</v>
          </cell>
          <cell r="GW19" t="str">
            <v>2009-T1</v>
          </cell>
          <cell r="GZ19" t="str">
            <v>2008-T4</v>
          </cell>
          <cell r="HC19" t="str">
            <v>2008-T3</v>
          </cell>
          <cell r="HF19" t="str">
            <v>2008-T2</v>
          </cell>
          <cell r="HI19" t="str">
            <v>2008-T1</v>
          </cell>
          <cell r="HP19" t="str">
            <v>2021-T3</v>
          </cell>
          <cell r="HS19" t="str">
            <v>2021-T2</v>
          </cell>
          <cell r="HV19" t="str">
            <v>2021-T1</v>
          </cell>
          <cell r="HY19" t="str">
            <v>2020-T4</v>
          </cell>
          <cell r="IB19" t="str">
            <v>2020-T3</v>
          </cell>
          <cell r="IE19" t="str">
            <v>2020-T2</v>
          </cell>
          <cell r="IH19" t="str">
            <v>2020-T1</v>
          </cell>
          <cell r="IK19" t="str">
            <v>2019-T4</v>
          </cell>
          <cell r="IN19" t="str">
            <v>2019-T3</v>
          </cell>
          <cell r="IQ19" t="str">
            <v>2019-T2</v>
          </cell>
          <cell r="IT19" t="str">
            <v>2019-T1</v>
          </cell>
          <cell r="IW19" t="str">
            <v>2018-T4</v>
          </cell>
          <cell r="IZ19" t="str">
            <v>2018-T3</v>
          </cell>
          <cell r="JC19" t="str">
            <v>2018-T2</v>
          </cell>
          <cell r="JF19" t="str">
            <v>2018-T1</v>
          </cell>
          <cell r="JI19" t="str">
            <v>2017-T4</v>
          </cell>
          <cell r="JL19" t="str">
            <v>2017-T3</v>
          </cell>
          <cell r="JO19" t="str">
            <v>2017-T2</v>
          </cell>
          <cell r="JR19" t="str">
            <v>2017-T1</v>
          </cell>
          <cell r="JU19" t="str">
            <v>2016-T4</v>
          </cell>
          <cell r="JX19" t="str">
            <v>2016-T3</v>
          </cell>
          <cell r="KA19" t="str">
            <v>2016-T2</v>
          </cell>
          <cell r="KD19" t="str">
            <v>2016-T1</v>
          </cell>
          <cell r="KG19" t="str">
            <v>2015-T4</v>
          </cell>
          <cell r="KJ19" t="str">
            <v>2015-T3</v>
          </cell>
          <cell r="KM19" t="str">
            <v>2015-T2</v>
          </cell>
          <cell r="KP19" t="str">
            <v>2015-T1</v>
          </cell>
          <cell r="KS19" t="str">
            <v>2014-T4</v>
          </cell>
          <cell r="KV19" t="str">
            <v>2014-T3</v>
          </cell>
          <cell r="KY19" t="str">
            <v>2014-T2</v>
          </cell>
          <cell r="LB19" t="str">
            <v>2014-T1</v>
          </cell>
          <cell r="LE19" t="str">
            <v>2013-T4</v>
          </cell>
          <cell r="LH19" t="str">
            <v>2013-T3</v>
          </cell>
          <cell r="LK19" t="str">
            <v>2013-T2</v>
          </cell>
          <cell r="LN19" t="str">
            <v>2013-T1</v>
          </cell>
          <cell r="LQ19" t="str">
            <v>2012-T4</v>
          </cell>
          <cell r="LT19" t="str">
            <v>2012-T3</v>
          </cell>
          <cell r="LW19" t="str">
            <v>2012-T2</v>
          </cell>
          <cell r="LZ19" t="str">
            <v>2012-T1</v>
          </cell>
          <cell r="MC19" t="str">
            <v>2011-T4</v>
          </cell>
          <cell r="MF19" t="str">
            <v>2011-T3</v>
          </cell>
          <cell r="MI19" t="str">
            <v>2011-T2</v>
          </cell>
          <cell r="ML19" t="str">
            <v>2011-T1</v>
          </cell>
          <cell r="MO19" t="str">
            <v>2010-T4</v>
          </cell>
          <cell r="MR19" t="str">
            <v>2010-T3</v>
          </cell>
          <cell r="MU19" t="str">
            <v>2010-T2</v>
          </cell>
          <cell r="MX19" t="str">
            <v>2010-T1</v>
          </cell>
          <cell r="NA19" t="str">
            <v>2009-T4</v>
          </cell>
          <cell r="ND19" t="str">
            <v>2009-T3</v>
          </cell>
          <cell r="NG19" t="str">
            <v>2009-T2</v>
          </cell>
          <cell r="NJ19" t="str">
            <v>2009-T1</v>
          </cell>
          <cell r="NM19" t="str">
            <v>2008-T4</v>
          </cell>
          <cell r="NP19" t="str">
            <v>2008-T3</v>
          </cell>
          <cell r="NS19" t="str">
            <v>2008-T2</v>
          </cell>
          <cell r="NV19" t="str">
            <v>2008-T1</v>
          </cell>
        </row>
        <row r="20">
          <cell r="BB20" t="str">
            <v>T3-21</v>
          </cell>
          <cell r="BC20" t="str">
            <v>T3-21</v>
          </cell>
          <cell r="BD20" t="str">
            <v>T3-21</v>
          </cell>
          <cell r="BE20" t="str">
            <v>T2-21</v>
          </cell>
          <cell r="BF20" t="str">
            <v>T2-21</v>
          </cell>
          <cell r="BG20" t="str">
            <v>T2-21</v>
          </cell>
          <cell r="BH20" t="str">
            <v>T1-21</v>
          </cell>
          <cell r="BI20" t="str">
            <v>T1-21</v>
          </cell>
          <cell r="BJ20" t="str">
            <v>T1-21</v>
          </cell>
          <cell r="BK20" t="str">
            <v>T4-20</v>
          </cell>
          <cell r="BL20" t="str">
            <v>T4-20</v>
          </cell>
          <cell r="BM20" t="str">
            <v>T4-20</v>
          </cell>
          <cell r="BN20" t="str">
            <v>T3-20</v>
          </cell>
          <cell r="BO20" t="str">
            <v>T3-20</v>
          </cell>
          <cell r="BP20" t="str">
            <v>T3-20</v>
          </cell>
          <cell r="BQ20" t="str">
            <v>T2-20</v>
          </cell>
          <cell r="BR20" t="str">
            <v>T2-20</v>
          </cell>
          <cell r="BS20" t="str">
            <v>T2-20</v>
          </cell>
          <cell r="BT20" t="str">
            <v>T1-20</v>
          </cell>
          <cell r="BU20" t="str">
            <v>T1-20</v>
          </cell>
          <cell r="BV20" t="str">
            <v>T1-20</v>
          </cell>
          <cell r="BW20" t="str">
            <v>T4-19</v>
          </cell>
          <cell r="BX20" t="str">
            <v>T4-19</v>
          </cell>
          <cell r="BY20" t="str">
            <v>T4-19</v>
          </cell>
          <cell r="BZ20" t="str">
            <v>T3-19</v>
          </cell>
          <cell r="CA20" t="str">
            <v>T3-19</v>
          </cell>
          <cell r="CB20" t="str">
            <v>T3-19</v>
          </cell>
          <cell r="CC20" t="str">
            <v>T2-19</v>
          </cell>
          <cell r="CD20" t="str">
            <v>T2-19</v>
          </cell>
          <cell r="CE20" t="str">
            <v>T2-19</v>
          </cell>
          <cell r="CF20" t="str">
            <v>T1-19</v>
          </cell>
          <cell r="CG20" t="str">
            <v>T1-19</v>
          </cell>
          <cell r="CH20" t="str">
            <v>T1-19</v>
          </cell>
          <cell r="CI20" t="str">
            <v>T4-18</v>
          </cell>
          <cell r="CJ20" t="str">
            <v>T4-18</v>
          </cell>
          <cell r="CK20" t="str">
            <v>T4-18</v>
          </cell>
          <cell r="CL20" t="str">
            <v>T3-18</v>
          </cell>
          <cell r="CM20" t="str">
            <v>T3-18</v>
          </cell>
          <cell r="CN20" t="str">
            <v>T3-18</v>
          </cell>
          <cell r="CO20" t="str">
            <v>T2-18</v>
          </cell>
          <cell r="CP20" t="str">
            <v>T2-18</v>
          </cell>
          <cell r="CQ20" t="str">
            <v>T2-18</v>
          </cell>
          <cell r="CR20" t="str">
            <v>T1-18</v>
          </cell>
          <cell r="CS20" t="str">
            <v>T1-18</v>
          </cell>
          <cell r="CT20" t="str">
            <v>T1-18</v>
          </cell>
          <cell r="CU20" t="str">
            <v>T4-17</v>
          </cell>
          <cell r="CV20" t="str">
            <v>T4-17</v>
          </cell>
          <cell r="CW20" t="str">
            <v>T4-17</v>
          </cell>
          <cell r="CX20" t="str">
            <v>T3-17</v>
          </cell>
          <cell r="CY20" t="str">
            <v>T3-17</v>
          </cell>
          <cell r="CZ20" t="str">
            <v>T3-17</v>
          </cell>
          <cell r="DA20" t="str">
            <v>T2-17</v>
          </cell>
          <cell r="DB20" t="str">
            <v>T2-17</v>
          </cell>
          <cell r="DC20" t="str">
            <v>T2-17</v>
          </cell>
          <cell r="DD20" t="str">
            <v>T1-17</v>
          </cell>
          <cell r="DE20" t="str">
            <v>T1-17</v>
          </cell>
          <cell r="DF20" t="str">
            <v>T1-17</v>
          </cell>
          <cell r="DG20" t="str">
            <v>T4-16</v>
          </cell>
          <cell r="DH20" t="str">
            <v>T4-16</v>
          </cell>
          <cell r="DI20" t="str">
            <v>T4-16</v>
          </cell>
          <cell r="DJ20" t="str">
            <v>T3-16</v>
          </cell>
          <cell r="DK20" t="str">
            <v>T3-16</v>
          </cell>
          <cell r="DL20" t="str">
            <v>T3-16</v>
          </cell>
          <cell r="DM20" t="str">
            <v>T2-16</v>
          </cell>
          <cell r="DN20" t="str">
            <v>T2-16</v>
          </cell>
          <cell r="DO20" t="str">
            <v>T2-16</v>
          </cell>
          <cell r="DP20" t="str">
            <v>T1-16</v>
          </cell>
          <cell r="DQ20" t="str">
            <v>T1-16</v>
          </cell>
          <cell r="DR20" t="str">
            <v>T1-16</v>
          </cell>
          <cell r="DS20" t="str">
            <v>T4-15</v>
          </cell>
          <cell r="DT20" t="str">
            <v>T4-15</v>
          </cell>
          <cell r="DU20" t="str">
            <v>T4-15</v>
          </cell>
          <cell r="DV20" t="str">
            <v>T3-15</v>
          </cell>
          <cell r="DW20" t="str">
            <v>T3-15</v>
          </cell>
          <cell r="DX20" t="str">
            <v>T3-15</v>
          </cell>
          <cell r="DY20" t="str">
            <v>T2-15</v>
          </cell>
          <cell r="DZ20" t="str">
            <v>T2-15</v>
          </cell>
          <cell r="EA20" t="str">
            <v>T2-15</v>
          </cell>
          <cell r="EB20" t="str">
            <v>T1-15</v>
          </cell>
          <cell r="EC20" t="str">
            <v>T1-15</v>
          </cell>
          <cell r="ED20" t="str">
            <v>T1-15</v>
          </cell>
          <cell r="EE20" t="str">
            <v>T4-14</v>
          </cell>
          <cell r="EF20" t="str">
            <v>T4-14</v>
          </cell>
          <cell r="EG20" t="str">
            <v>T4-14</v>
          </cell>
          <cell r="EH20" t="str">
            <v>T3-14</v>
          </cell>
          <cell r="EI20" t="str">
            <v>T3-14</v>
          </cell>
          <cell r="EJ20" t="str">
            <v>T3-14</v>
          </cell>
          <cell r="EK20" t="str">
            <v>T2-14</v>
          </cell>
          <cell r="EL20" t="str">
            <v>T2-14</v>
          </cell>
          <cell r="EM20" t="str">
            <v>T2-14</v>
          </cell>
          <cell r="EN20" t="str">
            <v>T1-14</v>
          </cell>
          <cell r="EO20" t="str">
            <v>T1-14</v>
          </cell>
          <cell r="EP20" t="str">
            <v>T1-14</v>
          </cell>
          <cell r="EQ20" t="str">
            <v>T4-13</v>
          </cell>
          <cell r="ER20" t="str">
            <v>T4-13</v>
          </cell>
          <cell r="ES20" t="str">
            <v>T4-13</v>
          </cell>
          <cell r="ET20" t="str">
            <v>T3-13</v>
          </cell>
          <cell r="EU20" t="str">
            <v>T3-13</v>
          </cell>
          <cell r="EV20" t="str">
            <v>T3-13</v>
          </cell>
          <cell r="EW20" t="str">
            <v>T2-13</v>
          </cell>
          <cell r="EX20" t="str">
            <v>T2-13</v>
          </cell>
          <cell r="EY20" t="str">
            <v>T2-13</v>
          </cell>
          <cell r="EZ20" t="str">
            <v>T1-13</v>
          </cell>
          <cell r="FA20" t="str">
            <v>T1-13</v>
          </cell>
          <cell r="FB20" t="str">
            <v>T1-13</v>
          </cell>
          <cell r="FC20" t="str">
            <v>T4-12</v>
          </cell>
          <cell r="FD20" t="str">
            <v>T4-12</v>
          </cell>
          <cell r="FE20" t="str">
            <v>T4-12</v>
          </cell>
          <cell r="FF20" t="str">
            <v>T3-12</v>
          </cell>
          <cell r="FG20" t="str">
            <v>T3-12</v>
          </cell>
          <cell r="FH20" t="str">
            <v>T3-12</v>
          </cell>
          <cell r="FI20" t="str">
            <v>T2-12</v>
          </cell>
          <cell r="FJ20" t="str">
            <v>T2-12</v>
          </cell>
          <cell r="FK20" t="str">
            <v>T2-12</v>
          </cell>
          <cell r="FL20" t="str">
            <v>T1-12</v>
          </cell>
          <cell r="FM20" t="str">
            <v>T1-12</v>
          </cell>
          <cell r="FN20" t="str">
            <v>T1-12</v>
          </cell>
          <cell r="FO20" t="str">
            <v>T4-11</v>
          </cell>
          <cell r="FP20" t="str">
            <v>T4-11</v>
          </cell>
          <cell r="FQ20" t="str">
            <v>T4-11</v>
          </cell>
          <cell r="FR20" t="str">
            <v>T3-11</v>
          </cell>
          <cell r="FS20" t="str">
            <v>T3-11</v>
          </cell>
          <cell r="FT20" t="str">
            <v>T3-11</v>
          </cell>
          <cell r="FU20" t="str">
            <v>T2-11</v>
          </cell>
          <cell r="FV20" t="str">
            <v>T2-11</v>
          </cell>
          <cell r="FW20" t="str">
            <v>T2-11</v>
          </cell>
          <cell r="FX20" t="str">
            <v>T1-11</v>
          </cell>
          <cell r="FY20" t="str">
            <v>T1-11</v>
          </cell>
          <cell r="FZ20" t="str">
            <v>T1-11</v>
          </cell>
          <cell r="GA20" t="str">
            <v>T4-10</v>
          </cell>
          <cell r="GB20" t="str">
            <v>T4-10</v>
          </cell>
          <cell r="GC20" t="str">
            <v>T4-10</v>
          </cell>
          <cell r="GD20" t="str">
            <v>T3-10</v>
          </cell>
          <cell r="GE20" t="str">
            <v>T3-10</v>
          </cell>
          <cell r="GF20" t="str">
            <v>T3-10</v>
          </cell>
          <cell r="GG20" t="str">
            <v>T2-10</v>
          </cell>
          <cell r="GH20" t="str">
            <v>T2-10</v>
          </cell>
          <cell r="GI20" t="str">
            <v>T2-10</v>
          </cell>
          <cell r="GJ20" t="str">
            <v>T1-10</v>
          </cell>
          <cell r="GK20" t="str">
            <v>T1-10</v>
          </cell>
          <cell r="GL20" t="str">
            <v>T1-10</v>
          </cell>
          <cell r="GM20" t="str">
            <v>T4-09</v>
          </cell>
          <cell r="GN20" t="str">
            <v>T4-09</v>
          </cell>
          <cell r="GO20" t="str">
            <v>T4-09</v>
          </cell>
          <cell r="GP20" t="str">
            <v>T3-09</v>
          </cell>
          <cell r="GQ20" t="str">
            <v>T3-09</v>
          </cell>
          <cell r="GR20" t="str">
            <v>T3-09</v>
          </cell>
          <cell r="GS20" t="str">
            <v>T2-09</v>
          </cell>
          <cell r="GT20" t="str">
            <v>T2-09</v>
          </cell>
          <cell r="GU20" t="str">
            <v>T2-09</v>
          </cell>
          <cell r="GV20" t="str">
            <v>T1-09</v>
          </cell>
          <cell r="GW20" t="str">
            <v>T1-09</v>
          </cell>
          <cell r="GX20" t="str">
            <v>T1-09</v>
          </cell>
          <cell r="GY20" t="str">
            <v>T4-08</v>
          </cell>
          <cell r="GZ20" t="str">
            <v>T4-08</v>
          </cell>
          <cell r="HA20" t="str">
            <v>T4-08</v>
          </cell>
          <cell r="HB20" t="str">
            <v>T3-08</v>
          </cell>
          <cell r="HC20" t="str">
            <v>T3-08</v>
          </cell>
          <cell r="HD20" t="str">
            <v>T3-08</v>
          </cell>
          <cell r="HE20" t="str">
            <v>T2-08</v>
          </cell>
          <cell r="HF20" t="str">
            <v>T2-08</v>
          </cell>
          <cell r="HG20" t="str">
            <v>T2-08</v>
          </cell>
          <cell r="HH20" t="str">
            <v>T1-08</v>
          </cell>
          <cell r="HI20" t="str">
            <v>T1-08</v>
          </cell>
          <cell r="HJ20" t="str">
            <v>T1-08</v>
          </cell>
          <cell r="HO20" t="str">
            <v>9M-21</v>
          </cell>
          <cell r="HP20" t="str">
            <v>9M-21</v>
          </cell>
          <cell r="HQ20" t="str">
            <v>9M-21</v>
          </cell>
          <cell r="HR20" t="str">
            <v>S1-21</v>
          </cell>
          <cell r="HS20" t="str">
            <v>S1-21</v>
          </cell>
          <cell r="HT20" t="str">
            <v>S1-21</v>
          </cell>
          <cell r="HU20" t="str">
            <v>T1-21</v>
          </cell>
          <cell r="HV20" t="str">
            <v>T1-21</v>
          </cell>
          <cell r="HW20" t="str">
            <v>T1-21</v>
          </cell>
          <cell r="HX20" t="str">
            <v>2020</v>
          </cell>
          <cell r="HY20" t="str">
            <v>2020</v>
          </cell>
          <cell r="HZ20" t="str">
            <v>2020</v>
          </cell>
          <cell r="IA20" t="str">
            <v>9M-20</v>
          </cell>
          <cell r="IB20" t="str">
            <v>9M-20</v>
          </cell>
          <cell r="IC20" t="str">
            <v>9M-20</v>
          </cell>
          <cell r="ID20" t="str">
            <v>S1-20</v>
          </cell>
          <cell r="IE20" t="str">
            <v>S1-20</v>
          </cell>
          <cell r="IF20" t="str">
            <v>S1-20</v>
          </cell>
          <cell r="IG20" t="str">
            <v>T1-20</v>
          </cell>
          <cell r="IH20" t="str">
            <v>T1-20</v>
          </cell>
          <cell r="II20" t="str">
            <v>T1-20</v>
          </cell>
          <cell r="IJ20" t="str">
            <v>2019</v>
          </cell>
          <cell r="IK20" t="str">
            <v>2019</v>
          </cell>
          <cell r="IL20" t="str">
            <v>2019</v>
          </cell>
          <cell r="IM20" t="str">
            <v>9M-19</v>
          </cell>
          <cell r="IN20" t="str">
            <v>9M-19</v>
          </cell>
          <cell r="IO20" t="str">
            <v>9M-19</v>
          </cell>
          <cell r="IP20" t="str">
            <v>S1-19</v>
          </cell>
          <cell r="IQ20" t="str">
            <v>S1-19</v>
          </cell>
          <cell r="IR20" t="str">
            <v>S1-19</v>
          </cell>
          <cell r="IS20" t="str">
            <v>T1-19</v>
          </cell>
          <cell r="IT20" t="str">
            <v>T1-19</v>
          </cell>
          <cell r="IU20" t="str">
            <v>T1-19</v>
          </cell>
          <cell r="IV20" t="str">
            <v>2018</v>
          </cell>
          <cell r="IW20" t="str">
            <v>2018</v>
          </cell>
          <cell r="IX20" t="str">
            <v>2018</v>
          </cell>
          <cell r="IY20" t="str">
            <v>9M-18</v>
          </cell>
          <cell r="IZ20" t="str">
            <v>9M-18</v>
          </cell>
          <cell r="JA20" t="str">
            <v>9M-18</v>
          </cell>
          <cell r="JB20" t="str">
            <v>S1-18</v>
          </cell>
          <cell r="JC20" t="str">
            <v>S1-18</v>
          </cell>
          <cell r="JD20" t="str">
            <v>S1-18</v>
          </cell>
          <cell r="JE20" t="str">
            <v>T1-18</v>
          </cell>
          <cell r="JF20" t="str">
            <v>T1-18</v>
          </cell>
          <cell r="JG20" t="str">
            <v>T1-18</v>
          </cell>
          <cell r="JH20" t="str">
            <v>2017</v>
          </cell>
          <cell r="JI20" t="str">
            <v>2017</v>
          </cell>
          <cell r="JJ20" t="str">
            <v>2017</v>
          </cell>
          <cell r="JK20" t="str">
            <v>9M-17</v>
          </cell>
          <cell r="JL20" t="str">
            <v>9M-17</v>
          </cell>
          <cell r="JM20" t="str">
            <v>9M-17</v>
          </cell>
          <cell r="JN20" t="str">
            <v>S1-17</v>
          </cell>
          <cell r="JO20" t="str">
            <v>S1-17</v>
          </cell>
          <cell r="JP20" t="str">
            <v>S1-17</v>
          </cell>
          <cell r="JQ20" t="str">
            <v>T1-17</v>
          </cell>
          <cell r="JR20" t="str">
            <v>T1-17</v>
          </cell>
          <cell r="JS20" t="str">
            <v>T1-17</v>
          </cell>
          <cell r="JT20" t="str">
            <v>2016</v>
          </cell>
          <cell r="JU20" t="str">
            <v>2016</v>
          </cell>
          <cell r="JV20" t="str">
            <v>2016</v>
          </cell>
          <cell r="JW20" t="str">
            <v>9M-16</v>
          </cell>
          <cell r="JX20" t="str">
            <v>9M-16</v>
          </cell>
          <cell r="JY20" t="str">
            <v>9M-16</v>
          </cell>
          <cell r="JZ20" t="str">
            <v>S1-16</v>
          </cell>
          <cell r="KA20" t="str">
            <v>S1-16</v>
          </cell>
          <cell r="KB20" t="str">
            <v>S1-16</v>
          </cell>
          <cell r="KC20" t="str">
            <v>T1-16</v>
          </cell>
          <cell r="KD20" t="str">
            <v>T1-16</v>
          </cell>
          <cell r="KE20" t="str">
            <v>T1-16</v>
          </cell>
          <cell r="KF20" t="str">
            <v>2015</v>
          </cell>
          <cell r="KG20" t="str">
            <v>2015</v>
          </cell>
          <cell r="KH20" t="str">
            <v>2015</v>
          </cell>
          <cell r="KI20" t="str">
            <v>9M-15</v>
          </cell>
          <cell r="KJ20" t="str">
            <v>9M-15</v>
          </cell>
          <cell r="KK20" t="str">
            <v>9M-15</v>
          </cell>
          <cell r="KL20" t="str">
            <v>S1-15</v>
          </cell>
          <cell r="KM20" t="str">
            <v>S1-15</v>
          </cell>
          <cell r="KN20" t="str">
            <v>S1-15</v>
          </cell>
          <cell r="KO20" t="str">
            <v>T1-15</v>
          </cell>
          <cell r="KP20" t="str">
            <v>T1-15</v>
          </cell>
          <cell r="KQ20" t="str">
            <v>T1-15</v>
          </cell>
          <cell r="KR20" t="str">
            <v>2014</v>
          </cell>
          <cell r="KS20" t="str">
            <v>2014</v>
          </cell>
          <cell r="KT20" t="str">
            <v>2014</v>
          </cell>
          <cell r="KU20" t="str">
            <v>9M-14</v>
          </cell>
          <cell r="KV20" t="str">
            <v>9M-14</v>
          </cell>
          <cell r="KW20" t="str">
            <v>9M-14</v>
          </cell>
          <cell r="KX20" t="str">
            <v>S1-14</v>
          </cell>
          <cell r="KY20" t="str">
            <v>S1-14</v>
          </cell>
          <cell r="KZ20" t="str">
            <v>S1-14</v>
          </cell>
          <cell r="LA20" t="str">
            <v>T1-14</v>
          </cell>
          <cell r="LB20" t="str">
            <v>T1-14</v>
          </cell>
          <cell r="LC20" t="str">
            <v>T1-14</v>
          </cell>
          <cell r="LD20" t="str">
            <v>2013</v>
          </cell>
          <cell r="LE20" t="str">
            <v>2013</v>
          </cell>
          <cell r="LF20" t="str">
            <v>2013</v>
          </cell>
          <cell r="LG20" t="str">
            <v>9M-13</v>
          </cell>
          <cell r="LH20" t="str">
            <v>9M-13</v>
          </cell>
          <cell r="LI20" t="str">
            <v>9M-13</v>
          </cell>
          <cell r="LJ20" t="str">
            <v>S1-13</v>
          </cell>
          <cell r="LK20" t="str">
            <v>S1-13</v>
          </cell>
          <cell r="LL20" t="str">
            <v>S1-13</v>
          </cell>
          <cell r="LM20" t="str">
            <v>T1-13</v>
          </cell>
          <cell r="LN20" t="str">
            <v>T1-13</v>
          </cell>
          <cell r="LO20" t="str">
            <v>T1-13</v>
          </cell>
          <cell r="LP20" t="str">
            <v>2012</v>
          </cell>
          <cell r="LQ20" t="str">
            <v>2012</v>
          </cell>
          <cell r="LR20" t="str">
            <v>2012</v>
          </cell>
          <cell r="LS20" t="str">
            <v>9M-12</v>
          </cell>
          <cell r="LT20" t="str">
            <v>9M-12</v>
          </cell>
          <cell r="LU20" t="str">
            <v>9M-12</v>
          </cell>
          <cell r="LV20" t="str">
            <v>S1-12</v>
          </cell>
          <cell r="LW20" t="str">
            <v>S1-12</v>
          </cell>
          <cell r="LX20" t="str">
            <v>S1-12</v>
          </cell>
          <cell r="LY20" t="str">
            <v>T1-12</v>
          </cell>
          <cell r="LZ20" t="str">
            <v>T1-12</v>
          </cell>
          <cell r="MA20" t="str">
            <v>T1-12</v>
          </cell>
          <cell r="MB20" t="str">
            <v>2011</v>
          </cell>
          <cell r="MC20" t="str">
            <v>2011</v>
          </cell>
          <cell r="MD20" t="str">
            <v>2011</v>
          </cell>
          <cell r="ME20" t="str">
            <v>9M-11</v>
          </cell>
          <cell r="MF20" t="str">
            <v>9M-11</v>
          </cell>
          <cell r="MG20" t="str">
            <v>9M-11</v>
          </cell>
          <cell r="MH20" t="str">
            <v>S1-11</v>
          </cell>
          <cell r="MI20" t="str">
            <v>S1-11</v>
          </cell>
          <cell r="MJ20" t="str">
            <v>S1-11</v>
          </cell>
          <cell r="MK20" t="str">
            <v>T1-11</v>
          </cell>
          <cell r="ML20" t="str">
            <v>T1-11</v>
          </cell>
          <cell r="MM20" t="str">
            <v>T1-11</v>
          </cell>
          <cell r="MN20" t="str">
            <v>2010</v>
          </cell>
          <cell r="MO20" t="str">
            <v>2010</v>
          </cell>
          <cell r="MP20" t="str">
            <v>2010</v>
          </cell>
          <cell r="MQ20" t="str">
            <v>9M-10</v>
          </cell>
          <cell r="MR20" t="str">
            <v>9M-10</v>
          </cell>
          <cell r="MS20" t="str">
            <v>9M-10</v>
          </cell>
          <cell r="MT20" t="str">
            <v>S1-10</v>
          </cell>
          <cell r="MU20" t="str">
            <v>S1-10</v>
          </cell>
          <cell r="MV20" t="str">
            <v>S1-10</v>
          </cell>
          <cell r="MW20" t="str">
            <v>T1-10</v>
          </cell>
          <cell r="MX20" t="str">
            <v>T1-10</v>
          </cell>
          <cell r="MY20" t="str">
            <v>T1-10</v>
          </cell>
          <cell r="MZ20" t="str">
            <v>2009</v>
          </cell>
          <cell r="NA20" t="str">
            <v>2009</v>
          </cell>
          <cell r="NB20" t="str">
            <v>2009</v>
          </cell>
          <cell r="NC20" t="str">
            <v>9M-09</v>
          </cell>
          <cell r="ND20" t="str">
            <v>9M-09</v>
          </cell>
          <cell r="NE20" t="str">
            <v>9M-09</v>
          </cell>
          <cell r="NF20" t="str">
            <v>S1-09</v>
          </cell>
          <cell r="NG20" t="str">
            <v>S1-09</v>
          </cell>
          <cell r="NH20" t="str">
            <v>S1-09</v>
          </cell>
          <cell r="NI20" t="str">
            <v>T1-09</v>
          </cell>
          <cell r="NJ20" t="str">
            <v>T1-09</v>
          </cell>
          <cell r="NK20" t="str">
            <v>T1-09</v>
          </cell>
          <cell r="NL20" t="str">
            <v>2008</v>
          </cell>
          <cell r="NM20" t="str">
            <v>2008</v>
          </cell>
          <cell r="NN20" t="str">
            <v>2008</v>
          </cell>
          <cell r="NO20" t="str">
            <v>9M-08</v>
          </cell>
          <cell r="NP20" t="str">
            <v>9M-08</v>
          </cell>
          <cell r="NQ20" t="str">
            <v>9M-08</v>
          </cell>
          <cell r="NR20" t="str">
            <v>S1-08</v>
          </cell>
          <cell r="NS20" t="str">
            <v>S1-08</v>
          </cell>
          <cell r="NT20" t="str">
            <v>S1-08</v>
          </cell>
          <cell r="NU20" t="str">
            <v>T1-08</v>
          </cell>
          <cell r="NV20" t="str">
            <v>T1-08</v>
          </cell>
          <cell r="NW20" t="str">
            <v>T1-08</v>
          </cell>
        </row>
        <row r="21">
          <cell r="BB21" t="str">
            <v>Stated</v>
          </cell>
          <cell r="BC21" t="str">
            <v>Spec Items</v>
          </cell>
          <cell r="BD21" t="str">
            <v>Underlying</v>
          </cell>
          <cell r="BE21" t="str">
            <v>Stated</v>
          </cell>
          <cell r="BF21" t="str">
            <v>Spec Items</v>
          </cell>
          <cell r="BG21" t="str">
            <v>Underlying</v>
          </cell>
          <cell r="BH21" t="str">
            <v>Stated</v>
          </cell>
          <cell r="BI21" t="str">
            <v>Spec Items</v>
          </cell>
          <cell r="BJ21" t="str">
            <v>Underlying</v>
          </cell>
          <cell r="BK21" t="str">
            <v>Stated</v>
          </cell>
          <cell r="BL21" t="str">
            <v>Spec Items</v>
          </cell>
          <cell r="BM21" t="str">
            <v>Underlying</v>
          </cell>
          <cell r="BN21" t="str">
            <v>Stated</v>
          </cell>
          <cell r="BO21" t="str">
            <v>Spec Items</v>
          </cell>
          <cell r="BP21" t="str">
            <v>Underlying</v>
          </cell>
          <cell r="BQ21" t="str">
            <v>Stated</v>
          </cell>
          <cell r="BR21" t="str">
            <v>Spec Items</v>
          </cell>
          <cell r="BS21" t="str">
            <v>Underlying</v>
          </cell>
          <cell r="BT21" t="str">
            <v>Stated</v>
          </cell>
          <cell r="BU21" t="str">
            <v>Spec Items</v>
          </cell>
          <cell r="BV21" t="str">
            <v>Underlying</v>
          </cell>
          <cell r="BW21" t="str">
            <v>Stated</v>
          </cell>
          <cell r="BX21" t="str">
            <v>Spec Items</v>
          </cell>
          <cell r="BY21" t="str">
            <v>Underlying</v>
          </cell>
          <cell r="BZ21" t="str">
            <v>Stated</v>
          </cell>
          <cell r="CA21" t="str">
            <v>Spec Items</v>
          </cell>
          <cell r="CB21" t="str">
            <v>Underlying</v>
          </cell>
          <cell r="CC21" t="str">
            <v>Stated</v>
          </cell>
          <cell r="CD21" t="str">
            <v>Spec Items</v>
          </cell>
          <cell r="CE21" t="str">
            <v>Underlying</v>
          </cell>
          <cell r="CF21" t="str">
            <v>Stated</v>
          </cell>
          <cell r="CG21" t="str">
            <v>Spec Items</v>
          </cell>
          <cell r="CH21" t="str">
            <v>Underlying</v>
          </cell>
          <cell r="CI21" t="str">
            <v>Stated</v>
          </cell>
          <cell r="CJ21" t="str">
            <v>Spec Items</v>
          </cell>
          <cell r="CK21" t="str">
            <v>Underlying</v>
          </cell>
          <cell r="CL21" t="str">
            <v>Stated</v>
          </cell>
          <cell r="CM21" t="str">
            <v>Spec Items</v>
          </cell>
          <cell r="CN21" t="str">
            <v>Underlying</v>
          </cell>
          <cell r="CO21" t="str">
            <v>Stated</v>
          </cell>
          <cell r="CP21" t="str">
            <v>Spec Items</v>
          </cell>
          <cell r="CQ21" t="str">
            <v>Underlying</v>
          </cell>
          <cell r="CR21" t="str">
            <v>Stated</v>
          </cell>
          <cell r="CS21" t="str">
            <v>Spec Items</v>
          </cell>
          <cell r="CT21" t="str">
            <v>Underlying</v>
          </cell>
          <cell r="CU21" t="str">
            <v>Stated</v>
          </cell>
          <cell r="CV21" t="str">
            <v>Spec Items</v>
          </cell>
          <cell r="CW21" t="str">
            <v>Underlying</v>
          </cell>
          <cell r="CX21" t="str">
            <v>Stated</v>
          </cell>
          <cell r="CY21" t="str">
            <v>Spec Items</v>
          </cell>
          <cell r="CZ21" t="str">
            <v>Underlying</v>
          </cell>
          <cell r="DA21" t="str">
            <v>Stated</v>
          </cell>
          <cell r="DB21" t="str">
            <v>Spec Items</v>
          </cell>
          <cell r="DC21" t="str">
            <v>Underlying</v>
          </cell>
          <cell r="DD21" t="str">
            <v>Stated</v>
          </cell>
          <cell r="DE21" t="str">
            <v>Spec Items</v>
          </cell>
          <cell r="DF21" t="str">
            <v>Underlying</v>
          </cell>
          <cell r="DG21" t="str">
            <v>Stated</v>
          </cell>
          <cell r="DH21" t="str">
            <v>Spec Items</v>
          </cell>
          <cell r="DI21" t="str">
            <v>Underlying</v>
          </cell>
          <cell r="DJ21" t="str">
            <v>Stated</v>
          </cell>
          <cell r="DK21" t="str">
            <v>Spec Items</v>
          </cell>
          <cell r="DL21" t="str">
            <v>Underlying</v>
          </cell>
          <cell r="DM21" t="str">
            <v>Stated</v>
          </cell>
          <cell r="DN21" t="str">
            <v>Spec Items</v>
          </cell>
          <cell r="DO21" t="str">
            <v>Underlying</v>
          </cell>
          <cell r="DP21" t="str">
            <v>Stated</v>
          </cell>
          <cell r="DQ21" t="str">
            <v>Spec Items</v>
          </cell>
          <cell r="DR21" t="str">
            <v>Underlying</v>
          </cell>
          <cell r="DS21" t="str">
            <v>Stated</v>
          </cell>
          <cell r="DT21" t="str">
            <v>Spec Items</v>
          </cell>
          <cell r="DU21" t="str">
            <v>Underlying</v>
          </cell>
          <cell r="DV21" t="str">
            <v>Stated</v>
          </cell>
          <cell r="DW21" t="str">
            <v>Spec Items</v>
          </cell>
          <cell r="DX21" t="str">
            <v>Underlying</v>
          </cell>
          <cell r="DY21" t="str">
            <v>Stated</v>
          </cell>
          <cell r="DZ21" t="str">
            <v>Spec Items</v>
          </cell>
          <cell r="EA21" t="str">
            <v>Underlying</v>
          </cell>
          <cell r="EB21" t="str">
            <v>Stated</v>
          </cell>
          <cell r="EC21" t="str">
            <v>Spec Items</v>
          </cell>
          <cell r="ED21" t="str">
            <v>Underlying</v>
          </cell>
          <cell r="EE21" t="str">
            <v>Stated</v>
          </cell>
          <cell r="EF21" t="str">
            <v>Spec Items</v>
          </cell>
          <cell r="EG21" t="str">
            <v>Underlying</v>
          </cell>
          <cell r="EH21" t="str">
            <v>Stated</v>
          </cell>
          <cell r="EI21" t="str">
            <v>Spec Items</v>
          </cell>
          <cell r="EJ21" t="str">
            <v>Underlying</v>
          </cell>
          <cell r="EK21" t="str">
            <v>Stated</v>
          </cell>
          <cell r="EL21" t="str">
            <v>Spec Items</v>
          </cell>
          <cell r="EM21" t="str">
            <v>Underlying</v>
          </cell>
          <cell r="EN21" t="str">
            <v>Stated</v>
          </cell>
          <cell r="EO21" t="str">
            <v>Spec Items</v>
          </cell>
          <cell r="EP21" t="str">
            <v>Underlying</v>
          </cell>
          <cell r="EQ21" t="str">
            <v>Stated</v>
          </cell>
          <cell r="ER21" t="str">
            <v>Spec Items</v>
          </cell>
          <cell r="ES21" t="str">
            <v>Underlying</v>
          </cell>
          <cell r="ET21" t="str">
            <v>Stated</v>
          </cell>
          <cell r="EU21" t="str">
            <v>Spec Items</v>
          </cell>
          <cell r="EV21" t="str">
            <v>Underlying</v>
          </cell>
          <cell r="EW21" t="str">
            <v>Stated</v>
          </cell>
          <cell r="EX21" t="str">
            <v>Spec Items</v>
          </cell>
          <cell r="EY21" t="str">
            <v>Underlying</v>
          </cell>
          <cell r="EZ21" t="str">
            <v>Stated</v>
          </cell>
          <cell r="FA21" t="str">
            <v>Spec Items</v>
          </cell>
          <cell r="FB21" t="str">
            <v>Underlying</v>
          </cell>
          <cell r="FC21" t="str">
            <v>Stated</v>
          </cell>
          <cell r="FD21" t="str">
            <v>Spec Items</v>
          </cell>
          <cell r="FE21" t="str">
            <v>Underlying</v>
          </cell>
          <cell r="FF21" t="str">
            <v>Stated</v>
          </cell>
          <cell r="FG21" t="str">
            <v>Spec Items</v>
          </cell>
          <cell r="FH21" t="str">
            <v>Underlying</v>
          </cell>
          <cell r="FI21" t="str">
            <v>Stated</v>
          </cell>
          <cell r="FJ21" t="str">
            <v>Spec Items</v>
          </cell>
          <cell r="FK21" t="str">
            <v>Underlying</v>
          </cell>
          <cell r="FL21" t="str">
            <v>Stated</v>
          </cell>
          <cell r="FM21" t="str">
            <v>Spec Items</v>
          </cell>
          <cell r="FN21" t="str">
            <v>Underlying</v>
          </cell>
          <cell r="FO21" t="str">
            <v>Stated</v>
          </cell>
          <cell r="FP21" t="str">
            <v>Spec Items</v>
          </cell>
          <cell r="FQ21" t="str">
            <v>Underlying</v>
          </cell>
          <cell r="FR21" t="str">
            <v>Stated</v>
          </cell>
          <cell r="FS21" t="str">
            <v>Spec Items</v>
          </cell>
          <cell r="FT21" t="str">
            <v>Underlying</v>
          </cell>
          <cell r="FU21" t="str">
            <v>Stated</v>
          </cell>
          <cell r="FV21" t="str">
            <v>Spec Items</v>
          </cell>
          <cell r="FW21" t="str">
            <v>Underlying</v>
          </cell>
          <cell r="FX21" t="str">
            <v>Stated</v>
          </cell>
          <cell r="FY21" t="str">
            <v>Spec Items</v>
          </cell>
          <cell r="FZ21" t="str">
            <v>Underlying</v>
          </cell>
          <cell r="GA21" t="str">
            <v>Stated</v>
          </cell>
          <cell r="GB21" t="str">
            <v>Spec Items</v>
          </cell>
          <cell r="GC21" t="str">
            <v>Underlying</v>
          </cell>
          <cell r="GD21" t="str">
            <v>Stated</v>
          </cell>
          <cell r="GE21" t="str">
            <v>Spec Items</v>
          </cell>
          <cell r="GF21" t="str">
            <v>Underlying</v>
          </cell>
          <cell r="GG21" t="str">
            <v>Stated</v>
          </cell>
          <cell r="GH21" t="str">
            <v>Spec Items</v>
          </cell>
          <cell r="GI21" t="str">
            <v>Underlying</v>
          </cell>
          <cell r="GJ21" t="str">
            <v>Stated</v>
          </cell>
          <cell r="GK21" t="str">
            <v>Spec Items</v>
          </cell>
          <cell r="GL21" t="str">
            <v>Underlying</v>
          </cell>
          <cell r="GM21" t="str">
            <v>Stated</v>
          </cell>
          <cell r="GN21" t="str">
            <v>Spec Items</v>
          </cell>
          <cell r="GO21" t="str">
            <v>Underlying</v>
          </cell>
          <cell r="GP21" t="str">
            <v>Stated</v>
          </cell>
          <cell r="GQ21" t="str">
            <v>Spec Items</v>
          </cell>
          <cell r="GR21" t="str">
            <v>Underlying</v>
          </cell>
          <cell r="GS21" t="str">
            <v>Stated</v>
          </cell>
          <cell r="GT21" t="str">
            <v>Spec Items</v>
          </cell>
          <cell r="GU21" t="str">
            <v>Underlying</v>
          </cell>
          <cell r="GV21" t="str">
            <v>Stated</v>
          </cell>
          <cell r="GW21" t="str">
            <v>Spec Items</v>
          </cell>
          <cell r="GX21" t="str">
            <v>Underlying</v>
          </cell>
          <cell r="GY21" t="str">
            <v>Stated</v>
          </cell>
          <cell r="GZ21" t="str">
            <v>Spec Items</v>
          </cell>
          <cell r="HA21" t="str">
            <v>Underlying</v>
          </cell>
          <cell r="HB21" t="str">
            <v>Stated</v>
          </cell>
          <cell r="HC21" t="str">
            <v>Spec Items</v>
          </cell>
          <cell r="HD21" t="str">
            <v>Underlying</v>
          </cell>
          <cell r="HE21" t="str">
            <v>Stated</v>
          </cell>
          <cell r="HF21" t="str">
            <v>Spec Items</v>
          </cell>
          <cell r="HG21" t="str">
            <v>Underlying</v>
          </cell>
          <cell r="HH21" t="str">
            <v>Stated</v>
          </cell>
          <cell r="HI21" t="str">
            <v>Spec Items</v>
          </cell>
          <cell r="HJ21" t="str">
            <v>Underlying</v>
          </cell>
          <cell r="HO21" t="str">
            <v>Stated</v>
          </cell>
          <cell r="HP21" t="str">
            <v>Spec Items</v>
          </cell>
          <cell r="HQ21" t="str">
            <v>Underlying</v>
          </cell>
          <cell r="HR21" t="str">
            <v>Stated</v>
          </cell>
          <cell r="HS21" t="str">
            <v>Spec Items</v>
          </cell>
          <cell r="HT21" t="str">
            <v>Underlying</v>
          </cell>
          <cell r="HU21" t="str">
            <v>Stated</v>
          </cell>
          <cell r="HV21" t="str">
            <v>Spec Items</v>
          </cell>
          <cell r="HW21" t="str">
            <v>Underlying</v>
          </cell>
          <cell r="HX21" t="str">
            <v>Stated</v>
          </cell>
          <cell r="HY21" t="str">
            <v>Spec Items</v>
          </cell>
          <cell r="HZ21" t="str">
            <v>Underlying</v>
          </cell>
          <cell r="IA21" t="str">
            <v>Stated</v>
          </cell>
          <cell r="IB21" t="str">
            <v>Spec Items</v>
          </cell>
          <cell r="IC21" t="str">
            <v>Underlying</v>
          </cell>
          <cell r="ID21" t="str">
            <v>Stated</v>
          </cell>
          <cell r="IE21" t="str">
            <v>Spec Items</v>
          </cell>
          <cell r="IF21" t="str">
            <v>Underlying</v>
          </cell>
          <cell r="IG21" t="str">
            <v>Stated</v>
          </cell>
          <cell r="IH21" t="str">
            <v>Spec Items</v>
          </cell>
          <cell r="II21" t="str">
            <v>Underlying</v>
          </cell>
          <cell r="IJ21" t="str">
            <v>Stated</v>
          </cell>
          <cell r="IK21" t="str">
            <v>Spec Items</v>
          </cell>
          <cell r="IL21" t="str">
            <v>Underlying</v>
          </cell>
          <cell r="IM21" t="str">
            <v>Stated</v>
          </cell>
          <cell r="IN21" t="str">
            <v>Spec Items</v>
          </cell>
          <cell r="IO21" t="str">
            <v>Underlying</v>
          </cell>
          <cell r="IP21" t="str">
            <v>Stated</v>
          </cell>
          <cell r="IQ21" t="str">
            <v>Spec Items</v>
          </cell>
          <cell r="IR21" t="str">
            <v>Underlying</v>
          </cell>
          <cell r="IS21" t="str">
            <v>Stated</v>
          </cell>
          <cell r="IT21" t="str">
            <v>Spec Items</v>
          </cell>
          <cell r="IU21" t="str">
            <v>Underlying</v>
          </cell>
          <cell r="IV21" t="str">
            <v>Stated</v>
          </cell>
          <cell r="IW21" t="str">
            <v>Spec Items</v>
          </cell>
          <cell r="IX21" t="str">
            <v>Underlying</v>
          </cell>
          <cell r="IY21" t="str">
            <v>Stated</v>
          </cell>
          <cell r="IZ21" t="str">
            <v>Spec Items</v>
          </cell>
          <cell r="JA21" t="str">
            <v>Underlying</v>
          </cell>
          <cell r="JB21" t="str">
            <v>Stated</v>
          </cell>
          <cell r="JC21" t="str">
            <v>Spec Items</v>
          </cell>
          <cell r="JD21" t="str">
            <v>Underlying</v>
          </cell>
          <cell r="JE21" t="str">
            <v>Stated</v>
          </cell>
          <cell r="JF21" t="str">
            <v>Spec Items</v>
          </cell>
          <cell r="JG21" t="str">
            <v>Underlying</v>
          </cell>
          <cell r="JH21" t="str">
            <v>Stated</v>
          </cell>
          <cell r="JI21" t="str">
            <v>Spec Items</v>
          </cell>
          <cell r="JJ21" t="str">
            <v>Underlying</v>
          </cell>
          <cell r="JK21" t="str">
            <v>Stated</v>
          </cell>
          <cell r="JL21" t="str">
            <v>Spec Items</v>
          </cell>
          <cell r="JM21" t="str">
            <v>Underlying</v>
          </cell>
          <cell r="JN21" t="str">
            <v>Stated</v>
          </cell>
          <cell r="JO21" t="str">
            <v>Spec Items</v>
          </cell>
          <cell r="JP21" t="str">
            <v>Underlying</v>
          </cell>
          <cell r="JQ21" t="str">
            <v>Stated</v>
          </cell>
          <cell r="JR21" t="str">
            <v>Spec Items</v>
          </cell>
          <cell r="JS21" t="str">
            <v>Underlying</v>
          </cell>
          <cell r="JT21" t="str">
            <v>Stated</v>
          </cell>
          <cell r="JU21" t="str">
            <v>Spec Items</v>
          </cell>
          <cell r="JV21" t="str">
            <v>Underlying</v>
          </cell>
          <cell r="JW21" t="str">
            <v>Stated</v>
          </cell>
          <cell r="JX21" t="str">
            <v>Spec Items</v>
          </cell>
          <cell r="JY21" t="str">
            <v>Underlying</v>
          </cell>
          <cell r="JZ21" t="str">
            <v>Stated</v>
          </cell>
          <cell r="KA21" t="str">
            <v>Spec Items</v>
          </cell>
          <cell r="KB21" t="str">
            <v>Underlying</v>
          </cell>
          <cell r="KC21" t="str">
            <v>Stated</v>
          </cell>
          <cell r="KD21" t="str">
            <v>Spec Items</v>
          </cell>
          <cell r="KE21" t="str">
            <v>Underlying</v>
          </cell>
          <cell r="KF21" t="str">
            <v>Stated</v>
          </cell>
          <cell r="KG21" t="str">
            <v>Spec Items</v>
          </cell>
          <cell r="KH21" t="str">
            <v>Underlying</v>
          </cell>
          <cell r="KI21" t="str">
            <v>Stated</v>
          </cell>
          <cell r="KJ21" t="str">
            <v>Spec Items</v>
          </cell>
          <cell r="KK21" t="str">
            <v>Underlying</v>
          </cell>
          <cell r="KL21" t="str">
            <v>Stated</v>
          </cell>
          <cell r="KM21" t="str">
            <v>Spec Items</v>
          </cell>
          <cell r="KN21" t="str">
            <v>Underlying</v>
          </cell>
          <cell r="KO21" t="str">
            <v>Stated</v>
          </cell>
          <cell r="KP21" t="str">
            <v>Spec Items</v>
          </cell>
          <cell r="KQ21" t="str">
            <v>Underlying</v>
          </cell>
          <cell r="KR21" t="str">
            <v>Stated</v>
          </cell>
          <cell r="KS21" t="str">
            <v>Spec Items</v>
          </cell>
          <cell r="KT21" t="str">
            <v>Underlying</v>
          </cell>
          <cell r="KU21" t="str">
            <v>Stated</v>
          </cell>
          <cell r="KV21" t="str">
            <v>Spec Items</v>
          </cell>
          <cell r="KW21" t="str">
            <v>Underlying</v>
          </cell>
          <cell r="KX21" t="str">
            <v>Stated</v>
          </cell>
          <cell r="KY21" t="str">
            <v>Spec Items</v>
          </cell>
          <cell r="KZ21" t="str">
            <v>Underlying</v>
          </cell>
          <cell r="LA21" t="str">
            <v>Stated</v>
          </cell>
          <cell r="LB21" t="str">
            <v>Spec Items</v>
          </cell>
          <cell r="LC21" t="str">
            <v>Underlying</v>
          </cell>
          <cell r="LD21" t="str">
            <v>Stated</v>
          </cell>
          <cell r="LE21" t="str">
            <v>Spec Items</v>
          </cell>
          <cell r="LF21" t="str">
            <v>Underlying</v>
          </cell>
          <cell r="LG21" t="str">
            <v>Stated</v>
          </cell>
          <cell r="LH21" t="str">
            <v>Spec Items</v>
          </cell>
          <cell r="LI21" t="str">
            <v>Underlying</v>
          </cell>
          <cell r="LJ21" t="str">
            <v>Stated</v>
          </cell>
          <cell r="LK21" t="str">
            <v>Spec Items</v>
          </cell>
          <cell r="LL21" t="str">
            <v>Underlying</v>
          </cell>
          <cell r="LM21" t="str">
            <v>Stated</v>
          </cell>
          <cell r="LN21" t="str">
            <v>Spec Items</v>
          </cell>
          <cell r="LO21" t="str">
            <v>Underlying</v>
          </cell>
          <cell r="LP21" t="str">
            <v>Stated</v>
          </cell>
          <cell r="LQ21" t="str">
            <v>Spec Items</v>
          </cell>
          <cell r="LR21" t="str">
            <v>Underlying</v>
          </cell>
          <cell r="LS21" t="str">
            <v>Stated</v>
          </cell>
          <cell r="LT21" t="str">
            <v>Spec Items</v>
          </cell>
          <cell r="LU21" t="str">
            <v>Underlying</v>
          </cell>
          <cell r="LV21" t="str">
            <v>Stated</v>
          </cell>
          <cell r="LW21" t="str">
            <v>Spec Items</v>
          </cell>
          <cell r="LX21" t="str">
            <v>Underlying</v>
          </cell>
          <cell r="LY21" t="str">
            <v>Stated</v>
          </cell>
          <cell r="LZ21" t="str">
            <v>Spec Items</v>
          </cell>
          <cell r="MA21" t="str">
            <v>Underlying</v>
          </cell>
          <cell r="MB21" t="str">
            <v>Stated</v>
          </cell>
          <cell r="MC21" t="str">
            <v>Spec Items</v>
          </cell>
          <cell r="MD21" t="str">
            <v>Underlying</v>
          </cell>
          <cell r="ME21" t="str">
            <v>Stated</v>
          </cell>
          <cell r="MF21" t="str">
            <v>Spec Items</v>
          </cell>
          <cell r="MG21" t="str">
            <v>Underlying</v>
          </cell>
          <cell r="MH21" t="str">
            <v>Stated</v>
          </cell>
          <cell r="MI21" t="str">
            <v>Spec Items</v>
          </cell>
          <cell r="MJ21" t="str">
            <v>Underlying</v>
          </cell>
          <cell r="MK21" t="str">
            <v>Stated</v>
          </cell>
          <cell r="ML21" t="str">
            <v>Spec Items</v>
          </cell>
          <cell r="MM21" t="str">
            <v>Underlying</v>
          </cell>
          <cell r="MN21" t="str">
            <v>Stated</v>
          </cell>
          <cell r="MO21" t="str">
            <v>Spec Items</v>
          </cell>
          <cell r="MP21" t="str">
            <v>Underlying</v>
          </cell>
          <cell r="MQ21" t="str">
            <v>Stated</v>
          </cell>
          <cell r="MR21" t="str">
            <v>Spec Items</v>
          </cell>
          <cell r="MS21" t="str">
            <v>Underlying</v>
          </cell>
          <cell r="MT21" t="str">
            <v>Stated</v>
          </cell>
          <cell r="MU21" t="str">
            <v>Spec Items</v>
          </cell>
          <cell r="MV21" t="str">
            <v>Underlying</v>
          </cell>
          <cell r="MW21" t="str">
            <v>Stated</v>
          </cell>
          <cell r="MX21" t="str">
            <v>Spec Items</v>
          </cell>
          <cell r="MY21" t="str">
            <v>Underlying</v>
          </cell>
          <cell r="MZ21" t="str">
            <v>Stated</v>
          </cell>
          <cell r="NA21" t="str">
            <v>Spec Items</v>
          </cell>
          <cell r="NB21" t="str">
            <v>Underlying</v>
          </cell>
          <cell r="NC21" t="str">
            <v>Stated</v>
          </cell>
          <cell r="ND21" t="str">
            <v>Spec Items</v>
          </cell>
          <cell r="NE21" t="str">
            <v>Underlying</v>
          </cell>
          <cell r="NF21" t="str">
            <v>Stated</v>
          </cell>
          <cell r="NG21" t="str">
            <v>Spec Items</v>
          </cell>
          <cell r="NH21" t="str">
            <v>Underlying</v>
          </cell>
          <cell r="NI21" t="str">
            <v>Stated</v>
          </cell>
          <cell r="NJ21" t="str">
            <v>Spec Items</v>
          </cell>
          <cell r="NK21" t="str">
            <v>Underlying</v>
          </cell>
          <cell r="NL21" t="str">
            <v>Stated</v>
          </cell>
          <cell r="NM21" t="str">
            <v>Spec Items</v>
          </cell>
          <cell r="NN21" t="str">
            <v>Underlying</v>
          </cell>
          <cell r="NO21" t="str">
            <v>Stated</v>
          </cell>
          <cell r="NP21" t="str">
            <v>Spec Items</v>
          </cell>
          <cell r="NQ21" t="str">
            <v>Underlying</v>
          </cell>
          <cell r="NR21" t="str">
            <v>Stated</v>
          </cell>
          <cell r="NS21" t="str">
            <v>Spec Items</v>
          </cell>
          <cell r="NT21" t="str">
            <v>Underlying</v>
          </cell>
          <cell r="NU21" t="str">
            <v>Stated</v>
          </cell>
          <cell r="NV21" t="str">
            <v>Spec Items</v>
          </cell>
          <cell r="NW21" t="str">
            <v>Underlying</v>
          </cell>
        </row>
        <row r="22">
          <cell r="BB22">
            <v>5531.0829416622601</v>
          </cell>
          <cell r="BC22">
            <v>-3.9140067283841882</v>
          </cell>
          <cell r="BD22">
            <v>5534.9969483906443</v>
          </cell>
          <cell r="BE22">
            <v>5818.87438951677</v>
          </cell>
          <cell r="BF22">
            <v>-10.135009</v>
          </cell>
          <cell r="BG22">
            <v>5829.0093985167696</v>
          </cell>
          <cell r="BH22">
            <v>5492.8154757058701</v>
          </cell>
          <cell r="BI22">
            <v>-14.911401999999999</v>
          </cell>
          <cell r="BJ22">
            <v>5507.7268777058698</v>
          </cell>
          <cell r="BK22">
            <v>5251.4148840082198</v>
          </cell>
          <cell r="BL22">
            <v>-47.08587259627447</v>
          </cell>
          <cell r="BM22">
            <v>5298.5007566044942</v>
          </cell>
          <cell r="BN22">
            <v>5151.1544046257304</v>
          </cell>
          <cell r="BO22">
            <v>7.9763719999999978</v>
          </cell>
          <cell r="BP22">
            <v>5143.1780326257303</v>
          </cell>
          <cell r="BQ22">
            <v>4896.8386180473499</v>
          </cell>
          <cell r="BR22">
            <v>-287.88125700000001</v>
          </cell>
          <cell r="BS22">
            <v>5184.7198750473499</v>
          </cell>
          <cell r="BT22">
            <v>5200.2065778018396</v>
          </cell>
          <cell r="BU22">
            <v>62.834363596274471</v>
          </cell>
          <cell r="BV22">
            <v>5137.3722142055649</v>
          </cell>
          <cell r="BW22">
            <v>5118.5479235461598</v>
          </cell>
          <cell r="BX22">
            <v>-65.674921000000012</v>
          </cell>
          <cell r="BY22">
            <v>5184.2228445461596</v>
          </cell>
          <cell r="BZ22">
            <v>5030.6622253014202</v>
          </cell>
          <cell r="CA22">
            <v>-42.643999999999998</v>
          </cell>
          <cell r="CB22">
            <v>5073.3062253014205</v>
          </cell>
          <cell r="CC22">
            <v>5149.1447993397296</v>
          </cell>
          <cell r="CD22">
            <v>-29.663384115335184</v>
          </cell>
          <cell r="CE22">
            <v>5178.8081834550649</v>
          </cell>
          <cell r="CF22">
            <v>4854.5494008318301</v>
          </cell>
          <cell r="CG22">
            <v>-47.958650000000006</v>
          </cell>
          <cell r="CH22">
            <v>4902.5080508318297</v>
          </cell>
          <cell r="CI22">
            <v>4853.3587926432001</v>
          </cell>
          <cell r="CJ22">
            <v>38.934999997767292</v>
          </cell>
          <cell r="CK22">
            <v>4814.4237926454325</v>
          </cell>
          <cell r="CL22">
            <v>4801.6106404936199</v>
          </cell>
          <cell r="CM22">
            <v>-32.661000406370782</v>
          </cell>
          <cell r="CN22">
            <v>4834.2716408999904</v>
          </cell>
          <cell r="CO22">
            <v>5171.4245662680796</v>
          </cell>
          <cell r="CP22">
            <v>25.491601708055697</v>
          </cell>
          <cell r="CQ22">
            <v>5145.9329645600237</v>
          </cell>
          <cell r="CR22">
            <v>4909.2025589662899</v>
          </cell>
          <cell r="CS22">
            <v>9.3647185108776405</v>
          </cell>
          <cell r="CT22">
            <v>4899.8378404554123</v>
          </cell>
          <cell r="CU22">
            <v>4651.3613954499397</v>
          </cell>
          <cell r="CV22">
            <v>-158.29</v>
          </cell>
          <cell r="CW22">
            <v>4809.6513954499396</v>
          </cell>
          <cell r="CX22">
            <v>4574.6416851868998</v>
          </cell>
          <cell r="CY22">
            <v>10.400721249227981</v>
          </cell>
          <cell r="CZ22">
            <v>4564.2409639376719</v>
          </cell>
          <cell r="DA22">
            <v>4708.1167191521899</v>
          </cell>
          <cell r="DB22">
            <v>88.813999999999993</v>
          </cell>
          <cell r="DC22">
            <v>4619.3027191521896</v>
          </cell>
          <cell r="DD22">
            <v>4700.1430532122504</v>
          </cell>
          <cell r="DE22">
            <v>-78.738000000000014</v>
          </cell>
          <cell r="DF22">
            <v>4778.8810532122507</v>
          </cell>
          <cell r="DG22">
            <v>4579.3070617006997</v>
          </cell>
          <cell r="DH22">
            <v>15.868396999999987</v>
          </cell>
          <cell r="DI22">
            <v>4563.4386647006995</v>
          </cell>
          <cell r="DJ22">
            <v>3738.7104828648598</v>
          </cell>
          <cell r="DK22">
            <v>-673</v>
          </cell>
          <cell r="DL22">
            <v>4411.7104828648598</v>
          </cell>
          <cell r="DM22">
            <v>4737.6718253951203</v>
          </cell>
          <cell r="DN22">
            <v>400.536</v>
          </cell>
          <cell r="DO22">
            <v>4337.1358253951203</v>
          </cell>
          <cell r="DP22">
            <v>3798.8386682201699</v>
          </cell>
          <cell r="DQ22">
            <v>-395</v>
          </cell>
          <cell r="DR22">
            <v>4193.8386682201699</v>
          </cell>
          <cell r="DS22">
            <v>4289</v>
          </cell>
          <cell r="DT22">
            <v>250.5</v>
          </cell>
          <cell r="DU22">
            <v>4038.5</v>
          </cell>
          <cell r="DV22">
            <v>3918</v>
          </cell>
          <cell r="DW22">
            <v>-26.1</v>
          </cell>
          <cell r="DX22">
            <v>3944.1</v>
          </cell>
          <cell r="DY22">
            <v>4628</v>
          </cell>
          <cell r="DZ22">
            <v>311.5</v>
          </cell>
          <cell r="EA22">
            <v>4316.5</v>
          </cell>
          <cell r="EB22">
            <v>4359</v>
          </cell>
          <cell r="EC22">
            <v>-24.700000000000003</v>
          </cell>
          <cell r="ED22">
            <v>4383.7</v>
          </cell>
          <cell r="EE22">
            <v>3877</v>
          </cell>
          <cell r="EF22">
            <v>0</v>
          </cell>
          <cell r="EG22">
            <v>3877</v>
          </cell>
          <cell r="EH22">
            <v>3999</v>
          </cell>
          <cell r="EI22">
            <v>0</v>
          </cell>
          <cell r="EJ22">
            <v>3999</v>
          </cell>
          <cell r="EK22">
            <v>3918</v>
          </cell>
          <cell r="EL22">
            <v>0</v>
          </cell>
          <cell r="EM22">
            <v>3918</v>
          </cell>
          <cell r="EN22">
            <v>4055</v>
          </cell>
          <cell r="EO22">
            <v>0</v>
          </cell>
          <cell r="EP22">
            <v>4055</v>
          </cell>
          <cell r="EQ22">
            <v>3971</v>
          </cell>
          <cell r="ER22">
            <v>0</v>
          </cell>
          <cell r="ES22">
            <v>3971</v>
          </cell>
          <cell r="ET22">
            <v>3862</v>
          </cell>
          <cell r="EU22">
            <v>0</v>
          </cell>
          <cell r="EV22">
            <v>3862</v>
          </cell>
          <cell r="EW22">
            <v>4192</v>
          </cell>
          <cell r="EX22">
            <v>0</v>
          </cell>
          <cell r="EY22">
            <v>4192</v>
          </cell>
          <cell r="EZ22">
            <v>3657</v>
          </cell>
          <cell r="FA22">
            <v>0</v>
          </cell>
          <cell r="FB22">
            <v>3657</v>
          </cell>
          <cell r="FC22">
            <v>3326</v>
          </cell>
          <cell r="FD22">
            <v>0</v>
          </cell>
          <cell r="FE22">
            <v>3326</v>
          </cell>
          <cell r="FF22">
            <v>3350</v>
          </cell>
          <cell r="FG22">
            <v>0</v>
          </cell>
          <cell r="FH22">
            <v>3350</v>
          </cell>
          <cell r="FI22">
            <v>4510</v>
          </cell>
          <cell r="FJ22">
            <v>0</v>
          </cell>
          <cell r="FK22">
            <v>4510</v>
          </cell>
          <cell r="FL22">
            <v>5129</v>
          </cell>
          <cell r="FM22">
            <v>0</v>
          </cell>
          <cell r="FN22">
            <v>5129</v>
          </cell>
          <cell r="FO22">
            <v>4663</v>
          </cell>
          <cell r="FP22">
            <v>0</v>
          </cell>
          <cell r="FQ22">
            <v>4663</v>
          </cell>
          <cell r="FR22">
            <v>5285</v>
          </cell>
          <cell r="FS22">
            <v>0</v>
          </cell>
          <cell r="FT22">
            <v>5285</v>
          </cell>
          <cell r="FU22">
            <v>5531</v>
          </cell>
          <cell r="FV22">
            <v>0</v>
          </cell>
          <cell r="FW22">
            <v>5531</v>
          </cell>
          <cell r="FX22">
            <v>5304</v>
          </cell>
          <cell r="FY22">
            <v>0</v>
          </cell>
          <cell r="FZ22">
            <v>5304</v>
          </cell>
          <cell r="GA22">
            <v>4859</v>
          </cell>
          <cell r="GB22">
            <v>0</v>
          </cell>
          <cell r="GC22">
            <v>4859</v>
          </cell>
          <cell r="GD22">
            <v>4977</v>
          </cell>
          <cell r="GE22">
            <v>0</v>
          </cell>
          <cell r="GF22">
            <v>4977</v>
          </cell>
          <cell r="GG22">
            <v>5469</v>
          </cell>
          <cell r="GH22">
            <v>0</v>
          </cell>
          <cell r="GI22">
            <v>5469</v>
          </cell>
          <cell r="GJ22">
            <v>4824</v>
          </cell>
          <cell r="GK22">
            <v>0</v>
          </cell>
          <cell r="GL22">
            <v>4824</v>
          </cell>
          <cell r="GM22">
            <v>4494</v>
          </cell>
          <cell r="GN22">
            <v>0</v>
          </cell>
          <cell r="GO22">
            <v>4494</v>
          </cell>
          <cell r="GP22">
            <v>4828</v>
          </cell>
          <cell r="GQ22">
            <v>0</v>
          </cell>
          <cell r="GR22">
            <v>4828</v>
          </cell>
          <cell r="GS22">
            <v>4559</v>
          </cell>
          <cell r="GT22">
            <v>0</v>
          </cell>
          <cell r="GU22">
            <v>4559</v>
          </cell>
          <cell r="GV22">
            <v>4061</v>
          </cell>
          <cell r="GW22">
            <v>0</v>
          </cell>
          <cell r="GX22">
            <v>4061</v>
          </cell>
          <cell r="GY22">
            <v>4598</v>
          </cell>
          <cell r="GZ22">
            <v>0</v>
          </cell>
          <cell r="HA22">
            <v>4598</v>
          </cell>
          <cell r="HB22">
            <v>3999</v>
          </cell>
          <cell r="HC22">
            <v>0</v>
          </cell>
          <cell r="HD22">
            <v>3999</v>
          </cell>
          <cell r="HE22">
            <v>3249</v>
          </cell>
          <cell r="HF22">
            <v>0</v>
          </cell>
          <cell r="HG22">
            <v>3249</v>
          </cell>
          <cell r="HH22">
            <v>4110</v>
          </cell>
          <cell r="HI22">
            <v>0</v>
          </cell>
          <cell r="HJ22">
            <v>4110</v>
          </cell>
          <cell r="HO22">
            <v>16842.772806884899</v>
          </cell>
          <cell r="HP22">
            <v>-28.96041772838419</v>
          </cell>
          <cell r="HQ22">
            <v>16871.733224613283</v>
          </cell>
          <cell r="HR22">
            <v>11311.689865222599</v>
          </cell>
          <cell r="HS22">
            <v>-25.046410999999996</v>
          </cell>
          <cell r="HT22">
            <v>11336.736276222598</v>
          </cell>
          <cell r="HU22">
            <v>5492.8154757058701</v>
          </cell>
          <cell r="HV22">
            <v>-14.911401999999999</v>
          </cell>
          <cell r="HW22">
            <v>5507.7268777058698</v>
          </cell>
          <cell r="HX22">
            <v>20499.6144844831</v>
          </cell>
          <cell r="HY22">
            <v>-264.15639400000003</v>
          </cell>
          <cell r="HZ22">
            <v>20763.770878483101</v>
          </cell>
          <cell r="IA22">
            <v>15248.1996004749</v>
          </cell>
          <cell r="IB22">
            <v>-217.07052140372551</v>
          </cell>
          <cell r="IC22">
            <v>15465.270121878626</v>
          </cell>
          <cell r="ID22">
            <v>10097.045195849199</v>
          </cell>
          <cell r="IE22">
            <v>-225.04689340372553</v>
          </cell>
          <cell r="IF22">
            <v>10322.092089252925</v>
          </cell>
          <cell r="IG22">
            <v>5200.2065778018396</v>
          </cell>
          <cell r="IH22">
            <v>62.834363596274471</v>
          </cell>
          <cell r="II22">
            <v>5137.3722142055649</v>
          </cell>
          <cell r="IJ22">
            <v>20152.9043490191</v>
          </cell>
          <cell r="IK22">
            <v>-185.94095511533521</v>
          </cell>
          <cell r="IL22">
            <v>20338.845304134436</v>
          </cell>
          <cell r="IM22">
            <v>15034.356425473001</v>
          </cell>
          <cell r="IN22">
            <v>-120.26603411533517</v>
          </cell>
          <cell r="IO22">
            <v>15154.622459588336</v>
          </cell>
          <cell r="IP22">
            <v>10003.6942001716</v>
          </cell>
          <cell r="IQ22">
            <v>-77.622034115335197</v>
          </cell>
          <cell r="IR22">
            <v>10081.316234286935</v>
          </cell>
          <cell r="IS22">
            <v>4854.5494008318301</v>
          </cell>
          <cell r="IT22">
            <v>-47.958650000000006</v>
          </cell>
          <cell r="IU22">
            <v>4902.5080508318297</v>
          </cell>
          <cell r="IV22">
            <v>19735.596558371199</v>
          </cell>
          <cell r="IW22">
            <v>41.130319810329851</v>
          </cell>
          <cell r="IX22">
            <v>19694.466238560868</v>
          </cell>
          <cell r="IY22">
            <v>14882.237765727999</v>
          </cell>
          <cell r="IZ22">
            <v>2.195319812562559</v>
          </cell>
          <cell r="JA22">
            <v>14880.042445915436</v>
          </cell>
          <cell r="JB22">
            <v>10080.6271252344</v>
          </cell>
          <cell r="JC22">
            <v>34.856320218933334</v>
          </cell>
          <cell r="JD22">
            <v>10045.770805015467</v>
          </cell>
          <cell r="JE22">
            <v>4909.2025589662899</v>
          </cell>
          <cell r="JF22">
            <v>9.3647185108776405</v>
          </cell>
          <cell r="JG22">
            <v>4899.8378404554123</v>
          </cell>
          <cell r="JH22">
            <v>18634.262853001299</v>
          </cell>
          <cell r="JI22">
            <v>-137.8132787507721</v>
          </cell>
          <cell r="JJ22">
            <v>18772.07613175207</v>
          </cell>
          <cell r="JK22">
            <v>13982.901457551299</v>
          </cell>
          <cell r="JL22">
            <v>20.476721249227968</v>
          </cell>
          <cell r="JM22">
            <v>13962.424736302071</v>
          </cell>
          <cell r="JN22">
            <v>9408.2597723644394</v>
          </cell>
          <cell r="JO22">
            <v>10.075999999999983</v>
          </cell>
          <cell r="JP22">
            <v>9398.1837723644403</v>
          </cell>
          <cell r="JQ22">
            <v>4700.1430532122504</v>
          </cell>
          <cell r="JR22">
            <v>-78.738000000000014</v>
          </cell>
          <cell r="JS22">
            <v>4778.8810532122507</v>
          </cell>
          <cell r="JT22">
            <v>16854.528038180899</v>
          </cell>
          <cell r="JU22">
            <v>-651.59560299999998</v>
          </cell>
          <cell r="JV22">
            <v>17506.1236411809</v>
          </cell>
          <cell r="JW22">
            <v>12275.220976480199</v>
          </cell>
          <cell r="JX22">
            <v>-667.46399999999994</v>
          </cell>
          <cell r="JY22">
            <v>12942.684976480199</v>
          </cell>
          <cell r="JZ22">
            <v>8536.5104936152893</v>
          </cell>
          <cell r="KA22">
            <v>5.5360000000000582</v>
          </cell>
          <cell r="KB22">
            <v>8530.9744936152892</v>
          </cell>
          <cell r="KC22">
            <v>3798.8386682201699</v>
          </cell>
          <cell r="KD22">
            <v>-395</v>
          </cell>
          <cell r="KE22">
            <v>4193.8386682201699</v>
          </cell>
          <cell r="KF22">
            <v>17194</v>
          </cell>
          <cell r="KG22">
            <v>511.20000000000005</v>
          </cell>
          <cell r="KH22">
            <v>16682.8</v>
          </cell>
          <cell r="KI22">
            <v>12905</v>
          </cell>
          <cell r="KJ22">
            <v>260.7</v>
          </cell>
          <cell r="KK22">
            <v>12644.3</v>
          </cell>
          <cell r="KL22">
            <v>8987</v>
          </cell>
          <cell r="KM22">
            <v>286.8</v>
          </cell>
          <cell r="KN22">
            <v>8700.2000000000007</v>
          </cell>
          <cell r="KO22">
            <v>4359</v>
          </cell>
          <cell r="KP22">
            <v>-24.700000000000003</v>
          </cell>
          <cell r="KQ22">
            <v>4383.7</v>
          </cell>
          <cell r="KR22">
            <v>15849</v>
          </cell>
          <cell r="KS22">
            <v>0</v>
          </cell>
          <cell r="KT22">
            <v>15849</v>
          </cell>
          <cell r="KU22">
            <v>11972</v>
          </cell>
          <cell r="KV22">
            <v>0</v>
          </cell>
          <cell r="KW22">
            <v>11972</v>
          </cell>
          <cell r="KX22">
            <v>7973</v>
          </cell>
          <cell r="KY22">
            <v>0</v>
          </cell>
          <cell r="KZ22">
            <v>7973</v>
          </cell>
          <cell r="LA22">
            <v>4055</v>
          </cell>
          <cell r="LB22">
            <v>0</v>
          </cell>
          <cell r="LC22">
            <v>4055</v>
          </cell>
          <cell r="LD22">
            <v>15682</v>
          </cell>
          <cell r="LE22">
            <v>0</v>
          </cell>
          <cell r="LF22">
            <v>15682</v>
          </cell>
          <cell r="LG22">
            <v>11711</v>
          </cell>
          <cell r="LH22">
            <v>0</v>
          </cell>
          <cell r="LI22">
            <v>11711</v>
          </cell>
          <cell r="LJ22">
            <v>7849</v>
          </cell>
          <cell r="LK22">
            <v>0</v>
          </cell>
          <cell r="LL22">
            <v>7849</v>
          </cell>
          <cell r="LM22">
            <v>3657</v>
          </cell>
          <cell r="LN22">
            <v>0</v>
          </cell>
          <cell r="LO22">
            <v>3657</v>
          </cell>
          <cell r="LP22">
            <v>16315</v>
          </cell>
          <cell r="LQ22">
            <v>0</v>
          </cell>
          <cell r="LR22">
            <v>16315</v>
          </cell>
          <cell r="LS22">
            <v>12989</v>
          </cell>
          <cell r="LT22">
            <v>0</v>
          </cell>
          <cell r="LU22">
            <v>12989</v>
          </cell>
          <cell r="LV22">
            <v>9639</v>
          </cell>
          <cell r="LW22">
            <v>0</v>
          </cell>
          <cell r="LX22">
            <v>9639</v>
          </cell>
          <cell r="LY22">
            <v>5129</v>
          </cell>
          <cell r="LZ22">
            <v>0</v>
          </cell>
          <cell r="MA22">
            <v>5129</v>
          </cell>
          <cell r="MB22">
            <v>20783</v>
          </cell>
          <cell r="MC22">
            <v>0</v>
          </cell>
          <cell r="MD22">
            <v>20783</v>
          </cell>
          <cell r="ME22">
            <v>16120</v>
          </cell>
          <cell r="MF22">
            <v>0</v>
          </cell>
          <cell r="MG22">
            <v>16120</v>
          </cell>
          <cell r="MH22">
            <v>10835</v>
          </cell>
          <cell r="MI22">
            <v>0</v>
          </cell>
          <cell r="MJ22">
            <v>10835</v>
          </cell>
          <cell r="MK22">
            <v>5304</v>
          </cell>
          <cell r="ML22">
            <v>0</v>
          </cell>
          <cell r="MM22">
            <v>5304</v>
          </cell>
          <cell r="MN22">
            <v>20129</v>
          </cell>
          <cell r="MO22">
            <v>0</v>
          </cell>
          <cell r="MP22">
            <v>20129</v>
          </cell>
          <cell r="MQ22">
            <v>15270</v>
          </cell>
          <cell r="MR22">
            <v>0</v>
          </cell>
          <cell r="MS22">
            <v>15270</v>
          </cell>
          <cell r="MT22">
            <v>10293</v>
          </cell>
          <cell r="MU22">
            <v>0</v>
          </cell>
          <cell r="MV22">
            <v>10293</v>
          </cell>
          <cell r="MW22">
            <v>4824</v>
          </cell>
          <cell r="MX22">
            <v>0</v>
          </cell>
          <cell r="MY22">
            <v>4824</v>
          </cell>
          <cell r="MZ22">
            <v>17942</v>
          </cell>
          <cell r="NA22">
            <v>0</v>
          </cell>
          <cell r="NB22">
            <v>17942</v>
          </cell>
          <cell r="NC22">
            <v>13448</v>
          </cell>
          <cell r="ND22">
            <v>0</v>
          </cell>
          <cell r="NE22">
            <v>13448</v>
          </cell>
          <cell r="NF22">
            <v>8620</v>
          </cell>
          <cell r="NG22">
            <v>0</v>
          </cell>
          <cell r="NH22">
            <v>8620</v>
          </cell>
          <cell r="NI22">
            <v>4061</v>
          </cell>
          <cell r="NJ22">
            <v>0</v>
          </cell>
          <cell r="NK22">
            <v>4061</v>
          </cell>
          <cell r="NL22">
            <v>15956</v>
          </cell>
          <cell r="NM22">
            <v>0</v>
          </cell>
          <cell r="NN22">
            <v>15956</v>
          </cell>
          <cell r="NO22">
            <v>11358</v>
          </cell>
          <cell r="NP22">
            <v>0</v>
          </cell>
          <cell r="NQ22">
            <v>11358</v>
          </cell>
          <cell r="NR22">
            <v>7359</v>
          </cell>
          <cell r="NS22">
            <v>0</v>
          </cell>
          <cell r="NT22">
            <v>7359</v>
          </cell>
          <cell r="NU22">
            <v>4110</v>
          </cell>
          <cell r="NV22">
            <v>0</v>
          </cell>
          <cell r="NW22">
            <v>4110</v>
          </cell>
        </row>
        <row r="23">
          <cell r="BB23">
            <v>-3259.2894931506698</v>
          </cell>
          <cell r="BC23">
            <v>-14.482122265677399</v>
          </cell>
          <cell r="BD23">
            <v>-3244.8073708849925</v>
          </cell>
          <cell r="BE23">
            <v>-3253.1709424327341</v>
          </cell>
          <cell r="BF23">
            <v>-31.709300250000002</v>
          </cell>
          <cell r="BG23">
            <v>-3221.4616421827341</v>
          </cell>
          <cell r="BH23">
            <v>-3196.6488258915474</v>
          </cell>
          <cell r="BI23">
            <v>-3.9114591000000001</v>
          </cell>
          <cell r="BJ23">
            <v>-3192.7373667915476</v>
          </cell>
          <cell r="BK23">
            <v>-3226.1884366534</v>
          </cell>
          <cell r="BL23">
            <v>-18.126370959999999</v>
          </cell>
          <cell r="BM23">
            <v>-3208.0620656934002</v>
          </cell>
          <cell r="BN23">
            <v>-2991.1869781502</v>
          </cell>
          <cell r="BO23">
            <v>-3.5122681299999989</v>
          </cell>
          <cell r="BP23">
            <v>-2987.6747100202001</v>
          </cell>
          <cell r="BQ23">
            <v>-2980.4330702888305</v>
          </cell>
          <cell r="BR23">
            <v>-4.6505168799999996</v>
          </cell>
          <cell r="BS23">
            <v>-2975.7825534088306</v>
          </cell>
          <cell r="BT23">
            <v>-3254.3034021105755</v>
          </cell>
          <cell r="BU23">
            <v>-60.174384930000002</v>
          </cell>
          <cell r="BV23">
            <v>-3194.1290171805754</v>
          </cell>
          <cell r="BW23">
            <v>-3259.600579744244</v>
          </cell>
          <cell r="BX23">
            <v>-15.346</v>
          </cell>
          <cell r="BY23">
            <v>-3244.254579744244</v>
          </cell>
          <cell r="BZ23">
            <v>-3024.5491358848399</v>
          </cell>
          <cell r="CA23">
            <v>0</v>
          </cell>
          <cell r="CB23">
            <v>-3024.5491358848399</v>
          </cell>
          <cell r="CC23">
            <v>-3032.6271406942014</v>
          </cell>
          <cell r="CD23">
            <v>0</v>
          </cell>
          <cell r="CE23">
            <v>-3032.6271406942014</v>
          </cell>
          <cell r="CF23">
            <v>-3103.7998124542141</v>
          </cell>
          <cell r="CG23">
            <v>0</v>
          </cell>
          <cell r="CH23">
            <v>-3103.7998124542141</v>
          </cell>
          <cell r="CI23">
            <v>-3212.75782887894</v>
          </cell>
          <cell r="CJ23">
            <v>-38.127659038786277</v>
          </cell>
          <cell r="CK23">
            <v>-3174.6301698401539</v>
          </cell>
          <cell r="CL23">
            <v>-2998.0609351865601</v>
          </cell>
          <cell r="CM23">
            <v>-19.321501051581201</v>
          </cell>
          <cell r="CN23">
            <v>-2978.7394341349791</v>
          </cell>
          <cell r="CO23">
            <v>-2965.7344952312224</v>
          </cell>
          <cell r="CP23">
            <v>7.8631290881308242</v>
          </cell>
          <cell r="CQ23">
            <v>-2973.5976243193531</v>
          </cell>
          <cell r="CR23">
            <v>-3109.6603748904417</v>
          </cell>
          <cell r="CS23">
            <v>-9.2115191415576199</v>
          </cell>
          <cell r="CT23">
            <v>-3100.4488557488839</v>
          </cell>
          <cell r="CU23">
            <v>-3267.5194454001098</v>
          </cell>
          <cell r="CV23">
            <v>-117.18300000000001</v>
          </cell>
          <cell r="CW23">
            <v>-3150.3364454001098</v>
          </cell>
          <cell r="CX23">
            <v>-2902.3439040471599</v>
          </cell>
          <cell r="CY23">
            <v>-26.998000000000001</v>
          </cell>
          <cell r="CZ23">
            <v>-2875.3459040471598</v>
          </cell>
          <cell r="DA23">
            <v>-2795.3072441805434</v>
          </cell>
          <cell r="DB23">
            <v>-26.16</v>
          </cell>
          <cell r="DC23">
            <v>-2769.1472441805436</v>
          </cell>
          <cell r="DD23">
            <v>-2995.6778605034601</v>
          </cell>
          <cell r="DE23">
            <v>-5.5</v>
          </cell>
          <cell r="DF23">
            <v>-2990.1778605034601</v>
          </cell>
          <cell r="DG23">
            <v>-2981.1180973180099</v>
          </cell>
          <cell r="DH23">
            <v>-51</v>
          </cell>
          <cell r="DI23">
            <v>-2930.1180973180099</v>
          </cell>
          <cell r="DJ23">
            <v>-2692.6728593635903</v>
          </cell>
          <cell r="DK23">
            <v>0</v>
          </cell>
          <cell r="DL23">
            <v>-2692.6728593635903</v>
          </cell>
          <cell r="DM23">
            <v>-2812.4782467780201</v>
          </cell>
          <cell r="DN23">
            <v>-41</v>
          </cell>
          <cell r="DO23">
            <v>-2771.4782467780201</v>
          </cell>
          <cell r="DP23">
            <v>-2967.3253023295501</v>
          </cell>
          <cell r="DQ23">
            <v>0</v>
          </cell>
          <cell r="DR23">
            <v>-2967.3253023295501</v>
          </cell>
          <cell r="DS23">
            <v>-2906</v>
          </cell>
          <cell r="DT23">
            <v>0</v>
          </cell>
          <cell r="DU23">
            <v>-2906</v>
          </cell>
          <cell r="DV23">
            <v>-2738</v>
          </cell>
          <cell r="DW23">
            <v>0</v>
          </cell>
          <cell r="DX23">
            <v>-2738</v>
          </cell>
          <cell r="DY23">
            <v>-2786</v>
          </cell>
          <cell r="DZ23">
            <v>0</v>
          </cell>
          <cell r="EA23">
            <v>-2786</v>
          </cell>
          <cell r="EB23">
            <v>-3153</v>
          </cell>
          <cell r="EC23">
            <v>0</v>
          </cell>
          <cell r="ED23">
            <v>-3153</v>
          </cell>
          <cell r="EE23">
            <v>-2826</v>
          </cell>
          <cell r="EF23">
            <v>0</v>
          </cell>
          <cell r="EG23">
            <v>-2826</v>
          </cell>
          <cell r="EH23">
            <v>-2682</v>
          </cell>
          <cell r="EI23">
            <v>0</v>
          </cell>
          <cell r="EJ23">
            <v>-2682</v>
          </cell>
          <cell r="EK23">
            <v>-2679</v>
          </cell>
          <cell r="EL23">
            <v>0</v>
          </cell>
          <cell r="EM23">
            <v>-2679</v>
          </cell>
          <cell r="EN23">
            <v>-2901</v>
          </cell>
          <cell r="EO23">
            <v>0</v>
          </cell>
          <cell r="EP23">
            <v>-2901</v>
          </cell>
          <cell r="EQ23">
            <v>-2859</v>
          </cell>
          <cell r="ER23">
            <v>0</v>
          </cell>
          <cell r="ES23">
            <v>-2859</v>
          </cell>
          <cell r="ET23">
            <v>-2762</v>
          </cell>
          <cell r="EU23">
            <v>0</v>
          </cell>
          <cell r="EV23">
            <v>-2762</v>
          </cell>
          <cell r="EW23">
            <v>-2765</v>
          </cell>
          <cell r="EX23">
            <v>0</v>
          </cell>
          <cell r="EY23">
            <v>-2765</v>
          </cell>
          <cell r="EZ23">
            <v>-2748</v>
          </cell>
          <cell r="FA23">
            <v>0</v>
          </cell>
          <cell r="FB23">
            <v>-2748</v>
          </cell>
          <cell r="FC23">
            <v>-3120</v>
          </cell>
          <cell r="FD23">
            <v>0</v>
          </cell>
          <cell r="FE23">
            <v>-3120</v>
          </cell>
          <cell r="FF23">
            <v>-2947</v>
          </cell>
          <cell r="FG23">
            <v>0</v>
          </cell>
          <cell r="FH23">
            <v>-2947</v>
          </cell>
          <cell r="FI23">
            <v>-2986</v>
          </cell>
          <cell r="FJ23">
            <v>0</v>
          </cell>
          <cell r="FK23">
            <v>-2986</v>
          </cell>
          <cell r="FL23">
            <v>-2984</v>
          </cell>
          <cell r="FM23">
            <v>0</v>
          </cell>
          <cell r="FN23">
            <v>-2984</v>
          </cell>
          <cell r="FO23">
            <v>-3780</v>
          </cell>
          <cell r="FP23">
            <v>0</v>
          </cell>
          <cell r="FQ23">
            <v>-3780</v>
          </cell>
          <cell r="FR23">
            <v>-3226</v>
          </cell>
          <cell r="FS23">
            <v>0</v>
          </cell>
          <cell r="FT23">
            <v>-3226</v>
          </cell>
          <cell r="FU23">
            <v>-3330</v>
          </cell>
          <cell r="FV23">
            <v>0</v>
          </cell>
          <cell r="FW23">
            <v>-3330</v>
          </cell>
          <cell r="FX23">
            <v>-3276</v>
          </cell>
          <cell r="FY23">
            <v>0</v>
          </cell>
          <cell r="FZ23">
            <v>-3276</v>
          </cell>
          <cell r="GA23">
            <v>-3422</v>
          </cell>
          <cell r="GB23">
            <v>0</v>
          </cell>
          <cell r="GC23">
            <v>-3422</v>
          </cell>
          <cell r="GD23">
            <v>-3198</v>
          </cell>
          <cell r="GE23">
            <v>0</v>
          </cell>
          <cell r="GF23">
            <v>-3198</v>
          </cell>
          <cell r="GG23">
            <v>-3405</v>
          </cell>
          <cell r="GH23">
            <v>0</v>
          </cell>
          <cell r="GI23">
            <v>-3405</v>
          </cell>
          <cell r="GJ23">
            <v>-3162</v>
          </cell>
          <cell r="GK23">
            <v>0</v>
          </cell>
          <cell r="GL23">
            <v>-3162</v>
          </cell>
          <cell r="GM23">
            <v>-3165</v>
          </cell>
          <cell r="GN23">
            <v>0</v>
          </cell>
          <cell r="GO23">
            <v>-3165</v>
          </cell>
          <cell r="GP23">
            <v>-3053</v>
          </cell>
          <cell r="GQ23">
            <v>0</v>
          </cell>
          <cell r="GR23">
            <v>-3053</v>
          </cell>
          <cell r="GS23">
            <v>-2986</v>
          </cell>
          <cell r="GT23">
            <v>0</v>
          </cell>
          <cell r="GU23">
            <v>-2986</v>
          </cell>
          <cell r="GV23">
            <v>-2978</v>
          </cell>
          <cell r="GW23">
            <v>0</v>
          </cell>
          <cell r="GX23">
            <v>-2978</v>
          </cell>
          <cell r="GY23">
            <v>-3146</v>
          </cell>
          <cell r="GZ23">
            <v>0</v>
          </cell>
          <cell r="HA23">
            <v>-3146</v>
          </cell>
          <cell r="HB23">
            <v>-3124</v>
          </cell>
          <cell r="HC23">
            <v>0</v>
          </cell>
          <cell r="HD23">
            <v>-3124</v>
          </cell>
          <cell r="HE23">
            <v>-3147</v>
          </cell>
          <cell r="HF23">
            <v>0</v>
          </cell>
          <cell r="HG23">
            <v>-3147</v>
          </cell>
          <cell r="HH23">
            <v>-3218</v>
          </cell>
          <cell r="HI23">
            <v>0</v>
          </cell>
          <cell r="HJ23">
            <v>-3218</v>
          </cell>
          <cell r="HO23">
            <v>-9709.1092614749214</v>
          </cell>
          <cell r="HP23">
            <v>-50.102881615677404</v>
          </cell>
          <cell r="HQ23">
            <v>-9659.0063798592437</v>
          </cell>
          <cell r="HR23">
            <v>-6449.8197683242915</v>
          </cell>
          <cell r="HS23">
            <v>-35.62075935</v>
          </cell>
          <cell r="HT23">
            <v>-6414.1990089742912</v>
          </cell>
          <cell r="HU23">
            <v>-3196.6488258915474</v>
          </cell>
          <cell r="HV23">
            <v>-3.9114591000000001</v>
          </cell>
          <cell r="HW23">
            <v>-3192.7373667915476</v>
          </cell>
          <cell r="HX23">
            <v>-12452.111887202977</v>
          </cell>
          <cell r="HY23">
            <v>-86.463540899999998</v>
          </cell>
          <cell r="HZ23">
            <v>-12365.648346302976</v>
          </cell>
          <cell r="IA23">
            <v>-9225.9234505496061</v>
          </cell>
          <cell r="IB23">
            <v>-68.337169939999995</v>
          </cell>
          <cell r="IC23">
            <v>-9157.5862806096065</v>
          </cell>
          <cell r="ID23">
            <v>-6234.736472399406</v>
          </cell>
          <cell r="IE23">
            <v>-64.82490181</v>
          </cell>
          <cell r="IF23">
            <v>-6169.9115705894064</v>
          </cell>
          <cell r="IG23">
            <v>-3254.3034021105755</v>
          </cell>
          <cell r="IH23">
            <v>-60.174384930000002</v>
          </cell>
          <cell r="II23">
            <v>-3194.1290171805754</v>
          </cell>
          <cell r="IJ23">
            <v>-12420.576668777499</v>
          </cell>
          <cell r="IK23">
            <v>-15.346</v>
          </cell>
          <cell r="IL23">
            <v>-12405.2306687775</v>
          </cell>
          <cell r="IM23">
            <v>-9160.9760890332454</v>
          </cell>
          <cell r="IN23">
            <v>0</v>
          </cell>
          <cell r="IO23">
            <v>-9160.9760890332454</v>
          </cell>
          <cell r="IP23">
            <v>-6136.426953148416</v>
          </cell>
          <cell r="IQ23">
            <v>0</v>
          </cell>
          <cell r="IR23">
            <v>-6136.426953148416</v>
          </cell>
          <cell r="IS23">
            <v>-3103.7998124542141</v>
          </cell>
          <cell r="IT23">
            <v>0</v>
          </cell>
          <cell r="IU23">
            <v>-3103.7998124542141</v>
          </cell>
          <cell r="IV23">
            <v>-12286.213634187223</v>
          </cell>
          <cell r="IW23">
            <v>-58.797550143794268</v>
          </cell>
          <cell r="IX23">
            <v>-12227.416084043429</v>
          </cell>
          <cell r="IY23">
            <v>-9073.4558053082328</v>
          </cell>
          <cell r="IZ23">
            <v>-20.669891105007995</v>
          </cell>
          <cell r="JA23">
            <v>-9052.7859142032248</v>
          </cell>
          <cell r="JB23">
            <v>-6075.3948701216741</v>
          </cell>
          <cell r="JC23">
            <v>-1.3483900534267956</v>
          </cell>
          <cell r="JD23">
            <v>-6074.0464800682475</v>
          </cell>
          <cell r="JE23">
            <v>-3109.6603748904417</v>
          </cell>
          <cell r="JF23">
            <v>-9.2115191415576199</v>
          </cell>
          <cell r="JG23">
            <v>-3100.4488557488839</v>
          </cell>
          <cell r="JH23">
            <v>-11960.848454131285</v>
          </cell>
          <cell r="JI23">
            <v>-175.84100000000001</v>
          </cell>
          <cell r="JJ23">
            <v>-11785.007454131284</v>
          </cell>
          <cell r="JK23">
            <v>-8693.3290087311743</v>
          </cell>
          <cell r="JL23">
            <v>-58.658000000000001</v>
          </cell>
          <cell r="JM23">
            <v>-8634.6710087311749</v>
          </cell>
          <cell r="JN23">
            <v>-5790.985104684004</v>
          </cell>
          <cell r="JO23">
            <v>-31.66</v>
          </cell>
          <cell r="JP23">
            <v>-5759.3251046840041</v>
          </cell>
          <cell r="JQ23">
            <v>-2995.6778605034601</v>
          </cell>
          <cell r="JR23">
            <v>-5.5</v>
          </cell>
          <cell r="JS23">
            <v>-2990.1778605034601</v>
          </cell>
          <cell r="JT23">
            <v>-11453.5945057892</v>
          </cell>
          <cell r="JU23">
            <v>-92</v>
          </cell>
          <cell r="JV23">
            <v>-11361.5945057892</v>
          </cell>
          <cell r="JW23">
            <v>-8472.4764084711514</v>
          </cell>
          <cell r="JX23">
            <v>-41</v>
          </cell>
          <cell r="JY23">
            <v>-8431.4764084711514</v>
          </cell>
          <cell r="JZ23">
            <v>-5779.8035491075698</v>
          </cell>
          <cell r="KA23">
            <v>-41</v>
          </cell>
          <cell r="KB23">
            <v>-5738.8035491075698</v>
          </cell>
          <cell r="KC23">
            <v>-2967.3253023295501</v>
          </cell>
          <cell r="KD23">
            <v>0</v>
          </cell>
          <cell r="KE23">
            <v>-2967.3253023295501</v>
          </cell>
          <cell r="KF23">
            <v>-11583</v>
          </cell>
          <cell r="KG23">
            <v>0</v>
          </cell>
          <cell r="KH23">
            <v>-11583</v>
          </cell>
          <cell r="KI23">
            <v>-8677</v>
          </cell>
          <cell r="KJ23">
            <v>0</v>
          </cell>
          <cell r="KK23">
            <v>-8677</v>
          </cell>
          <cell r="KL23">
            <v>-5939</v>
          </cell>
          <cell r="KM23">
            <v>0</v>
          </cell>
          <cell r="KN23">
            <v>-5939</v>
          </cell>
          <cell r="KO23">
            <v>-3153</v>
          </cell>
          <cell r="KP23">
            <v>0</v>
          </cell>
          <cell r="KQ23">
            <v>-3153</v>
          </cell>
          <cell r="KR23">
            <v>-11088</v>
          </cell>
          <cell r="KS23">
            <v>0</v>
          </cell>
          <cell r="KT23">
            <v>-11088</v>
          </cell>
          <cell r="KU23">
            <v>-8262</v>
          </cell>
          <cell r="KV23">
            <v>0</v>
          </cell>
          <cell r="KW23">
            <v>-8262</v>
          </cell>
          <cell r="KX23">
            <v>-5580</v>
          </cell>
          <cell r="KY23">
            <v>0</v>
          </cell>
          <cell r="KZ23">
            <v>-5580</v>
          </cell>
          <cell r="LA23">
            <v>-2901</v>
          </cell>
          <cell r="LB23">
            <v>0</v>
          </cell>
          <cell r="LC23">
            <v>-2901</v>
          </cell>
          <cell r="LD23">
            <v>-11134</v>
          </cell>
          <cell r="LE23">
            <v>0</v>
          </cell>
          <cell r="LF23">
            <v>-11134</v>
          </cell>
          <cell r="LG23">
            <v>-8275</v>
          </cell>
          <cell r="LH23">
            <v>0</v>
          </cell>
          <cell r="LI23">
            <v>-8275</v>
          </cell>
          <cell r="LJ23">
            <v>-5513</v>
          </cell>
          <cell r="LK23">
            <v>0</v>
          </cell>
          <cell r="LL23">
            <v>-5513</v>
          </cell>
          <cell r="LM23">
            <v>-2748</v>
          </cell>
          <cell r="LN23">
            <v>0</v>
          </cell>
          <cell r="LO23">
            <v>-2748</v>
          </cell>
          <cell r="LP23">
            <v>-12037</v>
          </cell>
          <cell r="LQ23">
            <v>0</v>
          </cell>
          <cell r="LR23">
            <v>-12037</v>
          </cell>
          <cell r="LS23">
            <v>-8917</v>
          </cell>
          <cell r="LT23">
            <v>0</v>
          </cell>
          <cell r="LU23">
            <v>-8917</v>
          </cell>
          <cell r="LV23">
            <v>-5970</v>
          </cell>
          <cell r="LW23">
            <v>0</v>
          </cell>
          <cell r="LX23">
            <v>-5970</v>
          </cell>
          <cell r="LY23">
            <v>-2984</v>
          </cell>
          <cell r="LZ23">
            <v>0</v>
          </cell>
          <cell r="MA23">
            <v>-2984</v>
          </cell>
          <cell r="MB23">
            <v>-13612</v>
          </cell>
          <cell r="MC23">
            <v>0</v>
          </cell>
          <cell r="MD23">
            <v>-13612</v>
          </cell>
          <cell r="ME23">
            <v>-9832</v>
          </cell>
          <cell r="MF23">
            <v>0</v>
          </cell>
          <cell r="MG23">
            <v>-9832</v>
          </cell>
          <cell r="MH23">
            <v>-6606</v>
          </cell>
          <cell r="MI23">
            <v>0</v>
          </cell>
          <cell r="MJ23">
            <v>-6606</v>
          </cell>
          <cell r="MK23">
            <v>-3276</v>
          </cell>
          <cell r="ML23">
            <v>0</v>
          </cell>
          <cell r="MM23">
            <v>-3276</v>
          </cell>
          <cell r="MN23">
            <v>-13187</v>
          </cell>
          <cell r="MO23">
            <v>0</v>
          </cell>
          <cell r="MP23">
            <v>-13187</v>
          </cell>
          <cell r="MQ23">
            <v>-9765</v>
          </cell>
          <cell r="MR23">
            <v>0</v>
          </cell>
          <cell r="MS23">
            <v>-9765</v>
          </cell>
          <cell r="MT23">
            <v>-6567</v>
          </cell>
          <cell r="MU23">
            <v>0</v>
          </cell>
          <cell r="MV23">
            <v>-6567</v>
          </cell>
          <cell r="MW23">
            <v>-3162</v>
          </cell>
          <cell r="MX23">
            <v>0</v>
          </cell>
          <cell r="MY23">
            <v>-3162</v>
          </cell>
          <cell r="MZ23">
            <v>-12182</v>
          </cell>
          <cell r="NA23">
            <v>0</v>
          </cell>
          <cell r="NB23">
            <v>-12182</v>
          </cell>
          <cell r="NC23">
            <v>-9017</v>
          </cell>
          <cell r="ND23">
            <v>0</v>
          </cell>
          <cell r="NE23">
            <v>-9017</v>
          </cell>
          <cell r="NF23">
            <v>-5964</v>
          </cell>
          <cell r="NG23">
            <v>0</v>
          </cell>
          <cell r="NH23">
            <v>-5964</v>
          </cell>
          <cell r="NI23">
            <v>-2978</v>
          </cell>
          <cell r="NJ23">
            <v>0</v>
          </cell>
          <cell r="NK23">
            <v>-2978</v>
          </cell>
          <cell r="NL23">
            <v>-12635</v>
          </cell>
          <cell r="NM23">
            <v>0</v>
          </cell>
          <cell r="NN23">
            <v>-12635</v>
          </cell>
          <cell r="NO23">
            <v>-9489</v>
          </cell>
          <cell r="NP23">
            <v>0</v>
          </cell>
          <cell r="NQ23">
            <v>-9489</v>
          </cell>
          <cell r="NR23">
            <v>-6365</v>
          </cell>
          <cell r="NS23">
            <v>0</v>
          </cell>
          <cell r="NT23">
            <v>-6365</v>
          </cell>
          <cell r="NU23">
            <v>-3218</v>
          </cell>
          <cell r="NV23">
            <v>0</v>
          </cell>
          <cell r="NW23">
            <v>-3218</v>
          </cell>
        </row>
        <row r="24">
          <cell r="BB24">
            <v>0</v>
          </cell>
          <cell r="BC24">
            <v>0</v>
          </cell>
          <cell r="BD24">
            <v>0</v>
          </cell>
          <cell r="BE24">
            <v>-11.319725846015992</v>
          </cell>
          <cell r="BF24">
            <v>0</v>
          </cell>
          <cell r="BG24">
            <v>-11.319725846015992</v>
          </cell>
          <cell r="BH24">
            <v>-380.44316979546255</v>
          </cell>
          <cell r="BI24">
            <v>129.994</v>
          </cell>
          <cell r="BJ24">
            <v>-510.43716979546252</v>
          </cell>
          <cell r="BK24">
            <v>0</v>
          </cell>
          <cell r="BL24">
            <v>0</v>
          </cell>
          <cell r="BM24">
            <v>0</v>
          </cell>
          <cell r="BN24">
            <v>0</v>
          </cell>
          <cell r="BO24">
            <v>0</v>
          </cell>
          <cell r="BP24">
            <v>0</v>
          </cell>
          <cell r="BQ24">
            <v>-78.511224245599152</v>
          </cell>
          <cell r="BR24">
            <v>0</v>
          </cell>
          <cell r="BS24">
            <v>-78.511224245599152</v>
          </cell>
          <cell r="BT24">
            <v>-360.32877207942448</v>
          </cell>
          <cell r="BU24">
            <v>0</v>
          </cell>
          <cell r="BV24">
            <v>-360.32877207942448</v>
          </cell>
          <cell r="BW24">
            <v>-3.5239115158010037E-3</v>
          </cell>
          <cell r="BX24">
            <v>0</v>
          </cell>
          <cell r="BY24">
            <v>-3.5239115158010037E-3</v>
          </cell>
          <cell r="BZ24">
            <v>-2.36</v>
          </cell>
          <cell r="CA24">
            <v>0</v>
          </cell>
          <cell r="CB24">
            <v>-2.36</v>
          </cell>
          <cell r="CC24">
            <v>-5.6986711717985052</v>
          </cell>
          <cell r="CD24">
            <v>0</v>
          </cell>
          <cell r="CE24">
            <v>-5.6986711717985052</v>
          </cell>
          <cell r="CF24">
            <v>-331.77900396668571</v>
          </cell>
          <cell r="CG24">
            <v>0</v>
          </cell>
          <cell r="CH24">
            <v>-331.77900396668571</v>
          </cell>
          <cell r="CI24">
            <v>0</v>
          </cell>
          <cell r="CJ24">
            <v>0</v>
          </cell>
          <cell r="CK24">
            <v>0</v>
          </cell>
          <cell r="CL24">
            <v>0</v>
          </cell>
          <cell r="CM24">
            <v>0</v>
          </cell>
          <cell r="CN24">
            <v>0</v>
          </cell>
          <cell r="CO24">
            <v>-10.815904254287659</v>
          </cell>
          <cell r="CP24">
            <v>0</v>
          </cell>
          <cell r="CQ24">
            <v>-10.815904254287659</v>
          </cell>
          <cell r="CR24">
            <v>-291.28229388248832</v>
          </cell>
          <cell r="CS24">
            <v>0</v>
          </cell>
          <cell r="CT24">
            <v>-291.28229388248832</v>
          </cell>
          <cell r="CU24">
            <v>0</v>
          </cell>
          <cell r="CV24">
            <v>0</v>
          </cell>
          <cell r="CW24">
            <v>0</v>
          </cell>
          <cell r="CX24">
            <v>0</v>
          </cell>
          <cell r="CY24">
            <v>0</v>
          </cell>
          <cell r="CZ24">
            <v>0</v>
          </cell>
          <cell r="DA24">
            <v>-9.8051777258163604</v>
          </cell>
          <cell r="DB24">
            <v>0</v>
          </cell>
          <cell r="DC24">
            <v>-9.8051777258163604</v>
          </cell>
          <cell r="DD24">
            <v>-232.29000000000002</v>
          </cell>
          <cell r="DE24">
            <v>0</v>
          </cell>
          <cell r="DF24">
            <v>-232.29000000000002</v>
          </cell>
          <cell r="DG24">
            <v>0</v>
          </cell>
          <cell r="DH24">
            <v>0</v>
          </cell>
          <cell r="DI24">
            <v>0</v>
          </cell>
          <cell r="DJ24">
            <v>4.5919999999999996</v>
          </cell>
          <cell r="DK24">
            <v>0</v>
          </cell>
          <cell r="DL24">
            <v>4.5919999999999996</v>
          </cell>
          <cell r="DM24">
            <v>-37.289999999999985</v>
          </cell>
          <cell r="DN24">
            <v>0</v>
          </cell>
          <cell r="DO24">
            <v>-37.289999999999985</v>
          </cell>
          <cell r="DP24">
            <v>-208.20000000000002</v>
          </cell>
          <cell r="DQ24">
            <v>0</v>
          </cell>
          <cell r="DR24">
            <v>-208.20000000000002</v>
          </cell>
          <cell r="HO24">
            <v>-391.76289564147851</v>
          </cell>
          <cell r="HP24">
            <v>129.994</v>
          </cell>
          <cell r="HQ24">
            <v>-521.75689564147854</v>
          </cell>
          <cell r="HR24">
            <v>-391.76289564147851</v>
          </cell>
          <cell r="HS24">
            <v>129.994</v>
          </cell>
          <cell r="HT24">
            <v>-521.75689564147854</v>
          </cell>
          <cell r="HU24">
            <v>-380.44316979546255</v>
          </cell>
          <cell r="HV24">
            <v>129.994</v>
          </cell>
          <cell r="HW24">
            <v>-510.43716979546252</v>
          </cell>
          <cell r="HX24">
            <v>-438.83999632502366</v>
          </cell>
          <cell r="HY24">
            <v>0</v>
          </cell>
          <cell r="HZ24">
            <v>-438.83999632502366</v>
          </cell>
          <cell r="IA24">
            <v>-438.83999632502366</v>
          </cell>
          <cell r="IB24">
            <v>0</v>
          </cell>
          <cell r="IC24">
            <v>-438.83999632502366</v>
          </cell>
          <cell r="ID24">
            <v>-438.83999632502366</v>
          </cell>
          <cell r="IE24">
            <v>0</v>
          </cell>
          <cell r="IF24">
            <v>-438.83999632502366</v>
          </cell>
          <cell r="IG24">
            <v>-360.32877207942448</v>
          </cell>
          <cell r="IH24">
            <v>0</v>
          </cell>
          <cell r="II24">
            <v>-360.32877207942448</v>
          </cell>
          <cell r="IJ24">
            <v>-339.84119905</v>
          </cell>
          <cell r="IK24">
            <v>0</v>
          </cell>
          <cell r="IL24">
            <v>-339.84119905</v>
          </cell>
          <cell r="IM24">
            <v>-339.8376751384842</v>
          </cell>
          <cell r="IN24">
            <v>0</v>
          </cell>
          <cell r="IO24">
            <v>-339.8376751384842</v>
          </cell>
          <cell r="IP24">
            <v>-337.47767513848419</v>
          </cell>
          <cell r="IQ24">
            <v>0</v>
          </cell>
          <cell r="IR24">
            <v>-337.47767513848419</v>
          </cell>
          <cell r="IS24">
            <v>-331.77900396668571</v>
          </cell>
          <cell r="IT24">
            <v>0</v>
          </cell>
          <cell r="IU24">
            <v>-331.77900396668571</v>
          </cell>
          <cell r="IV24">
            <v>-302.09819813677598</v>
          </cell>
          <cell r="IW24">
            <v>0</v>
          </cell>
          <cell r="IX24">
            <v>-302.09819813677598</v>
          </cell>
          <cell r="IY24">
            <v>-302.09819813677598</v>
          </cell>
          <cell r="IZ24">
            <v>0</v>
          </cell>
          <cell r="JA24">
            <v>-302.09819813677598</v>
          </cell>
          <cell r="JB24">
            <v>-302.09819813677598</v>
          </cell>
          <cell r="JC24">
            <v>0</v>
          </cell>
          <cell r="JD24">
            <v>-302.09819813677598</v>
          </cell>
          <cell r="JE24">
            <v>-291.28229388248832</v>
          </cell>
          <cell r="JF24">
            <v>0</v>
          </cell>
          <cell r="JG24">
            <v>-291.28229388248832</v>
          </cell>
          <cell r="JH24">
            <v>-242.09517772581637</v>
          </cell>
          <cell r="JI24">
            <v>0</v>
          </cell>
          <cell r="JJ24">
            <v>-242.09517772581637</v>
          </cell>
          <cell r="JK24">
            <v>-242.09517772581637</v>
          </cell>
          <cell r="JL24">
            <v>0</v>
          </cell>
          <cell r="JM24">
            <v>-242.09517772581637</v>
          </cell>
          <cell r="JN24">
            <v>-242.09517772581637</v>
          </cell>
          <cell r="JO24">
            <v>0</v>
          </cell>
          <cell r="JP24">
            <v>-242.09517772581637</v>
          </cell>
          <cell r="JQ24">
            <v>-232.29000000000002</v>
          </cell>
          <cell r="JR24">
            <v>0</v>
          </cell>
          <cell r="JS24">
            <v>-232.29000000000002</v>
          </cell>
          <cell r="JT24">
            <v>-240.898</v>
          </cell>
          <cell r="JU24">
            <v>0</v>
          </cell>
          <cell r="JV24">
            <v>-240.898</v>
          </cell>
          <cell r="JW24">
            <v>-240.898</v>
          </cell>
          <cell r="JX24">
            <v>0</v>
          </cell>
          <cell r="JY24">
            <v>-240.898</v>
          </cell>
          <cell r="JZ24">
            <v>-245.49</v>
          </cell>
          <cell r="KA24">
            <v>0</v>
          </cell>
          <cell r="KB24">
            <v>-245.49</v>
          </cell>
          <cell r="KC24">
            <v>-208.20000000000002</v>
          </cell>
          <cell r="KD24">
            <v>0</v>
          </cell>
          <cell r="KE24">
            <v>-208.20000000000002</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cell r="LJ24">
            <v>0</v>
          </cell>
          <cell r="LK24">
            <v>0</v>
          </cell>
          <cell r="LL24">
            <v>0</v>
          </cell>
          <cell r="LM24">
            <v>0</v>
          </cell>
          <cell r="LN24">
            <v>0</v>
          </cell>
          <cell r="LO24">
            <v>0</v>
          </cell>
          <cell r="LP24">
            <v>0</v>
          </cell>
          <cell r="LQ24">
            <v>0</v>
          </cell>
          <cell r="LR24">
            <v>0</v>
          </cell>
          <cell r="LS24">
            <v>0</v>
          </cell>
          <cell r="LT24">
            <v>0</v>
          </cell>
          <cell r="LU24">
            <v>0</v>
          </cell>
          <cell r="LV24">
            <v>0</v>
          </cell>
          <cell r="LW24">
            <v>0</v>
          </cell>
          <cell r="LX24">
            <v>0</v>
          </cell>
          <cell r="LY24">
            <v>0</v>
          </cell>
          <cell r="LZ24">
            <v>0</v>
          </cell>
          <cell r="MA24">
            <v>0</v>
          </cell>
          <cell r="MB24">
            <v>0</v>
          </cell>
          <cell r="MC24">
            <v>0</v>
          </cell>
          <cell r="MD24">
            <v>0</v>
          </cell>
          <cell r="ME24">
            <v>0</v>
          </cell>
          <cell r="MF24">
            <v>0</v>
          </cell>
          <cell r="MG24">
            <v>0</v>
          </cell>
          <cell r="MH24">
            <v>0</v>
          </cell>
          <cell r="MI24">
            <v>0</v>
          </cell>
          <cell r="MJ24">
            <v>0</v>
          </cell>
          <cell r="MK24">
            <v>0</v>
          </cell>
          <cell r="ML24">
            <v>0</v>
          </cell>
          <cell r="MM24">
            <v>0</v>
          </cell>
          <cell r="MN24">
            <v>0</v>
          </cell>
          <cell r="MO24">
            <v>0</v>
          </cell>
          <cell r="MP24">
            <v>0</v>
          </cell>
          <cell r="MQ24">
            <v>0</v>
          </cell>
          <cell r="MR24">
            <v>0</v>
          </cell>
          <cell r="MS24">
            <v>0</v>
          </cell>
          <cell r="MT24">
            <v>0</v>
          </cell>
          <cell r="MU24">
            <v>0</v>
          </cell>
          <cell r="MV24">
            <v>0</v>
          </cell>
          <cell r="MW24">
            <v>0</v>
          </cell>
          <cell r="MX24">
            <v>0</v>
          </cell>
          <cell r="MY24">
            <v>0</v>
          </cell>
          <cell r="MZ24">
            <v>0</v>
          </cell>
          <cell r="NA24">
            <v>0</v>
          </cell>
          <cell r="NB24">
            <v>0</v>
          </cell>
          <cell r="NC24">
            <v>0</v>
          </cell>
          <cell r="ND24">
            <v>0</v>
          </cell>
          <cell r="NE24">
            <v>0</v>
          </cell>
          <cell r="NF24">
            <v>0</v>
          </cell>
          <cell r="NG24">
            <v>0</v>
          </cell>
          <cell r="NH24">
            <v>0</v>
          </cell>
          <cell r="NI24">
            <v>0</v>
          </cell>
          <cell r="NJ24">
            <v>0</v>
          </cell>
          <cell r="NK24">
            <v>0</v>
          </cell>
          <cell r="NL24">
            <v>0</v>
          </cell>
          <cell r="NM24">
            <v>0</v>
          </cell>
          <cell r="NN24">
            <v>0</v>
          </cell>
          <cell r="NO24">
            <v>0</v>
          </cell>
          <cell r="NP24">
            <v>0</v>
          </cell>
          <cell r="NQ24">
            <v>0</v>
          </cell>
          <cell r="NR24">
            <v>0</v>
          </cell>
          <cell r="NS24">
            <v>0</v>
          </cell>
          <cell r="NT24">
            <v>0</v>
          </cell>
          <cell r="NU24">
            <v>0</v>
          </cell>
          <cell r="NV24">
            <v>0</v>
          </cell>
          <cell r="NW24">
            <v>0</v>
          </cell>
        </row>
        <row r="25">
          <cell r="BB25">
            <v>2271.7934485115902</v>
          </cell>
          <cell r="BC25">
            <v>-18.396128994061588</v>
          </cell>
          <cell r="BD25">
            <v>2290.1895775056519</v>
          </cell>
          <cell r="BE25">
            <v>2554.3837212380099</v>
          </cell>
          <cell r="BF25">
            <v>-41.844309250000002</v>
          </cell>
          <cell r="BG25">
            <v>2596.2280304880101</v>
          </cell>
          <cell r="BH25">
            <v>1915.7234800188501</v>
          </cell>
          <cell r="BI25">
            <v>111.1711389</v>
          </cell>
          <cell r="BJ25">
            <v>1804.5523411188501</v>
          </cell>
          <cell r="BK25">
            <v>2025.22644735481</v>
          </cell>
          <cell r="BL25">
            <v>-65.212243556274473</v>
          </cell>
          <cell r="BM25">
            <v>2090.4386909110844</v>
          </cell>
          <cell r="BN25">
            <v>2159.9674264755299</v>
          </cell>
          <cell r="BO25">
            <v>4.4641038699999989</v>
          </cell>
          <cell r="BP25">
            <v>2155.5033226055298</v>
          </cell>
          <cell r="BQ25">
            <v>1837.89432351292</v>
          </cell>
          <cell r="BR25">
            <v>-292.53177388</v>
          </cell>
          <cell r="BS25">
            <v>2130.4260973929199</v>
          </cell>
          <cell r="BT25">
            <v>1585.5744036118399</v>
          </cell>
          <cell r="BU25">
            <v>2.6599786662744691</v>
          </cell>
          <cell r="BV25">
            <v>1582.9144249455653</v>
          </cell>
          <cell r="BW25">
            <v>1858.9438198903899</v>
          </cell>
          <cell r="BX25">
            <v>-81.020921000000016</v>
          </cell>
          <cell r="BY25">
            <v>1939.96474089039</v>
          </cell>
          <cell r="BZ25">
            <v>2003.75308941658</v>
          </cell>
          <cell r="CA25">
            <v>-42.643999999999998</v>
          </cell>
          <cell r="CB25">
            <v>2046.39708941658</v>
          </cell>
          <cell r="CC25">
            <v>2110.81898747373</v>
          </cell>
          <cell r="CD25">
            <v>-29.663384115335184</v>
          </cell>
          <cell r="CE25">
            <v>2140.4823715890652</v>
          </cell>
          <cell r="CF25">
            <v>1418.9705844109301</v>
          </cell>
          <cell r="CG25">
            <v>-47.958650000000006</v>
          </cell>
          <cell r="CH25">
            <v>1466.9292344109301</v>
          </cell>
          <cell r="CI25">
            <v>1640.6009637642601</v>
          </cell>
          <cell r="CJ25">
            <v>0.80734095898101543</v>
          </cell>
          <cell r="CK25">
            <v>1639.793622805279</v>
          </cell>
          <cell r="CL25">
            <v>1803.5497053070601</v>
          </cell>
          <cell r="CM25">
            <v>-51.982501457951983</v>
          </cell>
          <cell r="CN25">
            <v>1855.532206765012</v>
          </cell>
          <cell r="CO25">
            <v>2194.8741667825602</v>
          </cell>
          <cell r="CP25">
            <v>33.354730796186523</v>
          </cell>
          <cell r="CQ25">
            <v>2161.5194359863735</v>
          </cell>
          <cell r="CR25">
            <v>1508.25989019336</v>
          </cell>
          <cell r="CS25">
            <v>0.15319936932002065</v>
          </cell>
          <cell r="CT25">
            <v>1508.10669082404</v>
          </cell>
          <cell r="CU25">
            <v>1383.8419500498401</v>
          </cell>
          <cell r="CV25">
            <v>-275.47300000000001</v>
          </cell>
          <cell r="CW25">
            <v>1659.31495004984</v>
          </cell>
          <cell r="CX25">
            <v>1672.29778113973</v>
          </cell>
          <cell r="CY25">
            <v>-16.59727875077202</v>
          </cell>
          <cell r="CZ25">
            <v>1688.8950598905019</v>
          </cell>
          <cell r="DA25">
            <v>1903.00429724583</v>
          </cell>
          <cell r="DB25">
            <v>62.653999999999996</v>
          </cell>
          <cell r="DC25">
            <v>1840.35029724583</v>
          </cell>
          <cell r="DD25">
            <v>1472.1751927087901</v>
          </cell>
          <cell r="DE25">
            <v>-84.238000000000014</v>
          </cell>
          <cell r="DF25">
            <v>1556.4131927087901</v>
          </cell>
          <cell r="DG25">
            <v>1598.1889643826901</v>
          </cell>
          <cell r="DH25">
            <v>-35.131603000000013</v>
          </cell>
          <cell r="DI25">
            <v>1633.3205673826901</v>
          </cell>
          <cell r="DJ25">
            <v>1050.6296235012701</v>
          </cell>
          <cell r="DK25">
            <v>-673</v>
          </cell>
          <cell r="DL25">
            <v>1723.6296235012701</v>
          </cell>
          <cell r="DM25">
            <v>1887.90357861711</v>
          </cell>
          <cell r="DN25">
            <v>359.536</v>
          </cell>
          <cell r="DO25">
            <v>1528.36757861711</v>
          </cell>
          <cell r="DP25">
            <v>623.313365890618</v>
          </cell>
          <cell r="DQ25">
            <v>-395</v>
          </cell>
          <cell r="DR25">
            <v>1018.313365890618</v>
          </cell>
          <cell r="DS25">
            <v>1383</v>
          </cell>
          <cell r="DT25">
            <v>250.5</v>
          </cell>
          <cell r="DU25">
            <v>1132.5</v>
          </cell>
          <cell r="DV25">
            <v>1180</v>
          </cell>
          <cell r="DW25">
            <v>-26.1</v>
          </cell>
          <cell r="DX25">
            <v>1206.0999999999999</v>
          </cell>
          <cell r="DY25">
            <v>1842</v>
          </cell>
          <cell r="DZ25">
            <v>311.5</v>
          </cell>
          <cell r="EA25">
            <v>1530.5</v>
          </cell>
          <cell r="EB25">
            <v>1206</v>
          </cell>
          <cell r="EC25">
            <v>-24.700000000000003</v>
          </cell>
          <cell r="ED25">
            <v>1230.7</v>
          </cell>
          <cell r="EE25">
            <v>1051</v>
          </cell>
          <cell r="EF25">
            <v>0</v>
          </cell>
          <cell r="EG25">
            <v>1051</v>
          </cell>
          <cell r="EH25">
            <v>1317</v>
          </cell>
          <cell r="EI25">
            <v>0</v>
          </cell>
          <cell r="EJ25">
            <v>1317</v>
          </cell>
          <cell r="EK25">
            <v>1239</v>
          </cell>
          <cell r="EL25">
            <v>0</v>
          </cell>
          <cell r="EM25">
            <v>1239</v>
          </cell>
          <cell r="EN25">
            <v>1154</v>
          </cell>
          <cell r="EO25">
            <v>0</v>
          </cell>
          <cell r="EP25">
            <v>1154</v>
          </cell>
          <cell r="EQ25">
            <v>1112</v>
          </cell>
          <cell r="ER25">
            <v>0</v>
          </cell>
          <cell r="ES25">
            <v>1112</v>
          </cell>
          <cell r="ET25">
            <v>1100</v>
          </cell>
          <cell r="EU25">
            <v>0</v>
          </cell>
          <cell r="EV25">
            <v>1100</v>
          </cell>
          <cell r="EW25">
            <v>1427</v>
          </cell>
          <cell r="EX25">
            <v>0</v>
          </cell>
          <cell r="EY25">
            <v>1427</v>
          </cell>
          <cell r="EZ25">
            <v>909</v>
          </cell>
          <cell r="FA25">
            <v>0</v>
          </cell>
          <cell r="FB25">
            <v>909</v>
          </cell>
          <cell r="FC25">
            <v>206</v>
          </cell>
          <cell r="FD25">
            <v>0</v>
          </cell>
          <cell r="FE25">
            <v>206</v>
          </cell>
          <cell r="FF25">
            <v>403</v>
          </cell>
          <cell r="FG25">
            <v>0</v>
          </cell>
          <cell r="FH25">
            <v>403</v>
          </cell>
          <cell r="FI25">
            <v>1524</v>
          </cell>
          <cell r="FJ25">
            <v>0</v>
          </cell>
          <cell r="FK25">
            <v>1524</v>
          </cell>
          <cell r="FL25">
            <v>2145</v>
          </cell>
          <cell r="FM25">
            <v>0</v>
          </cell>
          <cell r="FN25">
            <v>2145</v>
          </cell>
          <cell r="FO25">
            <v>883</v>
          </cell>
          <cell r="FP25">
            <v>0</v>
          </cell>
          <cell r="FQ25">
            <v>883</v>
          </cell>
          <cell r="FR25">
            <v>2059</v>
          </cell>
          <cell r="FS25">
            <v>0</v>
          </cell>
          <cell r="FT25">
            <v>2059</v>
          </cell>
          <cell r="FU25">
            <v>2201</v>
          </cell>
          <cell r="FV25">
            <v>0</v>
          </cell>
          <cell r="FW25">
            <v>2201</v>
          </cell>
          <cell r="FX25">
            <v>2028</v>
          </cell>
          <cell r="FY25">
            <v>0</v>
          </cell>
          <cell r="FZ25">
            <v>2028</v>
          </cell>
          <cell r="GA25">
            <v>1437</v>
          </cell>
          <cell r="GB25">
            <v>0</v>
          </cell>
          <cell r="GC25">
            <v>1437</v>
          </cell>
          <cell r="GD25">
            <v>1779</v>
          </cell>
          <cell r="GE25">
            <v>0</v>
          </cell>
          <cell r="GF25">
            <v>1779</v>
          </cell>
          <cell r="GG25">
            <v>2064</v>
          </cell>
          <cell r="GH25">
            <v>0</v>
          </cell>
          <cell r="GI25">
            <v>2064</v>
          </cell>
          <cell r="GJ25">
            <v>1662</v>
          </cell>
          <cell r="GK25">
            <v>0</v>
          </cell>
          <cell r="GL25">
            <v>1662</v>
          </cell>
          <cell r="GM25">
            <v>1329</v>
          </cell>
          <cell r="GN25">
            <v>0</v>
          </cell>
          <cell r="GO25">
            <v>1329</v>
          </cell>
          <cell r="GP25">
            <v>1775</v>
          </cell>
          <cell r="GQ25">
            <v>0</v>
          </cell>
          <cell r="GR25">
            <v>1775</v>
          </cell>
          <cell r="GS25">
            <v>1573</v>
          </cell>
          <cell r="GT25">
            <v>0</v>
          </cell>
          <cell r="GU25">
            <v>1573</v>
          </cell>
          <cell r="GV25">
            <v>1083</v>
          </cell>
          <cell r="GW25">
            <v>0</v>
          </cell>
          <cell r="GX25">
            <v>1083</v>
          </cell>
          <cell r="GY25">
            <v>1452</v>
          </cell>
          <cell r="GZ25">
            <v>0</v>
          </cell>
          <cell r="HA25">
            <v>1452</v>
          </cell>
          <cell r="HB25">
            <v>875</v>
          </cell>
          <cell r="HC25">
            <v>0</v>
          </cell>
          <cell r="HD25">
            <v>875</v>
          </cell>
          <cell r="HE25">
            <v>102</v>
          </cell>
          <cell r="HF25">
            <v>0</v>
          </cell>
          <cell r="HG25">
            <v>102</v>
          </cell>
          <cell r="HH25">
            <v>892</v>
          </cell>
          <cell r="HI25">
            <v>0</v>
          </cell>
          <cell r="HJ25">
            <v>892</v>
          </cell>
          <cell r="HO25">
            <v>6741.9006497684604</v>
          </cell>
          <cell r="HP25">
            <v>50.930700655938409</v>
          </cell>
          <cell r="HQ25">
            <v>6690.969949112522</v>
          </cell>
          <cell r="HR25">
            <v>4470.1072012568702</v>
          </cell>
          <cell r="HS25">
            <v>69.326829650000008</v>
          </cell>
          <cell r="HT25">
            <v>4400.7803716068702</v>
          </cell>
          <cell r="HU25">
            <v>1915.7234800188501</v>
          </cell>
          <cell r="HV25">
            <v>111.1711389</v>
          </cell>
          <cell r="HW25">
            <v>1804.5523411188501</v>
          </cell>
          <cell r="HX25">
            <v>7608.6626009551101</v>
          </cell>
          <cell r="HY25">
            <v>-350.61993490000003</v>
          </cell>
          <cell r="HZ25">
            <v>7959.2825358551099</v>
          </cell>
          <cell r="IA25">
            <v>5583.4361536002898</v>
          </cell>
          <cell r="IB25">
            <v>-285.4076913437255</v>
          </cell>
          <cell r="IC25">
            <v>5868.8438449440155</v>
          </cell>
          <cell r="ID25">
            <v>3423.4687271247599</v>
          </cell>
          <cell r="IE25">
            <v>-289.87179521372553</v>
          </cell>
          <cell r="IF25">
            <v>3713.3405223384852</v>
          </cell>
          <cell r="IG25">
            <v>1585.5744036118399</v>
          </cell>
          <cell r="IH25">
            <v>2.6599786662744691</v>
          </cell>
          <cell r="II25">
            <v>1582.9144249455653</v>
          </cell>
          <cell r="IJ25">
            <v>7392.4864811916304</v>
          </cell>
          <cell r="IK25">
            <v>-201.28695511533522</v>
          </cell>
          <cell r="IL25">
            <v>7593.7734363069658</v>
          </cell>
          <cell r="IM25">
            <v>5533.5426613012396</v>
          </cell>
          <cell r="IN25">
            <v>-120.26603411533517</v>
          </cell>
          <cell r="IO25">
            <v>5653.8086954165747</v>
          </cell>
          <cell r="IP25">
            <v>3529.7895718846498</v>
          </cell>
          <cell r="IQ25">
            <v>-77.622034115335197</v>
          </cell>
          <cell r="IR25">
            <v>3607.4116059999851</v>
          </cell>
          <cell r="IS25">
            <v>1418.9705844109301</v>
          </cell>
          <cell r="IT25">
            <v>-47.958650000000006</v>
          </cell>
          <cell r="IU25">
            <v>1466.9292344109301</v>
          </cell>
          <cell r="IV25">
            <v>7147.2847260472499</v>
          </cell>
          <cell r="IW25">
            <v>-17.667230333464417</v>
          </cell>
          <cell r="IX25">
            <v>7164.9519563807144</v>
          </cell>
          <cell r="IY25">
            <v>5506.6837622829798</v>
          </cell>
          <cell r="IZ25">
            <v>-18.474571292445436</v>
          </cell>
          <cell r="JA25">
            <v>5525.1583335754249</v>
          </cell>
          <cell r="JB25">
            <v>3703.13405697592</v>
          </cell>
          <cell r="JC25">
            <v>33.507930165506536</v>
          </cell>
          <cell r="JD25">
            <v>3669.6261268104136</v>
          </cell>
          <cell r="JE25">
            <v>1508.25989019336</v>
          </cell>
          <cell r="JF25">
            <v>0.15319936932002065</v>
          </cell>
          <cell r="JG25">
            <v>1508.10669082404</v>
          </cell>
          <cell r="JH25">
            <v>6431.3192211442001</v>
          </cell>
          <cell r="JI25">
            <v>-313.65427875077211</v>
          </cell>
          <cell r="JJ25">
            <v>6744.9734998949725</v>
          </cell>
          <cell r="JK25">
            <v>5047.4772710943498</v>
          </cell>
          <cell r="JL25">
            <v>-38.181278750772037</v>
          </cell>
          <cell r="JM25">
            <v>5085.6585498451223</v>
          </cell>
          <cell r="JN25">
            <v>3375.1794899546198</v>
          </cell>
          <cell r="JO25">
            <v>-21.584000000000017</v>
          </cell>
          <cell r="JP25">
            <v>3396.7634899546197</v>
          </cell>
          <cell r="JQ25">
            <v>1472.1751927087901</v>
          </cell>
          <cell r="JR25">
            <v>-84.238000000000014</v>
          </cell>
          <cell r="JS25">
            <v>1556.4131927087901</v>
          </cell>
          <cell r="JT25">
            <v>5160.0355323916901</v>
          </cell>
          <cell r="JU25">
            <v>-743.59560299999998</v>
          </cell>
          <cell r="JV25">
            <v>5903.6311353916899</v>
          </cell>
          <cell r="JW25">
            <v>3561.8465680089998</v>
          </cell>
          <cell r="JX25">
            <v>-708.46399999999994</v>
          </cell>
          <cell r="JY25">
            <v>4270.3105680089993</v>
          </cell>
          <cell r="JZ25">
            <v>2511.2169445077202</v>
          </cell>
          <cell r="KA25">
            <v>-35.463999999999942</v>
          </cell>
          <cell r="KB25">
            <v>2546.6809445077201</v>
          </cell>
          <cell r="KC25">
            <v>623.313365890618</v>
          </cell>
          <cell r="KD25">
            <v>-395</v>
          </cell>
          <cell r="KE25">
            <v>1018.313365890618</v>
          </cell>
          <cell r="KF25">
            <v>5611</v>
          </cell>
          <cell r="KG25">
            <v>511.20000000000005</v>
          </cell>
          <cell r="KH25">
            <v>5099.8</v>
          </cell>
          <cell r="KI25">
            <v>4228</v>
          </cell>
          <cell r="KJ25">
            <v>260.7</v>
          </cell>
          <cell r="KK25">
            <v>3967.3</v>
          </cell>
          <cell r="KL25">
            <v>3048</v>
          </cell>
          <cell r="KM25">
            <v>286.8</v>
          </cell>
          <cell r="KN25">
            <v>2761.2</v>
          </cell>
          <cell r="KO25">
            <v>1206</v>
          </cell>
          <cell r="KP25">
            <v>-24.700000000000003</v>
          </cell>
          <cell r="KQ25">
            <v>1230.7</v>
          </cell>
          <cell r="KR25">
            <v>4761</v>
          </cell>
          <cell r="KS25">
            <v>0</v>
          </cell>
          <cell r="KT25">
            <v>4761</v>
          </cell>
          <cell r="KU25">
            <v>3710</v>
          </cell>
          <cell r="KV25">
            <v>0</v>
          </cell>
          <cell r="KW25">
            <v>3710</v>
          </cell>
          <cell r="KX25">
            <v>2393</v>
          </cell>
          <cell r="KY25">
            <v>0</v>
          </cell>
          <cell r="KZ25">
            <v>2393</v>
          </cell>
          <cell r="LA25">
            <v>1154</v>
          </cell>
          <cell r="LB25">
            <v>0</v>
          </cell>
          <cell r="LC25">
            <v>1154</v>
          </cell>
          <cell r="LD25">
            <v>4548</v>
          </cell>
          <cell r="LE25">
            <v>0</v>
          </cell>
          <cell r="LF25">
            <v>4548</v>
          </cell>
          <cell r="LG25">
            <v>3436</v>
          </cell>
          <cell r="LH25">
            <v>0</v>
          </cell>
          <cell r="LI25">
            <v>3436</v>
          </cell>
          <cell r="LJ25">
            <v>2336</v>
          </cell>
          <cell r="LK25">
            <v>0</v>
          </cell>
          <cell r="LL25">
            <v>2336</v>
          </cell>
          <cell r="LM25">
            <v>909</v>
          </cell>
          <cell r="LN25">
            <v>0</v>
          </cell>
          <cell r="LO25">
            <v>909</v>
          </cell>
          <cell r="LP25">
            <v>4278</v>
          </cell>
          <cell r="LQ25">
            <v>0</v>
          </cell>
          <cell r="LR25">
            <v>4278</v>
          </cell>
          <cell r="LS25">
            <v>4072</v>
          </cell>
          <cell r="LT25">
            <v>0</v>
          </cell>
          <cell r="LU25">
            <v>4072</v>
          </cell>
          <cell r="LV25">
            <v>3669</v>
          </cell>
          <cell r="LW25">
            <v>0</v>
          </cell>
          <cell r="LX25">
            <v>3669</v>
          </cell>
          <cell r="LY25">
            <v>2145</v>
          </cell>
          <cell r="LZ25">
            <v>0</v>
          </cell>
          <cell r="MA25">
            <v>2145</v>
          </cell>
          <cell r="MB25">
            <v>7171</v>
          </cell>
          <cell r="MC25">
            <v>0</v>
          </cell>
          <cell r="MD25">
            <v>7171</v>
          </cell>
          <cell r="ME25">
            <v>6288</v>
          </cell>
          <cell r="MF25">
            <v>0</v>
          </cell>
          <cell r="MG25">
            <v>6288</v>
          </cell>
          <cell r="MH25">
            <v>4229</v>
          </cell>
          <cell r="MI25">
            <v>0</v>
          </cell>
          <cell r="MJ25">
            <v>4229</v>
          </cell>
          <cell r="MK25">
            <v>2028</v>
          </cell>
          <cell r="ML25">
            <v>0</v>
          </cell>
          <cell r="MM25">
            <v>2028</v>
          </cell>
          <cell r="MN25">
            <v>6942</v>
          </cell>
          <cell r="MO25">
            <v>0</v>
          </cell>
          <cell r="MP25">
            <v>6942</v>
          </cell>
          <cell r="MQ25">
            <v>5505</v>
          </cell>
          <cell r="MR25">
            <v>0</v>
          </cell>
          <cell r="MS25">
            <v>5505</v>
          </cell>
          <cell r="MT25">
            <v>3726</v>
          </cell>
          <cell r="MU25">
            <v>0</v>
          </cell>
          <cell r="MV25">
            <v>3726</v>
          </cell>
          <cell r="MW25">
            <v>1662</v>
          </cell>
          <cell r="MX25">
            <v>0</v>
          </cell>
          <cell r="MY25">
            <v>1662</v>
          </cell>
          <cell r="MZ25">
            <v>5760</v>
          </cell>
          <cell r="NA25">
            <v>0</v>
          </cell>
          <cell r="NB25">
            <v>5760</v>
          </cell>
          <cell r="NC25">
            <v>4431</v>
          </cell>
          <cell r="ND25">
            <v>0</v>
          </cell>
          <cell r="NE25">
            <v>4431</v>
          </cell>
          <cell r="NF25">
            <v>2656</v>
          </cell>
          <cell r="NG25">
            <v>0</v>
          </cell>
          <cell r="NH25">
            <v>2656</v>
          </cell>
          <cell r="NI25">
            <v>1083</v>
          </cell>
          <cell r="NJ25">
            <v>0</v>
          </cell>
          <cell r="NK25">
            <v>1083</v>
          </cell>
          <cell r="NL25">
            <v>3321</v>
          </cell>
          <cell r="NM25">
            <v>0</v>
          </cell>
          <cell r="NN25">
            <v>3321</v>
          </cell>
          <cell r="NO25">
            <v>1869</v>
          </cell>
          <cell r="NP25">
            <v>0</v>
          </cell>
          <cell r="NQ25">
            <v>1869</v>
          </cell>
          <cell r="NR25">
            <v>994</v>
          </cell>
          <cell r="NS25">
            <v>0</v>
          </cell>
          <cell r="NT25">
            <v>994</v>
          </cell>
          <cell r="NU25">
            <v>892</v>
          </cell>
          <cell r="NV25">
            <v>0</v>
          </cell>
          <cell r="NW25">
            <v>892</v>
          </cell>
        </row>
        <row r="26">
          <cell r="BB26">
            <v>-265.589199364237</v>
          </cell>
          <cell r="BC26">
            <v>0</v>
          </cell>
          <cell r="BD26">
            <v>-265.589199364237</v>
          </cell>
          <cell r="BE26">
            <v>-279.49924939703601</v>
          </cell>
          <cell r="BF26">
            <v>-25</v>
          </cell>
          <cell r="BG26">
            <v>-254.49924939703601</v>
          </cell>
          <cell r="BH26">
            <v>-383.81658840196599</v>
          </cell>
          <cell r="BI26">
            <v>0</v>
          </cell>
          <cell r="BJ26">
            <v>-383.81658840196599</v>
          </cell>
          <cell r="BK26">
            <v>-538.04264803549495</v>
          </cell>
          <cell r="BL26">
            <v>-37.576748459999997</v>
          </cell>
          <cell r="BM26">
            <v>-500.46589957549497</v>
          </cell>
          <cell r="BN26">
            <v>-604.96198255525599</v>
          </cell>
          <cell r="BO26">
            <v>-27.823251539999998</v>
          </cell>
          <cell r="BP26">
            <v>-577.13873101525598</v>
          </cell>
          <cell r="BQ26">
            <v>-842.26842270043801</v>
          </cell>
          <cell r="BR26">
            <v>65.400000000000006</v>
          </cell>
          <cell r="BS26">
            <v>-907.66842270043799</v>
          </cell>
          <cell r="BT26">
            <v>-620.878994251731</v>
          </cell>
          <cell r="BU26">
            <v>0</v>
          </cell>
          <cell r="BV26">
            <v>-620.878994251731</v>
          </cell>
          <cell r="BW26">
            <v>-339.50398848768799</v>
          </cell>
          <cell r="BX26">
            <v>0</v>
          </cell>
          <cell r="BY26">
            <v>-339.50398848768799</v>
          </cell>
          <cell r="BZ26">
            <v>-334.61443079117799</v>
          </cell>
          <cell r="CA26">
            <v>0</v>
          </cell>
          <cell r="CB26">
            <v>-334.61443079117799</v>
          </cell>
          <cell r="CC26">
            <v>-357.54365720782403</v>
          </cell>
          <cell r="CD26">
            <v>0</v>
          </cell>
          <cell r="CE26">
            <v>-357.54365720782403</v>
          </cell>
          <cell r="CF26">
            <v>-224.757853838035</v>
          </cell>
          <cell r="CG26">
            <v>0</v>
          </cell>
          <cell r="CH26">
            <v>-224.757853838035</v>
          </cell>
          <cell r="CI26">
            <v>-246.07283275348198</v>
          </cell>
          <cell r="CJ26">
            <v>0</v>
          </cell>
          <cell r="CK26">
            <v>-246.07283275348198</v>
          </cell>
          <cell r="CL26">
            <v>-218.39224741160299</v>
          </cell>
          <cell r="CM26">
            <v>0</v>
          </cell>
          <cell r="CN26">
            <v>-218.39224741160299</v>
          </cell>
          <cell r="CO26">
            <v>-222.97740334627701</v>
          </cell>
          <cell r="CP26">
            <v>0</v>
          </cell>
          <cell r="CQ26">
            <v>-222.97740334627701</v>
          </cell>
          <cell r="CR26">
            <v>-314.07068446166397</v>
          </cell>
          <cell r="CS26">
            <v>0</v>
          </cell>
          <cell r="CT26">
            <v>-314.07068446166397</v>
          </cell>
          <cell r="CU26">
            <v>-335.12625726243101</v>
          </cell>
          <cell r="CV26">
            <v>0</v>
          </cell>
          <cell r="CW26">
            <v>-335.12625726243101</v>
          </cell>
          <cell r="CX26">
            <v>-261.63839985829901</v>
          </cell>
          <cell r="CY26">
            <v>0</v>
          </cell>
          <cell r="CZ26">
            <v>-261.63839985829901</v>
          </cell>
          <cell r="DA26">
            <v>-351.31186864216198</v>
          </cell>
          <cell r="DB26">
            <v>0</v>
          </cell>
          <cell r="DC26">
            <v>-351.31186864216198</v>
          </cell>
          <cell r="DD26">
            <v>-359.39473048784401</v>
          </cell>
          <cell r="DE26">
            <v>0</v>
          </cell>
          <cell r="DF26">
            <v>-359.39473048784401</v>
          </cell>
          <cell r="DG26">
            <v>-394.91271652785298</v>
          </cell>
          <cell r="DH26">
            <v>0</v>
          </cell>
          <cell r="DI26">
            <v>-394.91271652785298</v>
          </cell>
          <cell r="DJ26">
            <v>-443.47213054313698</v>
          </cell>
          <cell r="DK26">
            <v>0</v>
          </cell>
          <cell r="DL26">
            <v>-443.47213054313698</v>
          </cell>
          <cell r="DM26">
            <v>-446.57518964144498</v>
          </cell>
          <cell r="DN26">
            <v>0</v>
          </cell>
          <cell r="DO26">
            <v>-446.57518964144498</v>
          </cell>
          <cell r="DP26">
            <v>-402.15866241056102</v>
          </cell>
          <cell r="DQ26">
            <v>0</v>
          </cell>
          <cell r="DR26">
            <v>-402.15866241056102</v>
          </cell>
          <cell r="DS26">
            <v>-615</v>
          </cell>
          <cell r="DT26">
            <v>0</v>
          </cell>
          <cell r="DU26">
            <v>-615</v>
          </cell>
          <cell r="DV26">
            <v>-600</v>
          </cell>
          <cell r="DW26">
            <v>-173</v>
          </cell>
          <cell r="DX26">
            <v>-427</v>
          </cell>
          <cell r="DY26">
            <v>-601</v>
          </cell>
          <cell r="DZ26">
            <v>173</v>
          </cell>
          <cell r="EA26">
            <v>-774</v>
          </cell>
          <cell r="EB26">
            <v>-477</v>
          </cell>
          <cell r="EC26">
            <v>0</v>
          </cell>
          <cell r="ED26">
            <v>-477</v>
          </cell>
          <cell r="EE26">
            <v>-499</v>
          </cell>
          <cell r="EF26">
            <v>0</v>
          </cell>
          <cell r="EG26">
            <v>-499</v>
          </cell>
          <cell r="EH26">
            <v>-581</v>
          </cell>
          <cell r="EI26">
            <v>0</v>
          </cell>
          <cell r="EJ26">
            <v>-581</v>
          </cell>
          <cell r="EK26">
            <v>-534</v>
          </cell>
          <cell r="EL26">
            <v>0</v>
          </cell>
          <cell r="EM26">
            <v>-534</v>
          </cell>
          <cell r="EN26">
            <v>-590</v>
          </cell>
          <cell r="EO26">
            <v>0</v>
          </cell>
          <cell r="EP26">
            <v>-590</v>
          </cell>
          <cell r="EQ26">
            <v>-858</v>
          </cell>
          <cell r="ER26">
            <v>0</v>
          </cell>
          <cell r="ES26">
            <v>-858</v>
          </cell>
          <cell r="ET26">
            <v>-632</v>
          </cell>
          <cell r="EU26">
            <v>0</v>
          </cell>
          <cell r="EV26">
            <v>-632</v>
          </cell>
          <cell r="EW26">
            <v>-665</v>
          </cell>
          <cell r="EX26">
            <v>0</v>
          </cell>
          <cell r="EY26">
            <v>-665</v>
          </cell>
          <cell r="EZ26">
            <v>-739</v>
          </cell>
          <cell r="FA26">
            <v>0</v>
          </cell>
          <cell r="FB26">
            <v>-739</v>
          </cell>
          <cell r="FC26">
            <v>-1041</v>
          </cell>
          <cell r="FD26">
            <v>0</v>
          </cell>
          <cell r="FE26">
            <v>-1041</v>
          </cell>
          <cell r="FF26">
            <v>-963</v>
          </cell>
          <cell r="FG26">
            <v>0</v>
          </cell>
          <cell r="FH26">
            <v>-963</v>
          </cell>
          <cell r="FI26">
            <v>-789</v>
          </cell>
          <cell r="FJ26">
            <v>0</v>
          </cell>
          <cell r="FK26">
            <v>-789</v>
          </cell>
          <cell r="FL26">
            <v>-943</v>
          </cell>
          <cell r="FM26">
            <v>0</v>
          </cell>
          <cell r="FN26">
            <v>-943</v>
          </cell>
          <cell r="FO26">
            <v>-1859</v>
          </cell>
          <cell r="FP26">
            <v>0</v>
          </cell>
          <cell r="FQ26">
            <v>-1859</v>
          </cell>
          <cell r="FR26">
            <v>-1851</v>
          </cell>
          <cell r="FS26">
            <v>0</v>
          </cell>
          <cell r="FT26">
            <v>-1851</v>
          </cell>
          <cell r="FU26">
            <v>-1125</v>
          </cell>
          <cell r="FV26">
            <v>0</v>
          </cell>
          <cell r="FW26">
            <v>-1125</v>
          </cell>
          <cell r="FX26">
            <v>-822</v>
          </cell>
          <cell r="FY26">
            <v>0</v>
          </cell>
          <cell r="FZ26">
            <v>-822</v>
          </cell>
          <cell r="GA26">
            <v>-750</v>
          </cell>
          <cell r="GB26">
            <v>0</v>
          </cell>
          <cell r="GC26">
            <v>-750</v>
          </cell>
          <cell r="GD26">
            <v>-973</v>
          </cell>
          <cell r="GE26">
            <v>0</v>
          </cell>
          <cell r="GF26">
            <v>-973</v>
          </cell>
          <cell r="GG26">
            <v>-980</v>
          </cell>
          <cell r="GH26">
            <v>0</v>
          </cell>
          <cell r="GI26">
            <v>-980</v>
          </cell>
          <cell r="GJ26">
            <v>-1074</v>
          </cell>
          <cell r="GK26">
            <v>0</v>
          </cell>
          <cell r="GL26">
            <v>-1074</v>
          </cell>
          <cell r="GM26">
            <v>-1288</v>
          </cell>
          <cell r="GN26">
            <v>0</v>
          </cell>
          <cell r="GO26">
            <v>-1288</v>
          </cell>
          <cell r="GP26">
            <v>-1189</v>
          </cell>
          <cell r="GQ26">
            <v>0</v>
          </cell>
          <cell r="GR26">
            <v>-1189</v>
          </cell>
          <cell r="GS26">
            <v>-1127</v>
          </cell>
          <cell r="GT26">
            <v>0</v>
          </cell>
          <cell r="GU26">
            <v>-1127</v>
          </cell>
          <cell r="GV26">
            <v>-1085</v>
          </cell>
          <cell r="GW26">
            <v>0</v>
          </cell>
          <cell r="GX26">
            <v>-1085</v>
          </cell>
          <cell r="GY26">
            <v>-1614</v>
          </cell>
          <cell r="GZ26">
            <v>0</v>
          </cell>
          <cell r="HA26">
            <v>-1614</v>
          </cell>
          <cell r="HB26">
            <v>-740</v>
          </cell>
          <cell r="HC26">
            <v>0</v>
          </cell>
          <cell r="HD26">
            <v>-740</v>
          </cell>
          <cell r="HE26">
            <v>-365</v>
          </cell>
          <cell r="HF26">
            <v>0</v>
          </cell>
          <cell r="HG26">
            <v>-365</v>
          </cell>
          <cell r="HH26">
            <v>-446</v>
          </cell>
          <cell r="HI26">
            <v>0</v>
          </cell>
          <cell r="HJ26">
            <v>-446</v>
          </cell>
          <cell r="HO26">
            <v>-928.90503716323894</v>
          </cell>
          <cell r="HP26">
            <v>-25</v>
          </cell>
          <cell r="HQ26">
            <v>-903.90503716323894</v>
          </cell>
          <cell r="HR26">
            <v>-663.31583779900302</v>
          </cell>
          <cell r="HS26">
            <v>-25</v>
          </cell>
          <cell r="HT26">
            <v>-638.31583779900302</v>
          </cell>
          <cell r="HU26">
            <v>-383.81658840196599</v>
          </cell>
          <cell r="HV26">
            <v>0</v>
          </cell>
          <cell r="HW26">
            <v>-383.81658840196599</v>
          </cell>
          <cell r="HX26">
            <v>-2606.1520475429202</v>
          </cell>
          <cell r="HY26">
            <v>1.4210854715202004E-14</v>
          </cell>
          <cell r="HZ26">
            <v>-2606.1520475429202</v>
          </cell>
          <cell r="IA26">
            <v>-2068.1093995074202</v>
          </cell>
          <cell r="IB26">
            <v>37.576748460000005</v>
          </cell>
          <cell r="IC26">
            <v>-2105.6861479674203</v>
          </cell>
          <cell r="ID26">
            <v>-1463.14741695217</v>
          </cell>
          <cell r="IE26">
            <v>65.400000000000006</v>
          </cell>
          <cell r="IF26">
            <v>-1528.5474169521701</v>
          </cell>
          <cell r="IG26">
            <v>-620.878994251731</v>
          </cell>
          <cell r="IH26">
            <v>0</v>
          </cell>
          <cell r="II26">
            <v>-620.878994251731</v>
          </cell>
          <cell r="IJ26">
            <v>-1256.4199303247201</v>
          </cell>
          <cell r="IK26">
            <v>0</v>
          </cell>
          <cell r="IL26">
            <v>-1256.4199303247201</v>
          </cell>
          <cell r="IM26">
            <v>-916.91594183703603</v>
          </cell>
          <cell r="IN26">
            <v>0</v>
          </cell>
          <cell r="IO26">
            <v>-916.91594183703603</v>
          </cell>
          <cell r="IP26">
            <v>-582.301511045859</v>
          </cell>
          <cell r="IQ26">
            <v>0</v>
          </cell>
          <cell r="IR26">
            <v>-582.301511045859</v>
          </cell>
          <cell r="IS26">
            <v>-224.757853838035</v>
          </cell>
          <cell r="IT26">
            <v>0</v>
          </cell>
          <cell r="IU26">
            <v>-224.757853838035</v>
          </cell>
          <cell r="IV26">
            <v>-1001.5131679730299</v>
          </cell>
          <cell r="IW26">
            <v>0</v>
          </cell>
          <cell r="IX26">
            <v>-1001.5131679730299</v>
          </cell>
          <cell r="IY26">
            <v>-755.44033521954395</v>
          </cell>
          <cell r="IZ26">
            <v>0</v>
          </cell>
          <cell r="JA26">
            <v>-755.44033521954395</v>
          </cell>
          <cell r="JB26">
            <v>-537.04808780794099</v>
          </cell>
          <cell r="JC26">
            <v>0</v>
          </cell>
          <cell r="JD26">
            <v>-537.04808780794099</v>
          </cell>
          <cell r="JE26">
            <v>-314.07068446166397</v>
          </cell>
          <cell r="JF26">
            <v>0</v>
          </cell>
          <cell r="JG26">
            <v>-314.07068446166397</v>
          </cell>
          <cell r="JH26">
            <v>-1307.47125625074</v>
          </cell>
          <cell r="JI26">
            <v>0</v>
          </cell>
          <cell r="JJ26">
            <v>-1307.47125625074</v>
          </cell>
          <cell r="JK26">
            <v>-972.34499898829995</v>
          </cell>
          <cell r="JL26">
            <v>0</v>
          </cell>
          <cell r="JM26">
            <v>-972.34499898829995</v>
          </cell>
          <cell r="JN26">
            <v>-710.706599130006</v>
          </cell>
          <cell r="JO26">
            <v>0</v>
          </cell>
          <cell r="JP26">
            <v>-710.706599130006</v>
          </cell>
          <cell r="JQ26">
            <v>-359.39473048784401</v>
          </cell>
          <cell r="JR26">
            <v>0</v>
          </cell>
          <cell r="JS26">
            <v>-359.39473048784401</v>
          </cell>
          <cell r="JT26">
            <v>-1687.1186991229999</v>
          </cell>
          <cell r="JU26">
            <v>0</v>
          </cell>
          <cell r="JV26">
            <v>-1687.1186991229999</v>
          </cell>
          <cell r="JW26">
            <v>-1292.2059825951401</v>
          </cell>
          <cell r="JX26">
            <v>0</v>
          </cell>
          <cell r="JY26">
            <v>-1292.2059825951401</v>
          </cell>
          <cell r="JZ26">
            <v>-848.73385205200498</v>
          </cell>
          <cell r="KA26">
            <v>0</v>
          </cell>
          <cell r="KB26">
            <v>-848.73385205200498</v>
          </cell>
          <cell r="KC26">
            <v>-402.15866241056102</v>
          </cell>
          <cell r="KD26">
            <v>0</v>
          </cell>
          <cell r="KE26">
            <v>-402.15866241056102</v>
          </cell>
          <cell r="KF26">
            <v>-2293</v>
          </cell>
          <cell r="KG26">
            <v>0</v>
          </cell>
          <cell r="KH26">
            <v>-2293</v>
          </cell>
          <cell r="KI26">
            <v>-1678</v>
          </cell>
          <cell r="KJ26">
            <v>0</v>
          </cell>
          <cell r="KK26">
            <v>-1678</v>
          </cell>
          <cell r="KL26">
            <v>-1078</v>
          </cell>
          <cell r="KM26">
            <v>173</v>
          </cell>
          <cell r="KN26">
            <v>-1251</v>
          </cell>
          <cell r="KO26">
            <v>-477</v>
          </cell>
          <cell r="KP26">
            <v>0</v>
          </cell>
          <cell r="KQ26">
            <v>-477</v>
          </cell>
          <cell r="KR26">
            <v>-2204</v>
          </cell>
          <cell r="KS26">
            <v>0</v>
          </cell>
          <cell r="KT26">
            <v>-2204</v>
          </cell>
          <cell r="KU26">
            <v>-1705</v>
          </cell>
          <cell r="KV26">
            <v>0</v>
          </cell>
          <cell r="KW26">
            <v>-1705</v>
          </cell>
          <cell r="KX26">
            <v>-1124</v>
          </cell>
          <cell r="KY26">
            <v>0</v>
          </cell>
          <cell r="KZ26">
            <v>-1124</v>
          </cell>
          <cell r="LA26">
            <v>-590</v>
          </cell>
          <cell r="LB26">
            <v>0</v>
          </cell>
          <cell r="LC26">
            <v>-590</v>
          </cell>
          <cell r="LD26">
            <v>-2894</v>
          </cell>
          <cell r="LE26">
            <v>0</v>
          </cell>
          <cell r="LF26">
            <v>-2894</v>
          </cell>
          <cell r="LG26">
            <v>-2036</v>
          </cell>
          <cell r="LH26">
            <v>0</v>
          </cell>
          <cell r="LI26">
            <v>-2036</v>
          </cell>
          <cell r="LJ26">
            <v>-1404</v>
          </cell>
          <cell r="LK26">
            <v>0</v>
          </cell>
          <cell r="LL26">
            <v>-1404</v>
          </cell>
          <cell r="LM26">
            <v>-739</v>
          </cell>
          <cell r="LN26">
            <v>0</v>
          </cell>
          <cell r="LO26">
            <v>-739</v>
          </cell>
          <cell r="LP26">
            <v>-3736</v>
          </cell>
          <cell r="LQ26">
            <v>0</v>
          </cell>
          <cell r="LR26">
            <v>-3736</v>
          </cell>
          <cell r="LS26">
            <v>-2695</v>
          </cell>
          <cell r="LT26">
            <v>0</v>
          </cell>
          <cell r="LU26">
            <v>-2695</v>
          </cell>
          <cell r="LV26">
            <v>-1732</v>
          </cell>
          <cell r="LW26">
            <v>0</v>
          </cell>
          <cell r="LX26">
            <v>-1732</v>
          </cell>
          <cell r="LY26">
            <v>-943</v>
          </cell>
          <cell r="LZ26">
            <v>0</v>
          </cell>
          <cell r="MA26">
            <v>-943</v>
          </cell>
          <cell r="MB26">
            <v>-5657</v>
          </cell>
          <cell r="MC26">
            <v>0</v>
          </cell>
          <cell r="MD26">
            <v>-5657</v>
          </cell>
          <cell r="ME26">
            <v>-3798</v>
          </cell>
          <cell r="MF26">
            <v>0</v>
          </cell>
          <cell r="MG26">
            <v>-3798</v>
          </cell>
          <cell r="MH26">
            <v>-1947</v>
          </cell>
          <cell r="MI26">
            <v>0</v>
          </cell>
          <cell r="MJ26">
            <v>-1947</v>
          </cell>
          <cell r="MK26">
            <v>-822</v>
          </cell>
          <cell r="ML26">
            <v>0</v>
          </cell>
          <cell r="MM26">
            <v>-822</v>
          </cell>
          <cell r="MN26">
            <v>-3777</v>
          </cell>
          <cell r="MO26">
            <v>0</v>
          </cell>
          <cell r="MP26">
            <v>-3777</v>
          </cell>
          <cell r="MQ26">
            <v>-3027</v>
          </cell>
          <cell r="MR26">
            <v>0</v>
          </cell>
          <cell r="MS26">
            <v>-3027</v>
          </cell>
          <cell r="MT26">
            <v>-2054</v>
          </cell>
          <cell r="MU26">
            <v>0</v>
          </cell>
          <cell r="MV26">
            <v>-2054</v>
          </cell>
          <cell r="MW26">
            <v>-1074</v>
          </cell>
          <cell r="MX26">
            <v>0</v>
          </cell>
          <cell r="MY26">
            <v>-1074</v>
          </cell>
          <cell r="MZ26">
            <v>-4689</v>
          </cell>
          <cell r="NA26">
            <v>0</v>
          </cell>
          <cell r="NB26">
            <v>-4689</v>
          </cell>
          <cell r="NC26">
            <v>-3401</v>
          </cell>
          <cell r="ND26">
            <v>0</v>
          </cell>
          <cell r="NE26">
            <v>-3401</v>
          </cell>
          <cell r="NF26">
            <v>-2212</v>
          </cell>
          <cell r="NG26">
            <v>0</v>
          </cell>
          <cell r="NH26">
            <v>-2212</v>
          </cell>
          <cell r="NI26">
            <v>-1085</v>
          </cell>
          <cell r="NJ26">
            <v>0</v>
          </cell>
          <cell r="NK26">
            <v>-1085</v>
          </cell>
          <cell r="NL26">
            <v>-3165</v>
          </cell>
          <cell r="NM26">
            <v>0</v>
          </cell>
          <cell r="NN26">
            <v>-3165</v>
          </cell>
          <cell r="NO26">
            <v>-1551</v>
          </cell>
          <cell r="NP26">
            <v>0</v>
          </cell>
          <cell r="NQ26">
            <v>-1551</v>
          </cell>
          <cell r="NR26">
            <v>-811</v>
          </cell>
          <cell r="NS26">
            <v>0</v>
          </cell>
          <cell r="NT26">
            <v>-811</v>
          </cell>
          <cell r="NU26">
            <v>-446</v>
          </cell>
          <cell r="NV26">
            <v>0</v>
          </cell>
          <cell r="NW26">
            <v>-446</v>
          </cell>
        </row>
        <row r="27">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-75</v>
          </cell>
          <cell r="CJ27">
            <v>0</v>
          </cell>
          <cell r="CK27">
            <v>-75</v>
          </cell>
          <cell r="CL27">
            <v>0</v>
          </cell>
          <cell r="CM27">
            <v>0</v>
          </cell>
          <cell r="CN27">
            <v>0</v>
          </cell>
          <cell r="CO27">
            <v>-4.5999999999999996</v>
          </cell>
          <cell r="CP27">
            <v>-4.5999999999999996</v>
          </cell>
          <cell r="CQ27">
            <v>0</v>
          </cell>
          <cell r="CR27">
            <v>0</v>
          </cell>
          <cell r="CS27">
            <v>0</v>
          </cell>
          <cell r="CT27">
            <v>0</v>
          </cell>
          <cell r="CU27">
            <v>0</v>
          </cell>
          <cell r="CV27">
            <v>0</v>
          </cell>
          <cell r="CW27">
            <v>0</v>
          </cell>
          <cell r="CX27">
            <v>-75</v>
          </cell>
          <cell r="CY27">
            <v>0</v>
          </cell>
          <cell r="CZ27">
            <v>-75</v>
          </cell>
          <cell r="DA27">
            <v>0</v>
          </cell>
          <cell r="DB27">
            <v>0</v>
          </cell>
          <cell r="DC27">
            <v>0</v>
          </cell>
          <cell r="DD27">
            <v>-40</v>
          </cell>
          <cell r="DE27">
            <v>0</v>
          </cell>
          <cell r="DF27">
            <v>-40</v>
          </cell>
          <cell r="DG27">
            <v>0</v>
          </cell>
          <cell r="DH27">
            <v>0</v>
          </cell>
          <cell r="DI27">
            <v>0</v>
          </cell>
          <cell r="DJ27">
            <v>-50</v>
          </cell>
          <cell r="DK27">
            <v>0</v>
          </cell>
          <cell r="DL27">
            <v>-50</v>
          </cell>
          <cell r="DM27">
            <v>-50</v>
          </cell>
          <cell r="DN27">
            <v>0</v>
          </cell>
          <cell r="DO27">
            <v>-50</v>
          </cell>
          <cell r="DP27">
            <v>0</v>
          </cell>
          <cell r="DQ27">
            <v>0</v>
          </cell>
          <cell r="DR27">
            <v>0</v>
          </cell>
          <cell r="DS27">
            <v>0</v>
          </cell>
          <cell r="DT27">
            <v>-150</v>
          </cell>
          <cell r="DU27">
            <v>150</v>
          </cell>
          <cell r="DV27">
            <v>0</v>
          </cell>
          <cell r="DW27">
            <v>0</v>
          </cell>
          <cell r="DX27">
            <v>0</v>
          </cell>
          <cell r="DY27">
            <v>0</v>
          </cell>
          <cell r="DZ27">
            <v>-350</v>
          </cell>
          <cell r="EA27">
            <v>350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-79.599999999999994</v>
          </cell>
          <cell r="IW27">
            <v>-4.5999999999999996</v>
          </cell>
          <cell r="IX27">
            <v>-75</v>
          </cell>
          <cell r="IY27">
            <v>-4.5999999999999996</v>
          </cell>
          <cell r="IZ27">
            <v>-4.5999999999999996</v>
          </cell>
          <cell r="JA27">
            <v>0</v>
          </cell>
          <cell r="JB27">
            <v>-4.5999999999999996</v>
          </cell>
          <cell r="JC27">
            <v>-4.5999999999999996</v>
          </cell>
          <cell r="JD27">
            <v>0</v>
          </cell>
          <cell r="JE27">
            <v>0</v>
          </cell>
          <cell r="JF27">
            <v>0</v>
          </cell>
          <cell r="JG27">
            <v>0</v>
          </cell>
          <cell r="JH27">
            <v>-115</v>
          </cell>
          <cell r="JI27">
            <v>0</v>
          </cell>
          <cell r="JJ27">
            <v>-115</v>
          </cell>
          <cell r="JK27">
            <v>-115</v>
          </cell>
          <cell r="JL27">
            <v>0</v>
          </cell>
          <cell r="JM27">
            <v>-115</v>
          </cell>
          <cell r="JN27">
            <v>-40</v>
          </cell>
          <cell r="JO27">
            <v>0</v>
          </cell>
          <cell r="JP27">
            <v>-40</v>
          </cell>
          <cell r="JQ27">
            <v>-40</v>
          </cell>
          <cell r="JR27">
            <v>0</v>
          </cell>
          <cell r="JS27">
            <v>-40</v>
          </cell>
          <cell r="JT27">
            <v>-100</v>
          </cell>
          <cell r="JU27">
            <v>0</v>
          </cell>
          <cell r="JV27">
            <v>-100</v>
          </cell>
          <cell r="JW27">
            <v>-100</v>
          </cell>
          <cell r="JX27">
            <v>0</v>
          </cell>
          <cell r="JY27">
            <v>-100</v>
          </cell>
          <cell r="JZ27">
            <v>-50</v>
          </cell>
          <cell r="KA27">
            <v>0</v>
          </cell>
          <cell r="KB27">
            <v>-50</v>
          </cell>
          <cell r="KC27">
            <v>0</v>
          </cell>
          <cell r="KD27">
            <v>0</v>
          </cell>
          <cell r="KE27">
            <v>0</v>
          </cell>
          <cell r="KF27">
            <v>0</v>
          </cell>
          <cell r="KG27">
            <v>-500</v>
          </cell>
          <cell r="KH27">
            <v>500</v>
          </cell>
          <cell r="KI27">
            <v>0</v>
          </cell>
          <cell r="KJ27">
            <v>-350</v>
          </cell>
          <cell r="KK27">
            <v>350</v>
          </cell>
          <cell r="KL27">
            <v>0</v>
          </cell>
          <cell r="KM27">
            <v>-350</v>
          </cell>
          <cell r="KN27">
            <v>350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cell r="LJ27">
            <v>0</v>
          </cell>
          <cell r="LK27">
            <v>0</v>
          </cell>
          <cell r="LL27">
            <v>0</v>
          </cell>
          <cell r="LM27">
            <v>0</v>
          </cell>
          <cell r="LN27">
            <v>0</v>
          </cell>
          <cell r="LO27">
            <v>0</v>
          </cell>
          <cell r="LP27">
            <v>0</v>
          </cell>
          <cell r="LQ27">
            <v>0</v>
          </cell>
          <cell r="LR27">
            <v>0</v>
          </cell>
          <cell r="LS27">
            <v>0</v>
          </cell>
          <cell r="LT27">
            <v>0</v>
          </cell>
          <cell r="LU27">
            <v>0</v>
          </cell>
          <cell r="LV27">
            <v>0</v>
          </cell>
          <cell r="LW27">
            <v>0</v>
          </cell>
          <cell r="LX27">
            <v>0</v>
          </cell>
          <cell r="LY27">
            <v>0</v>
          </cell>
          <cell r="LZ27">
            <v>0</v>
          </cell>
          <cell r="MA27">
            <v>0</v>
          </cell>
          <cell r="MB27">
            <v>0</v>
          </cell>
          <cell r="MC27">
            <v>0</v>
          </cell>
          <cell r="MD27">
            <v>0</v>
          </cell>
          <cell r="ME27">
            <v>0</v>
          </cell>
          <cell r="MF27">
            <v>0</v>
          </cell>
          <cell r="MG27">
            <v>0</v>
          </cell>
          <cell r="MH27">
            <v>0</v>
          </cell>
          <cell r="MI27">
            <v>0</v>
          </cell>
          <cell r="MJ27">
            <v>0</v>
          </cell>
          <cell r="MK27">
            <v>0</v>
          </cell>
          <cell r="ML27">
            <v>0</v>
          </cell>
          <cell r="MM27">
            <v>0</v>
          </cell>
          <cell r="MN27">
            <v>0</v>
          </cell>
          <cell r="MO27">
            <v>0</v>
          </cell>
          <cell r="MP27">
            <v>0</v>
          </cell>
          <cell r="MQ27">
            <v>0</v>
          </cell>
          <cell r="MR27">
            <v>0</v>
          </cell>
          <cell r="MS27">
            <v>0</v>
          </cell>
          <cell r="MT27">
            <v>0</v>
          </cell>
          <cell r="MU27">
            <v>0</v>
          </cell>
          <cell r="MV27">
            <v>0</v>
          </cell>
          <cell r="MW27">
            <v>0</v>
          </cell>
          <cell r="MX27">
            <v>0</v>
          </cell>
          <cell r="MY27">
            <v>0</v>
          </cell>
          <cell r="MZ27">
            <v>0</v>
          </cell>
          <cell r="NA27">
            <v>0</v>
          </cell>
          <cell r="NB27">
            <v>0</v>
          </cell>
          <cell r="NC27">
            <v>0</v>
          </cell>
          <cell r="ND27">
            <v>0</v>
          </cell>
          <cell r="NE27">
            <v>0</v>
          </cell>
          <cell r="NF27">
            <v>0</v>
          </cell>
          <cell r="NG27">
            <v>0</v>
          </cell>
          <cell r="NH27">
            <v>0</v>
          </cell>
          <cell r="NI27">
            <v>0</v>
          </cell>
          <cell r="NJ27">
            <v>0</v>
          </cell>
          <cell r="NK27">
            <v>0</v>
          </cell>
          <cell r="NL27">
            <v>0</v>
          </cell>
          <cell r="NM27">
            <v>0</v>
          </cell>
          <cell r="NN27">
            <v>0</v>
          </cell>
          <cell r="NO27">
            <v>0</v>
          </cell>
          <cell r="NP27">
            <v>0</v>
          </cell>
          <cell r="NQ27">
            <v>0</v>
          </cell>
          <cell r="NR27">
            <v>0</v>
          </cell>
          <cell r="NS27">
            <v>0</v>
          </cell>
          <cell r="NT27">
            <v>0</v>
          </cell>
          <cell r="NU27">
            <v>0</v>
          </cell>
          <cell r="NV27">
            <v>0</v>
          </cell>
          <cell r="NW27">
            <v>0</v>
          </cell>
        </row>
        <row r="28">
          <cell r="BB28">
            <v>2006.2042491473601</v>
          </cell>
          <cell r="BC28">
            <v>-18.396128994061588</v>
          </cell>
          <cell r="BD28">
            <v>2024.6003781414217</v>
          </cell>
          <cell r="BE28">
            <v>2274.88447184098</v>
          </cell>
          <cell r="BF28">
            <v>-66.844309250000009</v>
          </cell>
          <cell r="BG28">
            <v>2341.7287810909802</v>
          </cell>
          <cell r="BH28">
            <v>1531.9068916168901</v>
          </cell>
          <cell r="BI28">
            <v>111.1711389</v>
          </cell>
          <cell r="BJ28">
            <v>1420.7357527168901</v>
          </cell>
          <cell r="BK28">
            <v>1487.1837993193201</v>
          </cell>
          <cell r="BL28">
            <v>-102.78899201627448</v>
          </cell>
          <cell r="BM28">
            <v>1589.9727913355946</v>
          </cell>
          <cell r="BN28">
            <v>1555.00544392027</v>
          </cell>
          <cell r="BO28">
            <v>-23.359147669999999</v>
          </cell>
          <cell r="BP28">
            <v>1578.36459159027</v>
          </cell>
          <cell r="BQ28">
            <v>995.62590081248402</v>
          </cell>
          <cell r="BR28">
            <v>-227.13177388</v>
          </cell>
          <cell r="BS28">
            <v>1222.757674692484</v>
          </cell>
          <cell r="BT28">
            <v>964.69540936011094</v>
          </cell>
          <cell r="BU28">
            <v>2.6599786662744691</v>
          </cell>
          <cell r="BV28">
            <v>962.03543069383647</v>
          </cell>
          <cell r="BW28">
            <v>1519.4398314027001</v>
          </cell>
          <cell r="BX28">
            <v>-81.020921000000016</v>
          </cell>
          <cell r="BY28">
            <v>1600.4607524027001</v>
          </cell>
          <cell r="BZ28">
            <v>1669.13865862541</v>
          </cell>
          <cell r="CA28">
            <v>-42.643999999999998</v>
          </cell>
          <cell r="CB28">
            <v>1711.78265862541</v>
          </cell>
          <cell r="CC28">
            <v>1753.2753302659</v>
          </cell>
          <cell r="CD28">
            <v>-29.663384115335184</v>
          </cell>
          <cell r="CE28">
            <v>1782.9387143812353</v>
          </cell>
          <cell r="CF28">
            <v>1194.21273057289</v>
          </cell>
          <cell r="CG28">
            <v>-47.958650000000006</v>
          </cell>
          <cell r="CH28">
            <v>1242.17138057289</v>
          </cell>
          <cell r="CI28">
            <v>1319.52813101077</v>
          </cell>
          <cell r="CJ28">
            <v>0.80734095898101543</v>
          </cell>
          <cell r="CK28">
            <v>1318.720790051789</v>
          </cell>
          <cell r="CL28">
            <v>1585.1574578954601</v>
          </cell>
          <cell r="CM28">
            <v>-51.982501457951983</v>
          </cell>
          <cell r="CN28">
            <v>1637.139959353412</v>
          </cell>
          <cell r="CO28">
            <v>1967.2967634362899</v>
          </cell>
          <cell r="CP28">
            <v>28.754730796186522</v>
          </cell>
          <cell r="CQ28">
            <v>1938.5420326401033</v>
          </cell>
          <cell r="CR28">
            <v>1194.1892057317</v>
          </cell>
          <cell r="CS28">
            <v>0.15319936932002065</v>
          </cell>
          <cell r="CT28">
            <v>1194.03600636238</v>
          </cell>
          <cell r="CU28">
            <v>1048.71569278741</v>
          </cell>
          <cell r="CV28">
            <v>-275.47300000000001</v>
          </cell>
          <cell r="CW28">
            <v>1324.18869278741</v>
          </cell>
          <cell r="CX28">
            <v>1335.6593812814299</v>
          </cell>
          <cell r="CY28">
            <v>-16.59727875077202</v>
          </cell>
          <cell r="CZ28">
            <v>1352.2566600322018</v>
          </cell>
          <cell r="DA28">
            <v>1551.6924286036699</v>
          </cell>
          <cell r="DB28">
            <v>62.653999999999996</v>
          </cell>
          <cell r="DC28">
            <v>1489.0384286036699</v>
          </cell>
          <cell r="DD28">
            <v>1072.7804622209501</v>
          </cell>
          <cell r="DE28">
            <v>-84.238000000000014</v>
          </cell>
          <cell r="DF28">
            <v>1157.0184622209501</v>
          </cell>
          <cell r="DG28">
            <v>1203.27624785484</v>
          </cell>
          <cell r="DH28">
            <v>-35.131603000000013</v>
          </cell>
          <cell r="DI28">
            <v>1238.40785085484</v>
          </cell>
          <cell r="DJ28">
            <v>557.15749295813396</v>
          </cell>
          <cell r="DK28">
            <v>-673</v>
          </cell>
          <cell r="DL28">
            <v>1230.1574929581338</v>
          </cell>
          <cell r="DM28">
            <v>1391.3283889756599</v>
          </cell>
          <cell r="DN28">
            <v>359.536</v>
          </cell>
          <cell r="DO28">
            <v>1031.7923889756598</v>
          </cell>
          <cell r="DP28">
            <v>221.154703480058</v>
          </cell>
          <cell r="DQ28">
            <v>-395</v>
          </cell>
          <cell r="DR28">
            <v>616.15470348005806</v>
          </cell>
          <cell r="DS28">
            <v>768</v>
          </cell>
          <cell r="DT28">
            <v>100.5</v>
          </cell>
          <cell r="DU28">
            <v>667.5</v>
          </cell>
          <cell r="DV28">
            <v>580</v>
          </cell>
          <cell r="DW28">
            <v>-199.1</v>
          </cell>
          <cell r="DX28">
            <v>779.1</v>
          </cell>
          <cell r="DY28">
            <v>1241</v>
          </cell>
          <cell r="DZ28">
            <v>134.5</v>
          </cell>
          <cell r="EA28">
            <v>1106.5</v>
          </cell>
          <cell r="EB28">
            <v>729</v>
          </cell>
          <cell r="EC28">
            <v>-24.700000000000003</v>
          </cell>
          <cell r="ED28">
            <v>753.7</v>
          </cell>
          <cell r="EE28">
            <v>552</v>
          </cell>
          <cell r="EF28">
            <v>0</v>
          </cell>
          <cell r="EG28">
            <v>552</v>
          </cell>
          <cell r="EH28">
            <v>736</v>
          </cell>
          <cell r="EI28">
            <v>0</v>
          </cell>
          <cell r="EJ28">
            <v>736</v>
          </cell>
          <cell r="EK28">
            <v>705</v>
          </cell>
          <cell r="EL28">
            <v>0</v>
          </cell>
          <cell r="EM28">
            <v>705</v>
          </cell>
          <cell r="EN28">
            <v>564</v>
          </cell>
          <cell r="EO28">
            <v>0</v>
          </cell>
          <cell r="EP28">
            <v>564</v>
          </cell>
          <cell r="EQ28">
            <v>254</v>
          </cell>
          <cell r="ER28">
            <v>0</v>
          </cell>
          <cell r="ES28">
            <v>254</v>
          </cell>
          <cell r="ET28">
            <v>468</v>
          </cell>
          <cell r="EU28">
            <v>0</v>
          </cell>
          <cell r="EV28">
            <v>468</v>
          </cell>
          <cell r="EW28">
            <v>762</v>
          </cell>
          <cell r="EX28">
            <v>0</v>
          </cell>
          <cell r="EY28">
            <v>762</v>
          </cell>
          <cell r="EZ28">
            <v>170</v>
          </cell>
          <cell r="FA28">
            <v>0</v>
          </cell>
          <cell r="FB28">
            <v>170</v>
          </cell>
          <cell r="FC28">
            <v>-835</v>
          </cell>
          <cell r="FD28">
            <v>0</v>
          </cell>
          <cell r="FE28">
            <v>-835</v>
          </cell>
          <cell r="FF28">
            <v>-560</v>
          </cell>
          <cell r="FG28">
            <v>0</v>
          </cell>
          <cell r="FH28">
            <v>-560</v>
          </cell>
          <cell r="FI28">
            <v>735</v>
          </cell>
          <cell r="FJ28">
            <v>0</v>
          </cell>
          <cell r="FK28">
            <v>735</v>
          </cell>
          <cell r="FL28">
            <v>1202</v>
          </cell>
          <cell r="FM28">
            <v>0</v>
          </cell>
          <cell r="FN28">
            <v>1202</v>
          </cell>
          <cell r="FO28">
            <v>-976</v>
          </cell>
          <cell r="FP28">
            <v>0</v>
          </cell>
          <cell r="FQ28">
            <v>-976</v>
          </cell>
          <cell r="FR28">
            <v>208</v>
          </cell>
          <cell r="FS28">
            <v>0</v>
          </cell>
          <cell r="FT28">
            <v>208</v>
          </cell>
          <cell r="FU28">
            <v>1076</v>
          </cell>
          <cell r="FV28">
            <v>0</v>
          </cell>
          <cell r="FW28">
            <v>1076</v>
          </cell>
          <cell r="FX28">
            <v>1206</v>
          </cell>
          <cell r="FY28">
            <v>0</v>
          </cell>
          <cell r="FZ28">
            <v>1206</v>
          </cell>
          <cell r="GA28">
            <v>687</v>
          </cell>
          <cell r="GB28">
            <v>0</v>
          </cell>
          <cell r="GC28">
            <v>687</v>
          </cell>
          <cell r="GD28">
            <v>806</v>
          </cell>
          <cell r="GE28">
            <v>0</v>
          </cell>
          <cell r="GF28">
            <v>806</v>
          </cell>
          <cell r="GG28">
            <v>1084</v>
          </cell>
          <cell r="GH28">
            <v>0</v>
          </cell>
          <cell r="GI28">
            <v>1084</v>
          </cell>
          <cell r="GJ28">
            <v>588</v>
          </cell>
          <cell r="GK28">
            <v>0</v>
          </cell>
          <cell r="GL28">
            <v>588</v>
          </cell>
          <cell r="GM28">
            <v>41</v>
          </cell>
          <cell r="GN28">
            <v>0</v>
          </cell>
          <cell r="GO28">
            <v>41</v>
          </cell>
          <cell r="GP28">
            <v>586</v>
          </cell>
          <cell r="GQ28">
            <v>0</v>
          </cell>
          <cell r="GR28">
            <v>586</v>
          </cell>
          <cell r="GS28">
            <v>446</v>
          </cell>
          <cell r="GT28">
            <v>0</v>
          </cell>
          <cell r="GU28">
            <v>446</v>
          </cell>
          <cell r="GV28">
            <v>-2</v>
          </cell>
          <cell r="GW28">
            <v>0</v>
          </cell>
          <cell r="GX28">
            <v>-2</v>
          </cell>
          <cell r="GY28">
            <v>-162</v>
          </cell>
          <cell r="GZ28">
            <v>0</v>
          </cell>
          <cell r="HA28">
            <v>-162</v>
          </cell>
          <cell r="HB28">
            <v>135</v>
          </cell>
          <cell r="HC28">
            <v>0</v>
          </cell>
          <cell r="HD28">
            <v>135</v>
          </cell>
          <cell r="HE28">
            <v>-263</v>
          </cell>
          <cell r="HF28">
            <v>0</v>
          </cell>
          <cell r="HG28">
            <v>-263</v>
          </cell>
          <cell r="HH28">
            <v>446</v>
          </cell>
          <cell r="HI28">
            <v>0</v>
          </cell>
          <cell r="HJ28">
            <v>446</v>
          </cell>
          <cell r="HO28">
            <v>5812.9956126052302</v>
          </cell>
          <cell r="HP28">
            <v>25.930700655938409</v>
          </cell>
          <cell r="HQ28">
            <v>5787.0649119492919</v>
          </cell>
          <cell r="HR28">
            <v>3806.7913634578699</v>
          </cell>
          <cell r="HS28">
            <v>44.326829650000008</v>
          </cell>
          <cell r="HT28">
            <v>3762.4645338078699</v>
          </cell>
          <cell r="HU28">
            <v>1531.9068916168901</v>
          </cell>
          <cell r="HV28">
            <v>111.1711389</v>
          </cell>
          <cell r="HW28">
            <v>1420.7357527168901</v>
          </cell>
          <cell r="HX28">
            <v>5002.5105534121903</v>
          </cell>
          <cell r="HY28">
            <v>-350.61993490000003</v>
          </cell>
          <cell r="HZ28">
            <v>5353.1304883121902</v>
          </cell>
          <cell r="IA28">
            <v>3515.32675409286</v>
          </cell>
          <cell r="IB28">
            <v>-247.8309428837255</v>
          </cell>
          <cell r="IC28">
            <v>3763.1576969765856</v>
          </cell>
          <cell r="ID28">
            <v>1960.3213101725901</v>
          </cell>
          <cell r="IE28">
            <v>-224.47179521372553</v>
          </cell>
          <cell r="IF28">
            <v>2184.7931053863158</v>
          </cell>
          <cell r="IG28">
            <v>964.69540936011094</v>
          </cell>
          <cell r="IH28">
            <v>2.6599786662744691</v>
          </cell>
          <cell r="II28">
            <v>962.03543069383647</v>
          </cell>
          <cell r="IJ28">
            <v>6136.0665508669099</v>
          </cell>
          <cell r="IK28">
            <v>-201.28695511533522</v>
          </cell>
          <cell r="IL28">
            <v>6337.3535059822452</v>
          </cell>
          <cell r="IM28">
            <v>4616.6267194641996</v>
          </cell>
          <cell r="IN28">
            <v>-120.26603411533517</v>
          </cell>
          <cell r="IO28">
            <v>4736.8927535795347</v>
          </cell>
          <cell r="IP28">
            <v>2947.4880608387998</v>
          </cell>
          <cell r="IQ28">
            <v>-77.622034115335197</v>
          </cell>
          <cell r="IR28">
            <v>3025.1100949541351</v>
          </cell>
          <cell r="IS28">
            <v>1194.21273057289</v>
          </cell>
          <cell r="IT28">
            <v>-47.958650000000006</v>
          </cell>
          <cell r="IU28">
            <v>1242.17138057289</v>
          </cell>
          <cell r="IV28">
            <v>6066.1715580742102</v>
          </cell>
          <cell r="IW28">
            <v>-22.267230333464418</v>
          </cell>
          <cell r="IX28">
            <v>6088.438788407675</v>
          </cell>
          <cell r="IY28">
            <v>4746.64342706344</v>
          </cell>
          <cell r="IZ28">
            <v>-23.074571292445434</v>
          </cell>
          <cell r="JA28">
            <v>4769.7179983558854</v>
          </cell>
          <cell r="JB28">
            <v>3161.4859691679799</v>
          </cell>
          <cell r="JC28">
            <v>28.907930165506535</v>
          </cell>
          <cell r="JD28">
            <v>3132.5780390024734</v>
          </cell>
          <cell r="JE28">
            <v>1194.1892057317</v>
          </cell>
          <cell r="JF28">
            <v>0.15319936932002065</v>
          </cell>
          <cell r="JG28">
            <v>1194.03600636238</v>
          </cell>
          <cell r="JH28">
            <v>5008.8479648934599</v>
          </cell>
          <cell r="JI28">
            <v>-313.65427875077211</v>
          </cell>
          <cell r="JJ28">
            <v>5322.5022436442323</v>
          </cell>
          <cell r="JK28">
            <v>3960.1322721060501</v>
          </cell>
          <cell r="JL28">
            <v>-38.181278750772037</v>
          </cell>
          <cell r="JM28">
            <v>3998.3135508568221</v>
          </cell>
          <cell r="JN28">
            <v>2624.4728908246202</v>
          </cell>
          <cell r="JO28">
            <v>-21.584000000000017</v>
          </cell>
          <cell r="JP28">
            <v>2646.05689082462</v>
          </cell>
          <cell r="JQ28">
            <v>1072.7804622209501</v>
          </cell>
          <cell r="JR28">
            <v>-84.238000000000014</v>
          </cell>
          <cell r="JS28">
            <v>1157.0184622209501</v>
          </cell>
          <cell r="JT28">
            <v>3372.91683326869</v>
          </cell>
          <cell r="JU28">
            <v>-743.59560299999998</v>
          </cell>
          <cell r="JV28">
            <v>4116.5124362686902</v>
          </cell>
          <cell r="JW28">
            <v>2169.6405854138502</v>
          </cell>
          <cell r="JX28">
            <v>-708.46399999999994</v>
          </cell>
          <cell r="JY28">
            <v>2878.1045854138501</v>
          </cell>
          <cell r="JZ28">
            <v>1612.48309245572</v>
          </cell>
          <cell r="KA28">
            <v>-35.463999999999942</v>
          </cell>
          <cell r="KB28">
            <v>1647.9470924557199</v>
          </cell>
          <cell r="KC28">
            <v>221.154703480058</v>
          </cell>
          <cell r="KD28">
            <v>-395</v>
          </cell>
          <cell r="KE28">
            <v>616.15470348005806</v>
          </cell>
          <cell r="KF28">
            <v>3318</v>
          </cell>
          <cell r="KG28">
            <v>11.200000000000045</v>
          </cell>
          <cell r="KH28">
            <v>3306.8</v>
          </cell>
          <cell r="KI28">
            <v>2550</v>
          </cell>
          <cell r="KJ28">
            <v>-89.300000000000011</v>
          </cell>
          <cell r="KK28">
            <v>2639.3</v>
          </cell>
          <cell r="KL28">
            <v>1970</v>
          </cell>
          <cell r="KM28">
            <v>109.80000000000001</v>
          </cell>
          <cell r="KN28">
            <v>1860.2</v>
          </cell>
          <cell r="KO28">
            <v>729</v>
          </cell>
          <cell r="KP28">
            <v>-24.700000000000003</v>
          </cell>
          <cell r="KQ28">
            <v>753.7</v>
          </cell>
          <cell r="KR28">
            <v>2557</v>
          </cell>
          <cell r="KS28">
            <v>0</v>
          </cell>
          <cell r="KT28">
            <v>2557</v>
          </cell>
          <cell r="KU28">
            <v>2005</v>
          </cell>
          <cell r="KV28">
            <v>0</v>
          </cell>
          <cell r="KW28">
            <v>2005</v>
          </cell>
          <cell r="KX28">
            <v>1269</v>
          </cell>
          <cell r="KY28">
            <v>0</v>
          </cell>
          <cell r="KZ28">
            <v>1269</v>
          </cell>
          <cell r="LA28">
            <v>564</v>
          </cell>
          <cell r="LB28">
            <v>0</v>
          </cell>
          <cell r="LC28">
            <v>564</v>
          </cell>
          <cell r="LD28">
            <v>1654</v>
          </cell>
          <cell r="LE28">
            <v>0</v>
          </cell>
          <cell r="LF28">
            <v>1654</v>
          </cell>
          <cell r="LG28">
            <v>1400</v>
          </cell>
          <cell r="LH28">
            <v>0</v>
          </cell>
          <cell r="LI28">
            <v>1400</v>
          </cell>
          <cell r="LJ28">
            <v>932</v>
          </cell>
          <cell r="LK28">
            <v>0</v>
          </cell>
          <cell r="LL28">
            <v>932</v>
          </cell>
          <cell r="LM28">
            <v>170</v>
          </cell>
          <cell r="LN28">
            <v>0</v>
          </cell>
          <cell r="LO28">
            <v>170</v>
          </cell>
          <cell r="LP28">
            <v>542</v>
          </cell>
          <cell r="LQ28">
            <v>0</v>
          </cell>
          <cell r="LR28">
            <v>542</v>
          </cell>
          <cell r="LS28">
            <v>1377</v>
          </cell>
          <cell r="LT28">
            <v>0</v>
          </cell>
          <cell r="LU28">
            <v>1377</v>
          </cell>
          <cell r="LV28">
            <v>1937</v>
          </cell>
          <cell r="LW28">
            <v>0</v>
          </cell>
          <cell r="LX28">
            <v>1937</v>
          </cell>
          <cell r="LY28">
            <v>1202</v>
          </cell>
          <cell r="LZ28">
            <v>0</v>
          </cell>
          <cell r="MA28">
            <v>1202</v>
          </cell>
          <cell r="MB28">
            <v>1514</v>
          </cell>
          <cell r="MC28">
            <v>0</v>
          </cell>
          <cell r="MD28">
            <v>1514</v>
          </cell>
          <cell r="ME28">
            <v>2490</v>
          </cell>
          <cell r="MF28">
            <v>0</v>
          </cell>
          <cell r="MG28">
            <v>2490</v>
          </cell>
          <cell r="MH28">
            <v>2282</v>
          </cell>
          <cell r="MI28">
            <v>0</v>
          </cell>
          <cell r="MJ28">
            <v>2282</v>
          </cell>
          <cell r="MK28">
            <v>1206</v>
          </cell>
          <cell r="ML28">
            <v>0</v>
          </cell>
          <cell r="MM28">
            <v>1206</v>
          </cell>
          <cell r="MN28">
            <v>3165</v>
          </cell>
          <cell r="MO28">
            <v>0</v>
          </cell>
          <cell r="MP28">
            <v>3165</v>
          </cell>
          <cell r="MQ28">
            <v>2478</v>
          </cell>
          <cell r="MR28">
            <v>0</v>
          </cell>
          <cell r="MS28">
            <v>2478</v>
          </cell>
          <cell r="MT28">
            <v>1672</v>
          </cell>
          <cell r="MU28">
            <v>0</v>
          </cell>
          <cell r="MV28">
            <v>1672</v>
          </cell>
          <cell r="MW28">
            <v>588</v>
          </cell>
          <cell r="MX28">
            <v>0</v>
          </cell>
          <cell r="MY28">
            <v>588</v>
          </cell>
          <cell r="MZ28">
            <v>1071</v>
          </cell>
          <cell r="NA28">
            <v>0</v>
          </cell>
          <cell r="NB28">
            <v>1071</v>
          </cell>
          <cell r="NC28">
            <v>1030</v>
          </cell>
          <cell r="ND28">
            <v>0</v>
          </cell>
          <cell r="NE28">
            <v>1030</v>
          </cell>
          <cell r="NF28">
            <v>444</v>
          </cell>
          <cell r="NG28">
            <v>0</v>
          </cell>
          <cell r="NH28">
            <v>444</v>
          </cell>
          <cell r="NI28">
            <v>-2</v>
          </cell>
          <cell r="NJ28">
            <v>0</v>
          </cell>
          <cell r="NK28">
            <v>-2</v>
          </cell>
          <cell r="NL28">
            <v>156</v>
          </cell>
          <cell r="NM28">
            <v>0</v>
          </cell>
          <cell r="NN28">
            <v>156</v>
          </cell>
          <cell r="NO28">
            <v>318</v>
          </cell>
          <cell r="NP28">
            <v>0</v>
          </cell>
          <cell r="NQ28">
            <v>318</v>
          </cell>
          <cell r="NR28">
            <v>183</v>
          </cell>
          <cell r="NS28">
            <v>0</v>
          </cell>
          <cell r="NT28">
            <v>183</v>
          </cell>
          <cell r="NU28">
            <v>446</v>
          </cell>
          <cell r="NV28">
            <v>0</v>
          </cell>
          <cell r="NW28">
            <v>446</v>
          </cell>
        </row>
        <row r="29">
          <cell r="BB29">
            <v>102.995289209314</v>
          </cell>
          <cell r="BC29">
            <v>0</v>
          </cell>
          <cell r="BD29">
            <v>102.995289209314</v>
          </cell>
          <cell r="BE29">
            <v>101.450323784685</v>
          </cell>
          <cell r="BF29">
            <v>5</v>
          </cell>
          <cell r="BG29">
            <v>96.450323784684997</v>
          </cell>
          <cell r="BH29">
            <v>86.820654632755605</v>
          </cell>
          <cell r="BI29">
            <v>0</v>
          </cell>
          <cell r="BJ29">
            <v>86.820654632755605</v>
          </cell>
          <cell r="BK29">
            <v>136.51820722512801</v>
          </cell>
          <cell r="BL29">
            <v>89.45</v>
          </cell>
          <cell r="BM29">
            <v>47.068207225128006</v>
          </cell>
          <cell r="BN29">
            <v>98.460315651878403</v>
          </cell>
          <cell r="BO29">
            <v>0</v>
          </cell>
          <cell r="BP29">
            <v>98.460315651878403</v>
          </cell>
          <cell r="BQ29">
            <v>88.358941065060094</v>
          </cell>
          <cell r="BR29">
            <v>0</v>
          </cell>
          <cell r="BS29">
            <v>88.358941065060094</v>
          </cell>
          <cell r="BT29">
            <v>89.970224129866295</v>
          </cell>
          <cell r="BU29">
            <v>0</v>
          </cell>
          <cell r="BV29">
            <v>89.970224129866295</v>
          </cell>
          <cell r="BW29">
            <v>76.300647105413404</v>
          </cell>
          <cell r="BX29">
            <v>0</v>
          </cell>
          <cell r="BY29">
            <v>76.300647105413404</v>
          </cell>
          <cell r="BZ29">
            <v>82.143646868313397</v>
          </cell>
          <cell r="CA29">
            <v>0</v>
          </cell>
          <cell r="CB29">
            <v>82.143646868313397</v>
          </cell>
          <cell r="CC29">
            <v>108.140494334846</v>
          </cell>
          <cell r="CD29">
            <v>0</v>
          </cell>
          <cell r="CE29">
            <v>108.140494334846</v>
          </cell>
          <cell r="CF29">
            <v>85.076258657003805</v>
          </cell>
          <cell r="CG29">
            <v>0</v>
          </cell>
          <cell r="CH29">
            <v>85.076258657003805</v>
          </cell>
          <cell r="CI29">
            <v>7.3933229895797403</v>
          </cell>
          <cell r="CJ29">
            <v>-67</v>
          </cell>
          <cell r="CK29">
            <v>74.393322989579744</v>
          </cell>
          <cell r="CL29">
            <v>78.1565511222975</v>
          </cell>
          <cell r="CM29">
            <v>0</v>
          </cell>
          <cell r="CN29">
            <v>78.1565511222975</v>
          </cell>
          <cell r="CO29">
            <v>77.413676488530996</v>
          </cell>
          <cell r="CP29">
            <v>0</v>
          </cell>
          <cell r="CQ29">
            <v>77.413676488530996</v>
          </cell>
          <cell r="CR29">
            <v>92.593518188850595</v>
          </cell>
          <cell r="CS29">
            <v>0</v>
          </cell>
          <cell r="CT29">
            <v>92.593518188850595</v>
          </cell>
          <cell r="CU29">
            <v>50.215608128466201</v>
          </cell>
          <cell r="CV29">
            <v>-19.166</v>
          </cell>
          <cell r="CW29">
            <v>69.381608128466198</v>
          </cell>
          <cell r="CX29">
            <v>238.84533560070801</v>
          </cell>
          <cell r="CY29">
            <v>116.88</v>
          </cell>
          <cell r="CZ29">
            <v>121.96533560070802</v>
          </cell>
          <cell r="DA29">
            <v>223.75532078757601</v>
          </cell>
          <cell r="DB29">
            <v>107.2</v>
          </cell>
          <cell r="DC29">
            <v>116.55532078757601</v>
          </cell>
          <cell r="DD29">
            <v>215.00520321477001</v>
          </cell>
          <cell r="DE29">
            <v>0</v>
          </cell>
          <cell r="DF29">
            <v>215.00520321477001</v>
          </cell>
          <cell r="DG29">
            <v>125.219014851729</v>
          </cell>
          <cell r="DH29">
            <v>0</v>
          </cell>
          <cell r="DI29">
            <v>125.219014851729</v>
          </cell>
          <cell r="DJ29">
            <v>149.26324131210501</v>
          </cell>
          <cell r="DK29">
            <v>0</v>
          </cell>
          <cell r="DL29">
            <v>149.26324131210501</v>
          </cell>
          <cell r="DM29">
            <v>120.93952110676901</v>
          </cell>
          <cell r="DN29">
            <v>0</v>
          </cell>
          <cell r="DO29">
            <v>120.93952110676901</v>
          </cell>
          <cell r="DP29">
            <v>122.88096018447099</v>
          </cell>
          <cell r="DQ29">
            <v>0</v>
          </cell>
          <cell r="DR29">
            <v>122.88096018447099</v>
          </cell>
          <cell r="DS29">
            <v>37</v>
          </cell>
          <cell r="DT29">
            <v>0</v>
          </cell>
          <cell r="DU29">
            <v>37</v>
          </cell>
          <cell r="DV29">
            <v>300</v>
          </cell>
          <cell r="DW29">
            <v>0</v>
          </cell>
          <cell r="DX29">
            <v>300</v>
          </cell>
          <cell r="DY29">
            <v>6</v>
          </cell>
          <cell r="DZ29">
            <v>0</v>
          </cell>
          <cell r="EA29">
            <v>6</v>
          </cell>
          <cell r="EB29">
            <v>112</v>
          </cell>
          <cell r="EC29">
            <v>0</v>
          </cell>
          <cell r="ED29">
            <v>112</v>
          </cell>
          <cell r="EE29">
            <v>269</v>
          </cell>
          <cell r="EF29">
            <v>0</v>
          </cell>
          <cell r="EG29">
            <v>269</v>
          </cell>
          <cell r="EH29">
            <v>302</v>
          </cell>
          <cell r="EI29">
            <v>0</v>
          </cell>
          <cell r="EJ29">
            <v>302</v>
          </cell>
          <cell r="EK29">
            <v>-379</v>
          </cell>
          <cell r="EL29">
            <v>0</v>
          </cell>
          <cell r="EM29">
            <v>-379</v>
          </cell>
          <cell r="EN29">
            <v>455</v>
          </cell>
          <cell r="EO29">
            <v>0</v>
          </cell>
          <cell r="EP29">
            <v>455</v>
          </cell>
          <cell r="EQ29">
            <v>233</v>
          </cell>
          <cell r="ER29">
            <v>0</v>
          </cell>
          <cell r="ES29">
            <v>233</v>
          </cell>
          <cell r="ET29">
            <v>305</v>
          </cell>
          <cell r="EU29">
            <v>0</v>
          </cell>
          <cell r="EV29">
            <v>305</v>
          </cell>
          <cell r="EW29">
            <v>267</v>
          </cell>
          <cell r="EX29">
            <v>0</v>
          </cell>
          <cell r="EY29">
            <v>267</v>
          </cell>
          <cell r="EZ29">
            <v>370</v>
          </cell>
          <cell r="FA29">
            <v>0</v>
          </cell>
          <cell r="FB29">
            <v>370</v>
          </cell>
          <cell r="FC29">
            <v>-156</v>
          </cell>
          <cell r="FD29">
            <v>0</v>
          </cell>
          <cell r="FE29">
            <v>-156</v>
          </cell>
          <cell r="FF29">
            <v>19</v>
          </cell>
          <cell r="FG29">
            <v>0</v>
          </cell>
          <cell r="FH29">
            <v>19</v>
          </cell>
          <cell r="FI29">
            <v>225</v>
          </cell>
          <cell r="FJ29">
            <v>0</v>
          </cell>
          <cell r="FK29">
            <v>225</v>
          </cell>
          <cell r="FL29">
            <v>415</v>
          </cell>
          <cell r="FM29">
            <v>0</v>
          </cell>
          <cell r="FN29">
            <v>415</v>
          </cell>
          <cell r="FO29">
            <v>-725</v>
          </cell>
          <cell r="FP29">
            <v>0</v>
          </cell>
          <cell r="FQ29">
            <v>-725</v>
          </cell>
          <cell r="FR29">
            <v>244</v>
          </cell>
          <cell r="FS29">
            <v>0</v>
          </cell>
          <cell r="FT29">
            <v>244</v>
          </cell>
          <cell r="FU29">
            <v>269</v>
          </cell>
          <cell r="FV29">
            <v>0</v>
          </cell>
          <cell r="FW29">
            <v>269</v>
          </cell>
          <cell r="FX29">
            <v>441</v>
          </cell>
          <cell r="FY29">
            <v>0</v>
          </cell>
          <cell r="FZ29">
            <v>441</v>
          </cell>
          <cell r="GA29">
            <v>-1012</v>
          </cell>
          <cell r="GB29">
            <v>0</v>
          </cell>
          <cell r="GC29">
            <v>-1012</v>
          </cell>
          <cell r="GD29">
            <v>368</v>
          </cell>
          <cell r="GE29">
            <v>0</v>
          </cell>
          <cell r="GF29">
            <v>368</v>
          </cell>
          <cell r="GG29">
            <v>284</v>
          </cell>
          <cell r="GH29">
            <v>0</v>
          </cell>
          <cell r="GI29">
            <v>284</v>
          </cell>
          <cell r="GJ29">
            <v>425</v>
          </cell>
          <cell r="GK29">
            <v>0</v>
          </cell>
          <cell r="GL29">
            <v>425</v>
          </cell>
          <cell r="GM29">
            <v>208</v>
          </cell>
          <cell r="GN29">
            <v>0</v>
          </cell>
          <cell r="GO29">
            <v>208</v>
          </cell>
          <cell r="GP29">
            <v>275</v>
          </cell>
          <cell r="GQ29">
            <v>0</v>
          </cell>
          <cell r="GR29">
            <v>275</v>
          </cell>
          <cell r="GS29">
            <v>43</v>
          </cell>
          <cell r="GT29">
            <v>0</v>
          </cell>
          <cell r="GU29">
            <v>43</v>
          </cell>
          <cell r="GV29">
            <v>321</v>
          </cell>
          <cell r="GW29">
            <v>0</v>
          </cell>
          <cell r="GX29">
            <v>321</v>
          </cell>
          <cell r="GY29">
            <v>-27</v>
          </cell>
          <cell r="GZ29">
            <v>0</v>
          </cell>
          <cell r="HA29">
            <v>-27</v>
          </cell>
          <cell r="HB29">
            <v>347</v>
          </cell>
          <cell r="HC29">
            <v>0</v>
          </cell>
          <cell r="HD29">
            <v>347</v>
          </cell>
          <cell r="HE29">
            <v>205</v>
          </cell>
          <cell r="HF29">
            <v>0</v>
          </cell>
          <cell r="HG29">
            <v>205</v>
          </cell>
          <cell r="HH29">
            <v>343</v>
          </cell>
          <cell r="HI29">
            <v>0</v>
          </cell>
          <cell r="HJ29">
            <v>343</v>
          </cell>
          <cell r="HO29">
            <v>291.26626762675602</v>
          </cell>
          <cell r="HP29">
            <v>5</v>
          </cell>
          <cell r="HQ29">
            <v>286.26626762675602</v>
          </cell>
          <cell r="HR29">
            <v>188.270978417441</v>
          </cell>
          <cell r="HS29">
            <v>5</v>
          </cell>
          <cell r="HT29">
            <v>183.270978417441</v>
          </cell>
          <cell r="HU29">
            <v>86.820654632755605</v>
          </cell>
          <cell r="HV29">
            <v>0</v>
          </cell>
          <cell r="HW29">
            <v>86.820654632755605</v>
          </cell>
          <cell r="HX29">
            <v>413.307688071933</v>
          </cell>
          <cell r="HY29">
            <v>89.45</v>
          </cell>
          <cell r="HZ29">
            <v>323.85768807193301</v>
          </cell>
          <cell r="IA29">
            <v>276.78948084680502</v>
          </cell>
          <cell r="IB29">
            <v>0</v>
          </cell>
          <cell r="IC29">
            <v>276.78948084680502</v>
          </cell>
          <cell r="ID29">
            <v>178.32916519492599</v>
          </cell>
          <cell r="IE29">
            <v>0</v>
          </cell>
          <cell r="IF29">
            <v>178.32916519492599</v>
          </cell>
          <cell r="IG29">
            <v>89.970224129866295</v>
          </cell>
          <cell r="IH29">
            <v>0</v>
          </cell>
          <cell r="II29">
            <v>89.970224129866295</v>
          </cell>
          <cell r="IJ29">
            <v>351.66104696557699</v>
          </cell>
          <cell r="IK29">
            <v>0</v>
          </cell>
          <cell r="IL29">
            <v>351.66104696557699</v>
          </cell>
          <cell r="IM29">
            <v>275.36039986016402</v>
          </cell>
          <cell r="IN29">
            <v>0</v>
          </cell>
          <cell r="IO29">
            <v>275.36039986016402</v>
          </cell>
          <cell r="IP29">
            <v>193.21675299185</v>
          </cell>
          <cell r="IQ29">
            <v>0</v>
          </cell>
          <cell r="IR29">
            <v>193.21675299185</v>
          </cell>
          <cell r="IS29">
            <v>85.076258657003805</v>
          </cell>
          <cell r="IT29">
            <v>0</v>
          </cell>
          <cell r="IU29">
            <v>85.076258657003805</v>
          </cell>
          <cell r="IV29">
            <v>255.55706878925901</v>
          </cell>
          <cell r="IW29">
            <v>-67</v>
          </cell>
          <cell r="IX29">
            <v>322.55706878925901</v>
          </cell>
          <cell r="IY29">
            <v>248.16374579967899</v>
          </cell>
          <cell r="IZ29">
            <v>0</v>
          </cell>
          <cell r="JA29">
            <v>248.16374579967899</v>
          </cell>
          <cell r="JB29">
            <v>170.00719467738199</v>
          </cell>
          <cell r="JC29">
            <v>0</v>
          </cell>
          <cell r="JD29">
            <v>170.00719467738199</v>
          </cell>
          <cell r="JE29">
            <v>92.593518188850595</v>
          </cell>
          <cell r="JF29">
            <v>0</v>
          </cell>
          <cell r="JG29">
            <v>92.593518188850595</v>
          </cell>
          <cell r="JH29">
            <v>727.82146773151999</v>
          </cell>
          <cell r="JI29">
            <v>204.91399999999999</v>
          </cell>
          <cell r="JJ29">
            <v>522.90746773152</v>
          </cell>
          <cell r="JK29">
            <v>677.605859603054</v>
          </cell>
          <cell r="JL29">
            <v>224.07999999999998</v>
          </cell>
          <cell r="JM29">
            <v>453.52585960305402</v>
          </cell>
          <cell r="JN29">
            <v>438.76052400234602</v>
          </cell>
          <cell r="JO29">
            <v>107.2</v>
          </cell>
          <cell r="JP29">
            <v>331.56052400234603</v>
          </cell>
          <cell r="JQ29">
            <v>215.00520321477001</v>
          </cell>
          <cell r="JR29">
            <v>0</v>
          </cell>
          <cell r="JS29">
            <v>215.00520321477001</v>
          </cell>
          <cell r="JT29">
            <v>518.30273745507395</v>
          </cell>
          <cell r="JU29">
            <v>0</v>
          </cell>
          <cell r="JV29">
            <v>518.30273745507395</v>
          </cell>
          <cell r="JW29">
            <v>393.083722603345</v>
          </cell>
          <cell r="JX29">
            <v>0</v>
          </cell>
          <cell r="JY29">
            <v>393.083722603345</v>
          </cell>
          <cell r="JZ29">
            <v>243.82048129123999</v>
          </cell>
          <cell r="KA29">
            <v>0</v>
          </cell>
          <cell r="KB29">
            <v>243.82048129123999</v>
          </cell>
          <cell r="KC29">
            <v>122.88096018447099</v>
          </cell>
          <cell r="KD29">
            <v>0</v>
          </cell>
          <cell r="KE29">
            <v>122.88096018447099</v>
          </cell>
          <cell r="KF29">
            <v>455</v>
          </cell>
          <cell r="KG29">
            <v>0</v>
          </cell>
          <cell r="KH29">
            <v>455</v>
          </cell>
          <cell r="KI29">
            <v>418</v>
          </cell>
          <cell r="KJ29">
            <v>0</v>
          </cell>
          <cell r="KK29">
            <v>418</v>
          </cell>
          <cell r="KL29">
            <v>118</v>
          </cell>
          <cell r="KM29">
            <v>0</v>
          </cell>
          <cell r="KN29">
            <v>118</v>
          </cell>
          <cell r="KO29">
            <v>112</v>
          </cell>
          <cell r="KP29">
            <v>0</v>
          </cell>
          <cell r="KQ29">
            <v>112</v>
          </cell>
          <cell r="KR29">
            <v>647</v>
          </cell>
          <cell r="KS29">
            <v>0</v>
          </cell>
          <cell r="KT29">
            <v>647</v>
          </cell>
          <cell r="KU29">
            <v>378</v>
          </cell>
          <cell r="KV29">
            <v>0</v>
          </cell>
          <cell r="KW29">
            <v>378</v>
          </cell>
          <cell r="KX29">
            <v>76</v>
          </cell>
          <cell r="KY29">
            <v>0</v>
          </cell>
          <cell r="KZ29">
            <v>76</v>
          </cell>
          <cell r="LA29">
            <v>455</v>
          </cell>
          <cell r="LB29">
            <v>0</v>
          </cell>
          <cell r="LC29">
            <v>455</v>
          </cell>
          <cell r="LD29">
            <v>1175</v>
          </cell>
          <cell r="LE29">
            <v>0</v>
          </cell>
          <cell r="LF29">
            <v>1175</v>
          </cell>
          <cell r="LG29">
            <v>942</v>
          </cell>
          <cell r="LH29">
            <v>0</v>
          </cell>
          <cell r="LI29">
            <v>942</v>
          </cell>
          <cell r="LJ29">
            <v>637</v>
          </cell>
          <cell r="LK29">
            <v>0</v>
          </cell>
          <cell r="LL29">
            <v>637</v>
          </cell>
          <cell r="LM29">
            <v>370</v>
          </cell>
          <cell r="LN29">
            <v>0</v>
          </cell>
          <cell r="LO29">
            <v>370</v>
          </cell>
          <cell r="LP29">
            <v>503</v>
          </cell>
          <cell r="LQ29">
            <v>0</v>
          </cell>
          <cell r="LR29">
            <v>503</v>
          </cell>
          <cell r="LS29">
            <v>659</v>
          </cell>
          <cell r="LT29">
            <v>0</v>
          </cell>
          <cell r="LU29">
            <v>659</v>
          </cell>
          <cell r="LV29">
            <v>640</v>
          </cell>
          <cell r="LW29">
            <v>0</v>
          </cell>
          <cell r="LX29">
            <v>640</v>
          </cell>
          <cell r="LY29">
            <v>415</v>
          </cell>
          <cell r="LZ29">
            <v>0</v>
          </cell>
          <cell r="MA29">
            <v>415</v>
          </cell>
          <cell r="MB29">
            <v>229</v>
          </cell>
          <cell r="MC29">
            <v>0</v>
          </cell>
          <cell r="MD29">
            <v>229</v>
          </cell>
          <cell r="ME29">
            <v>954</v>
          </cell>
          <cell r="MF29">
            <v>0</v>
          </cell>
          <cell r="MG29">
            <v>954</v>
          </cell>
          <cell r="MH29">
            <v>710</v>
          </cell>
          <cell r="MI29">
            <v>0</v>
          </cell>
          <cell r="MJ29">
            <v>710</v>
          </cell>
          <cell r="MK29">
            <v>441</v>
          </cell>
          <cell r="ML29">
            <v>0</v>
          </cell>
          <cell r="MM29">
            <v>441</v>
          </cell>
          <cell r="MN29">
            <v>65</v>
          </cell>
          <cell r="MO29">
            <v>0</v>
          </cell>
          <cell r="MP29">
            <v>65</v>
          </cell>
          <cell r="MQ29">
            <v>1077</v>
          </cell>
          <cell r="MR29">
            <v>0</v>
          </cell>
          <cell r="MS29">
            <v>1077</v>
          </cell>
          <cell r="MT29">
            <v>709</v>
          </cell>
          <cell r="MU29">
            <v>0</v>
          </cell>
          <cell r="MV29">
            <v>709</v>
          </cell>
          <cell r="MW29">
            <v>425</v>
          </cell>
          <cell r="MX29">
            <v>0</v>
          </cell>
          <cell r="MY29">
            <v>425</v>
          </cell>
          <cell r="MZ29">
            <v>847</v>
          </cell>
          <cell r="NA29">
            <v>0</v>
          </cell>
          <cell r="NB29">
            <v>847</v>
          </cell>
          <cell r="NC29">
            <v>639</v>
          </cell>
          <cell r="ND29">
            <v>0</v>
          </cell>
          <cell r="NE29">
            <v>639</v>
          </cell>
          <cell r="NF29">
            <v>364</v>
          </cell>
          <cell r="NG29">
            <v>0</v>
          </cell>
          <cell r="NH29">
            <v>364</v>
          </cell>
          <cell r="NI29">
            <v>321</v>
          </cell>
          <cell r="NJ29">
            <v>0</v>
          </cell>
          <cell r="NK29">
            <v>321</v>
          </cell>
          <cell r="NL29">
            <v>868</v>
          </cell>
          <cell r="NM29">
            <v>0</v>
          </cell>
          <cell r="NN29">
            <v>868</v>
          </cell>
          <cell r="NO29">
            <v>895</v>
          </cell>
          <cell r="NP29">
            <v>0</v>
          </cell>
          <cell r="NQ29">
            <v>895</v>
          </cell>
          <cell r="NR29">
            <v>548</v>
          </cell>
          <cell r="NS29">
            <v>0</v>
          </cell>
          <cell r="NT29">
            <v>548</v>
          </cell>
          <cell r="NU29">
            <v>343</v>
          </cell>
          <cell r="NV29">
            <v>0</v>
          </cell>
          <cell r="NW29">
            <v>343</v>
          </cell>
        </row>
        <row r="30">
          <cell r="BB30">
            <v>-8.2029166245660203</v>
          </cell>
          <cell r="BC30">
            <v>1.216</v>
          </cell>
          <cell r="BD30">
            <v>-9.4189166245660196</v>
          </cell>
          <cell r="BE30">
            <v>-37.002894660891897</v>
          </cell>
          <cell r="BF30">
            <v>-16.036999999999999</v>
          </cell>
          <cell r="BG30">
            <v>-20.965894660891898</v>
          </cell>
          <cell r="BH30">
            <v>3.3041360080469899</v>
          </cell>
          <cell r="BI30">
            <v>0</v>
          </cell>
          <cell r="BJ30">
            <v>3.3041360080469899</v>
          </cell>
          <cell r="BK30">
            <v>-9.1633984934306802</v>
          </cell>
          <cell r="BL30">
            <v>0</v>
          </cell>
          <cell r="BM30">
            <v>-9.1633984934306802</v>
          </cell>
          <cell r="BN30">
            <v>-3.06796554304993</v>
          </cell>
          <cell r="BO30">
            <v>0</v>
          </cell>
          <cell r="BP30">
            <v>-3.06796554304993</v>
          </cell>
          <cell r="BQ30">
            <v>82.057144461542705</v>
          </cell>
          <cell r="BR30">
            <v>0</v>
          </cell>
          <cell r="BS30">
            <v>82.057144461542705</v>
          </cell>
          <cell r="BT30">
            <v>5.1514236870530397</v>
          </cell>
          <cell r="BU30">
            <v>0</v>
          </cell>
          <cell r="BV30">
            <v>5.1514236870530397</v>
          </cell>
          <cell r="BW30">
            <v>14.283180580784</v>
          </cell>
          <cell r="BX30">
            <v>-6.2160000000000002</v>
          </cell>
          <cell r="BY30">
            <v>20.499180580784</v>
          </cell>
          <cell r="BZ30">
            <v>17.4880288195906</v>
          </cell>
          <cell r="CA30">
            <v>0</v>
          </cell>
          <cell r="CB30">
            <v>17.4880288195906</v>
          </cell>
          <cell r="CC30">
            <v>-0.87683448573235201</v>
          </cell>
          <cell r="CD30">
            <v>0</v>
          </cell>
          <cell r="CE30">
            <v>-0.87683448573235201</v>
          </cell>
          <cell r="CF30">
            <v>22.779712068167701</v>
          </cell>
          <cell r="CG30">
            <v>0</v>
          </cell>
          <cell r="CH30">
            <v>22.779712068167701</v>
          </cell>
          <cell r="CI30">
            <v>56.441791516654099</v>
          </cell>
          <cell r="CJ30">
            <v>0</v>
          </cell>
          <cell r="CK30">
            <v>56.441791516654099</v>
          </cell>
          <cell r="CL30">
            <v>-9.2335157891222805E-2</v>
          </cell>
          <cell r="CM30">
            <v>0</v>
          </cell>
          <cell r="CN30">
            <v>-9.2335157891222805E-2</v>
          </cell>
          <cell r="CO30">
            <v>14.0405723183242</v>
          </cell>
          <cell r="CP30">
            <v>0</v>
          </cell>
          <cell r="CQ30">
            <v>14.0405723183242</v>
          </cell>
          <cell r="CR30">
            <v>18.4007199409936</v>
          </cell>
          <cell r="CS30">
            <v>0</v>
          </cell>
          <cell r="CT30">
            <v>18.4007199409936</v>
          </cell>
          <cell r="CU30">
            <v>13.4314335208073</v>
          </cell>
          <cell r="CV30">
            <v>-3</v>
          </cell>
          <cell r="CW30">
            <v>16.4314335208073</v>
          </cell>
          <cell r="CX30">
            <v>-7.2904748391660403</v>
          </cell>
          <cell r="CY30">
            <v>-5</v>
          </cell>
          <cell r="CZ30">
            <v>-2.2904748391660403</v>
          </cell>
          <cell r="DA30">
            <v>8.1669720406658E-2</v>
          </cell>
          <cell r="DB30">
            <v>0</v>
          </cell>
          <cell r="DC30">
            <v>8.1669720406658E-2</v>
          </cell>
          <cell r="DD30">
            <v>-0.50882458691358601</v>
          </cell>
          <cell r="DE30">
            <v>0</v>
          </cell>
          <cell r="DF30">
            <v>-0.50882458691358601</v>
          </cell>
          <cell r="DG30">
            <v>-5.76697856937197</v>
          </cell>
          <cell r="DH30">
            <v>0</v>
          </cell>
          <cell r="DI30">
            <v>-5.76697856937197</v>
          </cell>
          <cell r="DJ30">
            <v>-49.501211263497098</v>
          </cell>
          <cell r="DK30">
            <v>0</v>
          </cell>
          <cell r="DL30">
            <v>-49.501211263497098</v>
          </cell>
          <cell r="DM30">
            <v>2.9401205143538598</v>
          </cell>
          <cell r="DN30">
            <v>0</v>
          </cell>
          <cell r="DO30">
            <v>2.9401205143538598</v>
          </cell>
          <cell r="DP30">
            <v>0.18731361035244801</v>
          </cell>
          <cell r="DQ30">
            <v>0</v>
          </cell>
          <cell r="DR30">
            <v>0.18731361035244801</v>
          </cell>
          <cell r="DS30">
            <v>36</v>
          </cell>
          <cell r="DT30">
            <v>0</v>
          </cell>
          <cell r="DU30">
            <v>36</v>
          </cell>
          <cell r="DV30">
            <v>1</v>
          </cell>
          <cell r="DW30">
            <v>0</v>
          </cell>
          <cell r="DX30">
            <v>1</v>
          </cell>
          <cell r="DY30">
            <v>3</v>
          </cell>
          <cell r="DZ30">
            <v>0</v>
          </cell>
          <cell r="EA30">
            <v>3</v>
          </cell>
          <cell r="EB30">
            <v>-2</v>
          </cell>
          <cell r="EC30">
            <v>0</v>
          </cell>
          <cell r="ED30">
            <v>-2</v>
          </cell>
          <cell r="EE30">
            <v>42</v>
          </cell>
          <cell r="EF30">
            <v>0</v>
          </cell>
          <cell r="EG30">
            <v>42</v>
          </cell>
          <cell r="EH30">
            <v>3</v>
          </cell>
          <cell r="EI30">
            <v>0</v>
          </cell>
          <cell r="EJ30">
            <v>3</v>
          </cell>
          <cell r="EK30">
            <v>3</v>
          </cell>
          <cell r="EL30">
            <v>0</v>
          </cell>
          <cell r="EM30">
            <v>3</v>
          </cell>
          <cell r="EN30">
            <v>5</v>
          </cell>
          <cell r="EO30">
            <v>0</v>
          </cell>
          <cell r="EP30">
            <v>5</v>
          </cell>
          <cell r="EQ30">
            <v>86</v>
          </cell>
          <cell r="ER30">
            <v>0</v>
          </cell>
          <cell r="ES30">
            <v>86</v>
          </cell>
          <cell r="ET30">
            <v>-2</v>
          </cell>
          <cell r="EU30">
            <v>0</v>
          </cell>
          <cell r="EV30">
            <v>-2</v>
          </cell>
          <cell r="EW30">
            <v>1</v>
          </cell>
          <cell r="EX30">
            <v>0</v>
          </cell>
          <cell r="EY30">
            <v>1</v>
          </cell>
          <cell r="EZ30">
            <v>13</v>
          </cell>
          <cell r="FA30">
            <v>0</v>
          </cell>
          <cell r="FB30">
            <v>13</v>
          </cell>
          <cell r="FC30">
            <v>111.1</v>
          </cell>
          <cell r="FD30">
            <v>0</v>
          </cell>
          <cell r="FE30">
            <v>111.1</v>
          </cell>
          <cell r="FF30">
            <v>41</v>
          </cell>
          <cell r="FG30">
            <v>0</v>
          </cell>
          <cell r="FH30">
            <v>41</v>
          </cell>
          <cell r="FI30">
            <v>41</v>
          </cell>
          <cell r="FJ30">
            <v>0</v>
          </cell>
          <cell r="FK30">
            <v>41</v>
          </cell>
          <cell r="FL30">
            <v>-5</v>
          </cell>
          <cell r="FM30">
            <v>0</v>
          </cell>
          <cell r="FN30">
            <v>-5</v>
          </cell>
          <cell r="FO30">
            <v>15</v>
          </cell>
          <cell r="FP30">
            <v>0</v>
          </cell>
          <cell r="FQ30">
            <v>15</v>
          </cell>
          <cell r="FR30">
            <v>-3</v>
          </cell>
          <cell r="FS30">
            <v>0</v>
          </cell>
          <cell r="FT30">
            <v>-3</v>
          </cell>
          <cell r="FU30">
            <v>-8</v>
          </cell>
          <cell r="FV30">
            <v>0</v>
          </cell>
          <cell r="FW30">
            <v>-8</v>
          </cell>
          <cell r="FX30">
            <v>1</v>
          </cell>
          <cell r="FY30">
            <v>0</v>
          </cell>
          <cell r="FZ30">
            <v>1</v>
          </cell>
          <cell r="GA30">
            <v>-9</v>
          </cell>
          <cell r="GB30">
            <v>0</v>
          </cell>
          <cell r="GC30">
            <v>-9</v>
          </cell>
          <cell r="GD30">
            <v>-9</v>
          </cell>
          <cell r="GE30">
            <v>0</v>
          </cell>
          <cell r="GF30">
            <v>-9</v>
          </cell>
          <cell r="GG30">
            <v>0</v>
          </cell>
          <cell r="GH30">
            <v>0</v>
          </cell>
          <cell r="GI30">
            <v>0</v>
          </cell>
          <cell r="GJ30">
            <v>-159</v>
          </cell>
          <cell r="GK30">
            <v>0</v>
          </cell>
          <cell r="GL30">
            <v>-159</v>
          </cell>
          <cell r="GM30">
            <v>15</v>
          </cell>
          <cell r="GN30">
            <v>0</v>
          </cell>
          <cell r="GO30">
            <v>15</v>
          </cell>
          <cell r="GP30">
            <v>47</v>
          </cell>
          <cell r="GQ30">
            <v>0</v>
          </cell>
          <cell r="GR30">
            <v>47</v>
          </cell>
          <cell r="GS30">
            <v>2</v>
          </cell>
          <cell r="GT30">
            <v>0</v>
          </cell>
          <cell r="GU30">
            <v>2</v>
          </cell>
          <cell r="GV30">
            <v>3</v>
          </cell>
          <cell r="GW30">
            <v>0</v>
          </cell>
          <cell r="GX30">
            <v>3</v>
          </cell>
          <cell r="GY30">
            <v>-1</v>
          </cell>
          <cell r="GZ30">
            <v>0</v>
          </cell>
          <cell r="HA30">
            <v>-1</v>
          </cell>
          <cell r="HB30">
            <v>-7</v>
          </cell>
          <cell r="HC30">
            <v>0</v>
          </cell>
          <cell r="HD30">
            <v>-7</v>
          </cell>
          <cell r="HE30">
            <v>14</v>
          </cell>
          <cell r="HF30">
            <v>0</v>
          </cell>
          <cell r="HG30">
            <v>14</v>
          </cell>
          <cell r="HH30">
            <v>422</v>
          </cell>
          <cell r="HI30">
            <v>0</v>
          </cell>
          <cell r="HJ30">
            <v>422</v>
          </cell>
          <cell r="HO30">
            <v>-41.901675277410902</v>
          </cell>
          <cell r="HP30">
            <v>-14.821</v>
          </cell>
          <cell r="HQ30">
            <v>-27.080675277410904</v>
          </cell>
          <cell r="HR30">
            <v>-33.698758652844901</v>
          </cell>
          <cell r="HS30">
            <v>-16.036999999999999</v>
          </cell>
          <cell r="HT30">
            <v>-17.661758652844902</v>
          </cell>
          <cell r="HU30">
            <v>3.3041360080469899</v>
          </cell>
          <cell r="HV30">
            <v>0</v>
          </cell>
          <cell r="HW30">
            <v>3.3041360080469899</v>
          </cell>
          <cell r="HX30">
            <v>74.977204112115103</v>
          </cell>
          <cell r="HY30">
            <v>0</v>
          </cell>
          <cell r="HZ30">
            <v>74.977204112115103</v>
          </cell>
          <cell r="IA30">
            <v>84.140602605545794</v>
          </cell>
          <cell r="IB30">
            <v>0</v>
          </cell>
          <cell r="IC30">
            <v>84.140602605545794</v>
          </cell>
          <cell r="ID30">
            <v>87.208568148595802</v>
          </cell>
          <cell r="IE30">
            <v>0</v>
          </cell>
          <cell r="IF30">
            <v>87.208568148595802</v>
          </cell>
          <cell r="IG30">
            <v>5.1514236870530397</v>
          </cell>
          <cell r="IH30">
            <v>0</v>
          </cell>
          <cell r="II30">
            <v>5.1514236870530397</v>
          </cell>
          <cell r="IJ30">
            <v>53.674086982809897</v>
          </cell>
          <cell r="IK30">
            <v>-6.2160000000000002</v>
          </cell>
          <cell r="IL30">
            <v>59.890086982809898</v>
          </cell>
          <cell r="IM30">
            <v>39.390906402025898</v>
          </cell>
          <cell r="IN30">
            <v>0</v>
          </cell>
          <cell r="IO30">
            <v>39.390906402025898</v>
          </cell>
          <cell r="IP30">
            <v>21.902877582435298</v>
          </cell>
          <cell r="IQ30">
            <v>0</v>
          </cell>
          <cell r="IR30">
            <v>21.902877582435298</v>
          </cell>
          <cell r="IS30">
            <v>22.779712068167701</v>
          </cell>
          <cell r="IT30">
            <v>0</v>
          </cell>
          <cell r="IU30">
            <v>22.779712068167701</v>
          </cell>
          <cell r="IV30">
            <v>88.790748618080698</v>
          </cell>
          <cell r="IW30">
            <v>0</v>
          </cell>
          <cell r="IX30">
            <v>88.790748618080698</v>
          </cell>
          <cell r="IY30">
            <v>32.348957101426599</v>
          </cell>
          <cell r="IZ30">
            <v>0</v>
          </cell>
          <cell r="JA30">
            <v>32.348957101426599</v>
          </cell>
          <cell r="JB30">
            <v>32.441292259317798</v>
          </cell>
          <cell r="JC30">
            <v>0</v>
          </cell>
          <cell r="JD30">
            <v>32.441292259317798</v>
          </cell>
          <cell r="JE30">
            <v>18.4007199409936</v>
          </cell>
          <cell r="JF30">
            <v>0</v>
          </cell>
          <cell r="JG30">
            <v>18.4007199409936</v>
          </cell>
          <cell r="JH30">
            <v>5.7138038151343098</v>
          </cell>
          <cell r="JI30">
            <v>-8</v>
          </cell>
          <cell r="JJ30">
            <v>13.713803815134309</v>
          </cell>
          <cell r="JK30">
            <v>-7.7176297056729704</v>
          </cell>
          <cell r="JL30">
            <v>-5</v>
          </cell>
          <cell r="JM30">
            <v>-2.7176297056729704</v>
          </cell>
          <cell r="JN30">
            <v>-0.42715486650692802</v>
          </cell>
          <cell r="JO30">
            <v>0</v>
          </cell>
          <cell r="JP30">
            <v>-0.42715486650692802</v>
          </cell>
          <cell r="JQ30">
            <v>-0.50882458691358601</v>
          </cell>
          <cell r="JR30">
            <v>0</v>
          </cell>
          <cell r="JS30">
            <v>-0.50882458691358601</v>
          </cell>
          <cell r="JT30">
            <v>-52.1407557081628</v>
          </cell>
          <cell r="JU30">
            <v>0</v>
          </cell>
          <cell r="JV30">
            <v>-52.1407557081628</v>
          </cell>
          <cell r="JW30">
            <v>-46.3737771387908</v>
          </cell>
          <cell r="JX30">
            <v>0</v>
          </cell>
          <cell r="JY30">
            <v>-46.3737771387908</v>
          </cell>
          <cell r="JZ30">
            <v>3.1274341247063102</v>
          </cell>
          <cell r="KA30">
            <v>0</v>
          </cell>
          <cell r="KB30">
            <v>3.1274341247063102</v>
          </cell>
          <cell r="KC30">
            <v>0.18731361035244801</v>
          </cell>
          <cell r="KD30">
            <v>0</v>
          </cell>
          <cell r="KE30">
            <v>0.18731361035244801</v>
          </cell>
          <cell r="KF30">
            <v>38</v>
          </cell>
          <cell r="KG30">
            <v>0</v>
          </cell>
          <cell r="KH30">
            <v>38</v>
          </cell>
          <cell r="KI30">
            <v>2</v>
          </cell>
          <cell r="KJ30">
            <v>0</v>
          </cell>
          <cell r="KK30">
            <v>2</v>
          </cell>
          <cell r="KL30">
            <v>1</v>
          </cell>
          <cell r="KM30">
            <v>0</v>
          </cell>
          <cell r="KN30">
            <v>1</v>
          </cell>
          <cell r="KO30">
            <v>-2</v>
          </cell>
          <cell r="KP30">
            <v>0</v>
          </cell>
          <cell r="KQ30">
            <v>-2</v>
          </cell>
          <cell r="KR30">
            <v>53</v>
          </cell>
          <cell r="KS30">
            <v>0</v>
          </cell>
          <cell r="KT30">
            <v>53</v>
          </cell>
          <cell r="KU30">
            <v>11</v>
          </cell>
          <cell r="KV30">
            <v>0</v>
          </cell>
          <cell r="KW30">
            <v>11</v>
          </cell>
          <cell r="KX30">
            <v>8</v>
          </cell>
          <cell r="KY30">
            <v>0</v>
          </cell>
          <cell r="KZ30">
            <v>8</v>
          </cell>
          <cell r="LA30">
            <v>5</v>
          </cell>
          <cell r="LB30">
            <v>0</v>
          </cell>
          <cell r="LC30">
            <v>5</v>
          </cell>
          <cell r="LD30">
            <v>98</v>
          </cell>
          <cell r="LE30">
            <v>0</v>
          </cell>
          <cell r="LF30">
            <v>98</v>
          </cell>
          <cell r="LG30">
            <v>12</v>
          </cell>
          <cell r="LH30">
            <v>0</v>
          </cell>
          <cell r="LI30">
            <v>12</v>
          </cell>
          <cell r="LJ30">
            <v>14</v>
          </cell>
          <cell r="LK30">
            <v>0</v>
          </cell>
          <cell r="LL30">
            <v>14</v>
          </cell>
          <cell r="LM30">
            <v>13</v>
          </cell>
          <cell r="LN30">
            <v>0</v>
          </cell>
          <cell r="LO30">
            <v>13</v>
          </cell>
          <cell r="LP30">
            <v>188.1</v>
          </cell>
          <cell r="LQ30">
            <v>0</v>
          </cell>
          <cell r="LR30">
            <v>188.1</v>
          </cell>
          <cell r="LS30">
            <v>77</v>
          </cell>
          <cell r="LT30">
            <v>0</v>
          </cell>
          <cell r="LU30">
            <v>77</v>
          </cell>
          <cell r="LV30">
            <v>36</v>
          </cell>
          <cell r="LW30">
            <v>0</v>
          </cell>
          <cell r="LX30">
            <v>36</v>
          </cell>
          <cell r="LY30">
            <v>-5</v>
          </cell>
          <cell r="LZ30">
            <v>0</v>
          </cell>
          <cell r="MA30">
            <v>-5</v>
          </cell>
          <cell r="MB30">
            <v>5</v>
          </cell>
          <cell r="MC30">
            <v>0</v>
          </cell>
          <cell r="MD30">
            <v>5</v>
          </cell>
          <cell r="ME30">
            <v>-10</v>
          </cell>
          <cell r="MF30">
            <v>0</v>
          </cell>
          <cell r="MG30">
            <v>-10</v>
          </cell>
          <cell r="MH30">
            <v>-7</v>
          </cell>
          <cell r="MI30">
            <v>0</v>
          </cell>
          <cell r="MJ30">
            <v>-7</v>
          </cell>
          <cell r="MK30">
            <v>1</v>
          </cell>
          <cell r="ML30">
            <v>0</v>
          </cell>
          <cell r="MM30">
            <v>1</v>
          </cell>
          <cell r="MN30">
            <v>-177</v>
          </cell>
          <cell r="MO30">
            <v>0</v>
          </cell>
          <cell r="MP30">
            <v>-177</v>
          </cell>
          <cell r="MQ30">
            <v>-168</v>
          </cell>
          <cell r="MR30">
            <v>0</v>
          </cell>
          <cell r="MS30">
            <v>-168</v>
          </cell>
          <cell r="MT30">
            <v>-159</v>
          </cell>
          <cell r="MU30">
            <v>0</v>
          </cell>
          <cell r="MV30">
            <v>-159</v>
          </cell>
          <cell r="MW30">
            <v>-159</v>
          </cell>
          <cell r="MX30">
            <v>0</v>
          </cell>
          <cell r="MY30">
            <v>-159</v>
          </cell>
          <cell r="MZ30">
            <v>67</v>
          </cell>
          <cell r="NA30">
            <v>0</v>
          </cell>
          <cell r="NB30">
            <v>67</v>
          </cell>
          <cell r="NC30">
            <v>52</v>
          </cell>
          <cell r="ND30">
            <v>0</v>
          </cell>
          <cell r="NE30">
            <v>52</v>
          </cell>
          <cell r="NF30">
            <v>5</v>
          </cell>
          <cell r="NG30">
            <v>0</v>
          </cell>
          <cell r="NH30">
            <v>5</v>
          </cell>
          <cell r="NI30">
            <v>3</v>
          </cell>
          <cell r="NJ30">
            <v>0</v>
          </cell>
          <cell r="NK30">
            <v>3</v>
          </cell>
          <cell r="NL30">
            <v>428</v>
          </cell>
          <cell r="NM30">
            <v>0</v>
          </cell>
          <cell r="NN30">
            <v>428</v>
          </cell>
          <cell r="NO30">
            <v>429</v>
          </cell>
          <cell r="NP30">
            <v>0</v>
          </cell>
          <cell r="NQ30">
            <v>429</v>
          </cell>
          <cell r="NR30">
            <v>436</v>
          </cell>
          <cell r="NS30">
            <v>0</v>
          </cell>
          <cell r="NT30">
            <v>436</v>
          </cell>
          <cell r="NU30">
            <v>422</v>
          </cell>
          <cell r="NV30">
            <v>0</v>
          </cell>
          <cell r="NW30">
            <v>422</v>
          </cell>
        </row>
        <row r="31">
          <cell r="BB31">
            <v>6.1734623126250499E-2</v>
          </cell>
          <cell r="BC31">
            <v>0</v>
          </cell>
          <cell r="BD31">
            <v>6.1734623126250499E-2</v>
          </cell>
          <cell r="BE31">
            <v>377.63200000000001</v>
          </cell>
          <cell r="BF31">
            <v>377.63200000000001</v>
          </cell>
          <cell r="BG31">
            <v>0</v>
          </cell>
          <cell r="BH31">
            <v>0</v>
          </cell>
          <cell r="BI31">
            <v>0</v>
          </cell>
          <cell r="BJ31">
            <v>0</v>
          </cell>
          <cell r="BK31">
            <v>-903</v>
          </cell>
          <cell r="BL31">
            <v>-903</v>
          </cell>
          <cell r="BM31">
            <v>0</v>
          </cell>
          <cell r="BN31">
            <v>0</v>
          </cell>
          <cell r="BO31">
            <v>0</v>
          </cell>
          <cell r="BP31">
            <v>0</v>
          </cell>
          <cell r="BQ31">
            <v>0</v>
          </cell>
          <cell r="BR31">
            <v>0</v>
          </cell>
          <cell r="BS31">
            <v>0</v>
          </cell>
          <cell r="BT31">
            <v>0</v>
          </cell>
          <cell r="BU31">
            <v>0</v>
          </cell>
          <cell r="BV31">
            <v>0</v>
          </cell>
          <cell r="BW31">
            <v>-589.43100000000004</v>
          </cell>
          <cell r="BX31">
            <v>-589.43100000000004</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85.569000000000003</v>
          </cell>
          <cell r="CS31">
            <v>85.569000000000017</v>
          </cell>
          <cell r="CT31">
            <v>0</v>
          </cell>
          <cell r="CU31">
            <v>186.45135570414499</v>
          </cell>
          <cell r="CV31">
            <v>186.45099999999999</v>
          </cell>
          <cell r="CW31">
            <v>3.5570414499375147E-4</v>
          </cell>
          <cell r="CX31">
            <v>0</v>
          </cell>
          <cell r="CY31">
            <v>0</v>
          </cell>
          <cell r="CZ31">
            <v>0</v>
          </cell>
          <cell r="DA31">
            <v>0</v>
          </cell>
          <cell r="DB31">
            <v>0</v>
          </cell>
          <cell r="DC31">
            <v>0</v>
          </cell>
          <cell r="DD31">
            <v>0</v>
          </cell>
          <cell r="DE31">
            <v>0</v>
          </cell>
          <cell r="DF31">
            <v>0</v>
          </cell>
          <cell r="DG31">
            <v>-491</v>
          </cell>
          <cell r="DH31">
            <v>-491</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-22</v>
          </cell>
          <cell r="EF31">
            <v>0</v>
          </cell>
          <cell r="EG31">
            <v>-22</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-2823</v>
          </cell>
          <cell r="FD31">
            <v>0</v>
          </cell>
          <cell r="FE31">
            <v>-2823</v>
          </cell>
          <cell r="FF31">
            <v>-572</v>
          </cell>
          <cell r="FG31">
            <v>0</v>
          </cell>
          <cell r="FH31">
            <v>-572</v>
          </cell>
          <cell r="FI31">
            <v>0</v>
          </cell>
          <cell r="FJ31">
            <v>0</v>
          </cell>
          <cell r="FK31">
            <v>0</v>
          </cell>
          <cell r="FL31">
            <v>0</v>
          </cell>
          <cell r="FM31">
            <v>0</v>
          </cell>
          <cell r="FN31">
            <v>0</v>
          </cell>
          <cell r="FO31">
            <v>-1575</v>
          </cell>
          <cell r="FP31">
            <v>0</v>
          </cell>
          <cell r="FQ31">
            <v>-1575</v>
          </cell>
          <cell r="FR31">
            <v>0</v>
          </cell>
          <cell r="FS31">
            <v>0</v>
          </cell>
          <cell r="FT31">
            <v>0</v>
          </cell>
          <cell r="FU31">
            <v>-359</v>
          </cell>
          <cell r="FV31">
            <v>0</v>
          </cell>
          <cell r="FW31">
            <v>-359</v>
          </cell>
          <cell r="FX31">
            <v>0</v>
          </cell>
          <cell r="FY31">
            <v>0</v>
          </cell>
          <cell r="FZ31">
            <v>0</v>
          </cell>
          <cell r="GA31">
            <v>-27</v>
          </cell>
          <cell r="GB31">
            <v>0</v>
          </cell>
          <cell r="GC31">
            <v>-27</v>
          </cell>
          <cell r="GD31">
            <v>0</v>
          </cell>
          <cell r="GE31">
            <v>0</v>
          </cell>
          <cell r="GF31">
            <v>0</v>
          </cell>
          <cell r="GG31">
            <v>-414</v>
          </cell>
          <cell r="GH31">
            <v>0</v>
          </cell>
          <cell r="GI31">
            <v>-414</v>
          </cell>
          <cell r="GJ31">
            <v>-4</v>
          </cell>
          <cell r="GK31">
            <v>0</v>
          </cell>
          <cell r="GL31">
            <v>-4</v>
          </cell>
          <cell r="GM31">
            <v>-1</v>
          </cell>
          <cell r="GN31">
            <v>0</v>
          </cell>
          <cell r="GO31">
            <v>-1</v>
          </cell>
          <cell r="GP31">
            <v>-485</v>
          </cell>
          <cell r="GQ31">
            <v>0</v>
          </cell>
          <cell r="GR31">
            <v>-485</v>
          </cell>
          <cell r="GS31">
            <v>0</v>
          </cell>
          <cell r="GT31">
            <v>0</v>
          </cell>
          <cell r="GU31">
            <v>0</v>
          </cell>
          <cell r="GV31">
            <v>0</v>
          </cell>
          <cell r="GW31">
            <v>0</v>
          </cell>
          <cell r="GX31">
            <v>0</v>
          </cell>
          <cell r="GY31">
            <v>-279</v>
          </cell>
          <cell r="GZ31">
            <v>0</v>
          </cell>
          <cell r="HA31">
            <v>-279</v>
          </cell>
          <cell r="HB31">
            <v>-1</v>
          </cell>
          <cell r="HC31">
            <v>0</v>
          </cell>
          <cell r="HD31">
            <v>-1</v>
          </cell>
          <cell r="HE31">
            <v>0</v>
          </cell>
          <cell r="HF31">
            <v>0</v>
          </cell>
          <cell r="HG31">
            <v>0</v>
          </cell>
          <cell r="HH31">
            <v>0</v>
          </cell>
          <cell r="HI31">
            <v>0</v>
          </cell>
          <cell r="HJ31">
            <v>0</v>
          </cell>
          <cell r="HO31">
            <v>377.69373462312598</v>
          </cell>
          <cell r="HP31">
            <v>377.63200000000001</v>
          </cell>
          <cell r="HQ31">
            <v>6.1734623125971666E-2</v>
          </cell>
          <cell r="HR31">
            <v>377.63200000000001</v>
          </cell>
          <cell r="HS31">
            <v>377.63200000000001</v>
          </cell>
          <cell r="HT31">
            <v>0</v>
          </cell>
          <cell r="HU31">
            <v>0</v>
          </cell>
          <cell r="HV31">
            <v>0</v>
          </cell>
          <cell r="HW31">
            <v>0</v>
          </cell>
          <cell r="HX31">
            <v>-903</v>
          </cell>
          <cell r="HY31">
            <v>-903</v>
          </cell>
          <cell r="HZ31">
            <v>0</v>
          </cell>
          <cell r="IA31">
            <v>0</v>
          </cell>
          <cell r="IB31">
            <v>0</v>
          </cell>
          <cell r="IC31">
            <v>0</v>
          </cell>
          <cell r="ID31">
            <v>0</v>
          </cell>
          <cell r="IE31">
            <v>0</v>
          </cell>
          <cell r="IF31">
            <v>0</v>
          </cell>
          <cell r="IG31">
            <v>0</v>
          </cell>
          <cell r="IH31">
            <v>0</v>
          </cell>
          <cell r="II31">
            <v>0</v>
          </cell>
          <cell r="IJ31">
            <v>-589.43100000000004</v>
          </cell>
          <cell r="IK31">
            <v>-589.43100000000004</v>
          </cell>
          <cell r="IL31">
            <v>0</v>
          </cell>
          <cell r="IM31">
            <v>0</v>
          </cell>
          <cell r="IN31">
            <v>0</v>
          </cell>
          <cell r="IO31">
            <v>0</v>
          </cell>
          <cell r="IP31">
            <v>0</v>
          </cell>
          <cell r="IQ31">
            <v>0</v>
          </cell>
          <cell r="IR31">
            <v>0</v>
          </cell>
          <cell r="IS31">
            <v>0</v>
          </cell>
          <cell r="IT31">
            <v>0</v>
          </cell>
          <cell r="IU31">
            <v>0</v>
          </cell>
          <cell r="IV31">
            <v>85.569000000000003</v>
          </cell>
          <cell r="IW31">
            <v>85.569000000000017</v>
          </cell>
          <cell r="IX31">
            <v>0</v>
          </cell>
          <cell r="IY31">
            <v>85.569000000000003</v>
          </cell>
          <cell r="IZ31">
            <v>85.569000000000017</v>
          </cell>
          <cell r="JA31">
            <v>0</v>
          </cell>
          <cell r="JB31">
            <v>85.569000000000003</v>
          </cell>
          <cell r="JC31">
            <v>85.569000000000017</v>
          </cell>
          <cell r="JD31">
            <v>0</v>
          </cell>
          <cell r="JE31">
            <v>85.569000000000003</v>
          </cell>
          <cell r="JF31">
            <v>85.569000000000017</v>
          </cell>
          <cell r="JG31">
            <v>0</v>
          </cell>
          <cell r="JH31">
            <v>186.45135570414499</v>
          </cell>
          <cell r="JI31">
            <v>186.45099999999999</v>
          </cell>
          <cell r="JJ31">
            <v>3.5570414499375147E-4</v>
          </cell>
          <cell r="JK31">
            <v>0</v>
          </cell>
          <cell r="JL31">
            <v>0</v>
          </cell>
          <cell r="JM31">
            <v>0</v>
          </cell>
          <cell r="JN31">
            <v>0</v>
          </cell>
          <cell r="JO31">
            <v>0</v>
          </cell>
          <cell r="JP31">
            <v>0</v>
          </cell>
          <cell r="JQ31">
            <v>0</v>
          </cell>
          <cell r="JR31">
            <v>0</v>
          </cell>
          <cell r="JS31">
            <v>0</v>
          </cell>
          <cell r="JT31">
            <v>-491</v>
          </cell>
          <cell r="JU31">
            <v>-491</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-22</v>
          </cell>
          <cell r="KS31">
            <v>0</v>
          </cell>
          <cell r="KT31">
            <v>-22</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cell r="LJ31">
            <v>0</v>
          </cell>
          <cell r="LK31">
            <v>0</v>
          </cell>
          <cell r="LL31">
            <v>0</v>
          </cell>
          <cell r="LM31">
            <v>0</v>
          </cell>
          <cell r="LN31">
            <v>0</v>
          </cell>
          <cell r="LO31">
            <v>0</v>
          </cell>
          <cell r="LP31">
            <v>-3395</v>
          </cell>
          <cell r="LQ31">
            <v>0</v>
          </cell>
          <cell r="LR31">
            <v>-3395</v>
          </cell>
          <cell r="LS31">
            <v>-572</v>
          </cell>
          <cell r="LT31">
            <v>0</v>
          </cell>
          <cell r="LU31">
            <v>-572</v>
          </cell>
          <cell r="LV31">
            <v>0</v>
          </cell>
          <cell r="LW31">
            <v>0</v>
          </cell>
          <cell r="LX31">
            <v>0</v>
          </cell>
          <cell r="LY31">
            <v>0</v>
          </cell>
          <cell r="LZ31">
            <v>0</v>
          </cell>
          <cell r="MA31">
            <v>0</v>
          </cell>
          <cell r="MB31">
            <v>-1934</v>
          </cell>
          <cell r="MC31">
            <v>0</v>
          </cell>
          <cell r="MD31">
            <v>-1934</v>
          </cell>
          <cell r="ME31">
            <v>-359</v>
          </cell>
          <cell r="MF31">
            <v>0</v>
          </cell>
          <cell r="MG31">
            <v>-359</v>
          </cell>
          <cell r="MH31">
            <v>-359</v>
          </cell>
          <cell r="MI31">
            <v>0</v>
          </cell>
          <cell r="MJ31">
            <v>-359</v>
          </cell>
          <cell r="MK31">
            <v>0</v>
          </cell>
          <cell r="ML31">
            <v>0</v>
          </cell>
          <cell r="MM31">
            <v>0</v>
          </cell>
          <cell r="MN31">
            <v>-445</v>
          </cell>
          <cell r="MO31">
            <v>0</v>
          </cell>
          <cell r="MP31">
            <v>-445</v>
          </cell>
          <cell r="MQ31">
            <v>-418</v>
          </cell>
          <cell r="MR31">
            <v>0</v>
          </cell>
          <cell r="MS31">
            <v>-418</v>
          </cell>
          <cell r="MT31">
            <v>-418</v>
          </cell>
          <cell r="MU31">
            <v>0</v>
          </cell>
          <cell r="MV31">
            <v>-418</v>
          </cell>
          <cell r="MW31">
            <v>-4</v>
          </cell>
          <cell r="MX31">
            <v>0</v>
          </cell>
          <cell r="MY31">
            <v>-4</v>
          </cell>
          <cell r="MZ31">
            <v>-486</v>
          </cell>
          <cell r="NA31">
            <v>0</v>
          </cell>
          <cell r="NB31">
            <v>-486</v>
          </cell>
          <cell r="NC31">
            <v>-485</v>
          </cell>
          <cell r="ND31">
            <v>0</v>
          </cell>
          <cell r="NE31">
            <v>-485</v>
          </cell>
          <cell r="NF31">
            <v>0</v>
          </cell>
          <cell r="NG31">
            <v>0</v>
          </cell>
          <cell r="NH31">
            <v>0</v>
          </cell>
          <cell r="NI31">
            <v>0</v>
          </cell>
          <cell r="NJ31">
            <v>0</v>
          </cell>
          <cell r="NK31">
            <v>0</v>
          </cell>
          <cell r="NL31">
            <v>-280</v>
          </cell>
          <cell r="NM31">
            <v>0</v>
          </cell>
          <cell r="NN31">
            <v>-280</v>
          </cell>
          <cell r="NO31">
            <v>-1</v>
          </cell>
          <cell r="NP31">
            <v>0</v>
          </cell>
          <cell r="NQ31">
            <v>-1</v>
          </cell>
          <cell r="NR31">
            <v>0</v>
          </cell>
          <cell r="NS31">
            <v>0</v>
          </cell>
          <cell r="NT31">
            <v>0</v>
          </cell>
          <cell r="NU31">
            <v>0</v>
          </cell>
          <cell r="NV31">
            <v>0</v>
          </cell>
          <cell r="NW31">
            <v>0</v>
          </cell>
        </row>
        <row r="32">
          <cell r="BB32">
            <v>2101.05835635523</v>
          </cell>
          <cell r="BC32">
            <v>-17.180128994061587</v>
          </cell>
          <cell r="BD32">
            <v>2118.2384853492918</v>
          </cell>
          <cell r="BE32">
            <v>2716.9639009647699</v>
          </cell>
          <cell r="BF32">
            <v>299.75069074999999</v>
          </cell>
          <cell r="BG32">
            <v>2417.2132102147698</v>
          </cell>
          <cell r="BH32">
            <v>1622.0316822576899</v>
          </cell>
          <cell r="BI32">
            <v>111.1711389</v>
          </cell>
          <cell r="BJ32">
            <v>1510.8605433576899</v>
          </cell>
          <cell r="BK32">
            <v>711.53860805101499</v>
          </cell>
          <cell r="BL32">
            <v>-916.33899201627446</v>
          </cell>
          <cell r="BM32">
            <v>1627.8776000672894</v>
          </cell>
          <cell r="BN32">
            <v>1650.3977940290999</v>
          </cell>
          <cell r="BO32">
            <v>-23.359147669999999</v>
          </cell>
          <cell r="BP32">
            <v>1673.7569416991</v>
          </cell>
          <cell r="BQ32">
            <v>1166.04198633909</v>
          </cell>
          <cell r="BR32">
            <v>-227.13177388</v>
          </cell>
          <cell r="BS32">
            <v>1393.1737602190901</v>
          </cell>
          <cell r="BT32">
            <v>1059.8170571770299</v>
          </cell>
          <cell r="BU32">
            <v>2.6599786662744691</v>
          </cell>
          <cell r="BV32">
            <v>1057.1570785107556</v>
          </cell>
          <cell r="BW32">
            <v>1020.5926590888999</v>
          </cell>
          <cell r="BX32">
            <v>-676.66792100000009</v>
          </cell>
          <cell r="BY32">
            <v>1697.2605800889</v>
          </cell>
          <cell r="BZ32">
            <v>1768.7703343133101</v>
          </cell>
          <cell r="CA32">
            <v>-42.643999999999998</v>
          </cell>
          <cell r="CB32">
            <v>1811.4143343133101</v>
          </cell>
          <cell r="CC32">
            <v>1860.5389901150199</v>
          </cell>
          <cell r="CD32">
            <v>-29.663384115335184</v>
          </cell>
          <cell r="CE32">
            <v>1890.2023742303552</v>
          </cell>
          <cell r="CF32">
            <v>1302.06870129807</v>
          </cell>
          <cell r="CG32">
            <v>-47.958650000000006</v>
          </cell>
          <cell r="CH32">
            <v>1350.02735129807</v>
          </cell>
          <cell r="CI32">
            <v>1383.36324551701</v>
          </cell>
          <cell r="CJ32">
            <v>-66.192659041018985</v>
          </cell>
          <cell r="CK32">
            <v>1449.5559045580289</v>
          </cell>
          <cell r="CL32">
            <v>1663.2216738598599</v>
          </cell>
          <cell r="CM32">
            <v>-51.982501457951983</v>
          </cell>
          <cell r="CN32">
            <v>1715.2041753178119</v>
          </cell>
          <cell r="CO32">
            <v>2058.7510122431399</v>
          </cell>
          <cell r="CP32">
            <v>28.754730796186522</v>
          </cell>
          <cell r="CQ32">
            <v>2029.9962814469534</v>
          </cell>
          <cell r="CR32">
            <v>1390.7524438615401</v>
          </cell>
          <cell r="CS32">
            <v>85.722199369320037</v>
          </cell>
          <cell r="CT32">
            <v>1305.0302444922199</v>
          </cell>
          <cell r="CU32">
            <v>1298.8140901408301</v>
          </cell>
          <cell r="CV32">
            <v>-111.18800000000002</v>
          </cell>
          <cell r="CW32">
            <v>1410.0020901408302</v>
          </cell>
          <cell r="CX32">
            <v>1567.21424204298</v>
          </cell>
          <cell r="CY32">
            <v>95.282721249227976</v>
          </cell>
          <cell r="CZ32">
            <v>1471.931520793752</v>
          </cell>
          <cell r="DA32">
            <v>1775.52941911165</v>
          </cell>
          <cell r="DB32">
            <v>169.85399999999998</v>
          </cell>
          <cell r="DC32">
            <v>1605.6754191116499</v>
          </cell>
          <cell r="DD32">
            <v>1287.2768408488</v>
          </cell>
          <cell r="DE32">
            <v>-84.238000000000014</v>
          </cell>
          <cell r="DF32">
            <v>1371.5148408488001</v>
          </cell>
          <cell r="DG32">
            <v>831.72828413719799</v>
          </cell>
          <cell r="DH32">
            <v>-526.13160300000004</v>
          </cell>
          <cell r="DI32">
            <v>1357.859887137198</v>
          </cell>
          <cell r="DJ32">
            <v>656.919523006742</v>
          </cell>
          <cell r="DK32">
            <v>-673</v>
          </cell>
          <cell r="DL32">
            <v>1329.9195230067421</v>
          </cell>
          <cell r="DM32">
            <v>1515.20803059678</v>
          </cell>
          <cell r="DN32">
            <v>359.536</v>
          </cell>
          <cell r="DO32">
            <v>1155.6720305967799</v>
          </cell>
          <cell r="DP32">
            <v>344.22297727488098</v>
          </cell>
          <cell r="DQ32">
            <v>-395</v>
          </cell>
          <cell r="DR32">
            <v>739.22297727488103</v>
          </cell>
          <cell r="DS32">
            <v>841</v>
          </cell>
          <cell r="DT32">
            <v>100.5</v>
          </cell>
          <cell r="DU32">
            <v>740.5</v>
          </cell>
          <cell r="DV32">
            <v>881</v>
          </cell>
          <cell r="DW32">
            <v>-199.1</v>
          </cell>
          <cell r="DX32">
            <v>1080.0999999999999</v>
          </cell>
          <cell r="DY32">
            <v>1250</v>
          </cell>
          <cell r="DZ32">
            <v>134.5</v>
          </cell>
          <cell r="EA32">
            <v>1115.5</v>
          </cell>
          <cell r="EB32">
            <v>839</v>
          </cell>
          <cell r="EC32">
            <v>-24.700000000000003</v>
          </cell>
          <cell r="ED32">
            <v>863.7</v>
          </cell>
          <cell r="EE32">
            <v>841</v>
          </cell>
          <cell r="EF32">
            <v>0</v>
          </cell>
          <cell r="EG32">
            <v>841</v>
          </cell>
          <cell r="EH32">
            <v>1041</v>
          </cell>
          <cell r="EI32">
            <v>0</v>
          </cell>
          <cell r="EJ32">
            <v>1041</v>
          </cell>
          <cell r="EK32">
            <v>329</v>
          </cell>
          <cell r="EL32">
            <v>0</v>
          </cell>
          <cell r="EM32">
            <v>329</v>
          </cell>
          <cell r="EN32">
            <v>1024</v>
          </cell>
          <cell r="EO32">
            <v>0</v>
          </cell>
          <cell r="EP32">
            <v>1024</v>
          </cell>
          <cell r="EQ32">
            <v>573</v>
          </cell>
          <cell r="ER32">
            <v>0</v>
          </cell>
          <cell r="ES32">
            <v>573</v>
          </cell>
          <cell r="ET32">
            <v>771</v>
          </cell>
          <cell r="EU32">
            <v>0</v>
          </cell>
          <cell r="EV32">
            <v>771</v>
          </cell>
          <cell r="EW32">
            <v>1030</v>
          </cell>
          <cell r="EX32">
            <v>0</v>
          </cell>
          <cell r="EY32">
            <v>1030</v>
          </cell>
          <cell r="EZ32">
            <v>553</v>
          </cell>
          <cell r="FA32">
            <v>0</v>
          </cell>
          <cell r="FB32">
            <v>553</v>
          </cell>
          <cell r="FC32">
            <v>-3702.9</v>
          </cell>
          <cell r="FD32">
            <v>0</v>
          </cell>
          <cell r="FE32">
            <v>-3702.9</v>
          </cell>
          <cell r="FF32">
            <v>-1072</v>
          </cell>
          <cell r="FG32">
            <v>0</v>
          </cell>
          <cell r="FH32">
            <v>-1072</v>
          </cell>
          <cell r="FI32">
            <v>1001</v>
          </cell>
          <cell r="FJ32">
            <v>0</v>
          </cell>
          <cell r="FK32">
            <v>1001</v>
          </cell>
          <cell r="FL32">
            <v>1612</v>
          </cell>
          <cell r="FM32">
            <v>0</v>
          </cell>
          <cell r="FN32">
            <v>1612</v>
          </cell>
          <cell r="FO32">
            <v>-3261</v>
          </cell>
          <cell r="FP32">
            <v>0</v>
          </cell>
          <cell r="FQ32">
            <v>-3261</v>
          </cell>
          <cell r="FR32">
            <v>449</v>
          </cell>
          <cell r="FS32">
            <v>0</v>
          </cell>
          <cell r="FT32">
            <v>449</v>
          </cell>
          <cell r="FU32">
            <v>978</v>
          </cell>
          <cell r="FV32">
            <v>0</v>
          </cell>
          <cell r="FW32">
            <v>978</v>
          </cell>
          <cell r="FX32">
            <v>1648</v>
          </cell>
          <cell r="FY32">
            <v>0</v>
          </cell>
          <cell r="FZ32">
            <v>1648</v>
          </cell>
          <cell r="GA32">
            <v>-361</v>
          </cell>
          <cell r="GB32">
            <v>0</v>
          </cell>
          <cell r="GC32">
            <v>-361</v>
          </cell>
          <cell r="GD32">
            <v>1165</v>
          </cell>
          <cell r="GE32">
            <v>0</v>
          </cell>
          <cell r="GF32">
            <v>1165</v>
          </cell>
          <cell r="GG32">
            <v>954</v>
          </cell>
          <cell r="GH32">
            <v>0</v>
          </cell>
          <cell r="GI32">
            <v>954</v>
          </cell>
          <cell r="GJ32">
            <v>850</v>
          </cell>
          <cell r="GK32">
            <v>0</v>
          </cell>
          <cell r="GL32">
            <v>850</v>
          </cell>
          <cell r="GM32">
            <v>263</v>
          </cell>
          <cell r="GN32">
            <v>0</v>
          </cell>
          <cell r="GO32">
            <v>263</v>
          </cell>
          <cell r="GP32">
            <v>423</v>
          </cell>
          <cell r="GQ32">
            <v>0</v>
          </cell>
          <cell r="GR32">
            <v>423</v>
          </cell>
          <cell r="GS32">
            <v>491</v>
          </cell>
          <cell r="GT32">
            <v>0</v>
          </cell>
          <cell r="GU32">
            <v>491</v>
          </cell>
          <cell r="GV32">
            <v>322</v>
          </cell>
          <cell r="GW32">
            <v>0</v>
          </cell>
          <cell r="GX32">
            <v>322</v>
          </cell>
          <cell r="GY32">
            <v>-469</v>
          </cell>
          <cell r="GZ32">
            <v>0</v>
          </cell>
          <cell r="HA32">
            <v>-469</v>
          </cell>
          <cell r="HB32">
            <v>474</v>
          </cell>
          <cell r="HC32">
            <v>0</v>
          </cell>
          <cell r="HD32">
            <v>474</v>
          </cell>
          <cell r="HE32">
            <v>-44</v>
          </cell>
          <cell r="HF32">
            <v>0</v>
          </cell>
          <cell r="HG32">
            <v>-44</v>
          </cell>
          <cell r="HH32">
            <v>1211</v>
          </cell>
          <cell r="HI32">
            <v>0</v>
          </cell>
          <cell r="HJ32">
            <v>1211</v>
          </cell>
          <cell r="HO32">
            <v>6440.0539395776996</v>
          </cell>
          <cell r="HP32">
            <v>393.74170065593842</v>
          </cell>
          <cell r="HQ32">
            <v>6046.3122389217615</v>
          </cell>
          <cell r="HR32">
            <v>4338.9955832224596</v>
          </cell>
          <cell r="HS32">
            <v>410.92182965000001</v>
          </cell>
          <cell r="HT32">
            <v>3928.0737535724597</v>
          </cell>
          <cell r="HU32">
            <v>1622.0316822576899</v>
          </cell>
          <cell r="HV32">
            <v>111.1711389</v>
          </cell>
          <cell r="HW32">
            <v>1510.8605433576899</v>
          </cell>
          <cell r="HX32">
            <v>4587.7954455962299</v>
          </cell>
          <cell r="HY32">
            <v>-1164.1699349</v>
          </cell>
          <cell r="HZ32">
            <v>5751.96538049623</v>
          </cell>
          <cell r="IA32">
            <v>3876.2568375452202</v>
          </cell>
          <cell r="IB32">
            <v>-247.8309428837255</v>
          </cell>
          <cell r="IC32">
            <v>4124.0877804289457</v>
          </cell>
          <cell r="ID32">
            <v>2225.85904351612</v>
          </cell>
          <cell r="IE32">
            <v>-224.47179521372553</v>
          </cell>
          <cell r="IF32">
            <v>2450.3308387298457</v>
          </cell>
          <cell r="IG32">
            <v>1059.8170571770299</v>
          </cell>
          <cell r="IH32">
            <v>2.6599786662744691</v>
          </cell>
          <cell r="II32">
            <v>1057.1570785107556</v>
          </cell>
          <cell r="IJ32">
            <v>5951.97068481529</v>
          </cell>
          <cell r="IK32">
            <v>-796.93395511533527</v>
          </cell>
          <cell r="IL32">
            <v>6748.9046399306253</v>
          </cell>
          <cell r="IM32">
            <v>4931.3780257263898</v>
          </cell>
          <cell r="IN32">
            <v>-120.26603411533517</v>
          </cell>
          <cell r="IO32">
            <v>5051.6440598417248</v>
          </cell>
          <cell r="IP32">
            <v>3162.6076914130799</v>
          </cell>
          <cell r="IQ32">
            <v>-77.622034115335197</v>
          </cell>
          <cell r="IR32">
            <v>3240.2297255284152</v>
          </cell>
          <cell r="IS32">
            <v>1302.06870129807</v>
          </cell>
          <cell r="IT32">
            <v>-47.958650000000006</v>
          </cell>
          <cell r="IU32">
            <v>1350.02735129807</v>
          </cell>
          <cell r="IV32">
            <v>6496.0883754815604</v>
          </cell>
          <cell r="IW32">
            <v>-3.6982303334644087</v>
          </cell>
          <cell r="IX32">
            <v>6499.7866058150248</v>
          </cell>
          <cell r="IY32">
            <v>5112.7251299645404</v>
          </cell>
          <cell r="IZ32">
            <v>62.494428707554583</v>
          </cell>
          <cell r="JA32">
            <v>5050.2307012569854</v>
          </cell>
          <cell r="JB32">
            <v>3449.50345610468</v>
          </cell>
          <cell r="JC32">
            <v>114.47693016550656</v>
          </cell>
          <cell r="JD32">
            <v>3335.0265259391736</v>
          </cell>
          <cell r="JE32">
            <v>1390.7524438615401</v>
          </cell>
          <cell r="JF32">
            <v>85.722199369320037</v>
          </cell>
          <cell r="JG32">
            <v>1305.0302444922199</v>
          </cell>
          <cell r="JH32">
            <v>5928.8345921442597</v>
          </cell>
          <cell r="JI32">
            <v>69.710721249227873</v>
          </cell>
          <cell r="JJ32">
            <v>5859.1238708950314</v>
          </cell>
          <cell r="JK32">
            <v>4630.02050200343</v>
          </cell>
          <cell r="JL32">
            <v>180.89872124922795</v>
          </cell>
          <cell r="JM32">
            <v>4449.1217807542016</v>
          </cell>
          <cell r="JN32">
            <v>3062.80625996045</v>
          </cell>
          <cell r="JO32">
            <v>85.615999999999985</v>
          </cell>
          <cell r="JP32">
            <v>2977.19025996045</v>
          </cell>
          <cell r="JQ32">
            <v>1287.2768408488</v>
          </cell>
          <cell r="JR32">
            <v>-84.238000000000014</v>
          </cell>
          <cell r="JS32">
            <v>1371.5148408488001</v>
          </cell>
          <cell r="JT32">
            <v>3348.07881501561</v>
          </cell>
          <cell r="JU32">
            <v>-1234.595603</v>
          </cell>
          <cell r="JV32">
            <v>4582.6744180156102</v>
          </cell>
          <cell r="JW32">
            <v>2516.3505308784102</v>
          </cell>
          <cell r="JX32">
            <v>-708.46399999999994</v>
          </cell>
          <cell r="JY32">
            <v>3224.8145308784101</v>
          </cell>
          <cell r="JZ32">
            <v>1859.4310078716601</v>
          </cell>
          <cell r="KA32">
            <v>-35.463999999999942</v>
          </cell>
          <cell r="KB32">
            <v>1894.89500787166</v>
          </cell>
          <cell r="KC32">
            <v>344.22297727488098</v>
          </cell>
          <cell r="KD32">
            <v>-395</v>
          </cell>
          <cell r="KE32">
            <v>739.22297727488103</v>
          </cell>
          <cell r="KF32">
            <v>3811</v>
          </cell>
          <cell r="KG32">
            <v>11.200000000000045</v>
          </cell>
          <cell r="KH32">
            <v>3799.8</v>
          </cell>
          <cell r="KI32">
            <v>2970</v>
          </cell>
          <cell r="KJ32">
            <v>-89.300000000000011</v>
          </cell>
          <cell r="KK32">
            <v>3059.3</v>
          </cell>
          <cell r="KL32">
            <v>2089</v>
          </cell>
          <cell r="KM32">
            <v>109.80000000000001</v>
          </cell>
          <cell r="KN32">
            <v>1979.2</v>
          </cell>
          <cell r="KO32">
            <v>839</v>
          </cell>
          <cell r="KP32">
            <v>-24.700000000000003</v>
          </cell>
          <cell r="KQ32">
            <v>863.7</v>
          </cell>
          <cell r="KR32">
            <v>3235</v>
          </cell>
          <cell r="KS32">
            <v>0</v>
          </cell>
          <cell r="KT32">
            <v>3235</v>
          </cell>
          <cell r="KU32">
            <v>2394</v>
          </cell>
          <cell r="KV32">
            <v>0</v>
          </cell>
          <cell r="KW32">
            <v>2394</v>
          </cell>
          <cell r="KX32">
            <v>1353</v>
          </cell>
          <cell r="KY32">
            <v>0</v>
          </cell>
          <cell r="KZ32">
            <v>1353</v>
          </cell>
          <cell r="LA32">
            <v>1024</v>
          </cell>
          <cell r="LB32">
            <v>0</v>
          </cell>
          <cell r="LC32">
            <v>1024</v>
          </cell>
          <cell r="LD32">
            <v>2927</v>
          </cell>
          <cell r="LE32">
            <v>0</v>
          </cell>
          <cell r="LF32">
            <v>2927</v>
          </cell>
          <cell r="LG32">
            <v>2354</v>
          </cell>
          <cell r="LH32">
            <v>0</v>
          </cell>
          <cell r="LI32">
            <v>2354</v>
          </cell>
          <cell r="LJ32">
            <v>1583</v>
          </cell>
          <cell r="LK32">
            <v>0</v>
          </cell>
          <cell r="LL32">
            <v>1583</v>
          </cell>
          <cell r="LM32">
            <v>553</v>
          </cell>
          <cell r="LN32">
            <v>0</v>
          </cell>
          <cell r="LO32">
            <v>553</v>
          </cell>
          <cell r="LP32">
            <v>-2161.9</v>
          </cell>
          <cell r="LQ32">
            <v>0</v>
          </cell>
          <cell r="LR32">
            <v>-2161.9</v>
          </cell>
          <cell r="LS32">
            <v>1541</v>
          </cell>
          <cell r="LT32">
            <v>0</v>
          </cell>
          <cell r="LU32">
            <v>1541</v>
          </cell>
          <cell r="LV32">
            <v>2613</v>
          </cell>
          <cell r="LW32">
            <v>0</v>
          </cell>
          <cell r="LX32">
            <v>2613</v>
          </cell>
          <cell r="LY32">
            <v>1612</v>
          </cell>
          <cell r="LZ32">
            <v>0</v>
          </cell>
          <cell r="MA32">
            <v>1612</v>
          </cell>
          <cell r="MB32">
            <v>-186</v>
          </cell>
          <cell r="MC32">
            <v>0</v>
          </cell>
          <cell r="MD32">
            <v>-186</v>
          </cell>
          <cell r="ME32">
            <v>3075</v>
          </cell>
          <cell r="MF32">
            <v>0</v>
          </cell>
          <cell r="MG32">
            <v>3075</v>
          </cell>
          <cell r="MH32">
            <v>2626</v>
          </cell>
          <cell r="MI32">
            <v>0</v>
          </cell>
          <cell r="MJ32">
            <v>2626</v>
          </cell>
          <cell r="MK32">
            <v>1648</v>
          </cell>
          <cell r="ML32">
            <v>0</v>
          </cell>
          <cell r="MM32">
            <v>1648</v>
          </cell>
          <cell r="MN32">
            <v>2608</v>
          </cell>
          <cell r="MO32">
            <v>0</v>
          </cell>
          <cell r="MP32">
            <v>2608</v>
          </cell>
          <cell r="MQ32">
            <v>2969</v>
          </cell>
          <cell r="MR32">
            <v>0</v>
          </cell>
          <cell r="MS32">
            <v>2969</v>
          </cell>
          <cell r="MT32">
            <v>1804</v>
          </cell>
          <cell r="MU32">
            <v>0</v>
          </cell>
          <cell r="MV32">
            <v>1804</v>
          </cell>
          <cell r="MW32">
            <v>850</v>
          </cell>
          <cell r="MX32">
            <v>0</v>
          </cell>
          <cell r="MY32">
            <v>850</v>
          </cell>
          <cell r="MZ32">
            <v>1499</v>
          </cell>
          <cell r="NA32">
            <v>0</v>
          </cell>
          <cell r="NB32">
            <v>1499</v>
          </cell>
          <cell r="NC32">
            <v>1236</v>
          </cell>
          <cell r="ND32">
            <v>0</v>
          </cell>
          <cell r="NE32">
            <v>1236</v>
          </cell>
          <cell r="NF32">
            <v>813</v>
          </cell>
          <cell r="NG32">
            <v>0</v>
          </cell>
          <cell r="NH32">
            <v>813</v>
          </cell>
          <cell r="NI32">
            <v>322</v>
          </cell>
          <cell r="NJ32">
            <v>0</v>
          </cell>
          <cell r="NK32">
            <v>322</v>
          </cell>
          <cell r="NL32">
            <v>1172</v>
          </cell>
          <cell r="NM32">
            <v>0</v>
          </cell>
          <cell r="NN32">
            <v>1172</v>
          </cell>
          <cell r="NO32">
            <v>1641</v>
          </cell>
          <cell r="NP32">
            <v>0</v>
          </cell>
          <cell r="NQ32">
            <v>1641</v>
          </cell>
          <cell r="NR32">
            <v>1167</v>
          </cell>
          <cell r="NS32">
            <v>0</v>
          </cell>
          <cell r="NT32">
            <v>1167</v>
          </cell>
          <cell r="NU32">
            <v>1211</v>
          </cell>
          <cell r="NV32">
            <v>0</v>
          </cell>
          <cell r="NW32">
            <v>1211</v>
          </cell>
        </row>
        <row r="33">
          <cell r="BB33">
            <v>-469.87468252970098</v>
          </cell>
          <cell r="BC33">
            <v>4.5301341876362171</v>
          </cell>
          <cell r="BD33">
            <v>-474.40481671733721</v>
          </cell>
          <cell r="BE33">
            <v>-396.880964536563</v>
          </cell>
          <cell r="BF33">
            <v>168.89937094370001</v>
          </cell>
          <cell r="BG33">
            <v>-565.78033548026303</v>
          </cell>
          <cell r="BH33">
            <v>-378.08793324360698</v>
          </cell>
          <cell r="BI33">
            <v>5.4627461973999996</v>
          </cell>
          <cell r="BJ33">
            <v>-383.55067944100699</v>
          </cell>
          <cell r="BK33">
            <v>-436.449438128672</v>
          </cell>
          <cell r="BL33">
            <v>32.589711674692005</v>
          </cell>
          <cell r="BM33">
            <v>-469.03914980336401</v>
          </cell>
          <cell r="BN33">
            <v>-345.69332008347402</v>
          </cell>
          <cell r="BO33">
            <v>8.4774133747779974</v>
          </cell>
          <cell r="BP33">
            <v>-354.17073345825202</v>
          </cell>
          <cell r="BQ33">
            <v>-85.810657385340903</v>
          </cell>
          <cell r="BR33">
            <v>72.082065428771003</v>
          </cell>
          <cell r="BS33">
            <v>-157.89272281411189</v>
          </cell>
          <cell r="BT33">
            <v>-260.76297629837597</v>
          </cell>
          <cell r="BU33">
            <v>-17.312177967992383</v>
          </cell>
          <cell r="BV33">
            <v>-243.45079833038358</v>
          </cell>
          <cell r="BW33">
            <v>846.52429604881502</v>
          </cell>
          <cell r="BX33">
            <v>1065.0676477000002</v>
          </cell>
          <cell r="BY33">
            <v>-218.54335165118516</v>
          </cell>
          <cell r="BZ33">
            <v>-422.88108235378797</v>
          </cell>
          <cell r="CA33">
            <v>14.344000000000001</v>
          </cell>
          <cell r="CB33">
            <v>-437.22508235378797</v>
          </cell>
          <cell r="CC33">
            <v>-485.19321184333398</v>
          </cell>
          <cell r="CD33">
            <v>9.1687672977853101</v>
          </cell>
          <cell r="CE33">
            <v>-494.36197914111932</v>
          </cell>
          <cell r="CF33">
            <v>-394.37256670791999</v>
          </cell>
          <cell r="CG33">
            <v>14.183938471899555</v>
          </cell>
          <cell r="CH33">
            <v>-408.55650517981957</v>
          </cell>
          <cell r="CI33">
            <v>-221.930238509286</v>
          </cell>
          <cell r="CJ33">
            <v>-1.0718457325637072</v>
          </cell>
          <cell r="CK33">
            <v>-220.8583927767223</v>
          </cell>
          <cell r="CL33">
            <v>-433.867580854256</v>
          </cell>
          <cell r="CM33">
            <v>15.373143013457646</v>
          </cell>
          <cell r="CN33">
            <v>-449.24072386771365</v>
          </cell>
          <cell r="CO33">
            <v>-447.77538652496997</v>
          </cell>
          <cell r="CP33">
            <v>-8.9382131240800948</v>
          </cell>
          <cell r="CQ33">
            <v>-438.83717340088987</v>
          </cell>
          <cell r="CR33">
            <v>-362.22243422482899</v>
          </cell>
          <cell r="CS33">
            <v>-6.6103355336830649E-2</v>
          </cell>
          <cell r="CT33">
            <v>-362.15633086949214</v>
          </cell>
          <cell r="CU33">
            <v>-702.58630234223199</v>
          </cell>
          <cell r="CV33">
            <v>-315.57099999999997</v>
          </cell>
          <cell r="CW33">
            <v>-387.01530234223202</v>
          </cell>
          <cell r="CX33">
            <v>-366.71593251520801</v>
          </cell>
          <cell r="CY33">
            <v>-2.3812086802821817</v>
          </cell>
          <cell r="CZ33">
            <v>-364.33472383492585</v>
          </cell>
          <cell r="DA33">
            <v>-320.74783729683401</v>
          </cell>
          <cell r="DB33">
            <v>-14.222212072526311</v>
          </cell>
          <cell r="DC33">
            <v>-306.5256252243077</v>
          </cell>
          <cell r="DD33">
            <v>-342.53725560163599</v>
          </cell>
          <cell r="DE33">
            <v>32.129400000000004</v>
          </cell>
          <cell r="DF33">
            <v>-374.66665560163597</v>
          </cell>
          <cell r="DG33">
            <v>-460.90051952250298</v>
          </cell>
          <cell r="DH33">
            <v>-149.87801500000003</v>
          </cell>
          <cell r="DI33">
            <v>-311.02250452250291</v>
          </cell>
          <cell r="DJ33">
            <v>32.742808010926602</v>
          </cell>
          <cell r="DK33">
            <v>229.1483307368421</v>
          </cell>
          <cell r="DL33">
            <v>-196.40552272591549</v>
          </cell>
          <cell r="DM33">
            <v>-254.972631122699</v>
          </cell>
          <cell r="DN33">
            <v>-11.233025000000001</v>
          </cell>
          <cell r="DO33">
            <v>-243.739606122699</v>
          </cell>
          <cell r="DP33">
            <v>-11.8626129931669</v>
          </cell>
          <cell r="DQ33">
            <v>226</v>
          </cell>
          <cell r="DR33">
            <v>-237.86261299316689</v>
          </cell>
          <cell r="DS33">
            <v>-88</v>
          </cell>
          <cell r="DT33">
            <v>-42</v>
          </cell>
          <cell r="DU33">
            <v>-46</v>
          </cell>
          <cell r="DV33">
            <v>-93</v>
          </cell>
          <cell r="DW33">
            <v>75.440000000000012</v>
          </cell>
          <cell r="DX33">
            <v>-168.44</v>
          </cell>
          <cell r="DY33">
            <v>-429</v>
          </cell>
          <cell r="DZ33">
            <v>-174.44000000000003</v>
          </cell>
          <cell r="EA33">
            <v>-254.55999999999997</v>
          </cell>
          <cell r="EB33">
            <v>-288</v>
          </cell>
          <cell r="EC33">
            <v>9.6</v>
          </cell>
          <cell r="ED33">
            <v>-297.60000000000002</v>
          </cell>
          <cell r="EE33">
            <v>-35</v>
          </cell>
          <cell r="EF33">
            <v>0</v>
          </cell>
          <cell r="EG33">
            <v>-35</v>
          </cell>
          <cell r="EH33">
            <v>-115</v>
          </cell>
          <cell r="EI33">
            <v>0</v>
          </cell>
          <cell r="EJ33">
            <v>-115</v>
          </cell>
          <cell r="EK33">
            <v>-156</v>
          </cell>
          <cell r="EL33">
            <v>0</v>
          </cell>
          <cell r="EM33">
            <v>-156</v>
          </cell>
          <cell r="EN33">
            <v>-164</v>
          </cell>
          <cell r="EO33">
            <v>0</v>
          </cell>
          <cell r="EP33">
            <v>-164</v>
          </cell>
          <cell r="EQ33">
            <v>277</v>
          </cell>
          <cell r="ER33">
            <v>0</v>
          </cell>
          <cell r="ES33">
            <v>277</v>
          </cell>
          <cell r="ET33">
            <v>-120</v>
          </cell>
          <cell r="EU33">
            <v>0</v>
          </cell>
          <cell r="EV33">
            <v>-120</v>
          </cell>
          <cell r="EW33">
            <v>-242</v>
          </cell>
          <cell r="EX33">
            <v>0</v>
          </cell>
          <cell r="EY33">
            <v>-242</v>
          </cell>
          <cell r="EZ33">
            <v>-13</v>
          </cell>
          <cell r="FA33">
            <v>0</v>
          </cell>
          <cell r="FB33">
            <v>-13</v>
          </cell>
          <cell r="FC33">
            <v>255</v>
          </cell>
          <cell r="FD33">
            <v>0</v>
          </cell>
          <cell r="FE33">
            <v>255</v>
          </cell>
          <cell r="FF33">
            <v>248</v>
          </cell>
          <cell r="FG33">
            <v>0</v>
          </cell>
          <cell r="FH33">
            <v>248</v>
          </cell>
          <cell r="FI33">
            <v>-423</v>
          </cell>
          <cell r="FJ33">
            <v>0</v>
          </cell>
          <cell r="FK33">
            <v>-423</v>
          </cell>
          <cell r="FL33">
            <v>-440</v>
          </cell>
          <cell r="FM33">
            <v>0</v>
          </cell>
          <cell r="FN33">
            <v>-440</v>
          </cell>
          <cell r="FO33">
            <v>195</v>
          </cell>
          <cell r="FP33">
            <v>0</v>
          </cell>
          <cell r="FQ33">
            <v>195</v>
          </cell>
          <cell r="FR33">
            <v>-114</v>
          </cell>
          <cell r="FS33">
            <v>0</v>
          </cell>
          <cell r="FT33">
            <v>-114</v>
          </cell>
          <cell r="FU33">
            <v>-587</v>
          </cell>
          <cell r="FV33">
            <v>0</v>
          </cell>
          <cell r="FW33">
            <v>-587</v>
          </cell>
          <cell r="FX33">
            <v>-520</v>
          </cell>
          <cell r="FY33">
            <v>0</v>
          </cell>
          <cell r="FZ33">
            <v>-520</v>
          </cell>
          <cell r="GA33">
            <v>144</v>
          </cell>
          <cell r="GB33">
            <v>0</v>
          </cell>
          <cell r="GC33">
            <v>144</v>
          </cell>
          <cell r="GD33">
            <v>-292</v>
          </cell>
          <cell r="GE33">
            <v>0</v>
          </cell>
          <cell r="GF33">
            <v>-292</v>
          </cell>
          <cell r="GG33">
            <v>-459</v>
          </cell>
          <cell r="GH33">
            <v>0</v>
          </cell>
          <cell r="GI33">
            <v>-459</v>
          </cell>
          <cell r="GJ33">
            <v>-270</v>
          </cell>
          <cell r="GK33">
            <v>0</v>
          </cell>
          <cell r="GL33">
            <v>-270</v>
          </cell>
          <cell r="GM33">
            <v>222</v>
          </cell>
          <cell r="GN33">
            <v>0</v>
          </cell>
          <cell r="GO33">
            <v>222</v>
          </cell>
          <cell r="GP33">
            <v>-121</v>
          </cell>
          <cell r="GQ33">
            <v>0</v>
          </cell>
          <cell r="GR33">
            <v>-121</v>
          </cell>
          <cell r="GS33">
            <v>-230</v>
          </cell>
          <cell r="GT33">
            <v>0</v>
          </cell>
          <cell r="GU33">
            <v>-230</v>
          </cell>
          <cell r="GV33">
            <v>-82</v>
          </cell>
          <cell r="GW33">
            <v>0</v>
          </cell>
          <cell r="GX33">
            <v>-82</v>
          </cell>
          <cell r="GY33">
            <v>92</v>
          </cell>
          <cell r="GZ33">
            <v>0</v>
          </cell>
          <cell r="HA33">
            <v>92</v>
          </cell>
          <cell r="HB33">
            <v>-52</v>
          </cell>
          <cell r="HC33">
            <v>0</v>
          </cell>
          <cell r="HD33">
            <v>-52</v>
          </cell>
          <cell r="HE33">
            <v>231</v>
          </cell>
          <cell r="HF33">
            <v>0</v>
          </cell>
          <cell r="HG33">
            <v>231</v>
          </cell>
          <cell r="HH33">
            <v>-205</v>
          </cell>
          <cell r="HI33">
            <v>0</v>
          </cell>
          <cell r="HJ33">
            <v>-205</v>
          </cell>
          <cell r="HO33">
            <v>-1244.84358030987</v>
          </cell>
          <cell r="HP33">
            <v>178.89225132873622</v>
          </cell>
          <cell r="HQ33">
            <v>-1423.7358316386062</v>
          </cell>
          <cell r="HR33">
            <v>-774.96889778016998</v>
          </cell>
          <cell r="HS33">
            <v>174.36211714110001</v>
          </cell>
          <cell r="HT33">
            <v>-949.33101492127003</v>
          </cell>
          <cell r="HU33">
            <v>-378.08793324360698</v>
          </cell>
          <cell r="HV33">
            <v>5.4627461973999996</v>
          </cell>
          <cell r="HW33">
            <v>-383.55067944100699</v>
          </cell>
          <cell r="HX33">
            <v>-1128.7163918958599</v>
          </cell>
          <cell r="HY33">
            <v>95.837012510248599</v>
          </cell>
          <cell r="HZ33">
            <v>-1224.5534044061085</v>
          </cell>
          <cell r="IA33">
            <v>-692.26695376719101</v>
          </cell>
          <cell r="IB33">
            <v>63.247300835556636</v>
          </cell>
          <cell r="IC33">
            <v>-755.51425460274766</v>
          </cell>
          <cell r="ID33">
            <v>-346.57363368371699</v>
          </cell>
          <cell r="IE33">
            <v>54.769887460778627</v>
          </cell>
          <cell r="IF33">
            <v>-401.34352114449564</v>
          </cell>
          <cell r="IG33">
            <v>-260.76297629837597</v>
          </cell>
          <cell r="IH33">
            <v>-17.312177967992383</v>
          </cell>
          <cell r="II33">
            <v>-243.45079833038358</v>
          </cell>
          <cell r="IJ33">
            <v>-455.92256485622602</v>
          </cell>
          <cell r="IK33">
            <v>1102.7643534696851</v>
          </cell>
          <cell r="IL33">
            <v>-1558.6869183259112</v>
          </cell>
          <cell r="IM33">
            <v>-1302.44686090504</v>
          </cell>
          <cell r="IN33">
            <v>37.696705769684868</v>
          </cell>
          <cell r="IO33">
            <v>-1340.143566674725</v>
          </cell>
          <cell r="IP33">
            <v>-879.56577855125397</v>
          </cell>
          <cell r="IQ33">
            <v>23.352705769684867</v>
          </cell>
          <cell r="IR33">
            <v>-902.91848432093889</v>
          </cell>
          <cell r="IS33">
            <v>-394.37256670791999</v>
          </cell>
          <cell r="IT33">
            <v>14.183938471899555</v>
          </cell>
          <cell r="IU33">
            <v>-408.55650517981957</v>
          </cell>
          <cell r="IV33">
            <v>-1465.7956401133399</v>
          </cell>
          <cell r="IW33">
            <v>5.2969808014770123</v>
          </cell>
          <cell r="IX33">
            <v>-1471.092620914817</v>
          </cell>
          <cell r="IY33">
            <v>-1243.86540160405</v>
          </cell>
          <cell r="IZ33">
            <v>6.3688265340407213</v>
          </cell>
          <cell r="JA33">
            <v>-1250.2342281380907</v>
          </cell>
          <cell r="JB33">
            <v>-809.99782074979998</v>
          </cell>
          <cell r="JC33">
            <v>-9.004316479416925</v>
          </cell>
          <cell r="JD33">
            <v>-800.99350427038303</v>
          </cell>
          <cell r="JE33">
            <v>-362.22243422482899</v>
          </cell>
          <cell r="JF33">
            <v>-6.6103355336830649E-2</v>
          </cell>
          <cell r="JG33">
            <v>-362.15633086949214</v>
          </cell>
          <cell r="JH33">
            <v>-1732.5873277559101</v>
          </cell>
          <cell r="JI33">
            <v>-300.04502075280834</v>
          </cell>
          <cell r="JJ33">
            <v>-1432.5423070031018</v>
          </cell>
          <cell r="JK33">
            <v>-1030.0010254136801</v>
          </cell>
          <cell r="JL33">
            <v>15.525979247191508</v>
          </cell>
          <cell r="JM33">
            <v>-1045.5270046608716</v>
          </cell>
          <cell r="JN33">
            <v>-663.28509289847</v>
          </cell>
          <cell r="JO33">
            <v>17.907187927473689</v>
          </cell>
          <cell r="JP33">
            <v>-681.19228082594373</v>
          </cell>
          <cell r="JQ33">
            <v>-342.53725560163599</v>
          </cell>
          <cell r="JR33">
            <v>32.129400000000004</v>
          </cell>
          <cell r="JS33">
            <v>-374.66665560163597</v>
          </cell>
          <cell r="JT33">
            <v>-694.99295562744305</v>
          </cell>
          <cell r="JU33">
            <v>294.03729073684207</v>
          </cell>
          <cell r="JV33">
            <v>-989.03024636428518</v>
          </cell>
          <cell r="JW33">
            <v>-234.09243610493999</v>
          </cell>
          <cell r="JX33">
            <v>443.91530573684213</v>
          </cell>
          <cell r="JY33">
            <v>-678.00774184178215</v>
          </cell>
          <cell r="JZ33">
            <v>-266.83524411586598</v>
          </cell>
          <cell r="KA33">
            <v>214.766975</v>
          </cell>
          <cell r="KB33">
            <v>-481.60221911586598</v>
          </cell>
          <cell r="KC33">
            <v>-11.8626129931669</v>
          </cell>
          <cell r="KD33">
            <v>226</v>
          </cell>
          <cell r="KE33">
            <v>-237.86261299316689</v>
          </cell>
          <cell r="KF33">
            <v>-898</v>
          </cell>
          <cell r="KG33">
            <v>-131.4</v>
          </cell>
          <cell r="KH33">
            <v>-766.6</v>
          </cell>
          <cell r="KI33">
            <v>-810</v>
          </cell>
          <cell r="KJ33">
            <v>-89.399999999999991</v>
          </cell>
          <cell r="KK33">
            <v>-720.6</v>
          </cell>
          <cell r="KL33">
            <v>-717</v>
          </cell>
          <cell r="KM33">
            <v>-164.84000000000003</v>
          </cell>
          <cell r="KN33">
            <v>-552.16</v>
          </cell>
          <cell r="KO33">
            <v>-288</v>
          </cell>
          <cell r="KP33">
            <v>9.6</v>
          </cell>
          <cell r="KQ33">
            <v>-297.60000000000002</v>
          </cell>
          <cell r="KR33">
            <v>-470</v>
          </cell>
          <cell r="KS33">
            <v>0</v>
          </cell>
          <cell r="KT33">
            <v>-470</v>
          </cell>
          <cell r="KU33">
            <v>-435</v>
          </cell>
          <cell r="KV33">
            <v>0</v>
          </cell>
          <cell r="KW33">
            <v>-435</v>
          </cell>
          <cell r="KX33">
            <v>-320</v>
          </cell>
          <cell r="KY33">
            <v>0</v>
          </cell>
          <cell r="KZ33">
            <v>-320</v>
          </cell>
          <cell r="LA33">
            <v>-164</v>
          </cell>
          <cell r="LB33">
            <v>0</v>
          </cell>
          <cell r="LC33">
            <v>-164</v>
          </cell>
          <cell r="LD33">
            <v>-98</v>
          </cell>
          <cell r="LE33">
            <v>0</v>
          </cell>
          <cell r="LF33">
            <v>-98</v>
          </cell>
          <cell r="LG33">
            <v>-375</v>
          </cell>
          <cell r="LH33">
            <v>0</v>
          </cell>
          <cell r="LI33">
            <v>-375</v>
          </cell>
          <cell r="LJ33">
            <v>-255</v>
          </cell>
          <cell r="LK33">
            <v>0</v>
          </cell>
          <cell r="LL33">
            <v>-255</v>
          </cell>
          <cell r="LM33">
            <v>-13</v>
          </cell>
          <cell r="LN33">
            <v>0</v>
          </cell>
          <cell r="LO33">
            <v>-13</v>
          </cell>
          <cell r="LP33">
            <v>-360</v>
          </cell>
          <cell r="LQ33">
            <v>0</v>
          </cell>
          <cell r="LR33">
            <v>-360</v>
          </cell>
          <cell r="LS33">
            <v>-615</v>
          </cell>
          <cell r="LT33">
            <v>0</v>
          </cell>
          <cell r="LU33">
            <v>-615</v>
          </cell>
          <cell r="LV33">
            <v>-863</v>
          </cell>
          <cell r="LW33">
            <v>0</v>
          </cell>
          <cell r="LX33">
            <v>-863</v>
          </cell>
          <cell r="LY33">
            <v>-440</v>
          </cell>
          <cell r="LZ33">
            <v>0</v>
          </cell>
          <cell r="MA33">
            <v>-440</v>
          </cell>
          <cell r="MB33">
            <v>-1026</v>
          </cell>
          <cell r="MC33">
            <v>0</v>
          </cell>
          <cell r="MD33">
            <v>-1026</v>
          </cell>
          <cell r="ME33">
            <v>-1221</v>
          </cell>
          <cell r="MF33">
            <v>0</v>
          </cell>
          <cell r="MG33">
            <v>-1221</v>
          </cell>
          <cell r="MH33">
            <v>-1107</v>
          </cell>
          <cell r="MI33">
            <v>0</v>
          </cell>
          <cell r="MJ33">
            <v>-1107</v>
          </cell>
          <cell r="MK33">
            <v>-520</v>
          </cell>
          <cell r="ML33">
            <v>0</v>
          </cell>
          <cell r="MM33">
            <v>-520</v>
          </cell>
          <cell r="MN33">
            <v>-877</v>
          </cell>
          <cell r="MO33">
            <v>0</v>
          </cell>
          <cell r="MP33">
            <v>-877</v>
          </cell>
          <cell r="MQ33">
            <v>-1021</v>
          </cell>
          <cell r="MR33">
            <v>0</v>
          </cell>
          <cell r="MS33">
            <v>-1021</v>
          </cell>
          <cell r="MT33">
            <v>-729</v>
          </cell>
          <cell r="MU33">
            <v>0</v>
          </cell>
          <cell r="MV33">
            <v>-729</v>
          </cell>
          <cell r="MW33">
            <v>-270</v>
          </cell>
          <cell r="MX33">
            <v>0</v>
          </cell>
          <cell r="MY33">
            <v>-270</v>
          </cell>
          <cell r="MZ33">
            <v>-211</v>
          </cell>
          <cell r="NA33">
            <v>0</v>
          </cell>
          <cell r="NB33">
            <v>-211</v>
          </cell>
          <cell r="NC33">
            <v>-433</v>
          </cell>
          <cell r="ND33">
            <v>0</v>
          </cell>
          <cell r="NE33">
            <v>-433</v>
          </cell>
          <cell r="NF33">
            <v>-312</v>
          </cell>
          <cell r="NG33">
            <v>0</v>
          </cell>
          <cell r="NH33">
            <v>-312</v>
          </cell>
          <cell r="NI33">
            <v>-82</v>
          </cell>
          <cell r="NJ33">
            <v>0</v>
          </cell>
          <cell r="NK33">
            <v>-82</v>
          </cell>
          <cell r="NL33">
            <v>66</v>
          </cell>
          <cell r="NM33">
            <v>0</v>
          </cell>
          <cell r="NN33">
            <v>66</v>
          </cell>
          <cell r="NO33">
            <v>-26</v>
          </cell>
          <cell r="NP33">
            <v>0</v>
          </cell>
          <cell r="NQ33">
            <v>-26</v>
          </cell>
          <cell r="NR33">
            <v>26</v>
          </cell>
          <cell r="NS33">
            <v>0</v>
          </cell>
          <cell r="NT33">
            <v>26</v>
          </cell>
          <cell r="NU33">
            <v>-205</v>
          </cell>
          <cell r="NV33">
            <v>0</v>
          </cell>
          <cell r="NW33">
            <v>-205</v>
          </cell>
        </row>
        <row r="34">
          <cell r="BB34">
            <v>-2.8506204016898402</v>
          </cell>
          <cell r="BC34">
            <v>-1.4559859441071601</v>
          </cell>
          <cell r="BD34">
            <v>-1.3946344575826801</v>
          </cell>
          <cell r="BE34">
            <v>10.7664479994089</v>
          </cell>
          <cell r="BF34">
            <v>9.7309999999999999</v>
          </cell>
          <cell r="BG34">
            <v>1.0354479994089001</v>
          </cell>
          <cell r="BH34">
            <v>-5.9872356696655098</v>
          </cell>
          <cell r="BI34">
            <v>-5.0519999999999996</v>
          </cell>
          <cell r="BJ34">
            <v>-0.93523566966551019</v>
          </cell>
          <cell r="BK34">
            <v>-95.860757232926403</v>
          </cell>
          <cell r="BL34">
            <v>-96.85199999999999</v>
          </cell>
          <cell r="BM34">
            <v>0.99124276707358661</v>
          </cell>
          <cell r="BN34">
            <v>-124.74399486647999</v>
          </cell>
          <cell r="BO34">
            <v>-124.309</v>
          </cell>
          <cell r="BP34">
            <v>-0.43499486647999674</v>
          </cell>
          <cell r="BQ34">
            <v>-0.147858773948324</v>
          </cell>
          <cell r="BR34">
            <v>0</v>
          </cell>
          <cell r="BS34">
            <v>-0.147858773948324</v>
          </cell>
          <cell r="BT34">
            <v>-0.40873503782354398</v>
          </cell>
          <cell r="BU34">
            <v>0</v>
          </cell>
          <cell r="BV34">
            <v>-0.40873503782354398</v>
          </cell>
          <cell r="BW34">
            <v>-45.971107891886298</v>
          </cell>
          <cell r="BX34">
            <v>-45.761000000000003</v>
          </cell>
          <cell r="BY34">
            <v>-0.21010789188629531</v>
          </cell>
          <cell r="BZ34">
            <v>4.0000000000000001E-3</v>
          </cell>
          <cell r="CA34">
            <v>0</v>
          </cell>
          <cell r="CB34">
            <v>4.0000000000000001E-3</v>
          </cell>
          <cell r="CC34">
            <v>8.2469999999999999</v>
          </cell>
          <cell r="CD34">
            <v>0</v>
          </cell>
          <cell r="CE34">
            <v>8.2469999999999999</v>
          </cell>
          <cell r="CF34">
            <v>-4.0000000000000001E-3</v>
          </cell>
          <cell r="CG34">
            <v>0</v>
          </cell>
          <cell r="CH34">
            <v>-4.0000000000000001E-3</v>
          </cell>
          <cell r="CI34">
            <v>-2.5999999999999999E-2</v>
          </cell>
          <cell r="CJ34">
            <v>0</v>
          </cell>
          <cell r="CK34">
            <v>-2.5999999999999999E-2</v>
          </cell>
          <cell r="CL34">
            <v>-1.161</v>
          </cell>
          <cell r="CM34">
            <v>0</v>
          </cell>
          <cell r="CN34">
            <v>-1.161</v>
          </cell>
          <cell r="CO34">
            <v>-1.0740000000000001</v>
          </cell>
          <cell r="CP34">
            <v>0</v>
          </cell>
          <cell r="CQ34">
            <v>-1.0740000000000001</v>
          </cell>
          <cell r="CR34">
            <v>-0.76100000000000001</v>
          </cell>
          <cell r="CS34">
            <v>0</v>
          </cell>
          <cell r="CT34">
            <v>-0.76100000000000001</v>
          </cell>
          <cell r="CU34">
            <v>-22.941269675061999</v>
          </cell>
          <cell r="CV34">
            <v>0</v>
          </cell>
          <cell r="CW34">
            <v>-22.941269675061999</v>
          </cell>
          <cell r="CX34">
            <v>-2.4632340958300198</v>
          </cell>
          <cell r="CY34">
            <v>0</v>
          </cell>
          <cell r="CZ34">
            <v>-2.4632340958300198</v>
          </cell>
          <cell r="DA34">
            <v>30.775124597533999</v>
          </cell>
          <cell r="DB34">
            <v>0</v>
          </cell>
          <cell r="DC34">
            <v>30.775124597533999</v>
          </cell>
          <cell r="DD34">
            <v>14.6943888296945</v>
          </cell>
          <cell r="DE34">
            <v>0</v>
          </cell>
          <cell r="DF34">
            <v>14.6943888296945</v>
          </cell>
          <cell r="DG34">
            <v>19.619996564005302</v>
          </cell>
          <cell r="DH34">
            <v>0</v>
          </cell>
          <cell r="DI34">
            <v>19.619996564005302</v>
          </cell>
          <cell r="DJ34">
            <v>1272.1179999999999</v>
          </cell>
          <cell r="DK34">
            <v>1272.19</v>
          </cell>
          <cell r="DL34">
            <v>-7.2000000000116415E-2</v>
          </cell>
          <cell r="DM34">
            <v>11.278</v>
          </cell>
          <cell r="DN34">
            <v>0</v>
          </cell>
          <cell r="DO34">
            <v>11.278</v>
          </cell>
          <cell r="DP34">
            <v>-2.1000000000000001E-2</v>
          </cell>
          <cell r="DQ34">
            <v>0</v>
          </cell>
          <cell r="DR34">
            <v>-2.1000000000000001E-2</v>
          </cell>
          <cell r="DS34">
            <v>233</v>
          </cell>
          <cell r="DT34">
            <v>231</v>
          </cell>
          <cell r="DU34">
            <v>2</v>
          </cell>
          <cell r="DV34">
            <v>247</v>
          </cell>
          <cell r="DW34">
            <v>252</v>
          </cell>
          <cell r="DX34">
            <v>-5</v>
          </cell>
          <cell r="DY34">
            <v>231</v>
          </cell>
          <cell r="DZ34">
            <v>231</v>
          </cell>
          <cell r="EA34">
            <v>0</v>
          </cell>
          <cell r="EB34">
            <v>347</v>
          </cell>
          <cell r="EC34">
            <v>364</v>
          </cell>
          <cell r="ED34">
            <v>-17</v>
          </cell>
          <cell r="EE34">
            <v>-11</v>
          </cell>
          <cell r="EF34">
            <v>0</v>
          </cell>
          <cell r="EG34">
            <v>-11</v>
          </cell>
          <cell r="EH34">
            <v>0</v>
          </cell>
          <cell r="EI34">
            <v>0</v>
          </cell>
          <cell r="EJ34">
            <v>0</v>
          </cell>
          <cell r="EK34">
            <v>7</v>
          </cell>
          <cell r="EL34">
            <v>0</v>
          </cell>
          <cell r="EM34">
            <v>7</v>
          </cell>
          <cell r="EN34">
            <v>-1</v>
          </cell>
          <cell r="EO34">
            <v>0</v>
          </cell>
          <cell r="EP34">
            <v>-1</v>
          </cell>
          <cell r="EQ34">
            <v>-131</v>
          </cell>
          <cell r="ER34">
            <v>0</v>
          </cell>
          <cell r="ES34">
            <v>-131</v>
          </cell>
          <cell r="ET34">
            <v>172</v>
          </cell>
          <cell r="EU34">
            <v>0</v>
          </cell>
          <cell r="EV34">
            <v>172</v>
          </cell>
          <cell r="EW34">
            <v>-1</v>
          </cell>
          <cell r="EX34">
            <v>0</v>
          </cell>
          <cell r="EY34">
            <v>-1</v>
          </cell>
          <cell r="EZ34">
            <v>16</v>
          </cell>
          <cell r="FA34">
            <v>0</v>
          </cell>
          <cell r="FB34">
            <v>16</v>
          </cell>
          <cell r="FC34">
            <v>-717</v>
          </cell>
          <cell r="FD34">
            <v>0</v>
          </cell>
          <cell r="FE34">
            <v>-717</v>
          </cell>
          <cell r="FF34">
            <v>-1962</v>
          </cell>
          <cell r="FG34">
            <v>0</v>
          </cell>
          <cell r="FH34">
            <v>-1962</v>
          </cell>
          <cell r="FI34">
            <v>-405</v>
          </cell>
          <cell r="FJ34">
            <v>0</v>
          </cell>
          <cell r="FK34">
            <v>-405</v>
          </cell>
          <cell r="FL34">
            <v>-907</v>
          </cell>
          <cell r="FM34">
            <v>0</v>
          </cell>
          <cell r="FN34">
            <v>-907</v>
          </cell>
          <cell r="FO34">
            <v>0</v>
          </cell>
          <cell r="FP34">
            <v>0</v>
          </cell>
          <cell r="FQ34">
            <v>0</v>
          </cell>
          <cell r="FR34">
            <v>1</v>
          </cell>
          <cell r="FS34">
            <v>0</v>
          </cell>
          <cell r="FT34">
            <v>1</v>
          </cell>
          <cell r="FU34">
            <v>17</v>
          </cell>
          <cell r="FV34">
            <v>0</v>
          </cell>
          <cell r="FW34">
            <v>17</v>
          </cell>
          <cell r="FX34">
            <v>-4</v>
          </cell>
          <cell r="FY34">
            <v>0</v>
          </cell>
          <cell r="FZ34">
            <v>-4</v>
          </cell>
          <cell r="GA34">
            <v>12</v>
          </cell>
          <cell r="GB34">
            <v>0</v>
          </cell>
          <cell r="GC34">
            <v>12</v>
          </cell>
          <cell r="GD34">
            <v>2</v>
          </cell>
          <cell r="GE34">
            <v>0</v>
          </cell>
          <cell r="GF34">
            <v>2</v>
          </cell>
          <cell r="GG34">
            <v>3</v>
          </cell>
          <cell r="GH34">
            <v>0</v>
          </cell>
          <cell r="GI34">
            <v>3</v>
          </cell>
          <cell r="GJ34">
            <v>4</v>
          </cell>
          <cell r="GK34">
            <v>0</v>
          </cell>
          <cell r="GL34">
            <v>4</v>
          </cell>
          <cell r="GM34">
            <v>58</v>
          </cell>
          <cell r="GN34">
            <v>0</v>
          </cell>
          <cell r="GO34">
            <v>58</v>
          </cell>
          <cell r="GP34">
            <v>89</v>
          </cell>
          <cell r="GQ34">
            <v>0</v>
          </cell>
          <cell r="GR34">
            <v>89</v>
          </cell>
          <cell r="GS34">
            <v>5</v>
          </cell>
          <cell r="GT34">
            <v>0</v>
          </cell>
          <cell r="GU34">
            <v>5</v>
          </cell>
          <cell r="GV34">
            <v>6</v>
          </cell>
          <cell r="GW34">
            <v>0</v>
          </cell>
          <cell r="GX34">
            <v>6</v>
          </cell>
          <cell r="GY34">
            <v>28</v>
          </cell>
          <cell r="GZ34">
            <v>0</v>
          </cell>
          <cell r="HA34">
            <v>28</v>
          </cell>
          <cell r="HB34">
            <v>2</v>
          </cell>
          <cell r="HC34">
            <v>0</v>
          </cell>
          <cell r="HD34">
            <v>2</v>
          </cell>
          <cell r="HE34">
            <v>-2</v>
          </cell>
          <cell r="HF34">
            <v>0</v>
          </cell>
          <cell r="HG34">
            <v>-2</v>
          </cell>
          <cell r="HH34">
            <v>0</v>
          </cell>
          <cell r="HI34">
            <v>0</v>
          </cell>
          <cell r="HJ34">
            <v>0</v>
          </cell>
          <cell r="HO34">
            <v>1.9285919280535599</v>
          </cell>
          <cell r="HP34">
            <v>3.2230140558928397</v>
          </cell>
          <cell r="HQ34">
            <v>-1.2944221278392798</v>
          </cell>
          <cell r="HR34">
            <v>4.7792123297433999</v>
          </cell>
          <cell r="HS34">
            <v>4.6790000000000003</v>
          </cell>
          <cell r="HT34">
            <v>0.10021232974339966</v>
          </cell>
          <cell r="HU34">
            <v>-5.9872356696655098</v>
          </cell>
          <cell r="HV34">
            <v>-5.0519999999999996</v>
          </cell>
          <cell r="HW34">
            <v>-0.93523566966551019</v>
          </cell>
          <cell r="HX34">
            <v>-221.16134591117799</v>
          </cell>
          <cell r="HY34">
            <v>-221.16099999999997</v>
          </cell>
          <cell r="HZ34">
            <v>-3.4591117801596738E-4</v>
          </cell>
          <cell r="IA34">
            <v>-125.300588678252</v>
          </cell>
          <cell r="IB34">
            <v>-124.309</v>
          </cell>
          <cell r="IC34">
            <v>-0.99158867825200048</v>
          </cell>
          <cell r="ID34">
            <v>-0.55659381177186895</v>
          </cell>
          <cell r="IE34">
            <v>0</v>
          </cell>
          <cell r="IF34">
            <v>-0.55659381177186895</v>
          </cell>
          <cell r="IG34">
            <v>-0.40873503782354398</v>
          </cell>
          <cell r="IH34">
            <v>0</v>
          </cell>
          <cell r="II34">
            <v>-0.40873503782354398</v>
          </cell>
          <cell r="IJ34">
            <v>-37.724107891886298</v>
          </cell>
          <cell r="IK34">
            <v>-45.761000000000003</v>
          </cell>
          <cell r="IL34">
            <v>8.0368921081137046</v>
          </cell>
          <cell r="IM34">
            <v>8.2469999999999999</v>
          </cell>
          <cell r="IN34">
            <v>0</v>
          </cell>
          <cell r="IO34">
            <v>8.2469999999999999</v>
          </cell>
          <cell r="IP34">
            <v>8.2430000000000003</v>
          </cell>
          <cell r="IQ34">
            <v>0</v>
          </cell>
          <cell r="IR34">
            <v>8.2430000000000003</v>
          </cell>
          <cell r="IS34">
            <v>-4.0000000000000001E-3</v>
          </cell>
          <cell r="IT34">
            <v>0</v>
          </cell>
          <cell r="IU34">
            <v>-4.0000000000000001E-3</v>
          </cell>
          <cell r="IV34">
            <v>-3.0219999999999998</v>
          </cell>
          <cell r="IW34">
            <v>0</v>
          </cell>
          <cell r="IX34">
            <v>-3.0219999999999998</v>
          </cell>
          <cell r="IY34">
            <v>-2.996</v>
          </cell>
          <cell r="IZ34">
            <v>0</v>
          </cell>
          <cell r="JA34">
            <v>-2.996</v>
          </cell>
          <cell r="JB34">
            <v>-1.835</v>
          </cell>
          <cell r="JC34">
            <v>0</v>
          </cell>
          <cell r="JD34">
            <v>-1.835</v>
          </cell>
          <cell r="JE34">
            <v>-0.76100000000000001</v>
          </cell>
          <cell r="JF34">
            <v>0</v>
          </cell>
          <cell r="JG34">
            <v>-0.76100000000000001</v>
          </cell>
          <cell r="JH34">
            <v>20.0650096563365</v>
          </cell>
          <cell r="JI34">
            <v>0</v>
          </cell>
          <cell r="JJ34">
            <v>20.0650096563365</v>
          </cell>
          <cell r="JK34">
            <v>43.006279331398503</v>
          </cell>
          <cell r="JL34">
            <v>0</v>
          </cell>
          <cell r="JM34">
            <v>43.006279331398503</v>
          </cell>
          <cell r="JN34">
            <v>45.469513427228499</v>
          </cell>
          <cell r="JO34">
            <v>0</v>
          </cell>
          <cell r="JP34">
            <v>45.469513427228499</v>
          </cell>
          <cell r="JQ34">
            <v>14.6943888296945</v>
          </cell>
          <cell r="JR34">
            <v>0</v>
          </cell>
          <cell r="JS34">
            <v>14.6943888296945</v>
          </cell>
          <cell r="JT34">
            <v>1302.9949965640101</v>
          </cell>
          <cell r="JU34">
            <v>1272.19</v>
          </cell>
          <cell r="JV34">
            <v>30.804996564010025</v>
          </cell>
          <cell r="JW34">
            <v>1283.375</v>
          </cell>
          <cell r="JX34">
            <v>1272.19</v>
          </cell>
          <cell r="JY34">
            <v>11.184999999999945</v>
          </cell>
          <cell r="JZ34">
            <v>11.257</v>
          </cell>
          <cell r="KA34">
            <v>0</v>
          </cell>
          <cell r="KB34">
            <v>11.257</v>
          </cell>
          <cell r="KC34">
            <v>-2.1000000000000001E-2</v>
          </cell>
          <cell r="KD34">
            <v>0</v>
          </cell>
          <cell r="KE34">
            <v>-2.1000000000000001E-2</v>
          </cell>
          <cell r="KF34">
            <v>1058</v>
          </cell>
          <cell r="KG34">
            <v>1078</v>
          </cell>
          <cell r="KH34">
            <v>-20</v>
          </cell>
          <cell r="KI34">
            <v>825</v>
          </cell>
          <cell r="KJ34">
            <v>847</v>
          </cell>
          <cell r="KK34">
            <v>-22</v>
          </cell>
          <cell r="KL34">
            <v>578</v>
          </cell>
          <cell r="KM34">
            <v>595</v>
          </cell>
          <cell r="KN34">
            <v>-17</v>
          </cell>
          <cell r="KO34">
            <v>347</v>
          </cell>
          <cell r="KP34">
            <v>364</v>
          </cell>
          <cell r="KQ34">
            <v>-17</v>
          </cell>
          <cell r="KR34">
            <v>-5</v>
          </cell>
          <cell r="KS34">
            <v>0</v>
          </cell>
          <cell r="KT34">
            <v>-5</v>
          </cell>
          <cell r="KU34">
            <v>6</v>
          </cell>
          <cell r="KV34">
            <v>0</v>
          </cell>
          <cell r="KW34">
            <v>6</v>
          </cell>
          <cell r="KX34">
            <v>6</v>
          </cell>
          <cell r="KY34">
            <v>0</v>
          </cell>
          <cell r="KZ34">
            <v>6</v>
          </cell>
          <cell r="LA34">
            <v>-1</v>
          </cell>
          <cell r="LB34">
            <v>0</v>
          </cell>
          <cell r="LC34">
            <v>-1</v>
          </cell>
          <cell r="LD34">
            <v>56</v>
          </cell>
          <cell r="LE34">
            <v>0</v>
          </cell>
          <cell r="LF34">
            <v>56</v>
          </cell>
          <cell r="LG34">
            <v>187</v>
          </cell>
          <cell r="LH34">
            <v>0</v>
          </cell>
          <cell r="LI34">
            <v>187</v>
          </cell>
          <cell r="LJ34">
            <v>15</v>
          </cell>
          <cell r="LK34">
            <v>0</v>
          </cell>
          <cell r="LL34">
            <v>15</v>
          </cell>
          <cell r="LM34">
            <v>16</v>
          </cell>
          <cell r="LN34">
            <v>0</v>
          </cell>
          <cell r="LO34">
            <v>16</v>
          </cell>
          <cell r="LP34">
            <v>-3991</v>
          </cell>
          <cell r="LQ34">
            <v>0</v>
          </cell>
          <cell r="LR34">
            <v>-3991</v>
          </cell>
          <cell r="LS34">
            <v>-3274</v>
          </cell>
          <cell r="LT34">
            <v>0</v>
          </cell>
          <cell r="LU34">
            <v>-3274</v>
          </cell>
          <cell r="LV34">
            <v>-1312</v>
          </cell>
          <cell r="LW34">
            <v>0</v>
          </cell>
          <cell r="LX34">
            <v>-1312</v>
          </cell>
          <cell r="LY34">
            <v>-907</v>
          </cell>
          <cell r="LZ34">
            <v>0</v>
          </cell>
          <cell r="MA34">
            <v>-907</v>
          </cell>
          <cell r="MB34">
            <v>14</v>
          </cell>
          <cell r="MC34">
            <v>0</v>
          </cell>
          <cell r="MD34">
            <v>14</v>
          </cell>
          <cell r="ME34">
            <v>14</v>
          </cell>
          <cell r="MF34">
            <v>0</v>
          </cell>
          <cell r="MG34">
            <v>14</v>
          </cell>
          <cell r="MH34">
            <v>13</v>
          </cell>
          <cell r="MI34">
            <v>0</v>
          </cell>
          <cell r="MJ34">
            <v>13</v>
          </cell>
          <cell r="MK34">
            <v>-4</v>
          </cell>
          <cell r="ML34">
            <v>0</v>
          </cell>
          <cell r="MM34">
            <v>-4</v>
          </cell>
          <cell r="MN34">
            <v>21</v>
          </cell>
          <cell r="MO34">
            <v>0</v>
          </cell>
          <cell r="MP34">
            <v>21</v>
          </cell>
          <cell r="MQ34">
            <v>9</v>
          </cell>
          <cell r="MR34">
            <v>0</v>
          </cell>
          <cell r="MS34">
            <v>9</v>
          </cell>
          <cell r="MT34">
            <v>7</v>
          </cell>
          <cell r="MU34">
            <v>0</v>
          </cell>
          <cell r="MV34">
            <v>7</v>
          </cell>
          <cell r="MW34">
            <v>4</v>
          </cell>
          <cell r="MX34">
            <v>0</v>
          </cell>
          <cell r="MY34">
            <v>4</v>
          </cell>
          <cell r="MZ34">
            <v>158</v>
          </cell>
          <cell r="NA34">
            <v>0</v>
          </cell>
          <cell r="NB34">
            <v>158</v>
          </cell>
          <cell r="NC34">
            <v>100</v>
          </cell>
          <cell r="ND34">
            <v>0</v>
          </cell>
          <cell r="NE34">
            <v>100</v>
          </cell>
          <cell r="NF34">
            <v>11</v>
          </cell>
          <cell r="NG34">
            <v>0</v>
          </cell>
          <cell r="NH34">
            <v>11</v>
          </cell>
          <cell r="NI34">
            <v>6</v>
          </cell>
          <cell r="NJ34">
            <v>0</v>
          </cell>
          <cell r="NK34">
            <v>6</v>
          </cell>
          <cell r="NL34">
            <v>28</v>
          </cell>
          <cell r="NM34">
            <v>0</v>
          </cell>
          <cell r="NN34">
            <v>28</v>
          </cell>
          <cell r="NO34">
            <v>0</v>
          </cell>
          <cell r="NP34">
            <v>0</v>
          </cell>
          <cell r="NQ34">
            <v>0</v>
          </cell>
          <cell r="NR34">
            <v>-2</v>
          </cell>
          <cell r="NS34">
            <v>0</v>
          </cell>
          <cell r="NT34">
            <v>-2</v>
          </cell>
          <cell r="NU34">
            <v>0</v>
          </cell>
          <cell r="NV34">
            <v>0</v>
          </cell>
          <cell r="NW34">
            <v>0</v>
          </cell>
        </row>
        <row r="35">
          <cell r="BB35">
            <v>1628.3330534238401</v>
          </cell>
          <cell r="BC35">
            <v>-14.105980750532529</v>
          </cell>
          <cell r="BD35">
            <v>1642.4390341743726</v>
          </cell>
          <cell r="BE35">
            <v>2330.84938442762</v>
          </cell>
          <cell r="BF35">
            <v>478.38106169369996</v>
          </cell>
          <cell r="BG35">
            <v>1852.4683227339201</v>
          </cell>
          <cell r="BH35">
            <v>1237.95651334442</v>
          </cell>
          <cell r="BI35">
            <v>111.5818850974</v>
          </cell>
          <cell r="BJ35">
            <v>1126.3746282470202</v>
          </cell>
          <cell r="BK35">
            <v>179.22841268941599</v>
          </cell>
          <cell r="BL35">
            <v>-980.60128034158242</v>
          </cell>
          <cell r="BM35">
            <v>1159.8296930309984</v>
          </cell>
          <cell r="BN35">
            <v>1179.96047907915</v>
          </cell>
          <cell r="BO35">
            <v>-139.190734295222</v>
          </cell>
          <cell r="BP35">
            <v>1319.151213374372</v>
          </cell>
          <cell r="BQ35">
            <v>1080.0834701798001</v>
          </cell>
          <cell r="BR35">
            <v>-155.04970845122898</v>
          </cell>
          <cell r="BS35">
            <v>1235.1331786310291</v>
          </cell>
          <cell r="BT35">
            <v>798.64534584083106</v>
          </cell>
          <cell r="BU35">
            <v>-14.652199301717914</v>
          </cell>
          <cell r="BV35">
            <v>813.29754514254898</v>
          </cell>
          <cell r="BW35">
            <v>1821.1458472458301</v>
          </cell>
          <cell r="BX35">
            <v>342.63872670000006</v>
          </cell>
          <cell r="BY35">
            <v>1478.50712054583</v>
          </cell>
          <cell r="BZ35">
            <v>1345.8932519595201</v>
          </cell>
          <cell r="CA35">
            <v>-28.299999999999997</v>
          </cell>
          <cell r="CB35">
            <v>1374.19325195952</v>
          </cell>
          <cell r="CC35">
            <v>1383.5927782716799</v>
          </cell>
          <cell r="CD35">
            <v>-20.494616817549876</v>
          </cell>
          <cell r="CE35">
            <v>1404.0873950892299</v>
          </cell>
          <cell r="CF35">
            <v>907.69213459014395</v>
          </cell>
          <cell r="CG35">
            <v>-33.774711528100454</v>
          </cell>
          <cell r="CH35">
            <v>941.46684611824435</v>
          </cell>
          <cell r="CI35">
            <v>1161.40700700772</v>
          </cell>
          <cell r="CJ35">
            <v>-67.264504773582686</v>
          </cell>
          <cell r="CK35">
            <v>1228.6715117813028</v>
          </cell>
          <cell r="CL35">
            <v>1228.1930930056101</v>
          </cell>
          <cell r="CM35">
            <v>-36.609358444494333</v>
          </cell>
          <cell r="CN35">
            <v>1264.8024514501044</v>
          </cell>
          <cell r="CO35">
            <v>1609.90162571817</v>
          </cell>
          <cell r="CP35">
            <v>19.816517672106428</v>
          </cell>
          <cell r="CQ35">
            <v>1590.0851080460636</v>
          </cell>
          <cell r="CR35">
            <v>1027.7690096367101</v>
          </cell>
          <cell r="CS35">
            <v>85.656096013983202</v>
          </cell>
          <cell r="CT35">
            <v>942.11291362272686</v>
          </cell>
          <cell r="CU35">
            <v>573.28651812353496</v>
          </cell>
          <cell r="CV35">
            <v>-426.75900000000001</v>
          </cell>
          <cell r="CW35">
            <v>1000.045518123535</v>
          </cell>
          <cell r="CX35">
            <v>1198.03507543194</v>
          </cell>
          <cell r="CY35">
            <v>92.90151256894579</v>
          </cell>
          <cell r="CZ35">
            <v>1105.1335628629943</v>
          </cell>
          <cell r="DA35">
            <v>1485.55670641235</v>
          </cell>
          <cell r="DB35">
            <v>155.63178792747368</v>
          </cell>
          <cell r="DC35">
            <v>1329.9249184848763</v>
          </cell>
          <cell r="DD35">
            <v>959.433974076862</v>
          </cell>
          <cell r="DE35">
            <v>-52.10860000000001</v>
          </cell>
          <cell r="DF35">
            <v>1011.542574076862</v>
          </cell>
          <cell r="DG35">
            <v>390.44776117870202</v>
          </cell>
          <cell r="DH35">
            <v>-676.00961800000005</v>
          </cell>
          <cell r="DI35">
            <v>1066.457379178702</v>
          </cell>
          <cell r="DJ35">
            <v>1961.7803310176701</v>
          </cell>
          <cell r="DK35">
            <v>828.33833073684218</v>
          </cell>
          <cell r="DL35">
            <v>1133.4420002808279</v>
          </cell>
          <cell r="DM35">
            <v>1271.51339947408</v>
          </cell>
          <cell r="DN35">
            <v>348.302975</v>
          </cell>
          <cell r="DO35">
            <v>923.2104244740799</v>
          </cell>
          <cell r="DP35">
            <v>332.33936428171501</v>
          </cell>
          <cell r="DQ35">
            <v>-169</v>
          </cell>
          <cell r="DR35">
            <v>501.33936428171501</v>
          </cell>
          <cell r="DS35">
            <v>986</v>
          </cell>
          <cell r="DT35">
            <v>289.5</v>
          </cell>
          <cell r="DU35">
            <v>696.5</v>
          </cell>
          <cell r="DV35">
            <v>1035</v>
          </cell>
          <cell r="DW35">
            <v>128.34000000000003</v>
          </cell>
          <cell r="DX35">
            <v>906.66</v>
          </cell>
          <cell r="DY35">
            <v>1052</v>
          </cell>
          <cell r="DZ35">
            <v>191.05999999999997</v>
          </cell>
          <cell r="EA35">
            <v>860.94</v>
          </cell>
          <cell r="EB35">
            <v>898</v>
          </cell>
          <cell r="EC35">
            <v>348.9</v>
          </cell>
          <cell r="ED35">
            <v>549.1</v>
          </cell>
          <cell r="EE35">
            <v>795</v>
          </cell>
          <cell r="EF35">
            <v>0</v>
          </cell>
          <cell r="EG35">
            <v>795</v>
          </cell>
          <cell r="EH35">
            <v>926</v>
          </cell>
          <cell r="EI35">
            <v>0</v>
          </cell>
          <cell r="EJ35">
            <v>926</v>
          </cell>
          <cell r="EK35">
            <v>180</v>
          </cell>
          <cell r="EL35">
            <v>0</v>
          </cell>
          <cell r="EM35">
            <v>180</v>
          </cell>
          <cell r="EN35">
            <v>859</v>
          </cell>
          <cell r="EO35">
            <v>0</v>
          </cell>
          <cell r="EP35">
            <v>859</v>
          </cell>
          <cell r="EQ35">
            <v>719</v>
          </cell>
          <cell r="ER35">
            <v>0</v>
          </cell>
          <cell r="ES35">
            <v>719</v>
          </cell>
          <cell r="ET35">
            <v>823</v>
          </cell>
          <cell r="EU35">
            <v>0</v>
          </cell>
          <cell r="EV35">
            <v>823</v>
          </cell>
          <cell r="EW35">
            <v>787</v>
          </cell>
          <cell r="EX35">
            <v>0</v>
          </cell>
          <cell r="EY35">
            <v>787</v>
          </cell>
          <cell r="EZ35">
            <v>556</v>
          </cell>
          <cell r="FA35">
            <v>0</v>
          </cell>
          <cell r="FB35">
            <v>556</v>
          </cell>
          <cell r="FC35">
            <v>-4165</v>
          </cell>
          <cell r="FD35">
            <v>0</v>
          </cell>
          <cell r="FE35">
            <v>-4165</v>
          </cell>
          <cell r="FF35">
            <v>-2786</v>
          </cell>
          <cell r="FG35">
            <v>0</v>
          </cell>
          <cell r="FH35">
            <v>-2786</v>
          </cell>
          <cell r="FI35">
            <v>173</v>
          </cell>
          <cell r="FJ35">
            <v>0</v>
          </cell>
          <cell r="FK35">
            <v>173</v>
          </cell>
          <cell r="FL35">
            <v>265</v>
          </cell>
          <cell r="FM35">
            <v>0</v>
          </cell>
          <cell r="FN35">
            <v>265</v>
          </cell>
          <cell r="FO35">
            <v>-3066</v>
          </cell>
          <cell r="FP35">
            <v>0</v>
          </cell>
          <cell r="FQ35">
            <v>-3066</v>
          </cell>
          <cell r="FR35">
            <v>336</v>
          </cell>
          <cell r="FS35">
            <v>0</v>
          </cell>
          <cell r="FT35">
            <v>336</v>
          </cell>
          <cell r="FU35">
            <v>408</v>
          </cell>
          <cell r="FV35">
            <v>0</v>
          </cell>
          <cell r="FW35">
            <v>408</v>
          </cell>
          <cell r="FX35">
            <v>1124</v>
          </cell>
          <cell r="FY35">
            <v>0</v>
          </cell>
          <cell r="FZ35">
            <v>1124</v>
          </cell>
          <cell r="GA35">
            <v>-205</v>
          </cell>
          <cell r="GB35">
            <v>0</v>
          </cell>
          <cell r="GC35">
            <v>-205</v>
          </cell>
          <cell r="GD35">
            <v>875</v>
          </cell>
          <cell r="GE35">
            <v>0</v>
          </cell>
          <cell r="GF35">
            <v>875</v>
          </cell>
          <cell r="GG35">
            <v>498</v>
          </cell>
          <cell r="GH35">
            <v>0</v>
          </cell>
          <cell r="GI35">
            <v>498</v>
          </cell>
          <cell r="GJ35">
            <v>584</v>
          </cell>
          <cell r="GK35">
            <v>0</v>
          </cell>
          <cell r="GL35">
            <v>584</v>
          </cell>
          <cell r="GM35">
            <v>543</v>
          </cell>
          <cell r="GN35">
            <v>0</v>
          </cell>
          <cell r="GO35">
            <v>543</v>
          </cell>
          <cell r="GP35">
            <v>391</v>
          </cell>
          <cell r="GQ35">
            <v>0</v>
          </cell>
          <cell r="GR35">
            <v>391</v>
          </cell>
          <cell r="GS35">
            <v>266</v>
          </cell>
          <cell r="GT35">
            <v>0</v>
          </cell>
          <cell r="GU35">
            <v>266</v>
          </cell>
          <cell r="GV35">
            <v>246</v>
          </cell>
          <cell r="GW35">
            <v>0</v>
          </cell>
          <cell r="GX35">
            <v>246</v>
          </cell>
          <cell r="GY35">
            <v>-349</v>
          </cell>
          <cell r="GZ35">
            <v>0</v>
          </cell>
          <cell r="HA35">
            <v>-349</v>
          </cell>
          <cell r="HB35">
            <v>424</v>
          </cell>
          <cell r="HC35">
            <v>0</v>
          </cell>
          <cell r="HD35">
            <v>424</v>
          </cell>
          <cell r="HE35">
            <v>185</v>
          </cell>
          <cell r="HF35">
            <v>0</v>
          </cell>
          <cell r="HG35">
            <v>185</v>
          </cell>
          <cell r="HH35">
            <v>1006</v>
          </cell>
          <cell r="HI35">
            <v>0</v>
          </cell>
          <cell r="HJ35">
            <v>1006</v>
          </cell>
          <cell r="HO35">
            <v>5197.1389511958796</v>
          </cell>
          <cell r="HP35">
            <v>575.8569660405675</v>
          </cell>
          <cell r="HQ35">
            <v>4621.2819851553122</v>
          </cell>
          <cell r="HR35">
            <v>3568.8058977720302</v>
          </cell>
          <cell r="HS35">
            <v>589.96294679109997</v>
          </cell>
          <cell r="HT35">
            <v>2978.8429509809303</v>
          </cell>
          <cell r="HU35">
            <v>1237.95651334442</v>
          </cell>
          <cell r="HV35">
            <v>111.5818850974</v>
          </cell>
          <cell r="HW35">
            <v>1126.3746282470202</v>
          </cell>
          <cell r="HX35">
            <v>3237.91770778919</v>
          </cell>
          <cell r="HY35">
            <v>-1289.4939223897516</v>
          </cell>
          <cell r="HZ35">
            <v>4527.4116301789418</v>
          </cell>
          <cell r="IA35">
            <v>3058.6892950997699</v>
          </cell>
          <cell r="IB35">
            <v>-308.89264204816885</v>
          </cell>
          <cell r="IC35">
            <v>3367.5819371479388</v>
          </cell>
          <cell r="ID35">
            <v>1878.7288160206299</v>
          </cell>
          <cell r="IE35">
            <v>-169.70190775294691</v>
          </cell>
          <cell r="IF35">
            <v>2048.4307237735766</v>
          </cell>
          <cell r="IG35">
            <v>798.64534584083106</v>
          </cell>
          <cell r="IH35">
            <v>-14.652199301717914</v>
          </cell>
          <cell r="II35">
            <v>813.29754514254898</v>
          </cell>
          <cell r="IJ35">
            <v>5458.3240120671799</v>
          </cell>
          <cell r="IK35">
            <v>260.06939835434986</v>
          </cell>
          <cell r="IL35">
            <v>5198.2546137128302</v>
          </cell>
          <cell r="IM35">
            <v>3637.17816482135</v>
          </cell>
          <cell r="IN35">
            <v>-82.569328345650305</v>
          </cell>
          <cell r="IO35">
            <v>3719.7474931670004</v>
          </cell>
          <cell r="IP35">
            <v>2291.28491286183</v>
          </cell>
          <cell r="IQ35">
            <v>-54.269328345650329</v>
          </cell>
          <cell r="IR35">
            <v>2345.5542412074801</v>
          </cell>
          <cell r="IS35">
            <v>907.69213459014395</v>
          </cell>
          <cell r="IT35">
            <v>-33.774711528100454</v>
          </cell>
          <cell r="IU35">
            <v>941.46684611824435</v>
          </cell>
          <cell r="IV35">
            <v>5027.2707353682099</v>
          </cell>
          <cell r="IW35">
            <v>1.5987504680126037</v>
          </cell>
          <cell r="IX35">
            <v>5025.6719849001975</v>
          </cell>
          <cell r="IY35">
            <v>3865.8637283604899</v>
          </cell>
          <cell r="IZ35">
            <v>68.863255241595311</v>
          </cell>
          <cell r="JA35">
            <v>3797.0004731188947</v>
          </cell>
          <cell r="JB35">
            <v>2637.6706353548798</v>
          </cell>
          <cell r="JC35">
            <v>105.47261368608963</v>
          </cell>
          <cell r="JD35">
            <v>2532.1980216687903</v>
          </cell>
          <cell r="JE35">
            <v>1027.7690096367101</v>
          </cell>
          <cell r="JF35">
            <v>85.656096013983202</v>
          </cell>
          <cell r="JG35">
            <v>942.11291362272686</v>
          </cell>
          <cell r="JH35">
            <v>4216.3122740446897</v>
          </cell>
          <cell r="JI35">
            <v>-230.33429950358047</v>
          </cell>
          <cell r="JJ35">
            <v>4446.6465735482698</v>
          </cell>
          <cell r="JK35">
            <v>3643.02575592115</v>
          </cell>
          <cell r="JL35">
            <v>196.42470049641946</v>
          </cell>
          <cell r="JM35">
            <v>3446.6010554247305</v>
          </cell>
          <cell r="JN35">
            <v>2444.9906804892098</v>
          </cell>
          <cell r="JO35">
            <v>103.52318792747367</v>
          </cell>
          <cell r="JP35">
            <v>2341.467492561736</v>
          </cell>
          <cell r="JQ35">
            <v>959.433974076862</v>
          </cell>
          <cell r="JR35">
            <v>-52.10860000000001</v>
          </cell>
          <cell r="JS35">
            <v>1011.542574076862</v>
          </cell>
          <cell r="JT35">
            <v>3956.0808559521702</v>
          </cell>
          <cell r="JU35">
            <v>331.6316877368422</v>
          </cell>
          <cell r="JV35">
            <v>3624.449168215328</v>
          </cell>
          <cell r="JW35">
            <v>3565.63309477347</v>
          </cell>
          <cell r="JX35">
            <v>1007.6413057368422</v>
          </cell>
          <cell r="JY35">
            <v>2557.9917890366278</v>
          </cell>
          <cell r="JZ35">
            <v>1603.8527637558</v>
          </cell>
          <cell r="KA35">
            <v>179.30297500000006</v>
          </cell>
          <cell r="KB35">
            <v>1424.5497887557999</v>
          </cell>
          <cell r="KC35">
            <v>332.33936428171501</v>
          </cell>
          <cell r="KD35">
            <v>-169</v>
          </cell>
          <cell r="KE35">
            <v>501.33936428171501</v>
          </cell>
          <cell r="KF35">
            <v>3971</v>
          </cell>
          <cell r="KG35">
            <v>957.80000000000007</v>
          </cell>
          <cell r="KH35">
            <v>3013.2</v>
          </cell>
          <cell r="KI35">
            <v>2985</v>
          </cell>
          <cell r="KJ35">
            <v>668.3</v>
          </cell>
          <cell r="KK35">
            <v>2316.6999999999998</v>
          </cell>
          <cell r="KL35">
            <v>1950</v>
          </cell>
          <cell r="KM35">
            <v>539.96</v>
          </cell>
          <cell r="KN35">
            <v>1410.04</v>
          </cell>
          <cell r="KO35">
            <v>898</v>
          </cell>
          <cell r="KP35">
            <v>348.9</v>
          </cell>
          <cell r="KQ35">
            <v>549.1</v>
          </cell>
          <cell r="KR35">
            <v>2760</v>
          </cell>
          <cell r="KS35">
            <v>0</v>
          </cell>
          <cell r="KT35">
            <v>2760</v>
          </cell>
          <cell r="KU35">
            <v>1965</v>
          </cell>
          <cell r="KV35">
            <v>0</v>
          </cell>
          <cell r="KW35">
            <v>1965</v>
          </cell>
          <cell r="KX35">
            <v>1039</v>
          </cell>
          <cell r="KY35">
            <v>0</v>
          </cell>
          <cell r="KZ35">
            <v>1039</v>
          </cell>
          <cell r="LA35">
            <v>859</v>
          </cell>
          <cell r="LB35">
            <v>0</v>
          </cell>
          <cell r="LC35">
            <v>859</v>
          </cell>
          <cell r="LD35">
            <v>2885</v>
          </cell>
          <cell r="LE35">
            <v>0</v>
          </cell>
          <cell r="LF35">
            <v>2885</v>
          </cell>
          <cell r="LG35">
            <v>2166</v>
          </cell>
          <cell r="LH35">
            <v>0</v>
          </cell>
          <cell r="LI35">
            <v>2166</v>
          </cell>
          <cell r="LJ35">
            <v>1343</v>
          </cell>
          <cell r="LK35">
            <v>0</v>
          </cell>
          <cell r="LL35">
            <v>1343</v>
          </cell>
          <cell r="LM35">
            <v>556</v>
          </cell>
          <cell r="LN35">
            <v>0</v>
          </cell>
          <cell r="LO35">
            <v>556</v>
          </cell>
          <cell r="LP35">
            <v>-6513</v>
          </cell>
          <cell r="LQ35">
            <v>0</v>
          </cell>
          <cell r="LR35">
            <v>-6513</v>
          </cell>
          <cell r="LS35">
            <v>-2348</v>
          </cell>
          <cell r="LT35">
            <v>0</v>
          </cell>
          <cell r="LU35">
            <v>-2348</v>
          </cell>
          <cell r="LV35">
            <v>438</v>
          </cell>
          <cell r="LW35">
            <v>0</v>
          </cell>
          <cell r="LX35">
            <v>438</v>
          </cell>
          <cell r="LY35">
            <v>265</v>
          </cell>
          <cell r="LZ35">
            <v>0</v>
          </cell>
          <cell r="MA35">
            <v>265</v>
          </cell>
          <cell r="MB35">
            <v>-1198</v>
          </cell>
          <cell r="MC35">
            <v>0</v>
          </cell>
          <cell r="MD35">
            <v>-1198</v>
          </cell>
          <cell r="ME35">
            <v>1868</v>
          </cell>
          <cell r="MF35">
            <v>0</v>
          </cell>
          <cell r="MG35">
            <v>1868</v>
          </cell>
          <cell r="MH35">
            <v>1532</v>
          </cell>
          <cell r="MI35">
            <v>0</v>
          </cell>
          <cell r="MJ35">
            <v>1532</v>
          </cell>
          <cell r="MK35">
            <v>1124</v>
          </cell>
          <cell r="ML35">
            <v>0</v>
          </cell>
          <cell r="MM35">
            <v>1124</v>
          </cell>
          <cell r="MN35">
            <v>1752</v>
          </cell>
          <cell r="MO35">
            <v>0</v>
          </cell>
          <cell r="MP35">
            <v>1752</v>
          </cell>
          <cell r="MQ35">
            <v>1957</v>
          </cell>
          <cell r="MR35">
            <v>0</v>
          </cell>
          <cell r="MS35">
            <v>1957</v>
          </cell>
          <cell r="MT35">
            <v>1082</v>
          </cell>
          <cell r="MU35">
            <v>0</v>
          </cell>
          <cell r="MV35">
            <v>1082</v>
          </cell>
          <cell r="MW35">
            <v>584</v>
          </cell>
          <cell r="MX35">
            <v>0</v>
          </cell>
          <cell r="MY35">
            <v>584</v>
          </cell>
          <cell r="MZ35">
            <v>1446</v>
          </cell>
          <cell r="NA35">
            <v>0</v>
          </cell>
          <cell r="NB35">
            <v>1446</v>
          </cell>
          <cell r="NC35">
            <v>903</v>
          </cell>
          <cell r="ND35">
            <v>0</v>
          </cell>
          <cell r="NE35">
            <v>903</v>
          </cell>
          <cell r="NF35">
            <v>512</v>
          </cell>
          <cell r="NG35">
            <v>0</v>
          </cell>
          <cell r="NH35">
            <v>512</v>
          </cell>
          <cell r="NI35">
            <v>246</v>
          </cell>
          <cell r="NJ35">
            <v>0</v>
          </cell>
          <cell r="NK35">
            <v>246</v>
          </cell>
          <cell r="NL35">
            <v>1266</v>
          </cell>
          <cell r="NM35">
            <v>0</v>
          </cell>
          <cell r="NN35">
            <v>1266</v>
          </cell>
          <cell r="NO35">
            <v>1615</v>
          </cell>
          <cell r="NP35">
            <v>0</v>
          </cell>
          <cell r="NQ35">
            <v>1615</v>
          </cell>
          <cell r="NR35">
            <v>1191</v>
          </cell>
          <cell r="NS35">
            <v>0</v>
          </cell>
          <cell r="NT35">
            <v>1191</v>
          </cell>
          <cell r="NU35">
            <v>1006</v>
          </cell>
          <cell r="NV35">
            <v>0</v>
          </cell>
          <cell r="NW35">
            <v>1006</v>
          </cell>
        </row>
        <row r="36">
          <cell r="BB36">
            <v>-226.36851745654499</v>
          </cell>
          <cell r="BC36">
            <v>2.4039694410587167</v>
          </cell>
          <cell r="BD36">
            <v>-228.7724868976037</v>
          </cell>
          <cell r="BE36">
            <v>-362.52360097976401</v>
          </cell>
          <cell r="BF36">
            <v>-125.51584810800401</v>
          </cell>
          <cell r="BG36">
            <v>-237.00775287176</v>
          </cell>
          <cell r="BH36">
            <v>-192.59898860863299</v>
          </cell>
          <cell r="BI36">
            <v>1.3603390263499999</v>
          </cell>
          <cell r="BJ36">
            <v>-193.959327634983</v>
          </cell>
          <cell r="BK36">
            <v>-55.540575605691799</v>
          </cell>
          <cell r="BL36">
            <v>129.1696324703</v>
          </cell>
          <cell r="BM36">
            <v>-184.7102080759918</v>
          </cell>
          <cell r="BN36">
            <v>-203.177009493176</v>
          </cell>
          <cell r="BO36">
            <v>0.57297965709764997</v>
          </cell>
          <cell r="BP36">
            <v>-203.74998915027365</v>
          </cell>
          <cell r="BQ36">
            <v>-126.05993433645401</v>
          </cell>
          <cell r="BR36">
            <v>2.4576939353463207</v>
          </cell>
          <cell r="BS36">
            <v>-128.51762827180033</v>
          </cell>
          <cell r="BT36">
            <v>-160.98157215755799</v>
          </cell>
          <cell r="BU36">
            <v>0.72094857439408899</v>
          </cell>
          <cell r="BV36">
            <v>-161.70252073195209</v>
          </cell>
          <cell r="BW36">
            <v>-159.88673372993301</v>
          </cell>
          <cell r="BX36">
            <v>0.70842311000000002</v>
          </cell>
          <cell r="BY36">
            <v>-160.59515683993303</v>
          </cell>
          <cell r="BZ36">
            <v>-147.38798806434801</v>
          </cell>
          <cell r="CA36">
            <v>0.309</v>
          </cell>
          <cell r="CB36">
            <v>-147.69698806434801</v>
          </cell>
          <cell r="CC36">
            <v>-161.47366440414001</v>
          </cell>
          <cell r="CD36">
            <v>0.27414230774136211</v>
          </cell>
          <cell r="CE36">
            <v>-161.74780671188137</v>
          </cell>
          <cell r="CF36">
            <v>-145.14230553053201</v>
          </cell>
          <cell r="CG36">
            <v>0.69005668106829576</v>
          </cell>
          <cell r="CH36">
            <v>-145.8323622116003</v>
          </cell>
          <cell r="CI36">
            <v>-153.77236068371701</v>
          </cell>
          <cell r="CJ36">
            <v>7.8085649903553813</v>
          </cell>
          <cell r="CK36">
            <v>-161.5809256740724</v>
          </cell>
          <cell r="CL36">
            <v>-127.532109571945</v>
          </cell>
          <cell r="CM36">
            <v>4.2070684009213988</v>
          </cell>
          <cell r="CN36">
            <v>-131.7391779728664</v>
          </cell>
          <cell r="CO36">
            <v>-173.574745700883</v>
          </cell>
          <cell r="CP36">
            <v>-1.0929089526286266</v>
          </cell>
          <cell r="CQ36">
            <v>-172.48183674825438</v>
          </cell>
          <cell r="CR36">
            <v>-172.25003513903101</v>
          </cell>
          <cell r="CS36">
            <v>-17.82537467227732</v>
          </cell>
          <cell r="CT36">
            <v>-154.42466046675369</v>
          </cell>
          <cell r="CU36">
            <v>-186.145008654657</v>
          </cell>
          <cell r="CV36">
            <v>-63.606999999999985</v>
          </cell>
          <cell r="CW36">
            <v>-122.53800865465702</v>
          </cell>
          <cell r="CX36">
            <v>-131.76212508095199</v>
          </cell>
          <cell r="CY36">
            <v>7.3614258617683666</v>
          </cell>
          <cell r="CZ36">
            <v>-139.12355094272036</v>
          </cell>
          <cell r="DA36">
            <v>-135.55570350753999</v>
          </cell>
          <cell r="DB36">
            <v>9.0815376511603141</v>
          </cell>
          <cell r="DC36">
            <v>-144.63724115870031</v>
          </cell>
          <cell r="DD36">
            <v>-114.05334420957401</v>
          </cell>
          <cell r="DE36">
            <v>1.0699999999999998</v>
          </cell>
          <cell r="DF36">
            <v>-115.123344209574</v>
          </cell>
          <cell r="DG36">
            <v>-99.224343147284003</v>
          </cell>
          <cell r="DH36">
            <v>8.9779280000000004</v>
          </cell>
          <cell r="DI36">
            <v>-108.20227114728401</v>
          </cell>
          <cell r="DJ36">
            <v>-97.591343619524295</v>
          </cell>
          <cell r="DK36">
            <v>16.944505263157893</v>
          </cell>
          <cell r="DL36">
            <v>-114.53584888268219</v>
          </cell>
          <cell r="DM36">
            <v>-113.79929775889499</v>
          </cell>
          <cell r="DN36">
            <v>-8.9722000000000008</v>
          </cell>
          <cell r="DO36">
            <v>-104.82709775889499</v>
          </cell>
          <cell r="DP36">
            <v>-104.815318217807</v>
          </cell>
          <cell r="DQ36">
            <v>2</v>
          </cell>
          <cell r="DR36">
            <v>-106.815318217807</v>
          </cell>
          <cell r="DS36">
            <v>-104</v>
          </cell>
          <cell r="DT36">
            <v>0</v>
          </cell>
          <cell r="DU36">
            <v>-104</v>
          </cell>
          <cell r="DV36">
            <v>-105</v>
          </cell>
          <cell r="DW36">
            <v>-1</v>
          </cell>
          <cell r="DX36">
            <v>-104</v>
          </cell>
          <cell r="DY36">
            <v>-132</v>
          </cell>
          <cell r="DZ36">
            <v>4.6049999999999995</v>
          </cell>
          <cell r="EA36">
            <v>-136.60499999999999</v>
          </cell>
          <cell r="EB36">
            <v>-114</v>
          </cell>
          <cell r="EC36">
            <v>0</v>
          </cell>
          <cell r="ED36">
            <v>-114</v>
          </cell>
          <cell r="EE36">
            <v>102</v>
          </cell>
          <cell r="EF36">
            <v>0</v>
          </cell>
          <cell r="EG36">
            <v>102</v>
          </cell>
          <cell r="EH36">
            <v>116</v>
          </cell>
          <cell r="EI36">
            <v>0</v>
          </cell>
          <cell r="EJ36">
            <v>116</v>
          </cell>
          <cell r="EK36">
            <v>103</v>
          </cell>
          <cell r="EL36">
            <v>0</v>
          </cell>
          <cell r="EM36">
            <v>103</v>
          </cell>
          <cell r="EN36">
            <v>95</v>
          </cell>
          <cell r="EO36">
            <v>0</v>
          </cell>
          <cell r="EP36">
            <v>95</v>
          </cell>
          <cell r="EQ36">
            <v>102.00000000000003</v>
          </cell>
          <cell r="ER36">
            <v>0</v>
          </cell>
          <cell r="ES36">
            <v>102.00000000000003</v>
          </cell>
          <cell r="ET36">
            <v>95</v>
          </cell>
          <cell r="EU36">
            <v>0</v>
          </cell>
          <cell r="EV36">
            <v>95</v>
          </cell>
          <cell r="EW36">
            <v>91</v>
          </cell>
          <cell r="EX36">
            <v>0</v>
          </cell>
          <cell r="EY36">
            <v>91</v>
          </cell>
          <cell r="EZ36">
            <v>87</v>
          </cell>
          <cell r="FA36">
            <v>0</v>
          </cell>
          <cell r="FB36">
            <v>87</v>
          </cell>
          <cell r="FC36">
            <v>-183</v>
          </cell>
          <cell r="FD36">
            <v>0</v>
          </cell>
          <cell r="FE36">
            <v>-183</v>
          </cell>
          <cell r="FF36">
            <v>65</v>
          </cell>
          <cell r="FG36">
            <v>0</v>
          </cell>
          <cell r="FH36">
            <v>65</v>
          </cell>
          <cell r="FI36">
            <v>63</v>
          </cell>
          <cell r="FJ36">
            <v>0</v>
          </cell>
          <cell r="FK36">
            <v>63</v>
          </cell>
          <cell r="FL36">
            <v>13</v>
          </cell>
          <cell r="FM36">
            <v>0</v>
          </cell>
          <cell r="FN36">
            <v>13</v>
          </cell>
          <cell r="FO36">
            <v>1</v>
          </cell>
          <cell r="FP36">
            <v>0</v>
          </cell>
          <cell r="FQ36">
            <v>1</v>
          </cell>
          <cell r="FR36">
            <v>78</v>
          </cell>
          <cell r="FS36">
            <v>0</v>
          </cell>
          <cell r="FT36">
            <v>78</v>
          </cell>
          <cell r="FU36">
            <v>69</v>
          </cell>
          <cell r="FV36">
            <v>0</v>
          </cell>
          <cell r="FW36">
            <v>69</v>
          </cell>
          <cell r="FX36">
            <v>124</v>
          </cell>
          <cell r="FY36">
            <v>0</v>
          </cell>
          <cell r="FZ36">
            <v>124</v>
          </cell>
          <cell r="GA36">
            <v>123</v>
          </cell>
          <cell r="GB36">
            <v>0</v>
          </cell>
          <cell r="GC36">
            <v>123</v>
          </cell>
          <cell r="GD36">
            <v>133</v>
          </cell>
          <cell r="GE36">
            <v>0</v>
          </cell>
          <cell r="GF36">
            <v>133</v>
          </cell>
          <cell r="GG36">
            <v>119</v>
          </cell>
          <cell r="GH36">
            <v>0</v>
          </cell>
          <cell r="GI36">
            <v>119</v>
          </cell>
          <cell r="GJ36">
            <v>114</v>
          </cell>
          <cell r="GK36">
            <v>0</v>
          </cell>
          <cell r="GL36">
            <v>114</v>
          </cell>
          <cell r="GM36">
            <v>110</v>
          </cell>
          <cell r="GN36">
            <v>0</v>
          </cell>
          <cell r="GO36">
            <v>110</v>
          </cell>
          <cell r="GP36">
            <v>102</v>
          </cell>
          <cell r="GQ36">
            <v>0</v>
          </cell>
          <cell r="GR36">
            <v>102</v>
          </cell>
          <cell r="GS36">
            <v>65</v>
          </cell>
          <cell r="GT36">
            <v>0</v>
          </cell>
          <cell r="GU36">
            <v>65</v>
          </cell>
          <cell r="GV36">
            <v>44</v>
          </cell>
          <cell r="GW36">
            <v>0</v>
          </cell>
          <cell r="GX36">
            <v>44</v>
          </cell>
          <cell r="GY36">
            <v>-40</v>
          </cell>
          <cell r="GZ36">
            <v>0</v>
          </cell>
          <cell r="HA36">
            <v>-40</v>
          </cell>
          <cell r="HB36">
            <v>59</v>
          </cell>
          <cell r="HC36">
            <v>0</v>
          </cell>
          <cell r="HD36">
            <v>59</v>
          </cell>
          <cell r="HE36">
            <v>109</v>
          </cell>
          <cell r="HF36">
            <v>0</v>
          </cell>
          <cell r="HG36">
            <v>109</v>
          </cell>
          <cell r="HH36">
            <v>114</v>
          </cell>
          <cell r="HI36">
            <v>0</v>
          </cell>
          <cell r="HJ36">
            <v>114</v>
          </cell>
          <cell r="HO36">
            <v>-781.49110704494205</v>
          </cell>
          <cell r="HP36">
            <v>-121.7515396405953</v>
          </cell>
          <cell r="HQ36">
            <v>-659.73956740434676</v>
          </cell>
          <cell r="HR36">
            <v>-555.12258958839698</v>
          </cell>
          <cell r="HS36">
            <v>-124.155509081654</v>
          </cell>
          <cell r="HT36">
            <v>-430.96708050674295</v>
          </cell>
          <cell r="HU36">
            <v>-192.59898860863299</v>
          </cell>
          <cell r="HV36">
            <v>1.3603390263499999</v>
          </cell>
          <cell r="HW36">
            <v>-193.959327634983</v>
          </cell>
          <cell r="HX36">
            <v>-545.75909159288005</v>
          </cell>
          <cell r="HY36">
            <v>132.92125463713805</v>
          </cell>
          <cell r="HZ36">
            <v>-678.68034623001813</v>
          </cell>
          <cell r="IA36">
            <v>-490.21851598718899</v>
          </cell>
          <cell r="IB36">
            <v>3.7516221668380592</v>
          </cell>
          <cell r="IC36">
            <v>-493.97013815402704</v>
          </cell>
          <cell r="ID36">
            <v>-287.04150649401203</v>
          </cell>
          <cell r="IE36">
            <v>3.1786425097404098</v>
          </cell>
          <cell r="IF36">
            <v>-290.22014900375245</v>
          </cell>
          <cell r="IG36">
            <v>-160.98157215755799</v>
          </cell>
          <cell r="IH36">
            <v>0.72094857439408899</v>
          </cell>
          <cell r="II36">
            <v>-161.70252073195209</v>
          </cell>
          <cell r="IJ36">
            <v>-613.89069172895302</v>
          </cell>
          <cell r="IK36">
            <v>1.981622098809658</v>
          </cell>
          <cell r="IL36">
            <v>-615.8723138277627</v>
          </cell>
          <cell r="IM36">
            <v>-454.003957999021</v>
          </cell>
          <cell r="IN36">
            <v>1.273198988809658</v>
          </cell>
          <cell r="IO36">
            <v>-455.27715698783067</v>
          </cell>
          <cell r="IP36">
            <v>-306.61596993467202</v>
          </cell>
          <cell r="IQ36">
            <v>0.96419898880965782</v>
          </cell>
          <cell r="IR36">
            <v>-307.58016892348166</v>
          </cell>
          <cell r="IS36">
            <v>-145.14230553053201</v>
          </cell>
          <cell r="IT36">
            <v>0.69005668106829576</v>
          </cell>
          <cell r="IU36">
            <v>-145.8323622116003</v>
          </cell>
          <cell r="IV36">
            <v>-627.12925109557705</v>
          </cell>
          <cell r="IW36">
            <v>-6.9026502336291653</v>
          </cell>
          <cell r="IX36">
            <v>-620.22660086194787</v>
          </cell>
          <cell r="IY36">
            <v>-473.35689041185998</v>
          </cell>
          <cell r="IZ36">
            <v>-14.711215223984546</v>
          </cell>
          <cell r="JA36">
            <v>-458.64567518787544</v>
          </cell>
          <cell r="JB36">
            <v>-345.82478083991498</v>
          </cell>
          <cell r="JC36">
            <v>-18.918283624905946</v>
          </cell>
          <cell r="JD36">
            <v>-326.90649721500904</v>
          </cell>
          <cell r="JE36">
            <v>-172.25003513903101</v>
          </cell>
          <cell r="JF36">
            <v>-17.82537467227732</v>
          </cell>
          <cell r="JG36">
            <v>-154.42466046675369</v>
          </cell>
          <cell r="JH36">
            <v>-567.516181452723</v>
          </cell>
          <cell r="JI36">
            <v>-46.094036487071314</v>
          </cell>
          <cell r="JJ36">
            <v>-521.42214496565168</v>
          </cell>
          <cell r="JK36">
            <v>-381.37117279806603</v>
          </cell>
          <cell r="JL36">
            <v>17.512963512928678</v>
          </cell>
          <cell r="JM36">
            <v>-398.88413631099468</v>
          </cell>
          <cell r="JN36">
            <v>-249.60904771711401</v>
          </cell>
          <cell r="JO36">
            <v>10.151537651160314</v>
          </cell>
          <cell r="JP36">
            <v>-259.76058536827435</v>
          </cell>
          <cell r="JQ36">
            <v>-114.05334420957401</v>
          </cell>
          <cell r="JR36">
            <v>1.0699999999999998</v>
          </cell>
          <cell r="JS36">
            <v>-115.123344209574</v>
          </cell>
          <cell r="JT36">
            <v>-415.43030274351099</v>
          </cell>
          <cell r="JU36">
            <v>18.950233263157894</v>
          </cell>
          <cell r="JV36">
            <v>-434.38053600666888</v>
          </cell>
          <cell r="JW36">
            <v>-316.20595959622699</v>
          </cell>
          <cell r="JX36">
            <v>9.9723052631578923</v>
          </cell>
          <cell r="JY36">
            <v>-326.17826485938485</v>
          </cell>
          <cell r="JZ36">
            <v>-218.614615976702</v>
          </cell>
          <cell r="KA36">
            <v>-6.9722000000000008</v>
          </cell>
          <cell r="KB36">
            <v>-211.64241597670201</v>
          </cell>
          <cell r="KC36">
            <v>-104.815318217807</v>
          </cell>
          <cell r="KD36">
            <v>2</v>
          </cell>
          <cell r="KE36">
            <v>-106.815318217807</v>
          </cell>
          <cell r="KF36">
            <v>-455</v>
          </cell>
          <cell r="KG36">
            <v>3.6049999999999995</v>
          </cell>
          <cell r="KH36">
            <v>-458.60500000000002</v>
          </cell>
          <cell r="KI36">
            <v>-351</v>
          </cell>
          <cell r="KJ36">
            <v>3.6049999999999995</v>
          </cell>
          <cell r="KK36">
            <v>-354.60500000000002</v>
          </cell>
          <cell r="KL36">
            <v>-246</v>
          </cell>
          <cell r="KM36">
            <v>4.6049999999999995</v>
          </cell>
          <cell r="KN36">
            <v>-250.60499999999999</v>
          </cell>
          <cell r="KO36">
            <v>-114</v>
          </cell>
          <cell r="KP36">
            <v>0</v>
          </cell>
          <cell r="KQ36">
            <v>-114</v>
          </cell>
          <cell r="KR36">
            <v>416</v>
          </cell>
          <cell r="KS36">
            <v>0</v>
          </cell>
          <cell r="KT36">
            <v>416</v>
          </cell>
          <cell r="KU36">
            <v>314</v>
          </cell>
          <cell r="KV36">
            <v>0</v>
          </cell>
          <cell r="KW36">
            <v>314</v>
          </cell>
          <cell r="KX36">
            <v>198</v>
          </cell>
          <cell r="KY36">
            <v>0</v>
          </cell>
          <cell r="KZ36">
            <v>198</v>
          </cell>
          <cell r="LA36">
            <v>95</v>
          </cell>
          <cell r="LB36">
            <v>0</v>
          </cell>
          <cell r="LC36">
            <v>95</v>
          </cell>
          <cell r="LD36">
            <v>375</v>
          </cell>
          <cell r="LE36">
            <v>0</v>
          </cell>
          <cell r="LF36">
            <v>375</v>
          </cell>
          <cell r="LG36">
            <v>273</v>
          </cell>
          <cell r="LH36">
            <v>0</v>
          </cell>
          <cell r="LI36">
            <v>273</v>
          </cell>
          <cell r="LJ36">
            <v>178</v>
          </cell>
          <cell r="LK36">
            <v>0</v>
          </cell>
          <cell r="LL36">
            <v>178</v>
          </cell>
          <cell r="LM36">
            <v>87</v>
          </cell>
          <cell r="LN36">
            <v>0</v>
          </cell>
          <cell r="LO36">
            <v>87</v>
          </cell>
          <cell r="LP36">
            <v>-42</v>
          </cell>
          <cell r="LQ36">
            <v>0</v>
          </cell>
          <cell r="LR36">
            <v>-42</v>
          </cell>
          <cell r="LS36">
            <v>141</v>
          </cell>
          <cell r="LT36">
            <v>0</v>
          </cell>
          <cell r="LU36">
            <v>141</v>
          </cell>
          <cell r="LV36">
            <v>76</v>
          </cell>
          <cell r="LW36">
            <v>0</v>
          </cell>
          <cell r="LX36">
            <v>76</v>
          </cell>
          <cell r="LY36">
            <v>13</v>
          </cell>
          <cell r="LZ36">
            <v>0</v>
          </cell>
          <cell r="MA36">
            <v>13</v>
          </cell>
          <cell r="MB36">
            <v>272</v>
          </cell>
          <cell r="MC36">
            <v>0</v>
          </cell>
          <cell r="MD36">
            <v>272</v>
          </cell>
          <cell r="ME36">
            <v>271</v>
          </cell>
          <cell r="MF36">
            <v>0</v>
          </cell>
          <cell r="MG36">
            <v>271</v>
          </cell>
          <cell r="MH36">
            <v>193</v>
          </cell>
          <cell r="MI36">
            <v>0</v>
          </cell>
          <cell r="MJ36">
            <v>193</v>
          </cell>
          <cell r="MK36">
            <v>124</v>
          </cell>
          <cell r="ML36">
            <v>0</v>
          </cell>
          <cell r="MM36">
            <v>124</v>
          </cell>
          <cell r="MN36">
            <v>489</v>
          </cell>
          <cell r="MO36">
            <v>0</v>
          </cell>
          <cell r="MP36">
            <v>489</v>
          </cell>
          <cell r="MQ36">
            <v>366</v>
          </cell>
          <cell r="MR36">
            <v>0</v>
          </cell>
          <cell r="MS36">
            <v>366</v>
          </cell>
          <cell r="MT36">
            <v>233</v>
          </cell>
          <cell r="MU36">
            <v>0</v>
          </cell>
          <cell r="MV36">
            <v>233</v>
          </cell>
          <cell r="MW36">
            <v>114</v>
          </cell>
          <cell r="MX36">
            <v>0</v>
          </cell>
          <cell r="MY36">
            <v>114</v>
          </cell>
          <cell r="MZ36">
            <v>321</v>
          </cell>
          <cell r="NA36">
            <v>0</v>
          </cell>
          <cell r="NB36">
            <v>321</v>
          </cell>
          <cell r="NC36">
            <v>211</v>
          </cell>
          <cell r="ND36">
            <v>0</v>
          </cell>
          <cell r="NE36">
            <v>211</v>
          </cell>
          <cell r="NF36">
            <v>109</v>
          </cell>
          <cell r="NG36">
            <v>0</v>
          </cell>
          <cell r="NH36">
            <v>109</v>
          </cell>
          <cell r="NI36">
            <v>44</v>
          </cell>
          <cell r="NJ36">
            <v>0</v>
          </cell>
          <cell r="NK36">
            <v>44</v>
          </cell>
          <cell r="NL36">
            <v>242</v>
          </cell>
          <cell r="NM36">
            <v>0</v>
          </cell>
          <cell r="NN36">
            <v>242</v>
          </cell>
          <cell r="NO36">
            <v>282</v>
          </cell>
          <cell r="NP36">
            <v>0</v>
          </cell>
          <cell r="NQ36">
            <v>282</v>
          </cell>
          <cell r="NR36">
            <v>223</v>
          </cell>
          <cell r="NS36">
            <v>0</v>
          </cell>
          <cell r="NT36">
            <v>223</v>
          </cell>
          <cell r="NU36">
            <v>114</v>
          </cell>
          <cell r="NV36">
            <v>0</v>
          </cell>
          <cell r="NW36">
            <v>114</v>
          </cell>
        </row>
        <row r="37">
          <cell r="BB37">
            <v>1401.9645359673</v>
          </cell>
          <cell r="BC37">
            <v>-11.702011309473813</v>
          </cell>
          <cell r="BD37">
            <v>1413.6665472767738</v>
          </cell>
          <cell r="BE37">
            <v>1968.32578344786</v>
          </cell>
          <cell r="BF37">
            <v>352.86521358569598</v>
          </cell>
          <cell r="BG37">
            <v>1615.460569862164</v>
          </cell>
          <cell r="BH37">
            <v>1045.3575247357801</v>
          </cell>
          <cell r="BI37">
            <v>112.94222412375001</v>
          </cell>
          <cell r="BJ37">
            <v>932.41530061203002</v>
          </cell>
          <cell r="BK37">
            <v>123.68783708372401</v>
          </cell>
          <cell r="BL37">
            <v>-851.43164787128239</v>
          </cell>
          <cell r="BM37">
            <v>975.11948495500644</v>
          </cell>
          <cell r="BN37">
            <v>976.78346958596899</v>
          </cell>
          <cell r="BO37">
            <v>-138.61775463812435</v>
          </cell>
          <cell r="BP37">
            <v>1115.4012242240933</v>
          </cell>
          <cell r="BQ37">
            <v>954.02353584334298</v>
          </cell>
          <cell r="BR37">
            <v>-152.59201451588265</v>
          </cell>
          <cell r="BS37">
            <v>1106.6155503592256</v>
          </cell>
          <cell r="BT37">
            <v>637.66377368327301</v>
          </cell>
          <cell r="BU37">
            <v>-13.931250727323825</v>
          </cell>
          <cell r="BV37">
            <v>651.59502441059681</v>
          </cell>
          <cell r="BW37">
            <v>1661.2591135159</v>
          </cell>
          <cell r="BX37">
            <v>343.34714981000008</v>
          </cell>
          <cell r="BY37">
            <v>1317.9119637059</v>
          </cell>
          <cell r="BZ37">
            <v>1198.5052638951699</v>
          </cell>
          <cell r="CA37">
            <v>-27.990999999999996</v>
          </cell>
          <cell r="CB37">
            <v>1226.4962638951699</v>
          </cell>
          <cell r="CC37">
            <v>1222.1191138675399</v>
          </cell>
          <cell r="CD37">
            <v>-20.220474509808515</v>
          </cell>
          <cell r="CE37">
            <v>1242.3395883773485</v>
          </cell>
          <cell r="CF37">
            <v>762.54982905961197</v>
          </cell>
          <cell r="CG37">
            <v>-33.084654847032155</v>
          </cell>
          <cell r="CH37">
            <v>795.63448390664416</v>
          </cell>
          <cell r="CI37">
            <v>1007.634646324</v>
          </cell>
          <cell r="CJ37">
            <v>-59.455939783227308</v>
          </cell>
          <cell r="CK37">
            <v>1067.0905861072272</v>
          </cell>
          <cell r="CL37">
            <v>1100.66098343366</v>
          </cell>
          <cell r="CM37">
            <v>-32.402290043572933</v>
          </cell>
          <cell r="CN37">
            <v>1133.063273477233</v>
          </cell>
          <cell r="CO37">
            <v>1436.32688001729</v>
          </cell>
          <cell r="CP37">
            <v>18.723608719477802</v>
          </cell>
          <cell r="CQ37">
            <v>1417.6032712978122</v>
          </cell>
          <cell r="CR37">
            <v>855.51897449767796</v>
          </cell>
          <cell r="CS37">
            <v>67.830721341705882</v>
          </cell>
          <cell r="CT37">
            <v>787.68825315597212</v>
          </cell>
          <cell r="CU37">
            <v>387.14150946887997</v>
          </cell>
          <cell r="CV37">
            <v>-490.36599999999999</v>
          </cell>
          <cell r="CW37">
            <v>877.50750946888002</v>
          </cell>
          <cell r="CX37">
            <v>1066.27295035098</v>
          </cell>
          <cell r="CY37">
            <v>100.26293843071416</v>
          </cell>
          <cell r="CZ37">
            <v>966.01001192026581</v>
          </cell>
          <cell r="DA37">
            <v>1350.0010029048101</v>
          </cell>
          <cell r="DB37">
            <v>164.713325578634</v>
          </cell>
          <cell r="DC37">
            <v>1185.287677326176</v>
          </cell>
          <cell r="DD37">
            <v>845.38062986728801</v>
          </cell>
          <cell r="DE37">
            <v>-51.03860000000001</v>
          </cell>
          <cell r="DF37">
            <v>896.41922986728798</v>
          </cell>
          <cell r="DG37">
            <v>291.22341803141597</v>
          </cell>
          <cell r="DH37">
            <v>-667.03169000000003</v>
          </cell>
          <cell r="DI37">
            <v>958.25510803141606</v>
          </cell>
          <cell r="DJ37">
            <v>1864.1889873981399</v>
          </cell>
          <cell r="DK37">
            <v>845.28283600000009</v>
          </cell>
          <cell r="DL37">
            <v>1018.9061513981399</v>
          </cell>
          <cell r="DM37">
            <v>1157.7141017151901</v>
          </cell>
          <cell r="DN37">
            <v>339.33077500000002</v>
          </cell>
          <cell r="DO37">
            <v>818.38332671519004</v>
          </cell>
          <cell r="DP37">
            <v>227.52404606390701</v>
          </cell>
          <cell r="DQ37">
            <v>-167</v>
          </cell>
          <cell r="DR37">
            <v>394.52404606390701</v>
          </cell>
          <cell r="DS37">
            <v>882</v>
          </cell>
          <cell r="DT37">
            <v>289.5</v>
          </cell>
          <cell r="DU37">
            <v>592.5</v>
          </cell>
          <cell r="DV37">
            <v>930</v>
          </cell>
          <cell r="DW37">
            <v>127.34000000000003</v>
          </cell>
          <cell r="DX37">
            <v>802.66</v>
          </cell>
          <cell r="DY37">
            <v>920</v>
          </cell>
          <cell r="DZ37">
            <v>195.66499999999996</v>
          </cell>
          <cell r="EA37">
            <v>724.33500000000004</v>
          </cell>
          <cell r="EB37">
            <v>784</v>
          </cell>
          <cell r="EC37">
            <v>348.9</v>
          </cell>
          <cell r="ED37">
            <v>435.1</v>
          </cell>
          <cell r="EE37">
            <v>693</v>
          </cell>
          <cell r="EF37">
            <v>0</v>
          </cell>
          <cell r="EG37">
            <v>693</v>
          </cell>
          <cell r="EH37">
            <v>810</v>
          </cell>
          <cell r="EI37">
            <v>0</v>
          </cell>
          <cell r="EJ37">
            <v>810</v>
          </cell>
          <cell r="EK37">
            <v>77</v>
          </cell>
          <cell r="EL37">
            <v>0</v>
          </cell>
          <cell r="EM37">
            <v>77</v>
          </cell>
          <cell r="EN37">
            <v>764</v>
          </cell>
          <cell r="EO37">
            <v>0</v>
          </cell>
          <cell r="EP37">
            <v>764</v>
          </cell>
          <cell r="EQ37">
            <v>617</v>
          </cell>
          <cell r="ER37">
            <v>0</v>
          </cell>
          <cell r="ES37">
            <v>617</v>
          </cell>
          <cell r="ET37">
            <v>728</v>
          </cell>
          <cell r="EU37">
            <v>0</v>
          </cell>
          <cell r="EV37">
            <v>728</v>
          </cell>
          <cell r="EW37">
            <v>696</v>
          </cell>
          <cell r="EX37">
            <v>0</v>
          </cell>
          <cell r="EY37">
            <v>696</v>
          </cell>
          <cell r="EZ37">
            <v>469</v>
          </cell>
          <cell r="FA37">
            <v>0</v>
          </cell>
          <cell r="FB37">
            <v>469</v>
          </cell>
          <cell r="FC37">
            <v>-3982</v>
          </cell>
          <cell r="FD37">
            <v>0</v>
          </cell>
          <cell r="FE37">
            <v>-3982</v>
          </cell>
          <cell r="FF37">
            <v>-2851</v>
          </cell>
          <cell r="FG37">
            <v>0</v>
          </cell>
          <cell r="FH37">
            <v>-2851</v>
          </cell>
          <cell r="FI37">
            <v>110</v>
          </cell>
          <cell r="FJ37">
            <v>0</v>
          </cell>
          <cell r="FK37">
            <v>110</v>
          </cell>
          <cell r="FL37">
            <v>252</v>
          </cell>
          <cell r="FM37">
            <v>0</v>
          </cell>
          <cell r="FN37">
            <v>252</v>
          </cell>
          <cell r="FO37">
            <v>-3067</v>
          </cell>
          <cell r="FP37">
            <v>0</v>
          </cell>
          <cell r="FQ37">
            <v>-3067</v>
          </cell>
          <cell r="FR37">
            <v>258</v>
          </cell>
          <cell r="FS37">
            <v>0</v>
          </cell>
          <cell r="FT37">
            <v>258</v>
          </cell>
          <cell r="FU37">
            <v>339</v>
          </cell>
          <cell r="FV37">
            <v>0</v>
          </cell>
          <cell r="FW37">
            <v>339</v>
          </cell>
          <cell r="FX37">
            <v>1000</v>
          </cell>
          <cell r="FY37">
            <v>0</v>
          </cell>
          <cell r="FZ37">
            <v>1000</v>
          </cell>
          <cell r="GA37">
            <v>-328</v>
          </cell>
          <cell r="GB37">
            <v>0</v>
          </cell>
          <cell r="GC37">
            <v>-328</v>
          </cell>
          <cell r="GD37">
            <v>742</v>
          </cell>
          <cell r="GE37">
            <v>0</v>
          </cell>
          <cell r="GF37">
            <v>742</v>
          </cell>
          <cell r="GG37">
            <v>379</v>
          </cell>
          <cell r="GH37">
            <v>0</v>
          </cell>
          <cell r="GI37">
            <v>379</v>
          </cell>
          <cell r="GJ37">
            <v>470</v>
          </cell>
          <cell r="GK37">
            <v>0</v>
          </cell>
          <cell r="GL37">
            <v>470</v>
          </cell>
          <cell r="GM37">
            <v>433</v>
          </cell>
          <cell r="GN37">
            <v>0</v>
          </cell>
          <cell r="GO37">
            <v>433</v>
          </cell>
          <cell r="GP37">
            <v>289</v>
          </cell>
          <cell r="GQ37">
            <v>0</v>
          </cell>
          <cell r="GR37">
            <v>289</v>
          </cell>
          <cell r="GS37">
            <v>201</v>
          </cell>
          <cell r="GT37">
            <v>0</v>
          </cell>
          <cell r="GU37">
            <v>201</v>
          </cell>
          <cell r="GV37">
            <v>202</v>
          </cell>
          <cell r="GW37">
            <v>0</v>
          </cell>
          <cell r="GX37">
            <v>202</v>
          </cell>
          <cell r="GY37">
            <v>-309</v>
          </cell>
          <cell r="GZ37">
            <v>0</v>
          </cell>
          <cell r="HA37">
            <v>-309</v>
          </cell>
          <cell r="HB37">
            <v>365</v>
          </cell>
          <cell r="HC37">
            <v>0</v>
          </cell>
          <cell r="HD37">
            <v>365</v>
          </cell>
          <cell r="HE37">
            <v>76</v>
          </cell>
          <cell r="HF37">
            <v>0</v>
          </cell>
          <cell r="HG37">
            <v>76</v>
          </cell>
          <cell r="HH37">
            <v>892</v>
          </cell>
          <cell r="HI37">
            <v>0</v>
          </cell>
          <cell r="HJ37">
            <v>892</v>
          </cell>
          <cell r="HO37">
            <v>4415.6478441509298</v>
          </cell>
          <cell r="HP37">
            <v>454.1054263999722</v>
          </cell>
          <cell r="HQ37">
            <v>3961.5424177509576</v>
          </cell>
          <cell r="HR37">
            <v>3013.6833081836398</v>
          </cell>
          <cell r="HS37">
            <v>465.80743770944594</v>
          </cell>
          <cell r="HT37">
            <v>2547.875870474194</v>
          </cell>
          <cell r="HU37">
            <v>1045.3575247357801</v>
          </cell>
          <cell r="HV37">
            <v>112.94222412375001</v>
          </cell>
          <cell r="HW37">
            <v>932.41530061203002</v>
          </cell>
          <cell r="HX37">
            <v>2692.15861619631</v>
          </cell>
          <cell r="HY37">
            <v>-1156.5726677526136</v>
          </cell>
          <cell r="HZ37">
            <v>3848.7312839489236</v>
          </cell>
          <cell r="IA37">
            <v>2568.4707791125902</v>
          </cell>
          <cell r="IB37">
            <v>-305.14101988133081</v>
          </cell>
          <cell r="IC37">
            <v>2873.6117989939212</v>
          </cell>
          <cell r="ID37">
            <v>1591.6873095266201</v>
          </cell>
          <cell r="IE37">
            <v>-166.52326524320651</v>
          </cell>
          <cell r="IF37">
            <v>1758.2105747698265</v>
          </cell>
          <cell r="IG37">
            <v>637.66377368327301</v>
          </cell>
          <cell r="IH37">
            <v>-13.931250727323825</v>
          </cell>
          <cell r="II37">
            <v>651.59502441059681</v>
          </cell>
          <cell r="IJ37">
            <v>4844.4333203382303</v>
          </cell>
          <cell r="IK37">
            <v>262.05102045315954</v>
          </cell>
          <cell r="IL37">
            <v>4582.382299885071</v>
          </cell>
          <cell r="IM37">
            <v>3183.1742068223298</v>
          </cell>
          <cell r="IN37">
            <v>-81.296129356840652</v>
          </cell>
          <cell r="IO37">
            <v>3264.4703361791703</v>
          </cell>
          <cell r="IP37">
            <v>1984.6689429271601</v>
          </cell>
          <cell r="IQ37">
            <v>-53.305129356840673</v>
          </cell>
          <cell r="IR37">
            <v>2037.9740722840008</v>
          </cell>
          <cell r="IS37">
            <v>762.54982905961197</v>
          </cell>
          <cell r="IT37">
            <v>-33.084654847032155</v>
          </cell>
          <cell r="IU37">
            <v>795.63448390664416</v>
          </cell>
          <cell r="IV37">
            <v>4400.1414842726399</v>
          </cell>
          <cell r="IW37">
            <v>-5.3038997656165616</v>
          </cell>
          <cell r="IX37">
            <v>4405.4453840382566</v>
          </cell>
          <cell r="IY37">
            <v>3392.5068379486302</v>
          </cell>
          <cell r="IZ37">
            <v>54.152040017610766</v>
          </cell>
          <cell r="JA37">
            <v>3338.3547979310192</v>
          </cell>
          <cell r="JB37">
            <v>2291.8458545149701</v>
          </cell>
          <cell r="JC37">
            <v>86.554330061183691</v>
          </cell>
          <cell r="JD37">
            <v>2205.2915244537862</v>
          </cell>
          <cell r="JE37">
            <v>855.51897449767796</v>
          </cell>
          <cell r="JF37">
            <v>67.830721341705882</v>
          </cell>
          <cell r="JG37">
            <v>787.68825315597212</v>
          </cell>
          <cell r="JH37">
            <v>3648.7960925919601</v>
          </cell>
          <cell r="JI37">
            <v>-276.42833599065176</v>
          </cell>
          <cell r="JJ37">
            <v>3925.2244285826118</v>
          </cell>
          <cell r="JK37">
            <v>3261.6545831230801</v>
          </cell>
          <cell r="JL37">
            <v>213.93766400934814</v>
          </cell>
          <cell r="JM37">
            <v>3047.7169191137318</v>
          </cell>
          <cell r="JN37">
            <v>2195.3816327721001</v>
          </cell>
          <cell r="JO37">
            <v>113.67472557863398</v>
          </cell>
          <cell r="JP37">
            <v>2081.7069071934661</v>
          </cell>
          <cell r="JQ37">
            <v>845.38062986728801</v>
          </cell>
          <cell r="JR37">
            <v>-51.03860000000001</v>
          </cell>
          <cell r="JS37">
            <v>896.41922986728798</v>
          </cell>
          <cell r="JT37">
            <v>3540.6505532086599</v>
          </cell>
          <cell r="JU37">
            <v>350.58192100000008</v>
          </cell>
          <cell r="JV37">
            <v>3190.0686322086599</v>
          </cell>
          <cell r="JW37">
            <v>3249.42713517724</v>
          </cell>
          <cell r="JX37">
            <v>1017.6136110000001</v>
          </cell>
          <cell r="JY37">
            <v>2231.8135241772397</v>
          </cell>
          <cell r="JZ37">
            <v>1385.2381477791</v>
          </cell>
          <cell r="KA37">
            <v>172.33077500000007</v>
          </cell>
          <cell r="KB37">
            <v>1212.9073727790999</v>
          </cell>
          <cell r="KC37">
            <v>227.52404606390701</v>
          </cell>
          <cell r="KD37">
            <v>-167</v>
          </cell>
          <cell r="KE37">
            <v>394.52404606390701</v>
          </cell>
          <cell r="KF37">
            <v>3516</v>
          </cell>
          <cell r="KG37">
            <v>961.40500000000009</v>
          </cell>
          <cell r="KH37">
            <v>2554.5949999999998</v>
          </cell>
          <cell r="KI37">
            <v>2634</v>
          </cell>
          <cell r="KJ37">
            <v>671.90499999999997</v>
          </cell>
          <cell r="KK37">
            <v>1962.095</v>
          </cell>
          <cell r="KL37">
            <v>1704</v>
          </cell>
          <cell r="KM37">
            <v>544.56500000000005</v>
          </cell>
          <cell r="KN37">
            <v>1159.4349999999999</v>
          </cell>
          <cell r="KO37">
            <v>784</v>
          </cell>
          <cell r="KP37">
            <v>348.9</v>
          </cell>
          <cell r="KQ37">
            <v>435.1</v>
          </cell>
          <cell r="KR37">
            <v>2344</v>
          </cell>
          <cell r="KS37">
            <v>0</v>
          </cell>
          <cell r="KT37">
            <v>2344</v>
          </cell>
          <cell r="KU37">
            <v>1651</v>
          </cell>
          <cell r="KV37">
            <v>0</v>
          </cell>
          <cell r="KW37">
            <v>1651</v>
          </cell>
          <cell r="KX37">
            <v>841</v>
          </cell>
          <cell r="KY37">
            <v>0</v>
          </cell>
          <cell r="KZ37">
            <v>841</v>
          </cell>
          <cell r="LA37">
            <v>764</v>
          </cell>
          <cell r="LB37">
            <v>0</v>
          </cell>
          <cell r="LC37">
            <v>764</v>
          </cell>
          <cell r="LD37">
            <v>2510</v>
          </cell>
          <cell r="LE37">
            <v>0</v>
          </cell>
          <cell r="LF37">
            <v>2510</v>
          </cell>
          <cell r="LG37">
            <v>1893</v>
          </cell>
          <cell r="LH37">
            <v>0</v>
          </cell>
          <cell r="LI37">
            <v>1893</v>
          </cell>
          <cell r="LJ37">
            <v>1165</v>
          </cell>
          <cell r="LK37">
            <v>0</v>
          </cell>
          <cell r="LL37">
            <v>1165</v>
          </cell>
          <cell r="LM37">
            <v>469</v>
          </cell>
          <cell r="LN37">
            <v>0</v>
          </cell>
          <cell r="LO37">
            <v>469</v>
          </cell>
          <cell r="LP37">
            <v>-6471</v>
          </cell>
          <cell r="LQ37">
            <v>0</v>
          </cell>
          <cell r="LR37">
            <v>-6471</v>
          </cell>
          <cell r="LS37">
            <v>-2489</v>
          </cell>
          <cell r="LT37">
            <v>0</v>
          </cell>
          <cell r="LU37">
            <v>-2489</v>
          </cell>
          <cell r="LV37">
            <v>362</v>
          </cell>
          <cell r="LW37">
            <v>0</v>
          </cell>
          <cell r="LX37">
            <v>362</v>
          </cell>
          <cell r="LY37">
            <v>252</v>
          </cell>
          <cell r="LZ37">
            <v>0</v>
          </cell>
          <cell r="MA37">
            <v>252</v>
          </cell>
          <cell r="MB37">
            <v>-1470</v>
          </cell>
          <cell r="MC37">
            <v>0</v>
          </cell>
          <cell r="MD37">
            <v>-1470</v>
          </cell>
          <cell r="ME37">
            <v>1597</v>
          </cell>
          <cell r="MF37">
            <v>0</v>
          </cell>
          <cell r="MG37">
            <v>1597</v>
          </cell>
          <cell r="MH37">
            <v>1339</v>
          </cell>
          <cell r="MI37">
            <v>0</v>
          </cell>
          <cell r="MJ37">
            <v>1339</v>
          </cell>
          <cell r="MK37">
            <v>1000</v>
          </cell>
          <cell r="ML37">
            <v>0</v>
          </cell>
          <cell r="MM37">
            <v>1000</v>
          </cell>
          <cell r="MN37">
            <v>1263</v>
          </cell>
          <cell r="MO37">
            <v>0</v>
          </cell>
          <cell r="MP37">
            <v>1263</v>
          </cell>
          <cell r="MQ37">
            <v>1591</v>
          </cell>
          <cell r="MR37">
            <v>0</v>
          </cell>
          <cell r="MS37">
            <v>1591</v>
          </cell>
          <cell r="MT37">
            <v>849</v>
          </cell>
          <cell r="MU37">
            <v>0</v>
          </cell>
          <cell r="MV37">
            <v>849</v>
          </cell>
          <cell r="MW37">
            <v>470</v>
          </cell>
          <cell r="MX37">
            <v>0</v>
          </cell>
          <cell r="MY37">
            <v>470</v>
          </cell>
          <cell r="MZ37">
            <v>1125</v>
          </cell>
          <cell r="NA37">
            <v>0</v>
          </cell>
          <cell r="NB37">
            <v>1125</v>
          </cell>
          <cell r="NC37">
            <v>692</v>
          </cell>
          <cell r="ND37">
            <v>0</v>
          </cell>
          <cell r="NE37">
            <v>692</v>
          </cell>
          <cell r="NF37">
            <v>403</v>
          </cell>
          <cell r="NG37">
            <v>0</v>
          </cell>
          <cell r="NH37">
            <v>403</v>
          </cell>
          <cell r="NI37">
            <v>202</v>
          </cell>
          <cell r="NJ37">
            <v>0</v>
          </cell>
          <cell r="NK37">
            <v>202</v>
          </cell>
          <cell r="NL37">
            <v>1024</v>
          </cell>
          <cell r="NM37">
            <v>0</v>
          </cell>
          <cell r="NN37">
            <v>1024</v>
          </cell>
          <cell r="NO37">
            <v>1333</v>
          </cell>
          <cell r="NP37">
            <v>0</v>
          </cell>
          <cell r="NQ37">
            <v>1333</v>
          </cell>
          <cell r="NR37">
            <v>968</v>
          </cell>
          <cell r="NS37">
            <v>0</v>
          </cell>
          <cell r="NT37">
            <v>968</v>
          </cell>
          <cell r="NU37">
            <v>892</v>
          </cell>
          <cell r="NV37">
            <v>0</v>
          </cell>
          <cell r="NW37">
            <v>892</v>
          </cell>
        </row>
        <row r="38">
          <cell r="BB38">
            <v>573.26272033224097</v>
          </cell>
          <cell r="BC38">
            <v>0</v>
          </cell>
          <cell r="BD38">
            <v>573.26272033224097</v>
          </cell>
          <cell r="BE38">
            <v>738.42535466302695</v>
          </cell>
          <cell r="BF38">
            <v>84.949917667999983</v>
          </cell>
          <cell r="BG38">
            <v>653.47543699502694</v>
          </cell>
          <cell r="BH38">
            <v>506.96547406630299</v>
          </cell>
          <cell r="BI38">
            <v>-4.9392898799999996</v>
          </cell>
          <cell r="BJ38">
            <v>511.90476394630298</v>
          </cell>
          <cell r="BK38">
            <v>449.153722638511</v>
          </cell>
          <cell r="BL38">
            <v>-63.869673603107998</v>
          </cell>
          <cell r="BM38">
            <v>513.02339624161903</v>
          </cell>
          <cell r="BN38">
            <v>440.44804746895801</v>
          </cell>
          <cell r="BO38">
            <v>-18.914246396891997</v>
          </cell>
          <cell r="BP38">
            <v>459.36229386585001</v>
          </cell>
          <cell r="BQ38">
            <v>498.18618141222299</v>
          </cell>
          <cell r="BR38">
            <v>-52.616520000000008</v>
          </cell>
          <cell r="BS38">
            <v>550.80270141222297</v>
          </cell>
          <cell r="BT38">
            <v>317.88010405188601</v>
          </cell>
          <cell r="BU38">
            <v>-38.4</v>
          </cell>
          <cell r="BV38">
            <v>356.28010405188598</v>
          </cell>
          <cell r="BW38">
            <v>582.84864041646995</v>
          </cell>
          <cell r="BX38">
            <v>0</v>
          </cell>
          <cell r="BY38">
            <v>582.84864041646995</v>
          </cell>
          <cell r="BZ38">
            <v>501.81623929288497</v>
          </cell>
          <cell r="CA38">
            <v>0</v>
          </cell>
          <cell r="CB38">
            <v>501.81623929288497</v>
          </cell>
          <cell r="CC38">
            <v>496.216885613339</v>
          </cell>
          <cell r="CD38">
            <v>0</v>
          </cell>
          <cell r="CE38">
            <v>496.216885613339</v>
          </cell>
          <cell r="CF38">
            <v>452.71371994269902</v>
          </cell>
          <cell r="CG38">
            <v>0</v>
          </cell>
          <cell r="CH38">
            <v>452.71371994269902</v>
          </cell>
          <cell r="CI38">
            <v>498.02126233503202</v>
          </cell>
          <cell r="CJ38">
            <v>-14.353021916323129</v>
          </cell>
          <cell r="CK38">
            <v>512.37428425135511</v>
          </cell>
          <cell r="CL38">
            <v>483.83219063676302</v>
          </cell>
          <cell r="CM38">
            <v>-5.7907552088942005</v>
          </cell>
          <cell r="CN38">
            <v>489.62294584565723</v>
          </cell>
          <cell r="CO38">
            <v>482.722604043226</v>
          </cell>
          <cell r="CP38">
            <v>-3.9985282424396065</v>
          </cell>
          <cell r="CQ38">
            <v>486.72113228566559</v>
          </cell>
          <cell r="CR38">
            <v>443.370359754736</v>
          </cell>
          <cell r="CS38">
            <v>-4.4371873547178691</v>
          </cell>
          <cell r="CT38">
            <v>447.80754710945388</v>
          </cell>
          <cell r="CU38">
            <v>401.22534398964501</v>
          </cell>
          <cell r="CV38">
            <v>-147.43199999999999</v>
          </cell>
          <cell r="CW38">
            <v>548.65734398964503</v>
          </cell>
          <cell r="CX38">
            <v>454.72578202308</v>
          </cell>
          <cell r="CY38">
            <v>-13.900757014260964</v>
          </cell>
          <cell r="CZ38">
            <v>468.62653903734099</v>
          </cell>
          <cell r="DA38">
            <v>466.01845546064402</v>
          </cell>
          <cell r="DB38">
            <v>-11.734999999999999</v>
          </cell>
          <cell r="DC38">
            <v>477.75345546064403</v>
          </cell>
          <cell r="DD38">
            <v>397.68987181550898</v>
          </cell>
          <cell r="DE38">
            <v>-2.6820000000000004</v>
          </cell>
          <cell r="DF38">
            <v>400.371871815509</v>
          </cell>
          <cell r="DG38">
            <v>447.93943505786098</v>
          </cell>
          <cell r="DH38">
            <v>-80.149000000000001</v>
          </cell>
          <cell r="DI38">
            <v>528.08843505786103</v>
          </cell>
          <cell r="DJ38">
            <v>448.09236142974902</v>
          </cell>
          <cell r="DK38">
            <v>0</v>
          </cell>
          <cell r="DL38">
            <v>448.09236142974902</v>
          </cell>
          <cell r="DM38">
            <v>414.94846196957599</v>
          </cell>
          <cell r="DN38">
            <v>0</v>
          </cell>
          <cell r="DO38">
            <v>414.94846196957599</v>
          </cell>
          <cell r="DP38">
            <v>378.81372079416298</v>
          </cell>
          <cell r="DQ38">
            <v>0</v>
          </cell>
          <cell r="DR38">
            <v>378.81372079416298</v>
          </cell>
          <cell r="DS38">
            <v>391</v>
          </cell>
          <cell r="DT38">
            <v>0</v>
          </cell>
          <cell r="DU38">
            <v>391</v>
          </cell>
          <cell r="DV38">
            <v>327</v>
          </cell>
          <cell r="DW38">
            <v>-40.92</v>
          </cell>
          <cell r="DX38">
            <v>367.92</v>
          </cell>
          <cell r="DY38">
            <v>427</v>
          </cell>
          <cell r="DZ38">
            <v>40.92</v>
          </cell>
          <cell r="EA38">
            <v>386.08</v>
          </cell>
          <cell r="EB38">
            <v>343</v>
          </cell>
          <cell r="EC38">
            <v>0</v>
          </cell>
          <cell r="ED38">
            <v>343</v>
          </cell>
          <cell r="EE38">
            <v>398</v>
          </cell>
          <cell r="EF38">
            <v>0</v>
          </cell>
          <cell r="EG38">
            <v>398</v>
          </cell>
          <cell r="EH38">
            <v>402</v>
          </cell>
          <cell r="EI38">
            <v>0</v>
          </cell>
          <cell r="EJ38">
            <v>402</v>
          </cell>
          <cell r="EK38">
            <v>391</v>
          </cell>
          <cell r="EL38">
            <v>0</v>
          </cell>
          <cell r="EM38">
            <v>391</v>
          </cell>
          <cell r="EN38">
            <v>361</v>
          </cell>
          <cell r="EO38">
            <v>0</v>
          </cell>
          <cell r="EP38">
            <v>361</v>
          </cell>
          <cell r="EQ38">
            <v>367</v>
          </cell>
          <cell r="ER38">
            <v>0</v>
          </cell>
          <cell r="ES38">
            <v>367</v>
          </cell>
          <cell r="ET38">
            <v>383</v>
          </cell>
          <cell r="EU38">
            <v>0</v>
          </cell>
          <cell r="EV38">
            <v>383</v>
          </cell>
          <cell r="EW38">
            <v>410</v>
          </cell>
          <cell r="EX38">
            <v>0</v>
          </cell>
          <cell r="EY38">
            <v>410</v>
          </cell>
          <cell r="EZ38">
            <v>403</v>
          </cell>
          <cell r="FA38">
            <v>0</v>
          </cell>
          <cell r="FB38">
            <v>403</v>
          </cell>
          <cell r="FC38">
            <v>446</v>
          </cell>
          <cell r="FD38">
            <v>0</v>
          </cell>
          <cell r="FE38">
            <v>446</v>
          </cell>
          <cell r="FF38">
            <v>406</v>
          </cell>
          <cell r="FG38">
            <v>0</v>
          </cell>
          <cell r="FH38">
            <v>406</v>
          </cell>
          <cell r="FI38">
            <v>413</v>
          </cell>
          <cell r="FJ38">
            <v>0</v>
          </cell>
          <cell r="FK38">
            <v>413</v>
          </cell>
          <cell r="FL38">
            <v>455</v>
          </cell>
          <cell r="FM38">
            <v>0</v>
          </cell>
          <cell r="FN38">
            <v>455</v>
          </cell>
          <cell r="FO38">
            <v>185</v>
          </cell>
          <cell r="FP38">
            <v>0</v>
          </cell>
          <cell r="FQ38">
            <v>185</v>
          </cell>
          <cell r="FR38">
            <v>-24</v>
          </cell>
          <cell r="FS38">
            <v>0</v>
          </cell>
          <cell r="FT38">
            <v>-24</v>
          </cell>
          <cell r="FU38">
            <v>347</v>
          </cell>
          <cell r="FV38">
            <v>0</v>
          </cell>
          <cell r="FW38">
            <v>347</v>
          </cell>
          <cell r="FX38">
            <v>443</v>
          </cell>
          <cell r="FY38">
            <v>0</v>
          </cell>
          <cell r="FZ38">
            <v>443</v>
          </cell>
          <cell r="GA38">
            <v>375</v>
          </cell>
          <cell r="GB38">
            <v>0</v>
          </cell>
          <cell r="GC38">
            <v>375</v>
          </cell>
          <cell r="GD38">
            <v>392</v>
          </cell>
          <cell r="GE38">
            <v>0</v>
          </cell>
          <cell r="GF38">
            <v>392</v>
          </cell>
          <cell r="GG38">
            <v>392</v>
          </cell>
          <cell r="GH38">
            <v>0</v>
          </cell>
          <cell r="GI38">
            <v>392</v>
          </cell>
          <cell r="GJ38">
            <v>349</v>
          </cell>
          <cell r="GK38">
            <v>0</v>
          </cell>
          <cell r="GL38">
            <v>349</v>
          </cell>
          <cell r="GM38">
            <v>362</v>
          </cell>
          <cell r="GN38">
            <v>0</v>
          </cell>
          <cell r="GO38">
            <v>362</v>
          </cell>
          <cell r="GP38">
            <v>431</v>
          </cell>
          <cell r="GQ38">
            <v>0</v>
          </cell>
          <cell r="GR38">
            <v>431</v>
          </cell>
          <cell r="GS38">
            <v>337</v>
          </cell>
          <cell r="GT38">
            <v>0</v>
          </cell>
          <cell r="GU38">
            <v>337</v>
          </cell>
          <cell r="GV38">
            <v>228</v>
          </cell>
          <cell r="GW38">
            <v>0</v>
          </cell>
          <cell r="GX38">
            <v>228</v>
          </cell>
          <cell r="GY38">
            <v>271</v>
          </cell>
          <cell r="GZ38">
            <v>0</v>
          </cell>
          <cell r="HA38">
            <v>271</v>
          </cell>
          <cell r="HB38">
            <v>291</v>
          </cell>
          <cell r="HC38">
            <v>0</v>
          </cell>
          <cell r="HD38">
            <v>291</v>
          </cell>
          <cell r="HE38">
            <v>415</v>
          </cell>
          <cell r="HF38">
            <v>0</v>
          </cell>
          <cell r="HG38">
            <v>415</v>
          </cell>
          <cell r="HH38">
            <v>415</v>
          </cell>
          <cell r="HI38">
            <v>0</v>
          </cell>
          <cell r="HJ38">
            <v>415</v>
          </cell>
          <cell r="HO38">
            <v>1818.6535490615699</v>
          </cell>
          <cell r="HP38">
            <v>80.010627787999994</v>
          </cell>
          <cell r="HQ38">
            <v>1738.64292127357</v>
          </cell>
          <cell r="HR38">
            <v>1245.39082872933</v>
          </cell>
          <cell r="HS38">
            <v>80.010627787999994</v>
          </cell>
          <cell r="HT38">
            <v>1165.38020094133</v>
          </cell>
          <cell r="HU38">
            <v>506.96547406630299</v>
          </cell>
          <cell r="HV38">
            <v>-4.9392898799999996</v>
          </cell>
          <cell r="HW38">
            <v>511.90476394630298</v>
          </cell>
          <cell r="HX38">
            <v>1705.66805557158</v>
          </cell>
          <cell r="HY38">
            <v>-173.80044000000001</v>
          </cell>
          <cell r="HZ38">
            <v>1879.46849557158</v>
          </cell>
          <cell r="IA38">
            <v>1256.5143329330699</v>
          </cell>
          <cell r="IB38">
            <v>-109.93076639689201</v>
          </cell>
          <cell r="IC38">
            <v>1366.445099329962</v>
          </cell>
          <cell r="ID38">
            <v>816.066285464109</v>
          </cell>
          <cell r="IE38">
            <v>-91.016520000000014</v>
          </cell>
          <cell r="IF38">
            <v>907.08280546410901</v>
          </cell>
          <cell r="IG38">
            <v>317.88010405188601</v>
          </cell>
          <cell r="IH38">
            <v>-38.4</v>
          </cell>
          <cell r="II38">
            <v>356.28010405188598</v>
          </cell>
          <cell r="IJ38">
            <v>2033.5954852653899</v>
          </cell>
          <cell r="IK38">
            <v>0</v>
          </cell>
          <cell r="IL38">
            <v>2033.5954852653899</v>
          </cell>
          <cell r="IM38">
            <v>1450.7468448489201</v>
          </cell>
          <cell r="IN38">
            <v>0</v>
          </cell>
          <cell r="IO38">
            <v>1450.7468448489201</v>
          </cell>
          <cell r="IP38">
            <v>948.93060555603802</v>
          </cell>
          <cell r="IQ38">
            <v>0</v>
          </cell>
          <cell r="IR38">
            <v>948.93060555603802</v>
          </cell>
          <cell r="IS38">
            <v>452.71371994269902</v>
          </cell>
          <cell r="IT38">
            <v>0</v>
          </cell>
          <cell r="IU38">
            <v>452.71371994269902</v>
          </cell>
          <cell r="IV38">
            <v>1907.9464167697599</v>
          </cell>
          <cell r="IW38">
            <v>-28.579492722374809</v>
          </cell>
          <cell r="IX38">
            <v>1936.5259094921348</v>
          </cell>
          <cell r="IY38">
            <v>1409.9251544347301</v>
          </cell>
          <cell r="IZ38">
            <v>-14.226470806051681</v>
          </cell>
          <cell r="JA38">
            <v>1424.1516252407819</v>
          </cell>
          <cell r="JB38">
            <v>926.09296379796297</v>
          </cell>
          <cell r="JC38">
            <v>-8.4357155971574791</v>
          </cell>
          <cell r="JD38">
            <v>934.52867939512043</v>
          </cell>
          <cell r="JE38">
            <v>443.370359754736</v>
          </cell>
          <cell r="JF38">
            <v>-4.4371873547178691</v>
          </cell>
          <cell r="JG38">
            <v>447.80754710945388</v>
          </cell>
          <cell r="JH38">
            <v>1719.6594532888801</v>
          </cell>
          <cell r="JI38">
            <v>-175.74975701426098</v>
          </cell>
          <cell r="JJ38">
            <v>1895.409210303141</v>
          </cell>
          <cell r="JK38">
            <v>1318.4341092992299</v>
          </cell>
          <cell r="JL38">
            <v>-28.31775701426097</v>
          </cell>
          <cell r="JM38">
            <v>1346.7518663134908</v>
          </cell>
          <cell r="JN38">
            <v>863.708327276153</v>
          </cell>
          <cell r="JO38">
            <v>-14.417000000000002</v>
          </cell>
          <cell r="JP38">
            <v>878.12532727615303</v>
          </cell>
          <cell r="JQ38">
            <v>397.68987181550898</v>
          </cell>
          <cell r="JR38">
            <v>-2.6820000000000004</v>
          </cell>
          <cell r="JS38">
            <v>400.371871815509</v>
          </cell>
          <cell r="JT38">
            <v>1689.79397925135</v>
          </cell>
          <cell r="JU38">
            <v>-80.149000000000001</v>
          </cell>
          <cell r="JV38">
            <v>1769.9429792513502</v>
          </cell>
          <cell r="JW38">
            <v>1241.85454419349</v>
          </cell>
          <cell r="JX38">
            <v>0</v>
          </cell>
          <cell r="JY38">
            <v>1241.85454419349</v>
          </cell>
          <cell r="JZ38">
            <v>793.76218276373902</v>
          </cell>
          <cell r="KA38">
            <v>0</v>
          </cell>
          <cell r="KB38">
            <v>793.76218276373902</v>
          </cell>
          <cell r="KC38">
            <v>378.81372079416298</v>
          </cell>
          <cell r="KD38">
            <v>0</v>
          </cell>
          <cell r="KE38">
            <v>378.81372079416298</v>
          </cell>
          <cell r="KF38">
            <v>1488</v>
          </cell>
          <cell r="KG38">
            <v>0</v>
          </cell>
          <cell r="KH38">
            <v>1488</v>
          </cell>
          <cell r="KI38">
            <v>1097</v>
          </cell>
          <cell r="KJ38">
            <v>0</v>
          </cell>
          <cell r="KK38">
            <v>1097</v>
          </cell>
          <cell r="KL38">
            <v>770</v>
          </cell>
          <cell r="KM38">
            <v>40.92</v>
          </cell>
          <cell r="KN38">
            <v>729.08</v>
          </cell>
          <cell r="KO38">
            <v>343</v>
          </cell>
          <cell r="KP38">
            <v>0</v>
          </cell>
          <cell r="KQ38">
            <v>343</v>
          </cell>
          <cell r="KR38">
            <v>1552</v>
          </cell>
          <cell r="KS38">
            <v>0</v>
          </cell>
          <cell r="KT38">
            <v>1552</v>
          </cell>
          <cell r="KU38">
            <v>1154</v>
          </cell>
          <cell r="KV38">
            <v>0</v>
          </cell>
          <cell r="KW38">
            <v>1154</v>
          </cell>
          <cell r="KX38">
            <v>752</v>
          </cell>
          <cell r="KY38">
            <v>0</v>
          </cell>
          <cell r="KZ38">
            <v>752</v>
          </cell>
          <cell r="LA38">
            <v>361</v>
          </cell>
          <cell r="LB38">
            <v>0</v>
          </cell>
          <cell r="LC38">
            <v>361</v>
          </cell>
          <cell r="LD38">
            <v>1563</v>
          </cell>
          <cell r="LE38">
            <v>0</v>
          </cell>
          <cell r="LF38">
            <v>1563</v>
          </cell>
          <cell r="LG38">
            <v>1196</v>
          </cell>
          <cell r="LH38">
            <v>0</v>
          </cell>
          <cell r="LI38">
            <v>1196</v>
          </cell>
          <cell r="LJ38">
            <v>813</v>
          </cell>
          <cell r="LK38">
            <v>0</v>
          </cell>
          <cell r="LL38">
            <v>813</v>
          </cell>
          <cell r="LM38">
            <v>403</v>
          </cell>
          <cell r="LN38">
            <v>0</v>
          </cell>
          <cell r="LO38">
            <v>403</v>
          </cell>
          <cell r="LP38">
            <v>1720</v>
          </cell>
          <cell r="LQ38">
            <v>0</v>
          </cell>
          <cell r="LR38">
            <v>1720</v>
          </cell>
          <cell r="LS38">
            <v>1274</v>
          </cell>
          <cell r="LT38">
            <v>0</v>
          </cell>
          <cell r="LU38">
            <v>1274</v>
          </cell>
          <cell r="LV38">
            <v>868</v>
          </cell>
          <cell r="LW38">
            <v>0</v>
          </cell>
          <cell r="LX38">
            <v>868</v>
          </cell>
          <cell r="LY38">
            <v>455</v>
          </cell>
          <cell r="LZ38">
            <v>0</v>
          </cell>
          <cell r="MA38">
            <v>455</v>
          </cell>
          <cell r="MB38">
            <v>951</v>
          </cell>
          <cell r="MC38">
            <v>0</v>
          </cell>
          <cell r="MD38">
            <v>951</v>
          </cell>
          <cell r="ME38">
            <v>766</v>
          </cell>
          <cell r="MF38">
            <v>0</v>
          </cell>
          <cell r="MG38">
            <v>766</v>
          </cell>
          <cell r="MH38">
            <v>790</v>
          </cell>
          <cell r="MI38">
            <v>0</v>
          </cell>
          <cell r="MJ38">
            <v>790</v>
          </cell>
          <cell r="MK38">
            <v>443</v>
          </cell>
          <cell r="ML38">
            <v>0</v>
          </cell>
          <cell r="MM38">
            <v>443</v>
          </cell>
          <cell r="MN38">
            <v>1508</v>
          </cell>
          <cell r="MO38">
            <v>0</v>
          </cell>
          <cell r="MP38">
            <v>1508</v>
          </cell>
          <cell r="MQ38">
            <v>1133</v>
          </cell>
          <cell r="MR38">
            <v>0</v>
          </cell>
          <cell r="MS38">
            <v>1133</v>
          </cell>
          <cell r="MT38">
            <v>741</v>
          </cell>
          <cell r="MU38">
            <v>0</v>
          </cell>
          <cell r="MV38">
            <v>741</v>
          </cell>
          <cell r="MW38">
            <v>349</v>
          </cell>
          <cell r="MX38">
            <v>0</v>
          </cell>
          <cell r="MY38">
            <v>349</v>
          </cell>
          <cell r="MZ38">
            <v>1358</v>
          </cell>
          <cell r="NA38">
            <v>0</v>
          </cell>
          <cell r="NB38">
            <v>1358</v>
          </cell>
          <cell r="NC38">
            <v>996</v>
          </cell>
          <cell r="ND38">
            <v>0</v>
          </cell>
          <cell r="NE38">
            <v>996</v>
          </cell>
          <cell r="NF38">
            <v>565</v>
          </cell>
          <cell r="NG38">
            <v>0</v>
          </cell>
          <cell r="NH38">
            <v>565</v>
          </cell>
          <cell r="NI38">
            <v>228</v>
          </cell>
          <cell r="NJ38">
            <v>0</v>
          </cell>
          <cell r="NK38">
            <v>228</v>
          </cell>
          <cell r="NL38">
            <v>1392</v>
          </cell>
          <cell r="NM38">
            <v>0</v>
          </cell>
          <cell r="NN38">
            <v>1392</v>
          </cell>
          <cell r="NO38">
            <v>1121</v>
          </cell>
          <cell r="NP38">
            <v>0</v>
          </cell>
          <cell r="NQ38">
            <v>1121</v>
          </cell>
          <cell r="NR38">
            <v>830</v>
          </cell>
          <cell r="NS38">
            <v>0</v>
          </cell>
          <cell r="NT38">
            <v>830</v>
          </cell>
          <cell r="NU38">
            <v>415</v>
          </cell>
          <cell r="NV38">
            <v>0</v>
          </cell>
          <cell r="NW38">
            <v>415</v>
          </cell>
        </row>
        <row r="39">
          <cell r="BB39">
            <v>229.63300000000001</v>
          </cell>
          <cell r="BC39">
            <v>0</v>
          </cell>
          <cell r="BD39">
            <v>229.63300000000001</v>
          </cell>
          <cell r="BE39">
            <v>221.405</v>
          </cell>
          <cell r="BF39">
            <v>-7.5401061000000009</v>
          </cell>
          <cell r="BG39">
            <v>228.9451061</v>
          </cell>
          <cell r="BH39">
            <v>107.678</v>
          </cell>
          <cell r="BI39">
            <v>-8.2835869999999989</v>
          </cell>
          <cell r="BJ39">
            <v>115.96158699999999</v>
          </cell>
          <cell r="BK39">
            <v>141.113</v>
          </cell>
          <cell r="BL39">
            <v>0.98772900000000008</v>
          </cell>
          <cell r="BM39">
            <v>140.125271</v>
          </cell>
          <cell r="BN39">
            <v>175.88800000000001</v>
          </cell>
          <cell r="BO39">
            <v>0</v>
          </cell>
          <cell r="BP39">
            <v>175.88800000000001</v>
          </cell>
          <cell r="BQ39">
            <v>124.38200000000001</v>
          </cell>
          <cell r="BR39">
            <v>-3.8220383436215251</v>
          </cell>
          <cell r="BS39">
            <v>128.20403834362153</v>
          </cell>
          <cell r="BT39">
            <v>96</v>
          </cell>
          <cell r="BU39">
            <v>-7.4219999999999997</v>
          </cell>
          <cell r="BV39">
            <v>103.422</v>
          </cell>
          <cell r="BW39">
            <v>131.76300000000001</v>
          </cell>
          <cell r="BX39">
            <v>-7.5613363300000005</v>
          </cell>
          <cell r="BY39">
            <v>139.32433632999999</v>
          </cell>
          <cell r="BZ39">
            <v>148.77500000000001</v>
          </cell>
          <cell r="CA39">
            <v>-5.2259999999999991</v>
          </cell>
          <cell r="CB39">
            <v>154.001</v>
          </cell>
          <cell r="CC39">
            <v>170.04400000000001</v>
          </cell>
          <cell r="CD39">
            <v>-1.5796256253200001</v>
          </cell>
          <cell r="CE39">
            <v>171.62362562532002</v>
          </cell>
          <cell r="CF39">
            <v>119.04300000000001</v>
          </cell>
          <cell r="CG39">
            <v>-5.2194690435999958</v>
          </cell>
          <cell r="CH39">
            <v>124.26246904360001</v>
          </cell>
          <cell r="CI39">
            <v>135.86500000000001</v>
          </cell>
          <cell r="CJ39">
            <v>0.62470715924000009</v>
          </cell>
          <cell r="CK39">
            <v>135.24029284076002</v>
          </cell>
          <cell r="CL39">
            <v>154.97200000000001</v>
          </cell>
          <cell r="CM39">
            <v>-1.1779834095999999</v>
          </cell>
          <cell r="CN39">
            <v>156.1499834096</v>
          </cell>
          <cell r="CO39">
            <v>161.148</v>
          </cell>
          <cell r="CP39">
            <v>0</v>
          </cell>
          <cell r="CQ39">
            <v>161.148</v>
          </cell>
          <cell r="CR39">
            <v>105.535</v>
          </cell>
          <cell r="CS39">
            <v>0</v>
          </cell>
          <cell r="CT39">
            <v>105.535</v>
          </cell>
          <cell r="CU39">
            <v>19.899000000000001</v>
          </cell>
          <cell r="CV39">
            <v>-117.923</v>
          </cell>
          <cell r="CW39">
            <v>137.822</v>
          </cell>
          <cell r="CX39">
            <v>141.637</v>
          </cell>
          <cell r="CY39">
            <v>4.7940115415999998</v>
          </cell>
          <cell r="CZ39">
            <v>136.84298845839999</v>
          </cell>
          <cell r="DA39">
            <v>186.001</v>
          </cell>
          <cell r="DB39">
            <v>34.063500000000005</v>
          </cell>
          <cell r="DC39">
            <v>151.9375</v>
          </cell>
          <cell r="DD39">
            <v>140.18100000000001</v>
          </cell>
          <cell r="DE39">
            <v>0</v>
          </cell>
          <cell r="DF39">
            <v>140.18100000000001</v>
          </cell>
          <cell r="DG39">
            <v>136.292</v>
          </cell>
          <cell r="DH39">
            <v>-34.5</v>
          </cell>
          <cell r="DI39">
            <v>170.792</v>
          </cell>
          <cell r="DJ39">
            <v>-31.009</v>
          </cell>
          <cell r="DK39">
            <v>-187</v>
          </cell>
          <cell r="DL39">
            <v>155.99099999999999</v>
          </cell>
          <cell r="DM39">
            <v>82.167000000000002</v>
          </cell>
          <cell r="DN39">
            <v>-25.543700000000001</v>
          </cell>
          <cell r="DO39">
            <v>107.7107</v>
          </cell>
          <cell r="DP39">
            <v>85.521000000000001</v>
          </cell>
          <cell r="DQ39">
            <v>0</v>
          </cell>
          <cell r="DR39">
            <v>85.521000000000001</v>
          </cell>
          <cell r="DS39">
            <v>118</v>
          </cell>
          <cell r="DT39">
            <v>229</v>
          </cell>
          <cell r="DU39">
            <v>-111</v>
          </cell>
          <cell r="DV39">
            <v>149</v>
          </cell>
          <cell r="DW39">
            <v>250</v>
          </cell>
          <cell r="DX39">
            <v>-101</v>
          </cell>
          <cell r="DY39">
            <v>172</v>
          </cell>
          <cell r="DZ39">
            <v>230</v>
          </cell>
          <cell r="EA39">
            <v>-58</v>
          </cell>
          <cell r="EB39">
            <v>126</v>
          </cell>
          <cell r="EC39">
            <v>363</v>
          </cell>
          <cell r="ED39">
            <v>-237</v>
          </cell>
          <cell r="EE39">
            <v>8</v>
          </cell>
          <cell r="EF39">
            <v>0</v>
          </cell>
          <cell r="EG39">
            <v>8</v>
          </cell>
          <cell r="EH39">
            <v>7</v>
          </cell>
          <cell r="EI39">
            <v>0</v>
          </cell>
          <cell r="EJ39">
            <v>7</v>
          </cell>
          <cell r="EK39">
            <v>8</v>
          </cell>
          <cell r="EL39">
            <v>0</v>
          </cell>
          <cell r="EM39">
            <v>8</v>
          </cell>
          <cell r="EN39">
            <v>7</v>
          </cell>
          <cell r="EO39">
            <v>0</v>
          </cell>
          <cell r="EP39">
            <v>7</v>
          </cell>
          <cell r="EQ39">
            <v>5</v>
          </cell>
          <cell r="ER39">
            <v>0</v>
          </cell>
          <cell r="ES39">
            <v>5</v>
          </cell>
          <cell r="ET39">
            <v>9</v>
          </cell>
          <cell r="EU39">
            <v>0</v>
          </cell>
          <cell r="EV39">
            <v>9</v>
          </cell>
          <cell r="EW39">
            <v>8</v>
          </cell>
          <cell r="EX39">
            <v>0</v>
          </cell>
          <cell r="EY39">
            <v>8</v>
          </cell>
          <cell r="EZ39">
            <v>9</v>
          </cell>
          <cell r="FA39">
            <v>0</v>
          </cell>
          <cell r="FB39">
            <v>9</v>
          </cell>
          <cell r="FC39">
            <v>123</v>
          </cell>
          <cell r="FD39">
            <v>0</v>
          </cell>
          <cell r="FE39">
            <v>123</v>
          </cell>
          <cell r="FF39">
            <v>146</v>
          </cell>
          <cell r="FG39">
            <v>0</v>
          </cell>
          <cell r="FH39">
            <v>146</v>
          </cell>
          <cell r="FI39">
            <v>190</v>
          </cell>
          <cell r="FJ39">
            <v>0</v>
          </cell>
          <cell r="FK39">
            <v>190</v>
          </cell>
          <cell r="FL39">
            <v>204</v>
          </cell>
          <cell r="FM39">
            <v>0</v>
          </cell>
          <cell r="FN39">
            <v>204</v>
          </cell>
          <cell r="FO39">
            <v>130</v>
          </cell>
          <cell r="FP39">
            <v>0</v>
          </cell>
          <cell r="FQ39">
            <v>130</v>
          </cell>
          <cell r="FR39">
            <v>165</v>
          </cell>
          <cell r="FS39">
            <v>0</v>
          </cell>
          <cell r="FT39">
            <v>165</v>
          </cell>
          <cell r="FU39">
            <v>184</v>
          </cell>
          <cell r="FV39">
            <v>0</v>
          </cell>
          <cell r="FW39">
            <v>184</v>
          </cell>
          <cell r="FX39">
            <v>195</v>
          </cell>
          <cell r="FY39">
            <v>0</v>
          </cell>
          <cell r="FZ39">
            <v>195</v>
          </cell>
          <cell r="GA39">
            <v>188</v>
          </cell>
          <cell r="GB39">
            <v>0</v>
          </cell>
          <cell r="GC39">
            <v>188</v>
          </cell>
          <cell r="GD39">
            <v>144</v>
          </cell>
          <cell r="GE39">
            <v>0</v>
          </cell>
          <cell r="GF39">
            <v>144</v>
          </cell>
          <cell r="GG39">
            <v>188</v>
          </cell>
          <cell r="GH39">
            <v>0</v>
          </cell>
          <cell r="GI39">
            <v>188</v>
          </cell>
          <cell r="GJ39">
            <v>151</v>
          </cell>
          <cell r="GK39">
            <v>0</v>
          </cell>
          <cell r="GL39">
            <v>151</v>
          </cell>
          <cell r="GM39">
            <v>142</v>
          </cell>
          <cell r="GN39">
            <v>0</v>
          </cell>
          <cell r="GO39">
            <v>142</v>
          </cell>
          <cell r="GP39">
            <v>141</v>
          </cell>
          <cell r="GQ39">
            <v>0</v>
          </cell>
          <cell r="GR39">
            <v>141</v>
          </cell>
          <cell r="GS39">
            <v>167</v>
          </cell>
          <cell r="GT39">
            <v>0</v>
          </cell>
          <cell r="GU39">
            <v>167</v>
          </cell>
          <cell r="GV39">
            <v>125</v>
          </cell>
          <cell r="GW39">
            <v>0</v>
          </cell>
          <cell r="GX39">
            <v>125</v>
          </cell>
          <cell r="GY39">
            <v>158</v>
          </cell>
          <cell r="GZ39">
            <v>0</v>
          </cell>
          <cell r="HA39">
            <v>158</v>
          </cell>
          <cell r="HB39">
            <v>150</v>
          </cell>
          <cell r="HC39">
            <v>0</v>
          </cell>
          <cell r="HD39">
            <v>150</v>
          </cell>
          <cell r="HE39">
            <v>197</v>
          </cell>
          <cell r="HF39">
            <v>0</v>
          </cell>
          <cell r="HG39">
            <v>197</v>
          </cell>
          <cell r="HH39">
            <v>149</v>
          </cell>
          <cell r="HI39">
            <v>0</v>
          </cell>
          <cell r="HJ39">
            <v>149</v>
          </cell>
          <cell r="HO39">
            <v>558.71600000000001</v>
          </cell>
          <cell r="HP39">
            <v>-15.823693099999996</v>
          </cell>
          <cell r="HQ39">
            <v>574.53969310000002</v>
          </cell>
          <cell r="HR39">
            <v>329.08300000000003</v>
          </cell>
          <cell r="HS39">
            <v>-15.823693099999996</v>
          </cell>
          <cell r="HT39">
            <v>344.90669310000004</v>
          </cell>
          <cell r="HU39">
            <v>107.678</v>
          </cell>
          <cell r="HV39">
            <v>-8.2835869999999989</v>
          </cell>
          <cell r="HW39">
            <v>115.96158699999999</v>
          </cell>
          <cell r="HX39">
            <v>537.38300000000004</v>
          </cell>
          <cell r="HY39">
            <v>-10.256309343621524</v>
          </cell>
          <cell r="HZ39">
            <v>547.63930934362156</v>
          </cell>
          <cell r="IA39">
            <v>396.27</v>
          </cell>
          <cell r="IB39">
            <v>-11.244038343621522</v>
          </cell>
          <cell r="IC39">
            <v>407.51403834362151</v>
          </cell>
          <cell r="ID39">
            <v>220.38200000000001</v>
          </cell>
          <cell r="IE39">
            <v>-11.244038343621522</v>
          </cell>
          <cell r="IF39">
            <v>231.62603834362153</v>
          </cell>
          <cell r="IG39">
            <v>96</v>
          </cell>
          <cell r="IH39">
            <v>-7.4219999999999997</v>
          </cell>
          <cell r="II39">
            <v>103.422</v>
          </cell>
          <cell r="IJ39">
            <v>569.625</v>
          </cell>
          <cell r="IK39">
            <v>-19.586430998919994</v>
          </cell>
          <cell r="IL39">
            <v>589.21143099892004</v>
          </cell>
          <cell r="IM39">
            <v>437.86200000000002</v>
          </cell>
          <cell r="IN39">
            <v>-12.025094668919998</v>
          </cell>
          <cell r="IO39">
            <v>449.88709466892004</v>
          </cell>
          <cell r="IP39">
            <v>289.08699999999999</v>
          </cell>
          <cell r="IQ39">
            <v>-6.7990946689199951</v>
          </cell>
          <cell r="IR39">
            <v>295.88609466892001</v>
          </cell>
          <cell r="IS39">
            <v>119.04300000000001</v>
          </cell>
          <cell r="IT39">
            <v>-5.2194690435999958</v>
          </cell>
          <cell r="IU39">
            <v>124.26246904360001</v>
          </cell>
          <cell r="IV39">
            <v>557.52</v>
          </cell>
          <cell r="IW39">
            <v>-0.55327625035999983</v>
          </cell>
          <cell r="IX39">
            <v>558.07327625035998</v>
          </cell>
          <cell r="IY39">
            <v>421.65499999999997</v>
          </cell>
          <cell r="IZ39">
            <v>-1.1779834095999999</v>
          </cell>
          <cell r="JA39">
            <v>422.83298340959999</v>
          </cell>
          <cell r="JB39">
            <v>266.68299999999999</v>
          </cell>
          <cell r="JC39">
            <v>0</v>
          </cell>
          <cell r="JD39">
            <v>266.68299999999999</v>
          </cell>
          <cell r="JE39">
            <v>105.535</v>
          </cell>
          <cell r="JF39">
            <v>0</v>
          </cell>
          <cell r="JG39">
            <v>105.535</v>
          </cell>
          <cell r="JH39">
            <v>487.71800000000002</v>
          </cell>
          <cell r="JI39">
            <v>-79.065488458399983</v>
          </cell>
          <cell r="JJ39">
            <v>566.78348845840003</v>
          </cell>
          <cell r="JK39">
            <v>467.81900000000002</v>
          </cell>
          <cell r="JL39">
            <v>38.857511541600005</v>
          </cell>
          <cell r="JM39">
            <v>428.96148845840003</v>
          </cell>
          <cell r="JN39">
            <v>326.18200000000002</v>
          </cell>
          <cell r="JO39">
            <v>34.063500000000005</v>
          </cell>
          <cell r="JP39">
            <v>292.11850000000004</v>
          </cell>
          <cell r="JQ39">
            <v>140.18100000000001</v>
          </cell>
          <cell r="JR39">
            <v>0</v>
          </cell>
          <cell r="JS39">
            <v>140.18100000000001</v>
          </cell>
          <cell r="JT39">
            <v>272.971</v>
          </cell>
          <cell r="JU39">
            <v>-247.0437</v>
          </cell>
          <cell r="JV39">
            <v>520.01469999999995</v>
          </cell>
          <cell r="JW39">
            <v>136.679</v>
          </cell>
          <cell r="JX39">
            <v>-212.5437</v>
          </cell>
          <cell r="JY39">
            <v>349.22270000000003</v>
          </cell>
          <cell r="JZ39">
            <v>167.68799999999999</v>
          </cell>
          <cell r="KA39">
            <v>-25.543700000000001</v>
          </cell>
          <cell r="KB39">
            <v>193.23169999999999</v>
          </cell>
          <cell r="KC39">
            <v>85.521000000000001</v>
          </cell>
          <cell r="KD39">
            <v>0</v>
          </cell>
          <cell r="KE39">
            <v>85.521000000000001</v>
          </cell>
          <cell r="KF39">
            <v>565</v>
          </cell>
          <cell r="KG39">
            <v>1072</v>
          </cell>
          <cell r="KH39">
            <v>-507</v>
          </cell>
          <cell r="KI39">
            <v>447</v>
          </cell>
          <cell r="KJ39">
            <v>843</v>
          </cell>
          <cell r="KK39">
            <v>-396</v>
          </cell>
          <cell r="KL39">
            <v>298</v>
          </cell>
          <cell r="KM39">
            <v>593</v>
          </cell>
          <cell r="KN39">
            <v>-295</v>
          </cell>
          <cell r="KO39">
            <v>126</v>
          </cell>
          <cell r="KP39">
            <v>363</v>
          </cell>
          <cell r="KQ39">
            <v>-237</v>
          </cell>
          <cell r="KR39">
            <v>30</v>
          </cell>
          <cell r="KS39">
            <v>0</v>
          </cell>
          <cell r="KT39">
            <v>30</v>
          </cell>
          <cell r="KU39">
            <v>22</v>
          </cell>
          <cell r="KV39">
            <v>0</v>
          </cell>
          <cell r="KW39">
            <v>22</v>
          </cell>
          <cell r="KX39">
            <v>15</v>
          </cell>
          <cell r="KY39">
            <v>0</v>
          </cell>
          <cell r="KZ39">
            <v>15</v>
          </cell>
          <cell r="LA39">
            <v>7</v>
          </cell>
          <cell r="LB39">
            <v>0</v>
          </cell>
          <cell r="LC39">
            <v>7</v>
          </cell>
          <cell r="LD39">
            <v>31</v>
          </cell>
          <cell r="LE39">
            <v>0</v>
          </cell>
          <cell r="LF39">
            <v>31</v>
          </cell>
          <cell r="LG39">
            <v>26</v>
          </cell>
          <cell r="LH39">
            <v>0</v>
          </cell>
          <cell r="LI39">
            <v>26</v>
          </cell>
          <cell r="LJ39">
            <v>17</v>
          </cell>
          <cell r="LK39">
            <v>0</v>
          </cell>
          <cell r="LL39">
            <v>17</v>
          </cell>
          <cell r="LM39">
            <v>9</v>
          </cell>
          <cell r="LN39">
            <v>0</v>
          </cell>
          <cell r="LO39">
            <v>9</v>
          </cell>
          <cell r="LP39">
            <v>663</v>
          </cell>
          <cell r="LQ39">
            <v>0</v>
          </cell>
          <cell r="LR39">
            <v>663</v>
          </cell>
          <cell r="LS39">
            <v>540</v>
          </cell>
          <cell r="LT39">
            <v>0</v>
          </cell>
          <cell r="LU39">
            <v>540</v>
          </cell>
          <cell r="LV39">
            <v>394</v>
          </cell>
          <cell r="LW39">
            <v>0</v>
          </cell>
          <cell r="LX39">
            <v>394</v>
          </cell>
          <cell r="LY39">
            <v>204</v>
          </cell>
          <cell r="LZ39">
            <v>0</v>
          </cell>
          <cell r="MA39">
            <v>204</v>
          </cell>
          <cell r="MB39">
            <v>674</v>
          </cell>
          <cell r="MC39">
            <v>0</v>
          </cell>
          <cell r="MD39">
            <v>674</v>
          </cell>
          <cell r="ME39">
            <v>544</v>
          </cell>
          <cell r="MF39">
            <v>0</v>
          </cell>
          <cell r="MG39">
            <v>544</v>
          </cell>
          <cell r="MH39">
            <v>379</v>
          </cell>
          <cell r="MI39">
            <v>0</v>
          </cell>
          <cell r="MJ39">
            <v>379</v>
          </cell>
          <cell r="MK39">
            <v>195</v>
          </cell>
          <cell r="ML39">
            <v>0</v>
          </cell>
          <cell r="MM39">
            <v>195</v>
          </cell>
          <cell r="MN39">
            <v>671</v>
          </cell>
          <cell r="MO39">
            <v>0</v>
          </cell>
          <cell r="MP39">
            <v>671</v>
          </cell>
          <cell r="MQ39">
            <v>483</v>
          </cell>
          <cell r="MR39">
            <v>0</v>
          </cell>
          <cell r="MS39">
            <v>483</v>
          </cell>
          <cell r="MT39">
            <v>339</v>
          </cell>
          <cell r="MU39">
            <v>0</v>
          </cell>
          <cell r="MV39">
            <v>339</v>
          </cell>
          <cell r="MW39">
            <v>151</v>
          </cell>
          <cell r="MX39">
            <v>0</v>
          </cell>
          <cell r="MY39">
            <v>151</v>
          </cell>
          <cell r="MZ39">
            <v>575</v>
          </cell>
          <cell r="NA39">
            <v>0</v>
          </cell>
          <cell r="NB39">
            <v>575</v>
          </cell>
          <cell r="NC39">
            <v>433</v>
          </cell>
          <cell r="ND39">
            <v>0</v>
          </cell>
          <cell r="NE39">
            <v>433</v>
          </cell>
          <cell r="NF39">
            <v>292</v>
          </cell>
          <cell r="NG39">
            <v>0</v>
          </cell>
          <cell r="NH39">
            <v>292</v>
          </cell>
          <cell r="NI39">
            <v>125</v>
          </cell>
          <cell r="NJ39">
            <v>0</v>
          </cell>
          <cell r="NK39">
            <v>125</v>
          </cell>
          <cell r="NL39">
            <v>654</v>
          </cell>
          <cell r="NM39">
            <v>0</v>
          </cell>
          <cell r="NN39">
            <v>654</v>
          </cell>
          <cell r="NO39">
            <v>496</v>
          </cell>
          <cell r="NP39">
            <v>0</v>
          </cell>
          <cell r="NQ39">
            <v>496</v>
          </cell>
          <cell r="NR39">
            <v>346</v>
          </cell>
          <cell r="NS39">
            <v>0</v>
          </cell>
          <cell r="NT39">
            <v>346</v>
          </cell>
          <cell r="NU39">
            <v>149</v>
          </cell>
          <cell r="NV39">
            <v>0</v>
          </cell>
          <cell r="NW39">
            <v>149</v>
          </cell>
        </row>
        <row r="40">
          <cell r="BB40">
            <v>98.542922240559804</v>
          </cell>
          <cell r="BC40">
            <v>-8.008242006253818</v>
          </cell>
          <cell r="BD40">
            <v>106.55116424681363</v>
          </cell>
          <cell r="BE40">
            <v>396.07842422995299</v>
          </cell>
          <cell r="BF40">
            <v>286.78920282399605</v>
          </cell>
          <cell r="BG40">
            <v>109.28922140595694</v>
          </cell>
          <cell r="BH40">
            <v>79.372292468060905</v>
          </cell>
          <cell r="BI40">
            <v>0</v>
          </cell>
          <cell r="BJ40">
            <v>79.372292468060905</v>
          </cell>
          <cell r="BK40">
            <v>55.878857970198098</v>
          </cell>
          <cell r="BL40">
            <v>-13.800400000000002</v>
          </cell>
          <cell r="BM40">
            <v>69.679257970198094</v>
          </cell>
          <cell r="BN40">
            <v>62.957690671024402</v>
          </cell>
          <cell r="BO40">
            <v>0</v>
          </cell>
          <cell r="BP40">
            <v>62.957690671024402</v>
          </cell>
          <cell r="BQ40">
            <v>36.529725812161502</v>
          </cell>
          <cell r="BR40">
            <v>0</v>
          </cell>
          <cell r="BS40">
            <v>36.529725812161502</v>
          </cell>
          <cell r="BT40">
            <v>51.888698447030897</v>
          </cell>
          <cell r="BU40">
            <v>-3.9111450000000003</v>
          </cell>
          <cell r="BV40">
            <v>55.799843447030895</v>
          </cell>
          <cell r="BW40">
            <v>58.648345719493001</v>
          </cell>
          <cell r="BX40">
            <v>-45.761000000000003</v>
          </cell>
          <cell r="BY40">
            <v>104.409345719493</v>
          </cell>
          <cell r="BZ40">
            <v>96.727144343096001</v>
          </cell>
          <cell r="CA40">
            <v>0</v>
          </cell>
          <cell r="CB40">
            <v>96.727144343096001</v>
          </cell>
          <cell r="CC40">
            <v>98.263558860159407</v>
          </cell>
          <cell r="CD40">
            <v>0</v>
          </cell>
          <cell r="CE40">
            <v>98.263558860159407</v>
          </cell>
          <cell r="CF40">
            <v>79.314206040726702</v>
          </cell>
          <cell r="CG40">
            <v>0</v>
          </cell>
          <cell r="CH40">
            <v>79.314206040726702</v>
          </cell>
          <cell r="CI40">
            <v>95.932046361812098</v>
          </cell>
          <cell r="CJ40">
            <v>-5.8098560000000008</v>
          </cell>
          <cell r="CK40">
            <v>101.74190236181209</v>
          </cell>
          <cell r="CL40">
            <v>76.528388473563794</v>
          </cell>
          <cell r="CM40">
            <v>-3.7640000000000002</v>
          </cell>
          <cell r="CN40">
            <v>80.29238847356379</v>
          </cell>
          <cell r="CO40">
            <v>98.4713658898293</v>
          </cell>
          <cell r="CP40">
            <v>8.3250000000000011</v>
          </cell>
          <cell r="CQ40">
            <v>90.146365889829298</v>
          </cell>
          <cell r="CR40">
            <v>69.691612616400505</v>
          </cell>
          <cell r="CS40">
            <v>0</v>
          </cell>
          <cell r="CT40">
            <v>69.691612616400505</v>
          </cell>
          <cell r="CU40">
            <v>28.181109725835899</v>
          </cell>
          <cell r="CV40">
            <v>-23.064</v>
          </cell>
          <cell r="CW40">
            <v>51.245109725835903</v>
          </cell>
          <cell r="CX40">
            <v>64.415079489582993</v>
          </cell>
          <cell r="CY40">
            <v>-2.5597664999999998</v>
          </cell>
          <cell r="CZ40">
            <v>66.974845989582988</v>
          </cell>
          <cell r="DA40">
            <v>81.024507292473601</v>
          </cell>
          <cell r="DB40">
            <v>0</v>
          </cell>
          <cell r="DC40">
            <v>81.024507292473601</v>
          </cell>
          <cell r="DD40">
            <v>60.609132626224401</v>
          </cell>
          <cell r="DE40">
            <v>0</v>
          </cell>
          <cell r="DF40">
            <v>60.609132626224401</v>
          </cell>
          <cell r="DG40">
            <v>23.9489540810082</v>
          </cell>
          <cell r="DH40">
            <v>-25.17</v>
          </cell>
          <cell r="DI40">
            <v>49.118954081008198</v>
          </cell>
          <cell r="DJ40">
            <v>79.374106640504195</v>
          </cell>
          <cell r="DK40">
            <v>0</v>
          </cell>
          <cell r="DL40">
            <v>79.374106640504195</v>
          </cell>
          <cell r="DM40">
            <v>76.324309753547993</v>
          </cell>
          <cell r="DN40">
            <v>0</v>
          </cell>
          <cell r="DO40">
            <v>76.324309753547993</v>
          </cell>
          <cell r="DP40">
            <v>53.4872826652215</v>
          </cell>
          <cell r="DQ40">
            <v>0</v>
          </cell>
          <cell r="DR40">
            <v>53.4872826652215</v>
          </cell>
          <cell r="DS40">
            <v>39</v>
          </cell>
          <cell r="DT40">
            <v>0</v>
          </cell>
          <cell r="DU40">
            <v>39</v>
          </cell>
          <cell r="DV40">
            <v>69</v>
          </cell>
          <cell r="DW40">
            <v>0</v>
          </cell>
          <cell r="DX40">
            <v>69</v>
          </cell>
          <cell r="DY40">
            <v>91</v>
          </cell>
          <cell r="DZ40">
            <v>0</v>
          </cell>
          <cell r="EA40">
            <v>91</v>
          </cell>
          <cell r="EB40">
            <v>27</v>
          </cell>
          <cell r="EC40">
            <v>0</v>
          </cell>
          <cell r="ED40">
            <v>27</v>
          </cell>
          <cell r="EE40">
            <v>41</v>
          </cell>
          <cell r="EF40">
            <v>0</v>
          </cell>
          <cell r="EG40">
            <v>41</v>
          </cell>
          <cell r="EH40">
            <v>50</v>
          </cell>
          <cell r="EI40">
            <v>0</v>
          </cell>
          <cell r="EJ40">
            <v>50</v>
          </cell>
          <cell r="EK40">
            <v>-598</v>
          </cell>
          <cell r="EL40">
            <v>0</v>
          </cell>
          <cell r="EM40">
            <v>-598</v>
          </cell>
          <cell r="EN40">
            <v>7</v>
          </cell>
          <cell r="EO40">
            <v>0</v>
          </cell>
          <cell r="EP40">
            <v>7</v>
          </cell>
          <cell r="EQ40">
            <v>-22</v>
          </cell>
          <cell r="ER40">
            <v>0</v>
          </cell>
          <cell r="ES40">
            <v>-22</v>
          </cell>
          <cell r="ET40">
            <v>17</v>
          </cell>
          <cell r="EU40">
            <v>0</v>
          </cell>
          <cell r="EV40">
            <v>17</v>
          </cell>
          <cell r="EW40">
            <v>25</v>
          </cell>
          <cell r="EX40">
            <v>0</v>
          </cell>
          <cell r="EY40">
            <v>25</v>
          </cell>
          <cell r="EZ40">
            <v>28</v>
          </cell>
          <cell r="FA40">
            <v>0</v>
          </cell>
          <cell r="FB40">
            <v>28</v>
          </cell>
          <cell r="FC40">
            <v>-1895</v>
          </cell>
          <cell r="FD40">
            <v>0</v>
          </cell>
          <cell r="FE40">
            <v>-1895</v>
          </cell>
          <cell r="FF40">
            <v>-1899</v>
          </cell>
          <cell r="FG40">
            <v>0</v>
          </cell>
          <cell r="FH40">
            <v>-1899</v>
          </cell>
          <cell r="FI40">
            <v>-257</v>
          </cell>
          <cell r="FJ40">
            <v>0</v>
          </cell>
          <cell r="FK40">
            <v>-257</v>
          </cell>
          <cell r="FL40">
            <v>-829</v>
          </cell>
          <cell r="FM40">
            <v>0</v>
          </cell>
          <cell r="FN40">
            <v>-829</v>
          </cell>
          <cell r="FO40">
            <v>-1524</v>
          </cell>
          <cell r="FP40">
            <v>0</v>
          </cell>
          <cell r="FQ40">
            <v>-1524</v>
          </cell>
          <cell r="FR40">
            <v>-323</v>
          </cell>
          <cell r="FS40">
            <v>0</v>
          </cell>
          <cell r="FT40">
            <v>-323</v>
          </cell>
          <cell r="FU40">
            <v>-695</v>
          </cell>
          <cell r="FV40">
            <v>0</v>
          </cell>
          <cell r="FW40">
            <v>-695</v>
          </cell>
          <cell r="FX40">
            <v>-59</v>
          </cell>
          <cell r="FY40">
            <v>0</v>
          </cell>
          <cell r="FZ40">
            <v>-59</v>
          </cell>
          <cell r="GA40">
            <v>-90</v>
          </cell>
          <cell r="GB40">
            <v>0</v>
          </cell>
          <cell r="GC40">
            <v>-90</v>
          </cell>
          <cell r="GD40">
            <v>-99</v>
          </cell>
          <cell r="GE40">
            <v>0</v>
          </cell>
          <cell r="GF40">
            <v>-99</v>
          </cell>
          <cell r="GG40">
            <v>-643</v>
          </cell>
          <cell r="GH40">
            <v>0</v>
          </cell>
          <cell r="GI40">
            <v>-643</v>
          </cell>
          <cell r="GJ40">
            <v>-97</v>
          </cell>
          <cell r="GK40">
            <v>0</v>
          </cell>
          <cell r="GL40">
            <v>-97</v>
          </cell>
          <cell r="GM40">
            <v>31</v>
          </cell>
          <cell r="GN40">
            <v>0</v>
          </cell>
          <cell r="GO40">
            <v>31</v>
          </cell>
          <cell r="GP40">
            <v>-417</v>
          </cell>
          <cell r="GQ40">
            <v>0</v>
          </cell>
          <cell r="GR40">
            <v>-417</v>
          </cell>
          <cell r="GS40">
            <v>-51</v>
          </cell>
          <cell r="GT40">
            <v>0</v>
          </cell>
          <cell r="GU40">
            <v>-51</v>
          </cell>
          <cell r="GV40">
            <v>-21</v>
          </cell>
          <cell r="GW40">
            <v>0</v>
          </cell>
          <cell r="GX40">
            <v>-21</v>
          </cell>
          <cell r="GY40">
            <v>-671</v>
          </cell>
          <cell r="GZ40">
            <v>0</v>
          </cell>
          <cell r="HA40">
            <v>-671</v>
          </cell>
          <cell r="HB40">
            <v>47</v>
          </cell>
          <cell r="HC40">
            <v>0</v>
          </cell>
          <cell r="HD40">
            <v>47</v>
          </cell>
          <cell r="HE40">
            <v>96</v>
          </cell>
          <cell r="HF40">
            <v>0</v>
          </cell>
          <cell r="HG40">
            <v>96</v>
          </cell>
          <cell r="HH40">
            <v>109</v>
          </cell>
          <cell r="HI40">
            <v>0</v>
          </cell>
          <cell r="HJ40">
            <v>109</v>
          </cell>
          <cell r="HO40">
            <v>573.99363893857299</v>
          </cell>
          <cell r="HP40">
            <v>278.78096081774214</v>
          </cell>
          <cell r="HQ40">
            <v>295.21267812083084</v>
          </cell>
          <cell r="HR40">
            <v>475.45071669801303</v>
          </cell>
          <cell r="HS40">
            <v>286.78920282399605</v>
          </cell>
          <cell r="HT40">
            <v>188.66151387401698</v>
          </cell>
          <cell r="HU40">
            <v>79.372292468060905</v>
          </cell>
          <cell r="HV40">
            <v>0</v>
          </cell>
          <cell r="HW40">
            <v>79.372292468060905</v>
          </cell>
          <cell r="HX40">
            <v>207.254972900415</v>
          </cell>
          <cell r="HY40">
            <v>-17.711545000000001</v>
          </cell>
          <cell r="HZ40">
            <v>224.966517900415</v>
          </cell>
          <cell r="IA40">
            <v>151.376114930217</v>
          </cell>
          <cell r="IB40">
            <v>-3.9111450000000003</v>
          </cell>
          <cell r="IC40">
            <v>155.287259930217</v>
          </cell>
          <cell r="ID40">
            <v>88.418424259192406</v>
          </cell>
          <cell r="IE40">
            <v>-3.9111450000000003</v>
          </cell>
          <cell r="IF40">
            <v>92.329569259192411</v>
          </cell>
          <cell r="IG40">
            <v>51.888698447030897</v>
          </cell>
          <cell r="IH40">
            <v>-3.9111450000000003</v>
          </cell>
          <cell r="II40">
            <v>55.799843447030895</v>
          </cell>
          <cell r="IJ40">
            <v>332.95325496347499</v>
          </cell>
          <cell r="IK40">
            <v>-45.761000000000003</v>
          </cell>
          <cell r="IL40">
            <v>378.71425496347501</v>
          </cell>
          <cell r="IM40">
            <v>274.30490924398202</v>
          </cell>
          <cell r="IN40">
            <v>0</v>
          </cell>
          <cell r="IO40">
            <v>274.30490924398202</v>
          </cell>
          <cell r="IP40">
            <v>177.577764900886</v>
          </cell>
          <cell r="IQ40">
            <v>0</v>
          </cell>
          <cell r="IR40">
            <v>177.577764900886</v>
          </cell>
          <cell r="IS40">
            <v>79.314206040726702</v>
          </cell>
          <cell r="IT40">
            <v>0</v>
          </cell>
          <cell r="IU40">
            <v>79.314206040726702</v>
          </cell>
          <cell r="IV40">
            <v>340.62341334160601</v>
          </cell>
          <cell r="IW40">
            <v>-1.248856</v>
          </cell>
          <cell r="IX40">
            <v>341.872269341606</v>
          </cell>
          <cell r="IY40">
            <v>244.691366979794</v>
          </cell>
          <cell r="IZ40">
            <v>4.5610000000000008</v>
          </cell>
          <cell r="JA40">
            <v>240.13036697979399</v>
          </cell>
          <cell r="JB40">
            <v>168.16297850622999</v>
          </cell>
          <cell r="JC40">
            <v>8.3250000000000011</v>
          </cell>
          <cell r="JD40">
            <v>159.83797850623</v>
          </cell>
          <cell r="JE40">
            <v>69.691612616400505</v>
          </cell>
          <cell r="JF40">
            <v>0</v>
          </cell>
          <cell r="JG40">
            <v>69.691612616400505</v>
          </cell>
          <cell r="JH40">
            <v>234.22982913411701</v>
          </cell>
          <cell r="JI40">
            <v>-25.623766500000002</v>
          </cell>
          <cell r="JJ40">
            <v>259.85359563411703</v>
          </cell>
          <cell r="JK40">
            <v>206.04871940828099</v>
          </cell>
          <cell r="JL40">
            <v>-2.5597664999999998</v>
          </cell>
          <cell r="JM40">
            <v>208.60848590828098</v>
          </cell>
          <cell r="JN40">
            <v>141.63363991869801</v>
          </cell>
          <cell r="JO40">
            <v>0</v>
          </cell>
          <cell r="JP40">
            <v>141.63363991869801</v>
          </cell>
          <cell r="JQ40">
            <v>60.609132626224401</v>
          </cell>
          <cell r="JR40">
            <v>0</v>
          </cell>
          <cell r="JS40">
            <v>60.609132626224401</v>
          </cell>
          <cell r="JT40">
            <v>233.13465314028201</v>
          </cell>
          <cell r="JU40">
            <v>-25.17</v>
          </cell>
          <cell r="JV40">
            <v>258.30465314028203</v>
          </cell>
          <cell r="JW40">
            <v>209.18569905927399</v>
          </cell>
          <cell r="JX40">
            <v>0</v>
          </cell>
          <cell r="JY40">
            <v>209.18569905927399</v>
          </cell>
          <cell r="JZ40">
            <v>129.81159241876901</v>
          </cell>
          <cell r="KA40">
            <v>0</v>
          </cell>
          <cell r="KB40">
            <v>129.81159241876901</v>
          </cell>
          <cell r="KC40">
            <v>53.4872826652215</v>
          </cell>
          <cell r="KD40">
            <v>0</v>
          </cell>
          <cell r="KE40">
            <v>53.4872826652215</v>
          </cell>
          <cell r="KF40">
            <v>226</v>
          </cell>
          <cell r="KG40">
            <v>0</v>
          </cell>
          <cell r="KH40">
            <v>226</v>
          </cell>
          <cell r="KI40">
            <v>187</v>
          </cell>
          <cell r="KJ40">
            <v>0</v>
          </cell>
          <cell r="KK40">
            <v>187</v>
          </cell>
          <cell r="KL40">
            <v>118</v>
          </cell>
          <cell r="KM40">
            <v>0</v>
          </cell>
          <cell r="KN40">
            <v>118</v>
          </cell>
          <cell r="KO40">
            <v>27</v>
          </cell>
          <cell r="KP40">
            <v>0</v>
          </cell>
          <cell r="KQ40">
            <v>27</v>
          </cell>
          <cell r="KR40">
            <v>-500</v>
          </cell>
          <cell r="KS40">
            <v>0</v>
          </cell>
          <cell r="KT40">
            <v>-500</v>
          </cell>
          <cell r="KU40">
            <v>-541</v>
          </cell>
          <cell r="KV40">
            <v>0</v>
          </cell>
          <cell r="KW40">
            <v>-541</v>
          </cell>
          <cell r="KX40">
            <v>-591</v>
          </cell>
          <cell r="KY40">
            <v>0</v>
          </cell>
          <cell r="KZ40">
            <v>-591</v>
          </cell>
          <cell r="LA40">
            <v>7</v>
          </cell>
          <cell r="LB40">
            <v>0</v>
          </cell>
          <cell r="LC40">
            <v>7</v>
          </cell>
          <cell r="LD40">
            <v>48</v>
          </cell>
          <cell r="LE40">
            <v>0</v>
          </cell>
          <cell r="LF40">
            <v>48</v>
          </cell>
          <cell r="LG40">
            <v>70</v>
          </cell>
          <cell r="LH40">
            <v>0</v>
          </cell>
          <cell r="LI40">
            <v>70</v>
          </cell>
          <cell r="LJ40">
            <v>53</v>
          </cell>
          <cell r="LK40">
            <v>0</v>
          </cell>
          <cell r="LL40">
            <v>53</v>
          </cell>
          <cell r="LM40">
            <v>28</v>
          </cell>
          <cell r="LN40">
            <v>0</v>
          </cell>
          <cell r="LO40">
            <v>28</v>
          </cell>
          <cell r="LP40">
            <v>-4880</v>
          </cell>
          <cell r="LQ40">
            <v>0</v>
          </cell>
          <cell r="LR40">
            <v>-4880</v>
          </cell>
          <cell r="LS40">
            <v>-2985</v>
          </cell>
          <cell r="LT40">
            <v>0</v>
          </cell>
          <cell r="LU40">
            <v>-2985</v>
          </cell>
          <cell r="LV40">
            <v>-1086</v>
          </cell>
          <cell r="LW40">
            <v>0</v>
          </cell>
          <cell r="LX40">
            <v>-1086</v>
          </cell>
          <cell r="LY40">
            <v>-829</v>
          </cell>
          <cell r="LZ40">
            <v>0</v>
          </cell>
          <cell r="MA40">
            <v>-829</v>
          </cell>
          <cell r="MB40">
            <v>-2601</v>
          </cell>
          <cell r="MC40">
            <v>0</v>
          </cell>
          <cell r="MD40">
            <v>-2601</v>
          </cell>
          <cell r="ME40">
            <v>-1077</v>
          </cell>
          <cell r="MF40">
            <v>0</v>
          </cell>
          <cell r="MG40">
            <v>-1077</v>
          </cell>
          <cell r="MH40">
            <v>-754</v>
          </cell>
          <cell r="MI40">
            <v>0</v>
          </cell>
          <cell r="MJ40">
            <v>-754</v>
          </cell>
          <cell r="MK40">
            <v>-59</v>
          </cell>
          <cell r="ML40">
            <v>0</v>
          </cell>
          <cell r="MM40">
            <v>-59</v>
          </cell>
          <cell r="MN40">
            <v>-929</v>
          </cell>
          <cell r="MO40">
            <v>0</v>
          </cell>
          <cell r="MP40">
            <v>-929</v>
          </cell>
          <cell r="MQ40">
            <v>-839</v>
          </cell>
          <cell r="MR40">
            <v>0</v>
          </cell>
          <cell r="MS40">
            <v>-839</v>
          </cell>
          <cell r="MT40">
            <v>-740</v>
          </cell>
          <cell r="MU40">
            <v>0</v>
          </cell>
          <cell r="MV40">
            <v>-740</v>
          </cell>
          <cell r="MW40">
            <v>-97</v>
          </cell>
          <cell r="MX40">
            <v>0</v>
          </cell>
          <cell r="MY40">
            <v>-97</v>
          </cell>
          <cell r="MZ40">
            <v>-458</v>
          </cell>
          <cell r="NA40">
            <v>0</v>
          </cell>
          <cell r="NB40">
            <v>-458</v>
          </cell>
          <cell r="NC40">
            <v>-489</v>
          </cell>
          <cell r="ND40">
            <v>0</v>
          </cell>
          <cell r="NE40">
            <v>-489</v>
          </cell>
          <cell r="NF40">
            <v>-72</v>
          </cell>
          <cell r="NG40">
            <v>0</v>
          </cell>
          <cell r="NH40">
            <v>-72</v>
          </cell>
          <cell r="NI40">
            <v>-21</v>
          </cell>
          <cell r="NJ40">
            <v>0</v>
          </cell>
          <cell r="NK40">
            <v>-21</v>
          </cell>
          <cell r="NL40">
            <v>-419</v>
          </cell>
          <cell r="NM40">
            <v>0</v>
          </cell>
          <cell r="NN40">
            <v>-419</v>
          </cell>
          <cell r="NO40">
            <v>252</v>
          </cell>
          <cell r="NP40">
            <v>0</v>
          </cell>
          <cell r="NQ40">
            <v>252</v>
          </cell>
          <cell r="NR40">
            <v>205</v>
          </cell>
          <cell r="NS40">
            <v>0</v>
          </cell>
          <cell r="NT40">
            <v>205</v>
          </cell>
          <cell r="NU40">
            <v>109</v>
          </cell>
          <cell r="NV40">
            <v>0</v>
          </cell>
          <cell r="NW40">
            <v>109</v>
          </cell>
        </row>
        <row r="41">
          <cell r="BB41">
            <v>199.67107484805101</v>
          </cell>
          <cell r="BC41">
            <v>0</v>
          </cell>
          <cell r="BD41">
            <v>199.67107484805101</v>
          </cell>
          <cell r="BE41">
            <v>211.39762773090899</v>
          </cell>
          <cell r="BF41">
            <v>5</v>
          </cell>
          <cell r="BG41">
            <v>206.39762773090899</v>
          </cell>
          <cell r="BH41">
            <v>158.16988623824</v>
          </cell>
          <cell r="BI41">
            <v>0</v>
          </cell>
          <cell r="BJ41">
            <v>158.16988623824</v>
          </cell>
          <cell r="BK41">
            <v>188.951238102019</v>
          </cell>
          <cell r="BL41">
            <v>23.564000000000007</v>
          </cell>
          <cell r="BM41">
            <v>165.38723810201901</v>
          </cell>
          <cell r="BN41">
            <v>111.811072203799</v>
          </cell>
          <cell r="BO41">
            <v>-68.986999999999995</v>
          </cell>
          <cell r="BP41">
            <v>180.79807220379899</v>
          </cell>
          <cell r="BQ41">
            <v>149.11833656784401</v>
          </cell>
          <cell r="BR41">
            <v>0</v>
          </cell>
          <cell r="BS41">
            <v>149.11833656784401</v>
          </cell>
          <cell r="BT41">
            <v>108.95842203858599</v>
          </cell>
          <cell r="BU41">
            <v>0</v>
          </cell>
          <cell r="BV41">
            <v>108.95842203858599</v>
          </cell>
          <cell r="BW41">
            <v>212.94225500585901</v>
          </cell>
          <cell r="BX41">
            <v>0</v>
          </cell>
          <cell r="BY41">
            <v>212.94225500585901</v>
          </cell>
          <cell r="BZ41">
            <v>200.859784748565</v>
          </cell>
          <cell r="CA41">
            <v>0</v>
          </cell>
          <cell r="CB41">
            <v>200.859784748565</v>
          </cell>
          <cell r="CC41">
            <v>206.761941791845</v>
          </cell>
          <cell r="CD41">
            <v>0</v>
          </cell>
          <cell r="CE41">
            <v>206.761941791845</v>
          </cell>
          <cell r="CF41">
            <v>194.41564713227399</v>
          </cell>
          <cell r="CG41">
            <v>0</v>
          </cell>
          <cell r="CH41">
            <v>194.41564713227399</v>
          </cell>
          <cell r="CI41">
            <v>153.89989773084699</v>
          </cell>
          <cell r="CJ41">
            <v>-67</v>
          </cell>
          <cell r="CK41">
            <v>220.89989773084699</v>
          </cell>
          <cell r="CL41">
            <v>190.20800776242501</v>
          </cell>
          <cell r="CM41">
            <v>0</v>
          </cell>
          <cell r="CN41">
            <v>190.20800776242501</v>
          </cell>
          <cell r="CO41">
            <v>215.807382955847</v>
          </cell>
          <cell r="CP41">
            <v>0</v>
          </cell>
          <cell r="CQ41">
            <v>215.807382955847</v>
          </cell>
          <cell r="CR41">
            <v>178.53005359672699</v>
          </cell>
          <cell r="CS41">
            <v>0</v>
          </cell>
          <cell r="CT41">
            <v>178.53005359672699</v>
          </cell>
          <cell r="CU41">
            <v>186.15572634212299</v>
          </cell>
          <cell r="CV41">
            <v>42.5</v>
          </cell>
          <cell r="CW41">
            <v>143.65572634212299</v>
          </cell>
          <cell r="CX41">
            <v>191.00421596796599</v>
          </cell>
          <cell r="CY41">
            <v>0</v>
          </cell>
          <cell r="CZ41">
            <v>191.00421596796599</v>
          </cell>
          <cell r="DA41">
            <v>187.623736718305</v>
          </cell>
          <cell r="DB41">
            <v>0</v>
          </cell>
          <cell r="DC41">
            <v>187.623736718305</v>
          </cell>
          <cell r="DD41">
            <v>200.88998382182001</v>
          </cell>
          <cell r="DE41">
            <v>0</v>
          </cell>
          <cell r="DF41">
            <v>200.88998382182001</v>
          </cell>
          <cell r="DG41">
            <v>169.922886747658</v>
          </cell>
          <cell r="DH41">
            <v>-3.3860000000000001</v>
          </cell>
          <cell r="DI41">
            <v>173.30888674765799</v>
          </cell>
          <cell r="DJ41">
            <v>157.08842229739699</v>
          </cell>
          <cell r="DK41">
            <v>0</v>
          </cell>
          <cell r="DL41">
            <v>157.08842229739699</v>
          </cell>
          <cell r="DM41">
            <v>154.262266425316</v>
          </cell>
          <cell r="DN41">
            <v>0</v>
          </cell>
          <cell r="DO41">
            <v>154.262266425316</v>
          </cell>
          <cell r="DP41">
            <v>128.49765912281899</v>
          </cell>
          <cell r="DQ41">
            <v>0</v>
          </cell>
          <cell r="DR41">
            <v>128.49765912281899</v>
          </cell>
          <cell r="DS41">
            <v>148</v>
          </cell>
          <cell r="DT41">
            <v>0</v>
          </cell>
          <cell r="DU41">
            <v>148</v>
          </cell>
          <cell r="DV41">
            <v>143</v>
          </cell>
          <cell r="DW41">
            <v>0</v>
          </cell>
          <cell r="DX41">
            <v>143</v>
          </cell>
          <cell r="DY41">
            <v>125</v>
          </cell>
          <cell r="DZ41">
            <v>0</v>
          </cell>
          <cell r="EA41">
            <v>125</v>
          </cell>
          <cell r="EB41">
            <v>68</v>
          </cell>
          <cell r="EC41">
            <v>0</v>
          </cell>
          <cell r="ED41">
            <v>68</v>
          </cell>
          <cell r="EE41">
            <v>52</v>
          </cell>
          <cell r="EF41">
            <v>0</v>
          </cell>
          <cell r="EG41">
            <v>52</v>
          </cell>
          <cell r="EH41">
            <v>80</v>
          </cell>
          <cell r="EI41">
            <v>0</v>
          </cell>
          <cell r="EJ41">
            <v>80</v>
          </cell>
          <cell r="EK41">
            <v>86</v>
          </cell>
          <cell r="EL41">
            <v>0</v>
          </cell>
          <cell r="EM41">
            <v>86</v>
          </cell>
          <cell r="EN41">
            <v>61</v>
          </cell>
          <cell r="EO41">
            <v>0</v>
          </cell>
          <cell r="EP41">
            <v>61</v>
          </cell>
          <cell r="EQ41">
            <v>-46</v>
          </cell>
          <cell r="ER41">
            <v>0</v>
          </cell>
          <cell r="ES41">
            <v>-46</v>
          </cell>
          <cell r="ET41">
            <v>63</v>
          </cell>
          <cell r="EU41">
            <v>0</v>
          </cell>
          <cell r="EV41">
            <v>63</v>
          </cell>
          <cell r="EW41">
            <v>47</v>
          </cell>
          <cell r="EX41">
            <v>0</v>
          </cell>
          <cell r="EY41">
            <v>47</v>
          </cell>
          <cell r="EZ41">
            <v>20</v>
          </cell>
          <cell r="FA41">
            <v>0</v>
          </cell>
          <cell r="FB41">
            <v>20</v>
          </cell>
          <cell r="FC41">
            <v>-1077</v>
          </cell>
          <cell r="FD41">
            <v>0</v>
          </cell>
          <cell r="FE41">
            <v>-1077</v>
          </cell>
          <cell r="FF41">
            <v>-564</v>
          </cell>
          <cell r="FG41">
            <v>0</v>
          </cell>
          <cell r="FH41">
            <v>-564</v>
          </cell>
          <cell r="FI41">
            <v>56</v>
          </cell>
          <cell r="FJ41">
            <v>0</v>
          </cell>
          <cell r="FK41">
            <v>56</v>
          </cell>
          <cell r="FL41">
            <v>-28</v>
          </cell>
          <cell r="FM41">
            <v>0</v>
          </cell>
          <cell r="FN41">
            <v>-28</v>
          </cell>
          <cell r="FO41">
            <v>-333</v>
          </cell>
          <cell r="FP41">
            <v>0</v>
          </cell>
          <cell r="FQ41">
            <v>-333</v>
          </cell>
          <cell r="FR41">
            <v>126</v>
          </cell>
          <cell r="FS41">
            <v>0</v>
          </cell>
          <cell r="FT41">
            <v>126</v>
          </cell>
          <cell r="FU41">
            <v>138</v>
          </cell>
          <cell r="FV41">
            <v>0</v>
          </cell>
          <cell r="FW41">
            <v>138</v>
          </cell>
          <cell r="FX41">
            <v>160</v>
          </cell>
          <cell r="FY41">
            <v>0</v>
          </cell>
          <cell r="FZ41">
            <v>160</v>
          </cell>
          <cell r="GA41">
            <v>149</v>
          </cell>
          <cell r="GB41">
            <v>0</v>
          </cell>
          <cell r="GC41">
            <v>149</v>
          </cell>
          <cell r="GD41">
            <v>134</v>
          </cell>
          <cell r="GE41">
            <v>0</v>
          </cell>
          <cell r="GF41">
            <v>134</v>
          </cell>
          <cell r="GG41">
            <v>127</v>
          </cell>
          <cell r="GH41">
            <v>0</v>
          </cell>
          <cell r="GI41">
            <v>127</v>
          </cell>
          <cell r="GJ41">
            <v>127</v>
          </cell>
          <cell r="GK41">
            <v>0</v>
          </cell>
          <cell r="GL41">
            <v>127</v>
          </cell>
          <cell r="GM41">
            <v>150</v>
          </cell>
          <cell r="GN41">
            <v>0</v>
          </cell>
          <cell r="GO41">
            <v>150</v>
          </cell>
          <cell r="GP41">
            <v>112</v>
          </cell>
          <cell r="GQ41">
            <v>0</v>
          </cell>
          <cell r="GR41">
            <v>112</v>
          </cell>
          <cell r="GS41">
            <v>104</v>
          </cell>
          <cell r="GT41">
            <v>0</v>
          </cell>
          <cell r="GU41">
            <v>104</v>
          </cell>
          <cell r="GV41">
            <v>90</v>
          </cell>
          <cell r="GW41">
            <v>0</v>
          </cell>
          <cell r="GX41">
            <v>90</v>
          </cell>
          <cell r="GY41">
            <v>100</v>
          </cell>
          <cell r="GZ41">
            <v>0</v>
          </cell>
          <cell r="HA41">
            <v>100</v>
          </cell>
          <cell r="HB41">
            <v>107</v>
          </cell>
          <cell r="HC41">
            <v>0</v>
          </cell>
          <cell r="HD41">
            <v>107</v>
          </cell>
          <cell r="HE41">
            <v>135</v>
          </cell>
          <cell r="HF41">
            <v>0</v>
          </cell>
          <cell r="HG41">
            <v>135</v>
          </cell>
          <cell r="HH41">
            <v>119</v>
          </cell>
          <cell r="HI41">
            <v>0</v>
          </cell>
          <cell r="HJ41">
            <v>119</v>
          </cell>
          <cell r="HO41">
            <v>569.23858881720003</v>
          </cell>
          <cell r="HP41">
            <v>5</v>
          </cell>
          <cell r="HQ41">
            <v>564.23858881720003</v>
          </cell>
          <cell r="HR41">
            <v>369.56751396914899</v>
          </cell>
          <cell r="HS41">
            <v>5</v>
          </cell>
          <cell r="HT41">
            <v>364.56751396914899</v>
          </cell>
          <cell r="HU41">
            <v>158.16988623824</v>
          </cell>
          <cell r="HV41">
            <v>0</v>
          </cell>
          <cell r="HW41">
            <v>158.16988623824</v>
          </cell>
          <cell r="HX41">
            <v>558.83906891224797</v>
          </cell>
          <cell r="HY41">
            <v>-45.422999999999988</v>
          </cell>
          <cell r="HZ41">
            <v>604.26206891224797</v>
          </cell>
          <cell r="IA41">
            <v>369.88783081022899</v>
          </cell>
          <cell r="IB41">
            <v>-68.986999999999995</v>
          </cell>
          <cell r="IC41">
            <v>438.87483081022901</v>
          </cell>
          <cell r="ID41">
            <v>258.07675860643002</v>
          </cell>
          <cell r="IE41">
            <v>0</v>
          </cell>
          <cell r="IF41">
            <v>258.07675860643002</v>
          </cell>
          <cell r="IG41">
            <v>108.95842203858599</v>
          </cell>
          <cell r="IH41">
            <v>0</v>
          </cell>
          <cell r="II41">
            <v>108.95842203858599</v>
          </cell>
          <cell r="IJ41">
            <v>814.97962867854301</v>
          </cell>
          <cell r="IK41">
            <v>0</v>
          </cell>
          <cell r="IL41">
            <v>814.97962867854301</v>
          </cell>
          <cell r="IM41">
            <v>602.037373672684</v>
          </cell>
          <cell r="IN41">
            <v>0</v>
          </cell>
          <cell r="IO41">
            <v>602.037373672684</v>
          </cell>
          <cell r="IP41">
            <v>401.17758892411899</v>
          </cell>
          <cell r="IQ41">
            <v>0</v>
          </cell>
          <cell r="IR41">
            <v>401.17758892411899</v>
          </cell>
          <cell r="IS41">
            <v>194.41564713227399</v>
          </cell>
          <cell r="IT41">
            <v>0</v>
          </cell>
          <cell r="IU41">
            <v>194.41564713227399</v>
          </cell>
          <cell r="IV41">
            <v>738.445342045845</v>
          </cell>
          <cell r="IW41">
            <v>-67</v>
          </cell>
          <cell r="IX41">
            <v>805.445342045845</v>
          </cell>
          <cell r="IY41">
            <v>584.54544431499903</v>
          </cell>
          <cell r="IZ41">
            <v>0</v>
          </cell>
          <cell r="JA41">
            <v>584.54544431499903</v>
          </cell>
          <cell r="JB41">
            <v>394.33743655257302</v>
          </cell>
          <cell r="JC41">
            <v>0</v>
          </cell>
          <cell r="JD41">
            <v>394.33743655257302</v>
          </cell>
          <cell r="JE41">
            <v>178.53005359672699</v>
          </cell>
          <cell r="JF41">
            <v>0</v>
          </cell>
          <cell r="JG41">
            <v>178.53005359672699</v>
          </cell>
          <cell r="JH41">
            <v>765.67366285021296</v>
          </cell>
          <cell r="JI41">
            <v>42.5</v>
          </cell>
          <cell r="JJ41">
            <v>723.17366285021296</v>
          </cell>
          <cell r="JK41">
            <v>579.517936508091</v>
          </cell>
          <cell r="JL41">
            <v>0</v>
          </cell>
          <cell r="JM41">
            <v>579.517936508091</v>
          </cell>
          <cell r="JN41">
            <v>388.51372054012398</v>
          </cell>
          <cell r="JO41">
            <v>0</v>
          </cell>
          <cell r="JP41">
            <v>388.51372054012398</v>
          </cell>
          <cell r="JQ41">
            <v>200.88998382182001</v>
          </cell>
          <cell r="JR41">
            <v>0</v>
          </cell>
          <cell r="JS41">
            <v>200.88998382182001</v>
          </cell>
          <cell r="JT41">
            <v>609.77123459318898</v>
          </cell>
          <cell r="JU41">
            <v>-3.3860000000000001</v>
          </cell>
          <cell r="JV41">
            <v>613.15723459318895</v>
          </cell>
          <cell r="JW41">
            <v>439.84834784553101</v>
          </cell>
          <cell r="JX41">
            <v>0</v>
          </cell>
          <cell r="JY41">
            <v>439.84834784553101</v>
          </cell>
          <cell r="JZ41">
            <v>282.75992554813399</v>
          </cell>
          <cell r="KA41">
            <v>0</v>
          </cell>
          <cell r="KB41">
            <v>282.75992554813399</v>
          </cell>
          <cell r="KC41">
            <v>128.49765912281899</v>
          </cell>
          <cell r="KD41">
            <v>0</v>
          </cell>
          <cell r="KE41">
            <v>128.49765912281899</v>
          </cell>
          <cell r="KF41">
            <v>484</v>
          </cell>
          <cell r="KG41">
            <v>0</v>
          </cell>
          <cell r="KH41">
            <v>484</v>
          </cell>
          <cell r="KI41">
            <v>336</v>
          </cell>
          <cell r="KJ41">
            <v>0</v>
          </cell>
          <cell r="KK41">
            <v>336</v>
          </cell>
          <cell r="KL41">
            <v>193</v>
          </cell>
          <cell r="KM41">
            <v>0</v>
          </cell>
          <cell r="KN41">
            <v>193</v>
          </cell>
          <cell r="KO41">
            <v>68</v>
          </cell>
          <cell r="KP41">
            <v>0</v>
          </cell>
          <cell r="KQ41">
            <v>68</v>
          </cell>
          <cell r="KR41">
            <v>279</v>
          </cell>
          <cell r="KS41">
            <v>0</v>
          </cell>
          <cell r="KT41">
            <v>279</v>
          </cell>
          <cell r="KU41">
            <v>227</v>
          </cell>
          <cell r="KV41">
            <v>0</v>
          </cell>
          <cell r="KW41">
            <v>227</v>
          </cell>
          <cell r="KX41">
            <v>147</v>
          </cell>
          <cell r="KY41">
            <v>0</v>
          </cell>
          <cell r="KZ41">
            <v>147</v>
          </cell>
          <cell r="LA41">
            <v>61</v>
          </cell>
          <cell r="LB41">
            <v>0</v>
          </cell>
          <cell r="LC41">
            <v>61</v>
          </cell>
          <cell r="LD41">
            <v>84</v>
          </cell>
          <cell r="LE41">
            <v>0</v>
          </cell>
          <cell r="LF41">
            <v>84</v>
          </cell>
          <cell r="LG41">
            <v>130</v>
          </cell>
          <cell r="LH41">
            <v>0</v>
          </cell>
          <cell r="LI41">
            <v>130</v>
          </cell>
          <cell r="LJ41">
            <v>67</v>
          </cell>
          <cell r="LK41">
            <v>0</v>
          </cell>
          <cell r="LL41">
            <v>67</v>
          </cell>
          <cell r="LM41">
            <v>20</v>
          </cell>
          <cell r="LN41">
            <v>0</v>
          </cell>
          <cell r="LO41">
            <v>20</v>
          </cell>
          <cell r="LP41">
            <v>-1613</v>
          </cell>
          <cell r="LQ41">
            <v>0</v>
          </cell>
          <cell r="LR41">
            <v>-1613</v>
          </cell>
          <cell r="LS41">
            <v>-536</v>
          </cell>
          <cell r="LT41">
            <v>0</v>
          </cell>
          <cell r="LU41">
            <v>-536</v>
          </cell>
          <cell r="LV41">
            <v>28</v>
          </cell>
          <cell r="LW41">
            <v>0</v>
          </cell>
          <cell r="LX41">
            <v>28</v>
          </cell>
          <cell r="LY41">
            <v>-28</v>
          </cell>
          <cell r="LZ41">
            <v>0</v>
          </cell>
          <cell r="MA41">
            <v>-28</v>
          </cell>
          <cell r="MB41">
            <v>91</v>
          </cell>
          <cell r="MC41">
            <v>0</v>
          </cell>
          <cell r="MD41">
            <v>91</v>
          </cell>
          <cell r="ME41">
            <v>424</v>
          </cell>
          <cell r="MF41">
            <v>0</v>
          </cell>
          <cell r="MG41">
            <v>424</v>
          </cell>
          <cell r="MH41">
            <v>298</v>
          </cell>
          <cell r="MI41">
            <v>0</v>
          </cell>
          <cell r="MJ41">
            <v>298</v>
          </cell>
          <cell r="MK41">
            <v>160</v>
          </cell>
          <cell r="ML41">
            <v>0</v>
          </cell>
          <cell r="MM41">
            <v>160</v>
          </cell>
          <cell r="MN41">
            <v>537</v>
          </cell>
          <cell r="MO41">
            <v>0</v>
          </cell>
          <cell r="MP41">
            <v>537</v>
          </cell>
          <cell r="MQ41">
            <v>388</v>
          </cell>
          <cell r="MR41">
            <v>0</v>
          </cell>
          <cell r="MS41">
            <v>388</v>
          </cell>
          <cell r="MT41">
            <v>254</v>
          </cell>
          <cell r="MU41">
            <v>0</v>
          </cell>
          <cell r="MV41">
            <v>254</v>
          </cell>
          <cell r="MW41">
            <v>127</v>
          </cell>
          <cell r="MX41">
            <v>0</v>
          </cell>
          <cell r="MY41">
            <v>127</v>
          </cell>
          <cell r="MZ41">
            <v>456</v>
          </cell>
          <cell r="NA41">
            <v>0</v>
          </cell>
          <cell r="NB41">
            <v>456</v>
          </cell>
          <cell r="NC41">
            <v>306</v>
          </cell>
          <cell r="ND41">
            <v>0</v>
          </cell>
          <cell r="NE41">
            <v>306</v>
          </cell>
          <cell r="NF41">
            <v>194</v>
          </cell>
          <cell r="NG41">
            <v>0</v>
          </cell>
          <cell r="NH41">
            <v>194</v>
          </cell>
          <cell r="NI41">
            <v>90</v>
          </cell>
          <cell r="NJ41">
            <v>0</v>
          </cell>
          <cell r="NK41">
            <v>90</v>
          </cell>
          <cell r="NL41">
            <v>461</v>
          </cell>
          <cell r="NM41">
            <v>0</v>
          </cell>
          <cell r="NN41">
            <v>461</v>
          </cell>
          <cell r="NO41">
            <v>361</v>
          </cell>
          <cell r="NP41">
            <v>0</v>
          </cell>
          <cell r="NQ41">
            <v>361</v>
          </cell>
          <cell r="NR41">
            <v>254</v>
          </cell>
          <cell r="NS41">
            <v>0</v>
          </cell>
          <cell r="NT41">
            <v>254</v>
          </cell>
          <cell r="NU41">
            <v>119</v>
          </cell>
          <cell r="NV41">
            <v>0</v>
          </cell>
          <cell r="NW41">
            <v>119</v>
          </cell>
        </row>
        <row r="42">
          <cell r="BB42">
            <v>451.67065714998199</v>
          </cell>
          <cell r="BC42">
            <v>-3.6937693032199954</v>
          </cell>
          <cell r="BD42">
            <v>455.36442645320199</v>
          </cell>
          <cell r="BE42">
            <v>472.98032646577002</v>
          </cell>
          <cell r="BF42">
            <v>-19.517725250000005</v>
          </cell>
          <cell r="BG42">
            <v>492.49805171577003</v>
          </cell>
          <cell r="BH42">
            <v>276.27111826341297</v>
          </cell>
          <cell r="BI42">
            <v>-0.98254216365000002</v>
          </cell>
          <cell r="BJ42">
            <v>277.25366042706298</v>
          </cell>
          <cell r="BK42">
            <v>328.22496470476102</v>
          </cell>
          <cell r="BL42">
            <v>-10.460629445974471</v>
          </cell>
          <cell r="BM42">
            <v>338.68559415073548</v>
          </cell>
          <cell r="BN42">
            <v>349.67225725616697</v>
          </cell>
          <cell r="BO42">
            <v>7.3398587813676492</v>
          </cell>
          <cell r="BP42">
            <v>342.33239847479933</v>
          </cell>
          <cell r="BQ42">
            <v>379.09608321014798</v>
          </cell>
          <cell r="BR42">
            <v>-57.058645588861154</v>
          </cell>
          <cell r="BS42">
            <v>436.15472879900915</v>
          </cell>
          <cell r="BT42">
            <v>273.42323584067202</v>
          </cell>
          <cell r="BU42">
            <v>65.689540484076176</v>
          </cell>
          <cell r="BV42">
            <v>207.73369535659583</v>
          </cell>
          <cell r="BW42">
            <v>399.00884317859601</v>
          </cell>
          <cell r="BX42">
            <v>-9.1805138599999996</v>
          </cell>
          <cell r="BY42">
            <v>408.18935703859603</v>
          </cell>
          <cell r="BZ42">
            <v>475.01090509049601</v>
          </cell>
          <cell r="CA42">
            <v>-2.8560000000000008</v>
          </cell>
          <cell r="CB42">
            <v>477.866905090496</v>
          </cell>
          <cell r="CC42">
            <v>451.75132462025698</v>
          </cell>
          <cell r="CD42">
            <v>-8.8014146844885097</v>
          </cell>
          <cell r="CE42">
            <v>460.5527393047455</v>
          </cell>
          <cell r="CF42">
            <v>212.28727922761701</v>
          </cell>
          <cell r="CG42">
            <v>-19.621725403432155</v>
          </cell>
          <cell r="CH42">
            <v>231.90900463104916</v>
          </cell>
          <cell r="CI42">
            <v>336.65846303515502</v>
          </cell>
          <cell r="CJ42">
            <v>23.018858073855817</v>
          </cell>
          <cell r="CK42">
            <v>313.6396049612992</v>
          </cell>
          <cell r="CL42">
            <v>407.99574773846098</v>
          </cell>
          <cell r="CM42">
            <v>-15.508594225078738</v>
          </cell>
          <cell r="CN42">
            <v>423.50434196353973</v>
          </cell>
          <cell r="CO42">
            <v>577.64917238533098</v>
          </cell>
          <cell r="CP42">
            <v>18.990536961917403</v>
          </cell>
          <cell r="CQ42">
            <v>558.65863542341356</v>
          </cell>
          <cell r="CR42">
            <v>205.597537880875</v>
          </cell>
          <cell r="CS42">
            <v>6.4225631964237335</v>
          </cell>
          <cell r="CT42">
            <v>199.17497468445126</v>
          </cell>
          <cell r="CU42">
            <v>174.49685318383101</v>
          </cell>
          <cell r="CV42">
            <v>-108.20299999999997</v>
          </cell>
          <cell r="CW42">
            <v>282.69985318383101</v>
          </cell>
          <cell r="CX42">
            <v>397.27918199374199</v>
          </cell>
          <cell r="CY42">
            <v>105.52263478954514</v>
          </cell>
          <cell r="CZ42">
            <v>291.75654720419686</v>
          </cell>
          <cell r="DA42">
            <v>431.24729058713598</v>
          </cell>
          <cell r="DB42">
            <v>-18.306513462000002</v>
          </cell>
          <cell r="DC42">
            <v>449.55380404913598</v>
          </cell>
          <cell r="DD42">
            <v>303.90404559489599</v>
          </cell>
          <cell r="DE42">
            <v>-45.795000000000009</v>
          </cell>
          <cell r="DF42">
            <v>349.69904559489601</v>
          </cell>
          <cell r="DG42">
            <v>270.593667950081</v>
          </cell>
          <cell r="DH42">
            <v>-3.8950079999999976</v>
          </cell>
          <cell r="DI42">
            <v>274.48867595008102</v>
          </cell>
          <cell r="DJ42">
            <v>458.31025321800001</v>
          </cell>
          <cell r="DK42">
            <v>-44.264199999999995</v>
          </cell>
          <cell r="DL42">
            <v>502.57445321800003</v>
          </cell>
          <cell r="DM42">
            <v>362.97243829809599</v>
          </cell>
          <cell r="DN42">
            <v>-1.84</v>
          </cell>
          <cell r="DO42">
            <v>364.81243829809597</v>
          </cell>
          <cell r="DP42">
            <v>162.88270652961199</v>
          </cell>
          <cell r="DQ42">
            <v>9</v>
          </cell>
          <cell r="DR42">
            <v>153.88270652961199</v>
          </cell>
          <cell r="DS42">
            <v>76</v>
          </cell>
          <cell r="DT42">
            <v>-39</v>
          </cell>
          <cell r="DU42">
            <v>115</v>
          </cell>
          <cell r="DV42">
            <v>312</v>
          </cell>
          <cell r="DW42">
            <v>31</v>
          </cell>
          <cell r="DX42">
            <v>281</v>
          </cell>
          <cell r="DY42">
            <v>108</v>
          </cell>
          <cell r="DZ42">
            <v>-290.19499999999999</v>
          </cell>
          <cell r="EA42">
            <v>398.19499999999999</v>
          </cell>
          <cell r="EB42">
            <v>334</v>
          </cell>
          <cell r="EC42">
            <v>4</v>
          </cell>
          <cell r="ED42">
            <v>330</v>
          </cell>
          <cell r="EE42">
            <v>6</v>
          </cell>
          <cell r="EF42">
            <v>0</v>
          </cell>
          <cell r="EG42">
            <v>6</v>
          </cell>
          <cell r="EH42">
            <v>5</v>
          </cell>
          <cell r="EI42">
            <v>0</v>
          </cell>
          <cell r="EJ42">
            <v>5</v>
          </cell>
          <cell r="EK42">
            <v>7</v>
          </cell>
          <cell r="EL42">
            <v>0</v>
          </cell>
          <cell r="EM42">
            <v>7</v>
          </cell>
          <cell r="EN42">
            <v>5</v>
          </cell>
          <cell r="EO42">
            <v>0</v>
          </cell>
          <cell r="EP42">
            <v>5</v>
          </cell>
          <cell r="EQ42">
            <v>0</v>
          </cell>
          <cell r="ER42">
            <v>0</v>
          </cell>
          <cell r="ES42">
            <v>0</v>
          </cell>
          <cell r="ET42">
            <v>7</v>
          </cell>
          <cell r="EU42">
            <v>0</v>
          </cell>
          <cell r="EV42">
            <v>7</v>
          </cell>
          <cell r="EW42">
            <v>5</v>
          </cell>
          <cell r="EX42">
            <v>0</v>
          </cell>
          <cell r="EY42">
            <v>5</v>
          </cell>
          <cell r="EZ42">
            <v>4</v>
          </cell>
          <cell r="FA42">
            <v>0</v>
          </cell>
          <cell r="FB42">
            <v>4</v>
          </cell>
          <cell r="FC42">
            <v>-923</v>
          </cell>
          <cell r="FD42">
            <v>0</v>
          </cell>
          <cell r="FE42">
            <v>-923</v>
          </cell>
          <cell r="FF42">
            <v>-258</v>
          </cell>
          <cell r="FG42">
            <v>0</v>
          </cell>
          <cell r="FH42">
            <v>-258</v>
          </cell>
          <cell r="FI42">
            <v>367</v>
          </cell>
          <cell r="FJ42">
            <v>0</v>
          </cell>
          <cell r="FK42">
            <v>367</v>
          </cell>
          <cell r="FL42">
            <v>485</v>
          </cell>
          <cell r="FM42">
            <v>0</v>
          </cell>
          <cell r="FN42">
            <v>485</v>
          </cell>
          <cell r="FO42">
            <v>-1061</v>
          </cell>
          <cell r="FP42">
            <v>0</v>
          </cell>
          <cell r="FQ42">
            <v>-1061</v>
          </cell>
          <cell r="FR42">
            <v>632</v>
          </cell>
          <cell r="FS42">
            <v>0</v>
          </cell>
          <cell r="FT42">
            <v>632</v>
          </cell>
          <cell r="FU42">
            <v>411</v>
          </cell>
          <cell r="FV42">
            <v>0</v>
          </cell>
          <cell r="FW42">
            <v>411</v>
          </cell>
          <cell r="FX42">
            <v>395</v>
          </cell>
          <cell r="FY42">
            <v>0</v>
          </cell>
          <cell r="FZ42">
            <v>395</v>
          </cell>
          <cell r="GA42">
            <v>372</v>
          </cell>
          <cell r="GB42">
            <v>0</v>
          </cell>
          <cell r="GC42">
            <v>372</v>
          </cell>
          <cell r="GD42">
            <v>334</v>
          </cell>
          <cell r="GE42">
            <v>0</v>
          </cell>
          <cell r="GF42">
            <v>334</v>
          </cell>
          <cell r="GG42">
            <v>526</v>
          </cell>
          <cell r="GH42">
            <v>0</v>
          </cell>
          <cell r="GI42">
            <v>526</v>
          </cell>
          <cell r="GJ42">
            <v>407</v>
          </cell>
          <cell r="GK42">
            <v>0</v>
          </cell>
          <cell r="GL42">
            <v>407</v>
          </cell>
          <cell r="GM42">
            <v>242</v>
          </cell>
          <cell r="GN42">
            <v>0</v>
          </cell>
          <cell r="GO42">
            <v>242</v>
          </cell>
          <cell r="GP42">
            <v>171</v>
          </cell>
          <cell r="GQ42">
            <v>0</v>
          </cell>
          <cell r="GR42">
            <v>171</v>
          </cell>
          <cell r="GS42">
            <v>392</v>
          </cell>
          <cell r="GT42">
            <v>0</v>
          </cell>
          <cell r="GU42">
            <v>392</v>
          </cell>
          <cell r="GV42">
            <v>418</v>
          </cell>
          <cell r="GW42">
            <v>0</v>
          </cell>
          <cell r="GX42">
            <v>418</v>
          </cell>
          <cell r="GY42">
            <v>519</v>
          </cell>
          <cell r="GZ42">
            <v>0</v>
          </cell>
          <cell r="HA42">
            <v>519</v>
          </cell>
          <cell r="HB42">
            <v>554</v>
          </cell>
          <cell r="HC42">
            <v>0</v>
          </cell>
          <cell r="HD42">
            <v>554</v>
          </cell>
          <cell r="HE42">
            <v>-88</v>
          </cell>
          <cell r="HF42">
            <v>0</v>
          </cell>
          <cell r="HG42">
            <v>-88</v>
          </cell>
          <cell r="HH42">
            <v>587</v>
          </cell>
          <cell r="HI42">
            <v>0</v>
          </cell>
          <cell r="HJ42">
            <v>587</v>
          </cell>
          <cell r="HO42">
            <v>1200.92210187916</v>
          </cell>
          <cell r="HP42">
            <v>-24.194036716870002</v>
          </cell>
          <cell r="HQ42">
            <v>1225.1161385960299</v>
          </cell>
          <cell r="HR42">
            <v>749.25144472918305</v>
          </cell>
          <cell r="HS42">
            <v>-20.500267413650008</v>
          </cell>
          <cell r="HT42">
            <v>769.75171214283307</v>
          </cell>
          <cell r="HU42">
            <v>276.27111826341297</v>
          </cell>
          <cell r="HV42">
            <v>-0.98254216365000002</v>
          </cell>
          <cell r="HW42">
            <v>277.25366042706298</v>
          </cell>
          <cell r="HX42">
            <v>1330.41654101175</v>
          </cell>
          <cell r="HY42">
            <v>5.5101242306082012</v>
          </cell>
          <cell r="HZ42">
            <v>1324.9064167811418</v>
          </cell>
          <cell r="IA42">
            <v>1002.19157630699</v>
          </cell>
          <cell r="IB42">
            <v>15.970753676582673</v>
          </cell>
          <cell r="IC42">
            <v>986.22082263040727</v>
          </cell>
          <cell r="ID42">
            <v>652.51931905081995</v>
          </cell>
          <cell r="IE42">
            <v>8.6308948952150253</v>
          </cell>
          <cell r="IF42">
            <v>643.88842415560487</v>
          </cell>
          <cell r="IG42">
            <v>273.42323584067202</v>
          </cell>
          <cell r="IH42">
            <v>65.689540484076176</v>
          </cell>
          <cell r="II42">
            <v>207.73369535659583</v>
          </cell>
          <cell r="IJ42">
            <v>1538.0583521169699</v>
          </cell>
          <cell r="IK42">
            <v>-40.45965394792065</v>
          </cell>
          <cell r="IL42">
            <v>1578.5180060648906</v>
          </cell>
          <cell r="IM42">
            <v>1139.0495089383701</v>
          </cell>
          <cell r="IN42">
            <v>-31.279140087920663</v>
          </cell>
          <cell r="IO42">
            <v>1170.3286490262908</v>
          </cell>
          <cell r="IP42">
            <v>664.03860384787401</v>
          </cell>
          <cell r="IQ42">
            <v>-28.423140087920657</v>
          </cell>
          <cell r="IR42">
            <v>692.46174393579463</v>
          </cell>
          <cell r="IS42">
            <v>212.28727922761701</v>
          </cell>
          <cell r="IT42">
            <v>-19.621725403432155</v>
          </cell>
          <cell r="IU42">
            <v>231.90900463104916</v>
          </cell>
          <cell r="IV42">
            <v>1527.9009210398201</v>
          </cell>
          <cell r="IW42">
            <v>32.923364007118217</v>
          </cell>
          <cell r="IX42">
            <v>1494.977557032702</v>
          </cell>
          <cell r="IY42">
            <v>1191.24245800467</v>
          </cell>
          <cell r="IZ42">
            <v>9.904505933262401</v>
          </cell>
          <cell r="JA42">
            <v>1181.3379520714075</v>
          </cell>
          <cell r="JB42">
            <v>783.24671026620501</v>
          </cell>
          <cell r="JC42">
            <v>25.413100158341134</v>
          </cell>
          <cell r="JD42">
            <v>757.83361010786393</v>
          </cell>
          <cell r="JE42">
            <v>205.597537880875</v>
          </cell>
          <cell r="JF42">
            <v>6.4225631964237335</v>
          </cell>
          <cell r="JG42">
            <v>199.17497468445126</v>
          </cell>
          <cell r="JH42">
            <v>1306.9273713596001</v>
          </cell>
          <cell r="JI42">
            <v>-66.781878672454837</v>
          </cell>
          <cell r="JJ42">
            <v>1373.709250032055</v>
          </cell>
          <cell r="JK42">
            <v>1132.43051817577</v>
          </cell>
          <cell r="JL42">
            <v>41.42112132754513</v>
          </cell>
          <cell r="JM42">
            <v>1091.0093968482249</v>
          </cell>
          <cell r="JN42">
            <v>735.15133618203197</v>
          </cell>
          <cell r="JO42">
            <v>-64.101513462</v>
          </cell>
          <cell r="JP42">
            <v>799.25284964403193</v>
          </cell>
          <cell r="JQ42">
            <v>303.90404559489599</v>
          </cell>
          <cell r="JR42">
            <v>-45.795000000000009</v>
          </cell>
          <cell r="JS42">
            <v>349.69904559489601</v>
          </cell>
          <cell r="JT42">
            <v>1254.75906599579</v>
          </cell>
          <cell r="JU42">
            <v>-40.999208000000003</v>
          </cell>
          <cell r="JV42">
            <v>1295.75827399579</v>
          </cell>
          <cell r="JW42">
            <v>984.165398045708</v>
          </cell>
          <cell r="JX42">
            <v>-37.104200000000006</v>
          </cell>
          <cell r="JY42">
            <v>1021.269598045708</v>
          </cell>
          <cell r="JZ42">
            <v>525.85514482770805</v>
          </cell>
          <cell r="KA42">
            <v>7.1599999999999993</v>
          </cell>
          <cell r="KB42">
            <v>518.69514482770808</v>
          </cell>
          <cell r="KC42">
            <v>162.88270652961199</v>
          </cell>
          <cell r="KD42">
            <v>9</v>
          </cell>
          <cell r="KE42">
            <v>153.88270652961199</v>
          </cell>
          <cell r="KF42">
            <v>830</v>
          </cell>
          <cell r="KG42">
            <v>-294.19499999999999</v>
          </cell>
          <cell r="KH42">
            <v>1124.1949999999999</v>
          </cell>
          <cell r="KI42">
            <v>754</v>
          </cell>
          <cell r="KJ42">
            <v>-255.19499999999999</v>
          </cell>
          <cell r="KK42">
            <v>1009.1949999999999</v>
          </cell>
          <cell r="KL42">
            <v>442</v>
          </cell>
          <cell r="KM42">
            <v>-286.19499999999999</v>
          </cell>
          <cell r="KN42">
            <v>728.19499999999994</v>
          </cell>
          <cell r="KO42">
            <v>334</v>
          </cell>
          <cell r="KP42">
            <v>4</v>
          </cell>
          <cell r="KQ42">
            <v>330</v>
          </cell>
          <cell r="KR42">
            <v>23</v>
          </cell>
          <cell r="KS42">
            <v>0</v>
          </cell>
          <cell r="KT42">
            <v>23</v>
          </cell>
          <cell r="KU42">
            <v>17</v>
          </cell>
          <cell r="KV42">
            <v>0</v>
          </cell>
          <cell r="KW42">
            <v>17</v>
          </cell>
          <cell r="KX42">
            <v>12</v>
          </cell>
          <cell r="KY42">
            <v>0</v>
          </cell>
          <cell r="KZ42">
            <v>12</v>
          </cell>
          <cell r="LA42">
            <v>5</v>
          </cell>
          <cell r="LB42">
            <v>0</v>
          </cell>
          <cell r="LC42">
            <v>5</v>
          </cell>
          <cell r="LD42">
            <v>16</v>
          </cell>
          <cell r="LE42">
            <v>0</v>
          </cell>
          <cell r="LF42">
            <v>16</v>
          </cell>
          <cell r="LG42">
            <v>16</v>
          </cell>
          <cell r="LH42">
            <v>0</v>
          </cell>
          <cell r="LI42">
            <v>16</v>
          </cell>
          <cell r="LJ42">
            <v>9</v>
          </cell>
          <cell r="LK42">
            <v>0</v>
          </cell>
          <cell r="LL42">
            <v>9</v>
          </cell>
          <cell r="LM42">
            <v>4</v>
          </cell>
          <cell r="LN42">
            <v>0</v>
          </cell>
          <cell r="LO42">
            <v>4</v>
          </cell>
          <cell r="LP42">
            <v>-329</v>
          </cell>
          <cell r="LQ42">
            <v>0</v>
          </cell>
          <cell r="LR42">
            <v>-329</v>
          </cell>
          <cell r="LS42">
            <v>594</v>
          </cell>
          <cell r="LT42">
            <v>0</v>
          </cell>
          <cell r="LU42">
            <v>594</v>
          </cell>
          <cell r="LV42">
            <v>852</v>
          </cell>
          <cell r="LW42">
            <v>0</v>
          </cell>
          <cell r="LX42">
            <v>852</v>
          </cell>
          <cell r="LY42">
            <v>485</v>
          </cell>
          <cell r="LZ42">
            <v>0</v>
          </cell>
          <cell r="MA42">
            <v>485</v>
          </cell>
          <cell r="MB42">
            <v>377</v>
          </cell>
          <cell r="MC42">
            <v>0</v>
          </cell>
          <cell r="MD42">
            <v>377</v>
          </cell>
          <cell r="ME42">
            <v>1438</v>
          </cell>
          <cell r="MF42">
            <v>0</v>
          </cell>
          <cell r="MG42">
            <v>1438</v>
          </cell>
          <cell r="MH42">
            <v>806</v>
          </cell>
          <cell r="MI42">
            <v>0</v>
          </cell>
          <cell r="MJ42">
            <v>806</v>
          </cell>
          <cell r="MK42">
            <v>395</v>
          </cell>
          <cell r="ML42">
            <v>0</v>
          </cell>
          <cell r="MM42">
            <v>395</v>
          </cell>
          <cell r="MN42">
            <v>1639</v>
          </cell>
          <cell r="MO42">
            <v>0</v>
          </cell>
          <cell r="MP42">
            <v>1639</v>
          </cell>
          <cell r="MQ42">
            <v>1267</v>
          </cell>
          <cell r="MR42">
            <v>0</v>
          </cell>
          <cell r="MS42">
            <v>1267</v>
          </cell>
          <cell r="MT42">
            <v>933</v>
          </cell>
          <cell r="MU42">
            <v>0</v>
          </cell>
          <cell r="MV42">
            <v>933</v>
          </cell>
          <cell r="MW42">
            <v>407</v>
          </cell>
          <cell r="MX42">
            <v>0</v>
          </cell>
          <cell r="MY42">
            <v>407</v>
          </cell>
          <cell r="MZ42">
            <v>1223</v>
          </cell>
          <cell r="NA42">
            <v>0</v>
          </cell>
          <cell r="NB42">
            <v>1223</v>
          </cell>
          <cell r="NC42">
            <v>981</v>
          </cell>
          <cell r="ND42">
            <v>0</v>
          </cell>
          <cell r="NE42">
            <v>981</v>
          </cell>
          <cell r="NF42">
            <v>810</v>
          </cell>
          <cell r="NG42">
            <v>0</v>
          </cell>
          <cell r="NH42">
            <v>810</v>
          </cell>
          <cell r="NI42">
            <v>418</v>
          </cell>
          <cell r="NJ42">
            <v>0</v>
          </cell>
          <cell r="NK42">
            <v>418</v>
          </cell>
          <cell r="NL42">
            <v>1572</v>
          </cell>
          <cell r="NM42">
            <v>0</v>
          </cell>
          <cell r="NN42">
            <v>1572</v>
          </cell>
          <cell r="NO42">
            <v>1053</v>
          </cell>
          <cell r="NP42">
            <v>0</v>
          </cell>
          <cell r="NQ42">
            <v>1053</v>
          </cell>
          <cell r="NR42">
            <v>499</v>
          </cell>
          <cell r="NS42">
            <v>0</v>
          </cell>
          <cell r="NT42">
            <v>499</v>
          </cell>
          <cell r="NU42">
            <v>587</v>
          </cell>
          <cell r="NV42">
            <v>0</v>
          </cell>
          <cell r="NW42">
            <v>587</v>
          </cell>
        </row>
        <row r="43">
          <cell r="BB43">
            <v>-150.815838603538</v>
          </cell>
          <cell r="BC43">
            <v>0</v>
          </cell>
          <cell r="BD43">
            <v>-150.815838603538</v>
          </cell>
          <cell r="BE43">
            <v>-71.960449641804303</v>
          </cell>
          <cell r="BF43">
            <v>3.1839244437000001</v>
          </cell>
          <cell r="BG43">
            <v>-75.144374085504296</v>
          </cell>
          <cell r="BH43">
            <v>-83.099746300232397</v>
          </cell>
          <cell r="BI43">
            <v>127.14764316739999</v>
          </cell>
          <cell r="BJ43">
            <v>-210.24738946763239</v>
          </cell>
          <cell r="BK43">
            <v>-1039.63444633176</v>
          </cell>
          <cell r="BL43">
            <v>-787.8526738221999</v>
          </cell>
          <cell r="BM43">
            <v>-251.78177250956014</v>
          </cell>
          <cell r="BN43">
            <v>-163.99359801398001</v>
          </cell>
          <cell r="BO43">
            <v>-58.0563670226</v>
          </cell>
          <cell r="BP43">
            <v>-105.93723099138001</v>
          </cell>
          <cell r="BQ43">
            <v>-233.288791159033</v>
          </cell>
          <cell r="BR43">
            <v>-39.094810583399997</v>
          </cell>
          <cell r="BS43">
            <v>-194.19398057563299</v>
          </cell>
          <cell r="BT43">
            <v>-210.48668669490201</v>
          </cell>
          <cell r="BU43">
            <v>-29.887646211400003</v>
          </cell>
          <cell r="BV43">
            <v>-180.59904048350199</v>
          </cell>
          <cell r="BW43">
            <v>276.04802919548001</v>
          </cell>
          <cell r="BX43">
            <v>405.85</v>
          </cell>
          <cell r="BY43">
            <v>-129.80197080452001</v>
          </cell>
          <cell r="BZ43">
            <v>-224.68380957986801</v>
          </cell>
          <cell r="CA43">
            <v>-19.908999999999999</v>
          </cell>
          <cell r="CB43">
            <v>-204.77480957986802</v>
          </cell>
          <cell r="CC43">
            <v>-200.918597018056</v>
          </cell>
          <cell r="CD43">
            <v>-9.8394341999999995</v>
          </cell>
          <cell r="CE43">
            <v>-191.07916281805601</v>
          </cell>
          <cell r="CF43">
            <v>-295.22402328370498</v>
          </cell>
          <cell r="CG43">
            <v>-8.2434604</v>
          </cell>
          <cell r="CH43">
            <v>-286.98056288370498</v>
          </cell>
          <cell r="CI43">
            <v>-212.742023138842</v>
          </cell>
          <cell r="CJ43">
            <v>4.0633729000000001</v>
          </cell>
          <cell r="CK43">
            <v>-216.80539603884199</v>
          </cell>
          <cell r="CL43">
            <v>-212.87535117754999</v>
          </cell>
          <cell r="CM43">
            <v>-6.1609572000000004</v>
          </cell>
          <cell r="CN43">
            <v>-206.71439397754997</v>
          </cell>
          <cell r="CO43">
            <v>-99.471645256945095</v>
          </cell>
          <cell r="CP43">
            <v>-4.5933999999999999</v>
          </cell>
          <cell r="CQ43">
            <v>-94.878245256945092</v>
          </cell>
          <cell r="CR43">
            <v>-147.20558935105899</v>
          </cell>
          <cell r="CS43">
            <v>65.845345500000022</v>
          </cell>
          <cell r="CT43">
            <v>-213.05093485105903</v>
          </cell>
          <cell r="CU43">
            <v>-422.81652377255602</v>
          </cell>
          <cell r="CV43">
            <v>-136.244</v>
          </cell>
          <cell r="CW43">
            <v>-286.572523772556</v>
          </cell>
          <cell r="CX43">
            <v>-182.788309123386</v>
          </cell>
          <cell r="CY43">
            <v>6.4068156138299894</v>
          </cell>
          <cell r="CZ43">
            <v>-189.19512473721599</v>
          </cell>
          <cell r="DA43">
            <v>-1.9139871537483999</v>
          </cell>
          <cell r="DB43">
            <v>160.69133904063401</v>
          </cell>
          <cell r="DC43">
            <v>-162.6053261943824</v>
          </cell>
          <cell r="DD43">
            <v>-257.89340399116099</v>
          </cell>
          <cell r="DE43">
            <v>-2.5616000000000074</v>
          </cell>
          <cell r="DF43">
            <v>-255.331803991161</v>
          </cell>
          <cell r="DG43">
            <v>-757.47352580519203</v>
          </cell>
          <cell r="DH43">
            <v>-519.93168200000002</v>
          </cell>
          <cell r="DI43">
            <v>-237.541843805192</v>
          </cell>
          <cell r="DJ43">
            <v>752.33301315836002</v>
          </cell>
          <cell r="DK43">
            <v>1076.5470360000002</v>
          </cell>
          <cell r="DL43">
            <v>-324.21402284164014</v>
          </cell>
          <cell r="DM43">
            <v>67.040045066134695</v>
          </cell>
          <cell r="DN43">
            <v>366.71447499999999</v>
          </cell>
          <cell r="DO43">
            <v>-299.67442993386533</v>
          </cell>
          <cell r="DP43">
            <v>-581.67891219125499</v>
          </cell>
          <cell r="DQ43">
            <v>-176</v>
          </cell>
          <cell r="DR43">
            <v>-405.67891219125499</v>
          </cell>
          <cell r="DS43">
            <v>-119</v>
          </cell>
          <cell r="DT43">
            <v>99.5</v>
          </cell>
          <cell r="DU43">
            <v>-218.5</v>
          </cell>
          <cell r="DV43">
            <v>-320</v>
          </cell>
          <cell r="DW43">
            <v>-112.73999999999998</v>
          </cell>
          <cell r="DX43">
            <v>-207.26000000000002</v>
          </cell>
          <cell r="DY43">
            <v>-233</v>
          </cell>
          <cell r="DZ43">
            <v>214.94</v>
          </cell>
          <cell r="EA43">
            <v>-447.94</v>
          </cell>
          <cell r="EB43">
            <v>-477</v>
          </cell>
          <cell r="EC43">
            <v>-18.100000000000001</v>
          </cell>
          <cell r="ED43">
            <v>-458.9</v>
          </cell>
          <cell r="EE43">
            <v>13</v>
          </cell>
          <cell r="EF43">
            <v>0</v>
          </cell>
          <cell r="EG43">
            <v>13</v>
          </cell>
          <cell r="EH43">
            <v>22</v>
          </cell>
          <cell r="EI43">
            <v>0</v>
          </cell>
          <cell r="EJ43">
            <v>22</v>
          </cell>
          <cell r="EK43">
            <v>23</v>
          </cell>
          <cell r="EL43">
            <v>0</v>
          </cell>
          <cell r="EM43">
            <v>23</v>
          </cell>
          <cell r="EN43">
            <v>33</v>
          </cell>
          <cell r="EO43">
            <v>0</v>
          </cell>
          <cell r="EP43">
            <v>33</v>
          </cell>
          <cell r="EQ43">
            <v>30</v>
          </cell>
          <cell r="ER43">
            <v>0</v>
          </cell>
          <cell r="ES43">
            <v>30</v>
          </cell>
          <cell r="ET43">
            <v>33</v>
          </cell>
          <cell r="EU43">
            <v>0</v>
          </cell>
          <cell r="EV43">
            <v>33</v>
          </cell>
          <cell r="EW43">
            <v>33</v>
          </cell>
          <cell r="EX43">
            <v>0</v>
          </cell>
          <cell r="EY43">
            <v>33</v>
          </cell>
          <cell r="EZ43">
            <v>51</v>
          </cell>
          <cell r="FA43">
            <v>0</v>
          </cell>
          <cell r="FB43">
            <v>51</v>
          </cell>
          <cell r="FC43">
            <v>-646</v>
          </cell>
          <cell r="FD43">
            <v>0</v>
          </cell>
          <cell r="FE43">
            <v>-646</v>
          </cell>
          <cell r="FF43">
            <v>-828</v>
          </cell>
          <cell r="FG43">
            <v>0</v>
          </cell>
          <cell r="FH43">
            <v>-828</v>
          </cell>
          <cell r="FI43">
            <v>-753</v>
          </cell>
          <cell r="FJ43">
            <v>0</v>
          </cell>
          <cell r="FK43">
            <v>-753</v>
          </cell>
          <cell r="FL43">
            <v>-78</v>
          </cell>
          <cell r="FM43">
            <v>0</v>
          </cell>
          <cell r="FN43">
            <v>-78</v>
          </cell>
          <cell r="FO43">
            <v>-498</v>
          </cell>
          <cell r="FP43">
            <v>0</v>
          </cell>
          <cell r="FQ43">
            <v>-498</v>
          </cell>
          <cell r="FR43">
            <v>-339</v>
          </cell>
          <cell r="FS43">
            <v>0</v>
          </cell>
          <cell r="FT43">
            <v>-339</v>
          </cell>
          <cell r="FU43">
            <v>-168</v>
          </cell>
          <cell r="FV43">
            <v>0</v>
          </cell>
          <cell r="FW43">
            <v>-168</v>
          </cell>
          <cell r="FX43">
            <v>-443</v>
          </cell>
          <cell r="FY43">
            <v>0</v>
          </cell>
          <cell r="FZ43">
            <v>-443</v>
          </cell>
          <cell r="GA43">
            <v>-1424</v>
          </cell>
          <cell r="GB43">
            <v>0</v>
          </cell>
          <cell r="GC43">
            <v>-1424</v>
          </cell>
          <cell r="GD43">
            <v>-285</v>
          </cell>
          <cell r="GE43">
            <v>0</v>
          </cell>
          <cell r="GF43">
            <v>-285</v>
          </cell>
          <cell r="GG43">
            <v>-196</v>
          </cell>
          <cell r="GH43">
            <v>0</v>
          </cell>
          <cell r="GI43">
            <v>-196</v>
          </cell>
          <cell r="GJ43">
            <v>-550</v>
          </cell>
          <cell r="GK43">
            <v>0</v>
          </cell>
          <cell r="GL43">
            <v>-550</v>
          </cell>
          <cell r="GM43">
            <v>-307</v>
          </cell>
          <cell r="GN43">
            <v>0</v>
          </cell>
          <cell r="GO43">
            <v>-307</v>
          </cell>
          <cell r="GP43">
            <v>-100</v>
          </cell>
          <cell r="GQ43">
            <v>0</v>
          </cell>
          <cell r="GR43">
            <v>-100</v>
          </cell>
          <cell r="GS43">
            <v>-426</v>
          </cell>
          <cell r="GT43">
            <v>0</v>
          </cell>
          <cell r="GU43">
            <v>-426</v>
          </cell>
          <cell r="GV43">
            <v>-381</v>
          </cell>
          <cell r="GW43">
            <v>0</v>
          </cell>
          <cell r="GX43">
            <v>-381</v>
          </cell>
          <cell r="GY43">
            <v>-221</v>
          </cell>
          <cell r="GZ43">
            <v>0</v>
          </cell>
          <cell r="HA43">
            <v>-221</v>
          </cell>
          <cell r="HB43">
            <v>-140</v>
          </cell>
          <cell r="HC43">
            <v>0</v>
          </cell>
          <cell r="HD43">
            <v>-140</v>
          </cell>
          <cell r="HE43">
            <v>-52</v>
          </cell>
          <cell r="HF43">
            <v>0</v>
          </cell>
          <cell r="HG43">
            <v>-52</v>
          </cell>
          <cell r="HH43">
            <v>694</v>
          </cell>
          <cell r="HI43">
            <v>0</v>
          </cell>
          <cell r="HJ43">
            <v>694</v>
          </cell>
          <cell r="HO43">
            <v>-305.87603454557501</v>
          </cell>
          <cell r="HP43">
            <v>130.33156761110001</v>
          </cell>
          <cell r="HQ43">
            <v>-436.20760215667502</v>
          </cell>
          <cell r="HR43">
            <v>-155.06019594203701</v>
          </cell>
          <cell r="HS43">
            <v>130.33156761110001</v>
          </cell>
          <cell r="HT43">
            <v>-285.39176355313703</v>
          </cell>
          <cell r="HU43">
            <v>-83.099746300232397</v>
          </cell>
          <cell r="HV43">
            <v>127.14764316739999</v>
          </cell>
          <cell r="HW43">
            <v>-210.24738946763239</v>
          </cell>
          <cell r="HX43">
            <v>-1647.4035221996801</v>
          </cell>
          <cell r="HY43">
            <v>-914.89149763959995</v>
          </cell>
          <cell r="HZ43">
            <v>-732.51202456008014</v>
          </cell>
          <cell r="IA43">
            <v>-607.76907586791503</v>
          </cell>
          <cell r="IB43">
            <v>-127.03882381740002</v>
          </cell>
          <cell r="IC43">
            <v>-480.73025205051499</v>
          </cell>
          <cell r="ID43">
            <v>-443.775477853935</v>
          </cell>
          <cell r="IE43">
            <v>-68.982456794800001</v>
          </cell>
          <cell r="IF43">
            <v>-374.79302105913501</v>
          </cell>
          <cell r="IG43">
            <v>-210.48668669490201</v>
          </cell>
          <cell r="IH43">
            <v>-29.887646211400003</v>
          </cell>
          <cell r="II43">
            <v>-180.59904048350199</v>
          </cell>
          <cell r="IJ43">
            <v>-444.77840068615001</v>
          </cell>
          <cell r="IK43">
            <v>367.85810540000011</v>
          </cell>
          <cell r="IL43">
            <v>-812.63650608615012</v>
          </cell>
          <cell r="IM43">
            <v>-720.826429881629</v>
          </cell>
          <cell r="IN43">
            <v>-37.991894600000002</v>
          </cell>
          <cell r="IO43">
            <v>-682.83453528162897</v>
          </cell>
          <cell r="IP43">
            <v>-496.14262030176099</v>
          </cell>
          <cell r="IQ43">
            <v>-18.082894599999999</v>
          </cell>
          <cell r="IR43">
            <v>-478.05972570176101</v>
          </cell>
          <cell r="IS43">
            <v>-295.22402328370498</v>
          </cell>
          <cell r="IT43">
            <v>-8.2434604</v>
          </cell>
          <cell r="IU43">
            <v>-286.98056288370498</v>
          </cell>
          <cell r="IV43">
            <v>-672.29460892439704</v>
          </cell>
          <cell r="IW43">
            <v>59.154361200000025</v>
          </cell>
          <cell r="IX43">
            <v>-731.44897012439708</v>
          </cell>
          <cell r="IY43">
            <v>-459.55258578555498</v>
          </cell>
          <cell r="IZ43">
            <v>55.090988300000035</v>
          </cell>
          <cell r="JA43">
            <v>-514.64357408555497</v>
          </cell>
          <cell r="JB43">
            <v>-246.67723460800499</v>
          </cell>
          <cell r="JC43">
            <v>61.251945500000033</v>
          </cell>
          <cell r="JD43">
            <v>-307.92918010800503</v>
          </cell>
          <cell r="JE43">
            <v>-147.20558935105899</v>
          </cell>
          <cell r="JF43">
            <v>65.845345500000022</v>
          </cell>
          <cell r="JG43">
            <v>-213.05093485105903</v>
          </cell>
          <cell r="JH43">
            <v>-865.41222404085102</v>
          </cell>
          <cell r="JI43">
            <v>28.292554654463984</v>
          </cell>
          <cell r="JJ43">
            <v>-893.70477869531499</v>
          </cell>
          <cell r="JK43">
            <v>-442.59570026829499</v>
          </cell>
          <cell r="JL43">
            <v>164.53655465446397</v>
          </cell>
          <cell r="JM43">
            <v>-607.13225492275899</v>
          </cell>
          <cell r="JN43">
            <v>-259.80739114490899</v>
          </cell>
          <cell r="JO43">
            <v>158.12973904063398</v>
          </cell>
          <cell r="JP43">
            <v>-417.93713018554297</v>
          </cell>
          <cell r="JQ43">
            <v>-257.89340399116099</v>
          </cell>
          <cell r="JR43">
            <v>-2.5616000000000074</v>
          </cell>
          <cell r="JS43">
            <v>-255.331803991161</v>
          </cell>
          <cell r="JT43">
            <v>-519.77937977195199</v>
          </cell>
          <cell r="JU43">
            <v>747.32982900000002</v>
          </cell>
          <cell r="JV43">
            <v>-1267.1092087719521</v>
          </cell>
          <cell r="JW43">
            <v>237.69414603324</v>
          </cell>
          <cell r="JX43">
            <v>1267.2615110000002</v>
          </cell>
          <cell r="JY43">
            <v>-1029.5673649667601</v>
          </cell>
          <cell r="JZ43">
            <v>-514.63886712511999</v>
          </cell>
          <cell r="KA43">
            <v>190.71447500000008</v>
          </cell>
          <cell r="KB43">
            <v>-705.35334212512009</v>
          </cell>
          <cell r="KC43">
            <v>-581.67891219125499</v>
          </cell>
          <cell r="KD43">
            <v>-176</v>
          </cell>
          <cell r="KE43">
            <v>-405.67891219125499</v>
          </cell>
          <cell r="KF43">
            <v>-1149</v>
          </cell>
          <cell r="KG43">
            <v>183.6</v>
          </cell>
          <cell r="KH43">
            <v>-1332.6</v>
          </cell>
          <cell r="KI43">
            <v>-1030</v>
          </cell>
          <cell r="KJ43">
            <v>84.100000000000009</v>
          </cell>
          <cell r="KK43">
            <v>-1114.0999999999999</v>
          </cell>
          <cell r="KL43">
            <v>-710</v>
          </cell>
          <cell r="KM43">
            <v>196.84</v>
          </cell>
          <cell r="KN43">
            <v>-906.84</v>
          </cell>
          <cell r="KO43">
            <v>-477</v>
          </cell>
          <cell r="KP43">
            <v>-18.100000000000001</v>
          </cell>
          <cell r="KQ43">
            <v>-458.9</v>
          </cell>
          <cell r="KR43">
            <v>91</v>
          </cell>
          <cell r="KS43">
            <v>0</v>
          </cell>
          <cell r="KT43">
            <v>91</v>
          </cell>
          <cell r="KU43">
            <v>78</v>
          </cell>
          <cell r="KV43">
            <v>0</v>
          </cell>
          <cell r="KW43">
            <v>78</v>
          </cell>
          <cell r="KX43">
            <v>56</v>
          </cell>
          <cell r="KY43">
            <v>0</v>
          </cell>
          <cell r="KZ43">
            <v>56</v>
          </cell>
          <cell r="LA43">
            <v>33</v>
          </cell>
          <cell r="LB43">
            <v>0</v>
          </cell>
          <cell r="LC43">
            <v>33</v>
          </cell>
          <cell r="LD43">
            <v>147</v>
          </cell>
          <cell r="LE43">
            <v>0</v>
          </cell>
          <cell r="LF43">
            <v>147</v>
          </cell>
          <cell r="LG43">
            <v>117</v>
          </cell>
          <cell r="LH43">
            <v>0</v>
          </cell>
          <cell r="LI43">
            <v>117</v>
          </cell>
          <cell r="LJ43">
            <v>84</v>
          </cell>
          <cell r="LK43">
            <v>0</v>
          </cell>
          <cell r="LL43">
            <v>84</v>
          </cell>
          <cell r="LM43">
            <v>51</v>
          </cell>
          <cell r="LN43">
            <v>0</v>
          </cell>
          <cell r="LO43">
            <v>51</v>
          </cell>
          <cell r="LP43">
            <v>-2305</v>
          </cell>
          <cell r="LQ43">
            <v>0</v>
          </cell>
          <cell r="LR43">
            <v>-2305</v>
          </cell>
          <cell r="LS43">
            <v>-1659</v>
          </cell>
          <cell r="LT43">
            <v>0</v>
          </cell>
          <cell r="LU43">
            <v>-1659</v>
          </cell>
          <cell r="LV43">
            <v>-831</v>
          </cell>
          <cell r="LW43">
            <v>0</v>
          </cell>
          <cell r="LX43">
            <v>-831</v>
          </cell>
          <cell r="LY43">
            <v>-78</v>
          </cell>
          <cell r="LZ43">
            <v>0</v>
          </cell>
          <cell r="MA43">
            <v>-78</v>
          </cell>
          <cell r="MB43">
            <v>-1448</v>
          </cell>
          <cell r="MC43">
            <v>0</v>
          </cell>
          <cell r="MD43">
            <v>-1448</v>
          </cell>
          <cell r="ME43">
            <v>-950</v>
          </cell>
          <cell r="MF43">
            <v>0</v>
          </cell>
          <cell r="MG43">
            <v>-950</v>
          </cell>
          <cell r="MH43">
            <v>-611</v>
          </cell>
          <cell r="MI43">
            <v>0</v>
          </cell>
          <cell r="MJ43">
            <v>-611</v>
          </cell>
          <cell r="MK43">
            <v>-443</v>
          </cell>
          <cell r="ML43">
            <v>0</v>
          </cell>
          <cell r="MM43">
            <v>-443</v>
          </cell>
          <cell r="MN43">
            <v>-2455</v>
          </cell>
          <cell r="MO43">
            <v>0</v>
          </cell>
          <cell r="MP43">
            <v>-2455</v>
          </cell>
          <cell r="MQ43">
            <v>-1031</v>
          </cell>
          <cell r="MR43">
            <v>0</v>
          </cell>
          <cell r="MS43">
            <v>-1031</v>
          </cell>
          <cell r="MT43">
            <v>-746</v>
          </cell>
          <cell r="MU43">
            <v>0</v>
          </cell>
          <cell r="MV43">
            <v>-746</v>
          </cell>
          <cell r="MW43">
            <v>-550</v>
          </cell>
          <cell r="MX43">
            <v>0</v>
          </cell>
          <cell r="MY43">
            <v>-550</v>
          </cell>
          <cell r="MZ43">
            <v>-1214</v>
          </cell>
          <cell r="NA43">
            <v>0</v>
          </cell>
          <cell r="NB43">
            <v>-1214</v>
          </cell>
          <cell r="NC43">
            <v>-907</v>
          </cell>
          <cell r="ND43">
            <v>0</v>
          </cell>
          <cell r="NE43">
            <v>-907</v>
          </cell>
          <cell r="NF43">
            <v>-807</v>
          </cell>
          <cell r="NG43">
            <v>0</v>
          </cell>
          <cell r="NH43">
            <v>-807</v>
          </cell>
          <cell r="NI43">
            <v>-381</v>
          </cell>
          <cell r="NJ43">
            <v>0</v>
          </cell>
          <cell r="NK43">
            <v>-381</v>
          </cell>
          <cell r="NL43">
            <v>281</v>
          </cell>
          <cell r="NM43">
            <v>0</v>
          </cell>
          <cell r="NN43">
            <v>281</v>
          </cell>
          <cell r="NO43">
            <v>502</v>
          </cell>
          <cell r="NP43">
            <v>0</v>
          </cell>
          <cell r="NQ43">
            <v>502</v>
          </cell>
          <cell r="NR43">
            <v>642</v>
          </cell>
          <cell r="NS43">
            <v>0</v>
          </cell>
          <cell r="NT43">
            <v>642</v>
          </cell>
          <cell r="NU43">
            <v>694</v>
          </cell>
          <cell r="NV43">
            <v>0</v>
          </cell>
          <cell r="NW43">
            <v>694</v>
          </cell>
        </row>
        <row r="44">
          <cell r="BB44">
            <v>1552.7803745708379</v>
          </cell>
          <cell r="BC44">
            <v>-11.702011309473813</v>
          </cell>
          <cell r="BD44">
            <v>1564.4823858803118</v>
          </cell>
          <cell r="BE44">
            <v>2040.2862330896642</v>
          </cell>
          <cell r="BF44">
            <v>349.68128914199599</v>
          </cell>
          <cell r="BG44">
            <v>1690.6049439476683</v>
          </cell>
          <cell r="BH44">
            <v>1128.4572710360126</v>
          </cell>
          <cell r="BI44">
            <v>-14.205419043649982</v>
          </cell>
          <cell r="BJ44">
            <v>1142.6626900796623</v>
          </cell>
          <cell r="BK44">
            <v>1163.322283415484</v>
          </cell>
          <cell r="BL44">
            <v>-63.57897404908249</v>
          </cell>
          <cell r="BM44">
            <v>1226.9012574645667</v>
          </cell>
          <cell r="BN44">
            <v>1140.7770675999491</v>
          </cell>
          <cell r="BO44">
            <v>-80.561387615524353</v>
          </cell>
          <cell r="BP44">
            <v>1221.3384552154732</v>
          </cell>
          <cell r="BQ44">
            <v>1187.3123270023759</v>
          </cell>
          <cell r="BR44">
            <v>-113.49720393248265</v>
          </cell>
          <cell r="BS44">
            <v>1300.8095309348587</v>
          </cell>
          <cell r="BT44">
            <v>848.15046037817501</v>
          </cell>
          <cell r="BU44">
            <v>15.956395484076179</v>
          </cell>
          <cell r="BV44">
            <v>832.1940648940988</v>
          </cell>
          <cell r="BW44">
            <v>1385.21108432042</v>
          </cell>
          <cell r="BX44">
            <v>-62.502850189999947</v>
          </cell>
          <cell r="BY44">
            <v>1447.7139345104201</v>
          </cell>
          <cell r="BZ44">
            <v>1423.189073475038</v>
          </cell>
          <cell r="CA44">
            <v>-8.0819999999999972</v>
          </cell>
          <cell r="CB44">
            <v>1431.2710734750381</v>
          </cell>
          <cell r="CC44">
            <v>1423.037710885596</v>
          </cell>
          <cell r="CD44">
            <v>-10.381040309808515</v>
          </cell>
          <cell r="CE44">
            <v>1433.4187511954044</v>
          </cell>
          <cell r="CF44">
            <v>1057.773852343317</v>
          </cell>
          <cell r="CG44">
            <v>-24.841194447032155</v>
          </cell>
          <cell r="CH44">
            <v>1082.6150467903492</v>
          </cell>
          <cell r="CI44">
            <v>1220.3766694628421</v>
          </cell>
          <cell r="CJ44">
            <v>-63.519312683227305</v>
          </cell>
          <cell r="CK44">
            <v>1283.8959821460692</v>
          </cell>
          <cell r="CL44">
            <v>1313.5363346112099</v>
          </cell>
          <cell r="CM44">
            <v>-26.241332843572934</v>
          </cell>
          <cell r="CN44">
            <v>1339.7776674547829</v>
          </cell>
          <cell r="CO44">
            <v>1535.7985252742351</v>
          </cell>
          <cell r="CP44">
            <v>23.317008719477801</v>
          </cell>
          <cell r="CQ44">
            <v>1512.4815165547573</v>
          </cell>
          <cell r="CR44">
            <v>1002.7245638487369</v>
          </cell>
          <cell r="CS44">
            <v>1.98537584170586</v>
          </cell>
          <cell r="CT44">
            <v>1000.7391880070311</v>
          </cell>
          <cell r="CU44">
            <v>809.95803324143594</v>
          </cell>
          <cell r="CV44">
            <v>-354.12199999999996</v>
          </cell>
          <cell r="CW44">
            <v>1164.080033241436</v>
          </cell>
          <cell r="CX44">
            <v>1249.0612594743659</v>
          </cell>
          <cell r="CY44">
            <v>93.856122816884167</v>
          </cell>
          <cell r="CZ44">
            <v>1155.2051366574817</v>
          </cell>
          <cell r="DA44">
            <v>1351.9149900585585</v>
          </cell>
          <cell r="DB44">
            <v>4.0219865379999931</v>
          </cell>
          <cell r="DC44">
            <v>1347.8930035205583</v>
          </cell>
          <cell r="DD44">
            <v>1103.274033858449</v>
          </cell>
          <cell r="DE44">
            <v>-48.477000000000004</v>
          </cell>
          <cell r="DF44">
            <v>1151.7510338584489</v>
          </cell>
          <cell r="DG44">
            <v>1048.6969438366079</v>
          </cell>
          <cell r="DH44">
            <v>-147.100008</v>
          </cell>
          <cell r="DI44">
            <v>1195.7969518366081</v>
          </cell>
          <cell r="DJ44">
            <v>1111.8559742397799</v>
          </cell>
          <cell r="DK44">
            <v>-231.26420000000007</v>
          </cell>
          <cell r="DL44">
            <v>1343.12017423978</v>
          </cell>
          <cell r="DM44">
            <v>1090.6740566490553</v>
          </cell>
          <cell r="DN44">
            <v>-27.383699999999976</v>
          </cell>
          <cell r="DO44">
            <v>1118.0577566490554</v>
          </cell>
          <cell r="DP44">
            <v>809.202958255162</v>
          </cell>
          <cell r="DQ44">
            <v>9</v>
          </cell>
          <cell r="DR44">
            <v>800.202958255162</v>
          </cell>
          <cell r="DS44">
            <v>1001</v>
          </cell>
          <cell r="DT44">
            <v>190</v>
          </cell>
          <cell r="DU44">
            <v>811</v>
          </cell>
          <cell r="DV44">
            <v>1250</v>
          </cell>
          <cell r="DW44">
            <v>240.08</v>
          </cell>
          <cell r="DX44">
            <v>1009.92</v>
          </cell>
          <cell r="DY44">
            <v>1153</v>
          </cell>
          <cell r="DZ44">
            <v>-19.275000000000034</v>
          </cell>
          <cell r="EA44">
            <v>1172.2750000000001</v>
          </cell>
          <cell r="EB44">
            <v>1261</v>
          </cell>
          <cell r="EC44">
            <v>367</v>
          </cell>
          <cell r="ED44">
            <v>894</v>
          </cell>
          <cell r="EE44">
            <v>680</v>
          </cell>
          <cell r="EF44">
            <v>0</v>
          </cell>
          <cell r="EG44">
            <v>680</v>
          </cell>
          <cell r="EH44">
            <v>788</v>
          </cell>
          <cell r="EI44">
            <v>0</v>
          </cell>
          <cell r="EJ44">
            <v>788</v>
          </cell>
          <cell r="EK44">
            <v>54</v>
          </cell>
          <cell r="EL44">
            <v>0</v>
          </cell>
          <cell r="EM44">
            <v>54</v>
          </cell>
          <cell r="EN44">
            <v>731</v>
          </cell>
          <cell r="EO44">
            <v>0</v>
          </cell>
          <cell r="EP44">
            <v>731</v>
          </cell>
          <cell r="EQ44">
            <v>587</v>
          </cell>
          <cell r="ER44">
            <v>0</v>
          </cell>
          <cell r="ES44">
            <v>587</v>
          </cell>
          <cell r="ET44">
            <v>695</v>
          </cell>
          <cell r="EU44">
            <v>0</v>
          </cell>
          <cell r="EV44">
            <v>695</v>
          </cell>
          <cell r="EW44">
            <v>663</v>
          </cell>
          <cell r="EX44">
            <v>0</v>
          </cell>
          <cell r="EY44">
            <v>663</v>
          </cell>
          <cell r="EZ44">
            <v>418</v>
          </cell>
          <cell r="FA44">
            <v>0</v>
          </cell>
          <cell r="FB44">
            <v>418</v>
          </cell>
          <cell r="FC44">
            <v>-3336</v>
          </cell>
          <cell r="FD44">
            <v>0</v>
          </cell>
          <cell r="FE44">
            <v>-3336</v>
          </cell>
          <cell r="FF44">
            <v>-2023</v>
          </cell>
          <cell r="FG44">
            <v>0</v>
          </cell>
          <cell r="FH44">
            <v>-2023</v>
          </cell>
          <cell r="FI44">
            <v>863</v>
          </cell>
          <cell r="FJ44">
            <v>0</v>
          </cell>
          <cell r="FK44">
            <v>863</v>
          </cell>
          <cell r="FL44">
            <v>330</v>
          </cell>
          <cell r="FM44">
            <v>0</v>
          </cell>
          <cell r="FN44">
            <v>330</v>
          </cell>
          <cell r="FO44">
            <v>-2569</v>
          </cell>
          <cell r="FP44">
            <v>0</v>
          </cell>
          <cell r="FQ44">
            <v>-2569</v>
          </cell>
          <cell r="FR44">
            <v>597</v>
          </cell>
          <cell r="FS44">
            <v>0</v>
          </cell>
          <cell r="FT44">
            <v>597</v>
          </cell>
          <cell r="FU44">
            <v>507</v>
          </cell>
          <cell r="FV44">
            <v>0</v>
          </cell>
          <cell r="FW44">
            <v>507</v>
          </cell>
          <cell r="FX44">
            <v>1443</v>
          </cell>
          <cell r="FY44">
            <v>0</v>
          </cell>
          <cell r="FZ44">
            <v>1443</v>
          </cell>
          <cell r="GA44">
            <v>1096</v>
          </cell>
          <cell r="GB44">
            <v>0</v>
          </cell>
          <cell r="GC44">
            <v>1096</v>
          </cell>
          <cell r="GD44">
            <v>1027</v>
          </cell>
          <cell r="GE44">
            <v>0</v>
          </cell>
          <cell r="GF44">
            <v>1027</v>
          </cell>
          <cell r="GG44">
            <v>575</v>
          </cell>
          <cell r="GH44">
            <v>0</v>
          </cell>
          <cell r="GI44">
            <v>575</v>
          </cell>
          <cell r="GJ44">
            <v>1020</v>
          </cell>
          <cell r="GK44">
            <v>0</v>
          </cell>
          <cell r="GL44">
            <v>1020</v>
          </cell>
          <cell r="GM44">
            <v>740</v>
          </cell>
          <cell r="GN44">
            <v>0</v>
          </cell>
          <cell r="GO44">
            <v>740</v>
          </cell>
          <cell r="GP44">
            <v>389</v>
          </cell>
          <cell r="GQ44">
            <v>0</v>
          </cell>
          <cell r="GR44">
            <v>389</v>
          </cell>
          <cell r="GS44">
            <v>627</v>
          </cell>
          <cell r="GT44">
            <v>0</v>
          </cell>
          <cell r="GU44">
            <v>627</v>
          </cell>
          <cell r="GV44">
            <v>583</v>
          </cell>
          <cell r="GW44">
            <v>0</v>
          </cell>
          <cell r="GX44">
            <v>583</v>
          </cell>
          <cell r="GY44">
            <v>-88</v>
          </cell>
          <cell r="GZ44">
            <v>0</v>
          </cell>
          <cell r="HA44">
            <v>-88</v>
          </cell>
          <cell r="HB44">
            <v>505</v>
          </cell>
          <cell r="HC44">
            <v>0</v>
          </cell>
          <cell r="HD44">
            <v>505</v>
          </cell>
          <cell r="HE44">
            <v>128</v>
          </cell>
          <cell r="HF44">
            <v>0</v>
          </cell>
          <cell r="HG44">
            <v>128</v>
          </cell>
          <cell r="HH44">
            <v>198</v>
          </cell>
          <cell r="HI44">
            <v>0</v>
          </cell>
          <cell r="HJ44">
            <v>198</v>
          </cell>
          <cell r="HO44">
            <v>4721.5238786965047</v>
          </cell>
          <cell r="HP44">
            <v>323.77385878887219</v>
          </cell>
          <cell r="HQ44">
            <v>4397.750019907633</v>
          </cell>
          <cell r="HR44">
            <v>3168.7435041256767</v>
          </cell>
          <cell r="HS44">
            <v>335.47587009834592</v>
          </cell>
          <cell r="HT44">
            <v>2833.267634027331</v>
          </cell>
          <cell r="HU44">
            <v>1128.4572710360126</v>
          </cell>
          <cell r="HV44">
            <v>-14.205419043649982</v>
          </cell>
          <cell r="HW44">
            <v>1142.6626900796623</v>
          </cell>
          <cell r="HX44">
            <v>4339.5621383959897</v>
          </cell>
          <cell r="HY44">
            <v>-241.68117011301365</v>
          </cell>
          <cell r="HZ44">
            <v>4581.2433085090033</v>
          </cell>
          <cell r="IA44">
            <v>3176.2398549805052</v>
          </cell>
          <cell r="IB44">
            <v>-178.10219606393079</v>
          </cell>
          <cell r="IC44">
            <v>3354.3420510444362</v>
          </cell>
          <cell r="ID44">
            <v>2035.462787380555</v>
          </cell>
          <cell r="IE44">
            <v>-97.540808448406509</v>
          </cell>
          <cell r="IF44">
            <v>2133.0035958289614</v>
          </cell>
          <cell r="IG44">
            <v>848.15046037817501</v>
          </cell>
          <cell r="IH44">
            <v>15.956395484076179</v>
          </cell>
          <cell r="II44">
            <v>832.1940648940988</v>
          </cell>
          <cell r="IJ44">
            <v>5289.2117210243805</v>
          </cell>
          <cell r="IK44">
            <v>-105.80708494684058</v>
          </cell>
          <cell r="IL44">
            <v>5395.0188059712209</v>
          </cell>
          <cell r="IM44">
            <v>3904.0006367039587</v>
          </cell>
          <cell r="IN44">
            <v>-43.30423475684065</v>
          </cell>
          <cell r="IO44">
            <v>3947.3048714607994</v>
          </cell>
          <cell r="IP44">
            <v>2480.8115632289209</v>
          </cell>
          <cell r="IQ44">
            <v>-35.222234756840678</v>
          </cell>
          <cell r="IR44">
            <v>2516.0337979857618</v>
          </cell>
          <cell r="IS44">
            <v>1057.773852343317</v>
          </cell>
          <cell r="IT44">
            <v>-24.841194447032155</v>
          </cell>
          <cell r="IU44">
            <v>1082.6150467903492</v>
          </cell>
          <cell r="IV44">
            <v>5072.4360931970368</v>
          </cell>
          <cell r="IW44">
            <v>-64.458260965616589</v>
          </cell>
          <cell r="IX44">
            <v>5136.8943541626541</v>
          </cell>
          <cell r="IY44">
            <v>3852.0594237341852</v>
          </cell>
          <cell r="IZ44">
            <v>-0.9389482823892692</v>
          </cell>
          <cell r="JA44">
            <v>3852.9983720165742</v>
          </cell>
          <cell r="JB44">
            <v>2538.5230891229753</v>
          </cell>
          <cell r="JC44">
            <v>25.302384561183658</v>
          </cell>
          <cell r="JD44">
            <v>2513.2207045617911</v>
          </cell>
          <cell r="JE44">
            <v>1002.7245638487369</v>
          </cell>
          <cell r="JF44">
            <v>1.98537584170586</v>
          </cell>
          <cell r="JG44">
            <v>1000.7391880070311</v>
          </cell>
          <cell r="JH44">
            <v>4514.2083166328111</v>
          </cell>
          <cell r="JI44">
            <v>-304.72089064511573</v>
          </cell>
          <cell r="JJ44">
            <v>4818.9292072779272</v>
          </cell>
          <cell r="JK44">
            <v>3704.250283391375</v>
          </cell>
          <cell r="JL44">
            <v>49.40110935488417</v>
          </cell>
          <cell r="JM44">
            <v>3654.8491740364907</v>
          </cell>
          <cell r="JN44">
            <v>2455.1890239170093</v>
          </cell>
          <cell r="JO44">
            <v>-44.455013461999997</v>
          </cell>
          <cell r="JP44">
            <v>2499.6440373790092</v>
          </cell>
          <cell r="JQ44">
            <v>1103.274033858449</v>
          </cell>
          <cell r="JR44">
            <v>-48.477000000000004</v>
          </cell>
          <cell r="JS44">
            <v>1151.7510338584489</v>
          </cell>
          <cell r="JT44">
            <v>4060.4299329806117</v>
          </cell>
          <cell r="JU44">
            <v>-396.74790799999994</v>
          </cell>
          <cell r="JV44">
            <v>4457.177840980612</v>
          </cell>
          <cell r="JW44">
            <v>3011.7329891439999</v>
          </cell>
          <cell r="JX44">
            <v>-249.64790000000005</v>
          </cell>
          <cell r="JY44">
            <v>3261.3808891439999</v>
          </cell>
          <cell r="JZ44">
            <v>1899.87701490422</v>
          </cell>
          <cell r="KA44">
            <v>-18.383700000000005</v>
          </cell>
          <cell r="KB44">
            <v>1918.2607149042201</v>
          </cell>
          <cell r="KC44">
            <v>809.202958255162</v>
          </cell>
          <cell r="KD44">
            <v>9</v>
          </cell>
          <cell r="KE44">
            <v>800.202958255162</v>
          </cell>
          <cell r="KF44">
            <v>4665</v>
          </cell>
          <cell r="KG44">
            <v>777.80500000000006</v>
          </cell>
          <cell r="KH44">
            <v>3887.1949999999997</v>
          </cell>
          <cell r="KI44">
            <v>3664</v>
          </cell>
          <cell r="KJ44">
            <v>587.80499999999995</v>
          </cell>
          <cell r="KK44">
            <v>3076.1949999999997</v>
          </cell>
          <cell r="KL44">
            <v>2414</v>
          </cell>
          <cell r="KM44">
            <v>347.72500000000002</v>
          </cell>
          <cell r="KN44">
            <v>2066.2750000000001</v>
          </cell>
          <cell r="KO44">
            <v>1261</v>
          </cell>
          <cell r="KP44">
            <v>367</v>
          </cell>
          <cell r="KQ44">
            <v>894</v>
          </cell>
          <cell r="KR44">
            <v>2253</v>
          </cell>
          <cell r="KS44">
            <v>0</v>
          </cell>
          <cell r="KT44">
            <v>2253</v>
          </cell>
          <cell r="KU44">
            <v>1573</v>
          </cell>
          <cell r="KV44">
            <v>0</v>
          </cell>
          <cell r="KW44">
            <v>1573</v>
          </cell>
          <cell r="KX44">
            <v>785</v>
          </cell>
          <cell r="KY44">
            <v>0</v>
          </cell>
          <cell r="KZ44">
            <v>785</v>
          </cell>
          <cell r="LA44">
            <v>731</v>
          </cell>
          <cell r="LB44">
            <v>0</v>
          </cell>
          <cell r="LC44">
            <v>731</v>
          </cell>
          <cell r="LD44">
            <v>2363</v>
          </cell>
          <cell r="LE44">
            <v>0</v>
          </cell>
          <cell r="LF44">
            <v>2363</v>
          </cell>
          <cell r="LG44">
            <v>1776</v>
          </cell>
          <cell r="LH44">
            <v>0</v>
          </cell>
          <cell r="LI44">
            <v>1776</v>
          </cell>
          <cell r="LJ44">
            <v>1081</v>
          </cell>
          <cell r="LK44">
            <v>0</v>
          </cell>
          <cell r="LL44">
            <v>1081</v>
          </cell>
          <cell r="LM44">
            <v>418</v>
          </cell>
          <cell r="LN44">
            <v>0</v>
          </cell>
          <cell r="LO44">
            <v>418</v>
          </cell>
          <cell r="LP44">
            <v>-4166</v>
          </cell>
          <cell r="LQ44">
            <v>0</v>
          </cell>
          <cell r="LR44">
            <v>-4166</v>
          </cell>
          <cell r="LS44">
            <v>-830</v>
          </cell>
          <cell r="LT44">
            <v>0</v>
          </cell>
          <cell r="LU44">
            <v>-830</v>
          </cell>
          <cell r="LV44">
            <v>1193</v>
          </cell>
          <cell r="LW44">
            <v>0</v>
          </cell>
          <cell r="LX44">
            <v>1193</v>
          </cell>
          <cell r="LY44">
            <v>330</v>
          </cell>
          <cell r="LZ44">
            <v>0</v>
          </cell>
          <cell r="MA44">
            <v>330</v>
          </cell>
          <cell r="MB44">
            <v>-22</v>
          </cell>
          <cell r="MC44">
            <v>0</v>
          </cell>
          <cell r="MD44">
            <v>-22</v>
          </cell>
          <cell r="ME44">
            <v>2547</v>
          </cell>
          <cell r="MF44">
            <v>0</v>
          </cell>
          <cell r="MG44">
            <v>2547</v>
          </cell>
          <cell r="MH44">
            <v>1950</v>
          </cell>
          <cell r="MI44">
            <v>0</v>
          </cell>
          <cell r="MJ44">
            <v>1950</v>
          </cell>
          <cell r="MK44">
            <v>1443</v>
          </cell>
          <cell r="ML44">
            <v>0</v>
          </cell>
          <cell r="MM44">
            <v>1443</v>
          </cell>
          <cell r="MN44">
            <v>3718</v>
          </cell>
          <cell r="MO44">
            <v>0</v>
          </cell>
          <cell r="MP44">
            <v>3718</v>
          </cell>
          <cell r="MQ44">
            <v>2622</v>
          </cell>
          <cell r="MR44">
            <v>0</v>
          </cell>
          <cell r="MS44">
            <v>2622</v>
          </cell>
          <cell r="MT44">
            <v>1595</v>
          </cell>
          <cell r="MU44">
            <v>0</v>
          </cell>
          <cell r="MV44">
            <v>1595</v>
          </cell>
          <cell r="MW44">
            <v>1020</v>
          </cell>
          <cell r="MX44">
            <v>0</v>
          </cell>
          <cell r="MY44">
            <v>1020</v>
          </cell>
          <cell r="MZ44">
            <v>2339</v>
          </cell>
          <cell r="NA44">
            <v>0</v>
          </cell>
          <cell r="NB44">
            <v>2339</v>
          </cell>
          <cell r="NC44">
            <v>1599</v>
          </cell>
          <cell r="ND44">
            <v>0</v>
          </cell>
          <cell r="NE44">
            <v>1599</v>
          </cell>
          <cell r="NF44">
            <v>1210</v>
          </cell>
          <cell r="NG44">
            <v>0</v>
          </cell>
          <cell r="NH44">
            <v>1210</v>
          </cell>
          <cell r="NI44">
            <v>583</v>
          </cell>
          <cell r="NJ44">
            <v>0</v>
          </cell>
          <cell r="NK44">
            <v>583</v>
          </cell>
          <cell r="NL44">
            <v>743</v>
          </cell>
          <cell r="NM44">
            <v>0</v>
          </cell>
          <cell r="NN44">
            <v>743</v>
          </cell>
          <cell r="NO44">
            <v>831</v>
          </cell>
          <cell r="NP44">
            <v>0</v>
          </cell>
          <cell r="NQ44">
            <v>831</v>
          </cell>
          <cell r="NR44">
            <v>326</v>
          </cell>
          <cell r="NS44">
            <v>0</v>
          </cell>
          <cell r="NT44">
            <v>326</v>
          </cell>
          <cell r="NU44">
            <v>198</v>
          </cell>
          <cell r="NV44">
            <v>0</v>
          </cell>
          <cell r="NW44">
            <v>198</v>
          </cell>
        </row>
        <row r="45">
          <cell r="BB45">
            <v>0.58926787530167712</v>
          </cell>
          <cell r="BD45">
            <v>0.58623471722571641</v>
          </cell>
          <cell r="BE45">
            <v>0.55907220618022224</v>
          </cell>
          <cell r="BG45">
            <v>0.55266022439463836</v>
          </cell>
          <cell r="BH45">
            <v>0.58196909035629907</v>
          </cell>
          <cell r="BJ45">
            <v>0.57968331358533465</v>
          </cell>
          <cell r="BK45">
            <v>0.61434651573195909</v>
          </cell>
          <cell r="BM45">
            <v>0.60546600124471128</v>
          </cell>
          <cell r="BN45">
            <v>0.58068284178476925</v>
          </cell>
          <cell r="BP45">
            <v>0.58090050374844049</v>
          </cell>
          <cell r="BQ45">
            <v>0.60864433214205049</v>
          </cell>
          <cell r="BS45">
            <v>0.57395242657765655</v>
          </cell>
          <cell r="BT45">
            <v>0.62580271637712326</v>
          </cell>
          <cell r="BV45">
            <v>0.6217437405738977</v>
          </cell>
          <cell r="BW45">
            <v>0.63682134629423837</v>
          </cell>
          <cell r="BY45">
            <v>0.62579381269407108</v>
          </cell>
          <cell r="BZ45">
            <v>0.60122286101282008</v>
          </cell>
          <cell r="CB45">
            <v>0.59616924379626668</v>
          </cell>
          <cell r="CC45">
            <v>0.58895744028854513</v>
          </cell>
          <cell r="CE45">
            <v>0.58558398636633247</v>
          </cell>
          <cell r="CF45">
            <v>0.63935899219037218</v>
          </cell>
          <cell r="CH45">
            <v>0.63310448045619816</v>
          </cell>
          <cell r="CI45">
            <v>0.66196586037465233</v>
          </cell>
          <cell r="CK45">
            <v>0.6593998174173521</v>
          </cell>
          <cell r="CL45">
            <v>0.62438651520447952</v>
          </cell>
          <cell r="CN45">
            <v>0.6161712984710207</v>
          </cell>
          <cell r="CO45">
            <v>0.57348501505290694</v>
          </cell>
          <cell r="CQ45">
            <v>0.57785393723518808</v>
          </cell>
          <cell r="CR45">
            <v>0.63343492910287036</v>
          </cell>
          <cell r="CT45">
            <v>0.63276560504718959</v>
          </cell>
          <cell r="CU45">
            <v>0.70248668456432273</v>
          </cell>
          <cell r="CW45">
            <v>0.65500307327479357</v>
          </cell>
          <cell r="CX45">
            <v>0.63444179976875781</v>
          </cell>
          <cell r="CZ45">
            <v>0.62997241529652614</v>
          </cell>
          <cell r="DA45">
            <v>0.59372088903605302</v>
          </cell>
          <cell r="DC45">
            <v>0.59947299680086408</v>
          </cell>
          <cell r="DD45">
            <v>0.63735886899359451</v>
          </cell>
          <cell r="DF45">
            <v>0.62570669309576843</v>
          </cell>
          <cell r="DG45">
            <v>0.65099764159751683</v>
          </cell>
          <cell r="DI45">
            <v>0.64208556586575405</v>
          </cell>
          <cell r="DJ45">
            <v>0.72021432836390076</v>
          </cell>
          <cell r="DL45">
            <v>0.6103466829525569</v>
          </cell>
          <cell r="DM45">
            <v>0.59364142355796468</v>
          </cell>
          <cell r="DO45">
            <v>0.63901117196981805</v>
          </cell>
          <cell r="DP45">
            <v>0.78111379858092267</v>
          </cell>
          <cell r="DR45">
            <v>0.70754397989011297</v>
          </cell>
          <cell r="DS45">
            <v>0.67754721380275118</v>
          </cell>
          <cell r="DU45">
            <v>0.71957409929429239</v>
          </cell>
          <cell r="DV45">
            <v>0.69882593159775397</v>
          </cell>
          <cell r="DX45">
            <v>0.69420146548008421</v>
          </cell>
          <cell r="DY45">
            <v>0.60198789974070877</v>
          </cell>
          <cell r="EA45">
            <v>0.64543032549519286</v>
          </cell>
          <cell r="EB45">
            <v>0.72333103922918096</v>
          </cell>
          <cell r="ED45">
            <v>0.71925542350069582</v>
          </cell>
          <cell r="EE45">
            <v>0.72891410884704666</v>
          </cell>
          <cell r="EG45">
            <v>0.72891410884704666</v>
          </cell>
          <cell r="EH45">
            <v>0.67066766691672919</v>
          </cell>
          <cell r="EJ45">
            <v>0.67066766691672919</v>
          </cell>
          <cell r="EK45">
            <v>0.68376722817764168</v>
          </cell>
          <cell r="EM45">
            <v>0.68376722817764168</v>
          </cell>
          <cell r="EN45">
            <v>0.71541307028360046</v>
          </cell>
          <cell r="EP45">
            <v>0.71541307028360046</v>
          </cell>
          <cell r="EQ45">
            <v>0.71996978091160913</v>
          </cell>
          <cell r="ES45">
            <v>0.71996978091160913</v>
          </cell>
          <cell r="ET45">
            <v>0.71517348524080793</v>
          </cell>
          <cell r="EV45">
            <v>0.71517348524080793</v>
          </cell>
          <cell r="EW45">
            <v>0.65958969465648853</v>
          </cell>
          <cell r="EY45">
            <v>0.65958969465648853</v>
          </cell>
          <cell r="EZ45">
            <v>0.75143560295324041</v>
          </cell>
          <cell r="FB45">
            <v>0.75143560295324041</v>
          </cell>
          <cell r="FC45">
            <v>0.9380637402285027</v>
          </cell>
          <cell r="FE45">
            <v>0.9380637402285027</v>
          </cell>
          <cell r="FF45">
            <v>0.87970149253731345</v>
          </cell>
          <cell r="FH45">
            <v>0.87970149253731345</v>
          </cell>
          <cell r="FI45">
            <v>0.66208425720620845</v>
          </cell>
          <cell r="FK45">
            <v>0.66208425720620845</v>
          </cell>
          <cell r="FL45">
            <v>0.58178982257750045</v>
          </cell>
          <cell r="FN45">
            <v>0.58178982257750045</v>
          </cell>
          <cell r="FO45">
            <v>0.81063692901565521</v>
          </cell>
          <cell r="FQ45">
            <v>0.81063692901565521</v>
          </cell>
          <cell r="FR45">
            <v>0.61040681173131506</v>
          </cell>
          <cell r="FT45">
            <v>0.61040681173131506</v>
          </cell>
          <cell r="FU45">
            <v>0.60206111010667152</v>
          </cell>
          <cell r="FW45">
            <v>0.60206111010667152</v>
          </cell>
          <cell r="FX45">
            <v>0.61764705882352944</v>
          </cell>
          <cell r="FZ45">
            <v>0.61764705882352944</v>
          </cell>
          <cell r="GA45">
            <v>0.7042601358304178</v>
          </cell>
          <cell r="GC45">
            <v>0.7042601358304178</v>
          </cell>
          <cell r="GD45">
            <v>0.64255575647980712</v>
          </cell>
          <cell r="GF45">
            <v>0.64255575647980712</v>
          </cell>
          <cell r="GG45">
            <v>0.62260010970927049</v>
          </cell>
          <cell r="GI45">
            <v>0.62260010970927049</v>
          </cell>
          <cell r="GJ45">
            <v>0.65547263681592038</v>
          </cell>
          <cell r="GL45">
            <v>0.65547263681592038</v>
          </cell>
          <cell r="GM45">
            <v>0.70427236315086783</v>
          </cell>
          <cell r="GO45">
            <v>0.70427236315086783</v>
          </cell>
          <cell r="GP45">
            <v>0.63235294117647056</v>
          </cell>
          <cell r="GR45">
            <v>0.63235294117647056</v>
          </cell>
          <cell r="GS45">
            <v>0.65496819477955692</v>
          </cell>
          <cell r="GU45">
            <v>0.65496819477955692</v>
          </cell>
          <cell r="GV45">
            <v>0.73331691701551338</v>
          </cell>
          <cell r="GX45">
            <v>0.73331691701551338</v>
          </cell>
          <cell r="GY45">
            <v>0.68421052631578949</v>
          </cell>
          <cell r="HA45">
            <v>0.68421052631578949</v>
          </cell>
          <cell r="HB45">
            <v>0.78119529882470617</v>
          </cell>
          <cell r="HD45">
            <v>0.78119529882470617</v>
          </cell>
          <cell r="HE45">
            <v>0.96860572483841179</v>
          </cell>
          <cell r="HG45">
            <v>0.96860572483841179</v>
          </cell>
          <cell r="HH45">
            <v>0.78296836982968365</v>
          </cell>
          <cell r="HJ45">
            <v>0.78296836982968365</v>
          </cell>
          <cell r="HO45">
            <v>0.57645551435011244</v>
          </cell>
          <cell r="HQ45">
            <v>0.57249639093203708</v>
          </cell>
          <cell r="HR45">
            <v>0.57019064747823756</v>
          </cell>
          <cell r="HT45">
            <v>0.5657888525136886</v>
          </cell>
          <cell r="HU45">
            <v>0.58196909035629907</v>
          </cell>
          <cell r="HW45">
            <v>0.57968331358533465</v>
          </cell>
          <cell r="HX45">
            <v>0.60743151519402627</v>
          </cell>
          <cell r="HZ45">
            <v>0.59553962614358946</v>
          </cell>
          <cell r="IA45">
            <v>0.60505001851249818</v>
          </cell>
          <cell r="IC45">
            <v>0.592138786354234</v>
          </cell>
          <cell r="ID45">
            <v>0.61748128798734581</v>
          </cell>
          <cell r="IF45">
            <v>0.59773847367757427</v>
          </cell>
          <cell r="IG45">
            <v>0.62580271637712326</v>
          </cell>
          <cell r="II45">
            <v>0.6217437405738977</v>
          </cell>
          <cell r="IJ45">
            <v>0.61631695628933225</v>
          </cell>
          <cell r="IL45">
            <v>0.60992797198058202</v>
          </cell>
          <cell r="IM45">
            <v>0.60933609858494686</v>
          </cell>
          <cell r="IO45">
            <v>0.60450044951381099</v>
          </cell>
          <cell r="IP45">
            <v>0.61341608713340656</v>
          </cell>
          <cell r="IR45">
            <v>0.60869303278853593</v>
          </cell>
          <cell r="IS45">
            <v>0.63935899219037218</v>
          </cell>
          <cell r="IU45">
            <v>0.63310448045619816</v>
          </cell>
          <cell r="IV45">
            <v>0.62254077792119289</v>
          </cell>
          <cell r="IX45">
            <v>0.62085541877254358</v>
          </cell>
          <cell r="IY45">
            <v>0.60968356695679926</v>
          </cell>
          <cell r="JA45">
            <v>0.60838441470227189</v>
          </cell>
          <cell r="JB45">
            <v>0.6026802494175586</v>
          </cell>
          <cell r="JD45">
            <v>0.6046371749827012</v>
          </cell>
          <cell r="JE45">
            <v>0.63343492910287036</v>
          </cell>
          <cell r="JG45">
            <v>0.63276560504718959</v>
          </cell>
          <cell r="JH45">
            <v>0.64187397958727566</v>
          </cell>
          <cell r="JJ45">
            <v>0.62779456952007062</v>
          </cell>
          <cell r="JK45">
            <v>0.62171138337218601</v>
          </cell>
          <cell r="JM45">
            <v>0.6184220271054478</v>
          </cell>
          <cell r="JN45">
            <v>0.61552138703634462</v>
          </cell>
          <cell r="JP45">
            <v>0.61281256508512016</v>
          </cell>
          <cell r="JQ45">
            <v>0.63735886899359451</v>
          </cell>
          <cell r="JS45">
            <v>0.62570669309576843</v>
          </cell>
          <cell r="JT45">
            <v>0.67955593178540175</v>
          </cell>
          <cell r="JV45">
            <v>0.64900686974828126</v>
          </cell>
          <cell r="JW45">
            <v>0.69020968540645788</v>
          </cell>
          <cell r="JY45">
            <v>0.65144724018185263</v>
          </cell>
          <cell r="JZ45">
            <v>0.67706863986525379</v>
          </cell>
          <cell r="KB45">
            <v>0.6727019935884907</v>
          </cell>
          <cell r="KC45">
            <v>0.78111379858092267</v>
          </cell>
          <cell r="KE45">
            <v>0.70754397989011297</v>
          </cell>
          <cell r="KF45">
            <v>0.67366523205769457</v>
          </cell>
          <cell r="KH45">
            <v>0.69430790994317504</v>
          </cell>
          <cell r="KI45">
            <v>0.67237504843084073</v>
          </cell>
          <cell r="KK45">
            <v>0.68623806774594087</v>
          </cell>
          <cell r="KL45">
            <v>0.66084344052520305</v>
          </cell>
          <cell r="KN45">
            <v>0.6826279855635502</v>
          </cell>
          <cell r="KO45">
            <v>0.72333103922918096</v>
          </cell>
          <cell r="KQ45">
            <v>0.71925542350069582</v>
          </cell>
          <cell r="KR45">
            <v>0.69960249858035206</v>
          </cell>
          <cell r="KT45">
            <v>0.69960249858035206</v>
          </cell>
          <cell r="KU45">
            <v>0.69011025726695618</v>
          </cell>
          <cell r="KW45">
            <v>0.69011025726695618</v>
          </cell>
          <cell r="KX45">
            <v>0.69986203436598515</v>
          </cell>
          <cell r="KZ45">
            <v>0.69986203436598515</v>
          </cell>
          <cell r="LA45">
            <v>0.71541307028360046</v>
          </cell>
          <cell r="LC45">
            <v>0.71541307028360046</v>
          </cell>
          <cell r="LD45">
            <v>0.70998597117714579</v>
          </cell>
          <cell r="LF45">
            <v>0.70998597117714579</v>
          </cell>
          <cell r="LG45">
            <v>0.70660063188455302</v>
          </cell>
          <cell r="LI45">
            <v>0.70660063188455302</v>
          </cell>
          <cell r="LJ45">
            <v>0.70238246910434454</v>
          </cell>
          <cell r="LL45">
            <v>0.70238246910434454</v>
          </cell>
          <cell r="LM45">
            <v>0.75143560295324041</v>
          </cell>
          <cell r="LO45">
            <v>0.75143560295324041</v>
          </cell>
          <cell r="LP45">
            <v>0.73778731228930428</v>
          </cell>
          <cell r="LR45">
            <v>0.73778731228930428</v>
          </cell>
          <cell r="LS45">
            <v>0.68650396489337129</v>
          </cell>
          <cell r="LU45">
            <v>0.68650396489337129</v>
          </cell>
          <cell r="LV45">
            <v>0.61935885465297225</v>
          </cell>
          <cell r="LX45">
            <v>0.61935885465297225</v>
          </cell>
          <cell r="LY45">
            <v>0.58178982257750045</v>
          </cell>
          <cell r="MA45">
            <v>0.58178982257750045</v>
          </cell>
          <cell r="MB45">
            <v>0.65495837944473845</v>
          </cell>
          <cell r="MD45">
            <v>0.65495837944473845</v>
          </cell>
          <cell r="ME45">
            <v>0.60992555831265505</v>
          </cell>
          <cell r="MG45">
            <v>0.60992555831265505</v>
          </cell>
          <cell r="MH45">
            <v>0.60969081679741577</v>
          </cell>
          <cell r="MJ45">
            <v>0.60969081679741577</v>
          </cell>
          <cell r="MK45">
            <v>0.61764705882352944</v>
          </cell>
          <cell r="MM45">
            <v>0.61764705882352944</v>
          </cell>
          <cell r="MN45">
            <v>0.65512444731481945</v>
          </cell>
          <cell r="MP45">
            <v>0.65512444731481945</v>
          </cell>
          <cell r="MQ45">
            <v>0.63948919449901764</v>
          </cell>
          <cell r="MS45">
            <v>0.63948919449901764</v>
          </cell>
          <cell r="MT45">
            <v>0.63800641212474496</v>
          </cell>
          <cell r="MV45">
            <v>0.63800641212474496</v>
          </cell>
          <cell r="MW45">
            <v>0.65547263681592038</v>
          </cell>
          <cell r="MY45">
            <v>0.65547263681592038</v>
          </cell>
          <cell r="MZ45">
            <v>0.67896555567941141</v>
          </cell>
          <cell r="NB45">
            <v>0.67896555567941141</v>
          </cell>
          <cell r="NC45">
            <v>0.67050862581796544</v>
          </cell>
          <cell r="NE45">
            <v>0.67050862581796544</v>
          </cell>
          <cell r="NF45">
            <v>0.69187935034802783</v>
          </cell>
          <cell r="NH45">
            <v>0.69187935034802783</v>
          </cell>
          <cell r="NI45">
            <v>0.73331691701551338</v>
          </cell>
          <cell r="NK45">
            <v>0.73331691701551338</v>
          </cell>
          <cell r="NL45">
            <v>0.79186512910503881</v>
          </cell>
          <cell r="NN45">
            <v>0.79186512910503881</v>
          </cell>
          <cell r="NO45">
            <v>0.83544638140517702</v>
          </cell>
          <cell r="NQ45">
            <v>0.83544638140517702</v>
          </cell>
          <cell r="NR45">
            <v>0.86492729990487838</v>
          </cell>
          <cell r="NT45">
            <v>0.86492729990487838</v>
          </cell>
          <cell r="NU45">
            <v>0.78296836982968365</v>
          </cell>
          <cell r="NW45">
            <v>0.78296836982968365</v>
          </cell>
        </row>
        <row r="46">
          <cell r="BB46">
            <v>0.23517235693552344</v>
          </cell>
          <cell r="BD46">
            <v>0.23541543318895308</v>
          </cell>
          <cell r="BE46">
            <v>0.1773467231615829</v>
          </cell>
          <cell r="BG46">
            <v>0.24379066848598868</v>
          </cell>
          <cell r="BH46">
            <v>0.24627749960116702</v>
          </cell>
          <cell r="BJ46">
            <v>0.26933984256889948</v>
          </cell>
          <cell r="BK46">
            <v>0.29529324350651259</v>
          </cell>
          <cell r="BM46">
            <v>0.29670822549964188</v>
          </cell>
          <cell r="BN46">
            <v>0.22274951465502793</v>
          </cell>
          <cell r="BP46">
            <v>0.22482796420820572</v>
          </cell>
          <cell r="BQ46">
            <v>7.9625134460124328E-2</v>
          </cell>
          <cell r="BS46">
            <v>0.1210077633211438</v>
          </cell>
          <cell r="BT46">
            <v>0.26887026632760586</v>
          </cell>
          <cell r="BV46">
            <v>0.25171020183707943</v>
          </cell>
          <cell r="BW46">
            <v>-0.55194079337314494</v>
          </cell>
          <cell r="BY46">
            <v>0.13482341370951798</v>
          </cell>
          <cell r="BZ46">
            <v>0.25072595228194428</v>
          </cell>
          <cell r="CB46">
            <v>0.25283784981042473</v>
          </cell>
          <cell r="CC46">
            <v>0.27687378927321221</v>
          </cell>
          <cell r="CE46">
            <v>0.27741010832357071</v>
          </cell>
          <cell r="CF46">
            <v>0.32405506631747777</v>
          </cell>
          <cell r="CH46">
            <v>0.32298205642623112</v>
          </cell>
          <cell r="CI46">
            <v>0.16129003612349074</v>
          </cell>
          <cell r="CK46">
            <v>0.16060529550245692</v>
          </cell>
          <cell r="CL46">
            <v>0.27372224309933985</v>
          </cell>
          <cell r="CN46">
            <v>0.27442129185977815</v>
          </cell>
          <cell r="CO46">
            <v>0.22599654205498076</v>
          </cell>
          <cell r="CQ46">
            <v>0.22474704644325882</v>
          </cell>
          <cell r="CR46">
            <v>0.29871799736739896</v>
          </cell>
          <cell r="CT46">
            <v>0.29870122127830967</v>
          </cell>
          <cell r="CU46">
            <v>0.6614773838199437</v>
          </cell>
          <cell r="CW46">
            <v>0.28868379248340048</v>
          </cell>
          <cell r="CX46">
            <v>0.27606482712499769</v>
          </cell>
          <cell r="CZ46">
            <v>0.26988433327522665</v>
          </cell>
          <cell r="DA46">
            <v>0.20669750683636473</v>
          </cell>
          <cell r="DC46">
            <v>0.20584345451336403</v>
          </cell>
          <cell r="DD46">
            <v>0.31945007550273857</v>
          </cell>
          <cell r="DF46">
            <v>0.32396328003640623</v>
          </cell>
          <cell r="DG46">
            <v>0.38488263209646267</v>
          </cell>
          <cell r="DI46">
            <v>0.25232207653947791</v>
          </cell>
          <cell r="DJ46">
            <v>-6.4497986514863812E-2</v>
          </cell>
          <cell r="DL46">
            <v>0.16635283763027781</v>
          </cell>
          <cell r="DM46">
            <v>0.18287197149418638</v>
          </cell>
          <cell r="DO46">
            <v>0.23555808277719142</v>
          </cell>
          <cell r="DP46">
            <v>5.359404034129437E-2</v>
          </cell>
          <cell r="DR46">
            <v>0.38592633050729569</v>
          </cell>
          <cell r="DS46">
            <v>0.10945273631840796</v>
          </cell>
          <cell r="DU46">
            <v>0</v>
          </cell>
          <cell r="DV46">
            <v>0.16006884681583478</v>
          </cell>
          <cell r="DX46">
            <v>0</v>
          </cell>
          <cell r="DY46">
            <v>0.34485530546623794</v>
          </cell>
          <cell r="EA46">
            <v>0</v>
          </cell>
          <cell r="EB46">
            <v>0.39614855570839064</v>
          </cell>
          <cell r="ED46">
            <v>0</v>
          </cell>
          <cell r="EE46">
            <v>5.8922558922558925E-2</v>
          </cell>
          <cell r="EG46">
            <v>0</v>
          </cell>
          <cell r="EH46">
            <v>0.15561569688768606</v>
          </cell>
          <cell r="EJ46">
            <v>0</v>
          </cell>
          <cell r="EK46">
            <v>0.22033898305084745</v>
          </cell>
          <cell r="EM46">
            <v>0</v>
          </cell>
          <cell r="EN46">
            <v>0.28822495606326887</v>
          </cell>
          <cell r="EP46">
            <v>0</v>
          </cell>
          <cell r="EQ46">
            <v>-0.81470588235294117</v>
          </cell>
          <cell r="ES46">
            <v>0</v>
          </cell>
          <cell r="ET46">
            <v>0.25751072961373389</v>
          </cell>
          <cell r="EV46">
            <v>0</v>
          </cell>
          <cell r="EW46">
            <v>0.31716906946264745</v>
          </cell>
          <cell r="EY46">
            <v>0</v>
          </cell>
          <cell r="EZ46">
            <v>7.1038251366120214E-2</v>
          </cell>
          <cell r="FB46">
            <v>0</v>
          </cell>
          <cell r="FC46">
            <v>0.35225859925404057</v>
          </cell>
          <cell r="FE46">
            <v>0</v>
          </cell>
          <cell r="FF46">
            <v>0.47784200385356457</v>
          </cell>
          <cell r="FH46">
            <v>0</v>
          </cell>
          <cell r="FI46">
            <v>0.54510309278350511</v>
          </cell>
          <cell r="FK46">
            <v>0</v>
          </cell>
          <cell r="FL46">
            <v>0.36758563074352546</v>
          </cell>
          <cell r="FN46">
            <v>0</v>
          </cell>
          <cell r="FO46">
            <v>0.20291363163371487</v>
          </cell>
          <cell r="FQ46">
            <v>0</v>
          </cell>
          <cell r="FR46">
            <v>0.55609756097560981</v>
          </cell>
          <cell r="FT46">
            <v>0</v>
          </cell>
          <cell r="FU46">
            <v>0.54962546816479396</v>
          </cell>
          <cell r="FW46">
            <v>0</v>
          </cell>
          <cell r="FX46">
            <v>0.43082021541010773</v>
          </cell>
          <cell r="FZ46">
            <v>0</v>
          </cell>
          <cell r="GA46">
            <v>-0.21238938053097345</v>
          </cell>
          <cell r="GC46">
            <v>0</v>
          </cell>
          <cell r="GD46">
            <v>0.36637390213299875</v>
          </cell>
          <cell r="GF46">
            <v>0</v>
          </cell>
          <cell r="GG46">
            <v>0.42343173431734316</v>
          </cell>
          <cell r="GI46">
            <v>0</v>
          </cell>
          <cell r="GJ46">
            <v>0.62937062937062938</v>
          </cell>
          <cell r="GL46">
            <v>0</v>
          </cell>
          <cell r="GM46">
            <v>-3.9642857142857144</v>
          </cell>
          <cell r="GO46">
            <v>0</v>
          </cell>
          <cell r="GP46">
            <v>0.19115323854660349</v>
          </cell>
          <cell r="GR46">
            <v>0</v>
          </cell>
          <cell r="GS46">
            <v>0.5133928571428571</v>
          </cell>
          <cell r="GU46">
            <v>0</v>
          </cell>
          <cell r="GV46">
            <v>82</v>
          </cell>
          <cell r="GX46">
            <v>0</v>
          </cell>
          <cell r="GY46">
            <v>0.56441717791411039</v>
          </cell>
          <cell r="HA46">
            <v>0</v>
          </cell>
          <cell r="HB46">
            <v>0.40625</v>
          </cell>
          <cell r="HD46">
            <v>0</v>
          </cell>
          <cell r="HE46">
            <v>0.92771084337349397</v>
          </cell>
          <cell r="HG46">
            <v>0</v>
          </cell>
          <cell r="HH46">
            <v>0.23617511520737328</v>
          </cell>
          <cell r="HJ46">
            <v>0</v>
          </cell>
          <cell r="HO46">
            <v>0.21570322608303766</v>
          </cell>
          <cell r="HQ46">
            <v>0.24717703610613373</v>
          </cell>
          <cell r="HR46">
            <v>0.20539355349859426</v>
          </cell>
          <cell r="HT46">
            <v>0.2535062784132795</v>
          </cell>
          <cell r="HU46">
            <v>0.24627749960116702</v>
          </cell>
          <cell r="HW46">
            <v>0.26933984256889948</v>
          </cell>
          <cell r="HX46">
            <v>0.22229820056645577</v>
          </cell>
          <cell r="HZ46">
            <v>0.2255948985896408</v>
          </cell>
          <cell r="IA46">
            <v>0.19232483175015311</v>
          </cell>
          <cell r="IC46">
            <v>0.19637527318451103</v>
          </cell>
          <cell r="ID46">
            <v>0.16926426195444769</v>
          </cell>
          <cell r="IF46">
            <v>0.1766475464430714</v>
          </cell>
          <cell r="IG46">
            <v>0.26887026632760586</v>
          </cell>
          <cell r="II46">
            <v>0.25171020183707943</v>
          </cell>
          <cell r="IJ46">
            <v>7.3657781728090538E-2</v>
          </cell>
          <cell r="IL46">
            <v>0.24364976816577308</v>
          </cell>
          <cell r="IM46">
            <v>0.27973409156988038</v>
          </cell>
          <cell r="IO46">
            <v>0.28058290965907556</v>
          </cell>
          <cell r="IP46">
            <v>0.29621083811177212</v>
          </cell>
          <cell r="IR46">
            <v>0.29632905814945742</v>
          </cell>
          <cell r="IS46">
            <v>0.32405506631747777</v>
          </cell>
          <cell r="IU46">
            <v>0.32298205642623112</v>
          </cell>
          <cell r="IV46">
            <v>0.23814859735527183</v>
          </cell>
          <cell r="IX46">
            <v>0.23814763756101634</v>
          </cell>
          <cell r="IY46">
            <v>0.26027775347070747</v>
          </cell>
          <cell r="JA46">
            <v>0.26035335194926068</v>
          </cell>
          <cell r="JB46">
            <v>0.25360559413235639</v>
          </cell>
          <cell r="JD46">
            <v>0.25307697060764955</v>
          </cell>
          <cell r="JE46">
            <v>0.29871799736739896</v>
          </cell>
          <cell r="JG46">
            <v>0.29870122127830967</v>
          </cell>
          <cell r="JH46">
            <v>0.34551121467232521</v>
          </cell>
          <cell r="JJ46">
            <v>0.26845657939302353</v>
          </cell>
          <cell r="JK46">
            <v>0.26060044772735202</v>
          </cell>
          <cell r="JM46">
            <v>0.26166985483348149</v>
          </cell>
          <cell r="JN46">
            <v>0.25277192535529042</v>
          </cell>
          <cell r="JP46">
            <v>0.25747831284457978</v>
          </cell>
          <cell r="JQ46">
            <v>0.31945007550273857</v>
          </cell>
          <cell r="JS46">
            <v>0.32396328003640623</v>
          </cell>
          <cell r="JT46">
            <v>0.20928630518742758</v>
          </cell>
          <cell r="JV46">
            <v>0.24334148648232964</v>
          </cell>
          <cell r="JW46">
            <v>0.11025106933928662</v>
          </cell>
          <cell r="JY46">
            <v>0.23943227225570471</v>
          </cell>
          <cell r="JZ46">
            <v>0.16516062486956304</v>
          </cell>
          <cell r="KB46">
            <v>0.2916901759203589</v>
          </cell>
          <cell r="KC46">
            <v>5.359404034129437E-2</v>
          </cell>
          <cell r="KE46">
            <v>0.38592633050729569</v>
          </cell>
          <cell r="KF46">
            <v>0.26758045292014304</v>
          </cell>
          <cell r="KH46">
            <v>0.22919158096149245</v>
          </cell>
          <cell r="KI46">
            <v>0.31739811912225707</v>
          </cell>
          <cell r="KK46">
            <v>0.27282020217317227</v>
          </cell>
          <cell r="KL46">
            <v>0.36377473363774732</v>
          </cell>
          <cell r="KN46">
            <v>0.29666881581775195</v>
          </cell>
          <cell r="KO46">
            <v>0.39614855570839064</v>
          </cell>
          <cell r="KQ46">
            <v>0.39590262072635363</v>
          </cell>
          <cell r="KR46">
            <v>0.18007662835249041</v>
          </cell>
          <cell r="KT46">
            <v>0.18007662835249041</v>
          </cell>
          <cell r="KU46">
            <v>0.21577380952380953</v>
          </cell>
          <cell r="KW46">
            <v>0.21577380952380953</v>
          </cell>
          <cell r="KX46">
            <v>0.25058731401722789</v>
          </cell>
          <cell r="KZ46">
            <v>0.25058731401722789</v>
          </cell>
          <cell r="LA46">
            <v>0.28822495606326887</v>
          </cell>
          <cell r="LC46">
            <v>0.28822495606326887</v>
          </cell>
          <cell r="LD46">
            <v>5.5936073059360727E-2</v>
          </cell>
          <cell r="LF46">
            <v>5.5936073059360727E-2</v>
          </cell>
          <cell r="LG46">
            <v>0.26558073654390935</v>
          </cell>
          <cell r="LI46">
            <v>0.26558073654390935</v>
          </cell>
          <cell r="LJ46">
            <v>0.26955602536997886</v>
          </cell>
          <cell r="LL46">
            <v>0.26955602536997886</v>
          </cell>
          <cell r="LM46">
            <v>7.1038251366120214E-2</v>
          </cell>
          <cell r="LO46">
            <v>7.1038251366120214E-2</v>
          </cell>
          <cell r="LP46">
            <v>0.49308313929598691</v>
          </cell>
          <cell r="LR46">
            <v>0.49308313929598691</v>
          </cell>
          <cell r="LS46">
            <v>0.42297111416781291</v>
          </cell>
          <cell r="LU46">
            <v>0.42297111416781291</v>
          </cell>
          <cell r="LV46">
            <v>0.43740496705524584</v>
          </cell>
          <cell r="LX46">
            <v>0.43740496705524584</v>
          </cell>
          <cell r="LY46">
            <v>0.36758563074352546</v>
          </cell>
          <cell r="MA46">
            <v>0.36758563074352546</v>
          </cell>
          <cell r="MB46">
            <v>0.67544437129690582</v>
          </cell>
          <cell r="MD46">
            <v>0.67544437129690582</v>
          </cell>
          <cell r="ME46">
            <v>0.49233870967741933</v>
          </cell>
          <cell r="MG46">
            <v>0.49233870967741933</v>
          </cell>
          <cell r="MH46">
            <v>0.48659340659340661</v>
          </cell>
          <cell r="MJ46">
            <v>0.48659340659340661</v>
          </cell>
          <cell r="MK46">
            <v>0.43082021541010773</v>
          </cell>
          <cell r="MM46">
            <v>0.43082021541010773</v>
          </cell>
          <cell r="MN46">
            <v>0.2935073627844712</v>
          </cell>
          <cell r="MP46">
            <v>0.2935073627844712</v>
          </cell>
          <cell r="MQ46">
            <v>0.44199134199134199</v>
          </cell>
          <cell r="MS46">
            <v>0.44199134199134199</v>
          </cell>
          <cell r="MT46">
            <v>0.48182419035029744</v>
          </cell>
          <cell r="MV46">
            <v>0.48182419035029744</v>
          </cell>
          <cell r="MW46">
            <v>0.62937062937062938</v>
          </cell>
          <cell r="MY46">
            <v>0.62937062937062938</v>
          </cell>
          <cell r="MZ46">
            <v>0.18541300527240773</v>
          </cell>
          <cell r="NB46">
            <v>0.18541300527240773</v>
          </cell>
          <cell r="NC46">
            <v>0.400184842883549</v>
          </cell>
          <cell r="NE46">
            <v>0.400184842883549</v>
          </cell>
          <cell r="NF46">
            <v>0.69487750556792871</v>
          </cell>
          <cell r="NH46">
            <v>0.69487750556792871</v>
          </cell>
          <cell r="NI46">
            <v>82</v>
          </cell>
          <cell r="NK46">
            <v>82</v>
          </cell>
          <cell r="NL46">
            <v>-0.11301369863013698</v>
          </cell>
          <cell r="NN46">
            <v>-0.11301369863013698</v>
          </cell>
          <cell r="NO46">
            <v>3.4805890227576977E-2</v>
          </cell>
          <cell r="NQ46">
            <v>3.4805890227576977E-2</v>
          </cell>
          <cell r="NR46">
            <v>-4.2003231017770599E-2</v>
          </cell>
          <cell r="NT46">
            <v>-4.2003231017770599E-2</v>
          </cell>
          <cell r="NU46">
            <v>0.23617511520737328</v>
          </cell>
          <cell r="NW46">
            <v>0.23617511520737328</v>
          </cell>
        </row>
        <row r="47">
          <cell r="BB47">
            <v>0.42780944881600619</v>
          </cell>
          <cell r="BC47">
            <v>3.8362965968525842E-3</v>
          </cell>
          <cell r="BD47">
            <v>0.43164574541285877</v>
          </cell>
          <cell r="BE47">
            <v>0.64190476372494198</v>
          </cell>
          <cell r="BF47">
            <v>-0.11988713833149689</v>
          </cell>
          <cell r="BG47">
            <v>0.52201762539344509</v>
          </cell>
          <cell r="BH47">
            <v>0.31943265019454731</v>
          </cell>
          <cell r="BI47">
            <v>-3.8736396080496505E-2</v>
          </cell>
          <cell r="BJ47">
            <v>0.2806962541140508</v>
          </cell>
          <cell r="BK47">
            <v>1.5444796732592849E-2</v>
          </cell>
          <cell r="BL47">
            <v>0.29426773796259714</v>
          </cell>
          <cell r="BM47">
            <v>0.30971253469519</v>
          </cell>
          <cell r="BN47">
            <v>0.31633395240984508</v>
          </cell>
          <cell r="BO47">
            <v>4.8092012699865627E-2</v>
          </cell>
          <cell r="BP47">
            <v>0.3644259651097107</v>
          </cell>
          <cell r="BQ47">
            <v>0.30600726116841981</v>
          </cell>
          <cell r="BR47">
            <v>5.2939930217996367E-2</v>
          </cell>
          <cell r="BS47">
            <v>0.35894719138641618</v>
          </cell>
          <cell r="BT47">
            <v>0.16671777147513417</v>
          </cell>
          <cell r="BU47">
            <v>4.8320410280205672E-3</v>
          </cell>
          <cell r="BV47">
            <v>0.17154981250315474</v>
          </cell>
          <cell r="BW47">
            <v>0.53969956604679703</v>
          </cell>
          <cell r="BX47">
            <v>-0.11907173022948297</v>
          </cell>
          <cell r="BY47">
            <v>0.42062783581731406</v>
          </cell>
          <cell r="BZ47">
            <v>0.33174568699947782</v>
          </cell>
          <cell r="CA47">
            <v>9.7109272213357078E-3</v>
          </cell>
          <cell r="CB47">
            <v>0.34145661422081353</v>
          </cell>
          <cell r="CC47">
            <v>0.39215467427145695</v>
          </cell>
          <cell r="CD47">
            <v>7.0599197298430449E-3</v>
          </cell>
          <cell r="CE47">
            <v>0.39921459400129999</v>
          </cell>
          <cell r="CF47">
            <v>0.21715227509737595</v>
          </cell>
          <cell r="CG47">
            <v>1.1554883066772687E-2</v>
          </cell>
          <cell r="CH47">
            <v>0.22870715816414863</v>
          </cell>
          <cell r="CI47">
            <v>0.30758627803770144</v>
          </cell>
          <cell r="CJ47">
            <v>2.0766649712789298E-2</v>
          </cell>
          <cell r="CK47">
            <v>0.32835292775049074</v>
          </cell>
          <cell r="CL47">
            <v>0.35308296912789006</v>
          </cell>
          <cell r="CM47">
            <v>1.1335723560938704E-2</v>
          </cell>
          <cell r="CN47">
            <v>0.36441869268882876</v>
          </cell>
          <cell r="CO47">
            <v>0.47136641336816876</v>
          </cell>
          <cell r="CP47">
            <v>-6.571441955671331E-3</v>
          </cell>
          <cell r="CQ47">
            <v>0.46479497141249743</v>
          </cell>
          <cell r="CR47">
            <v>0.25465909891678495</v>
          </cell>
          <cell r="CS47">
            <v>-2.3851768687983887E-2</v>
          </cell>
          <cell r="CT47">
            <v>0.23080733022880107</v>
          </cell>
          <cell r="CU47">
            <v>9.2014960251476624E-2</v>
          </cell>
          <cell r="CV47">
            <v>0.17242148761914247</v>
          </cell>
          <cell r="CW47">
            <v>0.2644364478706191</v>
          </cell>
          <cell r="CX47">
            <v>0.34257185744241425</v>
          </cell>
          <cell r="CY47">
            <v>-3.5254248861646686E-2</v>
          </cell>
          <cell r="CZ47">
            <v>0.30731760858076757</v>
          </cell>
          <cell r="DA47">
            <v>0.4409687080645765</v>
          </cell>
          <cell r="DB47">
            <v>-5.7921343135435899E-2</v>
          </cell>
          <cell r="DC47">
            <v>0.3830473649291406</v>
          </cell>
          <cell r="DD47">
            <v>0.24780030988312129</v>
          </cell>
          <cell r="DE47">
            <v>1.7955321824201176E-2</v>
          </cell>
          <cell r="DF47">
            <v>0.26575563170732247</v>
          </cell>
          <cell r="DG47">
            <v>5.6715049154669871E-2</v>
          </cell>
          <cell r="DH47">
            <v>0.24371796192772846</v>
          </cell>
          <cell r="DI47">
            <v>0.30043301108239834</v>
          </cell>
          <cell r="DJ47">
            <v>0.63030933448790571</v>
          </cell>
          <cell r="DK47">
            <v>-0.30148991738435638</v>
          </cell>
          <cell r="DL47">
            <v>0.32881941710354934</v>
          </cell>
          <cell r="DM47">
            <v>0.39436080873915896</v>
          </cell>
          <cell r="DN47">
            <v>-0.12615912114555533</v>
          </cell>
          <cell r="DO47">
            <v>0.26820168759360363</v>
          </cell>
          <cell r="DP47">
            <v>3.1712048302656004E-2</v>
          </cell>
          <cell r="DQ47">
            <v>6.3405837194374842E-2</v>
          </cell>
          <cell r="DR47">
            <v>9.5117885497030846E-2</v>
          </cell>
          <cell r="HO47">
            <v>1.3847336689791068</v>
          </cell>
          <cell r="HP47">
            <v>-0.15241608032388099</v>
          </cell>
          <cell r="HQ47">
            <v>1.2323175886552258</v>
          </cell>
          <cell r="HR47">
            <v>0</v>
          </cell>
          <cell r="HS47">
            <v>0</v>
          </cell>
          <cell r="HT47">
            <v>0</v>
          </cell>
          <cell r="HU47">
            <v>0</v>
          </cell>
          <cell r="HV47">
            <v>0</v>
          </cell>
          <cell r="HW47">
            <v>0</v>
          </cell>
          <cell r="HX47">
            <v>0</v>
          </cell>
          <cell r="HY47">
            <v>0</v>
          </cell>
          <cell r="HZ47">
            <v>0</v>
          </cell>
          <cell r="IA47">
            <v>0</v>
          </cell>
          <cell r="IB47">
            <v>0.89489102577635271</v>
          </cell>
          <cell r="IC47">
            <v>0.89489102577635271</v>
          </cell>
          <cell r="ID47">
            <v>0.47270755772745621</v>
          </cell>
          <cell r="IE47">
            <v>-0.47270755772745621</v>
          </cell>
          <cell r="IF47">
            <v>0</v>
          </cell>
          <cell r="IG47">
            <v>0</v>
          </cell>
          <cell r="IH47">
            <v>0</v>
          </cell>
          <cell r="II47">
            <v>0</v>
          </cell>
          <cell r="IJ47">
            <v>1.4816571714524183</v>
          </cell>
          <cell r="IK47">
            <v>-9.1198475005922708E-2</v>
          </cell>
          <cell r="IL47">
            <v>1.3904586964464956</v>
          </cell>
          <cell r="IM47">
            <v>0.94117422116350735</v>
          </cell>
          <cell r="IN47">
            <v>2.8326133515484408E-2</v>
          </cell>
          <cell r="IO47">
            <v>0.96950035467899176</v>
          </cell>
          <cell r="IP47">
            <v>0</v>
          </cell>
          <cell r="IQ47">
            <v>0</v>
          </cell>
          <cell r="IR47">
            <v>0</v>
          </cell>
          <cell r="IS47">
            <v>0</v>
          </cell>
          <cell r="IT47">
            <v>0</v>
          </cell>
          <cell r="IU47">
            <v>0</v>
          </cell>
          <cell r="IV47">
            <v>1.3866682298261743</v>
          </cell>
          <cell r="IW47">
            <v>-1.3866682298261743</v>
          </cell>
          <cell r="IX47">
            <v>0</v>
          </cell>
          <cell r="IY47">
            <v>1.0792657274053712</v>
          </cell>
          <cell r="IZ47">
            <v>-1.8997013151142994E-2</v>
          </cell>
          <cell r="JA47">
            <v>1.0602687142542282</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1.1204832303732908</v>
          </cell>
          <cell r="JU47">
            <v>-0.1280945306733895</v>
          </cell>
          <cell r="JV47">
            <v>0.99238869969990129</v>
          </cell>
          <cell r="JW47">
            <v>1.0745652672832509</v>
          </cell>
          <cell r="JX47">
            <v>-0.37558633313648782</v>
          </cell>
          <cell r="JY47">
            <v>0.69897893414676304</v>
          </cell>
          <cell r="JZ47">
            <v>0.42231886245936778</v>
          </cell>
          <cell r="KA47">
            <v>-6.3604361562320078E-2</v>
          </cell>
          <cell r="KB47">
            <v>0.35871450089704771</v>
          </cell>
          <cell r="KC47">
            <v>3.1712048302656004E-2</v>
          </cell>
          <cell r="KD47">
            <v>6.3405837194374842E-2</v>
          </cell>
          <cell r="KE47">
            <v>9.5117885497030846E-2</v>
          </cell>
          <cell r="KF47" t="e">
            <v>#N/A</v>
          </cell>
          <cell r="KG47" t="e">
            <v>#N/A</v>
          </cell>
          <cell r="KH47" t="e">
            <v>#N/A</v>
          </cell>
          <cell r="KI47" t="e">
            <v>#N/A</v>
          </cell>
          <cell r="KJ47" t="e">
            <v>#N/A</v>
          </cell>
          <cell r="KK47" t="e">
            <v>#N/A</v>
          </cell>
          <cell r="KL47" t="e">
            <v>#N/A</v>
          </cell>
          <cell r="KM47" t="e">
            <v>#N/A</v>
          </cell>
          <cell r="KN47" t="e">
            <v>#N/A</v>
          </cell>
          <cell r="KO47" t="e">
            <v>#N/A</v>
          </cell>
          <cell r="KP47" t="e">
            <v>#N/A</v>
          </cell>
          <cell r="KQ47" t="e">
            <v>#N/A</v>
          </cell>
          <cell r="KR47" t="e">
            <v>#N/A</v>
          </cell>
          <cell r="KS47" t="e">
            <v>#N/A</v>
          </cell>
          <cell r="KT47" t="e">
            <v>#N/A</v>
          </cell>
          <cell r="KU47" t="e">
            <v>#N/A</v>
          </cell>
          <cell r="KV47" t="e">
            <v>#N/A</v>
          </cell>
          <cell r="KW47" t="e">
            <v>#N/A</v>
          </cell>
          <cell r="KX47" t="e">
            <v>#N/A</v>
          </cell>
          <cell r="KY47" t="e">
            <v>#N/A</v>
          </cell>
          <cell r="KZ47" t="e">
            <v>#N/A</v>
          </cell>
          <cell r="LA47" t="e">
            <v>#N/A</v>
          </cell>
          <cell r="LB47" t="e">
            <v>#N/A</v>
          </cell>
          <cell r="LC47" t="e">
            <v>#N/A</v>
          </cell>
          <cell r="LD47" t="e">
            <v>#N/A</v>
          </cell>
          <cell r="LE47" t="e">
            <v>#N/A</v>
          </cell>
          <cell r="LF47" t="e">
            <v>#N/A</v>
          </cell>
          <cell r="LG47" t="e">
            <v>#N/A</v>
          </cell>
          <cell r="LH47" t="e">
            <v>#N/A</v>
          </cell>
          <cell r="LI47" t="e">
            <v>#N/A</v>
          </cell>
          <cell r="LJ47" t="e">
            <v>#N/A</v>
          </cell>
          <cell r="LK47" t="e">
            <v>#N/A</v>
          </cell>
          <cell r="LL47" t="e">
            <v>#N/A</v>
          </cell>
          <cell r="LM47" t="e">
            <v>#N/A</v>
          </cell>
          <cell r="LN47" t="e">
            <v>#N/A</v>
          </cell>
          <cell r="LO47" t="e">
            <v>#N/A</v>
          </cell>
          <cell r="LP47" t="e">
            <v>#N/A</v>
          </cell>
          <cell r="LQ47" t="e">
            <v>#N/A</v>
          </cell>
          <cell r="LR47" t="e">
            <v>#N/A</v>
          </cell>
          <cell r="LS47" t="e">
            <v>#N/A</v>
          </cell>
          <cell r="LT47" t="e">
            <v>#N/A</v>
          </cell>
          <cell r="LU47" t="e">
            <v>#N/A</v>
          </cell>
          <cell r="LV47" t="e">
            <v>#N/A</v>
          </cell>
          <cell r="LW47" t="e">
            <v>#N/A</v>
          </cell>
          <cell r="LX47" t="e">
            <v>#N/A</v>
          </cell>
          <cell r="LY47" t="e">
            <v>#N/A</v>
          </cell>
          <cell r="LZ47" t="e">
            <v>#N/A</v>
          </cell>
          <cell r="MA47" t="e">
            <v>#N/A</v>
          </cell>
          <cell r="MB47" t="e">
            <v>#N/A</v>
          </cell>
          <cell r="MC47" t="e">
            <v>#N/A</v>
          </cell>
          <cell r="MD47" t="e">
            <v>#N/A</v>
          </cell>
          <cell r="ME47" t="e">
            <v>#N/A</v>
          </cell>
          <cell r="MF47" t="e">
            <v>#N/A</v>
          </cell>
          <cell r="MG47" t="e">
            <v>#N/A</v>
          </cell>
          <cell r="MH47" t="e">
            <v>#N/A</v>
          </cell>
          <cell r="MI47" t="e">
            <v>#N/A</v>
          </cell>
          <cell r="MJ47" t="e">
            <v>#N/A</v>
          </cell>
          <cell r="MK47" t="e">
            <v>#N/A</v>
          </cell>
          <cell r="ML47" t="e">
            <v>#N/A</v>
          </cell>
          <cell r="MM47" t="e">
            <v>#N/A</v>
          </cell>
          <cell r="MN47" t="e">
            <v>#N/A</v>
          </cell>
          <cell r="MO47" t="e">
            <v>#N/A</v>
          </cell>
          <cell r="MP47" t="e">
            <v>#N/A</v>
          </cell>
          <cell r="MQ47" t="e">
            <v>#N/A</v>
          </cell>
          <cell r="MR47" t="e">
            <v>#N/A</v>
          </cell>
          <cell r="MS47" t="e">
            <v>#N/A</v>
          </cell>
          <cell r="MT47" t="e">
            <v>#N/A</v>
          </cell>
          <cell r="MU47" t="e">
            <v>#N/A</v>
          </cell>
          <cell r="MV47" t="e">
            <v>#N/A</v>
          </cell>
          <cell r="MW47" t="e">
            <v>#N/A</v>
          </cell>
          <cell r="MX47" t="e">
            <v>#N/A</v>
          </cell>
          <cell r="MY47" t="e">
            <v>#N/A</v>
          </cell>
          <cell r="MZ47" t="e">
            <v>#N/A</v>
          </cell>
          <cell r="NA47" t="e">
            <v>#N/A</v>
          </cell>
          <cell r="NB47" t="e">
            <v>#N/A</v>
          </cell>
          <cell r="NC47" t="e">
            <v>#N/A</v>
          </cell>
          <cell r="ND47" t="e">
            <v>#N/A</v>
          </cell>
          <cell r="NE47" t="e">
            <v>#N/A</v>
          </cell>
          <cell r="NF47" t="e">
            <v>#N/A</v>
          </cell>
          <cell r="NG47" t="e">
            <v>#N/A</v>
          </cell>
          <cell r="NH47" t="e">
            <v>#N/A</v>
          </cell>
          <cell r="NI47" t="e">
            <v>#N/A</v>
          </cell>
          <cell r="NJ47" t="e">
            <v>#N/A</v>
          </cell>
          <cell r="NK47" t="e">
            <v>#N/A</v>
          </cell>
          <cell r="NL47" t="e">
            <v>#N/A</v>
          </cell>
          <cell r="NM47" t="e">
            <v>#N/A</v>
          </cell>
          <cell r="NN47" t="e">
            <v>#N/A</v>
          </cell>
          <cell r="NO47" t="e">
            <v>#N/A</v>
          </cell>
          <cell r="NP47" t="e">
            <v>#N/A</v>
          </cell>
          <cell r="NQ47" t="e">
            <v>#N/A</v>
          </cell>
          <cell r="NR47" t="e">
            <v>#N/A</v>
          </cell>
          <cell r="NS47" t="e">
            <v>#N/A</v>
          </cell>
          <cell r="NT47" t="e">
            <v>#N/A</v>
          </cell>
          <cell r="NU47" t="e">
            <v>#N/A</v>
          </cell>
          <cell r="NV47" t="e">
            <v>#N/A</v>
          </cell>
          <cell r="NW47" t="e">
            <v>#N/A</v>
          </cell>
        </row>
        <row r="48">
          <cell r="BR48" t="str">
            <v>COEX dont FRU</v>
          </cell>
          <cell r="BS48">
            <v>0.58909523585910928</v>
          </cell>
        </row>
        <row r="52">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cell r="ER52">
            <v>0</v>
          </cell>
          <cell r="ES52">
            <v>0</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cell r="LJ52">
            <v>0</v>
          </cell>
          <cell r="LK52">
            <v>0</v>
          </cell>
          <cell r="LL52">
            <v>0</v>
          </cell>
          <cell r="LM52">
            <v>0</v>
          </cell>
          <cell r="LN52">
            <v>0</v>
          </cell>
          <cell r="LO52">
            <v>0</v>
          </cell>
          <cell r="LP52">
            <v>0</v>
          </cell>
          <cell r="LQ52">
            <v>0</v>
          </cell>
          <cell r="LR52">
            <v>0</v>
          </cell>
          <cell r="LS52">
            <v>0</v>
          </cell>
          <cell r="LT52">
            <v>0</v>
          </cell>
          <cell r="LU52">
            <v>0</v>
          </cell>
          <cell r="LV52">
            <v>0</v>
          </cell>
          <cell r="LW52">
            <v>0</v>
          </cell>
          <cell r="LX52">
            <v>0</v>
          </cell>
          <cell r="LY52">
            <v>0</v>
          </cell>
          <cell r="LZ52">
            <v>0</v>
          </cell>
          <cell r="MA52">
            <v>0</v>
          </cell>
          <cell r="MB52">
            <v>0</v>
          </cell>
          <cell r="MC52">
            <v>0</v>
          </cell>
          <cell r="MD52">
            <v>0</v>
          </cell>
          <cell r="ME52">
            <v>0</v>
          </cell>
          <cell r="MF52">
            <v>0</v>
          </cell>
          <cell r="MG52">
            <v>0</v>
          </cell>
          <cell r="MH52">
            <v>0</v>
          </cell>
          <cell r="MI52">
            <v>0</v>
          </cell>
          <cell r="MJ52">
            <v>0</v>
          </cell>
          <cell r="MK52">
            <v>0</v>
          </cell>
          <cell r="ML52">
            <v>0</v>
          </cell>
          <cell r="MM52">
            <v>0</v>
          </cell>
          <cell r="MN52">
            <v>0</v>
          </cell>
          <cell r="MO52">
            <v>0</v>
          </cell>
          <cell r="MP52">
            <v>0</v>
          </cell>
          <cell r="MQ52">
            <v>0</v>
          </cell>
          <cell r="MR52">
            <v>0</v>
          </cell>
          <cell r="MS52">
            <v>0</v>
          </cell>
          <cell r="MT52">
            <v>0</v>
          </cell>
          <cell r="MU52">
            <v>0</v>
          </cell>
          <cell r="MV52">
            <v>0</v>
          </cell>
          <cell r="MW52">
            <v>0</v>
          </cell>
          <cell r="MX52">
            <v>0</v>
          </cell>
          <cell r="MY52">
            <v>0</v>
          </cell>
          <cell r="MZ52">
            <v>0</v>
          </cell>
          <cell r="NA52">
            <v>0</v>
          </cell>
          <cell r="NB52">
            <v>0</v>
          </cell>
          <cell r="NC52">
            <v>0</v>
          </cell>
          <cell r="ND52">
            <v>0</v>
          </cell>
          <cell r="NE52">
            <v>0</v>
          </cell>
          <cell r="NF52">
            <v>0</v>
          </cell>
          <cell r="NG52">
            <v>0</v>
          </cell>
          <cell r="NH52">
            <v>0</v>
          </cell>
          <cell r="NI52">
            <v>0</v>
          </cell>
          <cell r="NJ52">
            <v>0</v>
          </cell>
          <cell r="NK52">
            <v>0</v>
          </cell>
          <cell r="NL52">
            <v>0</v>
          </cell>
          <cell r="NM52">
            <v>0</v>
          </cell>
          <cell r="NN52">
            <v>0</v>
          </cell>
          <cell r="NO52">
            <v>0</v>
          </cell>
          <cell r="NP52">
            <v>0</v>
          </cell>
          <cell r="NQ52">
            <v>0</v>
          </cell>
          <cell r="NR52">
            <v>0</v>
          </cell>
          <cell r="NS52">
            <v>0</v>
          </cell>
          <cell r="NT52">
            <v>0</v>
          </cell>
          <cell r="NU52">
            <v>0</v>
          </cell>
          <cell r="NV52">
            <v>0</v>
          </cell>
          <cell r="NW52">
            <v>0</v>
          </cell>
        </row>
        <row r="53">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cell r="LJ53">
            <v>0</v>
          </cell>
          <cell r="LK53">
            <v>0</v>
          </cell>
          <cell r="LL53">
            <v>0</v>
          </cell>
          <cell r="LM53">
            <v>0</v>
          </cell>
          <cell r="LN53">
            <v>0</v>
          </cell>
          <cell r="LO53">
            <v>0</v>
          </cell>
          <cell r="LP53">
            <v>0</v>
          </cell>
          <cell r="LQ53">
            <v>0</v>
          </cell>
          <cell r="LR53">
            <v>0</v>
          </cell>
          <cell r="LS53">
            <v>0</v>
          </cell>
          <cell r="LT53">
            <v>0</v>
          </cell>
          <cell r="LU53">
            <v>0</v>
          </cell>
          <cell r="LV53">
            <v>0</v>
          </cell>
          <cell r="LW53">
            <v>0</v>
          </cell>
          <cell r="LX53">
            <v>0</v>
          </cell>
          <cell r="LY53">
            <v>0</v>
          </cell>
          <cell r="LZ53">
            <v>0</v>
          </cell>
          <cell r="MA53">
            <v>0</v>
          </cell>
          <cell r="MB53">
            <v>0</v>
          </cell>
          <cell r="MC53">
            <v>0</v>
          </cell>
          <cell r="MD53">
            <v>0</v>
          </cell>
          <cell r="ME53">
            <v>0</v>
          </cell>
          <cell r="MF53">
            <v>0</v>
          </cell>
          <cell r="MG53">
            <v>0</v>
          </cell>
          <cell r="MH53">
            <v>0</v>
          </cell>
          <cell r="MI53">
            <v>0</v>
          </cell>
          <cell r="MJ53">
            <v>0</v>
          </cell>
          <cell r="MK53">
            <v>0</v>
          </cell>
          <cell r="ML53">
            <v>0</v>
          </cell>
          <cell r="MM53">
            <v>0</v>
          </cell>
          <cell r="MN53">
            <v>0</v>
          </cell>
          <cell r="MO53">
            <v>0</v>
          </cell>
          <cell r="MP53">
            <v>0</v>
          </cell>
          <cell r="MQ53">
            <v>0</v>
          </cell>
          <cell r="MR53">
            <v>0</v>
          </cell>
          <cell r="MS53">
            <v>0</v>
          </cell>
          <cell r="MT53">
            <v>0</v>
          </cell>
          <cell r="MU53">
            <v>0</v>
          </cell>
          <cell r="MV53">
            <v>0</v>
          </cell>
          <cell r="MW53">
            <v>0</v>
          </cell>
          <cell r="MX53">
            <v>0</v>
          </cell>
          <cell r="MY53">
            <v>0</v>
          </cell>
          <cell r="MZ53">
            <v>0</v>
          </cell>
          <cell r="NA53">
            <v>0</v>
          </cell>
          <cell r="NB53">
            <v>0</v>
          </cell>
          <cell r="NC53">
            <v>0</v>
          </cell>
          <cell r="ND53">
            <v>0</v>
          </cell>
          <cell r="NE53">
            <v>0</v>
          </cell>
          <cell r="NF53">
            <v>0</v>
          </cell>
          <cell r="NG53">
            <v>0</v>
          </cell>
          <cell r="NH53">
            <v>0</v>
          </cell>
          <cell r="NI53">
            <v>0</v>
          </cell>
          <cell r="NJ53">
            <v>0</v>
          </cell>
          <cell r="NK53">
            <v>0</v>
          </cell>
          <cell r="NL53">
            <v>0</v>
          </cell>
          <cell r="NM53">
            <v>0</v>
          </cell>
          <cell r="NN53">
            <v>0</v>
          </cell>
          <cell r="NO53">
            <v>0</v>
          </cell>
          <cell r="NP53">
            <v>0</v>
          </cell>
          <cell r="NQ53">
            <v>0</v>
          </cell>
          <cell r="NR53">
            <v>0</v>
          </cell>
          <cell r="NS53">
            <v>0</v>
          </cell>
          <cell r="NT53">
            <v>0</v>
          </cell>
          <cell r="NU53">
            <v>0</v>
          </cell>
          <cell r="NV53">
            <v>0</v>
          </cell>
          <cell r="NW53">
            <v>0</v>
          </cell>
        </row>
        <row r="54">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cell r="LJ54">
            <v>0</v>
          </cell>
          <cell r="LK54">
            <v>0</v>
          </cell>
          <cell r="LL54">
            <v>0</v>
          </cell>
          <cell r="LM54">
            <v>0</v>
          </cell>
          <cell r="LN54">
            <v>0</v>
          </cell>
          <cell r="LO54">
            <v>0</v>
          </cell>
          <cell r="LP54">
            <v>0</v>
          </cell>
          <cell r="LQ54">
            <v>0</v>
          </cell>
          <cell r="LR54">
            <v>0</v>
          </cell>
          <cell r="LS54">
            <v>0</v>
          </cell>
          <cell r="LT54">
            <v>0</v>
          </cell>
          <cell r="LU54">
            <v>0</v>
          </cell>
          <cell r="LV54">
            <v>0</v>
          </cell>
          <cell r="LW54">
            <v>0</v>
          </cell>
          <cell r="LX54">
            <v>0</v>
          </cell>
          <cell r="LY54">
            <v>0</v>
          </cell>
          <cell r="LZ54">
            <v>0</v>
          </cell>
          <cell r="MA54">
            <v>0</v>
          </cell>
          <cell r="MB54">
            <v>0</v>
          </cell>
          <cell r="MC54">
            <v>0</v>
          </cell>
          <cell r="MD54">
            <v>0</v>
          </cell>
          <cell r="ME54">
            <v>0</v>
          </cell>
          <cell r="MF54">
            <v>0</v>
          </cell>
          <cell r="MG54">
            <v>0</v>
          </cell>
          <cell r="MH54">
            <v>0</v>
          </cell>
          <cell r="MI54">
            <v>0</v>
          </cell>
          <cell r="MJ54">
            <v>0</v>
          </cell>
          <cell r="MK54">
            <v>0</v>
          </cell>
          <cell r="ML54">
            <v>0</v>
          </cell>
          <cell r="MM54">
            <v>0</v>
          </cell>
          <cell r="MN54">
            <v>0</v>
          </cell>
          <cell r="MO54">
            <v>0</v>
          </cell>
          <cell r="MP54">
            <v>0</v>
          </cell>
          <cell r="MQ54">
            <v>0</v>
          </cell>
          <cell r="MR54">
            <v>0</v>
          </cell>
          <cell r="MS54">
            <v>0</v>
          </cell>
          <cell r="MT54">
            <v>0</v>
          </cell>
          <cell r="MU54">
            <v>0</v>
          </cell>
          <cell r="MV54">
            <v>0</v>
          </cell>
          <cell r="MW54">
            <v>0</v>
          </cell>
          <cell r="MX54">
            <v>0</v>
          </cell>
          <cell r="MY54">
            <v>0</v>
          </cell>
          <cell r="MZ54">
            <v>0</v>
          </cell>
          <cell r="NA54">
            <v>0</v>
          </cell>
          <cell r="NB54">
            <v>0</v>
          </cell>
          <cell r="NC54">
            <v>0</v>
          </cell>
          <cell r="ND54">
            <v>0</v>
          </cell>
          <cell r="NE54">
            <v>0</v>
          </cell>
          <cell r="NF54">
            <v>0</v>
          </cell>
          <cell r="NG54">
            <v>0</v>
          </cell>
          <cell r="NH54">
            <v>0</v>
          </cell>
          <cell r="NI54">
            <v>0</v>
          </cell>
          <cell r="NJ54">
            <v>0</v>
          </cell>
          <cell r="NK54">
            <v>0</v>
          </cell>
          <cell r="NL54">
            <v>0</v>
          </cell>
          <cell r="NM54">
            <v>0</v>
          </cell>
          <cell r="NN54">
            <v>0</v>
          </cell>
          <cell r="NO54">
            <v>0</v>
          </cell>
          <cell r="NP54">
            <v>0</v>
          </cell>
          <cell r="NQ54">
            <v>0</v>
          </cell>
          <cell r="NR54">
            <v>0</v>
          </cell>
          <cell r="NS54">
            <v>0</v>
          </cell>
          <cell r="NT54">
            <v>0</v>
          </cell>
          <cell r="NU54">
            <v>0</v>
          </cell>
          <cell r="NV54">
            <v>0</v>
          </cell>
          <cell r="NW54">
            <v>0</v>
          </cell>
        </row>
        <row r="55">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cell r="ER55">
            <v>0</v>
          </cell>
          <cell r="ES55">
            <v>0</v>
          </cell>
          <cell r="ET55">
            <v>0</v>
          </cell>
          <cell r="EU55">
            <v>0</v>
          </cell>
          <cell r="EV55">
            <v>0</v>
          </cell>
          <cell r="EW55">
            <v>0</v>
          </cell>
          <cell r="EX55">
            <v>0</v>
          </cell>
          <cell r="EY55">
            <v>0</v>
          </cell>
          <cell r="EZ55">
            <v>0</v>
          </cell>
          <cell r="FA55">
            <v>0</v>
          </cell>
          <cell r="FB55">
            <v>0</v>
          </cell>
          <cell r="FC55">
            <v>-0.1</v>
          </cell>
          <cell r="FD55">
            <v>0</v>
          </cell>
          <cell r="FE55">
            <v>-0.1</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cell r="LJ55">
            <v>0</v>
          </cell>
          <cell r="LK55">
            <v>0</v>
          </cell>
          <cell r="LL55">
            <v>0</v>
          </cell>
          <cell r="LM55">
            <v>0</v>
          </cell>
          <cell r="LN55">
            <v>0</v>
          </cell>
          <cell r="LO55">
            <v>0</v>
          </cell>
          <cell r="LP55">
            <v>0</v>
          </cell>
          <cell r="LQ55">
            <v>0</v>
          </cell>
          <cell r="LR55">
            <v>-0.1</v>
          </cell>
          <cell r="LS55">
            <v>0</v>
          </cell>
          <cell r="LT55">
            <v>0</v>
          </cell>
          <cell r="LU55">
            <v>0</v>
          </cell>
          <cell r="LV55">
            <v>0</v>
          </cell>
          <cell r="LW55">
            <v>0</v>
          </cell>
          <cell r="LX55">
            <v>0</v>
          </cell>
          <cell r="LY55">
            <v>0</v>
          </cell>
          <cell r="LZ55">
            <v>0</v>
          </cell>
          <cell r="MA55">
            <v>0</v>
          </cell>
          <cell r="MB55">
            <v>0</v>
          </cell>
          <cell r="MC55">
            <v>0</v>
          </cell>
          <cell r="MD55">
            <v>0</v>
          </cell>
          <cell r="ME55">
            <v>0</v>
          </cell>
          <cell r="MF55">
            <v>0</v>
          </cell>
          <cell r="MG55">
            <v>0</v>
          </cell>
          <cell r="MH55">
            <v>0</v>
          </cell>
          <cell r="MI55">
            <v>0</v>
          </cell>
          <cell r="MJ55">
            <v>0</v>
          </cell>
          <cell r="MK55">
            <v>0</v>
          </cell>
          <cell r="ML55">
            <v>0</v>
          </cell>
          <cell r="MM55">
            <v>0</v>
          </cell>
          <cell r="MN55">
            <v>0</v>
          </cell>
          <cell r="MO55">
            <v>0</v>
          </cell>
          <cell r="MP55">
            <v>0</v>
          </cell>
          <cell r="MQ55">
            <v>0</v>
          </cell>
          <cell r="MR55">
            <v>0</v>
          </cell>
          <cell r="MS55">
            <v>0</v>
          </cell>
          <cell r="MT55">
            <v>0</v>
          </cell>
          <cell r="MU55">
            <v>0</v>
          </cell>
          <cell r="MV55">
            <v>0</v>
          </cell>
          <cell r="MW55">
            <v>0</v>
          </cell>
          <cell r="MX55">
            <v>0</v>
          </cell>
          <cell r="MY55">
            <v>0</v>
          </cell>
          <cell r="MZ55">
            <v>0</v>
          </cell>
          <cell r="NA55">
            <v>0</v>
          </cell>
          <cell r="NB55">
            <v>0</v>
          </cell>
          <cell r="NC55">
            <v>0</v>
          </cell>
          <cell r="ND55">
            <v>0</v>
          </cell>
          <cell r="NE55">
            <v>0</v>
          </cell>
          <cell r="NF55">
            <v>0</v>
          </cell>
          <cell r="NG55">
            <v>0</v>
          </cell>
          <cell r="NH55">
            <v>0</v>
          </cell>
          <cell r="NI55">
            <v>0</v>
          </cell>
          <cell r="NJ55">
            <v>0</v>
          </cell>
          <cell r="NK55">
            <v>0</v>
          </cell>
          <cell r="NL55">
            <v>0</v>
          </cell>
          <cell r="NM55">
            <v>0</v>
          </cell>
          <cell r="NN55">
            <v>0</v>
          </cell>
          <cell r="NO55">
            <v>0</v>
          </cell>
          <cell r="NP55">
            <v>0</v>
          </cell>
          <cell r="NQ55">
            <v>0</v>
          </cell>
          <cell r="NR55">
            <v>0</v>
          </cell>
          <cell r="NS55">
            <v>0</v>
          </cell>
          <cell r="NT55">
            <v>0</v>
          </cell>
          <cell r="NU55">
            <v>0</v>
          </cell>
          <cell r="NV55">
            <v>0</v>
          </cell>
          <cell r="NW55">
            <v>0</v>
          </cell>
        </row>
        <row r="56">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-204</v>
          </cell>
          <cell r="EF56">
            <v>0</v>
          </cell>
          <cell r="EG56">
            <v>-204</v>
          </cell>
          <cell r="EH56">
            <v>-232</v>
          </cell>
          <cell r="EI56">
            <v>0</v>
          </cell>
          <cell r="EJ56">
            <v>-232</v>
          </cell>
          <cell r="EK56">
            <v>-206</v>
          </cell>
          <cell r="EL56">
            <v>0</v>
          </cell>
          <cell r="EM56">
            <v>-206</v>
          </cell>
          <cell r="EN56">
            <v>-190</v>
          </cell>
          <cell r="EO56">
            <v>0</v>
          </cell>
          <cell r="EP56">
            <v>-190</v>
          </cell>
          <cell r="EQ56">
            <v>-204</v>
          </cell>
          <cell r="ER56">
            <v>0</v>
          </cell>
          <cell r="ES56">
            <v>-204</v>
          </cell>
          <cell r="ET56">
            <v>-190</v>
          </cell>
          <cell r="EU56">
            <v>0</v>
          </cell>
          <cell r="EV56">
            <v>-190</v>
          </cell>
          <cell r="EW56">
            <v>-182</v>
          </cell>
          <cell r="EX56">
            <v>0</v>
          </cell>
          <cell r="EY56">
            <v>-182</v>
          </cell>
          <cell r="EZ56">
            <v>-174</v>
          </cell>
          <cell r="FA56">
            <v>0</v>
          </cell>
          <cell r="FB56">
            <v>-174</v>
          </cell>
          <cell r="FC56">
            <v>366</v>
          </cell>
          <cell r="FD56">
            <v>0</v>
          </cell>
          <cell r="FE56">
            <v>366</v>
          </cell>
          <cell r="FF56">
            <v>-130</v>
          </cell>
          <cell r="FG56">
            <v>0</v>
          </cell>
          <cell r="FH56">
            <v>-130</v>
          </cell>
          <cell r="FI56">
            <v>-126</v>
          </cell>
          <cell r="FJ56">
            <v>0</v>
          </cell>
          <cell r="FK56">
            <v>-126</v>
          </cell>
          <cell r="FL56">
            <v>-26</v>
          </cell>
          <cell r="FM56">
            <v>0</v>
          </cell>
          <cell r="FN56">
            <v>-26</v>
          </cell>
          <cell r="FO56">
            <v>-2</v>
          </cell>
          <cell r="FP56">
            <v>0</v>
          </cell>
          <cell r="FQ56">
            <v>-2</v>
          </cell>
          <cell r="FR56">
            <v>-156</v>
          </cell>
          <cell r="FS56">
            <v>0</v>
          </cell>
          <cell r="FT56">
            <v>-156</v>
          </cell>
          <cell r="FU56">
            <v>-138</v>
          </cell>
          <cell r="FV56">
            <v>0</v>
          </cell>
          <cell r="FW56">
            <v>-138</v>
          </cell>
          <cell r="FX56">
            <v>-248</v>
          </cell>
          <cell r="FY56">
            <v>0</v>
          </cell>
          <cell r="FZ56">
            <v>-248</v>
          </cell>
          <cell r="GA56">
            <v>-246</v>
          </cell>
          <cell r="GB56">
            <v>0</v>
          </cell>
          <cell r="GC56">
            <v>-246</v>
          </cell>
          <cell r="GD56">
            <v>-266</v>
          </cell>
          <cell r="GE56">
            <v>0</v>
          </cell>
          <cell r="GF56">
            <v>-266</v>
          </cell>
          <cell r="GG56">
            <v>-238</v>
          </cell>
          <cell r="GH56">
            <v>0</v>
          </cell>
          <cell r="GI56">
            <v>-238</v>
          </cell>
          <cell r="GJ56">
            <v>-228</v>
          </cell>
          <cell r="GK56">
            <v>0</v>
          </cell>
          <cell r="GL56">
            <v>-228</v>
          </cell>
          <cell r="GM56">
            <v>-220</v>
          </cell>
          <cell r="GN56">
            <v>0</v>
          </cell>
          <cell r="GO56">
            <v>-220</v>
          </cell>
          <cell r="GP56">
            <v>-204</v>
          </cell>
          <cell r="GQ56">
            <v>0</v>
          </cell>
          <cell r="GR56">
            <v>-204</v>
          </cell>
          <cell r="GS56">
            <v>-130</v>
          </cell>
          <cell r="GT56">
            <v>0</v>
          </cell>
          <cell r="GU56">
            <v>-130</v>
          </cell>
          <cell r="GV56">
            <v>-88</v>
          </cell>
          <cell r="GW56">
            <v>0</v>
          </cell>
          <cell r="GX56">
            <v>-88</v>
          </cell>
          <cell r="GY56">
            <v>80</v>
          </cell>
          <cell r="GZ56">
            <v>0</v>
          </cell>
          <cell r="HA56">
            <v>80</v>
          </cell>
          <cell r="HB56">
            <v>-118</v>
          </cell>
          <cell r="HC56">
            <v>0</v>
          </cell>
          <cell r="HD56">
            <v>-118</v>
          </cell>
          <cell r="HE56">
            <v>-218</v>
          </cell>
          <cell r="HF56">
            <v>0</v>
          </cell>
          <cell r="HG56">
            <v>-218</v>
          </cell>
          <cell r="HH56">
            <v>-228</v>
          </cell>
          <cell r="HI56">
            <v>0</v>
          </cell>
          <cell r="HJ56">
            <v>-228</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-832</v>
          </cell>
          <cell r="KU56">
            <v>0</v>
          </cell>
          <cell r="KV56">
            <v>0</v>
          </cell>
          <cell r="KW56">
            <v>-628</v>
          </cell>
          <cell r="KX56">
            <v>0</v>
          </cell>
          <cell r="KY56">
            <v>0</v>
          </cell>
          <cell r="KZ56">
            <v>-396</v>
          </cell>
          <cell r="LA56">
            <v>0</v>
          </cell>
          <cell r="LB56">
            <v>0</v>
          </cell>
          <cell r="LC56">
            <v>-190</v>
          </cell>
          <cell r="LD56">
            <v>0</v>
          </cell>
          <cell r="LE56">
            <v>0</v>
          </cell>
          <cell r="LF56">
            <v>-750</v>
          </cell>
          <cell r="LG56">
            <v>0</v>
          </cell>
          <cell r="LH56">
            <v>0</v>
          </cell>
          <cell r="LI56">
            <v>-546</v>
          </cell>
          <cell r="LJ56">
            <v>0</v>
          </cell>
          <cell r="LK56">
            <v>0</v>
          </cell>
          <cell r="LL56">
            <v>-356</v>
          </cell>
          <cell r="LM56">
            <v>0</v>
          </cell>
          <cell r="LN56">
            <v>0</v>
          </cell>
          <cell r="LO56">
            <v>-174</v>
          </cell>
          <cell r="LP56">
            <v>0</v>
          </cell>
          <cell r="LQ56">
            <v>0</v>
          </cell>
          <cell r="LR56">
            <v>84</v>
          </cell>
          <cell r="LS56">
            <v>0</v>
          </cell>
          <cell r="LT56">
            <v>0</v>
          </cell>
          <cell r="LU56">
            <v>-282</v>
          </cell>
          <cell r="LV56">
            <v>0</v>
          </cell>
          <cell r="LW56">
            <v>0</v>
          </cell>
          <cell r="LX56">
            <v>-152</v>
          </cell>
          <cell r="LY56">
            <v>0</v>
          </cell>
          <cell r="LZ56">
            <v>0</v>
          </cell>
          <cell r="MA56">
            <v>-26</v>
          </cell>
          <cell r="MB56">
            <v>0</v>
          </cell>
          <cell r="MC56">
            <v>0</v>
          </cell>
          <cell r="MD56">
            <v>-544</v>
          </cell>
          <cell r="ME56">
            <v>0</v>
          </cell>
          <cell r="MF56">
            <v>0</v>
          </cell>
          <cell r="MG56">
            <v>-542</v>
          </cell>
          <cell r="MH56">
            <v>0</v>
          </cell>
          <cell r="MI56">
            <v>0</v>
          </cell>
          <cell r="MJ56">
            <v>-386</v>
          </cell>
          <cell r="MK56">
            <v>0</v>
          </cell>
          <cell r="ML56">
            <v>0</v>
          </cell>
          <cell r="MM56">
            <v>-248</v>
          </cell>
          <cell r="MN56">
            <v>0</v>
          </cell>
          <cell r="MO56">
            <v>0</v>
          </cell>
          <cell r="MP56">
            <v>-978</v>
          </cell>
          <cell r="MQ56">
            <v>0</v>
          </cell>
          <cell r="MR56">
            <v>0</v>
          </cell>
          <cell r="MS56">
            <v>-732</v>
          </cell>
          <cell r="MT56">
            <v>0</v>
          </cell>
          <cell r="MU56">
            <v>0</v>
          </cell>
          <cell r="MV56">
            <v>-466</v>
          </cell>
          <cell r="MW56">
            <v>0</v>
          </cell>
          <cell r="MX56">
            <v>0</v>
          </cell>
          <cell r="MY56">
            <v>-228</v>
          </cell>
          <cell r="MZ56">
            <v>0</v>
          </cell>
          <cell r="NA56">
            <v>0</v>
          </cell>
          <cell r="NB56">
            <v>-642</v>
          </cell>
          <cell r="NC56">
            <v>0</v>
          </cell>
          <cell r="ND56">
            <v>0</v>
          </cell>
          <cell r="NE56">
            <v>-422</v>
          </cell>
          <cell r="NF56">
            <v>0</v>
          </cell>
          <cell r="NG56">
            <v>0</v>
          </cell>
          <cell r="NH56">
            <v>-218</v>
          </cell>
          <cell r="NI56">
            <v>0</v>
          </cell>
          <cell r="NJ56">
            <v>0</v>
          </cell>
          <cell r="NK56">
            <v>-88</v>
          </cell>
          <cell r="NL56">
            <v>0</v>
          </cell>
          <cell r="NM56">
            <v>0</v>
          </cell>
          <cell r="NN56">
            <v>-484</v>
          </cell>
          <cell r="NO56">
            <v>0</v>
          </cell>
          <cell r="NP56">
            <v>0</v>
          </cell>
          <cell r="NQ56">
            <v>-564</v>
          </cell>
          <cell r="NR56">
            <v>0</v>
          </cell>
          <cell r="NS56">
            <v>0</v>
          </cell>
          <cell r="NT56">
            <v>-446</v>
          </cell>
          <cell r="NU56">
            <v>0</v>
          </cell>
          <cell r="NV56">
            <v>0</v>
          </cell>
          <cell r="NW56">
            <v>-228</v>
          </cell>
        </row>
        <row r="58">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-180</v>
          </cell>
          <cell r="FD58">
            <v>0</v>
          </cell>
          <cell r="FE58">
            <v>-180</v>
          </cell>
          <cell r="FF58">
            <v>-140</v>
          </cell>
          <cell r="FG58">
            <v>0</v>
          </cell>
          <cell r="FH58">
            <v>-140</v>
          </cell>
          <cell r="FI58">
            <v>-173</v>
          </cell>
          <cell r="FJ58">
            <v>0</v>
          </cell>
          <cell r="FK58">
            <v>-173</v>
          </cell>
          <cell r="FL58">
            <v>-558</v>
          </cell>
          <cell r="FM58">
            <v>0</v>
          </cell>
          <cell r="FN58">
            <v>-558</v>
          </cell>
          <cell r="FO58">
            <v>-424</v>
          </cell>
          <cell r="FP58">
            <v>0</v>
          </cell>
          <cell r="FQ58">
            <v>-424</v>
          </cell>
          <cell r="FR58">
            <v>-309</v>
          </cell>
          <cell r="FS58">
            <v>0</v>
          </cell>
          <cell r="FT58">
            <v>-309</v>
          </cell>
          <cell r="FU58">
            <v>-231</v>
          </cell>
          <cell r="FV58">
            <v>0</v>
          </cell>
          <cell r="FW58">
            <v>-231</v>
          </cell>
          <cell r="FX58">
            <v>-176</v>
          </cell>
          <cell r="FY58">
            <v>0</v>
          </cell>
          <cell r="FZ58">
            <v>-176</v>
          </cell>
          <cell r="GA58">
            <v>-274</v>
          </cell>
          <cell r="GB58">
            <v>0</v>
          </cell>
          <cell r="GC58">
            <v>-274</v>
          </cell>
          <cell r="GD58">
            <v>-200</v>
          </cell>
          <cell r="GE58">
            <v>0</v>
          </cell>
          <cell r="GF58">
            <v>-200</v>
          </cell>
          <cell r="GG58">
            <v>-334</v>
          </cell>
          <cell r="GH58">
            <v>0</v>
          </cell>
          <cell r="GI58">
            <v>-334</v>
          </cell>
          <cell r="GJ58">
            <v>-379</v>
          </cell>
          <cell r="GK58">
            <v>0</v>
          </cell>
          <cell r="GL58">
            <v>-379</v>
          </cell>
          <cell r="GM58">
            <v>-473</v>
          </cell>
          <cell r="GN58">
            <v>0</v>
          </cell>
          <cell r="GO58">
            <v>-473</v>
          </cell>
          <cell r="GP58">
            <v>-301</v>
          </cell>
          <cell r="GQ58">
            <v>0</v>
          </cell>
          <cell r="GR58">
            <v>-301</v>
          </cell>
          <cell r="GS58">
            <v>-608</v>
          </cell>
          <cell r="GT58">
            <v>0</v>
          </cell>
          <cell r="GU58">
            <v>-608</v>
          </cell>
          <cell r="GV58">
            <v>-538</v>
          </cell>
          <cell r="GW58">
            <v>0</v>
          </cell>
          <cell r="GX58">
            <v>-538</v>
          </cell>
          <cell r="GY58">
            <v>-518</v>
          </cell>
          <cell r="GZ58">
            <v>0</v>
          </cell>
          <cell r="HA58">
            <v>-518</v>
          </cell>
          <cell r="HB58">
            <v>-1092</v>
          </cell>
          <cell r="HC58">
            <v>0</v>
          </cell>
          <cell r="HD58">
            <v>-1092</v>
          </cell>
          <cell r="HE58">
            <v>-1179</v>
          </cell>
          <cell r="HF58">
            <v>0</v>
          </cell>
          <cell r="HG58">
            <v>-1179</v>
          </cell>
          <cell r="HH58">
            <v>-2052</v>
          </cell>
          <cell r="HI58">
            <v>0</v>
          </cell>
          <cell r="HJ58">
            <v>-2052</v>
          </cell>
          <cell r="HK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4707</v>
          </cell>
          <cell r="KI58">
            <v>0</v>
          </cell>
          <cell r="KJ58">
            <v>0</v>
          </cell>
          <cell r="KK58">
            <v>3437</v>
          </cell>
          <cell r="KL58">
            <v>0</v>
          </cell>
          <cell r="KM58">
            <v>0</v>
          </cell>
          <cell r="KN58">
            <v>1623</v>
          </cell>
          <cell r="KO58">
            <v>0</v>
          </cell>
          <cell r="KP58">
            <v>0</v>
          </cell>
          <cell r="KQ58">
            <v>0</v>
          </cell>
          <cell r="KR58">
            <v>0</v>
          </cell>
          <cell r="KS58">
            <v>0</v>
          </cell>
          <cell r="KT58">
            <v>3383</v>
          </cell>
          <cell r="KU58">
            <v>0</v>
          </cell>
          <cell r="KV58">
            <v>0</v>
          </cell>
          <cell r="KW58">
            <v>2141</v>
          </cell>
          <cell r="KX58">
            <v>0</v>
          </cell>
          <cell r="KY58">
            <v>0</v>
          </cell>
          <cell r="KZ58">
            <v>1108</v>
          </cell>
          <cell r="LA58">
            <v>0</v>
          </cell>
          <cell r="LB58">
            <v>0</v>
          </cell>
          <cell r="LC58">
            <v>0</v>
          </cell>
          <cell r="LD58">
            <v>0</v>
          </cell>
          <cell r="LE58">
            <v>0</v>
          </cell>
          <cell r="LF58">
            <v>3246</v>
          </cell>
          <cell r="LG58">
            <v>0</v>
          </cell>
          <cell r="LH58">
            <v>0</v>
          </cell>
          <cell r="LI58">
            <v>2159</v>
          </cell>
          <cell r="LJ58">
            <v>0</v>
          </cell>
          <cell r="LK58">
            <v>0</v>
          </cell>
          <cell r="LL58">
            <v>814</v>
          </cell>
          <cell r="LM58">
            <v>0</v>
          </cell>
          <cell r="LN58">
            <v>0</v>
          </cell>
          <cell r="LO58">
            <v>0</v>
          </cell>
          <cell r="LP58">
            <v>0</v>
          </cell>
          <cell r="LQ58">
            <v>0</v>
          </cell>
          <cell r="LR58">
            <v>4120</v>
          </cell>
          <cell r="LS58">
            <v>0</v>
          </cell>
          <cell r="LT58">
            <v>0</v>
          </cell>
          <cell r="LU58">
            <v>3640</v>
          </cell>
          <cell r="LV58">
            <v>0</v>
          </cell>
          <cell r="LW58">
            <v>0</v>
          </cell>
          <cell r="LX58">
            <v>1964</v>
          </cell>
          <cell r="LY58">
            <v>0</v>
          </cell>
          <cell r="LZ58">
            <v>0</v>
          </cell>
          <cell r="MA58">
            <v>-558</v>
          </cell>
          <cell r="MB58">
            <v>0</v>
          </cell>
          <cell r="MC58">
            <v>0</v>
          </cell>
          <cell r="MD58">
            <v>6492</v>
          </cell>
          <cell r="ME58">
            <v>0</v>
          </cell>
          <cell r="MF58">
            <v>0</v>
          </cell>
          <cell r="MG58">
            <v>4385</v>
          </cell>
          <cell r="MH58">
            <v>0</v>
          </cell>
          <cell r="MI58">
            <v>0</v>
          </cell>
          <cell r="MJ58">
            <v>2000</v>
          </cell>
          <cell r="MK58">
            <v>0</v>
          </cell>
          <cell r="ML58">
            <v>0</v>
          </cell>
          <cell r="MM58">
            <v>-176</v>
          </cell>
          <cell r="MN58">
            <v>0</v>
          </cell>
          <cell r="MO58">
            <v>0</v>
          </cell>
          <cell r="MP58">
            <v>6112</v>
          </cell>
          <cell r="MQ58">
            <v>0</v>
          </cell>
          <cell r="MR58">
            <v>0</v>
          </cell>
          <cell r="MS58">
            <v>4181</v>
          </cell>
          <cell r="MT58">
            <v>0</v>
          </cell>
          <cell r="MU58">
            <v>0</v>
          </cell>
          <cell r="MV58">
            <v>1620</v>
          </cell>
          <cell r="MW58">
            <v>0</v>
          </cell>
          <cell r="MX58">
            <v>0</v>
          </cell>
          <cell r="MY58">
            <v>-379</v>
          </cell>
          <cell r="MZ58">
            <v>0</v>
          </cell>
          <cell r="NA58">
            <v>0</v>
          </cell>
          <cell r="NB58">
            <v>2053</v>
          </cell>
          <cell r="NC58">
            <v>0</v>
          </cell>
          <cell r="ND58">
            <v>0</v>
          </cell>
          <cell r="NE58">
            <v>217</v>
          </cell>
          <cell r="NF58">
            <v>0</v>
          </cell>
          <cell r="NG58">
            <v>0</v>
          </cell>
          <cell r="NH58">
            <v>-1993</v>
          </cell>
          <cell r="NI58">
            <v>0</v>
          </cell>
          <cell r="NJ58">
            <v>0</v>
          </cell>
          <cell r="NK58">
            <v>-3580</v>
          </cell>
          <cell r="NL58">
            <v>0</v>
          </cell>
          <cell r="NM58">
            <v>0</v>
          </cell>
          <cell r="NN58">
            <v>2610</v>
          </cell>
          <cell r="NO58">
            <v>0</v>
          </cell>
          <cell r="NP58">
            <v>0</v>
          </cell>
          <cell r="NQ58">
            <v>652</v>
          </cell>
          <cell r="NR58">
            <v>0</v>
          </cell>
          <cell r="NS58">
            <v>0</v>
          </cell>
          <cell r="NT58">
            <v>139</v>
          </cell>
          <cell r="NU58">
            <v>0</v>
          </cell>
          <cell r="NV58">
            <v>0</v>
          </cell>
          <cell r="NW58">
            <v>-2052</v>
          </cell>
        </row>
        <row r="59">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-1382</v>
          </cell>
          <cell r="EF59">
            <v>0</v>
          </cell>
          <cell r="EG59">
            <v>-1382</v>
          </cell>
          <cell r="EH59">
            <v>-1417</v>
          </cell>
          <cell r="EI59">
            <v>0</v>
          </cell>
          <cell r="EJ59">
            <v>-1417</v>
          </cell>
          <cell r="EK59">
            <v>-949</v>
          </cell>
          <cell r="EL59">
            <v>0</v>
          </cell>
          <cell r="EM59">
            <v>-949</v>
          </cell>
          <cell r="EN59">
            <v>-1421</v>
          </cell>
          <cell r="EO59">
            <v>0</v>
          </cell>
          <cell r="EP59">
            <v>-1421</v>
          </cell>
          <cell r="EQ59">
            <v>-1230</v>
          </cell>
          <cell r="ER59">
            <v>0</v>
          </cell>
          <cell r="ES59">
            <v>-1230</v>
          </cell>
          <cell r="ET59">
            <v>-1133</v>
          </cell>
          <cell r="EU59">
            <v>0</v>
          </cell>
          <cell r="EV59">
            <v>-1133</v>
          </cell>
          <cell r="EW59">
            <v>-1440</v>
          </cell>
          <cell r="EX59">
            <v>0</v>
          </cell>
          <cell r="EY59">
            <v>-1440</v>
          </cell>
          <cell r="EZ59">
            <v>-1045</v>
          </cell>
          <cell r="FA59">
            <v>0</v>
          </cell>
          <cell r="FB59">
            <v>-1045</v>
          </cell>
          <cell r="FC59">
            <v>89</v>
          </cell>
          <cell r="FD59">
            <v>0</v>
          </cell>
          <cell r="FE59">
            <v>89</v>
          </cell>
          <cell r="FF59">
            <v>60</v>
          </cell>
          <cell r="FG59">
            <v>0</v>
          </cell>
          <cell r="FH59">
            <v>60</v>
          </cell>
          <cell r="FI59">
            <v>73</v>
          </cell>
          <cell r="FJ59">
            <v>0</v>
          </cell>
          <cell r="FK59">
            <v>73</v>
          </cell>
          <cell r="FL59">
            <v>60</v>
          </cell>
          <cell r="FM59">
            <v>0</v>
          </cell>
          <cell r="FN59">
            <v>60</v>
          </cell>
          <cell r="FO59">
            <v>108</v>
          </cell>
          <cell r="FP59">
            <v>0</v>
          </cell>
          <cell r="FQ59">
            <v>108</v>
          </cell>
          <cell r="FR59">
            <v>118</v>
          </cell>
          <cell r="FS59">
            <v>0</v>
          </cell>
          <cell r="FT59">
            <v>118</v>
          </cell>
          <cell r="FU59">
            <v>116</v>
          </cell>
          <cell r="FV59">
            <v>0</v>
          </cell>
          <cell r="FW59">
            <v>116</v>
          </cell>
          <cell r="FX59">
            <v>121</v>
          </cell>
          <cell r="FY59">
            <v>0</v>
          </cell>
          <cell r="FZ59">
            <v>121</v>
          </cell>
          <cell r="GA59">
            <v>117</v>
          </cell>
          <cell r="GB59">
            <v>0</v>
          </cell>
          <cell r="GC59">
            <v>117</v>
          </cell>
          <cell r="GD59">
            <v>113</v>
          </cell>
          <cell r="GE59">
            <v>0</v>
          </cell>
          <cell r="GF59">
            <v>113</v>
          </cell>
          <cell r="GG59">
            <v>118</v>
          </cell>
          <cell r="GH59">
            <v>0</v>
          </cell>
          <cell r="GI59">
            <v>118</v>
          </cell>
          <cell r="GJ59">
            <v>120</v>
          </cell>
          <cell r="GK59">
            <v>0</v>
          </cell>
          <cell r="GL59">
            <v>120</v>
          </cell>
          <cell r="GM59">
            <v>119</v>
          </cell>
          <cell r="GN59">
            <v>0</v>
          </cell>
          <cell r="GO59">
            <v>119</v>
          </cell>
          <cell r="GP59">
            <v>103</v>
          </cell>
          <cell r="GQ59">
            <v>0</v>
          </cell>
          <cell r="GR59">
            <v>103</v>
          </cell>
          <cell r="GS59">
            <v>29</v>
          </cell>
          <cell r="GT59">
            <v>0</v>
          </cell>
          <cell r="GU59">
            <v>29</v>
          </cell>
          <cell r="GV59">
            <v>38</v>
          </cell>
          <cell r="GW59">
            <v>0</v>
          </cell>
          <cell r="GX59">
            <v>38</v>
          </cell>
          <cell r="GY59">
            <v>0</v>
          </cell>
          <cell r="GZ59">
            <v>0</v>
          </cell>
          <cell r="HA59">
            <v>0</v>
          </cell>
          <cell r="HB59">
            <v>-58</v>
          </cell>
          <cell r="HC59">
            <v>0</v>
          </cell>
          <cell r="HD59">
            <v>-58</v>
          </cell>
          <cell r="HE59">
            <v>18</v>
          </cell>
          <cell r="HF59">
            <v>0</v>
          </cell>
          <cell r="HG59">
            <v>18</v>
          </cell>
          <cell r="HH59">
            <v>18</v>
          </cell>
          <cell r="HI59">
            <v>0</v>
          </cell>
          <cell r="HJ59">
            <v>18</v>
          </cell>
          <cell r="HK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-4017</v>
          </cell>
          <cell r="KI59">
            <v>0</v>
          </cell>
          <cell r="KJ59">
            <v>0</v>
          </cell>
          <cell r="KK59">
            <v>-2768</v>
          </cell>
          <cell r="KL59">
            <v>0</v>
          </cell>
          <cell r="KM59">
            <v>0</v>
          </cell>
          <cell r="KN59">
            <v>-1522</v>
          </cell>
          <cell r="KO59">
            <v>0</v>
          </cell>
          <cell r="KP59">
            <v>0</v>
          </cell>
          <cell r="KQ59">
            <v>0</v>
          </cell>
          <cell r="KR59">
            <v>0</v>
          </cell>
          <cell r="KS59">
            <v>0</v>
          </cell>
          <cell r="KT59">
            <v>-6593</v>
          </cell>
          <cell r="KU59">
            <v>0</v>
          </cell>
          <cell r="KV59">
            <v>0</v>
          </cell>
          <cell r="KW59">
            <v>-4943</v>
          </cell>
          <cell r="KX59">
            <v>0</v>
          </cell>
          <cell r="KY59">
            <v>0</v>
          </cell>
          <cell r="KZ59">
            <v>-2776</v>
          </cell>
          <cell r="LA59">
            <v>0</v>
          </cell>
          <cell r="LB59">
            <v>0</v>
          </cell>
          <cell r="LC59">
            <v>-1421</v>
          </cell>
          <cell r="LD59">
            <v>0</v>
          </cell>
          <cell r="LE59">
            <v>0</v>
          </cell>
          <cell r="LF59">
            <v>-6515</v>
          </cell>
          <cell r="LG59">
            <v>0</v>
          </cell>
          <cell r="LH59">
            <v>0</v>
          </cell>
          <cell r="LI59">
            <v>-4629</v>
          </cell>
          <cell r="LJ59">
            <v>0</v>
          </cell>
          <cell r="LK59">
            <v>0</v>
          </cell>
          <cell r="LL59">
            <v>-3182</v>
          </cell>
          <cell r="LM59">
            <v>0</v>
          </cell>
          <cell r="LN59">
            <v>0</v>
          </cell>
          <cell r="LO59">
            <v>-1045</v>
          </cell>
          <cell r="LP59">
            <v>0</v>
          </cell>
          <cell r="LQ59">
            <v>0</v>
          </cell>
          <cell r="LR59">
            <v>-3932</v>
          </cell>
          <cell r="LS59">
            <v>0</v>
          </cell>
          <cell r="LT59">
            <v>0</v>
          </cell>
          <cell r="LU59">
            <v>-2631</v>
          </cell>
          <cell r="LV59">
            <v>0</v>
          </cell>
          <cell r="LW59">
            <v>0</v>
          </cell>
          <cell r="LX59">
            <v>-1315</v>
          </cell>
          <cell r="LY59">
            <v>0</v>
          </cell>
          <cell r="LZ59">
            <v>0</v>
          </cell>
          <cell r="MA59">
            <v>60</v>
          </cell>
          <cell r="MB59">
            <v>0</v>
          </cell>
          <cell r="MC59">
            <v>0</v>
          </cell>
          <cell r="MD59">
            <v>-4517</v>
          </cell>
          <cell r="ME59">
            <v>0</v>
          </cell>
          <cell r="MF59">
            <v>0</v>
          </cell>
          <cell r="MG59">
            <v>-3001</v>
          </cell>
          <cell r="MH59">
            <v>0</v>
          </cell>
          <cell r="MI59">
            <v>0</v>
          </cell>
          <cell r="MJ59">
            <v>-1439</v>
          </cell>
          <cell r="MK59">
            <v>0</v>
          </cell>
          <cell r="ML59">
            <v>0</v>
          </cell>
          <cell r="MM59">
            <v>121</v>
          </cell>
          <cell r="MN59">
            <v>0</v>
          </cell>
          <cell r="MO59">
            <v>0</v>
          </cell>
          <cell r="MP59">
            <v>-4369</v>
          </cell>
          <cell r="MQ59">
            <v>0</v>
          </cell>
          <cell r="MR59">
            <v>0</v>
          </cell>
          <cell r="MS59">
            <v>-2907</v>
          </cell>
          <cell r="MT59">
            <v>0</v>
          </cell>
          <cell r="MU59">
            <v>0</v>
          </cell>
          <cell r="MV59">
            <v>-1310</v>
          </cell>
          <cell r="MW59">
            <v>0</v>
          </cell>
          <cell r="MX59">
            <v>0</v>
          </cell>
          <cell r="MY59">
            <v>120</v>
          </cell>
          <cell r="MZ59">
            <v>0</v>
          </cell>
          <cell r="NA59">
            <v>0</v>
          </cell>
          <cell r="NB59">
            <v>-2032</v>
          </cell>
          <cell r="NC59">
            <v>0</v>
          </cell>
          <cell r="ND59">
            <v>0</v>
          </cell>
          <cell r="NE59">
            <v>-649</v>
          </cell>
          <cell r="NF59">
            <v>0</v>
          </cell>
          <cell r="NG59">
            <v>0</v>
          </cell>
          <cell r="NH59">
            <v>715</v>
          </cell>
          <cell r="NI59">
            <v>0</v>
          </cell>
          <cell r="NJ59">
            <v>0</v>
          </cell>
          <cell r="NK59">
            <v>2123</v>
          </cell>
          <cell r="NL59">
            <v>0</v>
          </cell>
          <cell r="NM59">
            <v>0</v>
          </cell>
          <cell r="NN59">
            <v>-4637</v>
          </cell>
          <cell r="NO59">
            <v>0</v>
          </cell>
          <cell r="NP59">
            <v>0</v>
          </cell>
          <cell r="NQ59">
            <v>-3167</v>
          </cell>
          <cell r="NR59">
            <v>0</v>
          </cell>
          <cell r="NS59">
            <v>0</v>
          </cell>
          <cell r="NT59">
            <v>-1550</v>
          </cell>
          <cell r="NU59">
            <v>0</v>
          </cell>
          <cell r="NV59">
            <v>0</v>
          </cell>
          <cell r="NW59">
            <v>18</v>
          </cell>
        </row>
        <row r="60">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cell r="LJ60">
            <v>0</v>
          </cell>
          <cell r="LK60">
            <v>0</v>
          </cell>
          <cell r="LL60">
            <v>0</v>
          </cell>
          <cell r="LM60">
            <v>0</v>
          </cell>
          <cell r="LN60">
            <v>0</v>
          </cell>
          <cell r="LO60">
            <v>0</v>
          </cell>
          <cell r="LP60">
            <v>0</v>
          </cell>
          <cell r="LQ60">
            <v>0</v>
          </cell>
          <cell r="LR60">
            <v>0</v>
          </cell>
          <cell r="LS60">
            <v>0</v>
          </cell>
          <cell r="LT60">
            <v>0</v>
          </cell>
          <cell r="LU60">
            <v>0</v>
          </cell>
          <cell r="LV60">
            <v>0</v>
          </cell>
          <cell r="LW60">
            <v>0</v>
          </cell>
          <cell r="LX60">
            <v>0</v>
          </cell>
          <cell r="LY60">
            <v>0</v>
          </cell>
          <cell r="LZ60">
            <v>0</v>
          </cell>
          <cell r="MA60">
            <v>0</v>
          </cell>
          <cell r="MB60">
            <v>0</v>
          </cell>
          <cell r="MC60">
            <v>0</v>
          </cell>
          <cell r="MD60">
            <v>0</v>
          </cell>
          <cell r="ME60">
            <v>0</v>
          </cell>
          <cell r="MF60">
            <v>0</v>
          </cell>
          <cell r="MG60">
            <v>0</v>
          </cell>
          <cell r="MH60">
            <v>0</v>
          </cell>
          <cell r="MI60">
            <v>0</v>
          </cell>
          <cell r="MJ60">
            <v>0</v>
          </cell>
          <cell r="MK60">
            <v>0</v>
          </cell>
          <cell r="ML60">
            <v>0</v>
          </cell>
          <cell r="MM60">
            <v>0</v>
          </cell>
          <cell r="MN60">
            <v>0</v>
          </cell>
          <cell r="MO60">
            <v>0</v>
          </cell>
          <cell r="MP60">
            <v>0</v>
          </cell>
          <cell r="MQ60">
            <v>0</v>
          </cell>
          <cell r="MR60">
            <v>0</v>
          </cell>
          <cell r="MS60">
            <v>0</v>
          </cell>
          <cell r="MT60">
            <v>0</v>
          </cell>
          <cell r="MU60">
            <v>0</v>
          </cell>
          <cell r="MV60">
            <v>0</v>
          </cell>
          <cell r="MW60">
            <v>0</v>
          </cell>
          <cell r="MX60">
            <v>0</v>
          </cell>
          <cell r="MY60">
            <v>0</v>
          </cell>
          <cell r="MZ60">
            <v>0</v>
          </cell>
          <cell r="NA60">
            <v>0</v>
          </cell>
          <cell r="NB60">
            <v>0</v>
          </cell>
          <cell r="NC60">
            <v>0</v>
          </cell>
          <cell r="ND60">
            <v>0</v>
          </cell>
          <cell r="NE60">
            <v>0</v>
          </cell>
          <cell r="NF60">
            <v>0</v>
          </cell>
          <cell r="NG60">
            <v>0</v>
          </cell>
          <cell r="NH60">
            <v>0</v>
          </cell>
          <cell r="NI60">
            <v>0</v>
          </cell>
          <cell r="NJ60">
            <v>0</v>
          </cell>
          <cell r="NK60">
            <v>0</v>
          </cell>
          <cell r="NL60">
            <v>0</v>
          </cell>
          <cell r="NM60">
            <v>0</v>
          </cell>
          <cell r="NN60">
            <v>0</v>
          </cell>
          <cell r="NO60">
            <v>0</v>
          </cell>
          <cell r="NP60">
            <v>0</v>
          </cell>
          <cell r="NQ60">
            <v>0</v>
          </cell>
          <cell r="NR60">
            <v>0</v>
          </cell>
          <cell r="NS60">
            <v>0</v>
          </cell>
          <cell r="NT60">
            <v>0</v>
          </cell>
          <cell r="NU60">
            <v>0</v>
          </cell>
          <cell r="NV60">
            <v>0</v>
          </cell>
          <cell r="NW60">
            <v>0</v>
          </cell>
        </row>
        <row r="61">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1294</v>
          </cell>
          <cell r="EF61">
            <v>0</v>
          </cell>
          <cell r="EG61">
            <v>1294</v>
          </cell>
          <cell r="EH61">
            <v>1493</v>
          </cell>
          <cell r="EI61">
            <v>0</v>
          </cell>
          <cell r="EJ61">
            <v>1493</v>
          </cell>
          <cell r="EK61">
            <v>1290</v>
          </cell>
          <cell r="EL61">
            <v>0</v>
          </cell>
          <cell r="EM61">
            <v>1290</v>
          </cell>
          <cell r="EN61">
            <v>1378</v>
          </cell>
          <cell r="EO61">
            <v>0</v>
          </cell>
          <cell r="EP61">
            <v>1378</v>
          </cell>
          <cell r="EQ61">
            <v>1283</v>
          </cell>
          <cell r="ER61">
            <v>0</v>
          </cell>
          <cell r="ES61">
            <v>1283</v>
          </cell>
          <cell r="ET61">
            <v>1291</v>
          </cell>
          <cell r="EU61">
            <v>0</v>
          </cell>
          <cell r="EV61">
            <v>1291</v>
          </cell>
          <cell r="EW61">
            <v>1578</v>
          </cell>
          <cell r="EX61">
            <v>0</v>
          </cell>
          <cell r="EY61">
            <v>1578</v>
          </cell>
          <cell r="EZ61">
            <v>1062</v>
          </cell>
          <cell r="FA61">
            <v>0</v>
          </cell>
          <cell r="FB61">
            <v>1062</v>
          </cell>
          <cell r="FC61">
            <v>-91</v>
          </cell>
          <cell r="FD61">
            <v>0</v>
          </cell>
          <cell r="FE61">
            <v>-91</v>
          </cell>
          <cell r="FF61">
            <v>-80</v>
          </cell>
          <cell r="FG61">
            <v>0</v>
          </cell>
          <cell r="FH61">
            <v>-80</v>
          </cell>
          <cell r="FI61">
            <v>-100</v>
          </cell>
          <cell r="FJ61">
            <v>0</v>
          </cell>
          <cell r="FK61">
            <v>-100</v>
          </cell>
          <cell r="FL61">
            <v>-498</v>
          </cell>
          <cell r="FM61">
            <v>0</v>
          </cell>
          <cell r="FN61">
            <v>-498</v>
          </cell>
          <cell r="FO61">
            <v>-316</v>
          </cell>
          <cell r="FP61">
            <v>0</v>
          </cell>
          <cell r="FQ61">
            <v>-316</v>
          </cell>
          <cell r="FR61">
            <v>-191</v>
          </cell>
          <cell r="FS61">
            <v>0</v>
          </cell>
          <cell r="FT61">
            <v>-191</v>
          </cell>
          <cell r="FU61">
            <v>-115</v>
          </cell>
          <cell r="FV61">
            <v>0</v>
          </cell>
          <cell r="FW61">
            <v>-115</v>
          </cell>
          <cell r="FX61">
            <v>-55</v>
          </cell>
          <cell r="FY61">
            <v>0</v>
          </cell>
          <cell r="FZ61">
            <v>-55</v>
          </cell>
          <cell r="GA61">
            <v>-157</v>
          </cell>
          <cell r="GB61">
            <v>0</v>
          </cell>
          <cell r="GC61">
            <v>-157</v>
          </cell>
          <cell r="GD61">
            <v>-87</v>
          </cell>
          <cell r="GE61">
            <v>0</v>
          </cell>
          <cell r="GF61">
            <v>-87</v>
          </cell>
          <cell r="GG61">
            <v>-216</v>
          </cell>
          <cell r="GH61">
            <v>0</v>
          </cell>
          <cell r="GI61">
            <v>-216</v>
          </cell>
          <cell r="GJ61">
            <v>-259</v>
          </cell>
          <cell r="GK61">
            <v>0</v>
          </cell>
          <cell r="GL61">
            <v>-259</v>
          </cell>
          <cell r="GM61">
            <v>-354</v>
          </cell>
          <cell r="GN61">
            <v>0</v>
          </cell>
          <cell r="GO61">
            <v>-354</v>
          </cell>
          <cell r="GP61">
            <v>-198</v>
          </cell>
          <cell r="GQ61">
            <v>0</v>
          </cell>
          <cell r="GR61">
            <v>-198</v>
          </cell>
          <cell r="GS61">
            <v>-579</v>
          </cell>
          <cell r="GT61">
            <v>0</v>
          </cell>
          <cell r="GU61">
            <v>-579</v>
          </cell>
          <cell r="GV61">
            <v>-500</v>
          </cell>
          <cell r="GW61">
            <v>0</v>
          </cell>
          <cell r="GX61">
            <v>-500</v>
          </cell>
          <cell r="GY61">
            <v>-518</v>
          </cell>
          <cell r="GZ61">
            <v>0</v>
          </cell>
          <cell r="HA61">
            <v>-518</v>
          </cell>
          <cell r="HB61">
            <v>-1149</v>
          </cell>
          <cell r="HC61">
            <v>0</v>
          </cell>
          <cell r="HD61">
            <v>-1149</v>
          </cell>
          <cell r="HE61">
            <v>-1160</v>
          </cell>
          <cell r="HF61">
            <v>0</v>
          </cell>
          <cell r="HG61">
            <v>-1160</v>
          </cell>
          <cell r="HH61">
            <v>-2034</v>
          </cell>
          <cell r="HI61">
            <v>0</v>
          </cell>
          <cell r="HJ61">
            <v>-2034</v>
          </cell>
          <cell r="HK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690</v>
          </cell>
          <cell r="KI61">
            <v>0</v>
          </cell>
          <cell r="KJ61">
            <v>0</v>
          </cell>
          <cell r="KK61">
            <v>669</v>
          </cell>
          <cell r="KL61">
            <v>0</v>
          </cell>
          <cell r="KM61">
            <v>0</v>
          </cell>
          <cell r="KN61">
            <v>101</v>
          </cell>
          <cell r="KO61">
            <v>0</v>
          </cell>
          <cell r="KP61">
            <v>0</v>
          </cell>
          <cell r="KQ61">
            <v>0</v>
          </cell>
          <cell r="KR61">
            <v>0</v>
          </cell>
          <cell r="KS61">
            <v>0</v>
          </cell>
          <cell r="KT61">
            <v>4144</v>
          </cell>
          <cell r="KU61">
            <v>0</v>
          </cell>
          <cell r="KV61">
            <v>0</v>
          </cell>
          <cell r="KW61">
            <v>3282</v>
          </cell>
          <cell r="KX61">
            <v>0</v>
          </cell>
          <cell r="KY61">
            <v>0</v>
          </cell>
          <cell r="KZ61">
            <v>2183</v>
          </cell>
          <cell r="LA61">
            <v>0</v>
          </cell>
          <cell r="LB61">
            <v>0</v>
          </cell>
          <cell r="LC61">
            <v>1378</v>
          </cell>
          <cell r="LD61">
            <v>0</v>
          </cell>
          <cell r="LE61">
            <v>0</v>
          </cell>
          <cell r="LF61">
            <v>3972</v>
          </cell>
          <cell r="LG61">
            <v>0</v>
          </cell>
          <cell r="LH61">
            <v>0</v>
          </cell>
          <cell r="LI61">
            <v>3113</v>
          </cell>
          <cell r="LJ61">
            <v>0</v>
          </cell>
          <cell r="LK61">
            <v>0</v>
          </cell>
          <cell r="LL61">
            <v>2225</v>
          </cell>
          <cell r="LM61">
            <v>0</v>
          </cell>
          <cell r="LN61">
            <v>0</v>
          </cell>
          <cell r="LO61">
            <v>1062</v>
          </cell>
          <cell r="LP61">
            <v>0</v>
          </cell>
          <cell r="LQ61">
            <v>0</v>
          </cell>
          <cell r="LR61">
            <v>188</v>
          </cell>
          <cell r="LS61">
            <v>0</v>
          </cell>
          <cell r="LT61">
            <v>0</v>
          </cell>
          <cell r="LU61">
            <v>1009</v>
          </cell>
          <cell r="LV61">
            <v>0</v>
          </cell>
          <cell r="LW61">
            <v>0</v>
          </cell>
          <cell r="LX61">
            <v>649</v>
          </cell>
          <cell r="LY61">
            <v>0</v>
          </cell>
          <cell r="LZ61">
            <v>0</v>
          </cell>
          <cell r="MA61">
            <v>-498</v>
          </cell>
          <cell r="MB61">
            <v>0</v>
          </cell>
          <cell r="MC61">
            <v>0</v>
          </cell>
          <cell r="MD61">
            <v>1975</v>
          </cell>
          <cell r="ME61">
            <v>0</v>
          </cell>
          <cell r="MF61">
            <v>0</v>
          </cell>
          <cell r="MG61">
            <v>1384</v>
          </cell>
          <cell r="MH61">
            <v>0</v>
          </cell>
          <cell r="MI61">
            <v>0</v>
          </cell>
          <cell r="MJ61">
            <v>561</v>
          </cell>
          <cell r="MK61">
            <v>0</v>
          </cell>
          <cell r="ML61">
            <v>0</v>
          </cell>
          <cell r="MM61">
            <v>-55</v>
          </cell>
          <cell r="MN61">
            <v>0</v>
          </cell>
          <cell r="MO61">
            <v>0</v>
          </cell>
          <cell r="MP61">
            <v>1743</v>
          </cell>
          <cell r="MQ61">
            <v>0</v>
          </cell>
          <cell r="MR61">
            <v>0</v>
          </cell>
          <cell r="MS61">
            <v>1274</v>
          </cell>
          <cell r="MT61">
            <v>0</v>
          </cell>
          <cell r="MU61">
            <v>0</v>
          </cell>
          <cell r="MV61">
            <v>310</v>
          </cell>
          <cell r="MW61">
            <v>0</v>
          </cell>
          <cell r="MX61">
            <v>0</v>
          </cell>
          <cell r="MY61">
            <v>-259</v>
          </cell>
          <cell r="MZ61">
            <v>0</v>
          </cell>
          <cell r="NA61">
            <v>0</v>
          </cell>
          <cell r="NB61">
            <v>21</v>
          </cell>
          <cell r="NC61">
            <v>0</v>
          </cell>
          <cell r="ND61">
            <v>0</v>
          </cell>
          <cell r="NE61">
            <v>-432</v>
          </cell>
          <cell r="NF61">
            <v>0</v>
          </cell>
          <cell r="NG61">
            <v>0</v>
          </cell>
          <cell r="NH61">
            <v>-1278</v>
          </cell>
          <cell r="NI61">
            <v>0</v>
          </cell>
          <cell r="NJ61">
            <v>0</v>
          </cell>
          <cell r="NK61">
            <v>-1457</v>
          </cell>
          <cell r="NL61">
            <v>0</v>
          </cell>
          <cell r="NM61">
            <v>0</v>
          </cell>
          <cell r="NN61">
            <v>-2025</v>
          </cell>
          <cell r="NO61">
            <v>0</v>
          </cell>
          <cell r="NP61">
            <v>0</v>
          </cell>
          <cell r="NQ61">
            <v>-2513</v>
          </cell>
          <cell r="NR61">
            <v>0</v>
          </cell>
          <cell r="NS61">
            <v>0</v>
          </cell>
          <cell r="NT61">
            <v>-1410</v>
          </cell>
          <cell r="NU61">
            <v>0</v>
          </cell>
          <cell r="NV61">
            <v>0</v>
          </cell>
          <cell r="NW61">
            <v>-2034</v>
          </cell>
        </row>
        <row r="62">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152</v>
          </cell>
          <cell r="EF62">
            <v>0</v>
          </cell>
          <cell r="EG62">
            <v>152</v>
          </cell>
          <cell r="EH62">
            <v>-286</v>
          </cell>
          <cell r="EI62">
            <v>0</v>
          </cell>
          <cell r="EJ62">
            <v>-286</v>
          </cell>
          <cell r="EK62">
            <v>0</v>
          </cell>
          <cell r="EL62">
            <v>0</v>
          </cell>
          <cell r="EM62">
            <v>0</v>
          </cell>
          <cell r="EN62">
            <v>41</v>
          </cell>
          <cell r="EO62">
            <v>0</v>
          </cell>
          <cell r="EP62">
            <v>41</v>
          </cell>
          <cell r="EQ62">
            <v>-148</v>
          </cell>
          <cell r="ER62">
            <v>0</v>
          </cell>
          <cell r="ES62">
            <v>-148</v>
          </cell>
          <cell r="ET62">
            <v>-45</v>
          </cell>
          <cell r="EU62">
            <v>0</v>
          </cell>
          <cell r="EV62">
            <v>-45</v>
          </cell>
          <cell r="EW62">
            <v>-335</v>
          </cell>
          <cell r="EX62">
            <v>0</v>
          </cell>
          <cell r="EY62">
            <v>-335</v>
          </cell>
          <cell r="EZ62">
            <v>211</v>
          </cell>
          <cell r="FA62">
            <v>0</v>
          </cell>
          <cell r="FB62">
            <v>211</v>
          </cell>
          <cell r="FC62">
            <v>-72</v>
          </cell>
          <cell r="FD62">
            <v>0</v>
          </cell>
          <cell r="FE62">
            <v>-72</v>
          </cell>
          <cell r="FF62">
            <v>-10</v>
          </cell>
          <cell r="FG62">
            <v>0</v>
          </cell>
          <cell r="FH62">
            <v>-10</v>
          </cell>
          <cell r="FI62">
            <v>-43</v>
          </cell>
          <cell r="FJ62">
            <v>0</v>
          </cell>
          <cell r="FK62">
            <v>-43</v>
          </cell>
          <cell r="FL62">
            <v>-51</v>
          </cell>
          <cell r="FM62">
            <v>0</v>
          </cell>
          <cell r="FN62">
            <v>-51</v>
          </cell>
          <cell r="FO62">
            <v>4</v>
          </cell>
          <cell r="FP62">
            <v>0</v>
          </cell>
          <cell r="FQ62">
            <v>4</v>
          </cell>
          <cell r="FR62">
            <v>-100</v>
          </cell>
          <cell r="FS62">
            <v>0</v>
          </cell>
          <cell r="FT62">
            <v>-100</v>
          </cell>
          <cell r="FU62">
            <v>-21</v>
          </cell>
          <cell r="FV62">
            <v>0</v>
          </cell>
          <cell r="FW62">
            <v>-21</v>
          </cell>
          <cell r="FX62">
            <v>-58</v>
          </cell>
          <cell r="FY62">
            <v>0</v>
          </cell>
          <cell r="FZ62">
            <v>-58</v>
          </cell>
          <cell r="GA62">
            <v>-29</v>
          </cell>
          <cell r="GB62">
            <v>0</v>
          </cell>
          <cell r="GC62">
            <v>-29</v>
          </cell>
          <cell r="GD62">
            <v>-92</v>
          </cell>
          <cell r="GE62">
            <v>0</v>
          </cell>
          <cell r="GF62">
            <v>-92</v>
          </cell>
          <cell r="GG62">
            <v>-75</v>
          </cell>
          <cell r="GH62">
            <v>0</v>
          </cell>
          <cell r="GI62">
            <v>-75</v>
          </cell>
          <cell r="GJ62">
            <v>-138</v>
          </cell>
          <cell r="GK62">
            <v>0</v>
          </cell>
          <cell r="GL62">
            <v>-138</v>
          </cell>
          <cell r="GM62">
            <v>-221</v>
          </cell>
          <cell r="GN62">
            <v>0</v>
          </cell>
          <cell r="GO62">
            <v>-221</v>
          </cell>
          <cell r="GP62">
            <v>-204</v>
          </cell>
          <cell r="GQ62">
            <v>0</v>
          </cell>
          <cell r="GR62">
            <v>-204</v>
          </cell>
          <cell r="GS62">
            <v>-176</v>
          </cell>
          <cell r="GT62">
            <v>0</v>
          </cell>
          <cell r="GU62">
            <v>-176</v>
          </cell>
          <cell r="GV62">
            <v>-133</v>
          </cell>
          <cell r="GW62">
            <v>0</v>
          </cell>
          <cell r="GX62">
            <v>-133</v>
          </cell>
          <cell r="GY62">
            <v>-227</v>
          </cell>
          <cell r="GZ62">
            <v>0</v>
          </cell>
          <cell r="HA62">
            <v>-227</v>
          </cell>
          <cell r="HB62">
            <v>2</v>
          </cell>
          <cell r="HC62">
            <v>0</v>
          </cell>
          <cell r="HD62">
            <v>2</v>
          </cell>
          <cell r="HE62">
            <v>1</v>
          </cell>
          <cell r="HF62">
            <v>0</v>
          </cell>
          <cell r="HG62">
            <v>1</v>
          </cell>
          <cell r="HH62">
            <v>-2</v>
          </cell>
          <cell r="HI62">
            <v>0</v>
          </cell>
          <cell r="HJ62">
            <v>-2</v>
          </cell>
          <cell r="HK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-1129</v>
          </cell>
          <cell r="KI62">
            <v>0</v>
          </cell>
          <cell r="KJ62">
            <v>0</v>
          </cell>
          <cell r="KK62">
            <v>-760</v>
          </cell>
          <cell r="KL62">
            <v>0</v>
          </cell>
          <cell r="KM62">
            <v>0</v>
          </cell>
          <cell r="KN62">
            <v>-272</v>
          </cell>
          <cell r="KO62">
            <v>0</v>
          </cell>
          <cell r="KP62">
            <v>0</v>
          </cell>
          <cell r="KQ62">
            <v>0</v>
          </cell>
          <cell r="KR62">
            <v>0</v>
          </cell>
          <cell r="KS62">
            <v>0</v>
          </cell>
          <cell r="KT62">
            <v>-1834</v>
          </cell>
          <cell r="KU62">
            <v>0</v>
          </cell>
          <cell r="KV62">
            <v>0</v>
          </cell>
          <cell r="KW62">
            <v>-1573</v>
          </cell>
          <cell r="KX62">
            <v>0</v>
          </cell>
          <cell r="KY62">
            <v>0</v>
          </cell>
          <cell r="KZ62">
            <v>-629</v>
          </cell>
          <cell r="LA62">
            <v>0</v>
          </cell>
          <cell r="LB62">
            <v>0</v>
          </cell>
          <cell r="LC62">
            <v>41</v>
          </cell>
          <cell r="LD62">
            <v>0</v>
          </cell>
          <cell r="LE62">
            <v>0</v>
          </cell>
          <cell r="LF62">
            <v>-2756</v>
          </cell>
          <cell r="LG62">
            <v>0</v>
          </cell>
          <cell r="LH62">
            <v>0</v>
          </cell>
          <cell r="LI62">
            <v>-1821</v>
          </cell>
          <cell r="LJ62">
            <v>0</v>
          </cell>
          <cell r="LK62">
            <v>0</v>
          </cell>
          <cell r="LL62">
            <v>-1239</v>
          </cell>
          <cell r="LM62">
            <v>0</v>
          </cell>
          <cell r="LN62">
            <v>0</v>
          </cell>
          <cell r="LO62">
            <v>211</v>
          </cell>
          <cell r="LP62">
            <v>0</v>
          </cell>
          <cell r="LQ62">
            <v>0</v>
          </cell>
          <cell r="LR62">
            <v>-2121</v>
          </cell>
          <cell r="LS62">
            <v>0</v>
          </cell>
          <cell r="LT62">
            <v>0</v>
          </cell>
          <cell r="LU62">
            <v>-1298</v>
          </cell>
          <cell r="LV62">
            <v>0</v>
          </cell>
          <cell r="LW62">
            <v>0</v>
          </cell>
          <cell r="LX62">
            <v>-740</v>
          </cell>
          <cell r="LY62">
            <v>0</v>
          </cell>
          <cell r="LZ62">
            <v>0</v>
          </cell>
          <cell r="MA62">
            <v>-51</v>
          </cell>
          <cell r="MB62">
            <v>0</v>
          </cell>
          <cell r="MC62">
            <v>0</v>
          </cell>
          <cell r="MD62">
            <v>-1363</v>
          </cell>
          <cell r="ME62">
            <v>0</v>
          </cell>
          <cell r="MF62">
            <v>0</v>
          </cell>
          <cell r="MG62">
            <v>-1026</v>
          </cell>
          <cell r="MH62">
            <v>0</v>
          </cell>
          <cell r="MI62">
            <v>0</v>
          </cell>
          <cell r="MJ62">
            <v>-458</v>
          </cell>
          <cell r="MK62">
            <v>0</v>
          </cell>
          <cell r="ML62">
            <v>0</v>
          </cell>
          <cell r="MM62">
            <v>-58</v>
          </cell>
          <cell r="MN62">
            <v>0</v>
          </cell>
          <cell r="MO62">
            <v>0</v>
          </cell>
          <cell r="MP62">
            <v>-1639</v>
          </cell>
          <cell r="MQ62">
            <v>0</v>
          </cell>
          <cell r="MR62">
            <v>0</v>
          </cell>
          <cell r="MS62">
            <v>-1177</v>
          </cell>
          <cell r="MT62">
            <v>0</v>
          </cell>
          <cell r="MU62">
            <v>0</v>
          </cell>
          <cell r="MV62">
            <v>-701</v>
          </cell>
          <cell r="MW62">
            <v>0</v>
          </cell>
          <cell r="MX62">
            <v>0</v>
          </cell>
          <cell r="MY62">
            <v>-138</v>
          </cell>
          <cell r="MZ62">
            <v>0</v>
          </cell>
          <cell r="NA62">
            <v>0</v>
          </cell>
          <cell r="NB62">
            <v>-1627</v>
          </cell>
          <cell r="NC62">
            <v>0</v>
          </cell>
          <cell r="ND62">
            <v>0</v>
          </cell>
          <cell r="NE62">
            <v>-791</v>
          </cell>
          <cell r="NF62">
            <v>0</v>
          </cell>
          <cell r="NG62">
            <v>0</v>
          </cell>
          <cell r="NH62">
            <v>-16</v>
          </cell>
          <cell r="NI62">
            <v>0</v>
          </cell>
          <cell r="NJ62">
            <v>0</v>
          </cell>
          <cell r="NK62">
            <v>747</v>
          </cell>
          <cell r="NL62">
            <v>0</v>
          </cell>
          <cell r="NM62">
            <v>0</v>
          </cell>
          <cell r="NN62">
            <v>-1250</v>
          </cell>
          <cell r="NO62">
            <v>0</v>
          </cell>
          <cell r="NP62">
            <v>0</v>
          </cell>
          <cell r="NQ62">
            <v>-539</v>
          </cell>
          <cell r="NR62">
            <v>0</v>
          </cell>
          <cell r="NS62">
            <v>0</v>
          </cell>
          <cell r="NT62">
            <v>-298</v>
          </cell>
          <cell r="NU62">
            <v>0</v>
          </cell>
          <cell r="NV62">
            <v>0</v>
          </cell>
          <cell r="NW62">
            <v>-2</v>
          </cell>
        </row>
        <row r="63">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cell r="LJ63">
            <v>0</v>
          </cell>
          <cell r="LK63">
            <v>0</v>
          </cell>
          <cell r="LL63">
            <v>0</v>
          </cell>
          <cell r="LM63">
            <v>0</v>
          </cell>
          <cell r="LN63">
            <v>0</v>
          </cell>
          <cell r="LO63">
            <v>0</v>
          </cell>
          <cell r="LP63">
            <v>0</v>
          </cell>
          <cell r="LQ63">
            <v>0</v>
          </cell>
          <cell r="LR63">
            <v>0</v>
          </cell>
          <cell r="LS63">
            <v>0</v>
          </cell>
          <cell r="LT63">
            <v>0</v>
          </cell>
          <cell r="LU63">
            <v>0</v>
          </cell>
          <cell r="LV63">
            <v>0</v>
          </cell>
          <cell r="LW63">
            <v>0</v>
          </cell>
          <cell r="LX63">
            <v>0</v>
          </cell>
          <cell r="LY63">
            <v>0</v>
          </cell>
          <cell r="LZ63">
            <v>0</v>
          </cell>
          <cell r="MA63">
            <v>0</v>
          </cell>
          <cell r="MB63">
            <v>0</v>
          </cell>
          <cell r="MC63">
            <v>0</v>
          </cell>
          <cell r="MD63">
            <v>0</v>
          </cell>
          <cell r="ME63">
            <v>0</v>
          </cell>
          <cell r="MF63">
            <v>0</v>
          </cell>
          <cell r="MG63">
            <v>0</v>
          </cell>
          <cell r="MH63">
            <v>0</v>
          </cell>
          <cell r="MI63">
            <v>0</v>
          </cell>
          <cell r="MJ63">
            <v>0</v>
          </cell>
          <cell r="MK63">
            <v>0</v>
          </cell>
          <cell r="ML63">
            <v>0</v>
          </cell>
          <cell r="MM63">
            <v>0</v>
          </cell>
          <cell r="MN63">
            <v>0</v>
          </cell>
          <cell r="MO63">
            <v>0</v>
          </cell>
          <cell r="MP63">
            <v>0</v>
          </cell>
          <cell r="MQ63">
            <v>0</v>
          </cell>
          <cell r="MR63">
            <v>0</v>
          </cell>
          <cell r="MS63">
            <v>0</v>
          </cell>
          <cell r="MT63">
            <v>0</v>
          </cell>
          <cell r="MU63">
            <v>0</v>
          </cell>
          <cell r="MV63">
            <v>0</v>
          </cell>
          <cell r="MW63">
            <v>0</v>
          </cell>
          <cell r="MX63">
            <v>0</v>
          </cell>
          <cell r="MY63">
            <v>0</v>
          </cell>
          <cell r="MZ63">
            <v>0</v>
          </cell>
          <cell r="NA63">
            <v>0</v>
          </cell>
          <cell r="NB63">
            <v>0</v>
          </cell>
          <cell r="NC63">
            <v>0</v>
          </cell>
          <cell r="ND63">
            <v>0</v>
          </cell>
          <cell r="NE63">
            <v>0</v>
          </cell>
          <cell r="NF63">
            <v>0</v>
          </cell>
          <cell r="NG63">
            <v>0</v>
          </cell>
          <cell r="NH63">
            <v>0</v>
          </cell>
          <cell r="NI63">
            <v>0</v>
          </cell>
          <cell r="NJ63">
            <v>0</v>
          </cell>
          <cell r="NK63">
            <v>0</v>
          </cell>
          <cell r="NL63">
            <v>0</v>
          </cell>
          <cell r="NM63">
            <v>0</v>
          </cell>
          <cell r="NN63">
            <v>0</v>
          </cell>
          <cell r="NO63">
            <v>0</v>
          </cell>
          <cell r="NP63">
            <v>0</v>
          </cell>
          <cell r="NQ63">
            <v>0</v>
          </cell>
          <cell r="NR63">
            <v>0</v>
          </cell>
          <cell r="NS63">
            <v>0</v>
          </cell>
          <cell r="NT63">
            <v>0</v>
          </cell>
          <cell r="NU63">
            <v>0</v>
          </cell>
          <cell r="NV63">
            <v>0</v>
          </cell>
          <cell r="NW63">
            <v>0</v>
          </cell>
        </row>
        <row r="64">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1446</v>
          </cell>
          <cell r="EF64">
            <v>0</v>
          </cell>
          <cell r="EG64">
            <v>1446</v>
          </cell>
          <cell r="EH64">
            <v>1207</v>
          </cell>
          <cell r="EI64">
            <v>0</v>
          </cell>
          <cell r="EJ64">
            <v>1207</v>
          </cell>
          <cell r="EK64">
            <v>1290</v>
          </cell>
          <cell r="EL64">
            <v>0</v>
          </cell>
          <cell r="EM64">
            <v>1290</v>
          </cell>
          <cell r="EN64">
            <v>1419</v>
          </cell>
          <cell r="EO64">
            <v>0</v>
          </cell>
          <cell r="EP64">
            <v>1419</v>
          </cell>
          <cell r="EQ64">
            <v>1135</v>
          </cell>
          <cell r="ER64">
            <v>0</v>
          </cell>
          <cell r="ES64">
            <v>1135</v>
          </cell>
          <cell r="ET64">
            <v>1246</v>
          </cell>
          <cell r="EU64">
            <v>0</v>
          </cell>
          <cell r="EV64">
            <v>1246</v>
          </cell>
          <cell r="EW64">
            <v>1243</v>
          </cell>
          <cell r="EX64">
            <v>0</v>
          </cell>
          <cell r="EY64">
            <v>1243</v>
          </cell>
          <cell r="EZ64">
            <v>1273</v>
          </cell>
          <cell r="FA64">
            <v>0</v>
          </cell>
          <cell r="FB64">
            <v>1273</v>
          </cell>
          <cell r="FC64">
            <v>-163</v>
          </cell>
          <cell r="FD64">
            <v>0</v>
          </cell>
          <cell r="FE64">
            <v>-163</v>
          </cell>
          <cell r="FF64">
            <v>-90</v>
          </cell>
          <cell r="FG64">
            <v>0</v>
          </cell>
          <cell r="FH64">
            <v>-90</v>
          </cell>
          <cell r="FI64">
            <v>-143</v>
          </cell>
          <cell r="FJ64">
            <v>0</v>
          </cell>
          <cell r="FK64">
            <v>-143</v>
          </cell>
          <cell r="FL64">
            <v>-549</v>
          </cell>
          <cell r="FM64">
            <v>0</v>
          </cell>
          <cell r="FN64">
            <v>-549</v>
          </cell>
          <cell r="FO64">
            <v>-312</v>
          </cell>
          <cell r="FP64">
            <v>0</v>
          </cell>
          <cell r="FQ64">
            <v>-312</v>
          </cell>
          <cell r="FR64">
            <v>-291</v>
          </cell>
          <cell r="FS64">
            <v>0</v>
          </cell>
          <cell r="FT64">
            <v>-291</v>
          </cell>
          <cell r="FU64">
            <v>-136</v>
          </cell>
          <cell r="FV64">
            <v>0</v>
          </cell>
          <cell r="FW64">
            <v>-136</v>
          </cell>
          <cell r="FX64">
            <v>-113</v>
          </cell>
          <cell r="FY64">
            <v>0</v>
          </cell>
          <cell r="FZ64">
            <v>-113</v>
          </cell>
          <cell r="GA64">
            <v>-186</v>
          </cell>
          <cell r="GB64">
            <v>0</v>
          </cell>
          <cell r="GC64">
            <v>-186</v>
          </cell>
          <cell r="GD64">
            <v>-179</v>
          </cell>
          <cell r="GE64">
            <v>0</v>
          </cell>
          <cell r="GF64">
            <v>-179</v>
          </cell>
          <cell r="GG64">
            <v>-291</v>
          </cell>
          <cell r="GH64">
            <v>0</v>
          </cell>
          <cell r="GI64">
            <v>-291</v>
          </cell>
          <cell r="GJ64">
            <v>-397</v>
          </cell>
          <cell r="GK64">
            <v>0</v>
          </cell>
          <cell r="GL64">
            <v>-397</v>
          </cell>
          <cell r="GM64">
            <v>-575</v>
          </cell>
          <cell r="GN64">
            <v>0</v>
          </cell>
          <cell r="GO64">
            <v>-575</v>
          </cell>
          <cell r="GP64">
            <v>-402</v>
          </cell>
          <cell r="GQ64">
            <v>0</v>
          </cell>
          <cell r="GR64">
            <v>-402</v>
          </cell>
          <cell r="GS64">
            <v>-755</v>
          </cell>
          <cell r="GT64">
            <v>0</v>
          </cell>
          <cell r="GU64">
            <v>-755</v>
          </cell>
          <cell r="GV64">
            <v>-633</v>
          </cell>
          <cell r="GW64">
            <v>0</v>
          </cell>
          <cell r="GX64">
            <v>-633</v>
          </cell>
          <cell r="GY64">
            <v>-745</v>
          </cell>
          <cell r="GZ64">
            <v>0</v>
          </cell>
          <cell r="HA64">
            <v>-745</v>
          </cell>
          <cell r="HB64">
            <v>-1147</v>
          </cell>
          <cell r="HC64">
            <v>0</v>
          </cell>
          <cell r="HD64">
            <v>-1147</v>
          </cell>
          <cell r="HE64">
            <v>-1159</v>
          </cell>
          <cell r="HF64">
            <v>0</v>
          </cell>
          <cell r="HG64">
            <v>-1159</v>
          </cell>
          <cell r="HH64">
            <v>-2036</v>
          </cell>
          <cell r="HI64">
            <v>0</v>
          </cell>
          <cell r="HJ64">
            <v>-2036</v>
          </cell>
          <cell r="HK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-439</v>
          </cell>
          <cell r="KI64">
            <v>0</v>
          </cell>
          <cell r="KJ64">
            <v>0</v>
          </cell>
          <cell r="KK64">
            <v>-91</v>
          </cell>
          <cell r="KL64">
            <v>0</v>
          </cell>
          <cell r="KM64">
            <v>0</v>
          </cell>
          <cell r="KN64">
            <v>-171</v>
          </cell>
          <cell r="KO64">
            <v>0</v>
          </cell>
          <cell r="KP64">
            <v>0</v>
          </cell>
          <cell r="KQ64">
            <v>0</v>
          </cell>
          <cell r="KR64">
            <v>0</v>
          </cell>
          <cell r="KS64">
            <v>0</v>
          </cell>
          <cell r="KT64">
            <v>2310</v>
          </cell>
          <cell r="KU64">
            <v>0</v>
          </cell>
          <cell r="KV64">
            <v>0</v>
          </cell>
          <cell r="KW64">
            <v>1709</v>
          </cell>
          <cell r="KX64">
            <v>0</v>
          </cell>
          <cell r="KY64">
            <v>0</v>
          </cell>
          <cell r="KZ64">
            <v>1554</v>
          </cell>
          <cell r="LA64">
            <v>0</v>
          </cell>
          <cell r="LB64">
            <v>0</v>
          </cell>
          <cell r="LC64">
            <v>1419</v>
          </cell>
          <cell r="LD64">
            <v>0</v>
          </cell>
          <cell r="LE64">
            <v>0</v>
          </cell>
          <cell r="LF64">
            <v>1216</v>
          </cell>
          <cell r="LG64">
            <v>0</v>
          </cell>
          <cell r="LH64">
            <v>0</v>
          </cell>
          <cell r="LI64">
            <v>1292</v>
          </cell>
          <cell r="LJ64">
            <v>0</v>
          </cell>
          <cell r="LK64">
            <v>0</v>
          </cell>
          <cell r="LL64">
            <v>986</v>
          </cell>
          <cell r="LM64">
            <v>0</v>
          </cell>
          <cell r="LN64">
            <v>0</v>
          </cell>
          <cell r="LO64">
            <v>1273</v>
          </cell>
          <cell r="LP64">
            <v>0</v>
          </cell>
          <cell r="LQ64">
            <v>0</v>
          </cell>
          <cell r="LR64">
            <v>-1933</v>
          </cell>
          <cell r="LS64">
            <v>0</v>
          </cell>
          <cell r="LT64">
            <v>0</v>
          </cell>
          <cell r="LU64">
            <v>-289</v>
          </cell>
          <cell r="LV64">
            <v>0</v>
          </cell>
          <cell r="LW64">
            <v>0</v>
          </cell>
          <cell r="LX64">
            <v>-91</v>
          </cell>
          <cell r="LY64">
            <v>0</v>
          </cell>
          <cell r="LZ64">
            <v>0</v>
          </cell>
          <cell r="MA64">
            <v>-549</v>
          </cell>
          <cell r="MB64">
            <v>0</v>
          </cell>
          <cell r="MC64">
            <v>0</v>
          </cell>
          <cell r="MD64">
            <v>612</v>
          </cell>
          <cell r="ME64">
            <v>0</v>
          </cell>
          <cell r="MF64">
            <v>0</v>
          </cell>
          <cell r="MG64">
            <v>358</v>
          </cell>
          <cell r="MH64">
            <v>0</v>
          </cell>
          <cell r="MI64">
            <v>0</v>
          </cell>
          <cell r="MJ64">
            <v>103</v>
          </cell>
          <cell r="MK64">
            <v>0</v>
          </cell>
          <cell r="ML64">
            <v>0</v>
          </cell>
          <cell r="MM64">
            <v>-113</v>
          </cell>
          <cell r="MN64">
            <v>0</v>
          </cell>
          <cell r="MO64">
            <v>0</v>
          </cell>
          <cell r="MP64">
            <v>104</v>
          </cell>
          <cell r="MQ64">
            <v>0</v>
          </cell>
          <cell r="MR64">
            <v>0</v>
          </cell>
          <cell r="MS64">
            <v>97</v>
          </cell>
          <cell r="MT64">
            <v>0</v>
          </cell>
          <cell r="MU64">
            <v>0</v>
          </cell>
          <cell r="MV64">
            <v>-391</v>
          </cell>
          <cell r="MW64">
            <v>0</v>
          </cell>
          <cell r="MX64">
            <v>0</v>
          </cell>
          <cell r="MY64">
            <v>-397</v>
          </cell>
          <cell r="MZ64">
            <v>0</v>
          </cell>
          <cell r="NA64">
            <v>0</v>
          </cell>
          <cell r="NB64">
            <v>-1606</v>
          </cell>
          <cell r="NC64">
            <v>0</v>
          </cell>
          <cell r="ND64">
            <v>0</v>
          </cell>
          <cell r="NE64">
            <v>-1223</v>
          </cell>
          <cell r="NF64">
            <v>0</v>
          </cell>
          <cell r="NG64">
            <v>0</v>
          </cell>
          <cell r="NH64">
            <v>-1294</v>
          </cell>
          <cell r="NI64">
            <v>0</v>
          </cell>
          <cell r="NJ64">
            <v>0</v>
          </cell>
          <cell r="NK64">
            <v>-710</v>
          </cell>
          <cell r="NL64">
            <v>0</v>
          </cell>
          <cell r="NM64">
            <v>0</v>
          </cell>
          <cell r="NN64">
            <v>-3275</v>
          </cell>
          <cell r="NO64">
            <v>0</v>
          </cell>
          <cell r="NP64">
            <v>0</v>
          </cell>
          <cell r="NQ64">
            <v>-3052</v>
          </cell>
          <cell r="NR64">
            <v>0</v>
          </cell>
          <cell r="NS64">
            <v>0</v>
          </cell>
          <cell r="NT64">
            <v>-1708</v>
          </cell>
          <cell r="NU64">
            <v>0</v>
          </cell>
          <cell r="NV64">
            <v>0</v>
          </cell>
          <cell r="NW64">
            <v>-2036</v>
          </cell>
        </row>
        <row r="65">
          <cell r="BB65">
            <v>0</v>
          </cell>
          <cell r="BC65">
            <v>0</v>
          </cell>
          <cell r="BD65">
            <v>0</v>
          </cell>
          <cell r="BE65">
            <v>-1E-3</v>
          </cell>
          <cell r="BF65">
            <v>0</v>
          </cell>
          <cell r="BG65">
            <v>-1E-3</v>
          </cell>
          <cell r="BH65">
            <v>0</v>
          </cell>
          <cell r="BI65">
            <v>0</v>
          </cell>
          <cell r="BJ65">
            <v>0</v>
          </cell>
          <cell r="BK65">
            <v>1E-3</v>
          </cell>
          <cell r="BL65">
            <v>0</v>
          </cell>
          <cell r="BM65">
            <v>1E-3</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1E-3</v>
          </cell>
          <cell r="DQ65">
            <v>0</v>
          </cell>
          <cell r="DR65">
            <v>1E-3</v>
          </cell>
          <cell r="DS65">
            <v>0</v>
          </cell>
          <cell r="DT65">
            <v>0</v>
          </cell>
          <cell r="DU65">
            <v>0</v>
          </cell>
          <cell r="DV65">
            <v>0</v>
          </cell>
          <cell r="DW65">
            <v>0</v>
          </cell>
          <cell r="DX65">
            <v>0</v>
          </cell>
          <cell r="DY65">
            <v>0</v>
          </cell>
          <cell r="DZ65">
            <v>0</v>
          </cell>
          <cell r="EA65">
            <v>0</v>
          </cell>
          <cell r="EB65">
            <v>0</v>
          </cell>
          <cell r="EC65">
            <v>0</v>
          </cell>
          <cell r="ED65">
            <v>0</v>
          </cell>
          <cell r="EE65">
            <v>274</v>
          </cell>
          <cell r="EF65">
            <v>0</v>
          </cell>
          <cell r="EG65">
            <v>274</v>
          </cell>
          <cell r="EH65">
            <v>430</v>
          </cell>
          <cell r="EI65">
            <v>0</v>
          </cell>
          <cell r="EJ65">
            <v>430</v>
          </cell>
          <cell r="EK65">
            <v>378</v>
          </cell>
          <cell r="EL65">
            <v>0</v>
          </cell>
          <cell r="EM65">
            <v>378</v>
          </cell>
          <cell r="EN65">
            <v>477</v>
          </cell>
          <cell r="EO65">
            <v>0</v>
          </cell>
          <cell r="EP65">
            <v>477</v>
          </cell>
          <cell r="EQ65">
            <v>539</v>
          </cell>
          <cell r="ER65">
            <v>0</v>
          </cell>
          <cell r="ES65">
            <v>539</v>
          </cell>
          <cell r="ET65">
            <v>487</v>
          </cell>
          <cell r="EU65">
            <v>0</v>
          </cell>
          <cell r="EV65">
            <v>487</v>
          </cell>
          <cell r="EW65">
            <v>445</v>
          </cell>
          <cell r="EX65">
            <v>0</v>
          </cell>
          <cell r="EY65">
            <v>445</v>
          </cell>
          <cell r="EZ65">
            <v>469</v>
          </cell>
          <cell r="FA65">
            <v>0</v>
          </cell>
          <cell r="FB65">
            <v>469</v>
          </cell>
          <cell r="FC65">
            <v>69</v>
          </cell>
          <cell r="FD65">
            <v>0</v>
          </cell>
          <cell r="FE65">
            <v>69</v>
          </cell>
          <cell r="FF65">
            <v>210</v>
          </cell>
          <cell r="FG65">
            <v>0</v>
          </cell>
          <cell r="FH65">
            <v>210</v>
          </cell>
          <cell r="FI65">
            <v>173</v>
          </cell>
          <cell r="FJ65">
            <v>0</v>
          </cell>
          <cell r="FK65">
            <v>173</v>
          </cell>
          <cell r="FL65">
            <v>372</v>
          </cell>
          <cell r="FM65">
            <v>0</v>
          </cell>
          <cell r="FN65">
            <v>372</v>
          </cell>
          <cell r="FO65">
            <v>216</v>
          </cell>
          <cell r="FP65">
            <v>0</v>
          </cell>
          <cell r="FQ65">
            <v>216</v>
          </cell>
          <cell r="FR65">
            <v>218</v>
          </cell>
          <cell r="FS65">
            <v>0</v>
          </cell>
          <cell r="FT65">
            <v>218</v>
          </cell>
          <cell r="FU65">
            <v>202</v>
          </cell>
          <cell r="FV65">
            <v>0</v>
          </cell>
          <cell r="FW65">
            <v>202</v>
          </cell>
          <cell r="FX65">
            <v>374</v>
          </cell>
          <cell r="FY65">
            <v>0</v>
          </cell>
          <cell r="FZ65">
            <v>374</v>
          </cell>
          <cell r="GA65">
            <v>211</v>
          </cell>
          <cell r="GB65">
            <v>0</v>
          </cell>
          <cell r="GC65">
            <v>211</v>
          </cell>
          <cell r="GD65">
            <v>232</v>
          </cell>
          <cell r="GE65">
            <v>0</v>
          </cell>
          <cell r="GF65">
            <v>232</v>
          </cell>
          <cell r="GG65">
            <v>182</v>
          </cell>
          <cell r="GH65">
            <v>0</v>
          </cell>
          <cell r="GI65">
            <v>182</v>
          </cell>
          <cell r="GJ65">
            <v>333</v>
          </cell>
          <cell r="GK65">
            <v>0</v>
          </cell>
          <cell r="GL65">
            <v>333</v>
          </cell>
          <cell r="GM65">
            <v>173</v>
          </cell>
          <cell r="GN65">
            <v>0</v>
          </cell>
          <cell r="GO65">
            <v>173</v>
          </cell>
          <cell r="GP65">
            <v>223</v>
          </cell>
          <cell r="GQ65">
            <v>0</v>
          </cell>
          <cell r="GR65">
            <v>223</v>
          </cell>
          <cell r="GS65">
            <v>163</v>
          </cell>
          <cell r="GT65">
            <v>0</v>
          </cell>
          <cell r="GU65">
            <v>163</v>
          </cell>
          <cell r="GV65">
            <v>265</v>
          </cell>
          <cell r="GW65">
            <v>0</v>
          </cell>
          <cell r="GX65">
            <v>265</v>
          </cell>
          <cell r="GY65">
            <v>102</v>
          </cell>
          <cell r="GZ65">
            <v>0</v>
          </cell>
          <cell r="HA65">
            <v>102</v>
          </cell>
          <cell r="HB65">
            <v>137</v>
          </cell>
          <cell r="HC65">
            <v>0</v>
          </cell>
          <cell r="HD65">
            <v>137</v>
          </cell>
          <cell r="HE65">
            <v>168</v>
          </cell>
          <cell r="HF65">
            <v>0</v>
          </cell>
          <cell r="HG65">
            <v>168</v>
          </cell>
          <cell r="HH65">
            <v>271</v>
          </cell>
          <cell r="HI65">
            <v>0</v>
          </cell>
          <cell r="HJ65">
            <v>271</v>
          </cell>
          <cell r="HK65">
            <v>0</v>
          </cell>
          <cell r="HO65">
            <v>0</v>
          </cell>
          <cell r="HP65">
            <v>0</v>
          </cell>
          <cell r="HQ65">
            <v>0</v>
          </cell>
          <cell r="HR65">
            <v>0</v>
          </cell>
          <cell r="HS65">
            <v>0</v>
          </cell>
          <cell r="HT65">
            <v>0</v>
          </cell>
          <cell r="HU65">
            <v>0</v>
          </cell>
          <cell r="HV65">
            <v>0</v>
          </cell>
          <cell r="HW65">
            <v>0</v>
          </cell>
          <cell r="HX65">
            <v>1E-3</v>
          </cell>
          <cell r="HY65">
            <v>0</v>
          </cell>
          <cell r="HZ65">
            <v>1E-3</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1E-3</v>
          </cell>
          <cell r="KD65">
            <v>0</v>
          </cell>
          <cell r="KE65">
            <v>1E-3</v>
          </cell>
          <cell r="KF65">
            <v>1E-3</v>
          </cell>
          <cell r="KG65">
            <v>0</v>
          </cell>
          <cell r="KH65">
            <v>399</v>
          </cell>
          <cell r="KI65">
            <v>1E-3</v>
          </cell>
          <cell r="KJ65">
            <v>0</v>
          </cell>
          <cell r="KK65">
            <v>106</v>
          </cell>
          <cell r="KL65">
            <v>1E-3</v>
          </cell>
          <cell r="KM65">
            <v>0</v>
          </cell>
          <cell r="KN65">
            <v>106</v>
          </cell>
          <cell r="KO65">
            <v>1E-3</v>
          </cell>
          <cell r="KP65">
            <v>0</v>
          </cell>
          <cell r="KQ65">
            <v>0</v>
          </cell>
          <cell r="KR65">
            <v>1E-3</v>
          </cell>
          <cell r="KS65">
            <v>0</v>
          </cell>
          <cell r="KT65">
            <v>1525</v>
          </cell>
          <cell r="KU65">
            <v>1E-3</v>
          </cell>
          <cell r="KV65">
            <v>0</v>
          </cell>
          <cell r="KW65">
            <v>1342</v>
          </cell>
          <cell r="KX65">
            <v>1E-3</v>
          </cell>
          <cell r="KY65">
            <v>0</v>
          </cell>
          <cell r="KZ65">
            <v>911</v>
          </cell>
          <cell r="LA65">
            <v>1E-3</v>
          </cell>
          <cell r="LB65">
            <v>0</v>
          </cell>
          <cell r="LC65">
            <v>477</v>
          </cell>
          <cell r="LD65">
            <v>1E-3</v>
          </cell>
          <cell r="LE65">
            <v>0</v>
          </cell>
          <cell r="LF65">
            <v>1760</v>
          </cell>
          <cell r="LG65">
            <v>1E-3</v>
          </cell>
          <cell r="LH65">
            <v>0</v>
          </cell>
          <cell r="LI65">
            <v>1314</v>
          </cell>
          <cell r="LJ65">
            <v>1E-3</v>
          </cell>
          <cell r="LK65">
            <v>0</v>
          </cell>
          <cell r="LL65">
            <v>897</v>
          </cell>
          <cell r="LM65">
            <v>1E-3</v>
          </cell>
          <cell r="LN65">
            <v>0</v>
          </cell>
          <cell r="LO65">
            <v>469</v>
          </cell>
          <cell r="LP65">
            <v>1E-3</v>
          </cell>
          <cell r="LQ65">
            <v>0</v>
          </cell>
          <cell r="LR65">
            <v>856</v>
          </cell>
          <cell r="LS65">
            <v>1E-3</v>
          </cell>
          <cell r="LT65">
            <v>0</v>
          </cell>
          <cell r="LU65">
            <v>793</v>
          </cell>
          <cell r="LV65">
            <v>1E-3</v>
          </cell>
          <cell r="LW65">
            <v>0</v>
          </cell>
          <cell r="LX65">
            <v>562</v>
          </cell>
          <cell r="LY65">
            <v>1E-3</v>
          </cell>
          <cell r="LZ65">
            <v>0</v>
          </cell>
          <cell r="MA65">
            <v>372</v>
          </cell>
          <cell r="MB65">
            <v>1E-3</v>
          </cell>
          <cell r="MC65">
            <v>0</v>
          </cell>
          <cell r="MD65">
            <v>1097</v>
          </cell>
          <cell r="ME65">
            <v>1E-3</v>
          </cell>
          <cell r="MF65">
            <v>0</v>
          </cell>
          <cell r="MG65">
            <v>868</v>
          </cell>
          <cell r="MH65">
            <v>1E-3</v>
          </cell>
          <cell r="MI65">
            <v>0</v>
          </cell>
          <cell r="MJ65">
            <v>612</v>
          </cell>
          <cell r="MK65">
            <v>1E-3</v>
          </cell>
          <cell r="ML65">
            <v>0</v>
          </cell>
          <cell r="MM65">
            <v>374</v>
          </cell>
          <cell r="MN65">
            <v>1E-3</v>
          </cell>
          <cell r="MO65">
            <v>0</v>
          </cell>
          <cell r="MP65">
            <v>1174</v>
          </cell>
          <cell r="MQ65">
            <v>1E-3</v>
          </cell>
          <cell r="MR65">
            <v>0</v>
          </cell>
          <cell r="MS65">
            <v>867</v>
          </cell>
          <cell r="MT65">
            <v>1E-3</v>
          </cell>
          <cell r="MU65">
            <v>0</v>
          </cell>
          <cell r="MV65">
            <v>559</v>
          </cell>
          <cell r="MW65">
            <v>1E-3</v>
          </cell>
          <cell r="MX65">
            <v>0</v>
          </cell>
          <cell r="MY65">
            <v>333</v>
          </cell>
          <cell r="MZ65">
            <v>1E-3</v>
          </cell>
          <cell r="NA65">
            <v>0</v>
          </cell>
          <cell r="NB65">
            <v>785</v>
          </cell>
          <cell r="NC65">
            <v>1E-3</v>
          </cell>
          <cell r="ND65">
            <v>0</v>
          </cell>
          <cell r="NE65">
            <v>598</v>
          </cell>
          <cell r="NF65">
            <v>1E-3</v>
          </cell>
          <cell r="NG65">
            <v>0</v>
          </cell>
          <cell r="NH65">
            <v>535</v>
          </cell>
          <cell r="NI65">
            <v>1E-3</v>
          </cell>
          <cell r="NJ65">
            <v>0</v>
          </cell>
          <cell r="NK65">
            <v>363</v>
          </cell>
          <cell r="NL65">
            <v>1E-3</v>
          </cell>
          <cell r="NM65">
            <v>0</v>
          </cell>
          <cell r="NN65">
            <v>938</v>
          </cell>
          <cell r="NO65">
            <v>1E-3</v>
          </cell>
          <cell r="NP65">
            <v>0</v>
          </cell>
          <cell r="NQ65">
            <v>644</v>
          </cell>
          <cell r="NR65">
            <v>1E-3</v>
          </cell>
          <cell r="NS65">
            <v>0</v>
          </cell>
          <cell r="NT65">
            <v>472</v>
          </cell>
          <cell r="NU65">
            <v>1E-3</v>
          </cell>
          <cell r="NV65">
            <v>0</v>
          </cell>
          <cell r="NW65">
            <v>271</v>
          </cell>
        </row>
        <row r="66">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-26</v>
          </cell>
          <cell r="EF66">
            <v>0</v>
          </cell>
          <cell r="EG66">
            <v>-26</v>
          </cell>
          <cell r="EH66">
            <v>-39</v>
          </cell>
          <cell r="EI66">
            <v>0</v>
          </cell>
          <cell r="EJ66">
            <v>-39</v>
          </cell>
          <cell r="EK66">
            <v>-45</v>
          </cell>
          <cell r="EL66">
            <v>0</v>
          </cell>
          <cell r="EM66">
            <v>-45</v>
          </cell>
          <cell r="EN66">
            <v>-70</v>
          </cell>
          <cell r="EO66">
            <v>0</v>
          </cell>
          <cell r="EP66">
            <v>-70</v>
          </cell>
          <cell r="EQ66">
            <v>90</v>
          </cell>
          <cell r="ER66">
            <v>0</v>
          </cell>
          <cell r="ES66">
            <v>90</v>
          </cell>
          <cell r="ET66">
            <v>-72</v>
          </cell>
          <cell r="EU66">
            <v>0</v>
          </cell>
          <cell r="EV66">
            <v>-72</v>
          </cell>
          <cell r="EW66">
            <v>-15</v>
          </cell>
          <cell r="EX66">
            <v>0</v>
          </cell>
          <cell r="EY66">
            <v>-15</v>
          </cell>
          <cell r="EZ66">
            <v>12</v>
          </cell>
          <cell r="FA66">
            <v>0</v>
          </cell>
          <cell r="FB66">
            <v>12</v>
          </cell>
          <cell r="FC66">
            <v>1</v>
          </cell>
          <cell r="FD66">
            <v>0</v>
          </cell>
          <cell r="FE66">
            <v>1</v>
          </cell>
          <cell r="FF66">
            <v>1</v>
          </cell>
          <cell r="FG66">
            <v>0</v>
          </cell>
          <cell r="FH66">
            <v>1</v>
          </cell>
          <cell r="FI66">
            <v>0</v>
          </cell>
          <cell r="FJ66">
            <v>0</v>
          </cell>
          <cell r="FK66">
            <v>0</v>
          </cell>
          <cell r="FL66">
            <v>0</v>
          </cell>
          <cell r="FM66">
            <v>0</v>
          </cell>
          <cell r="FN66">
            <v>0</v>
          </cell>
          <cell r="FO66">
            <v>0</v>
          </cell>
          <cell r="FP66">
            <v>0</v>
          </cell>
          <cell r="FQ66">
            <v>0</v>
          </cell>
          <cell r="FR66">
            <v>0</v>
          </cell>
          <cell r="FS66">
            <v>0</v>
          </cell>
          <cell r="FT66">
            <v>0</v>
          </cell>
          <cell r="FU66">
            <v>1</v>
          </cell>
          <cell r="FV66">
            <v>0</v>
          </cell>
          <cell r="FW66">
            <v>1</v>
          </cell>
          <cell r="FX66">
            <v>0</v>
          </cell>
          <cell r="FY66">
            <v>0</v>
          </cell>
          <cell r="FZ66">
            <v>0</v>
          </cell>
          <cell r="GA66">
            <v>-2</v>
          </cell>
          <cell r="GB66">
            <v>0</v>
          </cell>
          <cell r="GC66">
            <v>-2</v>
          </cell>
          <cell r="GD66">
            <v>0</v>
          </cell>
          <cell r="GE66">
            <v>0</v>
          </cell>
          <cell r="GF66">
            <v>0</v>
          </cell>
          <cell r="GG66">
            <v>0</v>
          </cell>
          <cell r="GH66">
            <v>0</v>
          </cell>
          <cell r="GI66">
            <v>0</v>
          </cell>
          <cell r="GJ66">
            <v>0</v>
          </cell>
          <cell r="GK66">
            <v>0</v>
          </cell>
          <cell r="GL66">
            <v>0</v>
          </cell>
          <cell r="GM66">
            <v>0</v>
          </cell>
          <cell r="GN66">
            <v>0</v>
          </cell>
          <cell r="GO66">
            <v>0</v>
          </cell>
          <cell r="GP66">
            <v>1</v>
          </cell>
          <cell r="GQ66">
            <v>0</v>
          </cell>
          <cell r="GR66">
            <v>1</v>
          </cell>
          <cell r="GS66">
            <v>0</v>
          </cell>
          <cell r="GT66">
            <v>0</v>
          </cell>
          <cell r="GU66">
            <v>0</v>
          </cell>
          <cell r="GV66">
            <v>0</v>
          </cell>
          <cell r="GW66">
            <v>0</v>
          </cell>
          <cell r="GX66">
            <v>0</v>
          </cell>
          <cell r="GY66">
            <v>0</v>
          </cell>
          <cell r="GZ66">
            <v>0</v>
          </cell>
          <cell r="HA66">
            <v>0</v>
          </cell>
          <cell r="HB66">
            <v>1</v>
          </cell>
          <cell r="HC66">
            <v>0</v>
          </cell>
          <cell r="HD66">
            <v>1</v>
          </cell>
          <cell r="HE66">
            <v>0</v>
          </cell>
          <cell r="HF66">
            <v>0</v>
          </cell>
          <cell r="HG66">
            <v>0</v>
          </cell>
          <cell r="HH66">
            <v>0</v>
          </cell>
          <cell r="HI66">
            <v>0</v>
          </cell>
          <cell r="HJ66">
            <v>0</v>
          </cell>
          <cell r="HK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-6</v>
          </cell>
          <cell r="KI66">
            <v>0</v>
          </cell>
          <cell r="KJ66">
            <v>0</v>
          </cell>
          <cell r="KK66">
            <v>-5</v>
          </cell>
          <cell r="KL66">
            <v>0</v>
          </cell>
          <cell r="KM66">
            <v>0</v>
          </cell>
          <cell r="KN66">
            <v>1</v>
          </cell>
          <cell r="KO66">
            <v>0</v>
          </cell>
          <cell r="KP66">
            <v>0</v>
          </cell>
          <cell r="KQ66">
            <v>0</v>
          </cell>
          <cell r="KR66">
            <v>0</v>
          </cell>
          <cell r="KS66">
            <v>0</v>
          </cell>
          <cell r="KT66">
            <v>-20</v>
          </cell>
          <cell r="KU66">
            <v>0</v>
          </cell>
          <cell r="KV66">
            <v>0</v>
          </cell>
          <cell r="KW66">
            <v>-35</v>
          </cell>
          <cell r="KX66">
            <v>0</v>
          </cell>
          <cell r="KY66">
            <v>0</v>
          </cell>
          <cell r="KZ66">
            <v>-40</v>
          </cell>
          <cell r="LA66">
            <v>0</v>
          </cell>
          <cell r="LB66">
            <v>0</v>
          </cell>
          <cell r="LC66">
            <v>-70</v>
          </cell>
          <cell r="LD66">
            <v>0</v>
          </cell>
          <cell r="LE66">
            <v>0</v>
          </cell>
          <cell r="LF66">
            <v>93</v>
          </cell>
          <cell r="LG66">
            <v>0</v>
          </cell>
          <cell r="LH66">
            <v>0</v>
          </cell>
          <cell r="LI66">
            <v>-67</v>
          </cell>
          <cell r="LJ66">
            <v>0</v>
          </cell>
          <cell r="LK66">
            <v>0</v>
          </cell>
          <cell r="LL66">
            <v>-11</v>
          </cell>
          <cell r="LM66">
            <v>0</v>
          </cell>
          <cell r="LN66">
            <v>0</v>
          </cell>
          <cell r="LO66">
            <v>12</v>
          </cell>
          <cell r="LP66">
            <v>0</v>
          </cell>
          <cell r="LQ66">
            <v>0</v>
          </cell>
          <cell r="LR66">
            <v>53</v>
          </cell>
          <cell r="LS66">
            <v>0</v>
          </cell>
          <cell r="LT66">
            <v>0</v>
          </cell>
          <cell r="LU66">
            <v>9</v>
          </cell>
          <cell r="LV66">
            <v>0</v>
          </cell>
          <cell r="LW66">
            <v>0</v>
          </cell>
          <cell r="LX66">
            <v>-6</v>
          </cell>
          <cell r="LY66">
            <v>0</v>
          </cell>
          <cell r="LZ66">
            <v>0</v>
          </cell>
          <cell r="MA66">
            <v>0</v>
          </cell>
          <cell r="MB66">
            <v>0</v>
          </cell>
          <cell r="MC66">
            <v>0</v>
          </cell>
          <cell r="MD66">
            <v>-11</v>
          </cell>
          <cell r="ME66">
            <v>0</v>
          </cell>
          <cell r="MF66">
            <v>0</v>
          </cell>
          <cell r="MG66">
            <v>-7</v>
          </cell>
          <cell r="MH66">
            <v>0</v>
          </cell>
          <cell r="MI66">
            <v>0</v>
          </cell>
          <cell r="MJ66">
            <v>2</v>
          </cell>
          <cell r="MK66">
            <v>0</v>
          </cell>
          <cell r="ML66">
            <v>0</v>
          </cell>
          <cell r="MM66">
            <v>0</v>
          </cell>
          <cell r="MN66">
            <v>0</v>
          </cell>
          <cell r="MO66">
            <v>0</v>
          </cell>
          <cell r="MP66">
            <v>-170</v>
          </cell>
          <cell r="MQ66">
            <v>0</v>
          </cell>
          <cell r="MR66">
            <v>0</v>
          </cell>
          <cell r="MS66">
            <v>-159</v>
          </cell>
          <cell r="MT66">
            <v>0</v>
          </cell>
          <cell r="MU66">
            <v>0</v>
          </cell>
          <cell r="MV66">
            <v>-160</v>
          </cell>
          <cell r="MW66">
            <v>0</v>
          </cell>
          <cell r="MX66">
            <v>0</v>
          </cell>
          <cell r="MY66">
            <v>0</v>
          </cell>
          <cell r="MZ66">
            <v>0</v>
          </cell>
          <cell r="NA66">
            <v>0</v>
          </cell>
          <cell r="NB66">
            <v>20</v>
          </cell>
          <cell r="NC66">
            <v>0</v>
          </cell>
          <cell r="ND66">
            <v>0</v>
          </cell>
          <cell r="NE66">
            <v>6</v>
          </cell>
          <cell r="NF66">
            <v>0</v>
          </cell>
          <cell r="NG66">
            <v>0</v>
          </cell>
          <cell r="NH66">
            <v>3</v>
          </cell>
          <cell r="NI66">
            <v>0</v>
          </cell>
          <cell r="NJ66">
            <v>0</v>
          </cell>
          <cell r="NK66">
            <v>0</v>
          </cell>
          <cell r="NL66">
            <v>0</v>
          </cell>
          <cell r="NM66">
            <v>0</v>
          </cell>
          <cell r="NN66">
            <v>430</v>
          </cell>
          <cell r="NO66">
            <v>0</v>
          </cell>
          <cell r="NP66">
            <v>0</v>
          </cell>
          <cell r="NQ66">
            <v>437</v>
          </cell>
          <cell r="NR66">
            <v>0</v>
          </cell>
          <cell r="NS66">
            <v>0</v>
          </cell>
          <cell r="NT66">
            <v>422</v>
          </cell>
          <cell r="NU66">
            <v>0</v>
          </cell>
          <cell r="NV66">
            <v>0</v>
          </cell>
          <cell r="NW66">
            <v>0</v>
          </cell>
        </row>
        <row r="67">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1</v>
          </cell>
          <cell r="EF67">
            <v>0</v>
          </cell>
          <cell r="EG67">
            <v>1</v>
          </cell>
          <cell r="EH67">
            <v>-2</v>
          </cell>
          <cell r="EI67">
            <v>0</v>
          </cell>
          <cell r="EJ67">
            <v>-2</v>
          </cell>
          <cell r="EK67">
            <v>1</v>
          </cell>
          <cell r="EL67">
            <v>0</v>
          </cell>
          <cell r="EM67">
            <v>1</v>
          </cell>
          <cell r="EN67">
            <v>-5</v>
          </cell>
          <cell r="EO67">
            <v>0</v>
          </cell>
          <cell r="EP67">
            <v>-5</v>
          </cell>
          <cell r="EQ67">
            <v>-84</v>
          </cell>
          <cell r="ER67">
            <v>0</v>
          </cell>
          <cell r="ES67">
            <v>-84</v>
          </cell>
          <cell r="ET67">
            <v>2</v>
          </cell>
          <cell r="EU67">
            <v>0</v>
          </cell>
          <cell r="EV67">
            <v>2</v>
          </cell>
          <cell r="EW67">
            <v>-1</v>
          </cell>
          <cell r="EX67">
            <v>0</v>
          </cell>
          <cell r="EY67">
            <v>-1</v>
          </cell>
          <cell r="EZ67">
            <v>-4</v>
          </cell>
          <cell r="FA67">
            <v>0</v>
          </cell>
          <cell r="FB67">
            <v>-4</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1</v>
          </cell>
          <cell r="GB67">
            <v>0</v>
          </cell>
          <cell r="GC67">
            <v>1</v>
          </cell>
          <cell r="GD67">
            <v>0</v>
          </cell>
          <cell r="GE67">
            <v>0</v>
          </cell>
          <cell r="GF67">
            <v>0</v>
          </cell>
          <cell r="GG67">
            <v>1</v>
          </cell>
          <cell r="GH67">
            <v>0</v>
          </cell>
          <cell r="GI67">
            <v>1</v>
          </cell>
          <cell r="GJ67">
            <v>0</v>
          </cell>
          <cell r="GK67">
            <v>0</v>
          </cell>
          <cell r="GL67">
            <v>0</v>
          </cell>
          <cell r="GM67">
            <v>-1</v>
          </cell>
          <cell r="GN67">
            <v>0</v>
          </cell>
          <cell r="GO67">
            <v>-1</v>
          </cell>
          <cell r="GP67">
            <v>0</v>
          </cell>
          <cell r="GQ67">
            <v>0</v>
          </cell>
          <cell r="GR67">
            <v>0</v>
          </cell>
          <cell r="GS67">
            <v>0</v>
          </cell>
          <cell r="GT67">
            <v>0</v>
          </cell>
          <cell r="GU67">
            <v>0</v>
          </cell>
          <cell r="GV67">
            <v>0</v>
          </cell>
          <cell r="GW67">
            <v>0</v>
          </cell>
          <cell r="GX67">
            <v>0</v>
          </cell>
          <cell r="GY67">
            <v>0</v>
          </cell>
          <cell r="GZ67">
            <v>0</v>
          </cell>
          <cell r="HA67">
            <v>0</v>
          </cell>
          <cell r="HB67">
            <v>-1</v>
          </cell>
          <cell r="HC67">
            <v>0</v>
          </cell>
          <cell r="HD67">
            <v>-1</v>
          </cell>
          <cell r="HE67">
            <v>0</v>
          </cell>
          <cell r="HF67">
            <v>0</v>
          </cell>
          <cell r="HG67">
            <v>0</v>
          </cell>
          <cell r="HH67">
            <v>0</v>
          </cell>
          <cell r="HI67">
            <v>0</v>
          </cell>
          <cell r="HJ67">
            <v>0</v>
          </cell>
          <cell r="HK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1</v>
          </cell>
          <cell r="KU67">
            <v>0</v>
          </cell>
          <cell r="KV67">
            <v>0</v>
          </cell>
          <cell r="KW67">
            <v>-2</v>
          </cell>
          <cell r="KX67">
            <v>0</v>
          </cell>
          <cell r="KY67">
            <v>0</v>
          </cell>
          <cell r="KZ67">
            <v>1</v>
          </cell>
          <cell r="LA67">
            <v>0</v>
          </cell>
          <cell r="LB67">
            <v>0</v>
          </cell>
          <cell r="LC67">
            <v>-5</v>
          </cell>
          <cell r="LD67">
            <v>0</v>
          </cell>
          <cell r="LE67">
            <v>0</v>
          </cell>
          <cell r="LF67">
            <v>-89</v>
          </cell>
          <cell r="LG67">
            <v>0</v>
          </cell>
          <cell r="LH67">
            <v>0</v>
          </cell>
          <cell r="LI67">
            <v>-4</v>
          </cell>
          <cell r="LJ67">
            <v>0</v>
          </cell>
          <cell r="LK67">
            <v>0</v>
          </cell>
          <cell r="LL67">
            <v>-6</v>
          </cell>
          <cell r="LM67">
            <v>0</v>
          </cell>
          <cell r="LN67">
            <v>0</v>
          </cell>
          <cell r="LO67">
            <v>-4</v>
          </cell>
          <cell r="LP67">
            <v>0</v>
          </cell>
          <cell r="LQ67">
            <v>0</v>
          </cell>
          <cell r="LR67">
            <v>-572</v>
          </cell>
          <cell r="LS67">
            <v>0</v>
          </cell>
          <cell r="LT67">
            <v>0</v>
          </cell>
          <cell r="LU67">
            <v>0</v>
          </cell>
          <cell r="LV67">
            <v>0</v>
          </cell>
          <cell r="LW67">
            <v>0</v>
          </cell>
          <cell r="LX67">
            <v>0</v>
          </cell>
          <cell r="LY67">
            <v>0</v>
          </cell>
          <cell r="LZ67">
            <v>0</v>
          </cell>
          <cell r="MA67">
            <v>0</v>
          </cell>
          <cell r="MB67">
            <v>0</v>
          </cell>
          <cell r="MC67">
            <v>0</v>
          </cell>
          <cell r="MD67">
            <v>0</v>
          </cell>
          <cell r="ME67">
            <v>0</v>
          </cell>
          <cell r="MF67">
            <v>0</v>
          </cell>
          <cell r="MG67">
            <v>0</v>
          </cell>
          <cell r="MH67">
            <v>0</v>
          </cell>
          <cell r="MI67">
            <v>0</v>
          </cell>
          <cell r="MJ67">
            <v>0</v>
          </cell>
          <cell r="MK67">
            <v>0</v>
          </cell>
          <cell r="ML67">
            <v>0</v>
          </cell>
          <cell r="MM67">
            <v>0</v>
          </cell>
          <cell r="MN67">
            <v>0</v>
          </cell>
          <cell r="MO67">
            <v>0</v>
          </cell>
          <cell r="MP67">
            <v>2</v>
          </cell>
          <cell r="MQ67">
            <v>0</v>
          </cell>
          <cell r="MR67">
            <v>0</v>
          </cell>
          <cell r="MS67">
            <v>1</v>
          </cell>
          <cell r="MT67">
            <v>0</v>
          </cell>
          <cell r="MU67">
            <v>0</v>
          </cell>
          <cell r="MV67">
            <v>1</v>
          </cell>
          <cell r="MW67">
            <v>0</v>
          </cell>
          <cell r="MX67">
            <v>0</v>
          </cell>
          <cell r="MY67">
            <v>0</v>
          </cell>
          <cell r="MZ67">
            <v>0</v>
          </cell>
          <cell r="NA67">
            <v>0</v>
          </cell>
          <cell r="NB67">
            <v>278</v>
          </cell>
          <cell r="NC67">
            <v>0</v>
          </cell>
          <cell r="ND67">
            <v>0</v>
          </cell>
          <cell r="NE67">
            <v>279</v>
          </cell>
          <cell r="NF67">
            <v>0</v>
          </cell>
          <cell r="NG67">
            <v>0</v>
          </cell>
          <cell r="NH67">
            <v>279</v>
          </cell>
          <cell r="NI67">
            <v>0</v>
          </cell>
          <cell r="NJ67">
            <v>0</v>
          </cell>
          <cell r="NK67">
            <v>279</v>
          </cell>
          <cell r="NL67">
            <v>0</v>
          </cell>
          <cell r="NM67">
            <v>0</v>
          </cell>
          <cell r="NN67">
            <v>-1</v>
          </cell>
          <cell r="NO67">
            <v>0</v>
          </cell>
          <cell r="NP67">
            <v>0</v>
          </cell>
          <cell r="NQ67">
            <v>-1</v>
          </cell>
          <cell r="NR67">
            <v>0</v>
          </cell>
          <cell r="NS67">
            <v>0</v>
          </cell>
          <cell r="NT67">
            <v>0</v>
          </cell>
          <cell r="NU67">
            <v>0</v>
          </cell>
          <cell r="NV67">
            <v>0</v>
          </cell>
          <cell r="NW67">
            <v>0</v>
          </cell>
        </row>
        <row r="68">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1E-3</v>
          </cell>
          <cell r="DQ68">
            <v>0</v>
          </cell>
          <cell r="DR68">
            <v>1E-3</v>
          </cell>
          <cell r="DS68">
            <v>0</v>
          </cell>
          <cell r="DT68">
            <v>0</v>
          </cell>
          <cell r="DU68">
            <v>0</v>
          </cell>
          <cell r="DV68">
            <v>0</v>
          </cell>
          <cell r="DW68">
            <v>0</v>
          </cell>
          <cell r="DX68">
            <v>0</v>
          </cell>
          <cell r="DY68">
            <v>0</v>
          </cell>
          <cell r="DZ68">
            <v>0</v>
          </cell>
          <cell r="EA68">
            <v>0</v>
          </cell>
          <cell r="EB68">
            <v>0</v>
          </cell>
          <cell r="EC68">
            <v>0</v>
          </cell>
          <cell r="ED68">
            <v>0</v>
          </cell>
          <cell r="EE68">
            <v>-2</v>
          </cell>
          <cell r="EF68">
            <v>0</v>
          </cell>
          <cell r="EG68">
            <v>-2</v>
          </cell>
          <cell r="EH68">
            <v>205</v>
          </cell>
          <cell r="EI68">
            <v>0</v>
          </cell>
          <cell r="EJ68">
            <v>205</v>
          </cell>
          <cell r="EK68">
            <v>104</v>
          </cell>
          <cell r="EL68">
            <v>0</v>
          </cell>
          <cell r="EM68">
            <v>104</v>
          </cell>
          <cell r="EN68">
            <v>306</v>
          </cell>
          <cell r="EO68">
            <v>0</v>
          </cell>
          <cell r="EP68">
            <v>306</v>
          </cell>
          <cell r="EQ68">
            <v>-174</v>
          </cell>
          <cell r="ER68">
            <v>0</v>
          </cell>
          <cell r="ES68">
            <v>-174</v>
          </cell>
          <cell r="ET68">
            <v>-16</v>
          </cell>
          <cell r="EU68">
            <v>0</v>
          </cell>
          <cell r="EV68">
            <v>-16</v>
          </cell>
          <cell r="EW68">
            <v>262</v>
          </cell>
          <cell r="EX68">
            <v>0</v>
          </cell>
          <cell r="EY68">
            <v>262</v>
          </cell>
          <cell r="EZ68">
            <v>-140</v>
          </cell>
          <cell r="FA68">
            <v>0</v>
          </cell>
          <cell r="FB68">
            <v>-140</v>
          </cell>
          <cell r="FC68">
            <v>-93</v>
          </cell>
          <cell r="FD68">
            <v>0</v>
          </cell>
          <cell r="FE68">
            <v>-93</v>
          </cell>
          <cell r="FF68">
            <v>121</v>
          </cell>
          <cell r="FG68">
            <v>0</v>
          </cell>
          <cell r="FH68">
            <v>121</v>
          </cell>
          <cell r="FI68">
            <v>30</v>
          </cell>
          <cell r="FJ68">
            <v>0</v>
          </cell>
          <cell r="FK68">
            <v>30</v>
          </cell>
          <cell r="FL68">
            <v>-177</v>
          </cell>
          <cell r="FM68">
            <v>0</v>
          </cell>
          <cell r="FN68">
            <v>-177</v>
          </cell>
          <cell r="FO68">
            <v>-96</v>
          </cell>
          <cell r="FP68">
            <v>0</v>
          </cell>
          <cell r="FQ68">
            <v>-96</v>
          </cell>
          <cell r="FR68">
            <v>-73</v>
          </cell>
          <cell r="FS68">
            <v>0</v>
          </cell>
          <cell r="FT68">
            <v>-73</v>
          </cell>
          <cell r="FU68">
            <v>67</v>
          </cell>
          <cell r="FV68">
            <v>0</v>
          </cell>
          <cell r="FW68">
            <v>67</v>
          </cell>
          <cell r="FX68">
            <v>261</v>
          </cell>
          <cell r="FY68">
            <v>0</v>
          </cell>
          <cell r="FZ68">
            <v>261</v>
          </cell>
          <cell r="GA68">
            <v>24</v>
          </cell>
          <cell r="GB68">
            <v>0</v>
          </cell>
          <cell r="GC68">
            <v>24</v>
          </cell>
          <cell r="GD68">
            <v>53</v>
          </cell>
          <cell r="GE68">
            <v>0</v>
          </cell>
          <cell r="GF68">
            <v>53</v>
          </cell>
          <cell r="GG68">
            <v>-108</v>
          </cell>
          <cell r="GH68">
            <v>0</v>
          </cell>
          <cell r="GI68">
            <v>-108</v>
          </cell>
          <cell r="GJ68">
            <v>-64</v>
          </cell>
          <cell r="GK68">
            <v>0</v>
          </cell>
          <cell r="GL68">
            <v>-64</v>
          </cell>
          <cell r="GM68">
            <v>-403</v>
          </cell>
          <cell r="GN68">
            <v>0</v>
          </cell>
          <cell r="GO68">
            <v>-403</v>
          </cell>
          <cell r="GP68">
            <v>-178</v>
          </cell>
          <cell r="GQ68">
            <v>0</v>
          </cell>
          <cell r="GR68">
            <v>-178</v>
          </cell>
          <cell r="GS68">
            <v>-592</v>
          </cell>
          <cell r="GT68">
            <v>0</v>
          </cell>
          <cell r="GU68">
            <v>-592</v>
          </cell>
          <cell r="GV68">
            <v>-368</v>
          </cell>
          <cell r="GW68">
            <v>0</v>
          </cell>
          <cell r="GX68">
            <v>-368</v>
          </cell>
          <cell r="GY68">
            <v>-642</v>
          </cell>
          <cell r="GZ68">
            <v>0</v>
          </cell>
          <cell r="HA68">
            <v>-642</v>
          </cell>
          <cell r="HB68">
            <v>-1011</v>
          </cell>
          <cell r="HC68">
            <v>0</v>
          </cell>
          <cell r="HD68">
            <v>-1011</v>
          </cell>
          <cell r="HE68">
            <v>-992</v>
          </cell>
          <cell r="HF68">
            <v>0</v>
          </cell>
          <cell r="HG68">
            <v>-992</v>
          </cell>
          <cell r="HH68">
            <v>-1765</v>
          </cell>
          <cell r="HI68">
            <v>0</v>
          </cell>
          <cell r="HJ68">
            <v>-1765</v>
          </cell>
          <cell r="HK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1E-3</v>
          </cell>
          <cell r="KD68">
            <v>0</v>
          </cell>
          <cell r="KE68">
            <v>1E-3</v>
          </cell>
          <cell r="KF68">
            <v>1E-3</v>
          </cell>
          <cell r="KG68">
            <v>0</v>
          </cell>
          <cell r="KH68">
            <v>-46</v>
          </cell>
          <cell r="KI68">
            <v>1E-3</v>
          </cell>
          <cell r="KJ68">
            <v>0</v>
          </cell>
          <cell r="KK68">
            <v>10</v>
          </cell>
          <cell r="KL68">
            <v>1E-3</v>
          </cell>
          <cell r="KM68">
            <v>0</v>
          </cell>
          <cell r="KN68">
            <v>-64</v>
          </cell>
          <cell r="KO68">
            <v>1E-3</v>
          </cell>
          <cell r="KP68">
            <v>0</v>
          </cell>
          <cell r="KQ68">
            <v>0</v>
          </cell>
          <cell r="KR68">
            <v>1E-3</v>
          </cell>
          <cell r="KS68">
            <v>0</v>
          </cell>
          <cell r="KT68">
            <v>931</v>
          </cell>
          <cell r="KU68">
            <v>1E-3</v>
          </cell>
          <cell r="KV68">
            <v>0</v>
          </cell>
          <cell r="KW68">
            <v>823</v>
          </cell>
          <cell r="KX68">
            <v>1E-3</v>
          </cell>
          <cell r="KY68">
            <v>0</v>
          </cell>
          <cell r="KZ68">
            <v>484</v>
          </cell>
          <cell r="LA68">
            <v>1E-3</v>
          </cell>
          <cell r="LB68">
            <v>0</v>
          </cell>
          <cell r="LC68">
            <v>306</v>
          </cell>
          <cell r="LD68">
            <v>1E-3</v>
          </cell>
          <cell r="LE68">
            <v>0</v>
          </cell>
          <cell r="LF68">
            <v>51</v>
          </cell>
          <cell r="LG68">
            <v>1E-3</v>
          </cell>
          <cell r="LH68">
            <v>0</v>
          </cell>
          <cell r="LI68">
            <v>149</v>
          </cell>
          <cell r="LJ68">
            <v>1E-3</v>
          </cell>
          <cell r="LK68">
            <v>0</v>
          </cell>
          <cell r="LL68">
            <v>121</v>
          </cell>
          <cell r="LM68">
            <v>1E-3</v>
          </cell>
          <cell r="LN68">
            <v>0</v>
          </cell>
          <cell r="LO68">
            <v>-140</v>
          </cell>
          <cell r="LP68">
            <v>1E-3</v>
          </cell>
          <cell r="LQ68">
            <v>0</v>
          </cell>
          <cell r="LR68">
            <v>-1596</v>
          </cell>
          <cell r="LS68">
            <v>1E-3</v>
          </cell>
          <cell r="LT68">
            <v>0</v>
          </cell>
          <cell r="LU68">
            <v>513</v>
          </cell>
          <cell r="LV68">
            <v>1E-3</v>
          </cell>
          <cell r="LW68">
            <v>0</v>
          </cell>
          <cell r="LX68">
            <v>465</v>
          </cell>
          <cell r="LY68">
            <v>1E-3</v>
          </cell>
          <cell r="LZ68">
            <v>0</v>
          </cell>
          <cell r="MA68">
            <v>-177</v>
          </cell>
          <cell r="MB68">
            <v>1E-3</v>
          </cell>
          <cell r="MC68">
            <v>0</v>
          </cell>
          <cell r="MD68">
            <v>1698</v>
          </cell>
          <cell r="ME68">
            <v>1E-3</v>
          </cell>
          <cell r="MF68">
            <v>0</v>
          </cell>
          <cell r="MG68">
            <v>1219</v>
          </cell>
          <cell r="MH68">
            <v>1E-3</v>
          </cell>
          <cell r="MI68">
            <v>0</v>
          </cell>
          <cell r="MJ68">
            <v>717</v>
          </cell>
          <cell r="MK68">
            <v>1E-3</v>
          </cell>
          <cell r="ML68">
            <v>0</v>
          </cell>
          <cell r="MM68">
            <v>261</v>
          </cell>
          <cell r="MN68">
            <v>1E-3</v>
          </cell>
          <cell r="MO68">
            <v>0</v>
          </cell>
          <cell r="MP68">
            <v>1110</v>
          </cell>
          <cell r="MQ68">
            <v>1E-3</v>
          </cell>
          <cell r="MR68">
            <v>0</v>
          </cell>
          <cell r="MS68">
            <v>806</v>
          </cell>
          <cell r="MT68">
            <v>1E-3</v>
          </cell>
          <cell r="MU68">
            <v>0</v>
          </cell>
          <cell r="MV68">
            <v>9</v>
          </cell>
          <cell r="MW68">
            <v>1E-3</v>
          </cell>
          <cell r="MX68">
            <v>0</v>
          </cell>
          <cell r="MY68">
            <v>-64</v>
          </cell>
          <cell r="MZ68">
            <v>1E-3</v>
          </cell>
          <cell r="NA68">
            <v>0</v>
          </cell>
          <cell r="NB68">
            <v>-523</v>
          </cell>
          <cell r="NC68">
            <v>1E-3</v>
          </cell>
          <cell r="ND68">
            <v>0</v>
          </cell>
          <cell r="NE68">
            <v>-340</v>
          </cell>
          <cell r="NF68">
            <v>1E-3</v>
          </cell>
          <cell r="NG68">
            <v>0</v>
          </cell>
          <cell r="NH68">
            <v>-477</v>
          </cell>
          <cell r="NI68">
            <v>1E-3</v>
          </cell>
          <cell r="NJ68">
            <v>0</v>
          </cell>
          <cell r="NK68">
            <v>-68</v>
          </cell>
          <cell r="NL68">
            <v>1E-3</v>
          </cell>
          <cell r="NM68">
            <v>0</v>
          </cell>
          <cell r="NN68">
            <v>-1909</v>
          </cell>
          <cell r="NO68">
            <v>1E-3</v>
          </cell>
          <cell r="NP68">
            <v>0</v>
          </cell>
          <cell r="NQ68">
            <v>-1974</v>
          </cell>
          <cell r="NR68">
            <v>1E-3</v>
          </cell>
          <cell r="NS68">
            <v>0</v>
          </cell>
          <cell r="NT68">
            <v>-815</v>
          </cell>
          <cell r="NU68">
            <v>1E-3</v>
          </cell>
          <cell r="NV68">
            <v>0</v>
          </cell>
          <cell r="NW68">
            <v>-1765</v>
          </cell>
        </row>
        <row r="69">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439</v>
          </cell>
          <cell r="EF69">
            <v>0</v>
          </cell>
          <cell r="EG69">
            <v>439</v>
          </cell>
          <cell r="EH69">
            <v>120</v>
          </cell>
          <cell r="EI69">
            <v>0</v>
          </cell>
          <cell r="EJ69">
            <v>120</v>
          </cell>
          <cell r="EK69">
            <v>263</v>
          </cell>
          <cell r="EL69">
            <v>0</v>
          </cell>
          <cell r="EM69">
            <v>263</v>
          </cell>
          <cell r="EN69">
            <v>132</v>
          </cell>
          <cell r="EO69">
            <v>0</v>
          </cell>
          <cell r="EP69">
            <v>132</v>
          </cell>
          <cell r="EQ69">
            <v>932</v>
          </cell>
          <cell r="ER69">
            <v>0</v>
          </cell>
          <cell r="ES69">
            <v>932</v>
          </cell>
          <cell r="ET69">
            <v>417</v>
          </cell>
          <cell r="EU69">
            <v>0</v>
          </cell>
          <cell r="EV69">
            <v>417</v>
          </cell>
          <cell r="EW69">
            <v>1</v>
          </cell>
          <cell r="EX69">
            <v>0</v>
          </cell>
          <cell r="EY69">
            <v>1</v>
          </cell>
          <cell r="EZ69">
            <v>703</v>
          </cell>
          <cell r="FA69">
            <v>0</v>
          </cell>
          <cell r="FB69">
            <v>703</v>
          </cell>
          <cell r="FC69">
            <v>79</v>
          </cell>
          <cell r="FD69">
            <v>0</v>
          </cell>
          <cell r="FE69">
            <v>79</v>
          </cell>
          <cell r="FF69">
            <v>17</v>
          </cell>
          <cell r="FG69">
            <v>0</v>
          </cell>
          <cell r="FH69">
            <v>17</v>
          </cell>
          <cell r="FI69">
            <v>48</v>
          </cell>
          <cell r="FJ69">
            <v>0</v>
          </cell>
          <cell r="FK69">
            <v>48</v>
          </cell>
          <cell r="FL69">
            <v>195</v>
          </cell>
          <cell r="FM69">
            <v>0</v>
          </cell>
          <cell r="FN69">
            <v>195</v>
          </cell>
          <cell r="FO69">
            <v>119</v>
          </cell>
          <cell r="FP69">
            <v>0</v>
          </cell>
          <cell r="FQ69">
            <v>119</v>
          </cell>
          <cell r="FR69">
            <v>84</v>
          </cell>
          <cell r="FS69">
            <v>0</v>
          </cell>
          <cell r="FT69">
            <v>84</v>
          </cell>
          <cell r="FU69">
            <v>48</v>
          </cell>
          <cell r="FV69">
            <v>0</v>
          </cell>
          <cell r="FW69">
            <v>48</v>
          </cell>
          <cell r="FX69">
            <v>41</v>
          </cell>
          <cell r="FY69">
            <v>0</v>
          </cell>
          <cell r="FZ69">
            <v>41</v>
          </cell>
          <cell r="GA69">
            <v>72</v>
          </cell>
          <cell r="GB69">
            <v>0</v>
          </cell>
          <cell r="GC69">
            <v>72</v>
          </cell>
          <cell r="GD69">
            <v>60</v>
          </cell>
          <cell r="GE69">
            <v>0</v>
          </cell>
          <cell r="GF69">
            <v>60</v>
          </cell>
          <cell r="GG69">
            <v>81</v>
          </cell>
          <cell r="GH69">
            <v>0</v>
          </cell>
          <cell r="GI69">
            <v>81</v>
          </cell>
          <cell r="GJ69">
            <v>136</v>
          </cell>
          <cell r="GK69">
            <v>0</v>
          </cell>
          <cell r="GL69">
            <v>136</v>
          </cell>
          <cell r="GM69">
            <v>204</v>
          </cell>
          <cell r="GN69">
            <v>0</v>
          </cell>
          <cell r="GO69">
            <v>204</v>
          </cell>
          <cell r="GP69">
            <v>117</v>
          </cell>
          <cell r="GQ69">
            <v>0</v>
          </cell>
          <cell r="GR69">
            <v>117</v>
          </cell>
          <cell r="GS69">
            <v>259</v>
          </cell>
          <cell r="GT69">
            <v>0</v>
          </cell>
          <cell r="GU69">
            <v>259</v>
          </cell>
          <cell r="GV69">
            <v>102</v>
          </cell>
          <cell r="GW69">
            <v>0</v>
          </cell>
          <cell r="GX69">
            <v>102</v>
          </cell>
          <cell r="GY69">
            <v>178</v>
          </cell>
          <cell r="GZ69">
            <v>0</v>
          </cell>
          <cell r="HA69">
            <v>178</v>
          </cell>
          <cell r="HB69">
            <v>367</v>
          </cell>
          <cell r="HC69">
            <v>0</v>
          </cell>
          <cell r="HD69">
            <v>367</v>
          </cell>
          <cell r="HE69">
            <v>366</v>
          </cell>
          <cell r="HF69">
            <v>0</v>
          </cell>
          <cell r="HG69">
            <v>366</v>
          </cell>
          <cell r="HH69">
            <v>584</v>
          </cell>
          <cell r="HI69">
            <v>0</v>
          </cell>
          <cell r="HJ69">
            <v>584</v>
          </cell>
          <cell r="HK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255</v>
          </cell>
          <cell r="KI69">
            <v>0</v>
          </cell>
          <cell r="KJ69">
            <v>0</v>
          </cell>
          <cell r="KK69">
            <v>23</v>
          </cell>
          <cell r="KL69">
            <v>0</v>
          </cell>
          <cell r="KM69">
            <v>0</v>
          </cell>
          <cell r="KN69">
            <v>41</v>
          </cell>
          <cell r="KO69">
            <v>0</v>
          </cell>
          <cell r="KP69">
            <v>0</v>
          </cell>
          <cell r="KQ69">
            <v>0</v>
          </cell>
          <cell r="KR69">
            <v>0</v>
          </cell>
          <cell r="KS69">
            <v>0</v>
          </cell>
          <cell r="KT69">
            <v>-22</v>
          </cell>
          <cell r="KU69">
            <v>0</v>
          </cell>
          <cell r="KV69">
            <v>0</v>
          </cell>
          <cell r="KW69">
            <v>-200</v>
          </cell>
          <cell r="KX69">
            <v>0</v>
          </cell>
          <cell r="KY69">
            <v>0</v>
          </cell>
          <cell r="KZ69">
            <v>96</v>
          </cell>
          <cell r="LA69">
            <v>0</v>
          </cell>
          <cell r="LB69">
            <v>0</v>
          </cell>
          <cell r="LC69">
            <v>132</v>
          </cell>
          <cell r="LD69">
            <v>0</v>
          </cell>
          <cell r="LE69">
            <v>0</v>
          </cell>
          <cell r="LF69">
            <v>473</v>
          </cell>
          <cell r="LG69">
            <v>0</v>
          </cell>
          <cell r="LH69">
            <v>0</v>
          </cell>
          <cell r="LI69">
            <v>78</v>
          </cell>
          <cell r="LJ69">
            <v>0</v>
          </cell>
          <cell r="LK69">
            <v>0</v>
          </cell>
          <cell r="LL69">
            <v>-61</v>
          </cell>
          <cell r="LM69">
            <v>0</v>
          </cell>
          <cell r="LN69">
            <v>0</v>
          </cell>
          <cell r="LO69">
            <v>703</v>
          </cell>
          <cell r="LP69">
            <v>0</v>
          </cell>
          <cell r="LQ69">
            <v>0</v>
          </cell>
          <cell r="LR69">
            <v>473</v>
          </cell>
          <cell r="LS69">
            <v>0</v>
          </cell>
          <cell r="LT69">
            <v>0</v>
          </cell>
          <cell r="LU69">
            <v>-180</v>
          </cell>
          <cell r="LV69">
            <v>0</v>
          </cell>
          <cell r="LW69">
            <v>0</v>
          </cell>
          <cell r="LX69">
            <v>-7</v>
          </cell>
          <cell r="LY69">
            <v>0</v>
          </cell>
          <cell r="LZ69">
            <v>0</v>
          </cell>
          <cell r="MA69">
            <v>195</v>
          </cell>
          <cell r="MB69">
            <v>0</v>
          </cell>
          <cell r="MC69">
            <v>0</v>
          </cell>
          <cell r="MD69">
            <v>-122</v>
          </cell>
          <cell r="ME69">
            <v>0</v>
          </cell>
          <cell r="MF69">
            <v>0</v>
          </cell>
          <cell r="MG69">
            <v>-165</v>
          </cell>
          <cell r="MH69">
            <v>0</v>
          </cell>
          <cell r="MI69">
            <v>0</v>
          </cell>
          <cell r="MJ69">
            <v>-107</v>
          </cell>
          <cell r="MK69">
            <v>0</v>
          </cell>
          <cell r="ML69">
            <v>0</v>
          </cell>
          <cell r="MM69">
            <v>41</v>
          </cell>
          <cell r="MN69">
            <v>0</v>
          </cell>
          <cell r="MO69">
            <v>0</v>
          </cell>
          <cell r="MP69">
            <v>17</v>
          </cell>
          <cell r="MQ69">
            <v>0</v>
          </cell>
          <cell r="MR69">
            <v>0</v>
          </cell>
          <cell r="MS69">
            <v>-42</v>
          </cell>
          <cell r="MT69">
            <v>0</v>
          </cell>
          <cell r="MU69">
            <v>0</v>
          </cell>
          <cell r="MV69">
            <v>100</v>
          </cell>
          <cell r="MW69">
            <v>0</v>
          </cell>
          <cell r="MX69">
            <v>0</v>
          </cell>
          <cell r="MY69">
            <v>136</v>
          </cell>
          <cell r="MZ69">
            <v>0</v>
          </cell>
          <cell r="NA69">
            <v>0</v>
          </cell>
          <cell r="NB69">
            <v>708</v>
          </cell>
          <cell r="NC69">
            <v>0</v>
          </cell>
          <cell r="ND69">
            <v>0</v>
          </cell>
          <cell r="NE69">
            <v>463</v>
          </cell>
          <cell r="NF69">
            <v>0</v>
          </cell>
          <cell r="NG69">
            <v>0</v>
          </cell>
          <cell r="NH69">
            <v>523</v>
          </cell>
          <cell r="NI69">
            <v>0</v>
          </cell>
          <cell r="NJ69">
            <v>0</v>
          </cell>
          <cell r="NK69">
            <v>251</v>
          </cell>
          <cell r="NL69">
            <v>0</v>
          </cell>
          <cell r="NM69">
            <v>0</v>
          </cell>
          <cell r="NN69">
            <v>1070</v>
          </cell>
          <cell r="NO69">
            <v>0</v>
          </cell>
          <cell r="NP69">
            <v>0</v>
          </cell>
          <cell r="NQ69">
            <v>1028</v>
          </cell>
          <cell r="NR69">
            <v>0</v>
          </cell>
          <cell r="NS69">
            <v>0</v>
          </cell>
          <cell r="NT69">
            <v>468</v>
          </cell>
          <cell r="NU69">
            <v>0</v>
          </cell>
          <cell r="NV69">
            <v>0</v>
          </cell>
          <cell r="NW69">
            <v>584</v>
          </cell>
        </row>
        <row r="70">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-435</v>
          </cell>
          <cell r="EF70">
            <v>0</v>
          </cell>
          <cell r="EG70">
            <v>-435</v>
          </cell>
          <cell r="EH70">
            <v>-325</v>
          </cell>
          <cell r="EI70">
            <v>0</v>
          </cell>
          <cell r="EJ70">
            <v>-325</v>
          </cell>
          <cell r="EK70">
            <v>-359</v>
          </cell>
          <cell r="EL70">
            <v>0</v>
          </cell>
          <cell r="EM70">
            <v>-359</v>
          </cell>
          <cell r="EN70">
            <v>-445</v>
          </cell>
          <cell r="EO70">
            <v>0</v>
          </cell>
          <cell r="EP70">
            <v>-445</v>
          </cell>
          <cell r="EQ70">
            <v>-759</v>
          </cell>
          <cell r="ER70">
            <v>0</v>
          </cell>
          <cell r="ES70">
            <v>-759</v>
          </cell>
          <cell r="ET70">
            <v>-237</v>
          </cell>
          <cell r="EU70">
            <v>0</v>
          </cell>
          <cell r="EV70">
            <v>-237</v>
          </cell>
          <cell r="EW70">
            <v>-272</v>
          </cell>
          <cell r="EX70">
            <v>0</v>
          </cell>
          <cell r="EY70">
            <v>-272</v>
          </cell>
          <cell r="EZ70">
            <v>-561</v>
          </cell>
          <cell r="FA70">
            <v>0</v>
          </cell>
          <cell r="FB70">
            <v>-561</v>
          </cell>
          <cell r="FC70">
            <v>-69</v>
          </cell>
          <cell r="FD70">
            <v>0</v>
          </cell>
          <cell r="FE70">
            <v>-69</v>
          </cell>
          <cell r="FF70">
            <v>-210</v>
          </cell>
          <cell r="FG70">
            <v>0</v>
          </cell>
          <cell r="FH70">
            <v>-210</v>
          </cell>
          <cell r="FI70">
            <v>-173</v>
          </cell>
          <cell r="FJ70">
            <v>0</v>
          </cell>
          <cell r="FK70">
            <v>-173</v>
          </cell>
          <cell r="FL70">
            <v>-372</v>
          </cell>
          <cell r="FM70">
            <v>0</v>
          </cell>
          <cell r="FN70">
            <v>-372</v>
          </cell>
          <cell r="FO70">
            <v>-216</v>
          </cell>
          <cell r="FP70">
            <v>0</v>
          </cell>
          <cell r="FQ70">
            <v>-216</v>
          </cell>
          <cell r="FR70">
            <v>-218</v>
          </cell>
          <cell r="FS70">
            <v>0</v>
          </cell>
          <cell r="FT70">
            <v>-218</v>
          </cell>
          <cell r="FU70">
            <v>-200</v>
          </cell>
          <cell r="FV70">
            <v>0</v>
          </cell>
          <cell r="FW70">
            <v>-200</v>
          </cell>
          <cell r="FX70">
            <v>-374</v>
          </cell>
          <cell r="FY70">
            <v>0</v>
          </cell>
          <cell r="FZ70">
            <v>-374</v>
          </cell>
          <cell r="GA70">
            <v>-212</v>
          </cell>
          <cell r="GB70">
            <v>0</v>
          </cell>
          <cell r="GC70">
            <v>-212</v>
          </cell>
          <cell r="GD70">
            <v>-233</v>
          </cell>
          <cell r="GE70">
            <v>0</v>
          </cell>
          <cell r="GF70">
            <v>-233</v>
          </cell>
          <cell r="GG70">
            <v>-181</v>
          </cell>
          <cell r="GH70">
            <v>0</v>
          </cell>
          <cell r="GI70">
            <v>-181</v>
          </cell>
          <cell r="GJ70">
            <v>-333</v>
          </cell>
          <cell r="GK70">
            <v>0</v>
          </cell>
          <cell r="GL70">
            <v>-333</v>
          </cell>
          <cell r="GM70">
            <v>-172</v>
          </cell>
          <cell r="GN70">
            <v>0</v>
          </cell>
          <cell r="GO70">
            <v>-172</v>
          </cell>
          <cell r="GP70">
            <v>-222</v>
          </cell>
          <cell r="GQ70">
            <v>0</v>
          </cell>
          <cell r="GR70">
            <v>-222</v>
          </cell>
          <cell r="GS70">
            <v>-162</v>
          </cell>
          <cell r="GT70">
            <v>0</v>
          </cell>
          <cell r="GU70">
            <v>-162</v>
          </cell>
          <cell r="GV70">
            <v>-265</v>
          </cell>
          <cell r="GW70">
            <v>0</v>
          </cell>
          <cell r="GX70">
            <v>-265</v>
          </cell>
          <cell r="GY70">
            <v>-103</v>
          </cell>
          <cell r="GZ70">
            <v>0</v>
          </cell>
          <cell r="HA70">
            <v>-103</v>
          </cell>
          <cell r="HB70">
            <v>-136</v>
          </cell>
          <cell r="HC70">
            <v>0</v>
          </cell>
          <cell r="HD70">
            <v>-136</v>
          </cell>
          <cell r="HE70">
            <v>-168</v>
          </cell>
          <cell r="HF70">
            <v>0</v>
          </cell>
          <cell r="HG70">
            <v>-168</v>
          </cell>
          <cell r="HH70">
            <v>-271</v>
          </cell>
          <cell r="HI70">
            <v>0</v>
          </cell>
          <cell r="HJ70">
            <v>-271</v>
          </cell>
          <cell r="HK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-3</v>
          </cell>
          <cell r="KI70">
            <v>0</v>
          </cell>
          <cell r="KJ70">
            <v>0</v>
          </cell>
          <cell r="KK70">
            <v>-2</v>
          </cell>
          <cell r="KL70">
            <v>0</v>
          </cell>
          <cell r="KM70">
            <v>0</v>
          </cell>
          <cell r="KN70">
            <v>-1</v>
          </cell>
          <cell r="KO70">
            <v>0</v>
          </cell>
          <cell r="KP70">
            <v>0</v>
          </cell>
          <cell r="KQ70">
            <v>0</v>
          </cell>
          <cell r="KR70">
            <v>0</v>
          </cell>
          <cell r="KS70">
            <v>0</v>
          </cell>
          <cell r="KT70">
            <v>-1001</v>
          </cell>
          <cell r="KU70">
            <v>0</v>
          </cell>
          <cell r="KV70">
            <v>0</v>
          </cell>
          <cell r="KW70">
            <v>-758</v>
          </cell>
          <cell r="KX70">
            <v>0</v>
          </cell>
          <cell r="KY70">
            <v>0</v>
          </cell>
          <cell r="KZ70">
            <v>-633</v>
          </cell>
          <cell r="LA70">
            <v>0</v>
          </cell>
          <cell r="LB70">
            <v>0</v>
          </cell>
          <cell r="LC70">
            <v>-445</v>
          </cell>
          <cell r="LD70">
            <v>0</v>
          </cell>
          <cell r="LE70">
            <v>0</v>
          </cell>
          <cell r="LF70">
            <v>-1142</v>
          </cell>
          <cell r="LG70">
            <v>0</v>
          </cell>
          <cell r="LH70">
            <v>0</v>
          </cell>
          <cell r="LI70">
            <v>-644</v>
          </cell>
          <cell r="LJ70">
            <v>0</v>
          </cell>
          <cell r="LK70">
            <v>0</v>
          </cell>
          <cell r="LL70">
            <v>-511</v>
          </cell>
          <cell r="LM70">
            <v>0</v>
          </cell>
          <cell r="LN70">
            <v>0</v>
          </cell>
          <cell r="LO70">
            <v>-561</v>
          </cell>
          <cell r="LP70">
            <v>0</v>
          </cell>
          <cell r="LQ70">
            <v>0</v>
          </cell>
          <cell r="LR70">
            <v>-1065</v>
          </cell>
          <cell r="LS70">
            <v>0</v>
          </cell>
          <cell r="LT70">
            <v>0</v>
          </cell>
          <cell r="LU70">
            <v>-798</v>
          </cell>
          <cell r="LV70">
            <v>0</v>
          </cell>
          <cell r="LW70">
            <v>0</v>
          </cell>
          <cell r="LX70">
            <v>-548</v>
          </cell>
          <cell r="LY70">
            <v>0</v>
          </cell>
          <cell r="LZ70">
            <v>0</v>
          </cell>
          <cell r="MA70">
            <v>-372</v>
          </cell>
          <cell r="MB70">
            <v>0</v>
          </cell>
          <cell r="MC70">
            <v>0</v>
          </cell>
          <cell r="MD70">
            <v>-1008</v>
          </cell>
          <cell r="ME70">
            <v>0</v>
          </cell>
          <cell r="MF70">
            <v>0</v>
          </cell>
          <cell r="MG70">
            <v>-793</v>
          </cell>
          <cell r="MH70">
            <v>0</v>
          </cell>
          <cell r="MI70">
            <v>0</v>
          </cell>
          <cell r="MJ70">
            <v>-579</v>
          </cell>
          <cell r="MK70">
            <v>0</v>
          </cell>
          <cell r="ML70">
            <v>0</v>
          </cell>
          <cell r="MM70">
            <v>-374</v>
          </cell>
          <cell r="MN70">
            <v>0</v>
          </cell>
          <cell r="MO70">
            <v>0</v>
          </cell>
          <cell r="MP70">
            <v>-959</v>
          </cell>
          <cell r="MQ70">
            <v>0</v>
          </cell>
          <cell r="MR70">
            <v>0</v>
          </cell>
          <cell r="MS70">
            <v>-747</v>
          </cell>
          <cell r="MT70">
            <v>0</v>
          </cell>
          <cell r="MU70">
            <v>0</v>
          </cell>
          <cell r="MV70">
            <v>-514</v>
          </cell>
          <cell r="MW70">
            <v>0</v>
          </cell>
          <cell r="MX70">
            <v>0</v>
          </cell>
          <cell r="MY70">
            <v>-333</v>
          </cell>
          <cell r="MZ70">
            <v>0</v>
          </cell>
          <cell r="NA70">
            <v>0</v>
          </cell>
          <cell r="NB70">
            <v>-850</v>
          </cell>
          <cell r="NC70">
            <v>0</v>
          </cell>
          <cell r="ND70">
            <v>0</v>
          </cell>
          <cell r="NE70">
            <v>-678</v>
          </cell>
          <cell r="NF70">
            <v>0</v>
          </cell>
          <cell r="NG70">
            <v>0</v>
          </cell>
          <cell r="NH70">
            <v>-456</v>
          </cell>
          <cell r="NI70">
            <v>0</v>
          </cell>
          <cell r="NJ70">
            <v>0</v>
          </cell>
          <cell r="NK70">
            <v>-294</v>
          </cell>
          <cell r="NL70">
            <v>0</v>
          </cell>
          <cell r="NM70">
            <v>0</v>
          </cell>
          <cell r="NN70">
            <v>-678</v>
          </cell>
          <cell r="NO70">
            <v>0</v>
          </cell>
          <cell r="NP70">
            <v>0</v>
          </cell>
          <cell r="NQ70">
            <v>-575</v>
          </cell>
          <cell r="NR70">
            <v>0</v>
          </cell>
          <cell r="NS70">
            <v>0</v>
          </cell>
          <cell r="NT70">
            <v>-439</v>
          </cell>
          <cell r="NU70">
            <v>0</v>
          </cell>
          <cell r="NV70">
            <v>0</v>
          </cell>
          <cell r="NW70">
            <v>-271</v>
          </cell>
        </row>
        <row r="71">
          <cell r="BB71">
            <v>0</v>
          </cell>
          <cell r="BC71">
            <v>0</v>
          </cell>
          <cell r="BD71">
            <v>0</v>
          </cell>
          <cell r="BE71">
            <v>0</v>
          </cell>
          <cell r="BF71">
            <v>0</v>
          </cell>
          <cell r="BG71">
            <v>0</v>
          </cell>
          <cell r="BH71">
            <v>1E-3</v>
          </cell>
          <cell r="BI71">
            <v>0</v>
          </cell>
          <cell r="BJ71">
            <v>1E-3</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1E-3</v>
          </cell>
          <cell r="DQ71">
            <v>0</v>
          </cell>
          <cell r="DR71">
            <v>1E-3</v>
          </cell>
          <cell r="DS71">
            <v>229</v>
          </cell>
          <cell r="DT71">
            <v>0</v>
          </cell>
          <cell r="DU71">
            <v>229</v>
          </cell>
          <cell r="DV71">
            <v>250</v>
          </cell>
          <cell r="DW71">
            <v>0</v>
          </cell>
          <cell r="DX71">
            <v>250</v>
          </cell>
          <cell r="DY71">
            <v>230</v>
          </cell>
          <cell r="DZ71">
            <v>0</v>
          </cell>
          <cell r="EA71">
            <v>230</v>
          </cell>
          <cell r="EB71">
            <v>363</v>
          </cell>
          <cell r="EC71">
            <v>0</v>
          </cell>
          <cell r="ED71">
            <v>363</v>
          </cell>
          <cell r="EE71">
            <v>227</v>
          </cell>
          <cell r="EF71">
            <v>0</v>
          </cell>
          <cell r="EG71">
            <v>227</v>
          </cell>
          <cell r="EH71">
            <v>312</v>
          </cell>
          <cell r="EI71">
            <v>0</v>
          </cell>
          <cell r="EJ71">
            <v>312</v>
          </cell>
          <cell r="EK71">
            <v>228</v>
          </cell>
          <cell r="EL71">
            <v>0</v>
          </cell>
          <cell r="EM71">
            <v>228</v>
          </cell>
          <cell r="EN71">
            <v>387</v>
          </cell>
          <cell r="EO71">
            <v>0</v>
          </cell>
          <cell r="EP71">
            <v>387</v>
          </cell>
          <cell r="EQ71">
            <v>354</v>
          </cell>
          <cell r="ER71">
            <v>0</v>
          </cell>
          <cell r="ES71">
            <v>354</v>
          </cell>
          <cell r="ET71">
            <v>150</v>
          </cell>
          <cell r="EU71">
            <v>0</v>
          </cell>
          <cell r="EV71">
            <v>150</v>
          </cell>
          <cell r="EW71">
            <v>269</v>
          </cell>
          <cell r="EX71">
            <v>0</v>
          </cell>
          <cell r="EY71">
            <v>269</v>
          </cell>
          <cell r="EZ71">
            <v>80</v>
          </cell>
          <cell r="FA71">
            <v>0</v>
          </cell>
          <cell r="FB71">
            <v>80</v>
          </cell>
          <cell r="FC71">
            <v>-15</v>
          </cell>
          <cell r="FD71">
            <v>0</v>
          </cell>
          <cell r="FE71">
            <v>-15</v>
          </cell>
          <cell r="FF71">
            <v>138</v>
          </cell>
          <cell r="FG71">
            <v>0</v>
          </cell>
          <cell r="FH71">
            <v>138</v>
          </cell>
          <cell r="FI71">
            <v>78</v>
          </cell>
          <cell r="FJ71">
            <v>0</v>
          </cell>
          <cell r="FK71">
            <v>78</v>
          </cell>
          <cell r="FL71">
            <v>18</v>
          </cell>
          <cell r="FM71">
            <v>0</v>
          </cell>
          <cell r="FN71">
            <v>18</v>
          </cell>
          <cell r="FO71">
            <v>23</v>
          </cell>
          <cell r="FP71">
            <v>0</v>
          </cell>
          <cell r="FQ71">
            <v>23</v>
          </cell>
          <cell r="FR71">
            <v>11</v>
          </cell>
          <cell r="FS71">
            <v>0</v>
          </cell>
          <cell r="FT71">
            <v>11</v>
          </cell>
          <cell r="FU71">
            <v>115</v>
          </cell>
          <cell r="FV71">
            <v>0</v>
          </cell>
          <cell r="FW71">
            <v>115</v>
          </cell>
          <cell r="FX71">
            <v>302</v>
          </cell>
          <cell r="FY71">
            <v>0</v>
          </cell>
          <cell r="FZ71">
            <v>302</v>
          </cell>
          <cell r="GA71">
            <v>96</v>
          </cell>
          <cell r="GB71">
            <v>0</v>
          </cell>
          <cell r="GC71">
            <v>96</v>
          </cell>
          <cell r="GD71">
            <v>112</v>
          </cell>
          <cell r="GE71">
            <v>0</v>
          </cell>
          <cell r="GF71">
            <v>112</v>
          </cell>
          <cell r="GG71">
            <v>-27</v>
          </cell>
          <cell r="GH71">
            <v>0</v>
          </cell>
          <cell r="GI71">
            <v>-27</v>
          </cell>
          <cell r="GJ71">
            <v>72</v>
          </cell>
          <cell r="GK71">
            <v>0</v>
          </cell>
          <cell r="GL71">
            <v>72</v>
          </cell>
          <cell r="GM71">
            <v>-198</v>
          </cell>
          <cell r="GN71">
            <v>0</v>
          </cell>
          <cell r="GO71">
            <v>-198</v>
          </cell>
          <cell r="GP71">
            <v>-61</v>
          </cell>
          <cell r="GQ71">
            <v>0</v>
          </cell>
          <cell r="GR71">
            <v>-61</v>
          </cell>
          <cell r="GS71">
            <v>-333</v>
          </cell>
          <cell r="GT71">
            <v>0</v>
          </cell>
          <cell r="GU71">
            <v>-333</v>
          </cell>
          <cell r="GV71">
            <v>-266</v>
          </cell>
          <cell r="GW71">
            <v>0</v>
          </cell>
          <cell r="GX71">
            <v>-266</v>
          </cell>
          <cell r="GY71">
            <v>-464</v>
          </cell>
          <cell r="GZ71">
            <v>0</v>
          </cell>
          <cell r="HA71">
            <v>-464</v>
          </cell>
          <cell r="HB71">
            <v>-644</v>
          </cell>
          <cell r="HC71">
            <v>0</v>
          </cell>
          <cell r="HD71">
            <v>-644</v>
          </cell>
          <cell r="HE71">
            <v>-627</v>
          </cell>
          <cell r="HF71">
            <v>0</v>
          </cell>
          <cell r="HG71">
            <v>-627</v>
          </cell>
          <cell r="HH71">
            <v>-1181</v>
          </cell>
          <cell r="HI71">
            <v>0</v>
          </cell>
          <cell r="HJ71">
            <v>-1181</v>
          </cell>
          <cell r="HK71">
            <v>0</v>
          </cell>
          <cell r="HO71">
            <v>0</v>
          </cell>
          <cell r="HP71">
            <v>0</v>
          </cell>
          <cell r="HQ71">
            <v>0</v>
          </cell>
          <cell r="HR71">
            <v>0</v>
          </cell>
          <cell r="HS71">
            <v>0</v>
          </cell>
          <cell r="HT71">
            <v>0</v>
          </cell>
          <cell r="HU71">
            <v>1E-3</v>
          </cell>
          <cell r="HV71">
            <v>0</v>
          </cell>
          <cell r="HW71">
            <v>1E-3</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1E-3</v>
          </cell>
          <cell r="KD71">
            <v>0</v>
          </cell>
          <cell r="KE71">
            <v>1E-3</v>
          </cell>
          <cell r="KF71">
            <v>1E-3</v>
          </cell>
          <cell r="KG71">
            <v>0</v>
          </cell>
          <cell r="KH71">
            <v>1278</v>
          </cell>
          <cell r="KI71">
            <v>1E-3</v>
          </cell>
          <cell r="KJ71">
            <v>0</v>
          </cell>
          <cell r="KK71">
            <v>874</v>
          </cell>
          <cell r="KL71">
            <v>1E-3</v>
          </cell>
          <cell r="KM71">
            <v>0</v>
          </cell>
          <cell r="KN71">
            <v>569</v>
          </cell>
          <cell r="KO71">
            <v>1E-3</v>
          </cell>
          <cell r="KP71">
            <v>0</v>
          </cell>
          <cell r="KQ71">
            <v>363</v>
          </cell>
          <cell r="KR71">
            <v>1E-3</v>
          </cell>
          <cell r="KS71">
            <v>0</v>
          </cell>
          <cell r="KT71">
            <v>1409</v>
          </cell>
          <cell r="KU71">
            <v>1E-3</v>
          </cell>
          <cell r="KV71">
            <v>0</v>
          </cell>
          <cell r="KW71">
            <v>1085</v>
          </cell>
          <cell r="KX71">
            <v>1E-3</v>
          </cell>
          <cell r="KY71">
            <v>0</v>
          </cell>
          <cell r="KZ71">
            <v>672</v>
          </cell>
          <cell r="LA71">
            <v>1E-3</v>
          </cell>
          <cell r="LB71">
            <v>0</v>
          </cell>
          <cell r="LC71">
            <v>387</v>
          </cell>
          <cell r="LD71">
            <v>1E-3</v>
          </cell>
          <cell r="LE71">
            <v>0</v>
          </cell>
          <cell r="LF71">
            <v>1089</v>
          </cell>
          <cell r="LG71">
            <v>1E-3</v>
          </cell>
          <cell r="LH71">
            <v>0</v>
          </cell>
          <cell r="LI71">
            <v>519</v>
          </cell>
          <cell r="LJ71">
            <v>1E-3</v>
          </cell>
          <cell r="LK71">
            <v>0</v>
          </cell>
          <cell r="LL71">
            <v>351</v>
          </cell>
          <cell r="LM71">
            <v>1E-3</v>
          </cell>
          <cell r="LN71">
            <v>0</v>
          </cell>
          <cell r="LO71">
            <v>80</v>
          </cell>
          <cell r="LP71">
            <v>1E-3</v>
          </cell>
          <cell r="LQ71">
            <v>0</v>
          </cell>
          <cell r="LR71">
            <v>-1365</v>
          </cell>
          <cell r="LS71">
            <v>1E-3</v>
          </cell>
          <cell r="LT71">
            <v>0</v>
          </cell>
          <cell r="LU71">
            <v>290</v>
          </cell>
          <cell r="LV71">
            <v>1E-3</v>
          </cell>
          <cell r="LW71">
            <v>0</v>
          </cell>
          <cell r="LX71">
            <v>455</v>
          </cell>
          <cell r="LY71">
            <v>1E-3</v>
          </cell>
          <cell r="LZ71">
            <v>0</v>
          </cell>
          <cell r="MA71">
            <v>18</v>
          </cell>
          <cell r="MB71">
            <v>1E-3</v>
          </cell>
          <cell r="MC71">
            <v>0</v>
          </cell>
          <cell r="MD71">
            <v>1576</v>
          </cell>
          <cell r="ME71">
            <v>1E-3</v>
          </cell>
          <cell r="MF71">
            <v>0</v>
          </cell>
          <cell r="MG71">
            <v>1053</v>
          </cell>
          <cell r="MH71">
            <v>1E-3</v>
          </cell>
          <cell r="MI71">
            <v>0</v>
          </cell>
          <cell r="MJ71">
            <v>605</v>
          </cell>
          <cell r="MK71">
            <v>1E-3</v>
          </cell>
          <cell r="ML71">
            <v>0</v>
          </cell>
          <cell r="MM71">
            <v>302</v>
          </cell>
          <cell r="MN71">
            <v>1E-3</v>
          </cell>
          <cell r="MO71">
            <v>0</v>
          </cell>
          <cell r="MP71">
            <v>1126</v>
          </cell>
          <cell r="MQ71">
            <v>1E-3</v>
          </cell>
          <cell r="MR71">
            <v>0</v>
          </cell>
          <cell r="MS71">
            <v>763</v>
          </cell>
          <cell r="MT71">
            <v>1E-3</v>
          </cell>
          <cell r="MU71">
            <v>0</v>
          </cell>
          <cell r="MV71">
            <v>109</v>
          </cell>
          <cell r="MW71">
            <v>1E-3</v>
          </cell>
          <cell r="MX71">
            <v>0</v>
          </cell>
          <cell r="MY71">
            <v>72</v>
          </cell>
          <cell r="MZ71">
            <v>1E-3</v>
          </cell>
          <cell r="NA71">
            <v>0</v>
          </cell>
          <cell r="NB71">
            <v>157</v>
          </cell>
          <cell r="NC71">
            <v>1E-3</v>
          </cell>
          <cell r="ND71">
            <v>0</v>
          </cell>
          <cell r="NE71">
            <v>94</v>
          </cell>
          <cell r="NF71">
            <v>1E-3</v>
          </cell>
          <cell r="NG71">
            <v>0</v>
          </cell>
          <cell r="NH71">
            <v>17</v>
          </cell>
          <cell r="NI71">
            <v>1E-3</v>
          </cell>
          <cell r="NJ71">
            <v>0</v>
          </cell>
          <cell r="NK71">
            <v>154</v>
          </cell>
          <cell r="NL71">
            <v>1E-3</v>
          </cell>
          <cell r="NM71">
            <v>0</v>
          </cell>
          <cell r="NN71">
            <v>-840</v>
          </cell>
          <cell r="NO71">
            <v>1E-3</v>
          </cell>
          <cell r="NP71">
            <v>0</v>
          </cell>
          <cell r="NQ71">
            <v>-947</v>
          </cell>
          <cell r="NR71">
            <v>1E-3</v>
          </cell>
          <cell r="NS71">
            <v>0</v>
          </cell>
          <cell r="NT71">
            <v>-348</v>
          </cell>
          <cell r="NU71">
            <v>1E-3</v>
          </cell>
          <cell r="NV71">
            <v>0</v>
          </cell>
          <cell r="NW71">
            <v>-1181</v>
          </cell>
        </row>
        <row r="72">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6</v>
          </cell>
          <cell r="EF72">
            <v>0</v>
          </cell>
          <cell r="EG72">
            <v>6</v>
          </cell>
          <cell r="EH72">
            <v>-60</v>
          </cell>
          <cell r="EI72">
            <v>0</v>
          </cell>
          <cell r="EJ72">
            <v>-60</v>
          </cell>
          <cell r="EK72">
            <v>45</v>
          </cell>
          <cell r="EL72">
            <v>0</v>
          </cell>
          <cell r="EM72">
            <v>45</v>
          </cell>
          <cell r="EN72">
            <v>22</v>
          </cell>
          <cell r="EO72">
            <v>0</v>
          </cell>
          <cell r="EP72">
            <v>22</v>
          </cell>
          <cell r="EQ72">
            <v>-88</v>
          </cell>
          <cell r="ER72">
            <v>0</v>
          </cell>
          <cell r="ES72">
            <v>-88</v>
          </cell>
          <cell r="ET72">
            <v>-30</v>
          </cell>
          <cell r="EU72">
            <v>0</v>
          </cell>
          <cell r="EV72">
            <v>-30</v>
          </cell>
          <cell r="EW72">
            <v>42</v>
          </cell>
          <cell r="EX72">
            <v>0</v>
          </cell>
          <cell r="EY72">
            <v>42</v>
          </cell>
          <cell r="EZ72">
            <v>325</v>
          </cell>
          <cell r="FA72">
            <v>0</v>
          </cell>
          <cell r="FB72">
            <v>325</v>
          </cell>
          <cell r="FC72">
            <v>-5</v>
          </cell>
          <cell r="FD72">
            <v>0</v>
          </cell>
          <cell r="FE72">
            <v>-5</v>
          </cell>
          <cell r="FF72">
            <v>-8</v>
          </cell>
          <cell r="FG72">
            <v>0</v>
          </cell>
          <cell r="FH72">
            <v>-8</v>
          </cell>
          <cell r="FI72">
            <v>-16</v>
          </cell>
          <cell r="FJ72">
            <v>0</v>
          </cell>
          <cell r="FK72">
            <v>-16</v>
          </cell>
          <cell r="FL72">
            <v>-25</v>
          </cell>
          <cell r="FM72">
            <v>0</v>
          </cell>
          <cell r="FN72">
            <v>-25</v>
          </cell>
          <cell r="FO72">
            <v>-11</v>
          </cell>
          <cell r="FP72">
            <v>0</v>
          </cell>
          <cell r="FQ72">
            <v>-11</v>
          </cell>
          <cell r="FR72">
            <v>-10</v>
          </cell>
          <cell r="FS72">
            <v>0</v>
          </cell>
          <cell r="FT72">
            <v>-10</v>
          </cell>
          <cell r="FU72">
            <v>-7</v>
          </cell>
          <cell r="FV72">
            <v>0</v>
          </cell>
          <cell r="FW72">
            <v>-7</v>
          </cell>
          <cell r="FX72">
            <v>-7</v>
          </cell>
          <cell r="FY72">
            <v>0</v>
          </cell>
          <cell r="FZ72">
            <v>-7</v>
          </cell>
          <cell r="GA72">
            <v>-6</v>
          </cell>
          <cell r="GB72">
            <v>0</v>
          </cell>
          <cell r="GC72">
            <v>-6</v>
          </cell>
          <cell r="GD72">
            <v>-10</v>
          </cell>
          <cell r="GE72">
            <v>0</v>
          </cell>
          <cell r="GF72">
            <v>-10</v>
          </cell>
          <cell r="GG72">
            <v>-11</v>
          </cell>
          <cell r="GH72">
            <v>0</v>
          </cell>
          <cell r="GI72">
            <v>-11</v>
          </cell>
          <cell r="GJ72">
            <v>-11</v>
          </cell>
          <cell r="GK72">
            <v>0</v>
          </cell>
          <cell r="GL72">
            <v>-11</v>
          </cell>
          <cell r="GM72">
            <v>-11</v>
          </cell>
          <cell r="GN72">
            <v>0</v>
          </cell>
          <cell r="GO72">
            <v>-11</v>
          </cell>
          <cell r="GP72">
            <v>-12</v>
          </cell>
          <cell r="GQ72">
            <v>0</v>
          </cell>
          <cell r="GR72">
            <v>-12</v>
          </cell>
          <cell r="GS72">
            <v>-11</v>
          </cell>
          <cell r="GT72">
            <v>0</v>
          </cell>
          <cell r="GU72">
            <v>-11</v>
          </cell>
          <cell r="GV72">
            <v>-9</v>
          </cell>
          <cell r="GW72">
            <v>0</v>
          </cell>
          <cell r="GX72">
            <v>-9</v>
          </cell>
          <cell r="GY72">
            <v>1</v>
          </cell>
          <cell r="GZ72">
            <v>0</v>
          </cell>
          <cell r="HA72">
            <v>1</v>
          </cell>
          <cell r="HB72">
            <v>0</v>
          </cell>
          <cell r="HC72">
            <v>0</v>
          </cell>
          <cell r="HD72">
            <v>0</v>
          </cell>
          <cell r="HE72">
            <v>0</v>
          </cell>
          <cell r="HF72">
            <v>0</v>
          </cell>
          <cell r="HG72">
            <v>0</v>
          </cell>
          <cell r="HH72">
            <v>0</v>
          </cell>
          <cell r="HI72">
            <v>0</v>
          </cell>
          <cell r="HJ72">
            <v>0</v>
          </cell>
          <cell r="HK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-146</v>
          </cell>
          <cell r="KI72">
            <v>0</v>
          </cell>
          <cell r="KJ72">
            <v>0</v>
          </cell>
          <cell r="KK72">
            <v>-106</v>
          </cell>
          <cell r="KL72">
            <v>0</v>
          </cell>
          <cell r="KM72">
            <v>0</v>
          </cell>
          <cell r="KN72">
            <v>-51</v>
          </cell>
          <cell r="KO72">
            <v>0</v>
          </cell>
          <cell r="KP72">
            <v>0</v>
          </cell>
          <cell r="KQ72">
            <v>0</v>
          </cell>
          <cell r="KR72">
            <v>0</v>
          </cell>
          <cell r="KS72">
            <v>0</v>
          </cell>
          <cell r="KT72">
            <v>-308</v>
          </cell>
          <cell r="KU72">
            <v>0</v>
          </cell>
          <cell r="KV72">
            <v>0</v>
          </cell>
          <cell r="KW72">
            <v>-275</v>
          </cell>
          <cell r="KX72">
            <v>0</v>
          </cell>
          <cell r="KY72">
            <v>0</v>
          </cell>
          <cell r="KZ72">
            <v>-55</v>
          </cell>
          <cell r="LA72">
            <v>0</v>
          </cell>
          <cell r="LB72">
            <v>0</v>
          </cell>
          <cell r="LC72">
            <v>22</v>
          </cell>
          <cell r="LD72">
            <v>0</v>
          </cell>
          <cell r="LE72">
            <v>0</v>
          </cell>
          <cell r="LF72">
            <v>-498</v>
          </cell>
          <cell r="LG72">
            <v>0</v>
          </cell>
          <cell r="LH72">
            <v>0</v>
          </cell>
          <cell r="LI72">
            <v>-311</v>
          </cell>
          <cell r="LJ72">
            <v>0</v>
          </cell>
          <cell r="LK72">
            <v>0</v>
          </cell>
          <cell r="LL72">
            <v>-95</v>
          </cell>
          <cell r="LM72">
            <v>0</v>
          </cell>
          <cell r="LN72">
            <v>0</v>
          </cell>
          <cell r="LO72">
            <v>325</v>
          </cell>
          <cell r="LP72">
            <v>0</v>
          </cell>
          <cell r="LQ72">
            <v>0</v>
          </cell>
          <cell r="LR72">
            <v>-37</v>
          </cell>
          <cell r="LS72">
            <v>0</v>
          </cell>
          <cell r="LT72">
            <v>0</v>
          </cell>
          <cell r="LU72">
            <v>-42</v>
          </cell>
          <cell r="LV72">
            <v>0</v>
          </cell>
          <cell r="LW72">
            <v>0</v>
          </cell>
          <cell r="LX72">
            <v>-61</v>
          </cell>
          <cell r="LY72">
            <v>0</v>
          </cell>
          <cell r="LZ72">
            <v>0</v>
          </cell>
          <cell r="MA72">
            <v>-25</v>
          </cell>
          <cell r="MB72">
            <v>0</v>
          </cell>
          <cell r="MC72">
            <v>0</v>
          </cell>
          <cell r="MD72">
            <v>178</v>
          </cell>
          <cell r="ME72">
            <v>0</v>
          </cell>
          <cell r="MF72">
            <v>0</v>
          </cell>
          <cell r="MG72">
            <v>108</v>
          </cell>
          <cell r="MH72">
            <v>0</v>
          </cell>
          <cell r="MI72">
            <v>0</v>
          </cell>
          <cell r="MJ72">
            <v>62</v>
          </cell>
          <cell r="MK72">
            <v>0</v>
          </cell>
          <cell r="ML72">
            <v>0</v>
          </cell>
          <cell r="MM72">
            <v>-7</v>
          </cell>
          <cell r="MN72">
            <v>0</v>
          </cell>
          <cell r="MO72">
            <v>0</v>
          </cell>
          <cell r="MP72">
            <v>210</v>
          </cell>
          <cell r="MQ72">
            <v>0</v>
          </cell>
          <cell r="MR72">
            <v>0</v>
          </cell>
          <cell r="MS72">
            <v>132</v>
          </cell>
          <cell r="MT72">
            <v>0</v>
          </cell>
          <cell r="MU72">
            <v>0</v>
          </cell>
          <cell r="MV72">
            <v>58</v>
          </cell>
          <cell r="MW72">
            <v>0</v>
          </cell>
          <cell r="MX72">
            <v>0</v>
          </cell>
          <cell r="MY72">
            <v>-11</v>
          </cell>
          <cell r="MZ72">
            <v>0</v>
          </cell>
          <cell r="NA72">
            <v>0</v>
          </cell>
          <cell r="NB72">
            <v>173</v>
          </cell>
          <cell r="NC72">
            <v>0</v>
          </cell>
          <cell r="ND72">
            <v>0</v>
          </cell>
          <cell r="NE72">
            <v>106</v>
          </cell>
          <cell r="NF72">
            <v>0</v>
          </cell>
          <cell r="NG72">
            <v>0</v>
          </cell>
          <cell r="NH72">
            <v>50</v>
          </cell>
          <cell r="NI72">
            <v>0</v>
          </cell>
          <cell r="NJ72">
            <v>0</v>
          </cell>
          <cell r="NK72">
            <v>-8</v>
          </cell>
          <cell r="NL72">
            <v>0</v>
          </cell>
          <cell r="NM72">
            <v>0</v>
          </cell>
          <cell r="NN72">
            <v>161</v>
          </cell>
          <cell r="NO72">
            <v>0</v>
          </cell>
          <cell r="NP72">
            <v>0</v>
          </cell>
          <cell r="NQ72">
            <v>110</v>
          </cell>
          <cell r="NR72">
            <v>0</v>
          </cell>
          <cell r="NS72">
            <v>0</v>
          </cell>
          <cell r="NT72">
            <v>60</v>
          </cell>
          <cell r="NU72">
            <v>0</v>
          </cell>
          <cell r="NV72">
            <v>0</v>
          </cell>
          <cell r="NW72">
            <v>0</v>
          </cell>
        </row>
        <row r="73">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1E-3</v>
          </cell>
          <cell r="DQ73">
            <v>0</v>
          </cell>
          <cell r="DR73">
            <v>1E-3</v>
          </cell>
          <cell r="DS73">
            <v>229</v>
          </cell>
          <cell r="DT73">
            <v>0</v>
          </cell>
          <cell r="DU73">
            <v>229</v>
          </cell>
          <cell r="DV73">
            <v>250</v>
          </cell>
          <cell r="DW73">
            <v>0</v>
          </cell>
          <cell r="DX73">
            <v>250</v>
          </cell>
          <cell r="DY73">
            <v>230</v>
          </cell>
          <cell r="DZ73">
            <v>0</v>
          </cell>
          <cell r="EA73">
            <v>230</v>
          </cell>
          <cell r="EB73">
            <v>363</v>
          </cell>
          <cell r="EC73">
            <v>0</v>
          </cell>
          <cell r="ED73">
            <v>363</v>
          </cell>
          <cell r="EE73">
            <v>175</v>
          </cell>
          <cell r="EF73">
            <v>0</v>
          </cell>
          <cell r="EG73">
            <v>175</v>
          </cell>
          <cell r="EH73">
            <v>244</v>
          </cell>
          <cell r="EI73">
            <v>0</v>
          </cell>
          <cell r="EJ73">
            <v>244</v>
          </cell>
          <cell r="EK73">
            <v>160</v>
          </cell>
          <cell r="EL73">
            <v>0</v>
          </cell>
          <cell r="EM73">
            <v>160</v>
          </cell>
          <cell r="EN73">
            <v>290</v>
          </cell>
          <cell r="EO73">
            <v>0</v>
          </cell>
          <cell r="EP73">
            <v>290</v>
          </cell>
          <cell r="EQ73">
            <v>283</v>
          </cell>
          <cell r="ER73">
            <v>0</v>
          </cell>
          <cell r="ES73">
            <v>283</v>
          </cell>
          <cell r="ET73">
            <v>216</v>
          </cell>
          <cell r="EU73">
            <v>0</v>
          </cell>
          <cell r="EV73">
            <v>216</v>
          </cell>
          <cell r="EW73">
            <v>168</v>
          </cell>
          <cell r="EX73">
            <v>0</v>
          </cell>
          <cell r="EY73">
            <v>168</v>
          </cell>
          <cell r="EZ73">
            <v>-46</v>
          </cell>
          <cell r="FA73">
            <v>0</v>
          </cell>
          <cell r="FB73">
            <v>-46</v>
          </cell>
          <cell r="FC73">
            <v>-10</v>
          </cell>
          <cell r="FD73">
            <v>0</v>
          </cell>
          <cell r="FE73">
            <v>-10</v>
          </cell>
          <cell r="FF73">
            <v>146</v>
          </cell>
          <cell r="FG73">
            <v>0</v>
          </cell>
          <cell r="FH73">
            <v>146</v>
          </cell>
          <cell r="FI73">
            <v>94</v>
          </cell>
          <cell r="FJ73">
            <v>0</v>
          </cell>
          <cell r="FK73">
            <v>94</v>
          </cell>
          <cell r="FL73">
            <v>43</v>
          </cell>
          <cell r="FM73">
            <v>0</v>
          </cell>
          <cell r="FN73">
            <v>43</v>
          </cell>
          <cell r="FO73">
            <v>34</v>
          </cell>
          <cell r="FP73">
            <v>0</v>
          </cell>
          <cell r="FQ73">
            <v>34</v>
          </cell>
          <cell r="FR73">
            <v>21</v>
          </cell>
          <cell r="FS73">
            <v>0</v>
          </cell>
          <cell r="FT73">
            <v>21</v>
          </cell>
          <cell r="FU73">
            <v>122</v>
          </cell>
          <cell r="FV73">
            <v>0</v>
          </cell>
          <cell r="FW73">
            <v>122</v>
          </cell>
          <cell r="FX73">
            <v>309</v>
          </cell>
          <cell r="FY73">
            <v>0</v>
          </cell>
          <cell r="FZ73">
            <v>309</v>
          </cell>
          <cell r="GA73">
            <v>102</v>
          </cell>
          <cell r="GB73">
            <v>0</v>
          </cell>
          <cell r="GC73">
            <v>102</v>
          </cell>
          <cell r="GD73">
            <v>122</v>
          </cell>
          <cell r="GE73">
            <v>0</v>
          </cell>
          <cell r="GF73">
            <v>122</v>
          </cell>
          <cell r="GG73">
            <v>-15</v>
          </cell>
          <cell r="GH73">
            <v>0</v>
          </cell>
          <cell r="GI73">
            <v>-15</v>
          </cell>
          <cell r="GJ73">
            <v>83</v>
          </cell>
          <cell r="GK73">
            <v>0</v>
          </cell>
          <cell r="GL73">
            <v>83</v>
          </cell>
          <cell r="GM73">
            <v>-187</v>
          </cell>
          <cell r="GN73">
            <v>0</v>
          </cell>
          <cell r="GO73">
            <v>-187</v>
          </cell>
          <cell r="GP73">
            <v>-49</v>
          </cell>
          <cell r="GQ73">
            <v>0</v>
          </cell>
          <cell r="GR73">
            <v>-49</v>
          </cell>
          <cell r="GS73">
            <v>-322</v>
          </cell>
          <cell r="GT73">
            <v>0</v>
          </cell>
          <cell r="GU73">
            <v>-322</v>
          </cell>
          <cell r="GV73">
            <v>-257</v>
          </cell>
          <cell r="GW73">
            <v>0</v>
          </cell>
          <cell r="GX73">
            <v>-257</v>
          </cell>
          <cell r="GY73">
            <v>-465</v>
          </cell>
          <cell r="GZ73">
            <v>0</v>
          </cell>
          <cell r="HA73">
            <v>-465</v>
          </cell>
          <cell r="HB73">
            <v>-644</v>
          </cell>
          <cell r="HC73">
            <v>0</v>
          </cell>
          <cell r="HD73">
            <v>-644</v>
          </cell>
          <cell r="HE73">
            <v>-627</v>
          </cell>
          <cell r="HF73">
            <v>0</v>
          </cell>
          <cell r="HG73">
            <v>-627</v>
          </cell>
          <cell r="HH73">
            <v>-1181</v>
          </cell>
          <cell r="HI73">
            <v>0</v>
          </cell>
          <cell r="HJ73">
            <v>-1181</v>
          </cell>
          <cell r="HK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1E-3</v>
          </cell>
          <cell r="KD73">
            <v>0</v>
          </cell>
          <cell r="KE73">
            <v>1E-3</v>
          </cell>
          <cell r="KF73">
            <v>1E-3</v>
          </cell>
          <cell r="KG73">
            <v>0</v>
          </cell>
          <cell r="KH73">
            <v>1132</v>
          </cell>
          <cell r="KI73">
            <v>1E-3</v>
          </cell>
          <cell r="KJ73">
            <v>0</v>
          </cell>
          <cell r="KK73">
            <v>768</v>
          </cell>
          <cell r="KL73">
            <v>1E-3</v>
          </cell>
          <cell r="KM73">
            <v>0</v>
          </cell>
          <cell r="KN73">
            <v>518</v>
          </cell>
          <cell r="KO73">
            <v>1E-3</v>
          </cell>
          <cell r="KP73">
            <v>0</v>
          </cell>
          <cell r="KQ73">
            <v>363</v>
          </cell>
          <cell r="KR73">
            <v>1E-3</v>
          </cell>
          <cell r="KS73">
            <v>0</v>
          </cell>
          <cell r="KT73">
            <v>1191</v>
          </cell>
          <cell r="KU73">
            <v>1E-3</v>
          </cell>
          <cell r="KV73">
            <v>0</v>
          </cell>
          <cell r="KW73">
            <v>909</v>
          </cell>
          <cell r="KX73">
            <v>1E-3</v>
          </cell>
          <cell r="KY73">
            <v>0</v>
          </cell>
          <cell r="KZ73">
            <v>549</v>
          </cell>
          <cell r="LA73">
            <v>1E-3</v>
          </cell>
          <cell r="LB73">
            <v>0</v>
          </cell>
          <cell r="LC73">
            <v>290</v>
          </cell>
          <cell r="LD73">
            <v>1E-3</v>
          </cell>
          <cell r="LE73">
            <v>0</v>
          </cell>
          <cell r="LF73">
            <v>884</v>
          </cell>
          <cell r="LG73">
            <v>1E-3</v>
          </cell>
          <cell r="LH73">
            <v>0</v>
          </cell>
          <cell r="LI73">
            <v>498</v>
          </cell>
          <cell r="LJ73">
            <v>1E-3</v>
          </cell>
          <cell r="LK73">
            <v>0</v>
          </cell>
          <cell r="LL73">
            <v>197</v>
          </cell>
          <cell r="LM73">
            <v>1E-3</v>
          </cell>
          <cell r="LN73">
            <v>0</v>
          </cell>
          <cell r="LO73">
            <v>-46</v>
          </cell>
          <cell r="LP73">
            <v>1E-3</v>
          </cell>
          <cell r="LQ73">
            <v>0</v>
          </cell>
          <cell r="LR73">
            <v>-1328</v>
          </cell>
          <cell r="LS73">
            <v>1E-3</v>
          </cell>
          <cell r="LT73">
            <v>0</v>
          </cell>
          <cell r="LU73">
            <v>332</v>
          </cell>
          <cell r="LV73">
            <v>1E-3</v>
          </cell>
          <cell r="LW73">
            <v>0</v>
          </cell>
          <cell r="LX73">
            <v>516</v>
          </cell>
          <cell r="LY73">
            <v>1E-3</v>
          </cell>
          <cell r="LZ73">
            <v>0</v>
          </cell>
          <cell r="MA73">
            <v>43</v>
          </cell>
          <cell r="MB73">
            <v>1E-3</v>
          </cell>
          <cell r="MC73">
            <v>0</v>
          </cell>
          <cell r="MD73">
            <v>1398</v>
          </cell>
          <cell r="ME73">
            <v>1E-3</v>
          </cell>
          <cell r="MF73">
            <v>0</v>
          </cell>
          <cell r="MG73">
            <v>945</v>
          </cell>
          <cell r="MH73">
            <v>1E-3</v>
          </cell>
          <cell r="MI73">
            <v>0</v>
          </cell>
          <cell r="MJ73">
            <v>543</v>
          </cell>
          <cell r="MK73">
            <v>1E-3</v>
          </cell>
          <cell r="ML73">
            <v>0</v>
          </cell>
          <cell r="MM73">
            <v>309</v>
          </cell>
          <cell r="MN73">
            <v>1E-3</v>
          </cell>
          <cell r="MO73">
            <v>0</v>
          </cell>
          <cell r="MP73">
            <v>916</v>
          </cell>
          <cell r="MQ73">
            <v>1E-3</v>
          </cell>
          <cell r="MR73">
            <v>0</v>
          </cell>
          <cell r="MS73">
            <v>631</v>
          </cell>
          <cell r="MT73">
            <v>1E-3</v>
          </cell>
          <cell r="MU73">
            <v>0</v>
          </cell>
          <cell r="MV73">
            <v>52</v>
          </cell>
          <cell r="MW73">
            <v>1E-3</v>
          </cell>
          <cell r="MX73">
            <v>0</v>
          </cell>
          <cell r="MY73">
            <v>83</v>
          </cell>
          <cell r="MZ73">
            <v>1E-3</v>
          </cell>
          <cell r="NA73">
            <v>0</v>
          </cell>
          <cell r="NB73">
            <v>-16</v>
          </cell>
          <cell r="NC73">
            <v>1E-3</v>
          </cell>
          <cell r="ND73">
            <v>0</v>
          </cell>
          <cell r="NE73">
            <v>-12</v>
          </cell>
          <cell r="NF73">
            <v>1E-3</v>
          </cell>
          <cell r="NG73">
            <v>0</v>
          </cell>
          <cell r="NH73">
            <v>-33</v>
          </cell>
          <cell r="NI73">
            <v>1E-3</v>
          </cell>
          <cell r="NJ73">
            <v>0</v>
          </cell>
          <cell r="NK73">
            <v>162</v>
          </cell>
          <cell r="NL73">
            <v>1E-3</v>
          </cell>
          <cell r="NM73">
            <v>0</v>
          </cell>
          <cell r="NN73">
            <v>-1001</v>
          </cell>
          <cell r="NO73">
            <v>1E-3</v>
          </cell>
          <cell r="NP73">
            <v>0</v>
          </cell>
          <cell r="NQ73">
            <v>-1057</v>
          </cell>
          <cell r="NR73">
            <v>1E-3</v>
          </cell>
          <cell r="NS73">
            <v>0</v>
          </cell>
          <cell r="NT73">
            <v>-408</v>
          </cell>
          <cell r="NU73">
            <v>1E-3</v>
          </cell>
          <cell r="NV73">
            <v>0</v>
          </cell>
          <cell r="NW73">
            <v>-1181</v>
          </cell>
        </row>
        <row r="78">
          <cell r="HO78" t="str">
            <v>Pôle</v>
          </cell>
          <cell r="HP78" t="str">
            <v>Trimestre</v>
          </cell>
          <cell r="HR78" t="str">
            <v>Pôle</v>
          </cell>
          <cell r="HS78" t="str">
            <v>Trimestre</v>
          </cell>
          <cell r="HU78" t="str">
            <v>Pôle</v>
          </cell>
          <cell r="HV78" t="str">
            <v>Trimestre</v>
          </cell>
          <cell r="HX78" t="str">
            <v>Pôle</v>
          </cell>
          <cell r="HY78" t="str">
            <v>Trimestre</v>
          </cell>
          <cell r="IA78" t="str">
            <v>Pôle</v>
          </cell>
          <cell r="IB78" t="str">
            <v>Trimestre</v>
          </cell>
          <cell r="ID78" t="str">
            <v>Pôle</v>
          </cell>
          <cell r="IE78" t="str">
            <v>Trimestre</v>
          </cell>
          <cell r="IG78" t="str">
            <v>Pôle</v>
          </cell>
          <cell r="IH78" t="str">
            <v>Trimestre</v>
          </cell>
          <cell r="IJ78" t="str">
            <v>Pôle</v>
          </cell>
          <cell r="IK78" t="str">
            <v>Trimestre</v>
          </cell>
          <cell r="IM78" t="str">
            <v>Pôle</v>
          </cell>
          <cell r="IN78" t="str">
            <v>Trimestre</v>
          </cell>
          <cell r="IP78" t="str">
            <v>Pôle</v>
          </cell>
          <cell r="IQ78" t="str">
            <v>Trimestre</v>
          </cell>
          <cell r="IS78" t="str">
            <v>Pôle</v>
          </cell>
          <cell r="IT78" t="str">
            <v>Trimestre</v>
          </cell>
          <cell r="IV78" t="str">
            <v>Pôle</v>
          </cell>
          <cell r="IW78" t="str">
            <v>Trimestre</v>
          </cell>
          <cell r="IY78" t="str">
            <v>Pôle</v>
          </cell>
          <cell r="IZ78" t="str">
            <v>Trimestre</v>
          </cell>
          <cell r="JB78" t="str">
            <v>Pôle</v>
          </cell>
          <cell r="JC78" t="str">
            <v>Trimestre</v>
          </cell>
          <cell r="JE78" t="str">
            <v>Pôle</v>
          </cell>
          <cell r="JF78" t="str">
            <v>Trimestre</v>
          </cell>
          <cell r="JH78" t="str">
            <v>Pôle</v>
          </cell>
          <cell r="JI78" t="str">
            <v>Trimestre</v>
          </cell>
          <cell r="JK78" t="str">
            <v>Pôle</v>
          </cell>
          <cell r="JL78" t="str">
            <v>Trimestre</v>
          </cell>
          <cell r="JN78" t="str">
            <v>Pôle</v>
          </cell>
          <cell r="JO78" t="str">
            <v>Trimestre</v>
          </cell>
          <cell r="JQ78" t="str">
            <v>Pôle</v>
          </cell>
          <cell r="JR78" t="str">
            <v>Trimestre</v>
          </cell>
          <cell r="JT78" t="str">
            <v>Pôle</v>
          </cell>
          <cell r="JU78" t="str">
            <v>Trimestre</v>
          </cell>
          <cell r="JW78" t="str">
            <v>Pôle</v>
          </cell>
          <cell r="JX78" t="str">
            <v>Trimestre</v>
          </cell>
          <cell r="JZ78" t="str">
            <v>Pôle</v>
          </cell>
          <cell r="KA78" t="str">
            <v>Trimestre</v>
          </cell>
          <cell r="KC78" t="str">
            <v>Pôle</v>
          </cell>
          <cell r="KD78" t="str">
            <v>Trimestre</v>
          </cell>
          <cell r="KF78" t="str">
            <v>Pôle</v>
          </cell>
          <cell r="KG78" t="str">
            <v>Trimestre</v>
          </cell>
          <cell r="KI78" t="str">
            <v>Pôle</v>
          </cell>
          <cell r="KJ78" t="str">
            <v>Trimestre</v>
          </cell>
          <cell r="KL78" t="str">
            <v>Pôle</v>
          </cell>
          <cell r="KM78" t="str">
            <v>Trimestre</v>
          </cell>
          <cell r="KO78" t="str">
            <v>Pôle</v>
          </cell>
          <cell r="KP78" t="str">
            <v>Trimestre</v>
          </cell>
          <cell r="KR78" t="str">
            <v>Pôle</v>
          </cell>
          <cell r="KS78" t="str">
            <v>Trimestre</v>
          </cell>
          <cell r="KU78" t="str">
            <v>Pôle</v>
          </cell>
          <cell r="KV78" t="str">
            <v>Trimestre</v>
          </cell>
          <cell r="KX78" t="str">
            <v>Pôle</v>
          </cell>
          <cell r="KY78" t="str">
            <v>Trimestre</v>
          </cell>
          <cell r="LA78" t="str">
            <v>Pôle</v>
          </cell>
          <cell r="LB78" t="str">
            <v>Trimestre</v>
          </cell>
          <cell r="LD78" t="str">
            <v>Pôle</v>
          </cell>
          <cell r="LE78" t="str">
            <v>Trimestre</v>
          </cell>
          <cell r="LG78" t="str">
            <v>Pôle</v>
          </cell>
          <cell r="LH78" t="str">
            <v>Trimestre</v>
          </cell>
          <cell r="LJ78" t="str">
            <v>Pôle</v>
          </cell>
          <cell r="LK78" t="str">
            <v>Trimestre</v>
          </cell>
          <cell r="LM78" t="str">
            <v>Pôle</v>
          </cell>
          <cell r="LN78" t="str">
            <v>Trimestre</v>
          </cell>
          <cell r="LP78" t="str">
            <v>Pôle</v>
          </cell>
          <cell r="LQ78" t="str">
            <v>Trimestre</v>
          </cell>
          <cell r="LS78" t="str">
            <v>Pôle</v>
          </cell>
          <cell r="LT78" t="str">
            <v>Trimestre</v>
          </cell>
          <cell r="LV78" t="str">
            <v>Pôle</v>
          </cell>
          <cell r="LW78" t="str">
            <v>Trimestre</v>
          </cell>
          <cell r="LY78" t="str">
            <v>Pôle</v>
          </cell>
          <cell r="LZ78" t="str">
            <v>Trimestre</v>
          </cell>
          <cell r="MB78" t="str">
            <v>Pôle</v>
          </cell>
          <cell r="MC78" t="str">
            <v>Trimestre</v>
          </cell>
          <cell r="ME78" t="str">
            <v>Pôle</v>
          </cell>
          <cell r="MF78" t="str">
            <v>Trimestre</v>
          </cell>
          <cell r="MH78" t="str">
            <v>Pôle</v>
          </cell>
          <cell r="MI78" t="str">
            <v>Trimestre</v>
          </cell>
          <cell r="MK78" t="str">
            <v>Pôle</v>
          </cell>
          <cell r="ML78" t="str">
            <v>Trimestre</v>
          </cell>
          <cell r="MN78" t="str">
            <v>Pôle</v>
          </cell>
          <cell r="MO78" t="str">
            <v>Trimestre</v>
          </cell>
          <cell r="MQ78" t="str">
            <v>Pôle</v>
          </cell>
          <cell r="MR78" t="str">
            <v>Trimestre</v>
          </cell>
          <cell r="MT78" t="str">
            <v>Pôle</v>
          </cell>
          <cell r="MU78" t="str">
            <v>Trimestre</v>
          </cell>
          <cell r="MW78" t="str">
            <v>Pôle</v>
          </cell>
          <cell r="MX78" t="str">
            <v>Trimestre</v>
          </cell>
          <cell r="MZ78" t="str">
            <v>Pôle</v>
          </cell>
          <cell r="NA78" t="str">
            <v>Trimestre</v>
          </cell>
          <cell r="NC78" t="str">
            <v>Pôle</v>
          </cell>
          <cell r="ND78" t="str">
            <v>Trimestre</v>
          </cell>
          <cell r="NF78" t="str">
            <v>Pôle</v>
          </cell>
          <cell r="NG78" t="str">
            <v>Trimestre</v>
          </cell>
          <cell r="NI78" t="str">
            <v>Pôle</v>
          </cell>
          <cell r="NJ78" t="str">
            <v>Trimestre</v>
          </cell>
          <cell r="NL78" t="str">
            <v>Pôle</v>
          </cell>
          <cell r="NM78" t="str">
            <v>Trimestre</v>
          </cell>
          <cell r="NO78" t="str">
            <v>Pôle</v>
          </cell>
          <cell r="NP78" t="str">
            <v>Trimestre</v>
          </cell>
          <cell r="NR78" t="str">
            <v>Pôle</v>
          </cell>
          <cell r="NS78" t="str">
            <v>Trimestre</v>
          </cell>
          <cell r="NU78" t="str">
            <v>Pôle</v>
          </cell>
          <cell r="NV78" t="str">
            <v>Trimestre</v>
          </cell>
        </row>
        <row r="79">
          <cell r="HO79" t="str">
            <v>GEA</v>
          </cell>
          <cell r="HP79" t="str">
            <v>XXXX-XX</v>
          </cell>
          <cell r="HR79" t="str">
            <v>GEA</v>
          </cell>
          <cell r="HS79" t="str">
            <v>XXXX-XX</v>
          </cell>
          <cell r="HU79" t="str">
            <v>GEA</v>
          </cell>
          <cell r="HV79" t="str">
            <v>XXXX-XX</v>
          </cell>
          <cell r="HX79" t="str">
            <v>GEA</v>
          </cell>
          <cell r="HY79" t="str">
            <v>2020-T1</v>
          </cell>
          <cell r="IA79" t="str">
            <v>GEA</v>
          </cell>
          <cell r="IB79" t="str">
            <v>XXXX-XX</v>
          </cell>
          <cell r="ID79" t="str">
            <v>GEA</v>
          </cell>
          <cell r="IE79" t="str">
            <v>XXXX-XX</v>
          </cell>
          <cell r="IG79" t="str">
            <v>GEA</v>
          </cell>
          <cell r="IH79" t="str">
            <v>XXXX-XX</v>
          </cell>
          <cell r="IJ79" t="str">
            <v>GEA</v>
          </cell>
          <cell r="IK79" t="str">
            <v>2019-T1</v>
          </cell>
          <cell r="IM79" t="str">
            <v>GEA</v>
          </cell>
          <cell r="IN79" t="str">
            <v>XXXX-XX</v>
          </cell>
          <cell r="IP79" t="str">
            <v>GEA</v>
          </cell>
          <cell r="IQ79" t="str">
            <v>XXXX-XX</v>
          </cell>
          <cell r="IS79" t="str">
            <v>GEA</v>
          </cell>
          <cell r="IT79" t="str">
            <v>XXXX-XX</v>
          </cell>
          <cell r="IV79" t="str">
            <v>GEA</v>
          </cell>
          <cell r="IW79" t="str">
            <v>2018-T1</v>
          </cell>
          <cell r="IY79" t="str">
            <v>GEA</v>
          </cell>
          <cell r="IZ79" t="str">
            <v>XXXX-XX</v>
          </cell>
          <cell r="JB79" t="str">
            <v>GEA</v>
          </cell>
          <cell r="JC79" t="str">
            <v>XXXX-XX</v>
          </cell>
          <cell r="JE79" t="str">
            <v>GEA</v>
          </cell>
          <cell r="JF79" t="str">
            <v>XXXX-XX</v>
          </cell>
          <cell r="JH79" t="str">
            <v>GEA</v>
          </cell>
          <cell r="JI79" t="str">
            <v>2017-T1</v>
          </cell>
          <cell r="JK79" t="str">
            <v>GEA</v>
          </cell>
          <cell r="JL79" t="str">
            <v>XXXX-XX</v>
          </cell>
          <cell r="JN79" t="str">
            <v>GEA</v>
          </cell>
          <cell r="JO79" t="str">
            <v>XXXX-XX</v>
          </cell>
          <cell r="JQ79" t="str">
            <v>GEA</v>
          </cell>
          <cell r="JR79" t="str">
            <v>XXXX-XX</v>
          </cell>
          <cell r="JT79" t="str">
            <v>GEA</v>
          </cell>
          <cell r="JU79" t="str">
            <v>2016-T1</v>
          </cell>
          <cell r="JW79" t="str">
            <v>GEA</v>
          </cell>
          <cell r="JX79" t="str">
            <v>XXXX-XX</v>
          </cell>
          <cell r="JZ79" t="str">
            <v>GEA</v>
          </cell>
          <cell r="KA79" t="str">
            <v>XXXX-XX</v>
          </cell>
          <cell r="KC79" t="str">
            <v>GEA</v>
          </cell>
          <cell r="KD79" t="str">
            <v>XXXX-XX</v>
          </cell>
          <cell r="KF79" t="str">
            <v>GEA</v>
          </cell>
          <cell r="KG79" t="str">
            <v>2015-T1</v>
          </cell>
          <cell r="KI79" t="str">
            <v>GEA</v>
          </cell>
          <cell r="KJ79" t="str">
            <v>XXXX-XX</v>
          </cell>
          <cell r="KL79" t="str">
            <v>GEA</v>
          </cell>
          <cell r="KM79" t="str">
            <v>XXXX-XX</v>
          </cell>
          <cell r="KO79" t="str">
            <v>GEA</v>
          </cell>
          <cell r="KP79" t="str">
            <v>XXXX-XX</v>
          </cell>
          <cell r="KR79" t="str">
            <v>GEA</v>
          </cell>
          <cell r="KS79" t="str">
            <v>2014-T1</v>
          </cell>
          <cell r="KU79" t="str">
            <v>GEA</v>
          </cell>
          <cell r="KV79" t="str">
            <v>XXXX-XX</v>
          </cell>
          <cell r="KX79" t="str">
            <v>GEA</v>
          </cell>
          <cell r="KY79" t="str">
            <v>XXXX-XX</v>
          </cell>
          <cell r="LA79" t="str">
            <v>GEA</v>
          </cell>
          <cell r="LB79" t="str">
            <v>XXXX-XX</v>
          </cell>
          <cell r="LD79" t="str">
            <v>GEA</v>
          </cell>
          <cell r="LE79" t="str">
            <v>2013-T1</v>
          </cell>
          <cell r="LG79" t="str">
            <v>GEA</v>
          </cell>
          <cell r="LH79" t="str">
            <v>XXXX-XX</v>
          </cell>
          <cell r="LJ79" t="str">
            <v>GEA</v>
          </cell>
          <cell r="LK79" t="str">
            <v>XXXX-XX</v>
          </cell>
          <cell r="LM79" t="str">
            <v>GEA</v>
          </cell>
          <cell r="LN79" t="str">
            <v>XXXX-XX</v>
          </cell>
          <cell r="LP79" t="str">
            <v>GEA</v>
          </cell>
          <cell r="LQ79" t="str">
            <v>2012-T1</v>
          </cell>
          <cell r="LS79" t="str">
            <v>GEA</v>
          </cell>
          <cell r="LT79" t="str">
            <v>XXXX-XX</v>
          </cell>
          <cell r="LV79" t="str">
            <v>GEA</v>
          </cell>
          <cell r="LW79" t="str">
            <v>XXXX-XX</v>
          </cell>
          <cell r="LY79" t="str">
            <v>GEA</v>
          </cell>
          <cell r="LZ79" t="str">
            <v>XXXX-XX</v>
          </cell>
          <cell r="MB79" t="str">
            <v>GEA</v>
          </cell>
          <cell r="MC79" t="str">
            <v>2011-T1</v>
          </cell>
          <cell r="ME79" t="str">
            <v>GEA</v>
          </cell>
          <cell r="MF79" t="str">
            <v>XXXX-XX</v>
          </cell>
          <cell r="MH79" t="str">
            <v>GEA</v>
          </cell>
          <cell r="MI79" t="str">
            <v>XXXX-XX</v>
          </cell>
          <cell r="MK79" t="str">
            <v>GEA</v>
          </cell>
          <cell r="ML79" t="str">
            <v>XXXX-XX</v>
          </cell>
          <cell r="MN79" t="str">
            <v>GEA</v>
          </cell>
          <cell r="MO79" t="str">
            <v>2010-T1</v>
          </cell>
          <cell r="MQ79" t="str">
            <v>GEA</v>
          </cell>
          <cell r="MR79" t="str">
            <v>XXXX-XX</v>
          </cell>
          <cell r="MT79" t="str">
            <v>GEA</v>
          </cell>
          <cell r="MU79" t="str">
            <v>XXXX-XX</v>
          </cell>
          <cell r="MW79" t="str">
            <v>GEA</v>
          </cell>
          <cell r="MX79" t="str">
            <v>XXXX-XX</v>
          </cell>
          <cell r="MZ79" t="str">
            <v>GEA</v>
          </cell>
          <cell r="NA79" t="str">
            <v>2009-T1</v>
          </cell>
          <cell r="NC79" t="str">
            <v>GEA</v>
          </cell>
          <cell r="ND79" t="str">
            <v>XXXX-XX</v>
          </cell>
          <cell r="NF79" t="str">
            <v>GEA</v>
          </cell>
          <cell r="NG79" t="str">
            <v>XXXX-XX</v>
          </cell>
          <cell r="NI79" t="str">
            <v>GEA</v>
          </cell>
          <cell r="NJ79" t="str">
            <v>XXXX-XX</v>
          </cell>
          <cell r="NL79" t="str">
            <v>GEA</v>
          </cell>
          <cell r="NM79" t="str">
            <v>2008-T1</v>
          </cell>
          <cell r="NO79" t="str">
            <v>GEA</v>
          </cell>
          <cell r="NP79" t="str">
            <v>XXXX-XX</v>
          </cell>
          <cell r="NR79" t="str">
            <v>GEA</v>
          </cell>
          <cell r="NS79" t="str">
            <v>XXXX-XX</v>
          </cell>
          <cell r="NU79" t="str">
            <v>GEA</v>
          </cell>
          <cell r="NV79" t="str">
            <v>XXXX-XX</v>
          </cell>
        </row>
        <row r="80">
          <cell r="HO80" t="str">
            <v>Pôle</v>
          </cell>
          <cell r="HP80" t="str">
            <v>Trimestre</v>
          </cell>
          <cell r="HR80" t="str">
            <v>Pôle</v>
          </cell>
          <cell r="HS80" t="str">
            <v>Trimestre</v>
          </cell>
          <cell r="HU80" t="str">
            <v>Pôle</v>
          </cell>
          <cell r="HV80" t="str">
            <v>Trimestre</v>
          </cell>
          <cell r="HX80" t="str">
            <v>Pôle</v>
          </cell>
          <cell r="HY80" t="str">
            <v>Trimestre</v>
          </cell>
          <cell r="IA80" t="str">
            <v>Pôle</v>
          </cell>
          <cell r="IB80" t="str">
            <v>Trimestre</v>
          </cell>
          <cell r="ID80" t="str">
            <v>Pôle</v>
          </cell>
          <cell r="IE80" t="str">
            <v>Trimestre</v>
          </cell>
          <cell r="IG80" t="str">
            <v>Pôle</v>
          </cell>
          <cell r="IH80" t="str">
            <v>Trimestre</v>
          </cell>
          <cell r="IJ80" t="str">
            <v>Pôle</v>
          </cell>
          <cell r="IK80" t="str">
            <v>Trimestre</v>
          </cell>
          <cell r="IM80" t="str">
            <v>Pôle</v>
          </cell>
          <cell r="IN80" t="str">
            <v>Trimestre</v>
          </cell>
          <cell r="IP80" t="str">
            <v>Pôle</v>
          </cell>
          <cell r="IQ80" t="str">
            <v>Trimestre</v>
          </cell>
          <cell r="IS80" t="str">
            <v>Pôle</v>
          </cell>
          <cell r="IT80" t="str">
            <v>Trimestre</v>
          </cell>
          <cell r="IV80" t="str">
            <v>Pôle</v>
          </cell>
          <cell r="IW80" t="str">
            <v>Trimestre</v>
          </cell>
          <cell r="IY80" t="str">
            <v>Pôle</v>
          </cell>
          <cell r="IZ80" t="str">
            <v>Trimestre</v>
          </cell>
          <cell r="JB80" t="str">
            <v>Pôle</v>
          </cell>
          <cell r="JC80" t="str">
            <v>Trimestre</v>
          </cell>
          <cell r="JE80" t="str">
            <v>Pôle</v>
          </cell>
          <cell r="JF80" t="str">
            <v>Trimestre</v>
          </cell>
          <cell r="JH80" t="str">
            <v>Pôle</v>
          </cell>
          <cell r="JI80" t="str">
            <v>Trimestre</v>
          </cell>
          <cell r="JK80" t="str">
            <v>Pôle</v>
          </cell>
          <cell r="JL80" t="str">
            <v>Trimestre</v>
          </cell>
          <cell r="JN80" t="str">
            <v>Pôle</v>
          </cell>
          <cell r="JO80" t="str">
            <v>Trimestre</v>
          </cell>
          <cell r="JQ80" t="str">
            <v>Pôle</v>
          </cell>
          <cell r="JR80" t="str">
            <v>Trimestre</v>
          </cell>
          <cell r="JT80" t="str">
            <v>Pôle</v>
          </cell>
          <cell r="JU80" t="str">
            <v>Trimestre</v>
          </cell>
          <cell r="JW80" t="str">
            <v>Pôle</v>
          </cell>
          <cell r="JX80" t="str">
            <v>Trimestre</v>
          </cell>
          <cell r="JZ80" t="str">
            <v>Pôle</v>
          </cell>
          <cell r="KA80" t="str">
            <v>Trimestre</v>
          </cell>
          <cell r="KC80" t="str">
            <v>Pôle</v>
          </cell>
          <cell r="KD80" t="str">
            <v>Trimestre</v>
          </cell>
          <cell r="KF80" t="str">
            <v>Pôle</v>
          </cell>
          <cell r="KG80" t="str">
            <v>Trimestre</v>
          </cell>
          <cell r="KI80" t="str">
            <v>Pôle</v>
          </cell>
          <cell r="KJ80" t="str">
            <v>Trimestre</v>
          </cell>
          <cell r="KL80" t="str">
            <v>Pôle</v>
          </cell>
          <cell r="KM80" t="str">
            <v>Trimestre</v>
          </cell>
          <cell r="KO80" t="str">
            <v>Pôle</v>
          </cell>
          <cell r="KP80" t="str">
            <v>Trimestre</v>
          </cell>
          <cell r="KR80" t="str">
            <v>Pôle</v>
          </cell>
          <cell r="KS80" t="str">
            <v>Trimestre</v>
          </cell>
          <cell r="KU80" t="str">
            <v>Pôle</v>
          </cell>
          <cell r="KV80" t="str">
            <v>Trimestre</v>
          </cell>
          <cell r="KX80" t="str">
            <v>Pôle</v>
          </cell>
          <cell r="KY80" t="str">
            <v>Trimestre</v>
          </cell>
          <cell r="LA80" t="str">
            <v>Pôle</v>
          </cell>
          <cell r="LB80" t="str">
            <v>Trimestre</v>
          </cell>
          <cell r="LD80" t="str">
            <v>Pôle</v>
          </cell>
          <cell r="LE80" t="str">
            <v>Trimestre</v>
          </cell>
          <cell r="LG80" t="str">
            <v>Pôle</v>
          </cell>
          <cell r="LH80" t="str">
            <v>Trimestre</v>
          </cell>
          <cell r="LJ80" t="str">
            <v>Pôle</v>
          </cell>
          <cell r="LK80" t="str">
            <v>Trimestre</v>
          </cell>
          <cell r="LM80" t="str">
            <v>Pôle</v>
          </cell>
          <cell r="LN80" t="str">
            <v>Trimestre</v>
          </cell>
          <cell r="LP80" t="str">
            <v>Pôle</v>
          </cell>
          <cell r="LQ80" t="str">
            <v>Trimestre</v>
          </cell>
          <cell r="LS80" t="str">
            <v>Pôle</v>
          </cell>
          <cell r="LT80" t="str">
            <v>Trimestre</v>
          </cell>
          <cell r="LV80" t="str">
            <v>Pôle</v>
          </cell>
          <cell r="LW80" t="str">
            <v>Trimestre</v>
          </cell>
          <cell r="LY80" t="str">
            <v>Pôle</v>
          </cell>
          <cell r="LZ80" t="str">
            <v>Trimestre</v>
          </cell>
          <cell r="MB80" t="str">
            <v>Pôle</v>
          </cell>
          <cell r="MC80" t="str">
            <v>Trimestre</v>
          </cell>
          <cell r="ME80" t="str">
            <v>Pôle</v>
          </cell>
          <cell r="MF80" t="str">
            <v>Trimestre</v>
          </cell>
          <cell r="MH80" t="str">
            <v>Pôle</v>
          </cell>
          <cell r="MI80" t="str">
            <v>Trimestre</v>
          </cell>
          <cell r="MK80" t="str">
            <v>Pôle</v>
          </cell>
          <cell r="ML80" t="str">
            <v>Trimestre</v>
          </cell>
          <cell r="MN80" t="str">
            <v>Pôle</v>
          </cell>
          <cell r="MO80" t="str">
            <v>Trimestre</v>
          </cell>
          <cell r="MQ80" t="str">
            <v>Pôle</v>
          </cell>
          <cell r="MR80" t="str">
            <v>Trimestre</v>
          </cell>
          <cell r="MT80" t="str">
            <v>Pôle</v>
          </cell>
          <cell r="MU80" t="str">
            <v>Trimestre</v>
          </cell>
          <cell r="MW80" t="str">
            <v>Pôle</v>
          </cell>
          <cell r="MX80" t="str">
            <v>Trimestre</v>
          </cell>
          <cell r="MZ80" t="str">
            <v>Pôle</v>
          </cell>
          <cell r="NA80" t="str">
            <v>Trimestre</v>
          </cell>
          <cell r="NC80" t="str">
            <v>Pôle</v>
          </cell>
          <cell r="ND80" t="str">
            <v>Trimestre</v>
          </cell>
          <cell r="NF80" t="str">
            <v>Pôle</v>
          </cell>
          <cell r="NG80" t="str">
            <v>Trimestre</v>
          </cell>
          <cell r="NI80" t="str">
            <v>Pôle</v>
          </cell>
          <cell r="NJ80" t="str">
            <v>Trimestre</v>
          </cell>
          <cell r="NL80" t="str">
            <v>Pôle</v>
          </cell>
          <cell r="NM80" t="str">
            <v>Trimestre</v>
          </cell>
          <cell r="NO80" t="str">
            <v>Pôle</v>
          </cell>
          <cell r="NP80" t="str">
            <v>Trimestre</v>
          </cell>
          <cell r="NR80" t="str">
            <v>Pôle</v>
          </cell>
          <cell r="NS80" t="str">
            <v>Trimestre</v>
          </cell>
          <cell r="NU80" t="str">
            <v>Pôle</v>
          </cell>
          <cell r="NV80" t="str">
            <v>Trimestre</v>
          </cell>
        </row>
        <row r="81">
          <cell r="HO81" t="str">
            <v>GEA</v>
          </cell>
          <cell r="HP81" t="str">
            <v>2021-T1</v>
          </cell>
          <cell r="HR81" t="str">
            <v>GEA</v>
          </cell>
          <cell r="HS81" t="str">
            <v>XXXX-XX</v>
          </cell>
          <cell r="HU81" t="str">
            <v>GEA</v>
          </cell>
          <cell r="HV81" t="str">
            <v>XXXX-XX</v>
          </cell>
          <cell r="HX81" t="str">
            <v>GEA</v>
          </cell>
          <cell r="HY81" t="str">
            <v>2020-T2</v>
          </cell>
          <cell r="IA81" t="str">
            <v>GEA</v>
          </cell>
          <cell r="IB81" t="str">
            <v>2020-T1</v>
          </cell>
          <cell r="ID81" t="str">
            <v>GEA</v>
          </cell>
          <cell r="IE81" t="str">
            <v>XXXX-XX</v>
          </cell>
          <cell r="IG81" t="str">
            <v>GEA</v>
          </cell>
          <cell r="IH81" t="str">
            <v>XXXX-XX</v>
          </cell>
          <cell r="IJ81" t="str">
            <v>GEA</v>
          </cell>
          <cell r="IK81" t="str">
            <v>2019-T2</v>
          </cell>
          <cell r="IM81" t="str">
            <v>GEA</v>
          </cell>
          <cell r="IN81" t="str">
            <v>2019-T1</v>
          </cell>
          <cell r="IP81" t="str">
            <v>GEA</v>
          </cell>
          <cell r="IQ81" t="str">
            <v>XXXX-XX</v>
          </cell>
          <cell r="IS81" t="str">
            <v>GEA</v>
          </cell>
          <cell r="IT81" t="str">
            <v>XXXX-XX</v>
          </cell>
          <cell r="IV81" t="str">
            <v>GEA</v>
          </cell>
          <cell r="IW81" t="str">
            <v>2018-T2</v>
          </cell>
          <cell r="IY81" t="str">
            <v>GEA</v>
          </cell>
          <cell r="IZ81" t="str">
            <v>2018-T1</v>
          </cell>
          <cell r="JB81" t="str">
            <v>GEA</v>
          </cell>
          <cell r="JC81" t="str">
            <v>XXXX-XX</v>
          </cell>
          <cell r="JE81" t="str">
            <v>GEA</v>
          </cell>
          <cell r="JF81" t="str">
            <v>XXXX-XX</v>
          </cell>
          <cell r="JH81" t="str">
            <v>GEA</v>
          </cell>
          <cell r="JI81" t="str">
            <v>2017-T2</v>
          </cell>
          <cell r="JK81" t="str">
            <v>GEA</v>
          </cell>
          <cell r="JL81" t="str">
            <v>2017-T1</v>
          </cell>
          <cell r="JN81" t="str">
            <v>GEA</v>
          </cell>
          <cell r="JO81" t="str">
            <v>XXXX-XX</v>
          </cell>
          <cell r="JQ81" t="str">
            <v>GEA</v>
          </cell>
          <cell r="JR81" t="str">
            <v>XXXX-XX</v>
          </cell>
          <cell r="JT81" t="str">
            <v>GEA</v>
          </cell>
          <cell r="JU81" t="str">
            <v>2016-T2</v>
          </cell>
          <cell r="JW81" t="str">
            <v>GEA</v>
          </cell>
          <cell r="JX81" t="str">
            <v>2016-T1</v>
          </cell>
          <cell r="JZ81" t="str">
            <v>GEA</v>
          </cell>
          <cell r="KA81" t="str">
            <v>XXXX-XX</v>
          </cell>
          <cell r="KC81" t="str">
            <v>GEA</v>
          </cell>
          <cell r="KD81" t="str">
            <v>XXXX-XX</v>
          </cell>
          <cell r="KF81" t="str">
            <v>GEA</v>
          </cell>
          <cell r="KG81" t="str">
            <v>2015-T2</v>
          </cell>
          <cell r="KI81" t="str">
            <v>GEA</v>
          </cell>
          <cell r="KJ81" t="str">
            <v>2015-T1</v>
          </cell>
          <cell r="KL81" t="str">
            <v>GEA</v>
          </cell>
          <cell r="KM81" t="str">
            <v>XXXX-XX</v>
          </cell>
          <cell r="KO81" t="str">
            <v>GEA</v>
          </cell>
          <cell r="KP81" t="str">
            <v>XXXX-XX</v>
          </cell>
          <cell r="KR81" t="str">
            <v>GEA</v>
          </cell>
          <cell r="KS81" t="str">
            <v>2014-T2</v>
          </cell>
          <cell r="KU81" t="str">
            <v>GEA</v>
          </cell>
          <cell r="KV81" t="str">
            <v>2014-T1</v>
          </cell>
          <cell r="KX81" t="str">
            <v>GEA</v>
          </cell>
          <cell r="KY81" t="str">
            <v>XXXX-XX</v>
          </cell>
          <cell r="LA81" t="str">
            <v>GEA</v>
          </cell>
          <cell r="LB81" t="str">
            <v>XXXX-XX</v>
          </cell>
          <cell r="LD81" t="str">
            <v>GEA</v>
          </cell>
          <cell r="LE81" t="str">
            <v>2013-T2</v>
          </cell>
          <cell r="LG81" t="str">
            <v>GEA</v>
          </cell>
          <cell r="LH81" t="str">
            <v>2013-T1</v>
          </cell>
          <cell r="LJ81" t="str">
            <v>GEA</v>
          </cell>
          <cell r="LK81" t="str">
            <v>XXXX-XX</v>
          </cell>
          <cell r="LM81" t="str">
            <v>GEA</v>
          </cell>
          <cell r="LN81" t="str">
            <v>XXXX-XX</v>
          </cell>
          <cell r="LP81" t="str">
            <v>GEA</v>
          </cell>
          <cell r="LQ81" t="str">
            <v>2012-T2</v>
          </cell>
          <cell r="LS81" t="str">
            <v>GEA</v>
          </cell>
          <cell r="LT81" t="str">
            <v>2012-T1</v>
          </cell>
          <cell r="LV81" t="str">
            <v>GEA</v>
          </cell>
          <cell r="LW81" t="str">
            <v>XXXX-XX</v>
          </cell>
          <cell r="LY81" t="str">
            <v>GEA</v>
          </cell>
          <cell r="LZ81" t="str">
            <v>XXXX-XX</v>
          </cell>
          <cell r="MB81" t="str">
            <v>GEA</v>
          </cell>
          <cell r="MC81" t="str">
            <v>2011-T2</v>
          </cell>
          <cell r="ME81" t="str">
            <v>GEA</v>
          </cell>
          <cell r="MF81" t="str">
            <v>2011-T1</v>
          </cell>
          <cell r="MH81" t="str">
            <v>GEA</v>
          </cell>
          <cell r="MI81" t="str">
            <v>XXXX-XX</v>
          </cell>
          <cell r="MK81" t="str">
            <v>GEA</v>
          </cell>
          <cell r="ML81" t="str">
            <v>XXXX-XX</v>
          </cell>
          <cell r="MN81" t="str">
            <v>GEA</v>
          </cell>
          <cell r="MO81" t="str">
            <v>2010-T2</v>
          </cell>
          <cell r="MQ81" t="str">
            <v>GEA</v>
          </cell>
          <cell r="MR81" t="str">
            <v>2010-T1</v>
          </cell>
          <cell r="MT81" t="str">
            <v>GEA</v>
          </cell>
          <cell r="MU81" t="str">
            <v>XXXX-XX</v>
          </cell>
          <cell r="MW81" t="str">
            <v>GEA</v>
          </cell>
          <cell r="MX81" t="str">
            <v>XXXX-XX</v>
          </cell>
          <cell r="MZ81" t="str">
            <v>GEA</v>
          </cell>
          <cell r="NA81" t="str">
            <v>2009-T2</v>
          </cell>
          <cell r="NC81" t="str">
            <v>GEA</v>
          </cell>
          <cell r="ND81" t="str">
            <v>2009-T1</v>
          </cell>
          <cell r="NF81" t="str">
            <v>GEA</v>
          </cell>
          <cell r="NG81" t="str">
            <v>XXXX-XX</v>
          </cell>
          <cell r="NI81" t="str">
            <v>GEA</v>
          </cell>
          <cell r="NJ81" t="str">
            <v>XXXX-XX</v>
          </cell>
          <cell r="NL81" t="str">
            <v>GEA</v>
          </cell>
          <cell r="NM81" t="str">
            <v>2008-T2</v>
          </cell>
          <cell r="NO81" t="str">
            <v>GEA</v>
          </cell>
          <cell r="NP81" t="str">
            <v>2008-T1</v>
          </cell>
          <cell r="NR81" t="str">
            <v>GEA</v>
          </cell>
          <cell r="NS81" t="str">
            <v>XXXX-XX</v>
          </cell>
          <cell r="NU81" t="str">
            <v>GEA</v>
          </cell>
          <cell r="NV81" t="str">
            <v>XXXX-XX</v>
          </cell>
        </row>
        <row r="82">
          <cell r="HO82" t="str">
            <v>Pôle</v>
          </cell>
          <cell r="HP82" t="str">
            <v>Trimestre</v>
          </cell>
          <cell r="HR82" t="str">
            <v>Pôle</v>
          </cell>
          <cell r="HS82" t="str">
            <v>Trimestre</v>
          </cell>
          <cell r="HU82" t="str">
            <v>Pôle</v>
          </cell>
          <cell r="HV82" t="str">
            <v>Trimestre</v>
          </cell>
          <cell r="HX82" t="str">
            <v>Pôle</v>
          </cell>
          <cell r="HY82" t="str">
            <v>Trimestre</v>
          </cell>
          <cell r="IA82" t="str">
            <v>Pôle</v>
          </cell>
          <cell r="IB82" t="str">
            <v>Trimestre</v>
          </cell>
          <cell r="ID82" t="str">
            <v>Pôle</v>
          </cell>
          <cell r="IE82" t="str">
            <v>Trimestre</v>
          </cell>
          <cell r="IG82" t="str">
            <v>Pôle</v>
          </cell>
          <cell r="IH82" t="str">
            <v>Trimestre</v>
          </cell>
          <cell r="IJ82" t="str">
            <v>Pôle</v>
          </cell>
          <cell r="IK82" t="str">
            <v>Trimestre</v>
          </cell>
          <cell r="IM82" t="str">
            <v>Pôle</v>
          </cell>
          <cell r="IN82" t="str">
            <v>Trimestre</v>
          </cell>
          <cell r="IP82" t="str">
            <v>Pôle</v>
          </cell>
          <cell r="IQ82" t="str">
            <v>Trimestre</v>
          </cell>
          <cell r="IS82" t="str">
            <v>Pôle</v>
          </cell>
          <cell r="IT82" t="str">
            <v>Trimestre</v>
          </cell>
          <cell r="IV82" t="str">
            <v>Pôle</v>
          </cell>
          <cell r="IW82" t="str">
            <v>Trimestre</v>
          </cell>
          <cell r="IY82" t="str">
            <v>Pôle</v>
          </cell>
          <cell r="IZ82" t="str">
            <v>Trimestre</v>
          </cell>
          <cell r="JB82" t="str">
            <v>Pôle</v>
          </cell>
          <cell r="JC82" t="str">
            <v>Trimestre</v>
          </cell>
          <cell r="JE82" t="str">
            <v>Pôle</v>
          </cell>
          <cell r="JF82" t="str">
            <v>Trimestre</v>
          </cell>
          <cell r="JH82" t="str">
            <v>Pôle</v>
          </cell>
          <cell r="JI82" t="str">
            <v>Trimestre</v>
          </cell>
          <cell r="JK82" t="str">
            <v>Pôle</v>
          </cell>
          <cell r="JL82" t="str">
            <v>Trimestre</v>
          </cell>
          <cell r="JN82" t="str">
            <v>Pôle</v>
          </cell>
          <cell r="JO82" t="str">
            <v>Trimestre</v>
          </cell>
          <cell r="JQ82" t="str">
            <v>Pôle</v>
          </cell>
          <cell r="JR82" t="str">
            <v>Trimestre</v>
          </cell>
          <cell r="JT82" t="str">
            <v>Pôle</v>
          </cell>
          <cell r="JU82" t="str">
            <v>Trimestre</v>
          </cell>
          <cell r="JW82" t="str">
            <v>Pôle</v>
          </cell>
          <cell r="JX82" t="str">
            <v>Trimestre</v>
          </cell>
          <cell r="JZ82" t="str">
            <v>Pôle</v>
          </cell>
          <cell r="KA82" t="str">
            <v>Trimestre</v>
          </cell>
          <cell r="KC82" t="str">
            <v>Pôle</v>
          </cell>
          <cell r="KD82" t="str">
            <v>Trimestre</v>
          </cell>
          <cell r="KF82" t="str">
            <v>Pôle</v>
          </cell>
          <cell r="KG82" t="str">
            <v>Trimestre</v>
          </cell>
          <cell r="KI82" t="str">
            <v>Pôle</v>
          </cell>
          <cell r="KJ82" t="str">
            <v>Trimestre</v>
          </cell>
          <cell r="KL82" t="str">
            <v>Pôle</v>
          </cell>
          <cell r="KM82" t="str">
            <v>Trimestre</v>
          </cell>
          <cell r="KO82" t="str">
            <v>Pôle</v>
          </cell>
          <cell r="KP82" t="str">
            <v>Trimestre</v>
          </cell>
          <cell r="KR82" t="str">
            <v>Pôle</v>
          </cell>
          <cell r="KS82" t="str">
            <v>Trimestre</v>
          </cell>
          <cell r="KU82" t="str">
            <v>Pôle</v>
          </cell>
          <cell r="KV82" t="str">
            <v>Trimestre</v>
          </cell>
          <cell r="KX82" t="str">
            <v>Pôle</v>
          </cell>
          <cell r="KY82" t="str">
            <v>Trimestre</v>
          </cell>
          <cell r="LA82" t="str">
            <v>Pôle</v>
          </cell>
          <cell r="LB82" t="str">
            <v>Trimestre</v>
          </cell>
          <cell r="LD82" t="str">
            <v>Pôle</v>
          </cell>
          <cell r="LE82" t="str">
            <v>Trimestre</v>
          </cell>
          <cell r="LG82" t="str">
            <v>Pôle</v>
          </cell>
          <cell r="LH82" t="str">
            <v>Trimestre</v>
          </cell>
          <cell r="LJ82" t="str">
            <v>Pôle</v>
          </cell>
          <cell r="LK82" t="str">
            <v>Trimestre</v>
          </cell>
          <cell r="LM82" t="str">
            <v>Pôle</v>
          </cell>
          <cell r="LN82" t="str">
            <v>Trimestre</v>
          </cell>
          <cell r="LP82" t="str">
            <v>Pôle</v>
          </cell>
          <cell r="LQ82" t="str">
            <v>Trimestre</v>
          </cell>
          <cell r="LS82" t="str">
            <v>Pôle</v>
          </cell>
          <cell r="LT82" t="str">
            <v>Trimestre</v>
          </cell>
          <cell r="LV82" t="str">
            <v>Pôle</v>
          </cell>
          <cell r="LW82" t="str">
            <v>Trimestre</v>
          </cell>
          <cell r="LY82" t="str">
            <v>Pôle</v>
          </cell>
          <cell r="LZ82" t="str">
            <v>Trimestre</v>
          </cell>
          <cell r="MB82" t="str">
            <v>Pôle</v>
          </cell>
          <cell r="MC82" t="str">
            <v>Trimestre</v>
          </cell>
          <cell r="ME82" t="str">
            <v>Pôle</v>
          </cell>
          <cell r="MF82" t="str">
            <v>Trimestre</v>
          </cell>
          <cell r="MH82" t="str">
            <v>Pôle</v>
          </cell>
          <cell r="MI82" t="str">
            <v>Trimestre</v>
          </cell>
          <cell r="MK82" t="str">
            <v>Pôle</v>
          </cell>
          <cell r="ML82" t="str">
            <v>Trimestre</v>
          </cell>
          <cell r="MN82" t="str">
            <v>Pôle</v>
          </cell>
          <cell r="MO82" t="str">
            <v>Trimestre</v>
          </cell>
          <cell r="MQ82" t="str">
            <v>Pôle</v>
          </cell>
          <cell r="MR82" t="str">
            <v>Trimestre</v>
          </cell>
          <cell r="MT82" t="str">
            <v>Pôle</v>
          </cell>
          <cell r="MU82" t="str">
            <v>Trimestre</v>
          </cell>
          <cell r="MW82" t="str">
            <v>Pôle</v>
          </cell>
          <cell r="MX82" t="str">
            <v>Trimestre</v>
          </cell>
          <cell r="MZ82" t="str">
            <v>Pôle</v>
          </cell>
          <cell r="NA82" t="str">
            <v>Trimestre</v>
          </cell>
          <cell r="NC82" t="str">
            <v>Pôle</v>
          </cell>
          <cell r="ND82" t="str">
            <v>Trimestre</v>
          </cell>
          <cell r="NF82" t="str">
            <v>Pôle</v>
          </cell>
          <cell r="NG82" t="str">
            <v>Trimestre</v>
          </cell>
          <cell r="NI82" t="str">
            <v>Pôle</v>
          </cell>
          <cell r="NJ82" t="str">
            <v>Trimestre</v>
          </cell>
          <cell r="NL82" t="str">
            <v>Pôle</v>
          </cell>
          <cell r="NM82" t="str">
            <v>Trimestre</v>
          </cell>
          <cell r="NO82" t="str">
            <v>Pôle</v>
          </cell>
          <cell r="NP82" t="str">
            <v>Trimestre</v>
          </cell>
          <cell r="NR82" t="str">
            <v>Pôle</v>
          </cell>
          <cell r="NS82" t="str">
            <v>Trimestre</v>
          </cell>
          <cell r="NU82" t="str">
            <v>Pôle</v>
          </cell>
          <cell r="NV82" t="str">
            <v>Trimestre</v>
          </cell>
        </row>
        <row r="83">
          <cell r="HO83" t="str">
            <v>GEA</v>
          </cell>
          <cell r="HP83" t="str">
            <v>2021-T2</v>
          </cell>
          <cell r="HR83" t="str">
            <v>GEA</v>
          </cell>
          <cell r="HS83" t="str">
            <v>2021-T1</v>
          </cell>
          <cell r="HU83" t="str">
            <v>GEA</v>
          </cell>
          <cell r="HV83" t="str">
            <v>XXXX-XX</v>
          </cell>
          <cell r="HX83" t="str">
            <v>GEA</v>
          </cell>
          <cell r="HY83" t="str">
            <v>2020-T3</v>
          </cell>
          <cell r="IA83" t="str">
            <v>GEA</v>
          </cell>
          <cell r="IB83" t="str">
            <v>2020-T2</v>
          </cell>
          <cell r="ID83" t="str">
            <v>GEA</v>
          </cell>
          <cell r="IE83" t="str">
            <v>2020-T1</v>
          </cell>
          <cell r="IG83" t="str">
            <v>GEA</v>
          </cell>
          <cell r="IH83" t="str">
            <v>XXXX-XX</v>
          </cell>
          <cell r="IJ83" t="str">
            <v>GEA</v>
          </cell>
          <cell r="IK83" t="str">
            <v>2019-T3</v>
          </cell>
          <cell r="IM83" t="str">
            <v>GEA</v>
          </cell>
          <cell r="IN83" t="str">
            <v>2019-T2</v>
          </cell>
          <cell r="IP83" t="str">
            <v>GEA</v>
          </cell>
          <cell r="IQ83" t="str">
            <v>2019-T1</v>
          </cell>
          <cell r="IS83" t="str">
            <v>GEA</v>
          </cell>
          <cell r="IT83" t="str">
            <v>XXXX-XX</v>
          </cell>
          <cell r="IV83" t="str">
            <v>GEA</v>
          </cell>
          <cell r="IW83" t="str">
            <v>2018-T3</v>
          </cell>
          <cell r="IY83" t="str">
            <v>GEA</v>
          </cell>
          <cell r="IZ83" t="str">
            <v>2018-T2</v>
          </cell>
          <cell r="JB83" t="str">
            <v>GEA</v>
          </cell>
          <cell r="JC83" t="str">
            <v>2018-T1</v>
          </cell>
          <cell r="JE83" t="str">
            <v>GEA</v>
          </cell>
          <cell r="JF83" t="str">
            <v>XXXX-XX</v>
          </cell>
          <cell r="JH83" t="str">
            <v>GEA</v>
          </cell>
          <cell r="JI83" t="str">
            <v>2017-T3</v>
          </cell>
          <cell r="JK83" t="str">
            <v>GEA</v>
          </cell>
          <cell r="JL83" t="str">
            <v>2017-T2</v>
          </cell>
          <cell r="JN83" t="str">
            <v>GEA</v>
          </cell>
          <cell r="JO83" t="str">
            <v>2017-T1</v>
          </cell>
          <cell r="JQ83" t="str">
            <v>GEA</v>
          </cell>
          <cell r="JR83" t="str">
            <v>XXXX-XX</v>
          </cell>
          <cell r="JT83" t="str">
            <v>GEA</v>
          </cell>
          <cell r="JU83" t="str">
            <v>2016-T3</v>
          </cell>
          <cell r="JW83" t="str">
            <v>GEA</v>
          </cell>
          <cell r="JX83" t="str">
            <v>2016-T2</v>
          </cell>
          <cell r="JZ83" t="str">
            <v>GEA</v>
          </cell>
          <cell r="KA83" t="str">
            <v>2016-T1</v>
          </cell>
          <cell r="KC83" t="str">
            <v>GEA</v>
          </cell>
          <cell r="KD83" t="str">
            <v>XXXX-XX</v>
          </cell>
          <cell r="KF83" t="str">
            <v>GEA</v>
          </cell>
          <cell r="KG83" t="str">
            <v>2015-T3</v>
          </cell>
          <cell r="KI83" t="str">
            <v>GEA</v>
          </cell>
          <cell r="KJ83" t="str">
            <v>2015-T2</v>
          </cell>
          <cell r="KL83" t="str">
            <v>GEA</v>
          </cell>
          <cell r="KM83" t="str">
            <v>2015-T1</v>
          </cell>
          <cell r="KO83" t="str">
            <v>GEA</v>
          </cell>
          <cell r="KP83" t="str">
            <v>XXXX-XX</v>
          </cell>
          <cell r="KR83" t="str">
            <v>GEA</v>
          </cell>
          <cell r="KS83" t="str">
            <v>2014-T3</v>
          </cell>
          <cell r="KU83" t="str">
            <v>GEA</v>
          </cell>
          <cell r="KV83" t="str">
            <v>2014-T2</v>
          </cell>
          <cell r="KX83" t="str">
            <v>GEA</v>
          </cell>
          <cell r="KY83" t="str">
            <v>2014-T1</v>
          </cell>
          <cell r="LA83" t="str">
            <v>GEA</v>
          </cell>
          <cell r="LB83" t="str">
            <v>XXXX-XX</v>
          </cell>
          <cell r="LD83" t="str">
            <v>GEA</v>
          </cell>
          <cell r="LE83" t="str">
            <v>2013-T3</v>
          </cell>
          <cell r="LG83" t="str">
            <v>GEA</v>
          </cell>
          <cell r="LH83" t="str">
            <v>2013-T2</v>
          </cell>
          <cell r="LJ83" t="str">
            <v>GEA</v>
          </cell>
          <cell r="LK83" t="str">
            <v>2013-T1</v>
          </cell>
          <cell r="LM83" t="str">
            <v>GEA</v>
          </cell>
          <cell r="LN83" t="str">
            <v>XXXX-XX</v>
          </cell>
          <cell r="LP83" t="str">
            <v>GEA</v>
          </cell>
          <cell r="LQ83" t="str">
            <v>2012-T3</v>
          </cell>
          <cell r="LS83" t="str">
            <v>GEA</v>
          </cell>
          <cell r="LT83" t="str">
            <v>2012-T2</v>
          </cell>
          <cell r="LV83" t="str">
            <v>GEA</v>
          </cell>
          <cell r="LW83" t="str">
            <v>2012-T1</v>
          </cell>
          <cell r="LY83" t="str">
            <v>GEA</v>
          </cell>
          <cell r="LZ83" t="str">
            <v>XXXX-XX</v>
          </cell>
          <cell r="MB83" t="str">
            <v>GEA</v>
          </cell>
          <cell r="MC83" t="str">
            <v>2011-T3</v>
          </cell>
          <cell r="ME83" t="str">
            <v>GEA</v>
          </cell>
          <cell r="MF83" t="str">
            <v>2011-T2</v>
          </cell>
          <cell r="MH83" t="str">
            <v>GEA</v>
          </cell>
          <cell r="MI83" t="str">
            <v>2011-T1</v>
          </cell>
          <cell r="MK83" t="str">
            <v>GEA</v>
          </cell>
          <cell r="ML83" t="str">
            <v>XXXX-XX</v>
          </cell>
          <cell r="MN83" t="str">
            <v>GEA</v>
          </cell>
          <cell r="MO83" t="str">
            <v>2010-T3</v>
          </cell>
          <cell r="MQ83" t="str">
            <v>GEA</v>
          </cell>
          <cell r="MR83" t="str">
            <v>2010-T2</v>
          </cell>
          <cell r="MT83" t="str">
            <v>GEA</v>
          </cell>
          <cell r="MU83" t="str">
            <v>2010-T1</v>
          </cell>
          <cell r="MW83" t="str">
            <v>GEA</v>
          </cell>
          <cell r="MX83" t="str">
            <v>XXXX-XX</v>
          </cell>
          <cell r="MZ83" t="str">
            <v>GEA</v>
          </cell>
          <cell r="NA83" t="str">
            <v>2009-T3</v>
          </cell>
          <cell r="NC83" t="str">
            <v>GEA</v>
          </cell>
          <cell r="ND83" t="str">
            <v>2009-T2</v>
          </cell>
          <cell r="NF83" t="str">
            <v>GEA</v>
          </cell>
          <cell r="NG83" t="str">
            <v>2009-T1</v>
          </cell>
          <cell r="NI83" t="str">
            <v>GEA</v>
          </cell>
          <cell r="NJ83" t="str">
            <v>XXXX-XX</v>
          </cell>
          <cell r="NL83" t="str">
            <v>GEA</v>
          </cell>
          <cell r="NM83" t="str">
            <v>2008-T3</v>
          </cell>
          <cell r="NO83" t="str">
            <v>GEA</v>
          </cell>
          <cell r="NP83" t="str">
            <v>2008-T2</v>
          </cell>
          <cell r="NR83" t="str">
            <v>GEA</v>
          </cell>
          <cell r="NS83" t="str">
            <v>2008-T1</v>
          </cell>
          <cell r="NU83" t="str">
            <v>GEA</v>
          </cell>
          <cell r="NV83" t="str">
            <v>XXXX-XX</v>
          </cell>
        </row>
        <row r="84">
          <cell r="BB84" t="str">
            <v>Pôle</v>
          </cell>
          <cell r="BC84" t="str">
            <v>Trimestre</v>
          </cell>
          <cell r="BE84" t="str">
            <v>Pôle</v>
          </cell>
          <cell r="BF84" t="str">
            <v>Trimestre</v>
          </cell>
          <cell r="BH84" t="str">
            <v>Pôle</v>
          </cell>
          <cell r="BI84" t="str">
            <v>Trimestre</v>
          </cell>
          <cell r="BK84" t="str">
            <v>Pôle</v>
          </cell>
          <cell r="BL84" t="str">
            <v>Trimestre</v>
          </cell>
          <cell r="BN84" t="str">
            <v>Pôle</v>
          </cell>
          <cell r="BO84" t="str">
            <v>Trimestre</v>
          </cell>
          <cell r="BQ84" t="str">
            <v>Pôle</v>
          </cell>
          <cell r="BR84" t="str">
            <v>Trimestre</v>
          </cell>
          <cell r="BT84" t="str">
            <v>Pôle</v>
          </cell>
          <cell r="BU84" t="str">
            <v>Trimestre</v>
          </cell>
          <cell r="BW84" t="str">
            <v>Pôle</v>
          </cell>
          <cell r="BX84" t="str">
            <v>Trimestre</v>
          </cell>
          <cell r="BZ84" t="str">
            <v>Pôle</v>
          </cell>
          <cell r="CA84" t="str">
            <v>Trimestre</v>
          </cell>
          <cell r="CC84" t="str">
            <v>Pôle</v>
          </cell>
          <cell r="CD84" t="str">
            <v>Trimestre</v>
          </cell>
          <cell r="CF84" t="str">
            <v>Pôle</v>
          </cell>
          <cell r="CG84" t="str">
            <v>Trimestre</v>
          </cell>
          <cell r="CI84" t="str">
            <v>Pôle</v>
          </cell>
          <cell r="CJ84" t="str">
            <v>Trimestre</v>
          </cell>
          <cell r="CL84" t="str">
            <v>Pôle</v>
          </cell>
          <cell r="CM84" t="str">
            <v>Trimestre</v>
          </cell>
          <cell r="CO84" t="str">
            <v>Pôle</v>
          </cell>
          <cell r="CP84" t="str">
            <v>Trimestre</v>
          </cell>
          <cell r="CR84" t="str">
            <v>Pôle</v>
          </cell>
          <cell r="CS84" t="str">
            <v>Trimestre</v>
          </cell>
          <cell r="CU84" t="str">
            <v>Pôle</v>
          </cell>
          <cell r="CV84" t="str">
            <v>Trimestre</v>
          </cell>
          <cell r="CX84" t="str">
            <v>Pôle</v>
          </cell>
          <cell r="CY84" t="str">
            <v>Trimestre</v>
          </cell>
          <cell r="DA84" t="str">
            <v>Pôle</v>
          </cell>
          <cell r="DB84" t="str">
            <v>Trimestre</v>
          </cell>
          <cell r="DD84" t="str">
            <v>Pôle</v>
          </cell>
          <cell r="DE84" t="str">
            <v>Trimestre</v>
          </cell>
          <cell r="DG84" t="str">
            <v>Pôle</v>
          </cell>
          <cell r="DH84" t="str">
            <v>Trimestre</v>
          </cell>
          <cell r="DJ84" t="str">
            <v>Pôle</v>
          </cell>
          <cell r="DK84" t="str">
            <v>Trimestre</v>
          </cell>
          <cell r="DM84" t="str">
            <v>Pôle</v>
          </cell>
          <cell r="DN84" t="str">
            <v>Trimestre</v>
          </cell>
          <cell r="DP84" t="str">
            <v>Pôle</v>
          </cell>
          <cell r="DQ84" t="str">
            <v>Trimestre</v>
          </cell>
          <cell r="DS84" t="str">
            <v>Pôle</v>
          </cell>
          <cell r="DT84" t="str">
            <v>Trimestre</v>
          </cell>
          <cell r="DV84" t="str">
            <v>Pôle</v>
          </cell>
          <cell r="DW84" t="str">
            <v>Trimestre</v>
          </cell>
          <cell r="DY84" t="str">
            <v>Pôle</v>
          </cell>
          <cell r="DZ84" t="str">
            <v>Trimestre</v>
          </cell>
          <cell r="EB84" t="str">
            <v>Pôle</v>
          </cell>
          <cell r="EC84" t="str">
            <v>Trimestre</v>
          </cell>
          <cell r="EE84" t="str">
            <v>Pôle</v>
          </cell>
          <cell r="EF84" t="str">
            <v>Trimestre</v>
          </cell>
          <cell r="EH84" t="str">
            <v>Pôle</v>
          </cell>
          <cell r="EI84" t="str">
            <v>Trimestre</v>
          </cell>
          <cell r="EK84" t="str">
            <v>Pôle</v>
          </cell>
          <cell r="EL84" t="str">
            <v>Trimestre</v>
          </cell>
          <cell r="EN84" t="str">
            <v>Pôle</v>
          </cell>
          <cell r="EO84" t="str">
            <v>Trimestre</v>
          </cell>
          <cell r="EQ84" t="str">
            <v>Pôle</v>
          </cell>
          <cell r="ER84" t="str">
            <v>Trimestre</v>
          </cell>
          <cell r="ET84" t="str">
            <v>Pôle</v>
          </cell>
          <cell r="EU84" t="str">
            <v>Trimestre</v>
          </cell>
          <cell r="EW84" t="str">
            <v>Pôle</v>
          </cell>
          <cell r="EX84" t="str">
            <v>Trimestre</v>
          </cell>
          <cell r="EZ84" t="str">
            <v>Pôle</v>
          </cell>
          <cell r="FA84" t="str">
            <v>Trimestre</v>
          </cell>
          <cell r="FC84" t="str">
            <v>Pôle</v>
          </cell>
          <cell r="FD84" t="str">
            <v>Trimestre</v>
          </cell>
          <cell r="FF84" t="str">
            <v>Pôle</v>
          </cell>
          <cell r="FG84" t="str">
            <v>Trimestre</v>
          </cell>
          <cell r="FI84" t="str">
            <v>Pôle</v>
          </cell>
          <cell r="FJ84" t="str">
            <v>Trimestre</v>
          </cell>
          <cell r="FL84" t="str">
            <v>Pôle</v>
          </cell>
          <cell r="FM84" t="str">
            <v>Trimestre</v>
          </cell>
          <cell r="FO84" t="str">
            <v>Pôle</v>
          </cell>
          <cell r="FP84" t="str">
            <v>Trimestre</v>
          </cell>
          <cell r="FR84" t="str">
            <v>Pôle</v>
          </cell>
          <cell r="FS84" t="str">
            <v>Trimestre</v>
          </cell>
          <cell r="FU84" t="str">
            <v>Pôle</v>
          </cell>
          <cell r="FV84" t="str">
            <v>Trimestre</v>
          </cell>
          <cell r="FX84" t="str">
            <v>Pôle</v>
          </cell>
          <cell r="FY84" t="str">
            <v>Trimestre</v>
          </cell>
          <cell r="GA84" t="str">
            <v>Pôle</v>
          </cell>
          <cell r="GB84" t="str">
            <v>Trimestre</v>
          </cell>
          <cell r="GD84" t="str">
            <v>Pôle</v>
          </cell>
          <cell r="GE84" t="str">
            <v>Trimestre</v>
          </cell>
          <cell r="GG84" t="str">
            <v>Pôle</v>
          </cell>
          <cell r="GH84" t="str">
            <v>Trimestre</v>
          </cell>
          <cell r="GJ84" t="str">
            <v>Pôle</v>
          </cell>
          <cell r="GK84" t="str">
            <v>Trimestre</v>
          </cell>
          <cell r="GM84" t="str">
            <v>Pôle</v>
          </cell>
          <cell r="GN84" t="str">
            <v>Trimestre</v>
          </cell>
          <cell r="GP84" t="str">
            <v>Pôle</v>
          </cell>
          <cell r="GQ84" t="str">
            <v>Trimestre</v>
          </cell>
          <cell r="GS84" t="str">
            <v>Pôle</v>
          </cell>
          <cell r="GT84" t="str">
            <v>Trimestre</v>
          </cell>
          <cell r="GV84" t="str">
            <v>Pôle</v>
          </cell>
          <cell r="GW84" t="str">
            <v>Trimestre</v>
          </cell>
          <cell r="GY84" t="str">
            <v>Pôle</v>
          </cell>
          <cell r="GZ84" t="str">
            <v>Trimestre</v>
          </cell>
          <cell r="HB84" t="str">
            <v>Pôle</v>
          </cell>
          <cell r="HC84" t="str">
            <v>Trimestre</v>
          </cell>
          <cell r="HE84" t="str">
            <v>Pôle</v>
          </cell>
          <cell r="HF84" t="str">
            <v>Trimestre</v>
          </cell>
          <cell r="HH84" t="str">
            <v>Pôle</v>
          </cell>
          <cell r="HI84" t="str">
            <v>Trimestre</v>
          </cell>
          <cell r="HO84" t="str">
            <v>Pôle</v>
          </cell>
          <cell r="HP84" t="str">
            <v>Trimestre</v>
          </cell>
          <cell r="HR84" t="str">
            <v>Pôle</v>
          </cell>
          <cell r="HS84" t="str">
            <v>Trimestre</v>
          </cell>
          <cell r="HU84" t="str">
            <v>Pôle</v>
          </cell>
          <cell r="HV84" t="str">
            <v>Trimestre</v>
          </cell>
          <cell r="HX84" t="str">
            <v>Pôle</v>
          </cell>
          <cell r="HY84" t="str">
            <v>Trimestre</v>
          </cell>
          <cell r="IA84" t="str">
            <v>Pôle</v>
          </cell>
          <cell r="IB84" t="str">
            <v>Trimestre</v>
          </cell>
          <cell r="ID84" t="str">
            <v>Pôle</v>
          </cell>
          <cell r="IE84" t="str">
            <v>Trimestre</v>
          </cell>
          <cell r="IG84" t="str">
            <v>Pôle</v>
          </cell>
          <cell r="IH84" t="str">
            <v>Trimestre</v>
          </cell>
          <cell r="IJ84" t="str">
            <v>Pôle</v>
          </cell>
          <cell r="IK84" t="str">
            <v>Trimestre</v>
          </cell>
          <cell r="IM84" t="str">
            <v>Pôle</v>
          </cell>
          <cell r="IN84" t="str">
            <v>Trimestre</v>
          </cell>
          <cell r="IP84" t="str">
            <v>Pôle</v>
          </cell>
          <cell r="IQ84" t="str">
            <v>Trimestre</v>
          </cell>
          <cell r="IS84" t="str">
            <v>Pôle</v>
          </cell>
          <cell r="IT84" t="str">
            <v>Trimestre</v>
          </cell>
          <cell r="IV84" t="str">
            <v>Pôle</v>
          </cell>
          <cell r="IW84" t="str">
            <v>Trimestre</v>
          </cell>
          <cell r="IY84" t="str">
            <v>Pôle</v>
          </cell>
          <cell r="IZ84" t="str">
            <v>Trimestre</v>
          </cell>
          <cell r="JB84" t="str">
            <v>Pôle</v>
          </cell>
          <cell r="JC84" t="str">
            <v>Trimestre</v>
          </cell>
          <cell r="JE84" t="str">
            <v>Pôle</v>
          </cell>
          <cell r="JF84" t="str">
            <v>Trimestre</v>
          </cell>
          <cell r="JH84" t="str">
            <v>Pôle</v>
          </cell>
          <cell r="JI84" t="str">
            <v>Trimestre</v>
          </cell>
          <cell r="JK84" t="str">
            <v>Pôle</v>
          </cell>
          <cell r="JL84" t="str">
            <v>Trimestre</v>
          </cell>
          <cell r="JN84" t="str">
            <v>Pôle</v>
          </cell>
          <cell r="JO84" t="str">
            <v>Trimestre</v>
          </cell>
          <cell r="JQ84" t="str">
            <v>Pôle</v>
          </cell>
          <cell r="JR84" t="str">
            <v>Trimestre</v>
          </cell>
          <cell r="JT84" t="str">
            <v>Pôle</v>
          </cell>
          <cell r="JU84" t="str">
            <v>Trimestre</v>
          </cell>
          <cell r="JW84" t="str">
            <v>Pôle</v>
          </cell>
          <cell r="JX84" t="str">
            <v>Trimestre</v>
          </cell>
          <cell r="JZ84" t="str">
            <v>Pôle</v>
          </cell>
          <cell r="KA84" t="str">
            <v>Trimestre</v>
          </cell>
          <cell r="KC84" t="str">
            <v>Pôle</v>
          </cell>
          <cell r="KD84" t="str">
            <v>Trimestre</v>
          </cell>
          <cell r="KF84" t="str">
            <v>Pôle</v>
          </cell>
          <cell r="KG84" t="str">
            <v>Trimestre</v>
          </cell>
          <cell r="KI84" t="str">
            <v>Pôle</v>
          </cell>
          <cell r="KJ84" t="str">
            <v>Trimestre</v>
          </cell>
          <cell r="KL84" t="str">
            <v>Pôle</v>
          </cell>
          <cell r="KM84" t="str">
            <v>Trimestre</v>
          </cell>
          <cell r="KO84" t="str">
            <v>Pôle</v>
          </cell>
          <cell r="KP84" t="str">
            <v>Trimestre</v>
          </cell>
          <cell r="KR84" t="str">
            <v>Pôle</v>
          </cell>
          <cell r="KS84" t="str">
            <v>Trimestre</v>
          </cell>
          <cell r="KU84" t="str">
            <v>Pôle</v>
          </cell>
          <cell r="KV84" t="str">
            <v>Trimestre</v>
          </cell>
          <cell r="KX84" t="str">
            <v>Pôle</v>
          </cell>
          <cell r="KY84" t="str">
            <v>Trimestre</v>
          </cell>
          <cell r="LA84" t="str">
            <v>Pôle</v>
          </cell>
          <cell r="LB84" t="str">
            <v>Trimestre</v>
          </cell>
          <cell r="LD84" t="str">
            <v>Pôle</v>
          </cell>
          <cell r="LE84" t="str">
            <v>Trimestre</v>
          </cell>
          <cell r="LG84" t="str">
            <v>Pôle</v>
          </cell>
          <cell r="LH84" t="str">
            <v>Trimestre</v>
          </cell>
          <cell r="LJ84" t="str">
            <v>Pôle</v>
          </cell>
          <cell r="LK84" t="str">
            <v>Trimestre</v>
          </cell>
          <cell r="LM84" t="str">
            <v>Pôle</v>
          </cell>
          <cell r="LN84" t="str">
            <v>Trimestre</v>
          </cell>
          <cell r="LP84" t="str">
            <v>Pôle</v>
          </cell>
          <cell r="LQ84" t="str">
            <v>Trimestre</v>
          </cell>
          <cell r="LS84" t="str">
            <v>Pôle</v>
          </cell>
          <cell r="LT84" t="str">
            <v>Trimestre</v>
          </cell>
          <cell r="LV84" t="str">
            <v>Pôle</v>
          </cell>
          <cell r="LW84" t="str">
            <v>Trimestre</v>
          </cell>
          <cell r="LY84" t="str">
            <v>Pôle</v>
          </cell>
          <cell r="LZ84" t="str">
            <v>Trimestre</v>
          </cell>
          <cell r="MB84" t="str">
            <v>Pôle</v>
          </cell>
          <cell r="MC84" t="str">
            <v>Trimestre</v>
          </cell>
          <cell r="ME84" t="str">
            <v>Pôle</v>
          </cell>
          <cell r="MF84" t="str">
            <v>Trimestre</v>
          </cell>
          <cell r="MH84" t="str">
            <v>Pôle</v>
          </cell>
          <cell r="MI84" t="str">
            <v>Trimestre</v>
          </cell>
          <cell r="MK84" t="str">
            <v>Pôle</v>
          </cell>
          <cell r="ML84" t="str">
            <v>Trimestre</v>
          </cell>
          <cell r="MN84" t="str">
            <v>Pôle</v>
          </cell>
          <cell r="MO84" t="str">
            <v>Trimestre</v>
          </cell>
          <cell r="MQ84" t="str">
            <v>Pôle</v>
          </cell>
          <cell r="MR84" t="str">
            <v>Trimestre</v>
          </cell>
          <cell r="MT84" t="str">
            <v>Pôle</v>
          </cell>
          <cell r="MU84" t="str">
            <v>Trimestre</v>
          </cell>
          <cell r="MW84" t="str">
            <v>Pôle</v>
          </cell>
          <cell r="MX84" t="str">
            <v>Trimestre</v>
          </cell>
          <cell r="MZ84" t="str">
            <v>Pôle</v>
          </cell>
          <cell r="NA84" t="str">
            <v>Trimestre</v>
          </cell>
          <cell r="NC84" t="str">
            <v>Pôle</v>
          </cell>
          <cell r="ND84" t="str">
            <v>Trimestre</v>
          </cell>
          <cell r="NF84" t="str">
            <v>Pôle</v>
          </cell>
          <cell r="NG84" t="str">
            <v>Trimestre</v>
          </cell>
          <cell r="NI84" t="str">
            <v>Pôle</v>
          </cell>
          <cell r="NJ84" t="str">
            <v>Trimestre</v>
          </cell>
          <cell r="NL84" t="str">
            <v>Pôle</v>
          </cell>
          <cell r="NM84" t="str">
            <v>Trimestre</v>
          </cell>
          <cell r="NO84" t="str">
            <v>Pôle</v>
          </cell>
          <cell r="NP84" t="str">
            <v>Trimestre</v>
          </cell>
          <cell r="NR84" t="str">
            <v>Pôle</v>
          </cell>
          <cell r="NS84" t="str">
            <v>Trimestre</v>
          </cell>
          <cell r="NU84" t="str">
            <v>Pôle</v>
          </cell>
          <cell r="NV84" t="str">
            <v>Trimestre</v>
          </cell>
        </row>
        <row r="85">
          <cell r="BB85" t="str">
            <v>GEA</v>
          </cell>
          <cell r="BC85" t="str">
            <v>2021-T3</v>
          </cell>
          <cell r="BE85" t="str">
            <v>GEA</v>
          </cell>
          <cell r="BF85" t="str">
            <v>2021-T2</v>
          </cell>
          <cell r="BH85" t="str">
            <v>GEA</v>
          </cell>
          <cell r="BI85" t="str">
            <v>2021-T1</v>
          </cell>
          <cell r="BK85" t="str">
            <v>GEA</v>
          </cell>
          <cell r="BL85" t="str">
            <v>2020-T4</v>
          </cell>
          <cell r="BN85" t="str">
            <v>GEA</v>
          </cell>
          <cell r="BO85" t="str">
            <v>2020-T3</v>
          </cell>
          <cell r="BQ85" t="str">
            <v>GEA</v>
          </cell>
          <cell r="BR85" t="str">
            <v>2020-T2</v>
          </cell>
          <cell r="BT85" t="str">
            <v>GEA</v>
          </cell>
          <cell r="BU85" t="str">
            <v>2020-T1</v>
          </cell>
          <cell r="BW85" t="str">
            <v>GEA</v>
          </cell>
          <cell r="BX85" t="str">
            <v>2019-T4</v>
          </cell>
          <cell r="BZ85" t="str">
            <v>GEA</v>
          </cell>
          <cell r="CA85" t="str">
            <v>2019-T3</v>
          </cell>
          <cell r="CC85" t="str">
            <v>GEA</v>
          </cell>
          <cell r="CD85" t="str">
            <v>2019-T2</v>
          </cell>
          <cell r="CF85" t="str">
            <v>GEA</v>
          </cell>
          <cell r="CG85" t="str">
            <v>2019-T1</v>
          </cell>
          <cell r="CI85" t="str">
            <v>GEA</v>
          </cell>
          <cell r="CJ85" t="str">
            <v>2018-T4</v>
          </cell>
          <cell r="CL85" t="str">
            <v>GEA</v>
          </cell>
          <cell r="CM85" t="str">
            <v>2018-T3</v>
          </cell>
          <cell r="CO85" t="str">
            <v>GEA</v>
          </cell>
          <cell r="CP85" t="str">
            <v>2018-T2</v>
          </cell>
          <cell r="CR85" t="str">
            <v>GEA</v>
          </cell>
          <cell r="CS85" t="str">
            <v>2018-T1</v>
          </cell>
          <cell r="CU85" t="str">
            <v>GEA</v>
          </cell>
          <cell r="CV85" t="str">
            <v>2017-T4</v>
          </cell>
          <cell r="CX85" t="str">
            <v>GEA</v>
          </cell>
          <cell r="CY85" t="str">
            <v>2017-T3</v>
          </cell>
          <cell r="DA85" t="str">
            <v>GEA</v>
          </cell>
          <cell r="DB85" t="str">
            <v>2017-T2</v>
          </cell>
          <cell r="DD85" t="str">
            <v>GEA</v>
          </cell>
          <cell r="DE85" t="str">
            <v>2017-T1</v>
          </cell>
          <cell r="DG85" t="str">
            <v>GEA</v>
          </cell>
          <cell r="DH85" t="str">
            <v>2016-T4</v>
          </cell>
          <cell r="DJ85" t="str">
            <v>GEA</v>
          </cell>
          <cell r="DK85" t="str">
            <v>2016-T3</v>
          </cell>
          <cell r="DM85" t="str">
            <v>GEA</v>
          </cell>
          <cell r="DN85" t="str">
            <v>2016-T2</v>
          </cell>
          <cell r="DP85" t="str">
            <v>GEA</v>
          </cell>
          <cell r="DQ85" t="str">
            <v>2016-T1</v>
          </cell>
          <cell r="DS85" t="str">
            <v>GEA</v>
          </cell>
          <cell r="DT85" t="str">
            <v>2015-T4</v>
          </cell>
          <cell r="DV85" t="str">
            <v>GEA</v>
          </cell>
          <cell r="DW85" t="str">
            <v>2015-T3</v>
          </cell>
          <cell r="DY85" t="str">
            <v>GEA</v>
          </cell>
          <cell r="DZ85" t="str">
            <v>2015-T2</v>
          </cell>
          <cell r="EB85" t="str">
            <v>GEA</v>
          </cell>
          <cell r="EC85" t="str">
            <v>2015-T1</v>
          </cell>
          <cell r="EE85" t="str">
            <v>GEA</v>
          </cell>
          <cell r="EF85" t="str">
            <v>2014-T4</v>
          </cell>
          <cell r="EH85" t="str">
            <v>GEA</v>
          </cell>
          <cell r="EI85" t="str">
            <v>2014-T3</v>
          </cell>
          <cell r="EK85" t="str">
            <v>GEA</v>
          </cell>
          <cell r="EL85" t="str">
            <v>2014-T2</v>
          </cell>
          <cell r="EN85" t="str">
            <v>GEA</v>
          </cell>
          <cell r="EO85" t="str">
            <v>2014-T1</v>
          </cell>
          <cell r="EQ85" t="str">
            <v>GEA</v>
          </cell>
          <cell r="ER85" t="str">
            <v>2013-T4</v>
          </cell>
          <cell r="ET85" t="str">
            <v>GEA</v>
          </cell>
          <cell r="EU85" t="str">
            <v>2013-T3</v>
          </cell>
          <cell r="EW85" t="str">
            <v>GEA</v>
          </cell>
          <cell r="EX85" t="str">
            <v>2013-T2</v>
          </cell>
          <cell r="EZ85" t="str">
            <v>GEA</v>
          </cell>
          <cell r="FA85" t="str">
            <v>2013-T1</v>
          </cell>
          <cell r="FC85" t="str">
            <v>GEA</v>
          </cell>
          <cell r="FD85" t="str">
            <v>2012-T4</v>
          </cell>
          <cell r="FF85" t="str">
            <v>GEA</v>
          </cell>
          <cell r="FG85" t="str">
            <v>2012-T3</v>
          </cell>
          <cell r="FI85" t="str">
            <v>GEA</v>
          </cell>
          <cell r="FJ85" t="str">
            <v>2012-T2</v>
          </cell>
          <cell r="FL85" t="str">
            <v>GEA</v>
          </cell>
          <cell r="FM85" t="str">
            <v>2012-T1</v>
          </cell>
          <cell r="FO85" t="str">
            <v>GEA</v>
          </cell>
          <cell r="FP85" t="str">
            <v>2011-T4</v>
          </cell>
          <cell r="FR85" t="str">
            <v>GEA</v>
          </cell>
          <cell r="FS85" t="str">
            <v>2011-T3</v>
          </cell>
          <cell r="FU85" t="str">
            <v>GEA</v>
          </cell>
          <cell r="FV85" t="str">
            <v>2011-T2</v>
          </cell>
          <cell r="FX85" t="str">
            <v>GEA</v>
          </cell>
          <cell r="FY85" t="str">
            <v>2011-T1</v>
          </cell>
          <cell r="GA85" t="str">
            <v>GEA</v>
          </cell>
          <cell r="GB85" t="str">
            <v>2010-T4</v>
          </cell>
          <cell r="GD85" t="str">
            <v>GEA</v>
          </cell>
          <cell r="GE85" t="str">
            <v>2010-T3</v>
          </cell>
          <cell r="GG85" t="str">
            <v>GEA</v>
          </cell>
          <cell r="GH85" t="str">
            <v>2010-T2</v>
          </cell>
          <cell r="GJ85" t="str">
            <v>GEA</v>
          </cell>
          <cell r="GK85" t="str">
            <v>2010-T1</v>
          </cell>
          <cell r="GM85" t="str">
            <v>GEA</v>
          </cell>
          <cell r="GN85" t="str">
            <v>2009-T4</v>
          </cell>
          <cell r="GP85" t="str">
            <v>GEA</v>
          </cell>
          <cell r="GQ85" t="str">
            <v>2009-T3</v>
          </cell>
          <cell r="GS85" t="str">
            <v>GEA</v>
          </cell>
          <cell r="GT85" t="str">
            <v>2009-T2</v>
          </cell>
          <cell r="GV85" t="str">
            <v>GEA</v>
          </cell>
          <cell r="GW85" t="str">
            <v>2009-T1</v>
          </cell>
          <cell r="GY85" t="str">
            <v>GEA</v>
          </cell>
          <cell r="GZ85" t="str">
            <v>2008-T4</v>
          </cell>
          <cell r="HB85" t="str">
            <v>GEA</v>
          </cell>
          <cell r="HC85" t="str">
            <v>2008-T3</v>
          </cell>
          <cell r="HE85" t="str">
            <v>GEA</v>
          </cell>
          <cell r="HF85" t="str">
            <v>2008-T2</v>
          </cell>
          <cell r="HH85" t="str">
            <v>GEA</v>
          </cell>
          <cell r="HI85" t="str">
            <v>2008-T1</v>
          </cell>
          <cell r="HO85" t="str">
            <v>GEA</v>
          </cell>
          <cell r="HP85" t="str">
            <v>2021-T3</v>
          </cell>
          <cell r="HR85" t="str">
            <v>GEA</v>
          </cell>
          <cell r="HS85" t="str">
            <v>2021-T2</v>
          </cell>
          <cell r="HU85" t="str">
            <v>GEA</v>
          </cell>
          <cell r="HV85" t="str">
            <v>2021-T1</v>
          </cell>
          <cell r="HX85" t="str">
            <v>GEA</v>
          </cell>
          <cell r="HY85" t="str">
            <v>2020-T4</v>
          </cell>
          <cell r="IA85" t="str">
            <v>GEA</v>
          </cell>
          <cell r="IB85" t="str">
            <v>2020-T3</v>
          </cell>
          <cell r="ID85" t="str">
            <v>GEA</v>
          </cell>
          <cell r="IE85" t="str">
            <v>2020-T2</v>
          </cell>
          <cell r="IG85" t="str">
            <v>GEA</v>
          </cell>
          <cell r="IH85" t="str">
            <v>2020-T1</v>
          </cell>
          <cell r="IJ85" t="str">
            <v>GEA</v>
          </cell>
          <cell r="IK85" t="str">
            <v>2019-T4</v>
          </cell>
          <cell r="IM85" t="str">
            <v>GEA</v>
          </cell>
          <cell r="IN85" t="str">
            <v>2019-T3</v>
          </cell>
          <cell r="IP85" t="str">
            <v>GEA</v>
          </cell>
          <cell r="IQ85" t="str">
            <v>2019-T2</v>
          </cell>
          <cell r="IS85" t="str">
            <v>GEA</v>
          </cell>
          <cell r="IT85" t="str">
            <v>2019-T1</v>
          </cell>
          <cell r="IV85" t="str">
            <v>GEA</v>
          </cell>
          <cell r="IW85" t="str">
            <v>2018-T4</v>
          </cell>
          <cell r="IY85" t="str">
            <v>GEA</v>
          </cell>
          <cell r="IZ85" t="str">
            <v>2018-T3</v>
          </cell>
          <cell r="JB85" t="str">
            <v>GEA</v>
          </cell>
          <cell r="JC85" t="str">
            <v>2018-T2</v>
          </cell>
          <cell r="JE85" t="str">
            <v>GEA</v>
          </cell>
          <cell r="JF85" t="str">
            <v>2018-T1</v>
          </cell>
          <cell r="JH85" t="str">
            <v>GEA</v>
          </cell>
          <cell r="JI85" t="str">
            <v>2017-T4</v>
          </cell>
          <cell r="JK85" t="str">
            <v>GEA</v>
          </cell>
          <cell r="JL85" t="str">
            <v>2017-T3</v>
          </cell>
          <cell r="JN85" t="str">
            <v>GEA</v>
          </cell>
          <cell r="JO85" t="str">
            <v>2017-T2</v>
          </cell>
          <cell r="JQ85" t="str">
            <v>GEA</v>
          </cell>
          <cell r="JR85" t="str">
            <v>2017-T1</v>
          </cell>
          <cell r="JT85" t="str">
            <v>GEA</v>
          </cell>
          <cell r="JU85" t="str">
            <v>2016-T4</v>
          </cell>
          <cell r="JW85" t="str">
            <v>GEA</v>
          </cell>
          <cell r="JX85" t="str">
            <v>2016-T3</v>
          </cell>
          <cell r="JZ85" t="str">
            <v>GEA</v>
          </cell>
          <cell r="KA85" t="str">
            <v>2016-T2</v>
          </cell>
          <cell r="KC85" t="str">
            <v>GEA</v>
          </cell>
          <cell r="KD85" t="str">
            <v>2016-T1</v>
          </cell>
          <cell r="KF85" t="str">
            <v>GEA</v>
          </cell>
          <cell r="KG85" t="str">
            <v>2015-T4</v>
          </cell>
          <cell r="KI85" t="str">
            <v>GEA</v>
          </cell>
          <cell r="KJ85" t="str">
            <v>2015-T3</v>
          </cell>
          <cell r="KL85" t="str">
            <v>GEA</v>
          </cell>
          <cell r="KM85" t="str">
            <v>2015-T2</v>
          </cell>
          <cell r="KO85" t="str">
            <v>GEA</v>
          </cell>
          <cell r="KP85" t="str">
            <v>2015-T1</v>
          </cell>
          <cell r="KR85" t="str">
            <v>GEA</v>
          </cell>
          <cell r="KS85" t="str">
            <v>2014-T4</v>
          </cell>
          <cell r="KU85" t="str">
            <v>GEA</v>
          </cell>
          <cell r="KV85" t="str">
            <v>2014-T3</v>
          </cell>
          <cell r="KX85" t="str">
            <v>GEA</v>
          </cell>
          <cell r="KY85" t="str">
            <v>2014-T2</v>
          </cell>
          <cell r="LA85" t="str">
            <v>GEA</v>
          </cell>
          <cell r="LB85" t="str">
            <v>2014-T1</v>
          </cell>
          <cell r="LD85" t="str">
            <v>GEA</v>
          </cell>
          <cell r="LE85" t="str">
            <v>2013-T4</v>
          </cell>
          <cell r="LG85" t="str">
            <v>GEA</v>
          </cell>
          <cell r="LH85" t="str">
            <v>2013-T3</v>
          </cell>
          <cell r="LJ85" t="str">
            <v>GEA</v>
          </cell>
          <cell r="LK85" t="str">
            <v>2013-T2</v>
          </cell>
          <cell r="LM85" t="str">
            <v>GEA</v>
          </cell>
          <cell r="LN85" t="str">
            <v>2013-T1</v>
          </cell>
          <cell r="LP85" t="str">
            <v>GEA</v>
          </cell>
          <cell r="LQ85" t="str">
            <v>2012-T4</v>
          </cell>
          <cell r="LS85" t="str">
            <v>GEA</v>
          </cell>
          <cell r="LT85" t="str">
            <v>2012-T3</v>
          </cell>
          <cell r="LV85" t="str">
            <v>GEA</v>
          </cell>
          <cell r="LW85" t="str">
            <v>2012-T2</v>
          </cell>
          <cell r="LY85" t="str">
            <v>GEA</v>
          </cell>
          <cell r="LZ85" t="str">
            <v>2012-T1</v>
          </cell>
          <cell r="MB85" t="str">
            <v>GEA</v>
          </cell>
          <cell r="MC85" t="str">
            <v>2011-T4</v>
          </cell>
          <cell r="ME85" t="str">
            <v>GEA</v>
          </cell>
          <cell r="MF85" t="str">
            <v>2011-T3</v>
          </cell>
          <cell r="MH85" t="str">
            <v>GEA</v>
          </cell>
          <cell r="MI85" t="str">
            <v>2011-T2</v>
          </cell>
          <cell r="MK85" t="str">
            <v>GEA</v>
          </cell>
          <cell r="ML85" t="str">
            <v>2011-T1</v>
          </cell>
          <cell r="MN85" t="str">
            <v>GEA</v>
          </cell>
          <cell r="MO85" t="str">
            <v>2010-T4</v>
          </cell>
          <cell r="MQ85" t="str">
            <v>GEA</v>
          </cell>
          <cell r="MR85" t="str">
            <v>2010-T3</v>
          </cell>
          <cell r="MT85" t="str">
            <v>GEA</v>
          </cell>
          <cell r="MU85" t="str">
            <v>2010-T2</v>
          </cell>
          <cell r="MW85" t="str">
            <v>GEA</v>
          </cell>
          <cell r="MX85" t="str">
            <v>2010-T1</v>
          </cell>
          <cell r="MZ85" t="str">
            <v>GEA</v>
          </cell>
          <cell r="NA85" t="str">
            <v>2009-T4</v>
          </cell>
          <cell r="NC85" t="str">
            <v>GEA</v>
          </cell>
          <cell r="ND85" t="str">
            <v>2009-T3</v>
          </cell>
          <cell r="NF85" t="str">
            <v>GEA</v>
          </cell>
          <cell r="NG85" t="str">
            <v>2009-T2</v>
          </cell>
          <cell r="NI85" t="str">
            <v>GEA</v>
          </cell>
          <cell r="NJ85" t="str">
            <v>2009-T1</v>
          </cell>
          <cell r="NL85" t="str">
            <v>GEA</v>
          </cell>
          <cell r="NM85" t="str">
            <v>2008-T4</v>
          </cell>
          <cell r="NO85" t="str">
            <v>GEA</v>
          </cell>
          <cell r="NP85" t="str">
            <v>2008-T3</v>
          </cell>
          <cell r="NR85" t="str">
            <v>GEA</v>
          </cell>
          <cell r="NS85" t="str">
            <v>2008-T2</v>
          </cell>
          <cell r="NU85" t="str">
            <v>GEA</v>
          </cell>
          <cell r="NV85" t="str">
            <v>2008-T1</v>
          </cell>
        </row>
        <row r="86">
          <cell r="BB86" t="str">
            <v>T3-21</v>
          </cell>
          <cell r="BC86" t="str">
            <v>T3-21</v>
          </cell>
          <cell r="BD86" t="str">
            <v>T3-21</v>
          </cell>
          <cell r="BE86" t="str">
            <v>T2-21</v>
          </cell>
          <cell r="BF86" t="str">
            <v>T2-21</v>
          </cell>
          <cell r="BG86" t="str">
            <v>T2-21</v>
          </cell>
          <cell r="BH86" t="str">
            <v>T1-21</v>
          </cell>
          <cell r="BI86" t="str">
            <v>T1-21</v>
          </cell>
          <cell r="BJ86" t="str">
            <v>T1-21</v>
          </cell>
          <cell r="BK86" t="str">
            <v>T4-20</v>
          </cell>
          <cell r="BL86" t="str">
            <v>T4-20</v>
          </cell>
          <cell r="BM86" t="str">
            <v>T4-20</v>
          </cell>
          <cell r="BN86" t="str">
            <v>T3-20</v>
          </cell>
          <cell r="BO86" t="str">
            <v>T3-20</v>
          </cell>
          <cell r="BP86" t="str">
            <v>T3-20</v>
          </cell>
          <cell r="BQ86" t="str">
            <v>T2-20</v>
          </cell>
          <cell r="BR86" t="str">
            <v>T2-20</v>
          </cell>
          <cell r="BS86" t="str">
            <v>T2-20</v>
          </cell>
          <cell r="BT86" t="str">
            <v>T1-20</v>
          </cell>
          <cell r="BU86" t="str">
            <v>T1-20</v>
          </cell>
          <cell r="BV86" t="str">
            <v>T1-20</v>
          </cell>
          <cell r="BW86" t="str">
            <v>T4-19</v>
          </cell>
          <cell r="BX86" t="str">
            <v>T4-19</v>
          </cell>
          <cell r="BY86" t="str">
            <v>T4-19</v>
          </cell>
          <cell r="BZ86" t="str">
            <v>T3-19</v>
          </cell>
          <cell r="CA86" t="str">
            <v>T3-19</v>
          </cell>
          <cell r="CB86" t="str">
            <v>T3-19</v>
          </cell>
          <cell r="CC86" t="str">
            <v>T2-19</v>
          </cell>
          <cell r="CD86" t="str">
            <v>T2-19</v>
          </cell>
          <cell r="CE86" t="str">
            <v>T2-19</v>
          </cell>
          <cell r="CF86" t="str">
            <v>T1-19</v>
          </cell>
          <cell r="CG86" t="str">
            <v>T1-19</v>
          </cell>
          <cell r="CH86" t="str">
            <v>T1-19</v>
          </cell>
          <cell r="CI86" t="str">
            <v>T4-18</v>
          </cell>
          <cell r="CJ86" t="str">
            <v>T4-18</v>
          </cell>
          <cell r="CK86" t="str">
            <v>T4-18</v>
          </cell>
          <cell r="CL86" t="str">
            <v>T3-18</v>
          </cell>
          <cell r="CM86" t="str">
            <v>T3-18</v>
          </cell>
          <cell r="CN86" t="str">
            <v>T3-18</v>
          </cell>
          <cell r="CO86" t="str">
            <v>T2-18</v>
          </cell>
          <cell r="CP86" t="str">
            <v>T2-18</v>
          </cell>
          <cell r="CQ86" t="str">
            <v>T2-18</v>
          </cell>
          <cell r="CR86" t="str">
            <v>T1-18</v>
          </cell>
          <cell r="CS86" t="str">
            <v>T1-18</v>
          </cell>
          <cell r="CT86" t="str">
            <v>T1-18</v>
          </cell>
          <cell r="CU86" t="str">
            <v>T4-17</v>
          </cell>
          <cell r="CV86" t="str">
            <v>T4-17</v>
          </cell>
          <cell r="CW86" t="str">
            <v>T4-17</v>
          </cell>
          <cell r="CX86" t="str">
            <v>T3-17</v>
          </cell>
          <cell r="CY86" t="str">
            <v>T3-17</v>
          </cell>
          <cell r="CZ86" t="str">
            <v>T3-17</v>
          </cell>
          <cell r="DA86" t="str">
            <v>T2-17</v>
          </cell>
          <cell r="DB86" t="str">
            <v>T2-17</v>
          </cell>
          <cell r="DC86" t="str">
            <v>T2-17</v>
          </cell>
          <cell r="DD86" t="str">
            <v>T1-17</v>
          </cell>
          <cell r="DE86" t="str">
            <v>T1-17</v>
          </cell>
          <cell r="DF86" t="str">
            <v>T1-17</v>
          </cell>
          <cell r="DG86" t="str">
            <v>T4-16</v>
          </cell>
          <cell r="DH86" t="str">
            <v>T4-16</v>
          </cell>
          <cell r="DI86" t="str">
            <v>T4-16</v>
          </cell>
          <cell r="DJ86" t="str">
            <v>T3-16</v>
          </cell>
          <cell r="DK86" t="str">
            <v>T3-16</v>
          </cell>
          <cell r="DL86" t="str">
            <v>T3-16</v>
          </cell>
          <cell r="DM86" t="str">
            <v>T2-16</v>
          </cell>
          <cell r="DN86" t="str">
            <v>T2-16</v>
          </cell>
          <cell r="DO86" t="str">
            <v>T2-16</v>
          </cell>
          <cell r="DP86" t="str">
            <v>T1-16</v>
          </cell>
          <cell r="DQ86" t="str">
            <v>T1-16</v>
          </cell>
          <cell r="DR86" t="str">
            <v>T1-16</v>
          </cell>
          <cell r="DS86" t="str">
            <v>T4-15</v>
          </cell>
          <cell r="DT86" t="str">
            <v>T4-15</v>
          </cell>
          <cell r="DU86" t="str">
            <v>T4-15</v>
          </cell>
          <cell r="DV86" t="str">
            <v>T3-15</v>
          </cell>
          <cell r="DW86" t="str">
            <v>T3-15</v>
          </cell>
          <cell r="DX86" t="str">
            <v>T3-15</v>
          </cell>
          <cell r="DY86" t="str">
            <v>T2-15</v>
          </cell>
          <cell r="DZ86" t="str">
            <v>T2-15</v>
          </cell>
          <cell r="EA86" t="str">
            <v>T2-15</v>
          </cell>
          <cell r="EB86" t="str">
            <v>T1-15</v>
          </cell>
          <cell r="EC86" t="str">
            <v>T1-15</v>
          </cell>
          <cell r="ED86" t="str">
            <v>T1-15</v>
          </cell>
          <cell r="EE86" t="str">
            <v>T4-14</v>
          </cell>
          <cell r="EF86" t="str">
            <v>T4-14</v>
          </cell>
          <cell r="EG86" t="str">
            <v>T4-14</v>
          </cell>
          <cell r="EH86" t="str">
            <v>T3-14</v>
          </cell>
          <cell r="EI86" t="str">
            <v>T3-14</v>
          </cell>
          <cell r="EJ86" t="str">
            <v>T3-14</v>
          </cell>
          <cell r="EK86" t="str">
            <v>T2-14</v>
          </cell>
          <cell r="EL86" t="str">
            <v>T2-14</v>
          </cell>
          <cell r="EM86" t="str">
            <v>T2-14</v>
          </cell>
          <cell r="EN86" t="str">
            <v>T1-14</v>
          </cell>
          <cell r="EO86" t="str">
            <v>T1-14</v>
          </cell>
          <cell r="EP86" t="str">
            <v>T1-14</v>
          </cell>
          <cell r="EQ86" t="str">
            <v>T4-13</v>
          </cell>
          <cell r="ER86" t="str">
            <v>T4-13</v>
          </cell>
          <cell r="ES86" t="str">
            <v>T4-13</v>
          </cell>
          <cell r="ET86" t="str">
            <v>T3-13</v>
          </cell>
          <cell r="EU86" t="str">
            <v>T3-13</v>
          </cell>
          <cell r="EV86" t="str">
            <v>T3-13</v>
          </cell>
          <cell r="EW86" t="str">
            <v>T2-13</v>
          </cell>
          <cell r="EX86" t="str">
            <v>T2-13</v>
          </cell>
          <cell r="EY86" t="str">
            <v>T2-13</v>
          </cell>
          <cell r="EZ86" t="str">
            <v>T1-13</v>
          </cell>
          <cell r="FA86" t="str">
            <v>T1-13</v>
          </cell>
          <cell r="FB86" t="str">
            <v>T1-13</v>
          </cell>
          <cell r="FC86" t="str">
            <v>T4-12</v>
          </cell>
          <cell r="FD86" t="str">
            <v>T4-12</v>
          </cell>
          <cell r="FE86" t="str">
            <v>T4-12</v>
          </cell>
          <cell r="FF86" t="str">
            <v>T3-12</v>
          </cell>
          <cell r="FG86" t="str">
            <v>T3-12</v>
          </cell>
          <cell r="FH86" t="str">
            <v>T3-12</v>
          </cell>
          <cell r="FI86" t="str">
            <v>T2-12</v>
          </cell>
          <cell r="FJ86" t="str">
            <v>T2-12</v>
          </cell>
          <cell r="FK86" t="str">
            <v>T2-12</v>
          </cell>
          <cell r="FL86" t="str">
            <v>T1-12</v>
          </cell>
          <cell r="FM86" t="str">
            <v>T1-12</v>
          </cell>
          <cell r="FN86" t="str">
            <v>T1-12</v>
          </cell>
          <cell r="FO86" t="str">
            <v>T4-11</v>
          </cell>
          <cell r="FP86" t="str">
            <v>T4-11</v>
          </cell>
          <cell r="FQ86" t="str">
            <v>T4-11</v>
          </cell>
          <cell r="FR86" t="str">
            <v>T3-11</v>
          </cell>
          <cell r="FS86" t="str">
            <v>T3-11</v>
          </cell>
          <cell r="FT86" t="str">
            <v>T3-11</v>
          </cell>
          <cell r="FU86" t="str">
            <v>T2-11</v>
          </cell>
          <cell r="FV86" t="str">
            <v>T2-11</v>
          </cell>
          <cell r="FW86" t="str">
            <v>T2-11</v>
          </cell>
          <cell r="FX86" t="str">
            <v>T1-11</v>
          </cell>
          <cell r="FY86" t="str">
            <v>T1-11</v>
          </cell>
          <cell r="FZ86" t="str">
            <v>T1-11</v>
          </cell>
          <cell r="GA86" t="str">
            <v>T4-10</v>
          </cell>
          <cell r="GB86" t="str">
            <v>T4-10</v>
          </cell>
          <cell r="GC86" t="str">
            <v>T4-10</v>
          </cell>
          <cell r="GD86" t="str">
            <v>T3-10</v>
          </cell>
          <cell r="GE86" t="str">
            <v>T3-10</v>
          </cell>
          <cell r="GF86" t="str">
            <v>T3-10</v>
          </cell>
          <cell r="GG86" t="str">
            <v>T2-10</v>
          </cell>
          <cell r="GH86" t="str">
            <v>T2-10</v>
          </cell>
          <cell r="GI86" t="str">
            <v>T2-10</v>
          </cell>
          <cell r="GJ86" t="str">
            <v>T1-10</v>
          </cell>
          <cell r="GK86" t="str">
            <v>T1-10</v>
          </cell>
          <cell r="GL86" t="str">
            <v>T1-10</v>
          </cell>
          <cell r="GM86" t="str">
            <v>T4-09</v>
          </cell>
          <cell r="GN86" t="str">
            <v>T4-09</v>
          </cell>
          <cell r="GO86" t="str">
            <v>T4-09</v>
          </cell>
          <cell r="GP86" t="str">
            <v>T3-09</v>
          </cell>
          <cell r="GQ86" t="str">
            <v>T3-09</v>
          </cell>
          <cell r="GR86" t="str">
            <v>T3-09</v>
          </cell>
          <cell r="GS86" t="str">
            <v>T2-09</v>
          </cell>
          <cell r="GT86" t="str">
            <v>T2-09</v>
          </cell>
          <cell r="GU86" t="str">
            <v>T2-09</v>
          </cell>
          <cell r="GV86" t="str">
            <v>T1-09</v>
          </cell>
          <cell r="GW86" t="str">
            <v>T1-09</v>
          </cell>
          <cell r="GX86" t="str">
            <v>T1-09</v>
          </cell>
          <cell r="GY86" t="str">
            <v>T4-08</v>
          </cell>
          <cell r="GZ86" t="str">
            <v>T4-08</v>
          </cell>
          <cell r="HA86" t="str">
            <v>T4-08</v>
          </cell>
          <cell r="HB86" t="str">
            <v>T3-08</v>
          </cell>
          <cell r="HC86" t="str">
            <v>T3-08</v>
          </cell>
          <cell r="HD86" t="str">
            <v>T3-08</v>
          </cell>
          <cell r="HE86" t="str">
            <v>T2-08</v>
          </cell>
          <cell r="HF86" t="str">
            <v>T2-08</v>
          </cell>
          <cell r="HG86" t="str">
            <v>T2-08</v>
          </cell>
          <cell r="HH86" t="str">
            <v>T1-08</v>
          </cell>
          <cell r="HI86" t="str">
            <v>T1-08</v>
          </cell>
          <cell r="HJ86" t="str">
            <v>T1-08</v>
          </cell>
          <cell r="HO86" t="str">
            <v>9M-21</v>
          </cell>
          <cell r="HP86" t="str">
            <v>9M-21</v>
          </cell>
          <cell r="HQ86" t="str">
            <v>9M-21</v>
          </cell>
          <cell r="HR86" t="str">
            <v>S1-21</v>
          </cell>
          <cell r="HS86" t="str">
            <v>S1-21</v>
          </cell>
          <cell r="HT86" t="str">
            <v>S1-21</v>
          </cell>
          <cell r="HU86" t="str">
            <v>T1-21</v>
          </cell>
          <cell r="HV86" t="str">
            <v>T1-21</v>
          </cell>
          <cell r="HW86" t="str">
            <v>T1-21</v>
          </cell>
          <cell r="HX86" t="str">
            <v>2020</v>
          </cell>
          <cell r="HY86" t="str">
            <v>2020</v>
          </cell>
          <cell r="HZ86" t="str">
            <v>2020</v>
          </cell>
          <cell r="IA86" t="str">
            <v>9M-20</v>
          </cell>
          <cell r="IB86" t="str">
            <v>9M-20</v>
          </cell>
          <cell r="IC86" t="str">
            <v>9M-20</v>
          </cell>
          <cell r="ID86" t="str">
            <v>S1-20</v>
          </cell>
          <cell r="IE86" t="str">
            <v>S1-20</v>
          </cell>
          <cell r="IF86" t="str">
            <v>S1-20</v>
          </cell>
          <cell r="IG86" t="str">
            <v>T1-20</v>
          </cell>
          <cell r="IH86" t="str">
            <v>T1-20</v>
          </cell>
          <cell r="II86" t="str">
            <v>T1-20</v>
          </cell>
          <cell r="IJ86" t="str">
            <v>2019</v>
          </cell>
          <cell r="IK86" t="str">
            <v>2019</v>
          </cell>
          <cell r="IL86" t="str">
            <v>2019</v>
          </cell>
          <cell r="IM86" t="str">
            <v>9M-19</v>
          </cell>
          <cell r="IN86" t="str">
            <v>9M-19</v>
          </cell>
          <cell r="IO86" t="str">
            <v>9M-19</v>
          </cell>
          <cell r="IP86" t="str">
            <v>S1-19</v>
          </cell>
          <cell r="IQ86" t="str">
            <v>S1-19</v>
          </cell>
          <cell r="IR86" t="str">
            <v>S1-19</v>
          </cell>
          <cell r="IS86" t="str">
            <v>T1-19</v>
          </cell>
          <cell r="IT86" t="str">
            <v>T1-19</v>
          </cell>
          <cell r="IU86" t="str">
            <v>T1-19</v>
          </cell>
          <cell r="IV86" t="str">
            <v>2018</v>
          </cell>
          <cell r="IW86" t="str">
            <v>2018</v>
          </cell>
          <cell r="IX86" t="str">
            <v>2018</v>
          </cell>
          <cell r="IY86" t="str">
            <v>9M-18</v>
          </cell>
          <cell r="IZ86" t="str">
            <v>9M-18</v>
          </cell>
          <cell r="JA86" t="str">
            <v>9M-18</v>
          </cell>
          <cell r="JB86" t="str">
            <v>S1-18</v>
          </cell>
          <cell r="JC86" t="str">
            <v>S1-18</v>
          </cell>
          <cell r="JD86" t="str">
            <v>S1-18</v>
          </cell>
          <cell r="JE86" t="str">
            <v>T1-18</v>
          </cell>
          <cell r="JF86" t="str">
            <v>T1-18</v>
          </cell>
          <cell r="JG86" t="str">
            <v>T1-18</v>
          </cell>
          <cell r="JH86" t="str">
            <v>2017</v>
          </cell>
          <cell r="JI86" t="str">
            <v>2017</v>
          </cell>
          <cell r="JJ86" t="str">
            <v>2017</v>
          </cell>
          <cell r="JK86" t="str">
            <v>9M-17</v>
          </cell>
          <cell r="JL86" t="str">
            <v>9M-17</v>
          </cell>
          <cell r="JM86" t="str">
            <v>9M-17</v>
          </cell>
          <cell r="JN86" t="str">
            <v>S1-17</v>
          </cell>
          <cell r="JO86" t="str">
            <v>S1-17</v>
          </cell>
          <cell r="JP86" t="str">
            <v>S1-17</v>
          </cell>
          <cell r="JQ86" t="str">
            <v>T1-17</v>
          </cell>
          <cell r="JR86" t="str">
            <v>T1-17</v>
          </cell>
          <cell r="JS86" t="str">
            <v>T1-17</v>
          </cell>
          <cell r="JT86" t="str">
            <v>2016</v>
          </cell>
          <cell r="JU86" t="str">
            <v>2016</v>
          </cell>
          <cell r="JV86" t="str">
            <v>2016</v>
          </cell>
          <cell r="JW86" t="str">
            <v>9M-16</v>
          </cell>
          <cell r="JX86" t="str">
            <v>9M-16</v>
          </cell>
          <cell r="JY86" t="str">
            <v>9M-16</v>
          </cell>
          <cell r="JZ86" t="str">
            <v>S1-16</v>
          </cell>
          <cell r="KA86" t="str">
            <v>S1-16</v>
          </cell>
          <cell r="KB86" t="str">
            <v>S1-16</v>
          </cell>
          <cell r="KC86" t="str">
            <v>T1-16</v>
          </cell>
          <cell r="KD86" t="str">
            <v>T1-16</v>
          </cell>
          <cell r="KE86" t="str">
            <v>T1-16</v>
          </cell>
          <cell r="KF86" t="str">
            <v>2015</v>
          </cell>
          <cell r="KG86" t="str">
            <v>2015</v>
          </cell>
          <cell r="KH86" t="str">
            <v>2015</v>
          </cell>
          <cell r="KI86" t="str">
            <v>9M-15</v>
          </cell>
          <cell r="KJ86" t="str">
            <v>9M-15</v>
          </cell>
          <cell r="KK86" t="str">
            <v>9M-15</v>
          </cell>
          <cell r="KL86" t="str">
            <v>S1-15</v>
          </cell>
          <cell r="KM86" t="str">
            <v>S1-15</v>
          </cell>
          <cell r="KN86" t="str">
            <v>S1-15</v>
          </cell>
          <cell r="KO86" t="str">
            <v>T1-15</v>
          </cell>
          <cell r="KP86" t="str">
            <v>T1-15</v>
          </cell>
          <cell r="KQ86" t="str">
            <v>T1-15</v>
          </cell>
          <cell r="KR86" t="str">
            <v>2014</v>
          </cell>
          <cell r="KS86" t="str">
            <v>2014</v>
          </cell>
          <cell r="KT86" t="str">
            <v>2014</v>
          </cell>
          <cell r="KU86" t="str">
            <v>9M-14</v>
          </cell>
          <cell r="KV86" t="str">
            <v>9M-14</v>
          </cell>
          <cell r="KW86" t="str">
            <v>9M-14</v>
          </cell>
          <cell r="KX86" t="str">
            <v>S1-14</v>
          </cell>
          <cell r="KY86" t="str">
            <v>S1-14</v>
          </cell>
          <cell r="KZ86" t="str">
            <v>S1-14</v>
          </cell>
          <cell r="LA86" t="str">
            <v>T1-14</v>
          </cell>
          <cell r="LB86" t="str">
            <v>T1-14</v>
          </cell>
          <cell r="LC86" t="str">
            <v>T1-14</v>
          </cell>
          <cell r="LD86" t="str">
            <v>2013</v>
          </cell>
          <cell r="LE86" t="str">
            <v>2013</v>
          </cell>
          <cell r="LF86" t="str">
            <v>2013</v>
          </cell>
          <cell r="LG86" t="str">
            <v>9M-13</v>
          </cell>
          <cell r="LH86" t="str">
            <v>9M-13</v>
          </cell>
          <cell r="LI86" t="str">
            <v>9M-13</v>
          </cell>
          <cell r="LJ86" t="str">
            <v>S1-13</v>
          </cell>
          <cell r="LK86" t="str">
            <v>S1-13</v>
          </cell>
          <cell r="LL86" t="str">
            <v>S1-13</v>
          </cell>
          <cell r="LM86" t="str">
            <v>T1-13</v>
          </cell>
          <cell r="LN86" t="str">
            <v>T1-13</v>
          </cell>
          <cell r="LO86" t="str">
            <v>T1-13</v>
          </cell>
          <cell r="LP86" t="str">
            <v>2012</v>
          </cell>
          <cell r="LQ86" t="str">
            <v>2012</v>
          </cell>
          <cell r="LR86" t="str">
            <v>2012</v>
          </cell>
          <cell r="LS86" t="str">
            <v>9M-12</v>
          </cell>
          <cell r="LT86" t="str">
            <v>9M-12</v>
          </cell>
          <cell r="LU86" t="str">
            <v>9M-12</v>
          </cell>
          <cell r="LV86" t="str">
            <v>S1-12</v>
          </cell>
          <cell r="LW86" t="str">
            <v>S1-12</v>
          </cell>
          <cell r="LX86" t="str">
            <v>S1-12</v>
          </cell>
          <cell r="LY86" t="str">
            <v>T1-12</v>
          </cell>
          <cell r="LZ86" t="str">
            <v>T1-12</v>
          </cell>
          <cell r="MA86" t="str">
            <v>T1-12</v>
          </cell>
          <cell r="MB86" t="str">
            <v>2011</v>
          </cell>
          <cell r="MC86" t="str">
            <v>2011</v>
          </cell>
          <cell r="MD86" t="str">
            <v>2011</v>
          </cell>
          <cell r="ME86" t="str">
            <v>9M-11</v>
          </cell>
          <cell r="MF86" t="str">
            <v>9M-11</v>
          </cell>
          <cell r="MG86" t="str">
            <v>9M-11</v>
          </cell>
          <cell r="MH86" t="str">
            <v>S1-11</v>
          </cell>
          <cell r="MI86" t="str">
            <v>S1-11</v>
          </cell>
          <cell r="MJ86" t="str">
            <v>S1-11</v>
          </cell>
          <cell r="MK86" t="str">
            <v>T1-11</v>
          </cell>
          <cell r="ML86" t="str">
            <v>T1-11</v>
          </cell>
          <cell r="MM86" t="str">
            <v>T1-11</v>
          </cell>
          <cell r="MN86" t="str">
            <v>2010</v>
          </cell>
          <cell r="MO86" t="str">
            <v>2010</v>
          </cell>
          <cell r="MP86" t="str">
            <v>2010</v>
          </cell>
          <cell r="MQ86" t="str">
            <v>9M-10</v>
          </cell>
          <cell r="MR86" t="str">
            <v>9M-10</v>
          </cell>
          <cell r="MS86" t="str">
            <v>9M-10</v>
          </cell>
          <cell r="MT86" t="str">
            <v>S1-10</v>
          </cell>
          <cell r="MU86" t="str">
            <v>S1-10</v>
          </cell>
          <cell r="MV86" t="str">
            <v>S1-10</v>
          </cell>
          <cell r="MW86" t="str">
            <v>T1-10</v>
          </cell>
          <cell r="MX86" t="str">
            <v>T1-10</v>
          </cell>
          <cell r="MY86" t="str">
            <v>T1-10</v>
          </cell>
          <cell r="MZ86" t="str">
            <v>2009</v>
          </cell>
          <cell r="NA86" t="str">
            <v>2009</v>
          </cell>
          <cell r="NB86" t="str">
            <v>2009</v>
          </cell>
          <cell r="NC86" t="str">
            <v>9M-09</v>
          </cell>
          <cell r="ND86" t="str">
            <v>9M-09</v>
          </cell>
          <cell r="NE86" t="str">
            <v>9M-09</v>
          </cell>
          <cell r="NF86" t="str">
            <v>S1-09</v>
          </cell>
          <cell r="NG86" t="str">
            <v>S1-09</v>
          </cell>
          <cell r="NH86" t="str">
            <v>S1-09</v>
          </cell>
          <cell r="NI86" t="str">
            <v>T1-09</v>
          </cell>
          <cell r="NJ86" t="str">
            <v>T1-09</v>
          </cell>
          <cell r="NK86" t="str">
            <v>T1-09</v>
          </cell>
          <cell r="NL86" t="str">
            <v>2008</v>
          </cell>
          <cell r="NM86" t="str">
            <v>2008</v>
          </cell>
          <cell r="NN86" t="str">
            <v>2008</v>
          </cell>
          <cell r="NO86" t="str">
            <v>9M-08</v>
          </cell>
          <cell r="NP86" t="str">
            <v>9M-08</v>
          </cell>
          <cell r="NQ86" t="str">
            <v>9M-08</v>
          </cell>
          <cell r="NR86" t="str">
            <v>S1-08</v>
          </cell>
          <cell r="NS86" t="str">
            <v>S1-08</v>
          </cell>
          <cell r="NT86" t="str">
            <v>S1-08</v>
          </cell>
          <cell r="NU86" t="str">
            <v>T1-08</v>
          </cell>
          <cell r="NV86" t="str">
            <v>T1-08</v>
          </cell>
          <cell r="NW86" t="str">
            <v>T1-08</v>
          </cell>
        </row>
        <row r="87">
          <cell r="BB87" t="str">
            <v>Stated</v>
          </cell>
          <cell r="BC87" t="str">
            <v>Spec Items</v>
          </cell>
          <cell r="BD87" t="str">
            <v>Underlying</v>
          </cell>
          <cell r="BE87" t="str">
            <v>Stated</v>
          </cell>
          <cell r="BF87" t="str">
            <v>Spec Items</v>
          </cell>
          <cell r="BG87" t="str">
            <v>Underlying</v>
          </cell>
          <cell r="BH87" t="str">
            <v>Stated</v>
          </cell>
          <cell r="BI87" t="str">
            <v>Spec Items</v>
          </cell>
          <cell r="BJ87" t="str">
            <v>Underlying</v>
          </cell>
          <cell r="BK87" t="str">
            <v>Stated</v>
          </cell>
          <cell r="BL87" t="str">
            <v>Spec Items</v>
          </cell>
          <cell r="BM87" t="str">
            <v>Underlying</v>
          </cell>
          <cell r="BN87" t="str">
            <v>Stated</v>
          </cell>
          <cell r="BO87" t="str">
            <v>Spec Items</v>
          </cell>
          <cell r="BP87" t="str">
            <v>Underlying</v>
          </cell>
          <cell r="BQ87" t="str">
            <v>Stated</v>
          </cell>
          <cell r="BR87" t="str">
            <v>Spec Items</v>
          </cell>
          <cell r="BS87" t="str">
            <v>Underlying</v>
          </cell>
          <cell r="BT87" t="str">
            <v>Stated</v>
          </cell>
          <cell r="BU87" t="str">
            <v>Spec Items</v>
          </cell>
          <cell r="BV87" t="str">
            <v>Underlying</v>
          </cell>
          <cell r="BW87" t="str">
            <v>Stated</v>
          </cell>
          <cell r="BX87" t="str">
            <v>Spec Items</v>
          </cell>
          <cell r="BY87" t="str">
            <v>Underlying</v>
          </cell>
          <cell r="BZ87" t="str">
            <v>Stated</v>
          </cell>
          <cell r="CA87" t="str">
            <v>Spec Items</v>
          </cell>
          <cell r="CB87" t="str">
            <v>Underlying</v>
          </cell>
          <cell r="CC87" t="str">
            <v>Stated</v>
          </cell>
          <cell r="CD87" t="str">
            <v>Spec Items</v>
          </cell>
          <cell r="CE87" t="str">
            <v>Underlying</v>
          </cell>
          <cell r="CF87" t="str">
            <v>Stated</v>
          </cell>
          <cell r="CG87" t="str">
            <v>Spec Items</v>
          </cell>
          <cell r="CH87" t="str">
            <v>Underlying</v>
          </cell>
          <cell r="CI87" t="str">
            <v>Stated</v>
          </cell>
          <cell r="CJ87" t="str">
            <v>Spec Items</v>
          </cell>
          <cell r="CK87" t="str">
            <v>Underlying</v>
          </cell>
          <cell r="CL87" t="str">
            <v>Stated</v>
          </cell>
          <cell r="CM87" t="str">
            <v>Spec Items</v>
          </cell>
          <cell r="CN87" t="str">
            <v>Underlying</v>
          </cell>
          <cell r="CO87" t="str">
            <v>Stated</v>
          </cell>
          <cell r="CP87" t="str">
            <v>Spec Items</v>
          </cell>
          <cell r="CQ87" t="str">
            <v>Underlying</v>
          </cell>
          <cell r="CR87" t="str">
            <v>Stated</v>
          </cell>
          <cell r="CS87" t="str">
            <v>Spec Items</v>
          </cell>
          <cell r="CT87" t="str">
            <v>Underlying</v>
          </cell>
          <cell r="CU87" t="str">
            <v>Stated</v>
          </cell>
          <cell r="CV87" t="str">
            <v>Spec Items</v>
          </cell>
          <cell r="CW87" t="str">
            <v>Underlying</v>
          </cell>
          <cell r="CX87" t="str">
            <v>Stated</v>
          </cell>
          <cell r="CY87" t="str">
            <v>Spec Items</v>
          </cell>
          <cell r="CZ87" t="str">
            <v>Underlying</v>
          </cell>
          <cell r="DA87" t="str">
            <v>Stated</v>
          </cell>
          <cell r="DB87" t="str">
            <v>Spec Items</v>
          </cell>
          <cell r="DC87" t="str">
            <v>Underlying</v>
          </cell>
          <cell r="DD87" t="str">
            <v>Stated</v>
          </cell>
          <cell r="DE87" t="str">
            <v>Spec Items</v>
          </cell>
          <cell r="DF87" t="str">
            <v>Underlying</v>
          </cell>
          <cell r="DG87" t="str">
            <v>Stated</v>
          </cell>
          <cell r="DH87" t="str">
            <v>Spec Items</v>
          </cell>
          <cell r="DI87" t="str">
            <v>Underlying</v>
          </cell>
          <cell r="DJ87" t="str">
            <v>Stated</v>
          </cell>
          <cell r="DK87" t="str">
            <v>Spec Items</v>
          </cell>
          <cell r="DL87" t="str">
            <v>Underlying</v>
          </cell>
          <cell r="DM87" t="str">
            <v>Stated</v>
          </cell>
          <cell r="DN87" t="str">
            <v>Spec Items</v>
          </cell>
          <cell r="DO87" t="str">
            <v>Underlying</v>
          </cell>
          <cell r="DP87" t="str">
            <v>Stated</v>
          </cell>
          <cell r="DQ87" t="str">
            <v>Spec Items</v>
          </cell>
          <cell r="DR87" t="str">
            <v>Underlying</v>
          </cell>
          <cell r="DS87" t="str">
            <v>Stated</v>
          </cell>
          <cell r="DT87" t="str">
            <v>Spec Items</v>
          </cell>
          <cell r="DU87" t="str">
            <v>Underlying</v>
          </cell>
          <cell r="DV87" t="str">
            <v>Stated</v>
          </cell>
          <cell r="DW87" t="str">
            <v>Spec Items</v>
          </cell>
          <cell r="DX87" t="str">
            <v>Underlying</v>
          </cell>
          <cell r="DY87" t="str">
            <v>Stated</v>
          </cell>
          <cell r="DZ87" t="str">
            <v>Spec Items</v>
          </cell>
          <cell r="EA87" t="str">
            <v>Underlying</v>
          </cell>
          <cell r="EB87" t="str">
            <v>Stated</v>
          </cell>
          <cell r="EC87" t="str">
            <v>Spec Items</v>
          </cell>
          <cell r="ED87" t="str">
            <v>Underlying</v>
          </cell>
          <cell r="EE87" t="str">
            <v>Stated</v>
          </cell>
          <cell r="EF87" t="str">
            <v>Spec Items</v>
          </cell>
          <cell r="EG87" t="str">
            <v>Underlying</v>
          </cell>
          <cell r="EH87" t="str">
            <v>Stated</v>
          </cell>
          <cell r="EI87" t="str">
            <v>Spec Items</v>
          </cell>
          <cell r="EJ87" t="str">
            <v>Underlying</v>
          </cell>
          <cell r="EK87" t="str">
            <v>Stated</v>
          </cell>
          <cell r="EL87" t="str">
            <v>Spec Items</v>
          </cell>
          <cell r="EM87" t="str">
            <v>Underlying</v>
          </cell>
          <cell r="EN87" t="str">
            <v>Stated</v>
          </cell>
          <cell r="EO87" t="str">
            <v>Spec Items</v>
          </cell>
          <cell r="EP87" t="str">
            <v>Underlying</v>
          </cell>
          <cell r="EQ87" t="str">
            <v>Stated</v>
          </cell>
          <cell r="ER87" t="str">
            <v>Spec Items</v>
          </cell>
          <cell r="ES87" t="str">
            <v>Underlying</v>
          </cell>
          <cell r="ET87" t="str">
            <v>Stated</v>
          </cell>
          <cell r="EU87" t="str">
            <v>Spec Items</v>
          </cell>
          <cell r="EV87" t="str">
            <v>Underlying</v>
          </cell>
          <cell r="EW87" t="str">
            <v>Stated</v>
          </cell>
          <cell r="EX87" t="str">
            <v>Spec Items</v>
          </cell>
          <cell r="EY87" t="str">
            <v>Underlying</v>
          </cell>
          <cell r="EZ87" t="str">
            <v>Stated</v>
          </cell>
          <cell r="FA87" t="str">
            <v>Spec Items</v>
          </cell>
          <cell r="FB87" t="str">
            <v>Underlying</v>
          </cell>
          <cell r="FC87" t="str">
            <v>Stated</v>
          </cell>
          <cell r="FD87" t="str">
            <v>Spec Items</v>
          </cell>
          <cell r="FE87" t="str">
            <v>Underlying</v>
          </cell>
          <cell r="FF87" t="str">
            <v>Stated</v>
          </cell>
          <cell r="FG87" t="str">
            <v>Spec Items</v>
          </cell>
          <cell r="FH87" t="str">
            <v>Underlying</v>
          </cell>
          <cell r="FI87" t="str">
            <v>Stated</v>
          </cell>
          <cell r="FJ87" t="str">
            <v>Spec Items</v>
          </cell>
          <cell r="FK87" t="str">
            <v>Underlying</v>
          </cell>
          <cell r="FL87" t="str">
            <v>Stated</v>
          </cell>
          <cell r="FM87" t="str">
            <v>Spec Items</v>
          </cell>
          <cell r="FN87" t="str">
            <v>Underlying</v>
          </cell>
          <cell r="FO87" t="str">
            <v>Stated</v>
          </cell>
          <cell r="FP87" t="str">
            <v>Spec Items</v>
          </cell>
          <cell r="FQ87" t="str">
            <v>Underlying</v>
          </cell>
          <cell r="FR87" t="str">
            <v>Stated</v>
          </cell>
          <cell r="FS87" t="str">
            <v>Spec Items</v>
          </cell>
          <cell r="FT87" t="str">
            <v>Underlying</v>
          </cell>
          <cell r="FU87" t="str">
            <v>Stated</v>
          </cell>
          <cell r="FV87" t="str">
            <v>Spec Items</v>
          </cell>
          <cell r="FW87" t="str">
            <v>Underlying</v>
          </cell>
          <cell r="FX87" t="str">
            <v>Stated</v>
          </cell>
          <cell r="FY87" t="str">
            <v>Spec Items</v>
          </cell>
          <cell r="FZ87" t="str">
            <v>Underlying</v>
          </cell>
          <cell r="GA87" t="str">
            <v>Stated</v>
          </cell>
          <cell r="GB87" t="str">
            <v>Spec Items</v>
          </cell>
          <cell r="GC87" t="str">
            <v>Underlying</v>
          </cell>
          <cell r="GD87" t="str">
            <v>Stated</v>
          </cell>
          <cell r="GE87" t="str">
            <v>Spec Items</v>
          </cell>
          <cell r="GF87" t="str">
            <v>Underlying</v>
          </cell>
          <cell r="GG87" t="str">
            <v>Stated</v>
          </cell>
          <cell r="GH87" t="str">
            <v>Spec Items</v>
          </cell>
          <cell r="GI87" t="str">
            <v>Underlying</v>
          </cell>
          <cell r="GJ87" t="str">
            <v>Stated</v>
          </cell>
          <cell r="GK87" t="str">
            <v>Spec Items</v>
          </cell>
          <cell r="GL87" t="str">
            <v>Underlying</v>
          </cell>
          <cell r="GM87" t="str">
            <v>Stated</v>
          </cell>
          <cell r="GN87" t="str">
            <v>Spec Items</v>
          </cell>
          <cell r="GO87" t="str">
            <v>Underlying</v>
          </cell>
          <cell r="GP87" t="str">
            <v>Stated</v>
          </cell>
          <cell r="GQ87" t="str">
            <v>Spec Items</v>
          </cell>
          <cell r="GR87" t="str">
            <v>Underlying</v>
          </cell>
          <cell r="GS87" t="str">
            <v>Stated</v>
          </cell>
          <cell r="GT87" t="str">
            <v>Spec Items</v>
          </cell>
          <cell r="GU87" t="str">
            <v>Underlying</v>
          </cell>
          <cell r="GV87" t="str">
            <v>Stated</v>
          </cell>
          <cell r="GW87" t="str">
            <v>Spec Items</v>
          </cell>
          <cell r="GX87" t="str">
            <v>Underlying</v>
          </cell>
          <cell r="GY87" t="str">
            <v>Stated</v>
          </cell>
          <cell r="GZ87" t="str">
            <v>Spec Items</v>
          </cell>
          <cell r="HA87" t="str">
            <v>Underlying</v>
          </cell>
          <cell r="HB87" t="str">
            <v>Stated</v>
          </cell>
          <cell r="HC87" t="str">
            <v>Spec Items</v>
          </cell>
          <cell r="HD87" t="str">
            <v>Underlying</v>
          </cell>
          <cell r="HE87" t="str">
            <v>Stated</v>
          </cell>
          <cell r="HF87" t="str">
            <v>Spec Items</v>
          </cell>
          <cell r="HG87" t="str">
            <v>Underlying</v>
          </cell>
          <cell r="HH87" t="str">
            <v>Stated</v>
          </cell>
          <cell r="HI87" t="str">
            <v>Spec Items</v>
          </cell>
          <cell r="HJ87" t="str">
            <v>Underlying</v>
          </cell>
          <cell r="HO87" t="str">
            <v>Stated</v>
          </cell>
          <cell r="HP87" t="str">
            <v>Spec Items</v>
          </cell>
          <cell r="HQ87" t="str">
            <v>Underlying</v>
          </cell>
          <cell r="HR87" t="str">
            <v>Stated</v>
          </cell>
          <cell r="HS87" t="str">
            <v>Spec Items</v>
          </cell>
          <cell r="HT87" t="str">
            <v>Underlying</v>
          </cell>
          <cell r="HU87" t="str">
            <v>Stated</v>
          </cell>
          <cell r="HV87" t="str">
            <v>Spec Items</v>
          </cell>
          <cell r="HW87" t="str">
            <v>Underlying</v>
          </cell>
          <cell r="HX87" t="str">
            <v>Stated</v>
          </cell>
          <cell r="HY87" t="str">
            <v>Spec Items</v>
          </cell>
          <cell r="HZ87" t="str">
            <v>Underlying</v>
          </cell>
          <cell r="IA87" t="str">
            <v>Stated</v>
          </cell>
          <cell r="IB87" t="str">
            <v>Spec Items</v>
          </cell>
          <cell r="IC87" t="str">
            <v>Underlying</v>
          </cell>
          <cell r="ID87" t="str">
            <v>Stated</v>
          </cell>
          <cell r="IE87" t="str">
            <v>Spec Items</v>
          </cell>
          <cell r="IF87" t="str">
            <v>Underlying</v>
          </cell>
          <cell r="IG87" t="str">
            <v>Stated</v>
          </cell>
          <cell r="IH87" t="str">
            <v>Spec Items</v>
          </cell>
          <cell r="II87" t="str">
            <v>Underlying</v>
          </cell>
          <cell r="IJ87" t="str">
            <v>Stated</v>
          </cell>
          <cell r="IK87" t="str">
            <v>Spec Items</v>
          </cell>
          <cell r="IL87" t="str">
            <v>Underlying</v>
          </cell>
          <cell r="IM87" t="str">
            <v>Stated</v>
          </cell>
          <cell r="IN87" t="str">
            <v>Spec Items</v>
          </cell>
          <cell r="IO87" t="str">
            <v>Underlying</v>
          </cell>
          <cell r="IP87" t="str">
            <v>Stated</v>
          </cell>
          <cell r="IQ87" t="str">
            <v>Spec Items</v>
          </cell>
          <cell r="IR87" t="str">
            <v>Underlying</v>
          </cell>
          <cell r="IS87" t="str">
            <v>Stated</v>
          </cell>
          <cell r="IT87" t="str">
            <v>Spec Items</v>
          </cell>
          <cell r="IU87" t="str">
            <v>Underlying</v>
          </cell>
          <cell r="IV87" t="str">
            <v>Stated</v>
          </cell>
          <cell r="IW87" t="str">
            <v>Spec Items</v>
          </cell>
          <cell r="IX87" t="str">
            <v>Underlying</v>
          </cell>
          <cell r="IY87" t="str">
            <v>Stated</v>
          </cell>
          <cell r="IZ87" t="str">
            <v>Spec Items</v>
          </cell>
          <cell r="JA87" t="str">
            <v>Underlying</v>
          </cell>
          <cell r="JB87" t="str">
            <v>Stated</v>
          </cell>
          <cell r="JC87" t="str">
            <v>Spec Items</v>
          </cell>
          <cell r="JD87" t="str">
            <v>Underlying</v>
          </cell>
          <cell r="JE87" t="str">
            <v>Stated</v>
          </cell>
          <cell r="JF87" t="str">
            <v>Spec Items</v>
          </cell>
          <cell r="JG87" t="str">
            <v>Underlying</v>
          </cell>
          <cell r="JH87" t="str">
            <v>Stated</v>
          </cell>
          <cell r="JI87" t="str">
            <v>Spec Items</v>
          </cell>
          <cell r="JJ87" t="str">
            <v>Underlying</v>
          </cell>
          <cell r="JK87" t="str">
            <v>Stated</v>
          </cell>
          <cell r="JL87" t="str">
            <v>Spec Items</v>
          </cell>
          <cell r="JM87" t="str">
            <v>Underlying</v>
          </cell>
          <cell r="JN87" t="str">
            <v>Stated</v>
          </cell>
          <cell r="JO87" t="str">
            <v>Spec Items</v>
          </cell>
          <cell r="JP87" t="str">
            <v>Underlying</v>
          </cell>
          <cell r="JQ87" t="str">
            <v>Stated</v>
          </cell>
          <cell r="JR87" t="str">
            <v>Spec Items</v>
          </cell>
          <cell r="JS87" t="str">
            <v>Underlying</v>
          </cell>
          <cell r="JT87" t="str">
            <v>Stated</v>
          </cell>
          <cell r="JU87" t="str">
            <v>Spec Items</v>
          </cell>
          <cell r="JV87" t="str">
            <v>Underlying</v>
          </cell>
          <cell r="JW87" t="str">
            <v>Stated</v>
          </cell>
          <cell r="JX87" t="str">
            <v>Spec Items</v>
          </cell>
          <cell r="JY87" t="str">
            <v>Underlying</v>
          </cell>
          <cell r="JZ87" t="str">
            <v>Stated</v>
          </cell>
          <cell r="KA87" t="str">
            <v>Spec Items</v>
          </cell>
          <cell r="KB87" t="str">
            <v>Underlying</v>
          </cell>
          <cell r="KC87" t="str">
            <v>Stated</v>
          </cell>
          <cell r="KD87" t="str">
            <v>Spec Items</v>
          </cell>
          <cell r="KE87" t="str">
            <v>Underlying</v>
          </cell>
          <cell r="KF87" t="str">
            <v>Stated</v>
          </cell>
          <cell r="KG87" t="str">
            <v>Spec Items</v>
          </cell>
          <cell r="KH87" t="str">
            <v>Underlying</v>
          </cell>
          <cell r="KI87" t="str">
            <v>Stated</v>
          </cell>
          <cell r="KJ87" t="str">
            <v>Spec Items</v>
          </cell>
          <cell r="KK87" t="str">
            <v>Underlying</v>
          </cell>
          <cell r="KL87" t="str">
            <v>Stated</v>
          </cell>
          <cell r="KM87" t="str">
            <v>Spec Items</v>
          </cell>
          <cell r="KN87" t="str">
            <v>Underlying</v>
          </cell>
          <cell r="KO87" t="str">
            <v>Stated</v>
          </cell>
          <cell r="KP87" t="str">
            <v>Spec Items</v>
          </cell>
          <cell r="KQ87" t="str">
            <v>Underlying</v>
          </cell>
          <cell r="KR87" t="str">
            <v>Stated</v>
          </cell>
          <cell r="KS87" t="str">
            <v>Spec Items</v>
          </cell>
          <cell r="KT87" t="str">
            <v>Underlying</v>
          </cell>
          <cell r="KU87" t="str">
            <v>Stated</v>
          </cell>
          <cell r="KV87" t="str">
            <v>Spec Items</v>
          </cell>
          <cell r="KW87" t="str">
            <v>Underlying</v>
          </cell>
          <cell r="KX87" t="str">
            <v>Stated</v>
          </cell>
          <cell r="KY87" t="str">
            <v>Spec Items</v>
          </cell>
          <cell r="KZ87" t="str">
            <v>Underlying</v>
          </cell>
          <cell r="LA87" t="str">
            <v>Stated</v>
          </cell>
          <cell r="LB87" t="str">
            <v>Spec Items</v>
          </cell>
          <cell r="LC87" t="str">
            <v>Underlying</v>
          </cell>
          <cell r="LD87" t="str">
            <v>Stated</v>
          </cell>
          <cell r="LE87" t="str">
            <v>Spec Items</v>
          </cell>
          <cell r="LF87" t="str">
            <v>Underlying</v>
          </cell>
          <cell r="LG87" t="str">
            <v>Stated</v>
          </cell>
          <cell r="LH87" t="str">
            <v>Spec Items</v>
          </cell>
          <cell r="LI87" t="str">
            <v>Underlying</v>
          </cell>
          <cell r="LJ87" t="str">
            <v>Stated</v>
          </cell>
          <cell r="LK87" t="str">
            <v>Spec Items</v>
          </cell>
          <cell r="LL87" t="str">
            <v>Underlying</v>
          </cell>
          <cell r="LM87" t="str">
            <v>Stated</v>
          </cell>
          <cell r="LN87" t="str">
            <v>Spec Items</v>
          </cell>
          <cell r="LO87" t="str">
            <v>Underlying</v>
          </cell>
          <cell r="LP87" t="str">
            <v>Stated</v>
          </cell>
          <cell r="LQ87" t="str">
            <v>Spec Items</v>
          </cell>
          <cell r="LR87" t="str">
            <v>Underlying</v>
          </cell>
          <cell r="LS87" t="str">
            <v>Stated</v>
          </cell>
          <cell r="LT87" t="str">
            <v>Spec Items</v>
          </cell>
          <cell r="LU87" t="str">
            <v>Underlying</v>
          </cell>
          <cell r="LV87" t="str">
            <v>Stated</v>
          </cell>
          <cell r="LW87" t="str">
            <v>Spec Items</v>
          </cell>
          <cell r="LX87" t="str">
            <v>Underlying</v>
          </cell>
          <cell r="LY87" t="str">
            <v>Stated</v>
          </cell>
          <cell r="LZ87" t="str">
            <v>Spec Items</v>
          </cell>
          <cell r="MA87" t="str">
            <v>Underlying</v>
          </cell>
          <cell r="MB87" t="str">
            <v>Stated</v>
          </cell>
          <cell r="MC87" t="str">
            <v>Spec Items</v>
          </cell>
          <cell r="MD87" t="str">
            <v>Underlying</v>
          </cell>
          <cell r="ME87" t="str">
            <v>Stated</v>
          </cell>
          <cell r="MF87" t="str">
            <v>Spec Items</v>
          </cell>
          <cell r="MG87" t="str">
            <v>Underlying</v>
          </cell>
          <cell r="MH87" t="str">
            <v>Stated</v>
          </cell>
          <cell r="MI87" t="str">
            <v>Spec Items</v>
          </cell>
          <cell r="MJ87" t="str">
            <v>Underlying</v>
          </cell>
          <cell r="MK87" t="str">
            <v>Stated</v>
          </cell>
          <cell r="ML87" t="str">
            <v>Spec Items</v>
          </cell>
          <cell r="MM87" t="str">
            <v>Underlying</v>
          </cell>
          <cell r="MN87" t="str">
            <v>Stated</v>
          </cell>
          <cell r="MO87" t="str">
            <v>Spec Items</v>
          </cell>
          <cell r="MP87" t="str">
            <v>Underlying</v>
          </cell>
          <cell r="MQ87" t="str">
            <v>Stated</v>
          </cell>
          <cell r="MR87" t="str">
            <v>Spec Items</v>
          </cell>
          <cell r="MS87" t="str">
            <v>Underlying</v>
          </cell>
          <cell r="MT87" t="str">
            <v>Stated</v>
          </cell>
          <cell r="MU87" t="str">
            <v>Spec Items</v>
          </cell>
          <cell r="MV87" t="str">
            <v>Underlying</v>
          </cell>
          <cell r="MW87" t="str">
            <v>Stated</v>
          </cell>
          <cell r="MX87" t="str">
            <v>Spec Items</v>
          </cell>
          <cell r="MY87" t="str">
            <v>Underlying</v>
          </cell>
          <cell r="MZ87" t="str">
            <v>Stated</v>
          </cell>
          <cell r="NA87" t="str">
            <v>Spec Items</v>
          </cell>
          <cell r="NB87" t="str">
            <v>Underlying</v>
          </cell>
          <cell r="NC87" t="str">
            <v>Stated</v>
          </cell>
          <cell r="ND87" t="str">
            <v>Spec Items</v>
          </cell>
          <cell r="NE87" t="str">
            <v>Underlying</v>
          </cell>
          <cell r="NF87" t="str">
            <v>Stated</v>
          </cell>
          <cell r="NG87" t="str">
            <v>Spec Items</v>
          </cell>
          <cell r="NH87" t="str">
            <v>Underlying</v>
          </cell>
          <cell r="NI87" t="str">
            <v>Stated</v>
          </cell>
          <cell r="NJ87" t="str">
            <v>Spec Items</v>
          </cell>
          <cell r="NK87" t="str">
            <v>Underlying</v>
          </cell>
          <cell r="NL87" t="str">
            <v>Stated</v>
          </cell>
          <cell r="NM87" t="str">
            <v>Spec Items</v>
          </cell>
          <cell r="NN87" t="str">
            <v>Underlying</v>
          </cell>
          <cell r="NO87" t="str">
            <v>Stated</v>
          </cell>
          <cell r="NP87" t="str">
            <v>Spec Items</v>
          </cell>
          <cell r="NQ87" t="str">
            <v>Underlying</v>
          </cell>
          <cell r="NR87" t="str">
            <v>Stated</v>
          </cell>
          <cell r="NS87" t="str">
            <v>Spec Items</v>
          </cell>
          <cell r="NT87" t="str">
            <v>Underlying</v>
          </cell>
          <cell r="NU87" t="str">
            <v>Stated</v>
          </cell>
          <cell r="NV87" t="str">
            <v>Spec Items</v>
          </cell>
          <cell r="NW87" t="str">
            <v>Underlying</v>
          </cell>
        </row>
        <row r="88">
          <cell r="BB88">
            <v>1570.9622104515199</v>
          </cell>
          <cell r="BC88">
            <v>0</v>
          </cell>
          <cell r="BD88">
            <v>1570.9622104515199</v>
          </cell>
          <cell r="BE88">
            <v>1764.09973184007</v>
          </cell>
          <cell r="BF88">
            <v>-0.85199999999999998</v>
          </cell>
          <cell r="BG88">
            <v>1764.9517318400701</v>
          </cell>
          <cell r="BH88">
            <v>1583.7673510495299</v>
          </cell>
          <cell r="BI88">
            <v>0</v>
          </cell>
          <cell r="BJ88">
            <v>1583.7673510495299</v>
          </cell>
          <cell r="BK88">
            <v>1644.4137030470299</v>
          </cell>
          <cell r="BL88">
            <v>-21.802</v>
          </cell>
          <cell r="BM88">
            <v>1666.2157030470298</v>
          </cell>
          <cell r="BN88">
            <v>1411.3057205939799</v>
          </cell>
          <cell r="BO88">
            <v>0</v>
          </cell>
          <cell r="BP88">
            <v>1411.3057205939799</v>
          </cell>
          <cell r="BQ88">
            <v>1358.6188270922701</v>
          </cell>
          <cell r="BR88">
            <v>-142.80000000000001</v>
          </cell>
          <cell r="BS88">
            <v>1501.41882709227</v>
          </cell>
          <cell r="BT88">
            <v>1319.66892649431</v>
          </cell>
          <cell r="BU88">
            <v>0</v>
          </cell>
          <cell r="BV88">
            <v>1319.66892649431</v>
          </cell>
          <cell r="BW88">
            <v>1622.59874064308</v>
          </cell>
          <cell r="BX88">
            <v>0</v>
          </cell>
          <cell r="BY88">
            <v>1622.59874064308</v>
          </cell>
          <cell r="BZ88">
            <v>1507.13298643301</v>
          </cell>
          <cell r="CA88">
            <v>0</v>
          </cell>
          <cell r="CB88">
            <v>1507.13298643301</v>
          </cell>
          <cell r="CC88">
            <v>1479.4214987887001</v>
          </cell>
          <cell r="CD88">
            <v>0</v>
          </cell>
          <cell r="CE88">
            <v>1479.4214987887001</v>
          </cell>
          <cell r="CF88">
            <v>1468.7977761529901</v>
          </cell>
          <cell r="CG88">
            <v>0</v>
          </cell>
          <cell r="CH88">
            <v>1468.7977761529901</v>
          </cell>
          <cell r="CI88">
            <v>1470.07056798752</v>
          </cell>
          <cell r="CJ88">
            <v>0</v>
          </cell>
          <cell r="CK88">
            <v>1470.07056798752</v>
          </cell>
          <cell r="CL88">
            <v>1452.36985829542</v>
          </cell>
          <cell r="CM88">
            <v>0</v>
          </cell>
          <cell r="CN88">
            <v>1452.36985829542</v>
          </cell>
          <cell r="CO88">
            <v>1388.0217508503099</v>
          </cell>
          <cell r="CP88">
            <v>0</v>
          </cell>
          <cell r="CQ88">
            <v>1388.0217508503099</v>
          </cell>
          <cell r="CR88">
            <v>1467.2617301287801</v>
          </cell>
          <cell r="CS88">
            <v>0</v>
          </cell>
          <cell r="CT88">
            <v>1467.2617301287801</v>
          </cell>
          <cell r="CU88">
            <v>1560.2449185871001</v>
          </cell>
          <cell r="CV88">
            <v>0</v>
          </cell>
          <cell r="CW88">
            <v>1560.2449185871001</v>
          </cell>
          <cell r="CX88">
            <v>1302.3448382067199</v>
          </cell>
          <cell r="CY88">
            <v>0</v>
          </cell>
          <cell r="CZ88">
            <v>1302.3448382067199</v>
          </cell>
          <cell r="DA88">
            <v>1150.5419608503601</v>
          </cell>
          <cell r="DB88">
            <v>0</v>
          </cell>
          <cell r="DC88">
            <v>1150.5419608503601</v>
          </cell>
          <cell r="DD88">
            <v>1250.3218087108301</v>
          </cell>
          <cell r="DE88">
            <v>0</v>
          </cell>
          <cell r="DF88">
            <v>1250.3218087108301</v>
          </cell>
          <cell r="DG88">
            <v>1293.44360353457</v>
          </cell>
          <cell r="DH88">
            <v>0</v>
          </cell>
          <cell r="DI88">
            <v>1293.44360353457</v>
          </cell>
          <cell r="DJ88">
            <v>1107.58396250491</v>
          </cell>
          <cell r="DK88">
            <v>0</v>
          </cell>
          <cell r="DL88">
            <v>1107.58396250491</v>
          </cell>
          <cell r="DM88">
            <v>1164.39098443597</v>
          </cell>
          <cell r="DN88">
            <v>0</v>
          </cell>
          <cell r="DO88">
            <v>1164.39098443597</v>
          </cell>
          <cell r="DP88">
            <v>1178.1730641172101</v>
          </cell>
          <cell r="DQ88">
            <v>0</v>
          </cell>
          <cell r="DR88">
            <v>1178.1730641172101</v>
          </cell>
          <cell r="DS88">
            <v>1146</v>
          </cell>
          <cell r="DT88">
            <v>0</v>
          </cell>
          <cell r="DU88">
            <v>1146</v>
          </cell>
          <cell r="DV88">
            <v>1121</v>
          </cell>
          <cell r="DW88">
            <v>0</v>
          </cell>
          <cell r="DX88">
            <v>1121</v>
          </cell>
          <cell r="DY88">
            <v>1177</v>
          </cell>
          <cell r="DZ88">
            <v>0</v>
          </cell>
          <cell r="EA88">
            <v>1177</v>
          </cell>
          <cell r="EB88">
            <v>1170</v>
          </cell>
          <cell r="EC88">
            <v>0</v>
          </cell>
          <cell r="ED88">
            <v>1170</v>
          </cell>
          <cell r="EE88">
            <v>1300</v>
          </cell>
          <cell r="EF88">
            <v>0</v>
          </cell>
          <cell r="EG88">
            <v>1300</v>
          </cell>
          <cell r="EH88">
            <v>1228</v>
          </cell>
          <cell r="EI88">
            <v>0</v>
          </cell>
          <cell r="EJ88">
            <v>1228</v>
          </cell>
          <cell r="EK88">
            <v>1282</v>
          </cell>
          <cell r="EL88">
            <v>0</v>
          </cell>
          <cell r="EM88">
            <v>1282</v>
          </cell>
          <cell r="EN88">
            <v>1299</v>
          </cell>
          <cell r="EO88">
            <v>0</v>
          </cell>
          <cell r="EP88">
            <v>1299</v>
          </cell>
          <cell r="EQ88">
            <v>1349</v>
          </cell>
          <cell r="ER88">
            <v>0</v>
          </cell>
          <cell r="ES88">
            <v>1349</v>
          </cell>
          <cell r="ET88">
            <v>1230</v>
          </cell>
          <cell r="EU88">
            <v>0</v>
          </cell>
          <cell r="EV88">
            <v>1230</v>
          </cell>
          <cell r="EW88">
            <v>1276</v>
          </cell>
          <cell r="EX88">
            <v>0</v>
          </cell>
          <cell r="EY88">
            <v>1276</v>
          </cell>
          <cell r="EZ88">
            <v>1275</v>
          </cell>
          <cell r="FA88">
            <v>0</v>
          </cell>
          <cell r="FB88">
            <v>1275</v>
          </cell>
          <cell r="FC88">
            <v>1304</v>
          </cell>
          <cell r="FD88">
            <v>0</v>
          </cell>
          <cell r="FE88">
            <v>1304</v>
          </cell>
          <cell r="FF88">
            <v>1254</v>
          </cell>
          <cell r="FG88">
            <v>0</v>
          </cell>
          <cell r="FH88">
            <v>1254</v>
          </cell>
          <cell r="FI88">
            <v>1215</v>
          </cell>
          <cell r="FJ88">
            <v>0</v>
          </cell>
          <cell r="FK88">
            <v>1215</v>
          </cell>
          <cell r="FL88">
            <v>1387</v>
          </cell>
          <cell r="FM88">
            <v>0</v>
          </cell>
          <cell r="FN88">
            <v>1387</v>
          </cell>
          <cell r="FO88">
            <v>1247</v>
          </cell>
          <cell r="FP88">
            <v>0</v>
          </cell>
          <cell r="FQ88">
            <v>1247</v>
          </cell>
          <cell r="FR88">
            <v>1350</v>
          </cell>
          <cell r="FS88">
            <v>0</v>
          </cell>
          <cell r="FT88">
            <v>1350</v>
          </cell>
          <cell r="FU88">
            <v>1334</v>
          </cell>
          <cell r="FV88">
            <v>0</v>
          </cell>
          <cell r="FW88">
            <v>1334</v>
          </cell>
          <cell r="FX88">
            <v>1312</v>
          </cell>
          <cell r="FY88">
            <v>0</v>
          </cell>
          <cell r="FZ88">
            <v>1312</v>
          </cell>
          <cell r="GA88">
            <v>1227</v>
          </cell>
          <cell r="GB88">
            <v>0</v>
          </cell>
          <cell r="GC88">
            <v>1227</v>
          </cell>
          <cell r="GD88">
            <v>1274</v>
          </cell>
          <cell r="GE88">
            <v>0</v>
          </cell>
          <cell r="GF88">
            <v>1274</v>
          </cell>
          <cell r="GG88">
            <v>1300</v>
          </cell>
          <cell r="GH88">
            <v>0</v>
          </cell>
          <cell r="GI88">
            <v>1300</v>
          </cell>
          <cell r="GJ88">
            <v>1183</v>
          </cell>
          <cell r="GK88">
            <v>0</v>
          </cell>
          <cell r="GL88">
            <v>1183</v>
          </cell>
          <cell r="GM88">
            <v>1046</v>
          </cell>
          <cell r="GN88">
            <v>0</v>
          </cell>
          <cell r="GO88">
            <v>1046</v>
          </cell>
          <cell r="GP88">
            <v>1165</v>
          </cell>
          <cell r="GQ88">
            <v>0</v>
          </cell>
          <cell r="GR88">
            <v>1165</v>
          </cell>
          <cell r="GS88">
            <v>932</v>
          </cell>
          <cell r="GT88">
            <v>0</v>
          </cell>
          <cell r="GU88">
            <v>932</v>
          </cell>
          <cell r="GV88">
            <v>768</v>
          </cell>
          <cell r="GW88">
            <v>0</v>
          </cell>
          <cell r="GX88">
            <v>768</v>
          </cell>
          <cell r="GY88">
            <v>925</v>
          </cell>
          <cell r="GZ88">
            <v>0</v>
          </cell>
          <cell r="HA88">
            <v>925</v>
          </cell>
          <cell r="HB88">
            <v>913</v>
          </cell>
          <cell r="HC88">
            <v>0</v>
          </cell>
          <cell r="HD88">
            <v>913</v>
          </cell>
          <cell r="HE88">
            <v>1058</v>
          </cell>
          <cell r="HF88">
            <v>0</v>
          </cell>
          <cell r="HG88">
            <v>1058</v>
          </cell>
          <cell r="HH88">
            <v>1098</v>
          </cell>
          <cell r="HI88">
            <v>0</v>
          </cell>
          <cell r="HJ88">
            <v>1098</v>
          </cell>
          <cell r="HO88">
            <v>4918.8292933411103</v>
          </cell>
          <cell r="HP88">
            <v>-0.85199999999999998</v>
          </cell>
          <cell r="HQ88">
            <v>4919.6812933411102</v>
          </cell>
          <cell r="HR88">
            <v>3347.8670828896002</v>
          </cell>
          <cell r="HS88">
            <v>-0.85199999999999998</v>
          </cell>
          <cell r="HT88">
            <v>3348.7190828896</v>
          </cell>
          <cell r="HU88">
            <v>1583.7673510495299</v>
          </cell>
          <cell r="HV88">
            <v>0</v>
          </cell>
          <cell r="HW88">
            <v>1583.7673510495299</v>
          </cell>
          <cell r="HX88">
            <v>5734.0071772275896</v>
          </cell>
          <cell r="HY88">
            <v>-164.602</v>
          </cell>
          <cell r="HZ88">
            <v>5898.6091772275895</v>
          </cell>
          <cell r="IA88">
            <v>4089.59347418056</v>
          </cell>
          <cell r="IB88">
            <v>-142.80000000000001</v>
          </cell>
          <cell r="IC88">
            <v>4232.3934741805597</v>
          </cell>
          <cell r="ID88">
            <v>2678.28775358658</v>
          </cell>
          <cell r="IE88">
            <v>-142.80000000000001</v>
          </cell>
          <cell r="IF88">
            <v>2821.0877535865802</v>
          </cell>
          <cell r="IG88">
            <v>1319.66892649431</v>
          </cell>
          <cell r="IH88">
            <v>0</v>
          </cell>
          <cell r="II88">
            <v>1319.66892649431</v>
          </cell>
          <cell r="IJ88">
            <v>6077.9510020177704</v>
          </cell>
          <cell r="IK88">
            <v>0</v>
          </cell>
          <cell r="IL88">
            <v>6077.9510020177704</v>
          </cell>
          <cell r="IM88">
            <v>4455.3522613747</v>
          </cell>
          <cell r="IN88">
            <v>0</v>
          </cell>
          <cell r="IO88">
            <v>4455.3522613747</v>
          </cell>
          <cell r="IP88">
            <v>2948.2192749416899</v>
          </cell>
          <cell r="IQ88">
            <v>0</v>
          </cell>
          <cell r="IR88">
            <v>2948.2192749416899</v>
          </cell>
          <cell r="IS88">
            <v>1468.7977761529901</v>
          </cell>
          <cell r="IT88">
            <v>0</v>
          </cell>
          <cell r="IU88">
            <v>1468.7977761529901</v>
          </cell>
          <cell r="IV88">
            <v>5777.7239072620296</v>
          </cell>
          <cell r="IW88">
            <v>0</v>
          </cell>
          <cell r="IX88">
            <v>5777.7239072620296</v>
          </cell>
          <cell r="IY88">
            <v>4307.6533392745096</v>
          </cell>
          <cell r="IZ88">
            <v>0</v>
          </cell>
          <cell r="JA88">
            <v>4307.6533392745096</v>
          </cell>
          <cell r="JB88">
            <v>2855.2834809790902</v>
          </cell>
          <cell r="JC88">
            <v>0</v>
          </cell>
          <cell r="JD88">
            <v>2855.2834809790902</v>
          </cell>
          <cell r="JE88">
            <v>1467.2617301287801</v>
          </cell>
          <cell r="JF88">
            <v>0</v>
          </cell>
          <cell r="JG88">
            <v>1467.2617301287801</v>
          </cell>
          <cell r="JH88">
            <v>5263.4535263550097</v>
          </cell>
          <cell r="JI88">
            <v>0</v>
          </cell>
          <cell r="JJ88">
            <v>5263.4535263550097</v>
          </cell>
          <cell r="JK88">
            <v>3703.2086077679101</v>
          </cell>
          <cell r="JL88">
            <v>0</v>
          </cell>
          <cell r="JM88">
            <v>3703.2086077679101</v>
          </cell>
          <cell r="JN88">
            <v>2400.8637695611901</v>
          </cell>
          <cell r="JO88">
            <v>0</v>
          </cell>
          <cell r="JP88">
            <v>2400.8637695611901</v>
          </cell>
          <cell r="JQ88">
            <v>1250.3218087108301</v>
          </cell>
          <cell r="JR88">
            <v>0</v>
          </cell>
          <cell r="JS88">
            <v>1250.3218087108301</v>
          </cell>
          <cell r="JT88">
            <v>4743.5916145926603</v>
          </cell>
          <cell r="JU88">
            <v>0</v>
          </cell>
          <cell r="JV88">
            <v>4743.5916145926603</v>
          </cell>
          <cell r="JW88">
            <v>3450.1480110581001</v>
          </cell>
          <cell r="JX88">
            <v>0</v>
          </cell>
          <cell r="JY88">
            <v>3450.1480110581001</v>
          </cell>
          <cell r="JZ88">
            <v>2342.5640485531899</v>
          </cell>
          <cell r="KA88">
            <v>0</v>
          </cell>
          <cell r="KB88">
            <v>2342.5640485531899</v>
          </cell>
          <cell r="KC88">
            <v>1178.1730641172101</v>
          </cell>
          <cell r="KD88">
            <v>0</v>
          </cell>
          <cell r="KE88">
            <v>1178.1730641172101</v>
          </cell>
          <cell r="KF88">
            <v>4614</v>
          </cell>
          <cell r="KG88">
            <v>0</v>
          </cell>
          <cell r="KH88">
            <v>4614</v>
          </cell>
          <cell r="KI88">
            <v>3468</v>
          </cell>
          <cell r="KJ88">
            <v>0</v>
          </cell>
          <cell r="KK88">
            <v>3468</v>
          </cell>
          <cell r="KL88">
            <v>2347</v>
          </cell>
          <cell r="KM88">
            <v>0</v>
          </cell>
          <cell r="KN88">
            <v>2347</v>
          </cell>
          <cell r="KO88">
            <v>1170</v>
          </cell>
          <cell r="KP88">
            <v>0</v>
          </cell>
          <cell r="KQ88">
            <v>1170</v>
          </cell>
          <cell r="KR88">
            <v>5109</v>
          </cell>
          <cell r="KS88">
            <v>0</v>
          </cell>
          <cell r="KT88">
            <v>5109</v>
          </cell>
          <cell r="KU88">
            <v>3809</v>
          </cell>
          <cell r="KV88">
            <v>0</v>
          </cell>
          <cell r="KW88">
            <v>3809</v>
          </cell>
          <cell r="KX88">
            <v>2581</v>
          </cell>
          <cell r="KY88">
            <v>0</v>
          </cell>
          <cell r="KZ88">
            <v>2581</v>
          </cell>
          <cell r="LA88">
            <v>1299</v>
          </cell>
          <cell r="LB88">
            <v>0</v>
          </cell>
          <cell r="LC88">
            <v>1299</v>
          </cell>
          <cell r="LD88">
            <v>5130</v>
          </cell>
          <cell r="LE88">
            <v>0</v>
          </cell>
          <cell r="LF88">
            <v>5130</v>
          </cell>
          <cell r="LG88">
            <v>3781</v>
          </cell>
          <cell r="LH88">
            <v>0</v>
          </cell>
          <cell r="LI88">
            <v>3781</v>
          </cell>
          <cell r="LJ88">
            <v>2551</v>
          </cell>
          <cell r="LK88">
            <v>0</v>
          </cell>
          <cell r="LL88">
            <v>2551</v>
          </cell>
          <cell r="LM88">
            <v>1275</v>
          </cell>
          <cell r="LN88">
            <v>0</v>
          </cell>
          <cell r="LO88">
            <v>1275</v>
          </cell>
          <cell r="LP88">
            <v>5160</v>
          </cell>
          <cell r="LQ88">
            <v>0</v>
          </cell>
          <cell r="LR88">
            <v>5160</v>
          </cell>
          <cell r="LS88">
            <v>3856</v>
          </cell>
          <cell r="LT88">
            <v>0</v>
          </cell>
          <cell r="LU88">
            <v>3856</v>
          </cell>
          <cell r="LV88">
            <v>2602</v>
          </cell>
          <cell r="LW88">
            <v>0</v>
          </cell>
          <cell r="LX88">
            <v>2602</v>
          </cell>
          <cell r="LY88">
            <v>1387</v>
          </cell>
          <cell r="LZ88">
            <v>0</v>
          </cell>
          <cell r="MA88">
            <v>1387</v>
          </cell>
          <cell r="MB88">
            <v>5243</v>
          </cell>
          <cell r="MC88">
            <v>0</v>
          </cell>
          <cell r="MD88">
            <v>5243</v>
          </cell>
          <cell r="ME88">
            <v>3996</v>
          </cell>
          <cell r="MF88">
            <v>0</v>
          </cell>
          <cell r="MG88">
            <v>3996</v>
          </cell>
          <cell r="MH88">
            <v>2646</v>
          </cell>
          <cell r="MI88">
            <v>0</v>
          </cell>
          <cell r="MJ88">
            <v>2646</v>
          </cell>
          <cell r="MK88">
            <v>1312</v>
          </cell>
          <cell r="ML88">
            <v>0</v>
          </cell>
          <cell r="MM88">
            <v>1312</v>
          </cell>
          <cell r="MN88">
            <v>4984</v>
          </cell>
          <cell r="MO88">
            <v>0</v>
          </cell>
          <cell r="MP88">
            <v>4984</v>
          </cell>
          <cell r="MQ88">
            <v>3757</v>
          </cell>
          <cell r="MR88">
            <v>0</v>
          </cell>
          <cell r="MS88">
            <v>3757</v>
          </cell>
          <cell r="MT88">
            <v>2483</v>
          </cell>
          <cell r="MU88">
            <v>0</v>
          </cell>
          <cell r="MV88">
            <v>2483</v>
          </cell>
          <cell r="MW88">
            <v>1183</v>
          </cell>
          <cell r="MX88">
            <v>0</v>
          </cell>
          <cell r="MY88">
            <v>1183</v>
          </cell>
          <cell r="MZ88">
            <v>3911</v>
          </cell>
          <cell r="NA88">
            <v>0</v>
          </cell>
          <cell r="NB88">
            <v>3911</v>
          </cell>
          <cell r="NC88">
            <v>2865</v>
          </cell>
          <cell r="ND88">
            <v>0</v>
          </cell>
          <cell r="NE88">
            <v>2865</v>
          </cell>
          <cell r="NF88">
            <v>1700</v>
          </cell>
          <cell r="NG88">
            <v>0</v>
          </cell>
          <cell r="NH88">
            <v>1700</v>
          </cell>
          <cell r="NI88">
            <v>768</v>
          </cell>
          <cell r="NJ88">
            <v>0</v>
          </cell>
          <cell r="NK88">
            <v>768</v>
          </cell>
          <cell r="NL88">
            <v>3994</v>
          </cell>
          <cell r="NM88">
            <v>0</v>
          </cell>
          <cell r="NN88">
            <v>3994</v>
          </cell>
          <cell r="NO88">
            <v>3069</v>
          </cell>
          <cell r="NP88">
            <v>0</v>
          </cell>
          <cell r="NQ88">
            <v>3069</v>
          </cell>
          <cell r="NR88">
            <v>2156</v>
          </cell>
          <cell r="NS88">
            <v>0</v>
          </cell>
          <cell r="NT88">
            <v>2156</v>
          </cell>
          <cell r="NU88">
            <v>1098</v>
          </cell>
          <cell r="NV88">
            <v>0</v>
          </cell>
          <cell r="NW88">
            <v>1098</v>
          </cell>
        </row>
        <row r="89">
          <cell r="BB89">
            <v>-737.78684142326995</v>
          </cell>
          <cell r="BC89">
            <v>0</v>
          </cell>
          <cell r="BD89">
            <v>-737.78684142326995</v>
          </cell>
          <cell r="BE89">
            <v>-751.26405349168601</v>
          </cell>
          <cell r="BF89">
            <v>-2.1160000000000001</v>
          </cell>
          <cell r="BG89">
            <v>-749.14805349168603</v>
          </cell>
          <cell r="BH89">
            <v>-783.19651171792202</v>
          </cell>
          <cell r="BI89">
            <v>0</v>
          </cell>
          <cell r="BJ89">
            <v>-783.19651171792202</v>
          </cell>
          <cell r="BK89">
            <v>-734.91744451416196</v>
          </cell>
          <cell r="BL89">
            <v>0</v>
          </cell>
          <cell r="BM89">
            <v>-734.91744451416196</v>
          </cell>
          <cell r="BN89">
            <v>-658.16372080566498</v>
          </cell>
          <cell r="BO89">
            <v>0</v>
          </cell>
          <cell r="BP89">
            <v>-658.16372080566498</v>
          </cell>
          <cell r="BQ89">
            <v>-665.58307944833871</v>
          </cell>
          <cell r="BR89">
            <v>0</v>
          </cell>
          <cell r="BS89">
            <v>-665.58307944833871</v>
          </cell>
          <cell r="BT89">
            <v>-805.66219656807266</v>
          </cell>
          <cell r="BU89">
            <v>-38.4</v>
          </cell>
          <cell r="BV89">
            <v>-767.26219656807268</v>
          </cell>
          <cell r="BW89">
            <v>-746.03960583794606</v>
          </cell>
          <cell r="BX89">
            <v>0</v>
          </cell>
          <cell r="BY89">
            <v>-746.03960583794606</v>
          </cell>
          <cell r="BZ89">
            <v>-706.38662919528394</v>
          </cell>
          <cell r="CA89">
            <v>0</v>
          </cell>
          <cell r="CB89">
            <v>-706.38662919528394</v>
          </cell>
          <cell r="CC89">
            <v>-691.16925994341693</v>
          </cell>
          <cell r="CD89">
            <v>0</v>
          </cell>
          <cell r="CE89">
            <v>-691.16925994341693</v>
          </cell>
          <cell r="CF89">
            <v>-752.64871609544593</v>
          </cell>
          <cell r="CG89">
            <v>0</v>
          </cell>
          <cell r="CH89">
            <v>-752.64871609544593</v>
          </cell>
          <cell r="CI89">
            <v>-723.86089201593404</v>
          </cell>
          <cell r="CJ89">
            <v>-26.926659038786276</v>
          </cell>
          <cell r="CK89">
            <v>-696.93423297714776</v>
          </cell>
          <cell r="CL89">
            <v>-680.34543696692299</v>
          </cell>
          <cell r="CM89">
            <v>-12.0215010515812</v>
          </cell>
          <cell r="CN89">
            <v>-668.32393591534174</v>
          </cell>
          <cell r="CO89">
            <v>-685.41709515910145</v>
          </cell>
          <cell r="CP89">
            <v>-8.3008709118691772</v>
          </cell>
          <cell r="CQ89">
            <v>-677.11622424723225</v>
          </cell>
          <cell r="CR89">
            <v>-743.58180839279771</v>
          </cell>
          <cell r="CS89">
            <v>-9.2115191415576199</v>
          </cell>
          <cell r="CT89">
            <v>-734.37028925124014</v>
          </cell>
          <cell r="CU89">
            <v>-830.40919066813399</v>
          </cell>
          <cell r="CV89">
            <v>-76.683000000000007</v>
          </cell>
          <cell r="CW89">
            <v>-753.726190668134</v>
          </cell>
          <cell r="CX89">
            <v>-680.40967288995103</v>
          </cell>
          <cell r="CY89">
            <v>-26.998000000000001</v>
          </cell>
          <cell r="CZ89">
            <v>-653.41167288995098</v>
          </cell>
          <cell r="DA89">
            <v>-569.57136423873294</v>
          </cell>
          <cell r="DB89">
            <v>-26.16</v>
          </cell>
          <cell r="DC89">
            <v>-543.41136423873297</v>
          </cell>
          <cell r="DD89">
            <v>-625.68505807632994</v>
          </cell>
          <cell r="DE89">
            <v>-5.5</v>
          </cell>
          <cell r="DF89">
            <v>-620.18505807632994</v>
          </cell>
          <cell r="DG89">
            <v>-554.53660389287097</v>
          </cell>
          <cell r="DH89">
            <v>0</v>
          </cell>
          <cell r="DI89">
            <v>-554.53660389287097</v>
          </cell>
          <cell r="DJ89">
            <v>-477.54078102346801</v>
          </cell>
          <cell r="DK89">
            <v>0</v>
          </cell>
          <cell r="DL89">
            <v>-477.54078102346801</v>
          </cell>
          <cell r="DM89">
            <v>-530.45763636434594</v>
          </cell>
          <cell r="DN89">
            <v>0</v>
          </cell>
          <cell r="DO89">
            <v>-530.45763636434594</v>
          </cell>
          <cell r="DP89">
            <v>-590.795703460965</v>
          </cell>
          <cell r="DQ89">
            <v>0</v>
          </cell>
          <cell r="DR89">
            <v>-590.795703460965</v>
          </cell>
          <cell r="DS89">
            <v>-534</v>
          </cell>
          <cell r="DT89">
            <v>0</v>
          </cell>
          <cell r="DU89">
            <v>-534</v>
          </cell>
          <cell r="DV89">
            <v>-501</v>
          </cell>
          <cell r="DW89">
            <v>0</v>
          </cell>
          <cell r="DX89">
            <v>-501</v>
          </cell>
          <cell r="DY89">
            <v>-537</v>
          </cell>
          <cell r="DZ89">
            <v>0</v>
          </cell>
          <cell r="EA89">
            <v>-537</v>
          </cell>
          <cell r="EB89">
            <v>-584</v>
          </cell>
          <cell r="EC89">
            <v>0</v>
          </cell>
          <cell r="ED89">
            <v>-584</v>
          </cell>
          <cell r="EE89">
            <v>-625</v>
          </cell>
          <cell r="EF89">
            <v>0</v>
          </cell>
          <cell r="EG89">
            <v>-625</v>
          </cell>
          <cell r="EH89">
            <v>-620</v>
          </cell>
          <cell r="EI89">
            <v>0</v>
          </cell>
          <cell r="EJ89">
            <v>-620</v>
          </cell>
          <cell r="EK89">
            <v>-622</v>
          </cell>
          <cell r="EL89">
            <v>0</v>
          </cell>
          <cell r="EM89">
            <v>-622</v>
          </cell>
          <cell r="EN89">
            <v>-691</v>
          </cell>
          <cell r="EO89">
            <v>0</v>
          </cell>
          <cell r="EP89">
            <v>-691</v>
          </cell>
          <cell r="EQ89">
            <v>-647</v>
          </cell>
          <cell r="ER89">
            <v>0</v>
          </cell>
          <cell r="ES89">
            <v>-647</v>
          </cell>
          <cell r="ET89">
            <v>-610</v>
          </cell>
          <cell r="EU89">
            <v>0</v>
          </cell>
          <cell r="EV89">
            <v>-610</v>
          </cell>
          <cell r="EW89">
            <v>-628</v>
          </cell>
          <cell r="EX89">
            <v>0</v>
          </cell>
          <cell r="EY89">
            <v>-628</v>
          </cell>
          <cell r="EZ89">
            <v>-609</v>
          </cell>
          <cell r="FA89">
            <v>0</v>
          </cell>
          <cell r="FB89">
            <v>-609</v>
          </cell>
          <cell r="FC89">
            <v>-617</v>
          </cell>
          <cell r="FD89">
            <v>0</v>
          </cell>
          <cell r="FE89">
            <v>-617</v>
          </cell>
          <cell r="FF89">
            <v>-590</v>
          </cell>
          <cell r="FG89">
            <v>0</v>
          </cell>
          <cell r="FH89">
            <v>-590</v>
          </cell>
          <cell r="FI89">
            <v>-606</v>
          </cell>
          <cell r="FJ89">
            <v>0</v>
          </cell>
          <cell r="FK89">
            <v>-606</v>
          </cell>
          <cell r="FL89">
            <v>-588</v>
          </cell>
          <cell r="FM89">
            <v>0</v>
          </cell>
          <cell r="FN89">
            <v>-588</v>
          </cell>
          <cell r="FO89">
            <v>-675</v>
          </cell>
          <cell r="FP89">
            <v>0</v>
          </cell>
          <cell r="FQ89">
            <v>-675</v>
          </cell>
          <cell r="FR89">
            <v>-593</v>
          </cell>
          <cell r="FS89">
            <v>0</v>
          </cell>
          <cell r="FT89">
            <v>-593</v>
          </cell>
          <cell r="FU89">
            <v>-626</v>
          </cell>
          <cell r="FV89">
            <v>0</v>
          </cell>
          <cell r="FW89">
            <v>-626</v>
          </cell>
          <cell r="FX89">
            <v>-614</v>
          </cell>
          <cell r="FY89">
            <v>0</v>
          </cell>
          <cell r="FZ89">
            <v>-614</v>
          </cell>
          <cell r="GA89">
            <v>-600</v>
          </cell>
          <cell r="GB89">
            <v>0</v>
          </cell>
          <cell r="GC89">
            <v>-600</v>
          </cell>
          <cell r="GD89">
            <v>-620</v>
          </cell>
          <cell r="GE89">
            <v>0</v>
          </cell>
          <cell r="GF89">
            <v>-620</v>
          </cell>
          <cell r="GG89">
            <v>-655</v>
          </cell>
          <cell r="GH89">
            <v>0</v>
          </cell>
          <cell r="GI89">
            <v>-655</v>
          </cell>
          <cell r="GJ89">
            <v>-615</v>
          </cell>
          <cell r="GK89">
            <v>0</v>
          </cell>
          <cell r="GL89">
            <v>-615</v>
          </cell>
          <cell r="GM89">
            <v>-568</v>
          </cell>
          <cell r="GN89">
            <v>0</v>
          </cell>
          <cell r="GO89">
            <v>-568</v>
          </cell>
          <cell r="GP89">
            <v>-545</v>
          </cell>
          <cell r="GQ89">
            <v>0</v>
          </cell>
          <cell r="GR89">
            <v>-545</v>
          </cell>
          <cell r="GS89">
            <v>-425</v>
          </cell>
          <cell r="GT89">
            <v>0</v>
          </cell>
          <cell r="GU89">
            <v>-425</v>
          </cell>
          <cell r="GV89">
            <v>-442</v>
          </cell>
          <cell r="GW89">
            <v>0</v>
          </cell>
          <cell r="GX89">
            <v>-442</v>
          </cell>
          <cell r="GY89">
            <v>-468</v>
          </cell>
          <cell r="GZ89">
            <v>0</v>
          </cell>
          <cell r="HA89">
            <v>-468</v>
          </cell>
          <cell r="HB89">
            <v>-442</v>
          </cell>
          <cell r="HC89">
            <v>0</v>
          </cell>
          <cell r="HD89">
            <v>-442</v>
          </cell>
          <cell r="HE89">
            <v>-470</v>
          </cell>
          <cell r="HF89">
            <v>0</v>
          </cell>
          <cell r="HG89">
            <v>-470</v>
          </cell>
          <cell r="HH89">
            <v>-484</v>
          </cell>
          <cell r="HI89">
            <v>0</v>
          </cell>
          <cell r="HJ89">
            <v>-484</v>
          </cell>
          <cell r="HO89">
            <v>-2272.24740663288</v>
          </cell>
          <cell r="HP89">
            <v>-2.1160000000000001</v>
          </cell>
          <cell r="HQ89">
            <v>-2270.13140663288</v>
          </cell>
          <cell r="HR89">
            <v>-1534.46056520961</v>
          </cell>
          <cell r="HS89">
            <v>-2.1160000000000001</v>
          </cell>
          <cell r="HT89">
            <v>-1532.34456520961</v>
          </cell>
          <cell r="HU89">
            <v>-783.19651171792202</v>
          </cell>
          <cell r="HV89">
            <v>0</v>
          </cell>
          <cell r="HW89">
            <v>-783.19651171792202</v>
          </cell>
          <cell r="HX89">
            <v>-2864.3264413362404</v>
          </cell>
          <cell r="HY89">
            <v>-38.4</v>
          </cell>
          <cell r="HZ89">
            <v>-2825.9264413362403</v>
          </cell>
          <cell r="IA89">
            <v>-2129.4089968220801</v>
          </cell>
          <cell r="IB89">
            <v>-38.4</v>
          </cell>
          <cell r="IC89">
            <v>-2091.00899682208</v>
          </cell>
          <cell r="ID89">
            <v>-1471.2452760164106</v>
          </cell>
          <cell r="IE89">
            <v>-38.4</v>
          </cell>
          <cell r="IF89">
            <v>-1432.8452760164105</v>
          </cell>
          <cell r="IG89">
            <v>-805.66219656807266</v>
          </cell>
          <cell r="IH89">
            <v>-38.4</v>
          </cell>
          <cell r="II89">
            <v>-767.26219656807268</v>
          </cell>
          <cell r="IJ89">
            <v>-2896.2442110720899</v>
          </cell>
          <cell r="IK89">
            <v>0</v>
          </cell>
          <cell r="IL89">
            <v>-2896.2442110720899</v>
          </cell>
          <cell r="IM89">
            <v>-2150.2046052341498</v>
          </cell>
          <cell r="IN89">
            <v>0</v>
          </cell>
          <cell r="IO89">
            <v>-2150.2046052341498</v>
          </cell>
          <cell r="IP89">
            <v>-1443.81797603886</v>
          </cell>
          <cell r="IQ89">
            <v>0</v>
          </cell>
          <cell r="IR89">
            <v>-1443.81797603886</v>
          </cell>
          <cell r="IS89">
            <v>-752.64871609544593</v>
          </cell>
          <cell r="IT89">
            <v>0</v>
          </cell>
          <cell r="IU89">
            <v>-752.64871609544593</v>
          </cell>
          <cell r="IV89">
            <v>-2833.2052325347572</v>
          </cell>
          <cell r="IW89">
            <v>-56.460550143794279</v>
          </cell>
          <cell r="IX89">
            <v>-2776.7446823909631</v>
          </cell>
          <cell r="IY89">
            <v>-2109.3443405188273</v>
          </cell>
          <cell r="IZ89">
            <v>-29.533891105007999</v>
          </cell>
          <cell r="JA89">
            <v>-2079.8104494138192</v>
          </cell>
          <cell r="JB89">
            <v>-1428.998903551897</v>
          </cell>
          <cell r="JC89">
            <v>-17.512390053426799</v>
          </cell>
          <cell r="JD89">
            <v>-1411.4865134984702</v>
          </cell>
          <cell r="JE89">
            <v>-743.58180839279771</v>
          </cell>
          <cell r="JF89">
            <v>-9.2115191415576199</v>
          </cell>
          <cell r="JG89">
            <v>-734.37028925124014</v>
          </cell>
          <cell r="JH89">
            <v>-2706.0752858731503</v>
          </cell>
          <cell r="JI89">
            <v>-135.34100000000001</v>
          </cell>
          <cell r="JJ89">
            <v>-2570.7342858731504</v>
          </cell>
          <cell r="JK89">
            <v>-1875.6660952050099</v>
          </cell>
          <cell r="JL89">
            <v>-58.658000000000001</v>
          </cell>
          <cell r="JM89">
            <v>-1817.00809520501</v>
          </cell>
          <cell r="JN89">
            <v>-1195.25642231506</v>
          </cell>
          <cell r="JO89">
            <v>-31.66</v>
          </cell>
          <cell r="JP89">
            <v>-1163.59642231506</v>
          </cell>
          <cell r="JQ89">
            <v>-625.68505807632994</v>
          </cell>
          <cell r="JR89">
            <v>-5.5</v>
          </cell>
          <cell r="JS89">
            <v>-620.18505807632994</v>
          </cell>
          <cell r="JT89">
            <v>-2153.3307247416501</v>
          </cell>
          <cell r="JU89">
            <v>0</v>
          </cell>
          <cell r="JV89">
            <v>-2153.3307247416501</v>
          </cell>
          <cell r="JW89">
            <v>-1598.79412084878</v>
          </cell>
          <cell r="JX89">
            <v>0</v>
          </cell>
          <cell r="JY89">
            <v>-1598.79412084878</v>
          </cell>
          <cell r="JZ89">
            <v>-1121.2533398253099</v>
          </cell>
          <cell r="KA89">
            <v>0</v>
          </cell>
          <cell r="KB89">
            <v>-1121.2533398253099</v>
          </cell>
          <cell r="KC89">
            <v>-590.795703460965</v>
          </cell>
          <cell r="KD89">
            <v>0</v>
          </cell>
          <cell r="KE89">
            <v>-590.795703460965</v>
          </cell>
          <cell r="KF89">
            <v>-2156</v>
          </cell>
          <cell r="KG89">
            <v>0</v>
          </cell>
          <cell r="KH89">
            <v>-2156</v>
          </cell>
          <cell r="KI89">
            <v>-1622</v>
          </cell>
          <cell r="KJ89">
            <v>0</v>
          </cell>
          <cell r="KK89">
            <v>-1622</v>
          </cell>
          <cell r="KL89">
            <v>-1121</v>
          </cell>
          <cell r="KM89">
            <v>0</v>
          </cell>
          <cell r="KN89">
            <v>-1121</v>
          </cell>
          <cell r="KO89">
            <v>-584</v>
          </cell>
          <cell r="KP89">
            <v>0</v>
          </cell>
          <cell r="KQ89">
            <v>-584</v>
          </cell>
          <cell r="KR89">
            <v>-2558</v>
          </cell>
          <cell r="KS89">
            <v>0</v>
          </cell>
          <cell r="KT89">
            <v>-2558</v>
          </cell>
          <cell r="KU89">
            <v>-1933</v>
          </cell>
          <cell r="KV89">
            <v>0</v>
          </cell>
          <cell r="KW89">
            <v>-1933</v>
          </cell>
          <cell r="KX89">
            <v>-1313</v>
          </cell>
          <cell r="KY89">
            <v>0</v>
          </cell>
          <cell r="KZ89">
            <v>-1313</v>
          </cell>
          <cell r="LA89">
            <v>-691</v>
          </cell>
          <cell r="LB89">
            <v>0</v>
          </cell>
          <cell r="LC89">
            <v>-691</v>
          </cell>
          <cell r="LD89">
            <v>-2494</v>
          </cell>
          <cell r="LE89">
            <v>0</v>
          </cell>
          <cell r="LF89">
            <v>-2494</v>
          </cell>
          <cell r="LG89">
            <v>-1847</v>
          </cell>
          <cell r="LH89">
            <v>0</v>
          </cell>
          <cell r="LI89">
            <v>-1847</v>
          </cell>
          <cell r="LJ89">
            <v>-1237</v>
          </cell>
          <cell r="LK89">
            <v>0</v>
          </cell>
          <cell r="LL89">
            <v>-1237</v>
          </cell>
          <cell r="LM89">
            <v>-609</v>
          </cell>
          <cell r="LN89">
            <v>0</v>
          </cell>
          <cell r="LO89">
            <v>-609</v>
          </cell>
          <cell r="LP89">
            <v>-2401</v>
          </cell>
          <cell r="LQ89">
            <v>0</v>
          </cell>
          <cell r="LR89">
            <v>-2401</v>
          </cell>
          <cell r="LS89">
            <v>-1784</v>
          </cell>
          <cell r="LT89">
            <v>0</v>
          </cell>
          <cell r="LU89">
            <v>-1784</v>
          </cell>
          <cell r="LV89">
            <v>-1194</v>
          </cell>
          <cell r="LW89">
            <v>0</v>
          </cell>
          <cell r="LX89">
            <v>-1194</v>
          </cell>
          <cell r="LY89">
            <v>-588</v>
          </cell>
          <cell r="LZ89">
            <v>0</v>
          </cell>
          <cell r="MA89">
            <v>-588</v>
          </cell>
          <cell r="MB89">
            <v>-2508</v>
          </cell>
          <cell r="MC89">
            <v>0</v>
          </cell>
          <cell r="MD89">
            <v>-2508</v>
          </cell>
          <cell r="ME89">
            <v>-1833</v>
          </cell>
          <cell r="MF89">
            <v>0</v>
          </cell>
          <cell r="MG89">
            <v>-1833</v>
          </cell>
          <cell r="MH89">
            <v>-1240</v>
          </cell>
          <cell r="MI89">
            <v>0</v>
          </cell>
          <cell r="MJ89">
            <v>-1240</v>
          </cell>
          <cell r="MK89">
            <v>-614</v>
          </cell>
          <cell r="ML89">
            <v>0</v>
          </cell>
          <cell r="MM89">
            <v>-614</v>
          </cell>
          <cell r="MN89">
            <v>-2490</v>
          </cell>
          <cell r="MO89">
            <v>0</v>
          </cell>
          <cell r="MP89">
            <v>-2490</v>
          </cell>
          <cell r="MQ89">
            <v>-1890</v>
          </cell>
          <cell r="MR89">
            <v>0</v>
          </cell>
          <cell r="MS89">
            <v>-1890</v>
          </cell>
          <cell r="MT89">
            <v>-1270</v>
          </cell>
          <cell r="MU89">
            <v>0</v>
          </cell>
          <cell r="MV89">
            <v>-1270</v>
          </cell>
          <cell r="MW89">
            <v>-615</v>
          </cell>
          <cell r="MX89">
            <v>0</v>
          </cell>
          <cell r="MY89">
            <v>-615</v>
          </cell>
          <cell r="MZ89">
            <v>-1980</v>
          </cell>
          <cell r="NA89">
            <v>0</v>
          </cell>
          <cell r="NB89">
            <v>-1980</v>
          </cell>
          <cell r="NC89">
            <v>-1412</v>
          </cell>
          <cell r="ND89">
            <v>0</v>
          </cell>
          <cell r="NE89">
            <v>-1412</v>
          </cell>
          <cell r="NF89">
            <v>-867</v>
          </cell>
          <cell r="NG89">
            <v>0</v>
          </cell>
          <cell r="NH89">
            <v>-867</v>
          </cell>
          <cell r="NI89">
            <v>-442</v>
          </cell>
          <cell r="NJ89">
            <v>0</v>
          </cell>
          <cell r="NK89">
            <v>-442</v>
          </cell>
          <cell r="NL89">
            <v>-1864</v>
          </cell>
          <cell r="NM89">
            <v>0</v>
          </cell>
          <cell r="NN89">
            <v>-1864</v>
          </cell>
          <cell r="NO89">
            <v>-1396</v>
          </cell>
          <cell r="NP89">
            <v>0</v>
          </cell>
          <cell r="NQ89">
            <v>-1396</v>
          </cell>
          <cell r="NR89">
            <v>-954</v>
          </cell>
          <cell r="NS89">
            <v>0</v>
          </cell>
          <cell r="NT89">
            <v>-954</v>
          </cell>
          <cell r="NU89">
            <v>-484</v>
          </cell>
          <cell r="NV89">
            <v>0</v>
          </cell>
          <cell r="NW89">
            <v>-484</v>
          </cell>
        </row>
        <row r="90">
          <cell r="BB90">
            <v>0</v>
          </cell>
          <cell r="BC90">
            <v>0</v>
          </cell>
          <cell r="BD90">
            <v>0</v>
          </cell>
          <cell r="BE90">
            <v>0.16029467850000012</v>
          </cell>
          <cell r="BF90">
            <v>0</v>
          </cell>
          <cell r="BG90">
            <v>0.16029467850000012</v>
          </cell>
          <cell r="BH90">
            <v>-7.1950288899999997</v>
          </cell>
          <cell r="BI90">
            <v>0</v>
          </cell>
          <cell r="BJ90">
            <v>-7.1950288899999997</v>
          </cell>
          <cell r="BK90">
            <v>0</v>
          </cell>
          <cell r="BL90">
            <v>0</v>
          </cell>
          <cell r="BM90">
            <v>0</v>
          </cell>
          <cell r="BN90">
            <v>0</v>
          </cell>
          <cell r="BO90">
            <v>0</v>
          </cell>
          <cell r="BP90">
            <v>0</v>
          </cell>
          <cell r="BQ90">
            <v>1.0427419208966682</v>
          </cell>
          <cell r="BR90">
            <v>0</v>
          </cell>
          <cell r="BS90">
            <v>1.0427419208966682</v>
          </cell>
          <cell r="BT90">
            <v>-7.2049311944262975</v>
          </cell>
          <cell r="BU90">
            <v>0</v>
          </cell>
          <cell r="BV90">
            <v>-7.2049311944262975</v>
          </cell>
          <cell r="BW90">
            <v>0</v>
          </cell>
          <cell r="BX90">
            <v>0</v>
          </cell>
          <cell r="BY90">
            <v>0</v>
          </cell>
          <cell r="BZ90">
            <v>0</v>
          </cell>
          <cell r="CA90">
            <v>0</v>
          </cell>
          <cell r="CB90">
            <v>0</v>
          </cell>
          <cell r="CC90">
            <v>-2.5409999999999999</v>
          </cell>
          <cell r="CD90">
            <v>0</v>
          </cell>
          <cell r="CE90">
            <v>-2.5409999999999999</v>
          </cell>
          <cell r="CF90">
            <v>-4.7300000000000004</v>
          </cell>
          <cell r="CG90">
            <v>0</v>
          </cell>
          <cell r="CH90">
            <v>-4.7300000000000004</v>
          </cell>
          <cell r="CI90">
            <v>0</v>
          </cell>
          <cell r="CJ90">
            <v>0</v>
          </cell>
          <cell r="CK90">
            <v>0</v>
          </cell>
          <cell r="CL90">
            <v>0</v>
          </cell>
          <cell r="CM90">
            <v>0</v>
          </cell>
          <cell r="CN90">
            <v>0</v>
          </cell>
          <cell r="CO90">
            <v>3.0197250587473697E-2</v>
          </cell>
          <cell r="CP90">
            <v>0</v>
          </cell>
          <cell r="CQ90">
            <v>3.0197250587473697E-2</v>
          </cell>
          <cell r="CR90">
            <v>-3.3246283983303502</v>
          </cell>
          <cell r="CS90">
            <v>0</v>
          </cell>
          <cell r="CT90">
            <v>-3.3246283983303502</v>
          </cell>
          <cell r="CU90">
            <v>0</v>
          </cell>
          <cell r="CV90">
            <v>0</v>
          </cell>
          <cell r="CW90">
            <v>0</v>
          </cell>
          <cell r="CX90">
            <v>0</v>
          </cell>
          <cell r="CY90">
            <v>0</v>
          </cell>
          <cell r="CZ90">
            <v>0</v>
          </cell>
          <cell r="DA90">
            <v>-0.56999999999999995</v>
          </cell>
          <cell r="DB90">
            <v>0</v>
          </cell>
          <cell r="DC90">
            <v>-0.56999999999999995</v>
          </cell>
          <cell r="DD90">
            <v>-2.11</v>
          </cell>
          <cell r="DE90">
            <v>0</v>
          </cell>
          <cell r="DF90">
            <v>-2.11</v>
          </cell>
          <cell r="DG90">
            <v>0</v>
          </cell>
          <cell r="DH90">
            <v>0</v>
          </cell>
          <cell r="DI90">
            <v>0</v>
          </cell>
          <cell r="DJ90">
            <v>0</v>
          </cell>
          <cell r="DK90">
            <v>0</v>
          </cell>
          <cell r="DL90">
            <v>0</v>
          </cell>
          <cell r="DM90">
            <v>-0.22000000000000008</v>
          </cell>
          <cell r="DN90">
            <v>0</v>
          </cell>
          <cell r="DO90">
            <v>-0.22000000000000008</v>
          </cell>
          <cell r="DP90">
            <v>-2.2000000000000002</v>
          </cell>
          <cell r="DQ90">
            <v>0</v>
          </cell>
          <cell r="DR90">
            <v>-2.2000000000000002</v>
          </cell>
          <cell r="HO90">
            <v>-7.0347342115</v>
          </cell>
          <cell r="HP90">
            <v>0</v>
          </cell>
          <cell r="HQ90">
            <v>-7.0347342115</v>
          </cell>
          <cell r="HR90">
            <v>-7.0347342115</v>
          </cell>
          <cell r="HS90">
            <v>0</v>
          </cell>
          <cell r="HT90">
            <v>-7.0347342115</v>
          </cell>
          <cell r="HU90">
            <v>-7.1950288899999997</v>
          </cell>
          <cell r="HV90">
            <v>0</v>
          </cell>
          <cell r="HW90">
            <v>-7.1950288899999997</v>
          </cell>
          <cell r="HX90">
            <v>-6.1621892735296298</v>
          </cell>
          <cell r="HY90">
            <v>0</v>
          </cell>
          <cell r="HZ90">
            <v>-6.1621892735296298</v>
          </cell>
          <cell r="IA90">
            <v>-6.1621892735296298</v>
          </cell>
          <cell r="IB90">
            <v>0</v>
          </cell>
          <cell r="IC90">
            <v>-6.1621892735296298</v>
          </cell>
          <cell r="ID90">
            <v>-6.1621892735296298</v>
          </cell>
          <cell r="IE90">
            <v>0</v>
          </cell>
          <cell r="IF90">
            <v>-6.1621892735296298</v>
          </cell>
          <cell r="IG90">
            <v>-7.2049311944262975</v>
          </cell>
          <cell r="IH90">
            <v>0</v>
          </cell>
          <cell r="II90">
            <v>-7.2049311944262975</v>
          </cell>
          <cell r="IJ90">
            <v>-7.2709999999999999</v>
          </cell>
          <cell r="IK90">
            <v>0</v>
          </cell>
          <cell r="IL90">
            <v>-7.2709999999999999</v>
          </cell>
          <cell r="IM90">
            <v>-7.2709999999999999</v>
          </cell>
          <cell r="IN90">
            <v>0</v>
          </cell>
          <cell r="IO90">
            <v>-7.2709999999999999</v>
          </cell>
          <cell r="IP90">
            <v>-7.2709999999999999</v>
          </cell>
          <cell r="IQ90">
            <v>0</v>
          </cell>
          <cell r="IR90">
            <v>-7.2709999999999999</v>
          </cell>
          <cell r="IS90">
            <v>-4.7300000000000004</v>
          </cell>
          <cell r="IT90">
            <v>0</v>
          </cell>
          <cell r="IU90">
            <v>-4.7300000000000004</v>
          </cell>
          <cell r="IV90">
            <v>-3.2944311477428765</v>
          </cell>
          <cell r="IW90">
            <v>0</v>
          </cell>
          <cell r="IX90">
            <v>-3.2944311477428765</v>
          </cell>
          <cell r="IY90">
            <v>-3.2944311477428765</v>
          </cell>
          <cell r="IZ90">
            <v>0</v>
          </cell>
          <cell r="JA90">
            <v>-3.2944311477428765</v>
          </cell>
          <cell r="JB90">
            <v>-3.2944311477428765</v>
          </cell>
          <cell r="JC90">
            <v>0</v>
          </cell>
          <cell r="JD90">
            <v>-3.2944311477428765</v>
          </cell>
          <cell r="JE90">
            <v>-3.3246283983303502</v>
          </cell>
          <cell r="JF90">
            <v>0</v>
          </cell>
          <cell r="JG90">
            <v>-3.3246283983303502</v>
          </cell>
          <cell r="JH90">
            <v>-2.6799999999999997</v>
          </cell>
          <cell r="JI90">
            <v>0</v>
          </cell>
          <cell r="JJ90">
            <v>-2.6799999999999997</v>
          </cell>
          <cell r="JK90">
            <v>-2.6799999999999997</v>
          </cell>
          <cell r="JL90">
            <v>0</v>
          </cell>
          <cell r="JM90">
            <v>-2.6799999999999997</v>
          </cell>
          <cell r="JN90">
            <v>-2.6799999999999997</v>
          </cell>
          <cell r="JO90">
            <v>0</v>
          </cell>
          <cell r="JP90">
            <v>-2.6799999999999997</v>
          </cell>
          <cell r="JQ90">
            <v>-2.11</v>
          </cell>
          <cell r="JR90">
            <v>0</v>
          </cell>
          <cell r="JS90">
            <v>-2.11</v>
          </cell>
          <cell r="JT90">
            <v>-2.4200000000000004</v>
          </cell>
          <cell r="JU90">
            <v>0</v>
          </cell>
          <cell r="JV90">
            <v>-2.4200000000000004</v>
          </cell>
          <cell r="JW90">
            <v>-2.4200000000000004</v>
          </cell>
          <cell r="JX90">
            <v>0</v>
          </cell>
          <cell r="JY90">
            <v>-2.4200000000000004</v>
          </cell>
          <cell r="JZ90">
            <v>-2.4200000000000004</v>
          </cell>
          <cell r="KA90">
            <v>0</v>
          </cell>
          <cell r="KB90">
            <v>-2.4200000000000004</v>
          </cell>
          <cell r="KC90">
            <v>-2.2000000000000002</v>
          </cell>
          <cell r="KD90">
            <v>0</v>
          </cell>
          <cell r="KE90">
            <v>-2.2000000000000002</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cell r="LJ90">
            <v>0</v>
          </cell>
          <cell r="LK90">
            <v>0</v>
          </cell>
          <cell r="LL90">
            <v>0</v>
          </cell>
          <cell r="LM90">
            <v>0</v>
          </cell>
          <cell r="LN90">
            <v>0</v>
          </cell>
          <cell r="LO90">
            <v>0</v>
          </cell>
          <cell r="LP90">
            <v>0</v>
          </cell>
          <cell r="LQ90">
            <v>0</v>
          </cell>
          <cell r="LR90">
            <v>0</v>
          </cell>
          <cell r="LS90">
            <v>0</v>
          </cell>
          <cell r="LT90">
            <v>0</v>
          </cell>
          <cell r="LU90">
            <v>0</v>
          </cell>
          <cell r="LV90">
            <v>0</v>
          </cell>
          <cell r="LW90">
            <v>0</v>
          </cell>
          <cell r="LX90">
            <v>0</v>
          </cell>
          <cell r="LY90">
            <v>0</v>
          </cell>
          <cell r="LZ90">
            <v>0</v>
          </cell>
          <cell r="MA90">
            <v>0</v>
          </cell>
          <cell r="MB90">
            <v>0</v>
          </cell>
          <cell r="MC90">
            <v>0</v>
          </cell>
          <cell r="MD90">
            <v>0</v>
          </cell>
          <cell r="ME90">
            <v>0</v>
          </cell>
          <cell r="MF90">
            <v>0</v>
          </cell>
          <cell r="MG90">
            <v>0</v>
          </cell>
          <cell r="MH90">
            <v>0</v>
          </cell>
          <cell r="MI90">
            <v>0</v>
          </cell>
          <cell r="MJ90">
            <v>0</v>
          </cell>
          <cell r="MK90">
            <v>0</v>
          </cell>
          <cell r="ML90">
            <v>0</v>
          </cell>
          <cell r="MM90">
            <v>0</v>
          </cell>
          <cell r="MN90">
            <v>0</v>
          </cell>
          <cell r="MO90">
            <v>0</v>
          </cell>
          <cell r="MP90">
            <v>0</v>
          </cell>
          <cell r="MQ90">
            <v>0</v>
          </cell>
          <cell r="MR90">
            <v>0</v>
          </cell>
          <cell r="MS90">
            <v>0</v>
          </cell>
          <cell r="MT90">
            <v>0</v>
          </cell>
          <cell r="MU90">
            <v>0</v>
          </cell>
          <cell r="MV90">
            <v>0</v>
          </cell>
          <cell r="MW90">
            <v>0</v>
          </cell>
          <cell r="MX90">
            <v>0</v>
          </cell>
          <cell r="MY90">
            <v>0</v>
          </cell>
          <cell r="MZ90">
            <v>0</v>
          </cell>
          <cell r="NA90">
            <v>0</v>
          </cell>
          <cell r="NB90">
            <v>0</v>
          </cell>
          <cell r="NC90">
            <v>0</v>
          </cell>
          <cell r="ND90">
            <v>0</v>
          </cell>
          <cell r="NE90">
            <v>0</v>
          </cell>
          <cell r="NF90">
            <v>0</v>
          </cell>
          <cell r="NG90">
            <v>0</v>
          </cell>
          <cell r="NH90">
            <v>0</v>
          </cell>
          <cell r="NI90">
            <v>0</v>
          </cell>
          <cell r="NJ90">
            <v>0</v>
          </cell>
          <cell r="NK90">
            <v>0</v>
          </cell>
          <cell r="NL90">
            <v>0</v>
          </cell>
          <cell r="NM90">
            <v>0</v>
          </cell>
          <cell r="NN90">
            <v>0</v>
          </cell>
          <cell r="NO90">
            <v>0</v>
          </cell>
          <cell r="NP90">
            <v>0</v>
          </cell>
          <cell r="NQ90">
            <v>0</v>
          </cell>
          <cell r="NR90">
            <v>0</v>
          </cell>
          <cell r="NS90">
            <v>0</v>
          </cell>
          <cell r="NT90">
            <v>0</v>
          </cell>
          <cell r="NU90">
            <v>0</v>
          </cell>
          <cell r="NV90">
            <v>0</v>
          </cell>
          <cell r="NW90">
            <v>0</v>
          </cell>
        </row>
        <row r="91">
          <cell r="BB91">
            <v>833.175369028246</v>
          </cell>
          <cell r="BC91">
            <v>0</v>
          </cell>
          <cell r="BD91">
            <v>833.175369028246</v>
          </cell>
          <cell r="BE91">
            <v>1012.9959730268801</v>
          </cell>
          <cell r="BF91">
            <v>-2.968</v>
          </cell>
          <cell r="BG91">
            <v>1015.96397302688</v>
          </cell>
          <cell r="BH91">
            <v>793.37581044160902</v>
          </cell>
          <cell r="BI91">
            <v>0</v>
          </cell>
          <cell r="BJ91">
            <v>793.37581044160902</v>
          </cell>
          <cell r="BK91">
            <v>909.49625853287</v>
          </cell>
          <cell r="BL91">
            <v>-21.802</v>
          </cell>
          <cell r="BM91">
            <v>931.29825853287002</v>
          </cell>
          <cell r="BN91">
            <v>753.14199978831698</v>
          </cell>
          <cell r="BO91">
            <v>0</v>
          </cell>
          <cell r="BP91">
            <v>753.14199978831698</v>
          </cell>
          <cell r="BQ91">
            <v>694.07848956482701</v>
          </cell>
          <cell r="BR91">
            <v>-142.80000000000001</v>
          </cell>
          <cell r="BS91">
            <v>836.87848956482708</v>
          </cell>
          <cell r="BT91">
            <v>506.80179873180998</v>
          </cell>
          <cell r="BU91">
            <v>-38.4</v>
          </cell>
          <cell r="BV91">
            <v>545.20179873180996</v>
          </cell>
          <cell r="BW91">
            <v>876.55913480512902</v>
          </cell>
          <cell r="BX91">
            <v>0</v>
          </cell>
          <cell r="BY91">
            <v>876.55913480512902</v>
          </cell>
          <cell r="BZ91">
            <v>800.74635723772406</v>
          </cell>
          <cell r="CA91">
            <v>0</v>
          </cell>
          <cell r="CB91">
            <v>800.74635723772406</v>
          </cell>
          <cell r="CC91">
            <v>785.71123884528402</v>
          </cell>
          <cell r="CD91">
            <v>0</v>
          </cell>
          <cell r="CE91">
            <v>785.71123884528402</v>
          </cell>
          <cell r="CF91">
            <v>711.41906005754299</v>
          </cell>
          <cell r="CG91">
            <v>0</v>
          </cell>
          <cell r="CH91">
            <v>711.41906005754299</v>
          </cell>
          <cell r="CI91">
            <v>746.20967597158597</v>
          </cell>
          <cell r="CJ91">
            <v>-26.926659038786276</v>
          </cell>
          <cell r="CK91">
            <v>773.13633501037225</v>
          </cell>
          <cell r="CL91">
            <v>772.02442132849706</v>
          </cell>
          <cell r="CM91">
            <v>-12.0215010515812</v>
          </cell>
          <cell r="CN91">
            <v>784.04592238007831</v>
          </cell>
          <cell r="CO91">
            <v>702.63485294179804</v>
          </cell>
          <cell r="CP91">
            <v>-8.3008709118691772</v>
          </cell>
          <cell r="CQ91">
            <v>710.93572385366724</v>
          </cell>
          <cell r="CR91">
            <v>720.35529333764998</v>
          </cell>
          <cell r="CS91">
            <v>-9.2115191415576199</v>
          </cell>
          <cell r="CT91">
            <v>729.56681247920756</v>
          </cell>
          <cell r="CU91">
            <v>729.83572791896302</v>
          </cell>
          <cell r="CV91">
            <v>-76.683000000000007</v>
          </cell>
          <cell r="CW91">
            <v>806.51872791896301</v>
          </cell>
          <cell r="CX91">
            <v>621.93516531676903</v>
          </cell>
          <cell r="CY91">
            <v>-26.998000000000001</v>
          </cell>
          <cell r="CZ91">
            <v>648.93316531676908</v>
          </cell>
          <cell r="DA91">
            <v>580.40059661162297</v>
          </cell>
          <cell r="DB91">
            <v>-26.16</v>
          </cell>
          <cell r="DC91">
            <v>606.56059661162294</v>
          </cell>
          <cell r="DD91">
            <v>622.52675063450295</v>
          </cell>
          <cell r="DE91">
            <v>-5.5</v>
          </cell>
          <cell r="DF91">
            <v>628.02675063450295</v>
          </cell>
          <cell r="DG91">
            <v>738.90699964169698</v>
          </cell>
          <cell r="DH91">
            <v>0</v>
          </cell>
          <cell r="DI91">
            <v>738.90699964169698</v>
          </cell>
          <cell r="DJ91">
            <v>630.04318148144296</v>
          </cell>
          <cell r="DK91">
            <v>0</v>
          </cell>
          <cell r="DL91">
            <v>630.04318148144296</v>
          </cell>
          <cell r="DM91">
            <v>633.71334807162702</v>
          </cell>
          <cell r="DN91">
            <v>0</v>
          </cell>
          <cell r="DO91">
            <v>633.71334807162702</v>
          </cell>
          <cell r="DP91">
            <v>585.17736065624604</v>
          </cell>
          <cell r="DQ91">
            <v>0</v>
          </cell>
          <cell r="DR91">
            <v>585.17736065624604</v>
          </cell>
          <cell r="DS91">
            <v>612</v>
          </cell>
          <cell r="DT91">
            <v>0</v>
          </cell>
          <cell r="DU91">
            <v>612</v>
          </cell>
          <cell r="DV91">
            <v>620</v>
          </cell>
          <cell r="DW91">
            <v>0</v>
          </cell>
          <cell r="DX91">
            <v>620</v>
          </cell>
          <cell r="DY91">
            <v>640</v>
          </cell>
          <cell r="DZ91">
            <v>0</v>
          </cell>
          <cell r="EA91">
            <v>640</v>
          </cell>
          <cell r="EB91">
            <v>586</v>
          </cell>
          <cell r="EC91">
            <v>0</v>
          </cell>
          <cell r="ED91">
            <v>586</v>
          </cell>
          <cell r="EE91">
            <v>675</v>
          </cell>
          <cell r="EF91">
            <v>0</v>
          </cell>
          <cell r="EG91">
            <v>675</v>
          </cell>
          <cell r="EH91">
            <v>608</v>
          </cell>
          <cell r="EI91">
            <v>0</v>
          </cell>
          <cell r="EJ91">
            <v>608</v>
          </cell>
          <cell r="EK91">
            <v>660</v>
          </cell>
          <cell r="EL91">
            <v>0</v>
          </cell>
          <cell r="EM91">
            <v>660</v>
          </cell>
          <cell r="EN91">
            <v>608</v>
          </cell>
          <cell r="EO91">
            <v>0</v>
          </cell>
          <cell r="EP91">
            <v>608</v>
          </cell>
          <cell r="EQ91">
            <v>702</v>
          </cell>
          <cell r="ER91">
            <v>0</v>
          </cell>
          <cell r="ES91">
            <v>702</v>
          </cell>
          <cell r="ET91">
            <v>620</v>
          </cell>
          <cell r="EU91">
            <v>0</v>
          </cell>
          <cell r="EV91">
            <v>620</v>
          </cell>
          <cell r="EW91">
            <v>648</v>
          </cell>
          <cell r="EX91">
            <v>0</v>
          </cell>
          <cell r="EY91">
            <v>648</v>
          </cell>
          <cell r="EZ91">
            <v>666</v>
          </cell>
          <cell r="FA91">
            <v>0</v>
          </cell>
          <cell r="FB91">
            <v>666</v>
          </cell>
          <cell r="FC91">
            <v>687</v>
          </cell>
          <cell r="FD91">
            <v>0</v>
          </cell>
          <cell r="FE91">
            <v>687</v>
          </cell>
          <cell r="FF91">
            <v>664</v>
          </cell>
          <cell r="FG91">
            <v>0</v>
          </cell>
          <cell r="FH91">
            <v>664</v>
          </cell>
          <cell r="FI91">
            <v>609</v>
          </cell>
          <cell r="FJ91">
            <v>0</v>
          </cell>
          <cell r="FK91">
            <v>609</v>
          </cell>
          <cell r="FL91">
            <v>799</v>
          </cell>
          <cell r="FM91">
            <v>0</v>
          </cell>
          <cell r="FN91">
            <v>799</v>
          </cell>
          <cell r="FO91">
            <v>572</v>
          </cell>
          <cell r="FP91">
            <v>0</v>
          </cell>
          <cell r="FQ91">
            <v>572</v>
          </cell>
          <cell r="FR91">
            <v>757</v>
          </cell>
          <cell r="FS91">
            <v>0</v>
          </cell>
          <cell r="FT91">
            <v>757</v>
          </cell>
          <cell r="FU91">
            <v>708</v>
          </cell>
          <cell r="FV91">
            <v>0</v>
          </cell>
          <cell r="FW91">
            <v>708</v>
          </cell>
          <cell r="FX91">
            <v>698</v>
          </cell>
          <cell r="FY91">
            <v>0</v>
          </cell>
          <cell r="FZ91">
            <v>698</v>
          </cell>
          <cell r="GA91">
            <v>627</v>
          </cell>
          <cell r="GB91">
            <v>0</v>
          </cell>
          <cell r="GC91">
            <v>627</v>
          </cell>
          <cell r="GD91">
            <v>654</v>
          </cell>
          <cell r="GE91">
            <v>0</v>
          </cell>
          <cell r="GF91">
            <v>654</v>
          </cell>
          <cell r="GG91">
            <v>645</v>
          </cell>
          <cell r="GH91">
            <v>0</v>
          </cell>
          <cell r="GI91">
            <v>645</v>
          </cell>
          <cell r="GJ91">
            <v>568</v>
          </cell>
          <cell r="GK91">
            <v>0</v>
          </cell>
          <cell r="GL91">
            <v>568</v>
          </cell>
          <cell r="GM91">
            <v>478</v>
          </cell>
          <cell r="GN91">
            <v>0</v>
          </cell>
          <cell r="GO91">
            <v>478</v>
          </cell>
          <cell r="GP91">
            <v>620</v>
          </cell>
          <cell r="GQ91">
            <v>0</v>
          </cell>
          <cell r="GR91">
            <v>620</v>
          </cell>
          <cell r="GS91">
            <v>507</v>
          </cell>
          <cell r="GT91">
            <v>0</v>
          </cell>
          <cell r="GU91">
            <v>507</v>
          </cell>
          <cell r="GV91">
            <v>326</v>
          </cell>
          <cell r="GW91">
            <v>0</v>
          </cell>
          <cell r="GX91">
            <v>326</v>
          </cell>
          <cell r="GY91">
            <v>457</v>
          </cell>
          <cell r="GZ91">
            <v>0</v>
          </cell>
          <cell r="HA91">
            <v>457</v>
          </cell>
          <cell r="HB91">
            <v>471</v>
          </cell>
          <cell r="HC91">
            <v>0</v>
          </cell>
          <cell r="HD91">
            <v>471</v>
          </cell>
          <cell r="HE91">
            <v>588</v>
          </cell>
          <cell r="HF91">
            <v>0</v>
          </cell>
          <cell r="HG91">
            <v>588</v>
          </cell>
          <cell r="HH91">
            <v>614</v>
          </cell>
          <cell r="HI91">
            <v>0</v>
          </cell>
          <cell r="HJ91">
            <v>614</v>
          </cell>
          <cell r="HO91">
            <v>2639.5471524967302</v>
          </cell>
          <cell r="HP91">
            <v>-2.968</v>
          </cell>
          <cell r="HQ91">
            <v>2642.51515249673</v>
          </cell>
          <cell r="HR91">
            <v>1806.3717834684901</v>
          </cell>
          <cell r="HS91">
            <v>-2.968</v>
          </cell>
          <cell r="HT91">
            <v>1809.3397834684902</v>
          </cell>
          <cell r="HU91">
            <v>793.37581044160902</v>
          </cell>
          <cell r="HV91">
            <v>0</v>
          </cell>
          <cell r="HW91">
            <v>793.37581044160902</v>
          </cell>
          <cell r="HX91">
            <v>2863.51854661782</v>
          </cell>
          <cell r="HY91">
            <v>-203.00200000000001</v>
          </cell>
          <cell r="HZ91">
            <v>3066.5205466178199</v>
          </cell>
          <cell r="IA91">
            <v>1954.0222880849501</v>
          </cell>
          <cell r="IB91">
            <v>-181.20000000000002</v>
          </cell>
          <cell r="IC91">
            <v>2135.2222880849499</v>
          </cell>
          <cell r="ID91">
            <v>1200.8802882966399</v>
          </cell>
          <cell r="IE91">
            <v>-181.20000000000002</v>
          </cell>
          <cell r="IF91">
            <v>1382.08028829664</v>
          </cell>
          <cell r="IG91">
            <v>506.80179873180998</v>
          </cell>
          <cell r="IH91">
            <v>-38.4</v>
          </cell>
          <cell r="II91">
            <v>545.20179873180996</v>
          </cell>
          <cell r="IJ91">
            <v>3174.4357909456799</v>
          </cell>
          <cell r="IK91">
            <v>0</v>
          </cell>
          <cell r="IL91">
            <v>3174.4357909456799</v>
          </cell>
          <cell r="IM91">
            <v>2297.87665614055</v>
          </cell>
          <cell r="IN91">
            <v>0</v>
          </cell>
          <cell r="IO91">
            <v>2297.87665614055</v>
          </cell>
          <cell r="IP91">
            <v>1497.13029890283</v>
          </cell>
          <cell r="IQ91">
            <v>0</v>
          </cell>
          <cell r="IR91">
            <v>1497.13029890283</v>
          </cell>
          <cell r="IS91">
            <v>711.41906005754299</v>
          </cell>
          <cell r="IT91">
            <v>0</v>
          </cell>
          <cell r="IU91">
            <v>711.41906005754299</v>
          </cell>
          <cell r="IV91">
            <v>2941.2242435795301</v>
          </cell>
          <cell r="IW91">
            <v>-56.460550143794279</v>
          </cell>
          <cell r="IX91">
            <v>2997.6847937233242</v>
          </cell>
          <cell r="IY91">
            <v>2195.0145676079401</v>
          </cell>
          <cell r="IZ91">
            <v>-29.533891105007999</v>
          </cell>
          <cell r="JA91">
            <v>2224.5484587129481</v>
          </cell>
          <cell r="JB91">
            <v>1422.9901462794501</v>
          </cell>
          <cell r="JC91">
            <v>-17.512390053426799</v>
          </cell>
          <cell r="JD91">
            <v>1440.5025363328768</v>
          </cell>
          <cell r="JE91">
            <v>720.35529333764998</v>
          </cell>
          <cell r="JF91">
            <v>-9.2115191415576199</v>
          </cell>
          <cell r="JG91">
            <v>729.56681247920756</v>
          </cell>
          <cell r="JH91">
            <v>2554.69824048186</v>
          </cell>
          <cell r="JI91">
            <v>-135.34100000000001</v>
          </cell>
          <cell r="JJ91">
            <v>2690.0392404818599</v>
          </cell>
          <cell r="JK91">
            <v>1824.8625125629001</v>
          </cell>
          <cell r="JL91">
            <v>-58.658000000000001</v>
          </cell>
          <cell r="JM91">
            <v>1883.5205125629</v>
          </cell>
          <cell r="JN91">
            <v>1202.92734724613</v>
          </cell>
          <cell r="JO91">
            <v>-31.66</v>
          </cell>
          <cell r="JP91">
            <v>1234.5873472461301</v>
          </cell>
          <cell r="JQ91">
            <v>622.52675063450295</v>
          </cell>
          <cell r="JR91">
            <v>-5.5</v>
          </cell>
          <cell r="JS91">
            <v>628.02675063450295</v>
          </cell>
          <cell r="JT91">
            <v>2587.8408898510102</v>
          </cell>
          <cell r="JU91">
            <v>0</v>
          </cell>
          <cell r="JV91">
            <v>2587.8408898510102</v>
          </cell>
          <cell r="JW91">
            <v>1848.93389020932</v>
          </cell>
          <cell r="JX91">
            <v>0</v>
          </cell>
          <cell r="JY91">
            <v>1848.93389020932</v>
          </cell>
          <cell r="JZ91">
            <v>1218.8907087278701</v>
          </cell>
          <cell r="KA91">
            <v>0</v>
          </cell>
          <cell r="KB91">
            <v>1218.8907087278701</v>
          </cell>
          <cell r="KC91">
            <v>585.17736065624604</v>
          </cell>
          <cell r="KD91">
            <v>0</v>
          </cell>
          <cell r="KE91">
            <v>585.17736065624604</v>
          </cell>
          <cell r="KF91">
            <v>2458</v>
          </cell>
          <cell r="KG91">
            <v>0</v>
          </cell>
          <cell r="KH91">
            <v>2458</v>
          </cell>
          <cell r="KI91">
            <v>1846</v>
          </cell>
          <cell r="KJ91">
            <v>0</v>
          </cell>
          <cell r="KK91">
            <v>1846</v>
          </cell>
          <cell r="KL91">
            <v>1226</v>
          </cell>
          <cell r="KM91">
            <v>0</v>
          </cell>
          <cell r="KN91">
            <v>1226</v>
          </cell>
          <cell r="KO91">
            <v>586</v>
          </cell>
          <cell r="KP91">
            <v>0</v>
          </cell>
          <cell r="KQ91">
            <v>586</v>
          </cell>
          <cell r="KR91">
            <v>2551</v>
          </cell>
          <cell r="KS91">
            <v>0</v>
          </cell>
          <cell r="KT91">
            <v>2551</v>
          </cell>
          <cell r="KU91">
            <v>1876</v>
          </cell>
          <cell r="KV91">
            <v>0</v>
          </cell>
          <cell r="KW91">
            <v>1876</v>
          </cell>
          <cell r="KX91">
            <v>1268</v>
          </cell>
          <cell r="KY91">
            <v>0</v>
          </cell>
          <cell r="KZ91">
            <v>1268</v>
          </cell>
          <cell r="LA91">
            <v>608</v>
          </cell>
          <cell r="LB91">
            <v>0</v>
          </cell>
          <cell r="LC91">
            <v>608</v>
          </cell>
          <cell r="LD91">
            <v>2636</v>
          </cell>
          <cell r="LE91">
            <v>0</v>
          </cell>
          <cell r="LF91">
            <v>2636</v>
          </cell>
          <cell r="LG91">
            <v>1934</v>
          </cell>
          <cell r="LH91">
            <v>0</v>
          </cell>
          <cell r="LI91">
            <v>1934</v>
          </cell>
          <cell r="LJ91">
            <v>1314</v>
          </cell>
          <cell r="LK91">
            <v>0</v>
          </cell>
          <cell r="LL91">
            <v>1314</v>
          </cell>
          <cell r="LM91">
            <v>666</v>
          </cell>
          <cell r="LN91">
            <v>0</v>
          </cell>
          <cell r="LO91">
            <v>666</v>
          </cell>
          <cell r="LP91">
            <v>2759</v>
          </cell>
          <cell r="LQ91">
            <v>0</v>
          </cell>
          <cell r="LR91">
            <v>2759</v>
          </cell>
          <cell r="LS91">
            <v>2072</v>
          </cell>
          <cell r="LT91">
            <v>0</v>
          </cell>
          <cell r="LU91">
            <v>2072</v>
          </cell>
          <cell r="LV91">
            <v>1408</v>
          </cell>
          <cell r="LW91">
            <v>0</v>
          </cell>
          <cell r="LX91">
            <v>1408</v>
          </cell>
          <cell r="LY91">
            <v>799</v>
          </cell>
          <cell r="LZ91">
            <v>0</v>
          </cell>
          <cell r="MA91">
            <v>799</v>
          </cell>
          <cell r="MB91">
            <v>2735</v>
          </cell>
          <cell r="MC91">
            <v>0</v>
          </cell>
          <cell r="MD91">
            <v>2735</v>
          </cell>
          <cell r="ME91">
            <v>2163</v>
          </cell>
          <cell r="MF91">
            <v>0</v>
          </cell>
          <cell r="MG91">
            <v>2163</v>
          </cell>
          <cell r="MH91">
            <v>1406</v>
          </cell>
          <cell r="MI91">
            <v>0</v>
          </cell>
          <cell r="MJ91">
            <v>1406</v>
          </cell>
          <cell r="MK91">
            <v>698</v>
          </cell>
          <cell r="ML91">
            <v>0</v>
          </cell>
          <cell r="MM91">
            <v>698</v>
          </cell>
          <cell r="MN91">
            <v>2494</v>
          </cell>
          <cell r="MO91">
            <v>0</v>
          </cell>
          <cell r="MP91">
            <v>2494</v>
          </cell>
          <cell r="MQ91">
            <v>1867</v>
          </cell>
          <cell r="MR91">
            <v>0</v>
          </cell>
          <cell r="MS91">
            <v>1867</v>
          </cell>
          <cell r="MT91">
            <v>1213</v>
          </cell>
          <cell r="MU91">
            <v>0</v>
          </cell>
          <cell r="MV91">
            <v>1213</v>
          </cell>
          <cell r="MW91">
            <v>568</v>
          </cell>
          <cell r="MX91">
            <v>0</v>
          </cell>
          <cell r="MY91">
            <v>568</v>
          </cell>
          <cell r="MZ91">
            <v>1931</v>
          </cell>
          <cell r="NA91">
            <v>0</v>
          </cell>
          <cell r="NB91">
            <v>1931</v>
          </cell>
          <cell r="NC91">
            <v>1453</v>
          </cell>
          <cell r="ND91">
            <v>0</v>
          </cell>
          <cell r="NE91">
            <v>1453</v>
          </cell>
          <cell r="NF91">
            <v>833</v>
          </cell>
          <cell r="NG91">
            <v>0</v>
          </cell>
          <cell r="NH91">
            <v>833</v>
          </cell>
          <cell r="NI91">
            <v>326</v>
          </cell>
          <cell r="NJ91">
            <v>0</v>
          </cell>
          <cell r="NK91">
            <v>326</v>
          </cell>
          <cell r="NL91">
            <v>2130</v>
          </cell>
          <cell r="NM91">
            <v>0</v>
          </cell>
          <cell r="NN91">
            <v>2130</v>
          </cell>
          <cell r="NO91">
            <v>1673</v>
          </cell>
          <cell r="NP91">
            <v>0</v>
          </cell>
          <cell r="NQ91">
            <v>1673</v>
          </cell>
          <cell r="NR91">
            <v>1202</v>
          </cell>
          <cell r="NS91">
            <v>0</v>
          </cell>
          <cell r="NT91">
            <v>1202</v>
          </cell>
          <cell r="NU91">
            <v>614</v>
          </cell>
          <cell r="NV91">
            <v>0</v>
          </cell>
          <cell r="NW91">
            <v>614</v>
          </cell>
        </row>
        <row r="92">
          <cell r="BB92">
            <v>6.2140008002509202</v>
          </cell>
          <cell r="BC92">
            <v>0</v>
          </cell>
          <cell r="BD92">
            <v>6.2140008002509202</v>
          </cell>
          <cell r="BE92">
            <v>-18.149154105526701</v>
          </cell>
          <cell r="BF92">
            <v>0</v>
          </cell>
          <cell r="BG92">
            <v>-18.149154105526701</v>
          </cell>
          <cell r="BH92">
            <v>-7.2302778604976297</v>
          </cell>
          <cell r="BI92">
            <v>0</v>
          </cell>
          <cell r="BJ92">
            <v>-7.2302778604976297</v>
          </cell>
          <cell r="BK92">
            <v>-59.501172330700001</v>
          </cell>
          <cell r="BL92">
            <v>-37.576748459999997</v>
          </cell>
          <cell r="BM92">
            <v>-21.924423870700004</v>
          </cell>
          <cell r="BN92">
            <v>-41.107842604511298</v>
          </cell>
          <cell r="BO92">
            <v>-27.823251539999998</v>
          </cell>
          <cell r="BP92">
            <v>-13.2845910645113</v>
          </cell>
          <cell r="BQ92">
            <v>64.391350056451003</v>
          </cell>
          <cell r="BR92">
            <v>65.400000000000006</v>
          </cell>
          <cell r="BS92">
            <v>-1.0086499435490026</v>
          </cell>
          <cell r="BT92">
            <v>-18.838880475767699</v>
          </cell>
          <cell r="BU92">
            <v>0</v>
          </cell>
          <cell r="BV92">
            <v>-18.838880475767699</v>
          </cell>
          <cell r="BW92">
            <v>-5.1955287610476404</v>
          </cell>
          <cell r="BX92">
            <v>0</v>
          </cell>
          <cell r="BY92">
            <v>-5.1955287610476404</v>
          </cell>
          <cell r="BZ92">
            <v>-10.720497236123</v>
          </cell>
          <cell r="CA92">
            <v>0</v>
          </cell>
          <cell r="CB92">
            <v>-10.720497236123</v>
          </cell>
          <cell r="CC92">
            <v>-7.5854626137073504</v>
          </cell>
          <cell r="CD92">
            <v>0</v>
          </cell>
          <cell r="CE92">
            <v>-7.5854626137073504</v>
          </cell>
          <cell r="CF92">
            <v>4.1653002998862698</v>
          </cell>
          <cell r="CG92">
            <v>0</v>
          </cell>
          <cell r="CH92">
            <v>4.1653002998862698</v>
          </cell>
          <cell r="CI92">
            <v>-22.1496124724049</v>
          </cell>
          <cell r="CJ92">
            <v>0</v>
          </cell>
          <cell r="CK92">
            <v>-22.1496124724049</v>
          </cell>
          <cell r="CL92">
            <v>13.732658337939601</v>
          </cell>
          <cell r="CM92">
            <v>0</v>
          </cell>
          <cell r="CN92">
            <v>13.732658337939601</v>
          </cell>
          <cell r="CO92">
            <v>-3.74556587385525</v>
          </cell>
          <cell r="CP92">
            <v>0</v>
          </cell>
          <cell r="CQ92">
            <v>-3.74556587385525</v>
          </cell>
          <cell r="CR92">
            <v>-4.8203706388445902</v>
          </cell>
          <cell r="CS92">
            <v>0</v>
          </cell>
          <cell r="CT92">
            <v>-4.8203706388445902</v>
          </cell>
          <cell r="CU92">
            <v>-23.837229785038598</v>
          </cell>
          <cell r="CV92">
            <v>0</v>
          </cell>
          <cell r="CW92">
            <v>-23.837229785038598</v>
          </cell>
          <cell r="CX92">
            <v>0.165857518178777</v>
          </cell>
          <cell r="CY92">
            <v>0</v>
          </cell>
          <cell r="CZ92">
            <v>0.165857518178777</v>
          </cell>
          <cell r="DA92">
            <v>-1.7631861707231</v>
          </cell>
          <cell r="DB92">
            <v>0</v>
          </cell>
          <cell r="DC92">
            <v>-1.7631861707231</v>
          </cell>
          <cell r="DD92">
            <v>0.81574780196366103</v>
          </cell>
          <cell r="DE92">
            <v>0</v>
          </cell>
          <cell r="DF92">
            <v>0.81574780196366103</v>
          </cell>
          <cell r="DG92">
            <v>-0.80121873562067603</v>
          </cell>
          <cell r="DH92">
            <v>0</v>
          </cell>
          <cell r="DI92">
            <v>-0.80121873562067603</v>
          </cell>
          <cell r="DJ92">
            <v>-1.2420771926749401</v>
          </cell>
          <cell r="DK92">
            <v>0</v>
          </cell>
          <cell r="DL92">
            <v>-1.2420771926749401</v>
          </cell>
          <cell r="DM92">
            <v>-5.5070131498823702</v>
          </cell>
          <cell r="DN92">
            <v>0</v>
          </cell>
          <cell r="DO92">
            <v>-5.5070131498823702</v>
          </cell>
          <cell r="DP92">
            <v>-1.7637066538858199</v>
          </cell>
          <cell r="DQ92">
            <v>0</v>
          </cell>
          <cell r="DR92">
            <v>-1.7637066538858199</v>
          </cell>
          <cell r="DS92">
            <v>-7</v>
          </cell>
          <cell r="DT92">
            <v>0</v>
          </cell>
          <cell r="DU92">
            <v>-7</v>
          </cell>
          <cell r="DV92">
            <v>-66</v>
          </cell>
          <cell r="DW92">
            <v>-66</v>
          </cell>
          <cell r="DX92">
            <v>0</v>
          </cell>
          <cell r="DY92">
            <v>52</v>
          </cell>
          <cell r="DZ92">
            <v>66</v>
          </cell>
          <cell r="EA92">
            <v>-14</v>
          </cell>
          <cell r="EB92">
            <v>-8</v>
          </cell>
          <cell r="EC92">
            <v>0</v>
          </cell>
          <cell r="ED92">
            <v>-8</v>
          </cell>
          <cell r="EE92">
            <v>-16</v>
          </cell>
          <cell r="EF92">
            <v>0</v>
          </cell>
          <cell r="EG92">
            <v>-16</v>
          </cell>
          <cell r="EH92">
            <v>-2</v>
          </cell>
          <cell r="EI92">
            <v>0</v>
          </cell>
          <cell r="EJ92">
            <v>-2</v>
          </cell>
          <cell r="EK92">
            <v>-40</v>
          </cell>
          <cell r="EL92">
            <v>0</v>
          </cell>
          <cell r="EM92">
            <v>-40</v>
          </cell>
          <cell r="EN92">
            <v>-5</v>
          </cell>
          <cell r="EO92">
            <v>0</v>
          </cell>
          <cell r="EP92">
            <v>-5</v>
          </cell>
          <cell r="EQ92">
            <v>-27</v>
          </cell>
          <cell r="ER92">
            <v>0</v>
          </cell>
          <cell r="ES92">
            <v>-27</v>
          </cell>
          <cell r="ET92">
            <v>3</v>
          </cell>
          <cell r="EU92">
            <v>0</v>
          </cell>
          <cell r="EV92">
            <v>3</v>
          </cell>
          <cell r="EW92">
            <v>-2</v>
          </cell>
          <cell r="EX92">
            <v>0</v>
          </cell>
          <cell r="EY92">
            <v>-2</v>
          </cell>
          <cell r="EZ92">
            <v>-1</v>
          </cell>
          <cell r="FA92">
            <v>0</v>
          </cell>
          <cell r="FB92">
            <v>-1</v>
          </cell>
          <cell r="FC92">
            <v>-3</v>
          </cell>
          <cell r="FD92">
            <v>0</v>
          </cell>
          <cell r="FE92">
            <v>-3</v>
          </cell>
          <cell r="FF92">
            <v>3</v>
          </cell>
          <cell r="FG92">
            <v>0</v>
          </cell>
          <cell r="FH92">
            <v>3</v>
          </cell>
          <cell r="FI92">
            <v>-4</v>
          </cell>
          <cell r="FJ92">
            <v>0</v>
          </cell>
          <cell r="FK92">
            <v>-4</v>
          </cell>
          <cell r="FL92">
            <v>-51</v>
          </cell>
          <cell r="FM92">
            <v>0</v>
          </cell>
          <cell r="FN92">
            <v>-51</v>
          </cell>
          <cell r="FO92">
            <v>-195</v>
          </cell>
          <cell r="FP92">
            <v>0</v>
          </cell>
          <cell r="FQ92">
            <v>-195</v>
          </cell>
          <cell r="FR92">
            <v>-770</v>
          </cell>
          <cell r="FS92">
            <v>0</v>
          </cell>
          <cell r="FT92">
            <v>-770</v>
          </cell>
          <cell r="FU92">
            <v>-124</v>
          </cell>
          <cell r="FV92">
            <v>0</v>
          </cell>
          <cell r="FW92">
            <v>-124</v>
          </cell>
          <cell r="FX92">
            <v>13</v>
          </cell>
          <cell r="FY92">
            <v>0</v>
          </cell>
          <cell r="FZ92">
            <v>13</v>
          </cell>
          <cell r="GA92">
            <v>-12</v>
          </cell>
          <cell r="GB92">
            <v>0</v>
          </cell>
          <cell r="GC92">
            <v>-12</v>
          </cell>
          <cell r="GD92">
            <v>4</v>
          </cell>
          <cell r="GE92">
            <v>0</v>
          </cell>
          <cell r="GF92">
            <v>4</v>
          </cell>
          <cell r="GG92">
            <v>-15</v>
          </cell>
          <cell r="GH92">
            <v>0</v>
          </cell>
          <cell r="GI92">
            <v>-15</v>
          </cell>
          <cell r="GJ92">
            <v>-2</v>
          </cell>
          <cell r="GK92">
            <v>0</v>
          </cell>
          <cell r="GL92">
            <v>-2</v>
          </cell>
          <cell r="GM92">
            <v>-1</v>
          </cell>
          <cell r="GN92">
            <v>0</v>
          </cell>
          <cell r="GO92">
            <v>-1</v>
          </cell>
          <cell r="GP92">
            <v>-1</v>
          </cell>
          <cell r="GQ92">
            <v>0</v>
          </cell>
          <cell r="GR92">
            <v>-1</v>
          </cell>
          <cell r="GS92">
            <v>-5</v>
          </cell>
          <cell r="GT92">
            <v>0</v>
          </cell>
          <cell r="GU92">
            <v>-5</v>
          </cell>
          <cell r="GV92">
            <v>1</v>
          </cell>
          <cell r="GW92">
            <v>0</v>
          </cell>
          <cell r="GX92">
            <v>1</v>
          </cell>
          <cell r="GY92">
            <v>-73</v>
          </cell>
          <cell r="GZ92">
            <v>0</v>
          </cell>
          <cell r="HA92">
            <v>-73</v>
          </cell>
          <cell r="HB92">
            <v>-47</v>
          </cell>
          <cell r="HC92">
            <v>0</v>
          </cell>
          <cell r="HD92">
            <v>-47</v>
          </cell>
          <cell r="HE92">
            <v>9</v>
          </cell>
          <cell r="HF92">
            <v>0</v>
          </cell>
          <cell r="HG92">
            <v>9</v>
          </cell>
          <cell r="HH92">
            <v>-5</v>
          </cell>
          <cell r="HI92">
            <v>0</v>
          </cell>
          <cell r="HJ92">
            <v>-5</v>
          </cell>
          <cell r="HO92">
            <v>-19.165431165773398</v>
          </cell>
          <cell r="HP92">
            <v>0</v>
          </cell>
          <cell r="HQ92">
            <v>-19.165431165773398</v>
          </cell>
          <cell r="HR92">
            <v>-25.379431966024299</v>
          </cell>
          <cell r="HS92">
            <v>0</v>
          </cell>
          <cell r="HT92">
            <v>-25.379431966024299</v>
          </cell>
          <cell r="HU92">
            <v>-7.2302778604976297</v>
          </cell>
          <cell r="HV92">
            <v>0</v>
          </cell>
          <cell r="HW92">
            <v>-7.2302778604976297</v>
          </cell>
          <cell r="HX92">
            <v>-55.056545354527998</v>
          </cell>
          <cell r="HY92">
            <v>1.4210854715202004E-14</v>
          </cell>
          <cell r="HZ92">
            <v>-55.056545354528012</v>
          </cell>
          <cell r="IA92">
            <v>4.4446269761720103</v>
          </cell>
          <cell r="IB92">
            <v>37.576748460000005</v>
          </cell>
          <cell r="IC92">
            <v>-33.132121483827994</v>
          </cell>
          <cell r="ID92">
            <v>45.552469580683301</v>
          </cell>
          <cell r="IE92">
            <v>65.400000000000006</v>
          </cell>
          <cell r="IF92">
            <v>-19.847530419316705</v>
          </cell>
          <cell r="IG92">
            <v>-18.838880475767699</v>
          </cell>
          <cell r="IH92">
            <v>0</v>
          </cell>
          <cell r="II92">
            <v>-18.838880475767699</v>
          </cell>
          <cell r="IJ92">
            <v>-19.336188310991702</v>
          </cell>
          <cell r="IK92">
            <v>0</v>
          </cell>
          <cell r="IL92">
            <v>-19.336188310991702</v>
          </cell>
          <cell r="IM92">
            <v>-14.1406595499441</v>
          </cell>
          <cell r="IN92">
            <v>0</v>
          </cell>
          <cell r="IO92">
            <v>-14.1406595499441</v>
          </cell>
          <cell r="IP92">
            <v>-3.4201623138210802</v>
          </cell>
          <cell r="IQ92">
            <v>0</v>
          </cell>
          <cell r="IR92">
            <v>-3.4201623138210802</v>
          </cell>
          <cell r="IS92">
            <v>4.1653002998862698</v>
          </cell>
          <cell r="IT92">
            <v>0</v>
          </cell>
          <cell r="IU92">
            <v>4.1653002998862698</v>
          </cell>
          <cell r="IV92">
            <v>-16.9828906471651</v>
          </cell>
          <cell r="IW92">
            <v>0</v>
          </cell>
          <cell r="IX92">
            <v>-16.9828906471651</v>
          </cell>
          <cell r="IY92">
            <v>5.1667218252397804</v>
          </cell>
          <cell r="IZ92">
            <v>0</v>
          </cell>
          <cell r="JA92">
            <v>5.1667218252397804</v>
          </cell>
          <cell r="JB92">
            <v>-8.5659365126998406</v>
          </cell>
          <cell r="JC92">
            <v>0</v>
          </cell>
          <cell r="JD92">
            <v>-8.5659365126998406</v>
          </cell>
          <cell r="JE92">
            <v>-4.8203706388445902</v>
          </cell>
          <cell r="JF92">
            <v>0</v>
          </cell>
          <cell r="JG92">
            <v>-4.8203706388445902</v>
          </cell>
          <cell r="JH92">
            <v>-24.618810635619301</v>
          </cell>
          <cell r="JI92">
            <v>0</v>
          </cell>
          <cell r="JJ92">
            <v>-24.618810635619301</v>
          </cell>
          <cell r="JK92">
            <v>-0.78158085058066396</v>
          </cell>
          <cell r="JL92">
            <v>0</v>
          </cell>
          <cell r="JM92">
            <v>-0.78158085058066396</v>
          </cell>
          <cell r="JN92">
            <v>-0.94743836875944099</v>
          </cell>
          <cell r="JO92">
            <v>0</v>
          </cell>
          <cell r="JP92">
            <v>-0.94743836875944099</v>
          </cell>
          <cell r="JQ92">
            <v>0.81574780196366103</v>
          </cell>
          <cell r="JR92">
            <v>0</v>
          </cell>
          <cell r="JS92">
            <v>0.81574780196366103</v>
          </cell>
          <cell r="JT92">
            <v>-9.3140157320638099</v>
          </cell>
          <cell r="JU92">
            <v>0</v>
          </cell>
          <cell r="JV92">
            <v>-9.3140157320638099</v>
          </cell>
          <cell r="JW92">
            <v>-8.5127969964431305</v>
          </cell>
          <cell r="JX92">
            <v>0</v>
          </cell>
          <cell r="JY92">
            <v>-8.5127969964431305</v>
          </cell>
          <cell r="JZ92">
            <v>-7.2707198037681904</v>
          </cell>
          <cell r="KA92">
            <v>0</v>
          </cell>
          <cell r="KB92">
            <v>-7.2707198037681904</v>
          </cell>
          <cell r="KC92">
            <v>-1.7637066538858199</v>
          </cell>
          <cell r="KD92">
            <v>0</v>
          </cell>
          <cell r="KE92">
            <v>-1.7637066538858199</v>
          </cell>
          <cell r="KF92">
            <v>-29</v>
          </cell>
          <cell r="KG92">
            <v>0</v>
          </cell>
          <cell r="KH92">
            <v>-29</v>
          </cell>
          <cell r="KI92">
            <v>-22</v>
          </cell>
          <cell r="KJ92">
            <v>0</v>
          </cell>
          <cell r="KK92">
            <v>-22</v>
          </cell>
          <cell r="KL92">
            <v>44</v>
          </cell>
          <cell r="KM92">
            <v>66</v>
          </cell>
          <cell r="KN92">
            <v>-22</v>
          </cell>
          <cell r="KO92">
            <v>-8</v>
          </cell>
          <cell r="KP92">
            <v>0</v>
          </cell>
          <cell r="KQ92">
            <v>-8</v>
          </cell>
          <cell r="KR92">
            <v>-63</v>
          </cell>
          <cell r="KS92">
            <v>0</v>
          </cell>
          <cell r="KT92">
            <v>-63</v>
          </cell>
          <cell r="KU92">
            <v>-47</v>
          </cell>
          <cell r="KV92">
            <v>0</v>
          </cell>
          <cell r="KW92">
            <v>-47</v>
          </cell>
          <cell r="KX92">
            <v>-45</v>
          </cell>
          <cell r="KY92">
            <v>0</v>
          </cell>
          <cell r="KZ92">
            <v>-45</v>
          </cell>
          <cell r="LA92">
            <v>-5</v>
          </cell>
          <cell r="LB92">
            <v>0</v>
          </cell>
          <cell r="LC92">
            <v>-5</v>
          </cell>
          <cell r="LD92">
            <v>-27</v>
          </cell>
          <cell r="LE92">
            <v>0</v>
          </cell>
          <cell r="LF92">
            <v>-27</v>
          </cell>
          <cell r="LG92">
            <v>0</v>
          </cell>
          <cell r="LH92">
            <v>0</v>
          </cell>
          <cell r="LI92">
            <v>0</v>
          </cell>
          <cell r="LJ92">
            <v>-3</v>
          </cell>
          <cell r="LK92">
            <v>0</v>
          </cell>
          <cell r="LL92">
            <v>-3</v>
          </cell>
          <cell r="LM92">
            <v>-1</v>
          </cell>
          <cell r="LN92">
            <v>0</v>
          </cell>
          <cell r="LO92">
            <v>-1</v>
          </cell>
          <cell r="LP92">
            <v>-55</v>
          </cell>
          <cell r="LQ92">
            <v>0</v>
          </cell>
          <cell r="LR92">
            <v>-55</v>
          </cell>
          <cell r="LS92">
            <v>-52</v>
          </cell>
          <cell r="LT92">
            <v>0</v>
          </cell>
          <cell r="LU92">
            <v>-52</v>
          </cell>
          <cell r="LV92">
            <v>-55</v>
          </cell>
          <cell r="LW92">
            <v>0</v>
          </cell>
          <cell r="LX92">
            <v>-55</v>
          </cell>
          <cell r="LY92">
            <v>-51</v>
          </cell>
          <cell r="LZ92">
            <v>0</v>
          </cell>
          <cell r="MA92">
            <v>-51</v>
          </cell>
          <cell r="MB92">
            <v>-1076</v>
          </cell>
          <cell r="MC92">
            <v>0</v>
          </cell>
          <cell r="MD92">
            <v>-1076</v>
          </cell>
          <cell r="ME92">
            <v>-881</v>
          </cell>
          <cell r="MF92">
            <v>0</v>
          </cell>
          <cell r="MG92">
            <v>-881</v>
          </cell>
          <cell r="MH92">
            <v>-111</v>
          </cell>
          <cell r="MI92">
            <v>0</v>
          </cell>
          <cell r="MJ92">
            <v>-111</v>
          </cell>
          <cell r="MK92">
            <v>13</v>
          </cell>
          <cell r="ML92">
            <v>0</v>
          </cell>
          <cell r="MM92">
            <v>13</v>
          </cell>
          <cell r="MN92">
            <v>-25</v>
          </cell>
          <cell r="MO92">
            <v>0</v>
          </cell>
          <cell r="MP92">
            <v>-25</v>
          </cell>
          <cell r="MQ92">
            <v>-13</v>
          </cell>
          <cell r="MR92">
            <v>0</v>
          </cell>
          <cell r="MS92">
            <v>-13</v>
          </cell>
          <cell r="MT92">
            <v>-17</v>
          </cell>
          <cell r="MU92">
            <v>0</v>
          </cell>
          <cell r="MV92">
            <v>-17</v>
          </cell>
          <cell r="MW92">
            <v>-2</v>
          </cell>
          <cell r="MX92">
            <v>0</v>
          </cell>
          <cell r="MY92">
            <v>-2</v>
          </cell>
          <cell r="MZ92">
            <v>-6</v>
          </cell>
          <cell r="NA92">
            <v>0</v>
          </cell>
          <cell r="NB92">
            <v>-6</v>
          </cell>
          <cell r="NC92">
            <v>-5</v>
          </cell>
          <cell r="ND92">
            <v>0</v>
          </cell>
          <cell r="NE92">
            <v>-5</v>
          </cell>
          <cell r="NF92">
            <v>-4</v>
          </cell>
          <cell r="NG92">
            <v>0</v>
          </cell>
          <cell r="NH92">
            <v>-4</v>
          </cell>
          <cell r="NI92">
            <v>1</v>
          </cell>
          <cell r="NJ92">
            <v>0</v>
          </cell>
          <cell r="NK92">
            <v>1</v>
          </cell>
          <cell r="NL92">
            <v>-116</v>
          </cell>
          <cell r="NM92">
            <v>0</v>
          </cell>
          <cell r="NN92">
            <v>-116</v>
          </cell>
          <cell r="NO92">
            <v>-43</v>
          </cell>
          <cell r="NP92">
            <v>0</v>
          </cell>
          <cell r="NQ92">
            <v>-43</v>
          </cell>
          <cell r="NR92">
            <v>4</v>
          </cell>
          <cell r="NS92">
            <v>0</v>
          </cell>
          <cell r="NT92">
            <v>4</v>
          </cell>
          <cell r="NU92">
            <v>-5</v>
          </cell>
          <cell r="NV92">
            <v>0</v>
          </cell>
          <cell r="NW92">
            <v>-5</v>
          </cell>
        </row>
        <row r="93">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cell r="LJ93">
            <v>0</v>
          </cell>
          <cell r="LK93">
            <v>0</v>
          </cell>
          <cell r="LL93">
            <v>0</v>
          </cell>
          <cell r="LM93">
            <v>0</v>
          </cell>
          <cell r="LN93">
            <v>0</v>
          </cell>
          <cell r="LO93">
            <v>0</v>
          </cell>
          <cell r="LP93">
            <v>0</v>
          </cell>
          <cell r="LQ93">
            <v>0</v>
          </cell>
          <cell r="LR93">
            <v>0</v>
          </cell>
          <cell r="LS93">
            <v>0</v>
          </cell>
          <cell r="LT93">
            <v>0</v>
          </cell>
          <cell r="LU93">
            <v>0</v>
          </cell>
          <cell r="LV93">
            <v>0</v>
          </cell>
          <cell r="LW93">
            <v>0</v>
          </cell>
          <cell r="LX93">
            <v>0</v>
          </cell>
          <cell r="LY93">
            <v>0</v>
          </cell>
          <cell r="LZ93">
            <v>0</v>
          </cell>
          <cell r="MA93">
            <v>0</v>
          </cell>
          <cell r="MB93">
            <v>0</v>
          </cell>
          <cell r="MC93">
            <v>0</v>
          </cell>
          <cell r="MD93">
            <v>0</v>
          </cell>
          <cell r="ME93">
            <v>0</v>
          </cell>
          <cell r="MF93">
            <v>0</v>
          </cell>
          <cell r="MG93">
            <v>0</v>
          </cell>
          <cell r="MH93">
            <v>0</v>
          </cell>
          <cell r="MI93">
            <v>0</v>
          </cell>
          <cell r="MJ93">
            <v>0</v>
          </cell>
          <cell r="MK93">
            <v>0</v>
          </cell>
          <cell r="ML93">
            <v>0</v>
          </cell>
          <cell r="MM93">
            <v>0</v>
          </cell>
          <cell r="MN93">
            <v>0</v>
          </cell>
          <cell r="MO93">
            <v>0</v>
          </cell>
          <cell r="MP93">
            <v>0</v>
          </cell>
          <cell r="MQ93">
            <v>0</v>
          </cell>
          <cell r="MR93">
            <v>0</v>
          </cell>
          <cell r="MS93">
            <v>0</v>
          </cell>
          <cell r="MT93">
            <v>0</v>
          </cell>
          <cell r="MU93">
            <v>0</v>
          </cell>
          <cell r="MV93">
            <v>0</v>
          </cell>
          <cell r="MW93">
            <v>0</v>
          </cell>
          <cell r="MX93">
            <v>0</v>
          </cell>
          <cell r="MY93">
            <v>0</v>
          </cell>
          <cell r="MZ93">
            <v>0</v>
          </cell>
          <cell r="NA93">
            <v>0</v>
          </cell>
          <cell r="NB93">
            <v>0</v>
          </cell>
          <cell r="NC93">
            <v>0</v>
          </cell>
          <cell r="ND93">
            <v>0</v>
          </cell>
          <cell r="NE93">
            <v>0</v>
          </cell>
          <cell r="NF93">
            <v>0</v>
          </cell>
          <cell r="NG93">
            <v>0</v>
          </cell>
          <cell r="NH93">
            <v>0</v>
          </cell>
          <cell r="NI93">
            <v>0</v>
          </cell>
          <cell r="NJ93">
            <v>0</v>
          </cell>
          <cell r="NK93">
            <v>0</v>
          </cell>
          <cell r="NL93">
            <v>0</v>
          </cell>
          <cell r="NM93">
            <v>0</v>
          </cell>
          <cell r="NN93">
            <v>0</v>
          </cell>
          <cell r="NO93">
            <v>0</v>
          </cell>
          <cell r="NP93">
            <v>0</v>
          </cell>
          <cell r="NQ93">
            <v>0</v>
          </cell>
          <cell r="NR93">
            <v>0</v>
          </cell>
          <cell r="NS93">
            <v>0</v>
          </cell>
          <cell r="NT93">
            <v>0</v>
          </cell>
          <cell r="NU93">
            <v>0</v>
          </cell>
          <cell r="NV93">
            <v>0</v>
          </cell>
          <cell r="NW93">
            <v>0</v>
          </cell>
        </row>
        <row r="94">
          <cell r="BB94">
            <v>839.38936982849702</v>
          </cell>
          <cell r="BC94">
            <v>0</v>
          </cell>
          <cell r="BD94">
            <v>839.38936982849702</v>
          </cell>
          <cell r="BE94">
            <v>994.84681892135302</v>
          </cell>
          <cell r="BF94">
            <v>-2.968</v>
          </cell>
          <cell r="BG94">
            <v>997.81481892135298</v>
          </cell>
          <cell r="BH94">
            <v>786.14553258111198</v>
          </cell>
          <cell r="BI94">
            <v>0</v>
          </cell>
          <cell r="BJ94">
            <v>786.14553258111198</v>
          </cell>
          <cell r="BK94">
            <v>849.99508620217102</v>
          </cell>
          <cell r="BL94">
            <v>-59.378748459999997</v>
          </cell>
          <cell r="BM94">
            <v>909.37383466217102</v>
          </cell>
          <cell r="BN94">
            <v>712.03415718380495</v>
          </cell>
          <cell r="BO94">
            <v>-27.823251539999998</v>
          </cell>
          <cell r="BP94">
            <v>739.85740872380495</v>
          </cell>
          <cell r="BQ94">
            <v>758.46983962127797</v>
          </cell>
          <cell r="BR94">
            <v>-77.400000000000006</v>
          </cell>
          <cell r="BS94">
            <v>835.86983962127795</v>
          </cell>
          <cell r="BT94">
            <v>487.96291825604197</v>
          </cell>
          <cell r="BU94">
            <v>-38.4</v>
          </cell>
          <cell r="BV94">
            <v>526.36291825604201</v>
          </cell>
          <cell r="BW94">
            <v>871.36360604408196</v>
          </cell>
          <cell r="BX94">
            <v>0</v>
          </cell>
          <cell r="BY94">
            <v>871.36360604408196</v>
          </cell>
          <cell r="BZ94">
            <v>790.02586000160102</v>
          </cell>
          <cell r="CA94">
            <v>0</v>
          </cell>
          <cell r="CB94">
            <v>790.02586000160102</v>
          </cell>
          <cell r="CC94">
            <v>778.12577623157699</v>
          </cell>
          <cell r="CD94">
            <v>0</v>
          </cell>
          <cell r="CE94">
            <v>778.12577623157699</v>
          </cell>
          <cell r="CF94">
            <v>715.58436035743</v>
          </cell>
          <cell r="CG94">
            <v>0</v>
          </cell>
          <cell r="CH94">
            <v>715.58436035743</v>
          </cell>
          <cell r="CI94">
            <v>724.06006349918096</v>
          </cell>
          <cell r="CJ94">
            <v>-26.926659038786276</v>
          </cell>
          <cell r="CK94">
            <v>750.98672253796724</v>
          </cell>
          <cell r="CL94">
            <v>785.75707966643699</v>
          </cell>
          <cell r="CM94">
            <v>-12.0215010515812</v>
          </cell>
          <cell r="CN94">
            <v>797.77858071801825</v>
          </cell>
          <cell r="CO94">
            <v>698.88928706794195</v>
          </cell>
          <cell r="CP94">
            <v>-8.3008709118691772</v>
          </cell>
          <cell r="CQ94">
            <v>707.19015797981115</v>
          </cell>
          <cell r="CR94">
            <v>715.53492269880599</v>
          </cell>
          <cell r="CS94">
            <v>-9.2115191415576199</v>
          </cell>
          <cell r="CT94">
            <v>724.74644184036356</v>
          </cell>
          <cell r="CU94">
            <v>705.99849813392404</v>
          </cell>
          <cell r="CV94">
            <v>-76.683000000000007</v>
          </cell>
          <cell r="CW94">
            <v>782.68149813392404</v>
          </cell>
          <cell r="CX94">
            <v>622.10102283494803</v>
          </cell>
          <cell r="CY94">
            <v>-26.998000000000001</v>
          </cell>
          <cell r="CZ94">
            <v>649.09902283494807</v>
          </cell>
          <cell r="DA94">
            <v>578.6374104409</v>
          </cell>
          <cell r="DB94">
            <v>-26.16</v>
          </cell>
          <cell r="DC94">
            <v>604.79741044089997</v>
          </cell>
          <cell r="DD94">
            <v>623.34249843646705</v>
          </cell>
          <cell r="DE94">
            <v>-5.5</v>
          </cell>
          <cell r="DF94">
            <v>628.84249843646705</v>
          </cell>
          <cell r="DG94">
            <v>738.10578090607601</v>
          </cell>
          <cell r="DH94">
            <v>0</v>
          </cell>
          <cell r="DI94">
            <v>738.10578090607601</v>
          </cell>
          <cell r="DJ94">
            <v>628.80110428876799</v>
          </cell>
          <cell r="DK94">
            <v>0</v>
          </cell>
          <cell r="DL94">
            <v>628.80110428876799</v>
          </cell>
          <cell r="DM94">
            <v>628.206334921745</v>
          </cell>
          <cell r="DN94">
            <v>0</v>
          </cell>
          <cell r="DO94">
            <v>628.206334921745</v>
          </cell>
          <cell r="DP94">
            <v>583.413654002361</v>
          </cell>
          <cell r="DQ94">
            <v>0</v>
          </cell>
          <cell r="DR94">
            <v>583.413654002361</v>
          </cell>
          <cell r="DS94">
            <v>605</v>
          </cell>
          <cell r="DT94">
            <v>0</v>
          </cell>
          <cell r="DU94">
            <v>605</v>
          </cell>
          <cell r="DV94">
            <v>554</v>
          </cell>
          <cell r="DW94">
            <v>-66</v>
          </cell>
          <cell r="DX94">
            <v>620</v>
          </cell>
          <cell r="DY94">
            <v>692</v>
          </cell>
          <cell r="DZ94">
            <v>66</v>
          </cell>
          <cell r="EA94">
            <v>626</v>
          </cell>
          <cell r="EB94">
            <v>578</v>
          </cell>
          <cell r="EC94">
            <v>0</v>
          </cell>
          <cell r="ED94">
            <v>578</v>
          </cell>
          <cell r="EE94">
            <v>659</v>
          </cell>
          <cell r="EF94">
            <v>0</v>
          </cell>
          <cell r="EG94">
            <v>659</v>
          </cell>
          <cell r="EH94">
            <v>606</v>
          </cell>
          <cell r="EI94">
            <v>0</v>
          </cell>
          <cell r="EJ94">
            <v>606</v>
          </cell>
          <cell r="EK94">
            <v>620</v>
          </cell>
          <cell r="EL94">
            <v>0</v>
          </cell>
          <cell r="EM94">
            <v>620</v>
          </cell>
          <cell r="EN94">
            <v>603</v>
          </cell>
          <cell r="EO94">
            <v>0</v>
          </cell>
          <cell r="EP94">
            <v>603</v>
          </cell>
          <cell r="EQ94">
            <v>675</v>
          </cell>
          <cell r="ER94">
            <v>0</v>
          </cell>
          <cell r="ES94">
            <v>675</v>
          </cell>
          <cell r="ET94">
            <v>623</v>
          </cell>
          <cell r="EU94">
            <v>0</v>
          </cell>
          <cell r="EV94">
            <v>623</v>
          </cell>
          <cell r="EW94">
            <v>646</v>
          </cell>
          <cell r="EX94">
            <v>0</v>
          </cell>
          <cell r="EY94">
            <v>646</v>
          </cell>
          <cell r="EZ94">
            <v>665</v>
          </cell>
          <cell r="FA94">
            <v>0</v>
          </cell>
          <cell r="FB94">
            <v>665</v>
          </cell>
          <cell r="FC94">
            <v>684</v>
          </cell>
          <cell r="FD94">
            <v>0</v>
          </cell>
          <cell r="FE94">
            <v>684</v>
          </cell>
          <cell r="FF94">
            <v>667</v>
          </cell>
          <cell r="FG94">
            <v>0</v>
          </cell>
          <cell r="FH94">
            <v>667</v>
          </cell>
          <cell r="FI94">
            <v>605</v>
          </cell>
          <cell r="FJ94">
            <v>0</v>
          </cell>
          <cell r="FK94">
            <v>605</v>
          </cell>
          <cell r="FL94">
            <v>748</v>
          </cell>
          <cell r="FM94">
            <v>0</v>
          </cell>
          <cell r="FN94">
            <v>748</v>
          </cell>
          <cell r="FO94">
            <v>377</v>
          </cell>
          <cell r="FP94">
            <v>0</v>
          </cell>
          <cell r="FQ94">
            <v>377</v>
          </cell>
          <cell r="FR94">
            <v>-13</v>
          </cell>
          <cell r="FS94">
            <v>0</v>
          </cell>
          <cell r="FT94">
            <v>-13</v>
          </cell>
          <cell r="FU94">
            <v>584</v>
          </cell>
          <cell r="FV94">
            <v>0</v>
          </cell>
          <cell r="FW94">
            <v>584</v>
          </cell>
          <cell r="FX94">
            <v>711</v>
          </cell>
          <cell r="FY94">
            <v>0</v>
          </cell>
          <cell r="FZ94">
            <v>711</v>
          </cell>
          <cell r="GA94">
            <v>615</v>
          </cell>
          <cell r="GB94">
            <v>0</v>
          </cell>
          <cell r="GC94">
            <v>615</v>
          </cell>
          <cell r="GD94">
            <v>658</v>
          </cell>
          <cell r="GE94">
            <v>0</v>
          </cell>
          <cell r="GF94">
            <v>658</v>
          </cell>
          <cell r="GG94">
            <v>630</v>
          </cell>
          <cell r="GH94">
            <v>0</v>
          </cell>
          <cell r="GI94">
            <v>630</v>
          </cell>
          <cell r="GJ94">
            <v>566</v>
          </cell>
          <cell r="GK94">
            <v>0</v>
          </cell>
          <cell r="GL94">
            <v>566</v>
          </cell>
          <cell r="GM94">
            <v>477</v>
          </cell>
          <cell r="GN94">
            <v>0</v>
          </cell>
          <cell r="GO94">
            <v>477</v>
          </cell>
          <cell r="GP94">
            <v>619</v>
          </cell>
          <cell r="GQ94">
            <v>0</v>
          </cell>
          <cell r="GR94">
            <v>619</v>
          </cell>
          <cell r="GS94">
            <v>502</v>
          </cell>
          <cell r="GT94">
            <v>0</v>
          </cell>
          <cell r="GU94">
            <v>502</v>
          </cell>
          <cell r="GV94">
            <v>327</v>
          </cell>
          <cell r="GW94">
            <v>0</v>
          </cell>
          <cell r="GX94">
            <v>327</v>
          </cell>
          <cell r="GY94">
            <v>384</v>
          </cell>
          <cell r="GZ94">
            <v>0</v>
          </cell>
          <cell r="HA94">
            <v>384</v>
          </cell>
          <cell r="HB94">
            <v>424</v>
          </cell>
          <cell r="HC94">
            <v>0</v>
          </cell>
          <cell r="HD94">
            <v>424</v>
          </cell>
          <cell r="HE94">
            <v>597</v>
          </cell>
          <cell r="HF94">
            <v>0</v>
          </cell>
          <cell r="HG94">
            <v>597</v>
          </cell>
          <cell r="HH94">
            <v>609</v>
          </cell>
          <cell r="HI94">
            <v>0</v>
          </cell>
          <cell r="HJ94">
            <v>609</v>
          </cell>
          <cell r="HO94">
            <v>2620.3817213309599</v>
          </cell>
          <cell r="HP94">
            <v>-2.968</v>
          </cell>
          <cell r="HQ94">
            <v>2623.3497213309597</v>
          </cell>
          <cell r="HR94">
            <v>1780.99235150246</v>
          </cell>
          <cell r="HS94">
            <v>-2.968</v>
          </cell>
          <cell r="HT94">
            <v>1783.9603515024601</v>
          </cell>
          <cell r="HU94">
            <v>786.14553258111198</v>
          </cell>
          <cell r="HV94">
            <v>0</v>
          </cell>
          <cell r="HW94">
            <v>786.14553258111198</v>
          </cell>
          <cell r="HX94">
            <v>2808.4620012633</v>
          </cell>
          <cell r="HY94">
            <v>-203.00200000000001</v>
          </cell>
          <cell r="HZ94">
            <v>3011.4640012632999</v>
          </cell>
          <cell r="IA94">
            <v>1958.4669150611301</v>
          </cell>
          <cell r="IB94">
            <v>-143.62325154000001</v>
          </cell>
          <cell r="IC94">
            <v>2102.09016660113</v>
          </cell>
          <cell r="ID94">
            <v>1246.43275787732</v>
          </cell>
          <cell r="IE94">
            <v>-115.80000000000001</v>
          </cell>
          <cell r="IF94">
            <v>1362.23275787732</v>
          </cell>
          <cell r="IG94">
            <v>487.96291825604197</v>
          </cell>
          <cell r="IH94">
            <v>-38.4</v>
          </cell>
          <cell r="II94">
            <v>526.36291825604201</v>
          </cell>
          <cell r="IJ94">
            <v>3155.0996026346902</v>
          </cell>
          <cell r="IK94">
            <v>0</v>
          </cell>
          <cell r="IL94">
            <v>3155.0996026346902</v>
          </cell>
          <cell r="IM94">
            <v>2283.7359965906098</v>
          </cell>
          <cell r="IN94">
            <v>0</v>
          </cell>
          <cell r="IO94">
            <v>2283.7359965906098</v>
          </cell>
          <cell r="IP94">
            <v>1493.7101365890101</v>
          </cell>
          <cell r="IQ94">
            <v>0</v>
          </cell>
          <cell r="IR94">
            <v>1493.7101365890101</v>
          </cell>
          <cell r="IS94">
            <v>715.58436035743</v>
          </cell>
          <cell r="IT94">
            <v>0</v>
          </cell>
          <cell r="IU94">
            <v>715.58436035743</v>
          </cell>
          <cell r="IV94">
            <v>2924.2413529323699</v>
          </cell>
          <cell r="IW94">
            <v>-56.460550143794279</v>
          </cell>
          <cell r="IX94">
            <v>2980.7019030761639</v>
          </cell>
          <cell r="IY94">
            <v>2200.1812894331802</v>
          </cell>
          <cell r="IZ94">
            <v>-29.533891105007999</v>
          </cell>
          <cell r="JA94">
            <v>2229.7151805381882</v>
          </cell>
          <cell r="JB94">
            <v>1414.42420976675</v>
          </cell>
          <cell r="JC94">
            <v>-17.512390053426799</v>
          </cell>
          <cell r="JD94">
            <v>1431.9365998201768</v>
          </cell>
          <cell r="JE94">
            <v>715.53492269880599</v>
          </cell>
          <cell r="JF94">
            <v>-9.2115191415576199</v>
          </cell>
          <cell r="JG94">
            <v>724.74644184036356</v>
          </cell>
          <cell r="JH94">
            <v>2530.0794298462401</v>
          </cell>
          <cell r="JI94">
            <v>-135.34100000000001</v>
          </cell>
          <cell r="JJ94">
            <v>2665.42042984624</v>
          </cell>
          <cell r="JK94">
            <v>1824.0809317123101</v>
          </cell>
          <cell r="JL94">
            <v>-58.658000000000001</v>
          </cell>
          <cell r="JM94">
            <v>1882.73893171231</v>
          </cell>
          <cell r="JN94">
            <v>1201.97990887737</v>
          </cell>
          <cell r="JO94">
            <v>-31.66</v>
          </cell>
          <cell r="JP94">
            <v>1233.6399088773701</v>
          </cell>
          <cell r="JQ94">
            <v>623.34249843646705</v>
          </cell>
          <cell r="JR94">
            <v>-5.5</v>
          </cell>
          <cell r="JS94">
            <v>628.84249843646705</v>
          </cell>
          <cell r="JT94">
            <v>2578.5268741189502</v>
          </cell>
          <cell r="JU94">
            <v>0</v>
          </cell>
          <cell r="JV94">
            <v>2578.5268741189502</v>
          </cell>
          <cell r="JW94">
            <v>1840.4210932128699</v>
          </cell>
          <cell r="JX94">
            <v>0</v>
          </cell>
          <cell r="JY94">
            <v>1840.4210932128699</v>
          </cell>
          <cell r="JZ94">
            <v>1211.61998892411</v>
          </cell>
          <cell r="KA94">
            <v>0</v>
          </cell>
          <cell r="KB94">
            <v>1211.61998892411</v>
          </cell>
          <cell r="KC94">
            <v>583.413654002361</v>
          </cell>
          <cell r="KD94">
            <v>0</v>
          </cell>
          <cell r="KE94">
            <v>583.413654002361</v>
          </cell>
          <cell r="KF94">
            <v>2429</v>
          </cell>
          <cell r="KG94">
            <v>0</v>
          </cell>
          <cell r="KH94">
            <v>2429</v>
          </cell>
          <cell r="KI94">
            <v>1824</v>
          </cell>
          <cell r="KJ94">
            <v>0</v>
          </cell>
          <cell r="KK94">
            <v>1824</v>
          </cell>
          <cell r="KL94">
            <v>1270</v>
          </cell>
          <cell r="KM94">
            <v>66</v>
          </cell>
          <cell r="KN94">
            <v>1204</v>
          </cell>
          <cell r="KO94">
            <v>578</v>
          </cell>
          <cell r="KP94">
            <v>0</v>
          </cell>
          <cell r="KQ94">
            <v>578</v>
          </cell>
          <cell r="KR94">
            <v>2488</v>
          </cell>
          <cell r="KS94">
            <v>0</v>
          </cell>
          <cell r="KT94">
            <v>2488</v>
          </cell>
          <cell r="KU94">
            <v>1829</v>
          </cell>
          <cell r="KV94">
            <v>0</v>
          </cell>
          <cell r="KW94">
            <v>1829</v>
          </cell>
          <cell r="KX94">
            <v>1223</v>
          </cell>
          <cell r="KY94">
            <v>0</v>
          </cell>
          <cell r="KZ94">
            <v>1223</v>
          </cell>
          <cell r="LA94">
            <v>603</v>
          </cell>
          <cell r="LB94">
            <v>0</v>
          </cell>
          <cell r="LC94">
            <v>603</v>
          </cell>
          <cell r="LD94">
            <v>2609</v>
          </cell>
          <cell r="LE94">
            <v>0</v>
          </cell>
          <cell r="LF94">
            <v>2609</v>
          </cell>
          <cell r="LG94">
            <v>1934</v>
          </cell>
          <cell r="LH94">
            <v>0</v>
          </cell>
          <cell r="LI94">
            <v>1934</v>
          </cell>
          <cell r="LJ94">
            <v>1311</v>
          </cell>
          <cell r="LK94">
            <v>0</v>
          </cell>
          <cell r="LL94">
            <v>1311</v>
          </cell>
          <cell r="LM94">
            <v>665</v>
          </cell>
          <cell r="LN94">
            <v>0</v>
          </cell>
          <cell r="LO94">
            <v>665</v>
          </cell>
          <cell r="LP94">
            <v>2704</v>
          </cell>
          <cell r="LQ94">
            <v>0</v>
          </cell>
          <cell r="LR94">
            <v>2704</v>
          </cell>
          <cell r="LS94">
            <v>2020</v>
          </cell>
          <cell r="LT94">
            <v>0</v>
          </cell>
          <cell r="LU94">
            <v>2020</v>
          </cell>
          <cell r="LV94">
            <v>1353</v>
          </cell>
          <cell r="LW94">
            <v>0</v>
          </cell>
          <cell r="LX94">
            <v>1353</v>
          </cell>
          <cell r="LY94">
            <v>748</v>
          </cell>
          <cell r="LZ94">
            <v>0</v>
          </cell>
          <cell r="MA94">
            <v>748</v>
          </cell>
          <cell r="MB94">
            <v>1659</v>
          </cell>
          <cell r="MC94">
            <v>0</v>
          </cell>
          <cell r="MD94">
            <v>1659</v>
          </cell>
          <cell r="ME94">
            <v>1282</v>
          </cell>
          <cell r="MF94">
            <v>0</v>
          </cell>
          <cell r="MG94">
            <v>1282</v>
          </cell>
          <cell r="MH94">
            <v>1295</v>
          </cell>
          <cell r="MI94">
            <v>0</v>
          </cell>
          <cell r="MJ94">
            <v>1295</v>
          </cell>
          <cell r="MK94">
            <v>711</v>
          </cell>
          <cell r="ML94">
            <v>0</v>
          </cell>
          <cell r="MM94">
            <v>711</v>
          </cell>
          <cell r="MN94">
            <v>2469</v>
          </cell>
          <cell r="MO94">
            <v>0</v>
          </cell>
          <cell r="MP94">
            <v>2469</v>
          </cell>
          <cell r="MQ94">
            <v>1854</v>
          </cell>
          <cell r="MR94">
            <v>0</v>
          </cell>
          <cell r="MS94">
            <v>1854</v>
          </cell>
          <cell r="MT94">
            <v>1196</v>
          </cell>
          <cell r="MU94">
            <v>0</v>
          </cell>
          <cell r="MV94">
            <v>1196</v>
          </cell>
          <cell r="MW94">
            <v>566</v>
          </cell>
          <cell r="MX94">
            <v>0</v>
          </cell>
          <cell r="MY94">
            <v>566</v>
          </cell>
          <cell r="MZ94">
            <v>1925</v>
          </cell>
          <cell r="NA94">
            <v>0</v>
          </cell>
          <cell r="NB94">
            <v>1925</v>
          </cell>
          <cell r="NC94">
            <v>1448</v>
          </cell>
          <cell r="ND94">
            <v>0</v>
          </cell>
          <cell r="NE94">
            <v>1448</v>
          </cell>
          <cell r="NF94">
            <v>829</v>
          </cell>
          <cell r="NG94">
            <v>0</v>
          </cell>
          <cell r="NH94">
            <v>829</v>
          </cell>
          <cell r="NI94">
            <v>327</v>
          </cell>
          <cell r="NJ94">
            <v>0</v>
          </cell>
          <cell r="NK94">
            <v>327</v>
          </cell>
          <cell r="NL94">
            <v>2014</v>
          </cell>
          <cell r="NM94">
            <v>0</v>
          </cell>
          <cell r="NN94">
            <v>2014</v>
          </cell>
          <cell r="NO94">
            <v>1630</v>
          </cell>
          <cell r="NP94">
            <v>0</v>
          </cell>
          <cell r="NQ94">
            <v>1630</v>
          </cell>
          <cell r="NR94">
            <v>1206</v>
          </cell>
          <cell r="NS94">
            <v>0</v>
          </cell>
          <cell r="NT94">
            <v>1206</v>
          </cell>
          <cell r="NU94">
            <v>609</v>
          </cell>
          <cell r="NV94">
            <v>0</v>
          </cell>
          <cell r="NW94">
            <v>609</v>
          </cell>
        </row>
        <row r="95">
          <cell r="BB95">
            <v>24.751218513001799</v>
          </cell>
          <cell r="BC95">
            <v>0</v>
          </cell>
          <cell r="BD95">
            <v>24.751218513001799</v>
          </cell>
          <cell r="BE95">
            <v>20.5810987759703</v>
          </cell>
          <cell r="BF95">
            <v>0</v>
          </cell>
          <cell r="BG95">
            <v>20.5810987759703</v>
          </cell>
          <cell r="BH95">
            <v>17.709730180492201</v>
          </cell>
          <cell r="BI95">
            <v>0</v>
          </cell>
          <cell r="BJ95">
            <v>17.709730180492201</v>
          </cell>
          <cell r="BK95">
            <v>20.286614559005901</v>
          </cell>
          <cell r="BL95">
            <v>0</v>
          </cell>
          <cell r="BM95">
            <v>20.286614559005901</v>
          </cell>
          <cell r="BN95">
            <v>16.775404144747899</v>
          </cell>
          <cell r="BO95">
            <v>0</v>
          </cell>
          <cell r="BP95">
            <v>16.775404144747899</v>
          </cell>
          <cell r="BQ95">
            <v>15.121323147820799</v>
          </cell>
          <cell r="BR95">
            <v>0</v>
          </cell>
          <cell r="BS95">
            <v>15.121323147820799</v>
          </cell>
          <cell r="BT95">
            <v>13.8041454863755</v>
          </cell>
          <cell r="BU95">
            <v>0</v>
          </cell>
          <cell r="BV95">
            <v>13.8041454863755</v>
          </cell>
          <cell r="BW95">
            <v>13.5369345119028</v>
          </cell>
          <cell r="BX95">
            <v>0</v>
          </cell>
          <cell r="BY95">
            <v>13.5369345119028</v>
          </cell>
          <cell r="BZ95">
            <v>7.8551758549777402</v>
          </cell>
          <cell r="CA95">
            <v>0</v>
          </cell>
          <cell r="CB95">
            <v>7.8551758549777402</v>
          </cell>
          <cell r="CC95">
            <v>11.945549061093701</v>
          </cell>
          <cell r="CD95">
            <v>0</v>
          </cell>
          <cell r="CE95">
            <v>11.945549061093701</v>
          </cell>
          <cell r="CF95">
            <v>12.6546200594972</v>
          </cell>
          <cell r="CG95">
            <v>0</v>
          </cell>
          <cell r="CH95">
            <v>12.6546200594972</v>
          </cell>
          <cell r="CI95">
            <v>9.8666312800955893</v>
          </cell>
          <cell r="CJ95">
            <v>0</v>
          </cell>
          <cell r="CK95">
            <v>9.8666312800955893</v>
          </cell>
          <cell r="CL95">
            <v>12.326530352912799</v>
          </cell>
          <cell r="CM95">
            <v>0</v>
          </cell>
          <cell r="CN95">
            <v>12.326530352912799</v>
          </cell>
          <cell r="CO95">
            <v>13.5570693634268</v>
          </cell>
          <cell r="CP95">
            <v>0</v>
          </cell>
          <cell r="CQ95">
            <v>13.5570693634268</v>
          </cell>
          <cell r="CR95">
            <v>11.6247402649514</v>
          </cell>
          <cell r="CS95">
            <v>0</v>
          </cell>
          <cell r="CT95">
            <v>11.6247402649514</v>
          </cell>
          <cell r="CU95">
            <v>8.5513694167524203</v>
          </cell>
          <cell r="CV95">
            <v>0</v>
          </cell>
          <cell r="CW95">
            <v>8.5513694167524203</v>
          </cell>
          <cell r="CX95">
            <v>8.9267099672286605</v>
          </cell>
          <cell r="CY95">
            <v>0</v>
          </cell>
          <cell r="CZ95">
            <v>8.9267099672286605</v>
          </cell>
          <cell r="DA95">
            <v>7.8730024185312697</v>
          </cell>
          <cell r="DB95">
            <v>0</v>
          </cell>
          <cell r="DC95">
            <v>7.8730024185312697</v>
          </cell>
          <cell r="DD95">
            <v>7.5851793288201703</v>
          </cell>
          <cell r="DE95">
            <v>0</v>
          </cell>
          <cell r="DF95">
            <v>7.5851793288201703</v>
          </cell>
          <cell r="DG95">
            <v>7.6179460315777101</v>
          </cell>
          <cell r="DH95">
            <v>0</v>
          </cell>
          <cell r="DI95">
            <v>7.6179460315777101</v>
          </cell>
          <cell r="DJ95">
            <v>8.0379305877789893</v>
          </cell>
          <cell r="DK95">
            <v>0</v>
          </cell>
          <cell r="DL95">
            <v>8.0379305877789893</v>
          </cell>
          <cell r="DM95">
            <v>6.2238668804396999</v>
          </cell>
          <cell r="DN95">
            <v>0</v>
          </cell>
          <cell r="DO95">
            <v>6.2238668804396999</v>
          </cell>
          <cell r="DP95">
            <v>6.51650472039824</v>
          </cell>
          <cell r="DQ95">
            <v>0</v>
          </cell>
          <cell r="DR95">
            <v>6.51650472039824</v>
          </cell>
          <cell r="DS95">
            <v>6</v>
          </cell>
          <cell r="DT95">
            <v>0</v>
          </cell>
          <cell r="DU95">
            <v>6</v>
          </cell>
          <cell r="DV95">
            <v>7</v>
          </cell>
          <cell r="DW95">
            <v>0</v>
          </cell>
          <cell r="DX95">
            <v>7</v>
          </cell>
          <cell r="DY95">
            <v>6</v>
          </cell>
          <cell r="DZ95">
            <v>0</v>
          </cell>
          <cell r="EA95">
            <v>6</v>
          </cell>
          <cell r="EB95">
            <v>6</v>
          </cell>
          <cell r="EC95">
            <v>0</v>
          </cell>
          <cell r="ED95">
            <v>6</v>
          </cell>
          <cell r="EE95">
            <v>5</v>
          </cell>
          <cell r="EF95">
            <v>0</v>
          </cell>
          <cell r="EG95">
            <v>5</v>
          </cell>
          <cell r="EH95">
            <v>4</v>
          </cell>
          <cell r="EI95">
            <v>0</v>
          </cell>
          <cell r="EJ95">
            <v>4</v>
          </cell>
          <cell r="EK95">
            <v>4</v>
          </cell>
          <cell r="EL95">
            <v>0</v>
          </cell>
          <cell r="EM95">
            <v>4</v>
          </cell>
          <cell r="EN95">
            <v>4</v>
          </cell>
          <cell r="EO95">
            <v>0</v>
          </cell>
          <cell r="EP95">
            <v>4</v>
          </cell>
          <cell r="EQ95">
            <v>5</v>
          </cell>
          <cell r="ER95">
            <v>0</v>
          </cell>
          <cell r="ES95">
            <v>5</v>
          </cell>
          <cell r="ET95">
            <v>1</v>
          </cell>
          <cell r="EU95">
            <v>0</v>
          </cell>
          <cell r="EV95">
            <v>1</v>
          </cell>
          <cell r="EW95">
            <v>4</v>
          </cell>
          <cell r="EX95">
            <v>0</v>
          </cell>
          <cell r="EY95">
            <v>4</v>
          </cell>
          <cell r="EZ95">
            <v>6</v>
          </cell>
          <cell r="FA95">
            <v>0</v>
          </cell>
          <cell r="FB95">
            <v>6</v>
          </cell>
          <cell r="FC95">
            <v>2</v>
          </cell>
          <cell r="FD95">
            <v>0</v>
          </cell>
          <cell r="FE95">
            <v>2</v>
          </cell>
          <cell r="FF95">
            <v>3</v>
          </cell>
          <cell r="FG95">
            <v>0</v>
          </cell>
          <cell r="FH95">
            <v>3</v>
          </cell>
          <cell r="FI95">
            <v>3</v>
          </cell>
          <cell r="FJ95">
            <v>0</v>
          </cell>
          <cell r="FK95">
            <v>3</v>
          </cell>
          <cell r="FL95">
            <v>2</v>
          </cell>
          <cell r="FM95">
            <v>0</v>
          </cell>
          <cell r="FN95">
            <v>2</v>
          </cell>
          <cell r="FO95">
            <v>3</v>
          </cell>
          <cell r="FP95">
            <v>0</v>
          </cell>
          <cell r="FQ95">
            <v>3</v>
          </cell>
          <cell r="FR95">
            <v>3</v>
          </cell>
          <cell r="FS95">
            <v>0</v>
          </cell>
          <cell r="FT95">
            <v>3</v>
          </cell>
          <cell r="FU95">
            <v>2</v>
          </cell>
          <cell r="FV95">
            <v>0</v>
          </cell>
          <cell r="FW95">
            <v>2</v>
          </cell>
          <cell r="FX95">
            <v>3</v>
          </cell>
          <cell r="FY95">
            <v>0</v>
          </cell>
          <cell r="FZ95">
            <v>3</v>
          </cell>
          <cell r="GA95">
            <v>2</v>
          </cell>
          <cell r="GB95">
            <v>0</v>
          </cell>
          <cell r="GC95">
            <v>2</v>
          </cell>
          <cell r="GD95">
            <v>-1</v>
          </cell>
          <cell r="GE95">
            <v>0</v>
          </cell>
          <cell r="GF95">
            <v>-1</v>
          </cell>
          <cell r="GG95">
            <v>1</v>
          </cell>
          <cell r="GH95">
            <v>0</v>
          </cell>
          <cell r="GI95">
            <v>1</v>
          </cell>
          <cell r="GJ95">
            <v>1</v>
          </cell>
          <cell r="GK95">
            <v>0</v>
          </cell>
          <cell r="GL95">
            <v>1</v>
          </cell>
          <cell r="GM95">
            <v>1</v>
          </cell>
          <cell r="GN95">
            <v>0</v>
          </cell>
          <cell r="GO95">
            <v>1</v>
          </cell>
          <cell r="GP95">
            <v>1</v>
          </cell>
          <cell r="GQ95">
            <v>0</v>
          </cell>
          <cell r="GR95">
            <v>1</v>
          </cell>
          <cell r="GS95">
            <v>0</v>
          </cell>
          <cell r="GT95">
            <v>0</v>
          </cell>
          <cell r="GU95">
            <v>0</v>
          </cell>
          <cell r="GV95">
            <v>1</v>
          </cell>
          <cell r="GW95">
            <v>0</v>
          </cell>
          <cell r="GX95">
            <v>1</v>
          </cell>
          <cell r="GY95">
            <v>3</v>
          </cell>
          <cell r="GZ95">
            <v>0</v>
          </cell>
          <cell r="HA95">
            <v>3</v>
          </cell>
          <cell r="HB95">
            <v>-1</v>
          </cell>
          <cell r="HC95">
            <v>0</v>
          </cell>
          <cell r="HD95">
            <v>-1</v>
          </cell>
          <cell r="HE95">
            <v>1</v>
          </cell>
          <cell r="HF95">
            <v>0</v>
          </cell>
          <cell r="HG95">
            <v>1</v>
          </cell>
          <cell r="HH95">
            <v>0</v>
          </cell>
          <cell r="HI95">
            <v>0</v>
          </cell>
          <cell r="HJ95">
            <v>0</v>
          </cell>
          <cell r="HO95">
            <v>63.0420474694643</v>
          </cell>
          <cell r="HP95">
            <v>0</v>
          </cell>
          <cell r="HQ95">
            <v>63.0420474694643</v>
          </cell>
          <cell r="HR95">
            <v>38.290828956462498</v>
          </cell>
          <cell r="HS95">
            <v>0</v>
          </cell>
          <cell r="HT95">
            <v>38.290828956462498</v>
          </cell>
          <cell r="HU95">
            <v>17.709730180492201</v>
          </cell>
          <cell r="HV95">
            <v>0</v>
          </cell>
          <cell r="HW95">
            <v>17.709730180492201</v>
          </cell>
          <cell r="HX95">
            <v>65.9874873379501</v>
          </cell>
          <cell r="HY95">
            <v>0</v>
          </cell>
          <cell r="HZ95">
            <v>65.9874873379501</v>
          </cell>
          <cell r="IA95">
            <v>45.700872778944202</v>
          </cell>
          <cell r="IB95">
            <v>0</v>
          </cell>
          <cell r="IC95">
            <v>45.700872778944202</v>
          </cell>
          <cell r="ID95">
            <v>28.925468634196299</v>
          </cell>
          <cell r="IE95">
            <v>0</v>
          </cell>
          <cell r="IF95">
            <v>28.925468634196299</v>
          </cell>
          <cell r="IG95">
            <v>13.8041454863755</v>
          </cell>
          <cell r="IH95">
            <v>0</v>
          </cell>
          <cell r="II95">
            <v>13.8041454863755</v>
          </cell>
          <cell r="IJ95">
            <v>45.9922794874714</v>
          </cell>
          <cell r="IK95">
            <v>0</v>
          </cell>
          <cell r="IL95">
            <v>45.9922794874714</v>
          </cell>
          <cell r="IM95">
            <v>32.4553449755686</v>
          </cell>
          <cell r="IN95">
            <v>0</v>
          </cell>
          <cell r="IO95">
            <v>32.4553449755686</v>
          </cell>
          <cell r="IP95">
            <v>24.600169120590898</v>
          </cell>
          <cell r="IQ95">
            <v>0</v>
          </cell>
          <cell r="IR95">
            <v>24.600169120590898</v>
          </cell>
          <cell r="IS95">
            <v>12.6546200594972</v>
          </cell>
          <cell r="IT95">
            <v>0</v>
          </cell>
          <cell r="IU95">
            <v>12.6546200594972</v>
          </cell>
          <cell r="IV95">
            <v>47.374971261386499</v>
          </cell>
          <cell r="IW95">
            <v>0</v>
          </cell>
          <cell r="IX95">
            <v>47.374971261386499</v>
          </cell>
          <cell r="IY95">
            <v>37.508339981291002</v>
          </cell>
          <cell r="IZ95">
            <v>0</v>
          </cell>
          <cell r="JA95">
            <v>37.508339981291002</v>
          </cell>
          <cell r="JB95">
            <v>25.1818096283782</v>
          </cell>
          <cell r="JC95">
            <v>0</v>
          </cell>
          <cell r="JD95">
            <v>25.1818096283782</v>
          </cell>
          <cell r="JE95">
            <v>11.6247402649514</v>
          </cell>
          <cell r="JF95">
            <v>0</v>
          </cell>
          <cell r="JG95">
            <v>11.6247402649514</v>
          </cell>
          <cell r="JH95">
            <v>32.9362611313325</v>
          </cell>
          <cell r="JI95">
            <v>0</v>
          </cell>
          <cell r="JJ95">
            <v>32.9362611313325</v>
          </cell>
          <cell r="JK95">
            <v>24.3848917145801</v>
          </cell>
          <cell r="JL95">
            <v>0</v>
          </cell>
          <cell r="JM95">
            <v>24.3848917145801</v>
          </cell>
          <cell r="JN95">
            <v>15.4581817473514</v>
          </cell>
          <cell r="JO95">
            <v>0</v>
          </cell>
          <cell r="JP95">
            <v>15.4581817473514</v>
          </cell>
          <cell r="JQ95">
            <v>7.5851793288201703</v>
          </cell>
          <cell r="JR95">
            <v>0</v>
          </cell>
          <cell r="JS95">
            <v>7.5851793288201703</v>
          </cell>
          <cell r="JT95">
            <v>28.3962482201947</v>
          </cell>
          <cell r="JU95">
            <v>0</v>
          </cell>
          <cell r="JV95">
            <v>28.3962482201947</v>
          </cell>
          <cell r="JW95">
            <v>20.778302188616902</v>
          </cell>
          <cell r="JX95">
            <v>0</v>
          </cell>
          <cell r="JY95">
            <v>20.778302188616902</v>
          </cell>
          <cell r="JZ95">
            <v>12.7403716008379</v>
          </cell>
          <cell r="KA95">
            <v>0</v>
          </cell>
          <cell r="KB95">
            <v>12.7403716008379</v>
          </cell>
          <cell r="KC95">
            <v>6.51650472039824</v>
          </cell>
          <cell r="KD95">
            <v>0</v>
          </cell>
          <cell r="KE95">
            <v>6.51650472039824</v>
          </cell>
          <cell r="KF95">
            <v>25</v>
          </cell>
          <cell r="KG95">
            <v>0</v>
          </cell>
          <cell r="KH95">
            <v>25</v>
          </cell>
          <cell r="KI95">
            <v>19</v>
          </cell>
          <cell r="KJ95">
            <v>0</v>
          </cell>
          <cell r="KK95">
            <v>19</v>
          </cell>
          <cell r="KL95">
            <v>12</v>
          </cell>
          <cell r="KM95">
            <v>0</v>
          </cell>
          <cell r="KN95">
            <v>12</v>
          </cell>
          <cell r="KO95">
            <v>6</v>
          </cell>
          <cell r="KP95">
            <v>0</v>
          </cell>
          <cell r="KQ95">
            <v>6</v>
          </cell>
          <cell r="KR95">
            <v>17</v>
          </cell>
          <cell r="KS95">
            <v>0</v>
          </cell>
          <cell r="KT95">
            <v>17</v>
          </cell>
          <cell r="KU95">
            <v>12</v>
          </cell>
          <cell r="KV95">
            <v>0</v>
          </cell>
          <cell r="KW95">
            <v>12</v>
          </cell>
          <cell r="KX95">
            <v>8</v>
          </cell>
          <cell r="KY95">
            <v>0</v>
          </cell>
          <cell r="KZ95">
            <v>8</v>
          </cell>
          <cell r="LA95">
            <v>4</v>
          </cell>
          <cell r="LB95">
            <v>0</v>
          </cell>
          <cell r="LC95">
            <v>4</v>
          </cell>
          <cell r="LD95">
            <v>16</v>
          </cell>
          <cell r="LE95">
            <v>0</v>
          </cell>
          <cell r="LF95">
            <v>16</v>
          </cell>
          <cell r="LG95">
            <v>11</v>
          </cell>
          <cell r="LH95">
            <v>0</v>
          </cell>
          <cell r="LI95">
            <v>11</v>
          </cell>
          <cell r="LJ95">
            <v>10</v>
          </cell>
          <cell r="LK95">
            <v>0</v>
          </cell>
          <cell r="LL95">
            <v>10</v>
          </cell>
          <cell r="LM95">
            <v>6</v>
          </cell>
          <cell r="LN95">
            <v>0</v>
          </cell>
          <cell r="LO95">
            <v>6</v>
          </cell>
          <cell r="LP95">
            <v>10</v>
          </cell>
          <cell r="LQ95">
            <v>0</v>
          </cell>
          <cell r="LR95">
            <v>10</v>
          </cell>
          <cell r="LS95">
            <v>8</v>
          </cell>
          <cell r="LT95">
            <v>0</v>
          </cell>
          <cell r="LU95">
            <v>8</v>
          </cell>
          <cell r="LV95">
            <v>5</v>
          </cell>
          <cell r="LW95">
            <v>0</v>
          </cell>
          <cell r="LX95">
            <v>5</v>
          </cell>
          <cell r="LY95">
            <v>2</v>
          </cell>
          <cell r="LZ95">
            <v>0</v>
          </cell>
          <cell r="MA95">
            <v>2</v>
          </cell>
          <cell r="MB95">
            <v>11</v>
          </cell>
          <cell r="MC95">
            <v>0</v>
          </cell>
          <cell r="MD95">
            <v>11</v>
          </cell>
          <cell r="ME95">
            <v>8</v>
          </cell>
          <cell r="MF95">
            <v>0</v>
          </cell>
          <cell r="MG95">
            <v>8</v>
          </cell>
          <cell r="MH95">
            <v>5</v>
          </cell>
          <cell r="MI95">
            <v>0</v>
          </cell>
          <cell r="MJ95">
            <v>5</v>
          </cell>
          <cell r="MK95">
            <v>3</v>
          </cell>
          <cell r="ML95">
            <v>0</v>
          </cell>
          <cell r="MM95">
            <v>3</v>
          </cell>
          <cell r="MN95">
            <v>3</v>
          </cell>
          <cell r="MO95">
            <v>0</v>
          </cell>
          <cell r="MP95">
            <v>3</v>
          </cell>
          <cell r="MQ95">
            <v>1</v>
          </cell>
          <cell r="MR95">
            <v>0</v>
          </cell>
          <cell r="MS95">
            <v>1</v>
          </cell>
          <cell r="MT95">
            <v>2</v>
          </cell>
          <cell r="MU95">
            <v>0</v>
          </cell>
          <cell r="MV95">
            <v>2</v>
          </cell>
          <cell r="MW95">
            <v>1</v>
          </cell>
          <cell r="MX95">
            <v>0</v>
          </cell>
          <cell r="MY95">
            <v>1</v>
          </cell>
          <cell r="MZ95">
            <v>3</v>
          </cell>
          <cell r="NA95">
            <v>0</v>
          </cell>
          <cell r="NB95">
            <v>3</v>
          </cell>
          <cell r="NC95">
            <v>2</v>
          </cell>
          <cell r="ND95">
            <v>0</v>
          </cell>
          <cell r="NE95">
            <v>2</v>
          </cell>
          <cell r="NF95">
            <v>1</v>
          </cell>
          <cell r="NG95">
            <v>0</v>
          </cell>
          <cell r="NH95">
            <v>1</v>
          </cell>
          <cell r="NI95">
            <v>1</v>
          </cell>
          <cell r="NJ95">
            <v>0</v>
          </cell>
          <cell r="NK95">
            <v>1</v>
          </cell>
          <cell r="NL95">
            <v>3</v>
          </cell>
          <cell r="NM95">
            <v>0</v>
          </cell>
          <cell r="NN95">
            <v>3</v>
          </cell>
          <cell r="NO95">
            <v>0</v>
          </cell>
          <cell r="NP95">
            <v>0</v>
          </cell>
          <cell r="NQ95">
            <v>0</v>
          </cell>
          <cell r="NR95">
            <v>1</v>
          </cell>
          <cell r="NS95">
            <v>0</v>
          </cell>
          <cell r="NT95">
            <v>1</v>
          </cell>
          <cell r="NU95">
            <v>0</v>
          </cell>
          <cell r="NV95">
            <v>0</v>
          </cell>
          <cell r="NW95">
            <v>0</v>
          </cell>
        </row>
        <row r="96">
          <cell r="BB96">
            <v>-0.34929089384154699</v>
          </cell>
          <cell r="BC96">
            <v>0</v>
          </cell>
          <cell r="BD96">
            <v>-0.34929089384154699</v>
          </cell>
          <cell r="BE96">
            <v>-1.26249517211132</v>
          </cell>
          <cell r="BF96">
            <v>0</v>
          </cell>
          <cell r="BG96">
            <v>-1.26249517211132</v>
          </cell>
          <cell r="BH96">
            <v>1.03026531043323</v>
          </cell>
          <cell r="BI96">
            <v>0</v>
          </cell>
          <cell r="BJ96">
            <v>1.03026531043323</v>
          </cell>
          <cell r="BK96">
            <v>0.88378053534519296</v>
          </cell>
          <cell r="BL96">
            <v>0</v>
          </cell>
          <cell r="BM96">
            <v>0.88378053534519296</v>
          </cell>
          <cell r="BN96">
            <v>-0.785039315392278</v>
          </cell>
          <cell r="BO96">
            <v>0</v>
          </cell>
          <cell r="BP96">
            <v>-0.785039315392278</v>
          </cell>
          <cell r="BQ96">
            <v>-0.27212379866606401</v>
          </cell>
          <cell r="BR96">
            <v>0</v>
          </cell>
          <cell r="BS96">
            <v>-0.27212379866606401</v>
          </cell>
          <cell r="BT96">
            <v>3.5225862920030302</v>
          </cell>
          <cell r="BU96">
            <v>0</v>
          </cell>
          <cell r="BV96">
            <v>3.5225862920030302</v>
          </cell>
          <cell r="BW96">
            <v>11.326799199571299</v>
          </cell>
          <cell r="BX96">
            <v>0</v>
          </cell>
          <cell r="BY96">
            <v>11.326799199571299</v>
          </cell>
          <cell r="BZ96">
            <v>20.706689924931801</v>
          </cell>
          <cell r="CA96">
            <v>0</v>
          </cell>
          <cell r="CB96">
            <v>20.706689924931801</v>
          </cell>
          <cell r="CC96">
            <v>-0.25640814433713499</v>
          </cell>
          <cell r="CD96">
            <v>0</v>
          </cell>
          <cell r="CE96">
            <v>-0.25640814433713499</v>
          </cell>
          <cell r="CF96">
            <v>3.0887122404694798E-3</v>
          </cell>
          <cell r="CG96">
            <v>0</v>
          </cell>
          <cell r="CH96">
            <v>3.0887122404694798E-3</v>
          </cell>
          <cell r="CI96">
            <v>-0.80330296406146096</v>
          </cell>
          <cell r="CJ96">
            <v>0</v>
          </cell>
          <cell r="CK96">
            <v>-0.80330296406146096</v>
          </cell>
          <cell r="CL96">
            <v>-2.0311026639274998</v>
          </cell>
          <cell r="CM96">
            <v>0</v>
          </cell>
          <cell r="CN96">
            <v>-2.0311026639274998</v>
          </cell>
          <cell r="CO96">
            <v>-0.265481387041479</v>
          </cell>
          <cell r="CP96">
            <v>0</v>
          </cell>
          <cell r="CQ96">
            <v>-0.265481387041479</v>
          </cell>
          <cell r="CR96">
            <v>0.115751296426529</v>
          </cell>
          <cell r="CS96">
            <v>0</v>
          </cell>
          <cell r="CT96">
            <v>0.115751296426529</v>
          </cell>
          <cell r="CU96">
            <v>4.3510615667855603</v>
          </cell>
          <cell r="CV96">
            <v>0</v>
          </cell>
          <cell r="CW96">
            <v>4.3510615667855603</v>
          </cell>
          <cell r="CX96">
            <v>-8.9314741941269399E-2</v>
          </cell>
          <cell r="CY96">
            <v>0</v>
          </cell>
          <cell r="CZ96">
            <v>-8.9314741941269399E-2</v>
          </cell>
          <cell r="DA96">
            <v>2.2241441109428502E-2</v>
          </cell>
          <cell r="DB96">
            <v>0</v>
          </cell>
          <cell r="DC96">
            <v>2.2241441109428502E-2</v>
          </cell>
          <cell r="DD96">
            <v>-5.8999999999999997E-2</v>
          </cell>
          <cell r="DE96">
            <v>0</v>
          </cell>
          <cell r="DF96">
            <v>-5.8999999999999997E-2</v>
          </cell>
          <cell r="DG96">
            <v>1.3946431119364799</v>
          </cell>
          <cell r="DH96">
            <v>0</v>
          </cell>
          <cell r="DI96">
            <v>1.3946431119364799</v>
          </cell>
          <cell r="DJ96">
            <v>-5.1100641031284798E-3</v>
          </cell>
          <cell r="DK96">
            <v>0</v>
          </cell>
          <cell r="DL96">
            <v>-5.1100641031284798E-3</v>
          </cell>
          <cell r="DM96">
            <v>0.57794576509830897</v>
          </cell>
          <cell r="DN96">
            <v>0</v>
          </cell>
          <cell r="DO96">
            <v>0.57794576509830897</v>
          </cell>
          <cell r="DP96">
            <v>1.25879716784419E-3</v>
          </cell>
          <cell r="DQ96">
            <v>0</v>
          </cell>
          <cell r="DR96">
            <v>1.25879716784419E-3</v>
          </cell>
          <cell r="DS96">
            <v>3</v>
          </cell>
          <cell r="DT96">
            <v>0</v>
          </cell>
          <cell r="DU96">
            <v>3</v>
          </cell>
          <cell r="DV96">
            <v>0</v>
          </cell>
          <cell r="DW96">
            <v>0</v>
          </cell>
          <cell r="DX96">
            <v>0</v>
          </cell>
          <cell r="DY96">
            <v>10</v>
          </cell>
          <cell r="DZ96">
            <v>0</v>
          </cell>
          <cell r="EA96">
            <v>10</v>
          </cell>
          <cell r="EB96">
            <v>-3</v>
          </cell>
          <cell r="EC96">
            <v>0</v>
          </cell>
          <cell r="ED96">
            <v>-3</v>
          </cell>
          <cell r="EE96">
            <v>43</v>
          </cell>
          <cell r="EF96">
            <v>0</v>
          </cell>
          <cell r="EG96">
            <v>43</v>
          </cell>
          <cell r="EH96">
            <v>1</v>
          </cell>
          <cell r="EI96">
            <v>0</v>
          </cell>
          <cell r="EJ96">
            <v>1</v>
          </cell>
          <cell r="EK96">
            <v>6</v>
          </cell>
          <cell r="EL96">
            <v>0</v>
          </cell>
          <cell r="EM96">
            <v>6</v>
          </cell>
          <cell r="EN96">
            <v>0</v>
          </cell>
          <cell r="EO96">
            <v>0</v>
          </cell>
          <cell r="EP96">
            <v>0</v>
          </cell>
          <cell r="EQ96">
            <v>2</v>
          </cell>
          <cell r="ER96">
            <v>0</v>
          </cell>
          <cell r="ES96">
            <v>2</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28</v>
          </cell>
          <cell r="FJ96">
            <v>0</v>
          </cell>
          <cell r="FK96">
            <v>28</v>
          </cell>
          <cell r="FL96">
            <v>0</v>
          </cell>
          <cell r="FM96">
            <v>0</v>
          </cell>
          <cell r="FN96">
            <v>0</v>
          </cell>
          <cell r="FO96">
            <v>-1</v>
          </cell>
          <cell r="FP96">
            <v>0</v>
          </cell>
          <cell r="FQ96">
            <v>-1</v>
          </cell>
          <cell r="FR96">
            <v>0</v>
          </cell>
          <cell r="FS96">
            <v>0</v>
          </cell>
          <cell r="FT96">
            <v>0</v>
          </cell>
          <cell r="FU96">
            <v>0</v>
          </cell>
          <cell r="FV96">
            <v>0</v>
          </cell>
          <cell r="FW96">
            <v>0</v>
          </cell>
          <cell r="FX96">
            <v>0</v>
          </cell>
          <cell r="FY96">
            <v>0</v>
          </cell>
          <cell r="FZ96">
            <v>0</v>
          </cell>
          <cell r="GA96">
            <v>-7</v>
          </cell>
          <cell r="GB96">
            <v>0</v>
          </cell>
          <cell r="GC96">
            <v>-7</v>
          </cell>
          <cell r="GD96">
            <v>0</v>
          </cell>
          <cell r="GE96">
            <v>0</v>
          </cell>
          <cell r="GF96">
            <v>0</v>
          </cell>
          <cell r="GG96">
            <v>-1</v>
          </cell>
          <cell r="GH96">
            <v>0</v>
          </cell>
          <cell r="GI96">
            <v>-1</v>
          </cell>
          <cell r="GJ96">
            <v>1</v>
          </cell>
          <cell r="GK96">
            <v>0</v>
          </cell>
          <cell r="GL96">
            <v>1</v>
          </cell>
          <cell r="GM96">
            <v>0</v>
          </cell>
          <cell r="GN96">
            <v>0</v>
          </cell>
          <cell r="GO96">
            <v>0</v>
          </cell>
          <cell r="GP96">
            <v>0</v>
          </cell>
          <cell r="GQ96">
            <v>0</v>
          </cell>
          <cell r="GR96">
            <v>0</v>
          </cell>
          <cell r="GS96">
            <v>0</v>
          </cell>
          <cell r="GT96">
            <v>0</v>
          </cell>
          <cell r="GU96">
            <v>0</v>
          </cell>
          <cell r="GV96">
            <v>0</v>
          </cell>
          <cell r="GW96">
            <v>0</v>
          </cell>
          <cell r="GX96">
            <v>0</v>
          </cell>
          <cell r="GY96">
            <v>-2</v>
          </cell>
          <cell r="GZ96">
            <v>0</v>
          </cell>
          <cell r="HA96">
            <v>-2</v>
          </cell>
          <cell r="HB96">
            <v>-1</v>
          </cell>
          <cell r="HC96">
            <v>0</v>
          </cell>
          <cell r="HD96">
            <v>-1</v>
          </cell>
          <cell r="HE96">
            <v>0</v>
          </cell>
          <cell r="HF96">
            <v>0</v>
          </cell>
          <cell r="HG96">
            <v>0</v>
          </cell>
          <cell r="HH96">
            <v>0</v>
          </cell>
          <cell r="HI96">
            <v>0</v>
          </cell>
          <cell r="HJ96">
            <v>0</v>
          </cell>
          <cell r="HO96">
            <v>-0.58152075551963001</v>
          </cell>
          <cell r="HP96">
            <v>0</v>
          </cell>
          <cell r="HQ96">
            <v>-0.58152075551963001</v>
          </cell>
          <cell r="HR96">
            <v>-0.23222986167808299</v>
          </cell>
          <cell r="HS96">
            <v>0</v>
          </cell>
          <cell r="HT96">
            <v>-0.23222986167808299</v>
          </cell>
          <cell r="HU96">
            <v>1.03026531043323</v>
          </cell>
          <cell r="HV96">
            <v>0</v>
          </cell>
          <cell r="HW96">
            <v>1.03026531043323</v>
          </cell>
          <cell r="HX96">
            <v>3.3492037132898802</v>
          </cell>
          <cell r="HY96">
            <v>0</v>
          </cell>
          <cell r="HZ96">
            <v>3.3492037132898802</v>
          </cell>
          <cell r="IA96">
            <v>2.46542317794469</v>
          </cell>
          <cell r="IB96">
            <v>0</v>
          </cell>
          <cell r="IC96">
            <v>2.46542317794469</v>
          </cell>
          <cell r="ID96">
            <v>3.2504624933369701</v>
          </cell>
          <cell r="IE96">
            <v>0</v>
          </cell>
          <cell r="IF96">
            <v>3.2504624933369701</v>
          </cell>
          <cell r="IG96">
            <v>3.5225862920030302</v>
          </cell>
          <cell r="IH96">
            <v>0</v>
          </cell>
          <cell r="II96">
            <v>3.5225862920030302</v>
          </cell>
          <cell r="IJ96">
            <v>31.780169692406499</v>
          </cell>
          <cell r="IK96">
            <v>0</v>
          </cell>
          <cell r="IL96">
            <v>31.780169692406499</v>
          </cell>
          <cell r="IM96">
            <v>20.453370492835202</v>
          </cell>
          <cell r="IN96">
            <v>0</v>
          </cell>
          <cell r="IO96">
            <v>20.453370492835202</v>
          </cell>
          <cell r="IP96">
            <v>-0.25331943209666502</v>
          </cell>
          <cell r="IQ96">
            <v>0</v>
          </cell>
          <cell r="IR96">
            <v>-0.25331943209666502</v>
          </cell>
          <cell r="IS96">
            <v>3.0887122404694798E-3</v>
          </cell>
          <cell r="IT96">
            <v>0</v>
          </cell>
          <cell r="IU96">
            <v>3.0887122404694798E-3</v>
          </cell>
          <cell r="IV96">
            <v>-2.9841357186039099</v>
          </cell>
          <cell r="IW96">
            <v>0</v>
          </cell>
          <cell r="IX96">
            <v>-2.9841357186039099</v>
          </cell>
          <cell r="IY96">
            <v>-2.18083275454245</v>
          </cell>
          <cell r="IZ96">
            <v>0</v>
          </cell>
          <cell r="JA96">
            <v>-2.18083275454245</v>
          </cell>
          <cell r="JB96">
            <v>-0.14973009061494999</v>
          </cell>
          <cell r="JC96">
            <v>0</v>
          </cell>
          <cell r="JD96">
            <v>-0.14973009061494999</v>
          </cell>
          <cell r="JE96">
            <v>0.115751296426529</v>
          </cell>
          <cell r="JF96">
            <v>0</v>
          </cell>
          <cell r="JG96">
            <v>0.115751296426529</v>
          </cell>
          <cell r="JH96">
            <v>4.2249882659537201</v>
          </cell>
          <cell r="JI96">
            <v>0</v>
          </cell>
          <cell r="JJ96">
            <v>4.2249882659537201</v>
          </cell>
          <cell r="JK96">
            <v>-0.12607330083184101</v>
          </cell>
          <cell r="JL96">
            <v>0</v>
          </cell>
          <cell r="JM96">
            <v>-0.12607330083184101</v>
          </cell>
          <cell r="JN96">
            <v>-3.6758558890571502E-2</v>
          </cell>
          <cell r="JO96">
            <v>0</v>
          </cell>
          <cell r="JP96">
            <v>-3.6758558890571502E-2</v>
          </cell>
          <cell r="JQ96">
            <v>-5.8999999999999997E-2</v>
          </cell>
          <cell r="JR96">
            <v>0</v>
          </cell>
          <cell r="JS96">
            <v>-5.8999999999999997E-2</v>
          </cell>
          <cell r="JT96">
            <v>1.96873761009951</v>
          </cell>
          <cell r="JU96">
            <v>0</v>
          </cell>
          <cell r="JV96">
            <v>1.96873761009951</v>
          </cell>
          <cell r="JW96">
            <v>0.57409449816302505</v>
          </cell>
          <cell r="JX96">
            <v>0</v>
          </cell>
          <cell r="JY96">
            <v>0.57409449816302505</v>
          </cell>
          <cell r="JZ96">
            <v>0.57920456226615302</v>
          </cell>
          <cell r="KA96">
            <v>0</v>
          </cell>
          <cell r="KB96">
            <v>0.57920456226615302</v>
          </cell>
          <cell r="KC96">
            <v>1.25879716784419E-3</v>
          </cell>
          <cell r="KD96">
            <v>0</v>
          </cell>
          <cell r="KE96">
            <v>1.25879716784419E-3</v>
          </cell>
          <cell r="KF96">
            <v>10</v>
          </cell>
          <cell r="KG96">
            <v>0</v>
          </cell>
          <cell r="KH96">
            <v>10</v>
          </cell>
          <cell r="KI96">
            <v>7</v>
          </cell>
          <cell r="KJ96">
            <v>0</v>
          </cell>
          <cell r="KK96">
            <v>7</v>
          </cell>
          <cell r="KL96">
            <v>7</v>
          </cell>
          <cell r="KM96">
            <v>0</v>
          </cell>
          <cell r="KN96">
            <v>7</v>
          </cell>
          <cell r="KO96">
            <v>-3</v>
          </cell>
          <cell r="KP96">
            <v>0</v>
          </cell>
          <cell r="KQ96">
            <v>-3</v>
          </cell>
          <cell r="KR96">
            <v>50</v>
          </cell>
          <cell r="KS96">
            <v>0</v>
          </cell>
          <cell r="KT96">
            <v>50</v>
          </cell>
          <cell r="KU96">
            <v>7</v>
          </cell>
          <cell r="KV96">
            <v>0</v>
          </cell>
          <cell r="KW96">
            <v>7</v>
          </cell>
          <cell r="KX96">
            <v>6</v>
          </cell>
          <cell r="KY96">
            <v>0</v>
          </cell>
          <cell r="KZ96">
            <v>6</v>
          </cell>
          <cell r="LA96">
            <v>0</v>
          </cell>
          <cell r="LB96">
            <v>0</v>
          </cell>
          <cell r="LC96">
            <v>0</v>
          </cell>
          <cell r="LD96">
            <v>2</v>
          </cell>
          <cell r="LE96">
            <v>0</v>
          </cell>
          <cell r="LF96">
            <v>2</v>
          </cell>
          <cell r="LG96">
            <v>0</v>
          </cell>
          <cell r="LH96">
            <v>0</v>
          </cell>
          <cell r="LI96">
            <v>0</v>
          </cell>
          <cell r="LJ96">
            <v>0</v>
          </cell>
          <cell r="LK96">
            <v>0</v>
          </cell>
          <cell r="LL96">
            <v>0</v>
          </cell>
          <cell r="LM96">
            <v>0</v>
          </cell>
          <cell r="LN96">
            <v>0</v>
          </cell>
          <cell r="LO96">
            <v>0</v>
          </cell>
          <cell r="LP96">
            <v>28</v>
          </cell>
          <cell r="LQ96">
            <v>0</v>
          </cell>
          <cell r="LR96">
            <v>28</v>
          </cell>
          <cell r="LS96">
            <v>28</v>
          </cell>
          <cell r="LT96">
            <v>0</v>
          </cell>
          <cell r="LU96">
            <v>28</v>
          </cell>
          <cell r="LV96">
            <v>28</v>
          </cell>
          <cell r="LW96">
            <v>0</v>
          </cell>
          <cell r="LX96">
            <v>28</v>
          </cell>
          <cell r="LY96">
            <v>0</v>
          </cell>
          <cell r="LZ96">
            <v>0</v>
          </cell>
          <cell r="MA96">
            <v>0</v>
          </cell>
          <cell r="MB96">
            <v>-1</v>
          </cell>
          <cell r="MC96">
            <v>0</v>
          </cell>
          <cell r="MD96">
            <v>-1</v>
          </cell>
          <cell r="ME96">
            <v>0</v>
          </cell>
          <cell r="MF96">
            <v>0</v>
          </cell>
          <cell r="MG96">
            <v>0</v>
          </cell>
          <cell r="MH96">
            <v>0</v>
          </cell>
          <cell r="MI96">
            <v>0</v>
          </cell>
          <cell r="MJ96">
            <v>0</v>
          </cell>
          <cell r="MK96">
            <v>0</v>
          </cell>
          <cell r="ML96">
            <v>0</v>
          </cell>
          <cell r="MM96">
            <v>0</v>
          </cell>
          <cell r="MN96">
            <v>-7</v>
          </cell>
          <cell r="MO96">
            <v>0</v>
          </cell>
          <cell r="MP96">
            <v>-7</v>
          </cell>
          <cell r="MQ96">
            <v>0</v>
          </cell>
          <cell r="MR96">
            <v>0</v>
          </cell>
          <cell r="MS96">
            <v>0</v>
          </cell>
          <cell r="MT96">
            <v>0</v>
          </cell>
          <cell r="MU96">
            <v>0</v>
          </cell>
          <cell r="MV96">
            <v>0</v>
          </cell>
          <cell r="MW96">
            <v>1</v>
          </cell>
          <cell r="MX96">
            <v>0</v>
          </cell>
          <cell r="MY96">
            <v>1</v>
          </cell>
          <cell r="MZ96">
            <v>0</v>
          </cell>
          <cell r="NA96">
            <v>0</v>
          </cell>
          <cell r="NB96">
            <v>0</v>
          </cell>
          <cell r="NC96">
            <v>0</v>
          </cell>
          <cell r="ND96">
            <v>0</v>
          </cell>
          <cell r="NE96">
            <v>0</v>
          </cell>
          <cell r="NF96">
            <v>0</v>
          </cell>
          <cell r="NG96">
            <v>0</v>
          </cell>
          <cell r="NH96">
            <v>0</v>
          </cell>
          <cell r="NI96">
            <v>0</v>
          </cell>
          <cell r="NJ96">
            <v>0</v>
          </cell>
          <cell r="NK96">
            <v>0</v>
          </cell>
          <cell r="NL96">
            <v>-3</v>
          </cell>
          <cell r="NM96">
            <v>0</v>
          </cell>
          <cell r="NN96">
            <v>-3</v>
          </cell>
          <cell r="NO96">
            <v>-1</v>
          </cell>
          <cell r="NP96">
            <v>0</v>
          </cell>
          <cell r="NQ96">
            <v>-1</v>
          </cell>
          <cell r="NR96">
            <v>0</v>
          </cell>
          <cell r="NS96">
            <v>0</v>
          </cell>
          <cell r="NT96">
            <v>0</v>
          </cell>
          <cell r="NU96">
            <v>0</v>
          </cell>
          <cell r="NV96">
            <v>0</v>
          </cell>
          <cell r="NW96">
            <v>0</v>
          </cell>
        </row>
        <row r="97">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-22</v>
          </cell>
          <cell r="EF97">
            <v>0</v>
          </cell>
          <cell r="EG97">
            <v>-22</v>
          </cell>
          <cell r="EH97">
            <v>0</v>
          </cell>
          <cell r="EI97">
            <v>0</v>
          </cell>
          <cell r="EJ97">
            <v>0</v>
          </cell>
          <cell r="EK97">
            <v>0</v>
          </cell>
          <cell r="EL97">
            <v>0</v>
          </cell>
          <cell r="EM97">
            <v>0</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3</v>
          </cell>
          <cell r="GH97">
            <v>0</v>
          </cell>
          <cell r="GI97">
            <v>3</v>
          </cell>
          <cell r="GJ97">
            <v>-4</v>
          </cell>
          <cell r="GK97">
            <v>0</v>
          </cell>
          <cell r="GL97">
            <v>-4</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-22</v>
          </cell>
          <cell r="KS97">
            <v>0</v>
          </cell>
          <cell r="KT97">
            <v>-22</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cell r="LJ97">
            <v>0</v>
          </cell>
          <cell r="LK97">
            <v>0</v>
          </cell>
          <cell r="LL97">
            <v>0</v>
          </cell>
          <cell r="LM97">
            <v>0</v>
          </cell>
          <cell r="LN97">
            <v>0</v>
          </cell>
          <cell r="LO97">
            <v>0</v>
          </cell>
          <cell r="LP97">
            <v>0</v>
          </cell>
          <cell r="LQ97">
            <v>0</v>
          </cell>
          <cell r="LR97">
            <v>0</v>
          </cell>
          <cell r="LS97">
            <v>0</v>
          </cell>
          <cell r="LT97">
            <v>0</v>
          </cell>
          <cell r="LU97">
            <v>0</v>
          </cell>
          <cell r="LV97">
            <v>0</v>
          </cell>
          <cell r="LW97">
            <v>0</v>
          </cell>
          <cell r="LX97">
            <v>0</v>
          </cell>
          <cell r="LY97">
            <v>0</v>
          </cell>
          <cell r="LZ97">
            <v>0</v>
          </cell>
          <cell r="MA97">
            <v>0</v>
          </cell>
          <cell r="MB97">
            <v>0</v>
          </cell>
          <cell r="MC97">
            <v>0</v>
          </cell>
          <cell r="MD97">
            <v>0</v>
          </cell>
          <cell r="ME97">
            <v>0</v>
          </cell>
          <cell r="MF97">
            <v>0</v>
          </cell>
          <cell r="MG97">
            <v>0</v>
          </cell>
          <cell r="MH97">
            <v>0</v>
          </cell>
          <cell r="MI97">
            <v>0</v>
          </cell>
          <cell r="MJ97">
            <v>0</v>
          </cell>
          <cell r="MK97">
            <v>0</v>
          </cell>
          <cell r="ML97">
            <v>0</v>
          </cell>
          <cell r="MM97">
            <v>0</v>
          </cell>
          <cell r="MN97">
            <v>-1</v>
          </cell>
          <cell r="MO97">
            <v>0</v>
          </cell>
          <cell r="MP97">
            <v>-1</v>
          </cell>
          <cell r="MQ97">
            <v>-1</v>
          </cell>
          <cell r="MR97">
            <v>0</v>
          </cell>
          <cell r="MS97">
            <v>-1</v>
          </cell>
          <cell r="MT97">
            <v>-1</v>
          </cell>
          <cell r="MU97">
            <v>0</v>
          </cell>
          <cell r="MV97">
            <v>-1</v>
          </cell>
          <cell r="MW97">
            <v>-4</v>
          </cell>
          <cell r="MX97">
            <v>0</v>
          </cell>
          <cell r="MY97">
            <v>-4</v>
          </cell>
          <cell r="MZ97">
            <v>0</v>
          </cell>
          <cell r="NA97">
            <v>0</v>
          </cell>
          <cell r="NB97">
            <v>0</v>
          </cell>
          <cell r="NC97">
            <v>0</v>
          </cell>
          <cell r="ND97">
            <v>0</v>
          </cell>
          <cell r="NE97">
            <v>0</v>
          </cell>
          <cell r="NF97">
            <v>0</v>
          </cell>
          <cell r="NG97">
            <v>0</v>
          </cell>
          <cell r="NH97">
            <v>0</v>
          </cell>
          <cell r="NI97">
            <v>0</v>
          </cell>
          <cell r="NJ97">
            <v>0</v>
          </cell>
          <cell r="NK97">
            <v>0</v>
          </cell>
          <cell r="NL97">
            <v>0</v>
          </cell>
          <cell r="NM97">
            <v>0</v>
          </cell>
          <cell r="NN97">
            <v>0</v>
          </cell>
          <cell r="NO97">
            <v>0</v>
          </cell>
          <cell r="NP97">
            <v>0</v>
          </cell>
          <cell r="NQ97">
            <v>0</v>
          </cell>
          <cell r="NR97">
            <v>0</v>
          </cell>
          <cell r="NS97">
            <v>0</v>
          </cell>
          <cell r="NT97">
            <v>0</v>
          </cell>
          <cell r="NU97">
            <v>0</v>
          </cell>
          <cell r="NV97">
            <v>0</v>
          </cell>
          <cell r="NW97">
            <v>0</v>
          </cell>
        </row>
        <row r="98">
          <cell r="BB98">
            <v>863.79129744765703</v>
          </cell>
          <cell r="BC98">
            <v>0</v>
          </cell>
          <cell r="BD98">
            <v>863.79129744765703</v>
          </cell>
          <cell r="BE98">
            <v>1014.16542252521</v>
          </cell>
          <cell r="BF98">
            <v>-2.968</v>
          </cell>
          <cell r="BG98">
            <v>1017.13342252521</v>
          </cell>
          <cell r="BH98">
            <v>804.885528072037</v>
          </cell>
          <cell r="BI98">
            <v>0</v>
          </cell>
          <cell r="BJ98">
            <v>804.885528072037</v>
          </cell>
          <cell r="BK98">
            <v>871.16548129652199</v>
          </cell>
          <cell r="BL98">
            <v>-59.378748459999997</v>
          </cell>
          <cell r="BM98">
            <v>930.54422975652199</v>
          </cell>
          <cell r="BN98">
            <v>728.02452201316203</v>
          </cell>
          <cell r="BO98">
            <v>-27.823251539999998</v>
          </cell>
          <cell r="BP98">
            <v>755.84777355316203</v>
          </cell>
          <cell r="BQ98">
            <v>773.31903897043196</v>
          </cell>
          <cell r="BR98">
            <v>-77.400000000000006</v>
          </cell>
          <cell r="BS98">
            <v>850.71903897043194</v>
          </cell>
          <cell r="BT98">
            <v>505.28965003442102</v>
          </cell>
          <cell r="BU98">
            <v>-38.4</v>
          </cell>
          <cell r="BV98">
            <v>543.68965003442099</v>
          </cell>
          <cell r="BW98">
            <v>896.22733975555502</v>
          </cell>
          <cell r="BX98">
            <v>0</v>
          </cell>
          <cell r="BY98">
            <v>896.22733975555502</v>
          </cell>
          <cell r="BZ98">
            <v>818.58772578151002</v>
          </cell>
          <cell r="CA98">
            <v>0</v>
          </cell>
          <cell r="CB98">
            <v>818.58772578151002</v>
          </cell>
          <cell r="CC98">
            <v>789.81491714833305</v>
          </cell>
          <cell r="CD98">
            <v>0</v>
          </cell>
          <cell r="CE98">
            <v>789.81491714833305</v>
          </cell>
          <cell r="CF98">
            <v>728.24206912916702</v>
          </cell>
          <cell r="CG98">
            <v>0</v>
          </cell>
          <cell r="CH98">
            <v>728.24206912916702</v>
          </cell>
          <cell r="CI98">
            <v>733.123391815216</v>
          </cell>
          <cell r="CJ98">
            <v>-26.926659038786276</v>
          </cell>
          <cell r="CK98">
            <v>760.05005085400228</v>
          </cell>
          <cell r="CL98">
            <v>796.05250735542097</v>
          </cell>
          <cell r="CM98">
            <v>-12.0215010515812</v>
          </cell>
          <cell r="CN98">
            <v>808.07400840700222</v>
          </cell>
          <cell r="CO98">
            <v>712.18087504432799</v>
          </cell>
          <cell r="CP98">
            <v>-8.3008709118691772</v>
          </cell>
          <cell r="CQ98">
            <v>720.48174595619719</v>
          </cell>
          <cell r="CR98">
            <v>727.27541426018399</v>
          </cell>
          <cell r="CS98">
            <v>-9.2115191415576199</v>
          </cell>
          <cell r="CT98">
            <v>736.48693340174157</v>
          </cell>
          <cell r="CU98">
            <v>718.90092911746103</v>
          </cell>
          <cell r="CV98">
            <v>-76.683000000000007</v>
          </cell>
          <cell r="CW98">
            <v>795.58392911746103</v>
          </cell>
          <cell r="CX98">
            <v>630.93841806023602</v>
          </cell>
          <cell r="CY98">
            <v>-26.998000000000001</v>
          </cell>
          <cell r="CZ98">
            <v>657.93641806023606</v>
          </cell>
          <cell r="DA98">
            <v>586.53265430054</v>
          </cell>
          <cell r="DB98">
            <v>-26.16</v>
          </cell>
          <cell r="DC98">
            <v>612.69265430053997</v>
          </cell>
          <cell r="DD98">
            <v>630.86867776528698</v>
          </cell>
          <cell r="DE98">
            <v>-5.5</v>
          </cell>
          <cell r="DF98">
            <v>636.36867776528698</v>
          </cell>
          <cell r="DG98">
            <v>747.11837004959102</v>
          </cell>
          <cell r="DH98">
            <v>0</v>
          </cell>
          <cell r="DI98">
            <v>747.11837004959102</v>
          </cell>
          <cell r="DJ98">
            <v>636.83392481244402</v>
          </cell>
          <cell r="DK98">
            <v>0</v>
          </cell>
          <cell r="DL98">
            <v>636.83392481244402</v>
          </cell>
          <cell r="DM98">
            <v>635.008147567283</v>
          </cell>
          <cell r="DN98">
            <v>0</v>
          </cell>
          <cell r="DO98">
            <v>635.008147567283</v>
          </cell>
          <cell r="DP98">
            <v>589.93141751992698</v>
          </cell>
          <cell r="DQ98">
            <v>0</v>
          </cell>
          <cell r="DR98">
            <v>589.93141751992698</v>
          </cell>
          <cell r="DS98">
            <v>614</v>
          </cell>
          <cell r="DT98">
            <v>0</v>
          </cell>
          <cell r="DU98">
            <v>614</v>
          </cell>
          <cell r="DV98">
            <v>561</v>
          </cell>
          <cell r="DW98">
            <v>-66</v>
          </cell>
          <cell r="DX98">
            <v>627</v>
          </cell>
          <cell r="DY98">
            <v>708</v>
          </cell>
          <cell r="DZ98">
            <v>66</v>
          </cell>
          <cell r="EA98">
            <v>642</v>
          </cell>
          <cell r="EB98">
            <v>581</v>
          </cell>
          <cell r="EC98">
            <v>0</v>
          </cell>
          <cell r="ED98">
            <v>581</v>
          </cell>
          <cell r="EE98">
            <v>685</v>
          </cell>
          <cell r="EF98">
            <v>0</v>
          </cell>
          <cell r="EG98">
            <v>685</v>
          </cell>
          <cell r="EH98">
            <v>611</v>
          </cell>
          <cell r="EI98">
            <v>0</v>
          </cell>
          <cell r="EJ98">
            <v>611</v>
          </cell>
          <cell r="EK98">
            <v>630</v>
          </cell>
          <cell r="EL98">
            <v>0</v>
          </cell>
          <cell r="EM98">
            <v>630</v>
          </cell>
          <cell r="EN98">
            <v>607</v>
          </cell>
          <cell r="EO98">
            <v>0</v>
          </cell>
          <cell r="EP98">
            <v>607</v>
          </cell>
          <cell r="EQ98">
            <v>682</v>
          </cell>
          <cell r="ER98">
            <v>0</v>
          </cell>
          <cell r="ES98">
            <v>682</v>
          </cell>
          <cell r="ET98">
            <v>624</v>
          </cell>
          <cell r="EU98">
            <v>0</v>
          </cell>
          <cell r="EV98">
            <v>624</v>
          </cell>
          <cell r="EW98">
            <v>650</v>
          </cell>
          <cell r="EX98">
            <v>0</v>
          </cell>
          <cell r="EY98">
            <v>650</v>
          </cell>
          <cell r="EZ98">
            <v>671</v>
          </cell>
          <cell r="FA98">
            <v>0</v>
          </cell>
          <cell r="FB98">
            <v>671</v>
          </cell>
          <cell r="FC98">
            <v>686</v>
          </cell>
          <cell r="FD98">
            <v>0</v>
          </cell>
          <cell r="FE98">
            <v>686</v>
          </cell>
          <cell r="FF98">
            <v>670</v>
          </cell>
          <cell r="FG98">
            <v>0</v>
          </cell>
          <cell r="FH98">
            <v>670</v>
          </cell>
          <cell r="FI98">
            <v>636</v>
          </cell>
          <cell r="FJ98">
            <v>0</v>
          </cell>
          <cell r="FK98">
            <v>636</v>
          </cell>
          <cell r="FL98">
            <v>750</v>
          </cell>
          <cell r="FM98">
            <v>0</v>
          </cell>
          <cell r="FN98">
            <v>750</v>
          </cell>
          <cell r="FO98">
            <v>379</v>
          </cell>
          <cell r="FP98">
            <v>0</v>
          </cell>
          <cell r="FQ98">
            <v>379</v>
          </cell>
          <cell r="FR98">
            <v>-10</v>
          </cell>
          <cell r="FS98">
            <v>0</v>
          </cell>
          <cell r="FT98">
            <v>-10</v>
          </cell>
          <cell r="FU98">
            <v>586</v>
          </cell>
          <cell r="FV98">
            <v>0</v>
          </cell>
          <cell r="FW98">
            <v>586</v>
          </cell>
          <cell r="FX98">
            <v>714</v>
          </cell>
          <cell r="FY98">
            <v>0</v>
          </cell>
          <cell r="FZ98">
            <v>714</v>
          </cell>
          <cell r="GA98">
            <v>610</v>
          </cell>
          <cell r="GB98">
            <v>0</v>
          </cell>
          <cell r="GC98">
            <v>610</v>
          </cell>
          <cell r="GD98">
            <v>657</v>
          </cell>
          <cell r="GE98">
            <v>0</v>
          </cell>
          <cell r="GF98">
            <v>657</v>
          </cell>
          <cell r="GG98">
            <v>633</v>
          </cell>
          <cell r="GH98">
            <v>0</v>
          </cell>
          <cell r="GI98">
            <v>633</v>
          </cell>
          <cell r="GJ98">
            <v>564</v>
          </cell>
          <cell r="GK98">
            <v>0</v>
          </cell>
          <cell r="GL98">
            <v>564</v>
          </cell>
          <cell r="GM98">
            <v>478</v>
          </cell>
          <cell r="GN98">
            <v>0</v>
          </cell>
          <cell r="GO98">
            <v>478</v>
          </cell>
          <cell r="GP98">
            <v>620</v>
          </cell>
          <cell r="GQ98">
            <v>0</v>
          </cell>
          <cell r="GR98">
            <v>620</v>
          </cell>
          <cell r="GS98">
            <v>502</v>
          </cell>
          <cell r="GT98">
            <v>0</v>
          </cell>
          <cell r="GU98">
            <v>502</v>
          </cell>
          <cell r="GV98">
            <v>328</v>
          </cell>
          <cell r="GW98">
            <v>0</v>
          </cell>
          <cell r="GX98">
            <v>328</v>
          </cell>
          <cell r="GY98">
            <v>384</v>
          </cell>
          <cell r="GZ98">
            <v>0</v>
          </cell>
          <cell r="HA98">
            <v>384</v>
          </cell>
          <cell r="HB98">
            <v>422</v>
          </cell>
          <cell r="HC98">
            <v>0</v>
          </cell>
          <cell r="HD98">
            <v>422</v>
          </cell>
          <cell r="HE98">
            <v>598</v>
          </cell>
          <cell r="HF98">
            <v>0</v>
          </cell>
          <cell r="HG98">
            <v>598</v>
          </cell>
          <cell r="HH98">
            <v>609</v>
          </cell>
          <cell r="HI98">
            <v>0</v>
          </cell>
          <cell r="HJ98">
            <v>609</v>
          </cell>
          <cell r="HO98">
            <v>2682.8422480449099</v>
          </cell>
          <cell r="HP98">
            <v>-2.968</v>
          </cell>
          <cell r="HQ98">
            <v>2685.8102480449097</v>
          </cell>
          <cell r="HR98">
            <v>1819.05095059725</v>
          </cell>
          <cell r="HS98">
            <v>-2.968</v>
          </cell>
          <cell r="HT98">
            <v>1822.0189505972501</v>
          </cell>
          <cell r="HU98">
            <v>804.885528072037</v>
          </cell>
          <cell r="HV98">
            <v>0</v>
          </cell>
          <cell r="HW98">
            <v>804.885528072037</v>
          </cell>
          <cell r="HX98">
            <v>2877.7986923145399</v>
          </cell>
          <cell r="HY98">
            <v>-203.00200000000001</v>
          </cell>
          <cell r="HZ98">
            <v>3080.8006923145399</v>
          </cell>
          <cell r="IA98">
            <v>2006.6332110180099</v>
          </cell>
          <cell r="IB98">
            <v>-143.62325154000001</v>
          </cell>
          <cell r="IC98">
            <v>2150.2564625580098</v>
          </cell>
          <cell r="ID98">
            <v>1278.60868900485</v>
          </cell>
          <cell r="IE98">
            <v>-115.80000000000001</v>
          </cell>
          <cell r="IF98">
            <v>1394.40868900485</v>
          </cell>
          <cell r="IG98">
            <v>505.28965003442102</v>
          </cell>
          <cell r="IH98">
            <v>-38.4</v>
          </cell>
          <cell r="II98">
            <v>543.68965003442099</v>
          </cell>
          <cell r="IJ98">
            <v>3232.8720518145701</v>
          </cell>
          <cell r="IK98">
            <v>0</v>
          </cell>
          <cell r="IL98">
            <v>3232.8720518145701</v>
          </cell>
          <cell r="IM98">
            <v>2336.6447120590101</v>
          </cell>
          <cell r="IN98">
            <v>0</v>
          </cell>
          <cell r="IO98">
            <v>2336.6447120590101</v>
          </cell>
          <cell r="IP98">
            <v>1518.0569862775001</v>
          </cell>
          <cell r="IQ98">
            <v>0</v>
          </cell>
          <cell r="IR98">
            <v>1518.0569862775001</v>
          </cell>
          <cell r="IS98">
            <v>728.24206912916702</v>
          </cell>
          <cell r="IT98">
            <v>0</v>
          </cell>
          <cell r="IU98">
            <v>728.24206912916702</v>
          </cell>
          <cell r="IV98">
            <v>2968.6321884751501</v>
          </cell>
          <cell r="IW98">
            <v>-56.460550143794279</v>
          </cell>
          <cell r="IX98">
            <v>3025.0927386189442</v>
          </cell>
          <cell r="IY98">
            <v>2235.5087966599299</v>
          </cell>
          <cell r="IZ98">
            <v>-29.533891105007999</v>
          </cell>
          <cell r="JA98">
            <v>2265.0426877649379</v>
          </cell>
          <cell r="JB98">
            <v>1439.4562893045099</v>
          </cell>
          <cell r="JC98">
            <v>-17.512390053426799</v>
          </cell>
          <cell r="JD98">
            <v>1456.9686793579367</v>
          </cell>
          <cell r="JE98">
            <v>727.27541426018399</v>
          </cell>
          <cell r="JF98">
            <v>-9.2115191415576199</v>
          </cell>
          <cell r="JG98">
            <v>736.48693340174157</v>
          </cell>
          <cell r="JH98">
            <v>2567.2406792435199</v>
          </cell>
          <cell r="JI98">
            <v>-135.34100000000001</v>
          </cell>
          <cell r="JJ98">
            <v>2702.5816792435198</v>
          </cell>
          <cell r="JK98">
            <v>1848.3397501260599</v>
          </cell>
          <cell r="JL98">
            <v>-58.658000000000001</v>
          </cell>
          <cell r="JM98">
            <v>1906.9977501260598</v>
          </cell>
          <cell r="JN98">
            <v>1217.40133206583</v>
          </cell>
          <cell r="JO98">
            <v>-31.66</v>
          </cell>
          <cell r="JP98">
            <v>1249.0613320658301</v>
          </cell>
          <cell r="JQ98">
            <v>630.86867776528698</v>
          </cell>
          <cell r="JR98">
            <v>-5.5</v>
          </cell>
          <cell r="JS98">
            <v>636.36867776528698</v>
          </cell>
          <cell r="JT98">
            <v>2608.8918599492399</v>
          </cell>
          <cell r="JU98">
            <v>0</v>
          </cell>
          <cell r="JV98">
            <v>2608.8918599492399</v>
          </cell>
          <cell r="JW98">
            <v>1861.77348989965</v>
          </cell>
          <cell r="JX98">
            <v>0</v>
          </cell>
          <cell r="JY98">
            <v>1861.77348989965</v>
          </cell>
          <cell r="JZ98">
            <v>1224.93956508721</v>
          </cell>
          <cell r="KA98">
            <v>0</v>
          </cell>
          <cell r="KB98">
            <v>1224.93956508721</v>
          </cell>
          <cell r="KC98">
            <v>589.93141751992698</v>
          </cell>
          <cell r="KD98">
            <v>0</v>
          </cell>
          <cell r="KE98">
            <v>589.93141751992698</v>
          </cell>
          <cell r="KF98">
            <v>2464</v>
          </cell>
          <cell r="KG98">
            <v>0</v>
          </cell>
          <cell r="KH98">
            <v>2464</v>
          </cell>
          <cell r="KI98">
            <v>1850</v>
          </cell>
          <cell r="KJ98">
            <v>0</v>
          </cell>
          <cell r="KK98">
            <v>1850</v>
          </cell>
          <cell r="KL98">
            <v>1289</v>
          </cell>
          <cell r="KM98">
            <v>66</v>
          </cell>
          <cell r="KN98">
            <v>1223</v>
          </cell>
          <cell r="KO98">
            <v>581</v>
          </cell>
          <cell r="KP98">
            <v>0</v>
          </cell>
          <cell r="KQ98">
            <v>581</v>
          </cell>
          <cell r="KR98">
            <v>2533</v>
          </cell>
          <cell r="KS98">
            <v>0</v>
          </cell>
          <cell r="KT98">
            <v>2533</v>
          </cell>
          <cell r="KU98">
            <v>1848</v>
          </cell>
          <cell r="KV98">
            <v>0</v>
          </cell>
          <cell r="KW98">
            <v>1848</v>
          </cell>
          <cell r="KX98">
            <v>1237</v>
          </cell>
          <cell r="KY98">
            <v>0</v>
          </cell>
          <cell r="KZ98">
            <v>1237</v>
          </cell>
          <cell r="LA98">
            <v>607</v>
          </cell>
          <cell r="LB98">
            <v>0</v>
          </cell>
          <cell r="LC98">
            <v>607</v>
          </cell>
          <cell r="LD98">
            <v>2627</v>
          </cell>
          <cell r="LE98">
            <v>0</v>
          </cell>
          <cell r="LF98">
            <v>2627</v>
          </cell>
          <cell r="LG98">
            <v>1945</v>
          </cell>
          <cell r="LH98">
            <v>0</v>
          </cell>
          <cell r="LI98">
            <v>1945</v>
          </cell>
          <cell r="LJ98">
            <v>1321</v>
          </cell>
          <cell r="LK98">
            <v>0</v>
          </cell>
          <cell r="LL98">
            <v>1321</v>
          </cell>
          <cell r="LM98">
            <v>671</v>
          </cell>
          <cell r="LN98">
            <v>0</v>
          </cell>
          <cell r="LO98">
            <v>671</v>
          </cell>
          <cell r="LP98">
            <v>2742</v>
          </cell>
          <cell r="LQ98">
            <v>0</v>
          </cell>
          <cell r="LR98">
            <v>2742</v>
          </cell>
          <cell r="LS98">
            <v>2056</v>
          </cell>
          <cell r="LT98">
            <v>0</v>
          </cell>
          <cell r="LU98">
            <v>2056</v>
          </cell>
          <cell r="LV98">
            <v>1386</v>
          </cell>
          <cell r="LW98">
            <v>0</v>
          </cell>
          <cell r="LX98">
            <v>1386</v>
          </cell>
          <cell r="LY98">
            <v>750</v>
          </cell>
          <cell r="LZ98">
            <v>0</v>
          </cell>
          <cell r="MA98">
            <v>750</v>
          </cell>
          <cell r="MB98">
            <v>1669</v>
          </cell>
          <cell r="MC98">
            <v>0</v>
          </cell>
          <cell r="MD98">
            <v>1669</v>
          </cell>
          <cell r="ME98">
            <v>1290</v>
          </cell>
          <cell r="MF98">
            <v>0</v>
          </cell>
          <cell r="MG98">
            <v>1290</v>
          </cell>
          <cell r="MH98">
            <v>1300</v>
          </cell>
          <cell r="MI98">
            <v>0</v>
          </cell>
          <cell r="MJ98">
            <v>1300</v>
          </cell>
          <cell r="MK98">
            <v>714</v>
          </cell>
          <cell r="ML98">
            <v>0</v>
          </cell>
          <cell r="MM98">
            <v>714</v>
          </cell>
          <cell r="MN98">
            <v>2464</v>
          </cell>
          <cell r="MO98">
            <v>0</v>
          </cell>
          <cell r="MP98">
            <v>2464</v>
          </cell>
          <cell r="MQ98">
            <v>1854</v>
          </cell>
          <cell r="MR98">
            <v>0</v>
          </cell>
          <cell r="MS98">
            <v>1854</v>
          </cell>
          <cell r="MT98">
            <v>1197</v>
          </cell>
          <cell r="MU98">
            <v>0</v>
          </cell>
          <cell r="MV98">
            <v>1197</v>
          </cell>
          <cell r="MW98">
            <v>564</v>
          </cell>
          <cell r="MX98">
            <v>0</v>
          </cell>
          <cell r="MY98">
            <v>564</v>
          </cell>
          <cell r="MZ98">
            <v>1928</v>
          </cell>
          <cell r="NA98">
            <v>0</v>
          </cell>
          <cell r="NB98">
            <v>1928</v>
          </cell>
          <cell r="NC98">
            <v>1450</v>
          </cell>
          <cell r="ND98">
            <v>0</v>
          </cell>
          <cell r="NE98">
            <v>1450</v>
          </cell>
          <cell r="NF98">
            <v>830</v>
          </cell>
          <cell r="NG98">
            <v>0</v>
          </cell>
          <cell r="NH98">
            <v>830</v>
          </cell>
          <cell r="NI98">
            <v>328</v>
          </cell>
          <cell r="NJ98">
            <v>0</v>
          </cell>
          <cell r="NK98">
            <v>328</v>
          </cell>
          <cell r="NL98">
            <v>2013</v>
          </cell>
          <cell r="NM98">
            <v>0</v>
          </cell>
          <cell r="NN98">
            <v>2013</v>
          </cell>
          <cell r="NO98">
            <v>1629</v>
          </cell>
          <cell r="NP98">
            <v>0</v>
          </cell>
          <cell r="NQ98">
            <v>1629</v>
          </cell>
          <cell r="NR98">
            <v>1207</v>
          </cell>
          <cell r="NS98">
            <v>0</v>
          </cell>
          <cell r="NT98">
            <v>1207</v>
          </cell>
          <cell r="NU98">
            <v>609</v>
          </cell>
          <cell r="NV98">
            <v>0</v>
          </cell>
          <cell r="NW98">
            <v>609</v>
          </cell>
        </row>
        <row r="99">
          <cell r="BB99">
            <v>-168.07959334866399</v>
          </cell>
          <cell r="BC99">
            <v>0</v>
          </cell>
          <cell r="BD99">
            <v>-168.07959334866399</v>
          </cell>
          <cell r="BE99">
            <v>-120.69522925362</v>
          </cell>
          <cell r="BF99">
            <v>114.85424</v>
          </cell>
          <cell r="BG99">
            <v>-235.54946925362</v>
          </cell>
          <cell r="BH99">
            <v>-178.525829224668</v>
          </cell>
          <cell r="BI99">
            <v>0</v>
          </cell>
          <cell r="BJ99">
            <v>-178.525829224668</v>
          </cell>
          <cell r="BK99">
            <v>-275.32883760941502</v>
          </cell>
          <cell r="BL99">
            <v>18.501074856892</v>
          </cell>
          <cell r="BM99">
            <v>-293.82991246630701</v>
          </cell>
          <cell r="BN99">
            <v>-171.651163974263</v>
          </cell>
          <cell r="BO99">
            <v>8.9090051431079988</v>
          </cell>
          <cell r="BP99">
            <v>-180.560169117371</v>
          </cell>
          <cell r="BQ99">
            <v>-201.122375971048</v>
          </cell>
          <cell r="BR99">
            <v>24.783479999999997</v>
          </cell>
          <cell r="BS99">
            <v>-225.905855971048</v>
          </cell>
          <cell r="BT99">
            <v>-121.988580511759</v>
          </cell>
          <cell r="BU99">
            <v>0</v>
          </cell>
          <cell r="BV99">
            <v>-121.988580511759</v>
          </cell>
          <cell r="BW99">
            <v>-223.79741122578201</v>
          </cell>
          <cell r="BX99">
            <v>0</v>
          </cell>
          <cell r="BY99">
            <v>-223.79741122578201</v>
          </cell>
          <cell r="BZ99">
            <v>-237.531314147779</v>
          </cell>
          <cell r="CA99">
            <v>0</v>
          </cell>
          <cell r="CB99">
            <v>-237.531314147779</v>
          </cell>
          <cell r="CC99">
            <v>-221.44098517304599</v>
          </cell>
          <cell r="CD99">
            <v>0</v>
          </cell>
          <cell r="CE99">
            <v>-221.44098517304599</v>
          </cell>
          <cell r="CF99">
            <v>-198.672390413231</v>
          </cell>
          <cell r="CG99">
            <v>0</v>
          </cell>
          <cell r="CH99">
            <v>-198.672390413231</v>
          </cell>
          <cell r="CI99">
            <v>-175.52780657778601</v>
          </cell>
          <cell r="CJ99">
            <v>5.9641617168596959</v>
          </cell>
          <cell r="CK99">
            <v>-181.49196829464572</v>
          </cell>
          <cell r="CL99">
            <v>-241.66697304919501</v>
          </cell>
          <cell r="CM99">
            <v>3.5641398585123905</v>
          </cell>
          <cell r="CN99">
            <v>-245.2311129077074</v>
          </cell>
          <cell r="CO99">
            <v>-147.40710626973899</v>
          </cell>
          <cell r="CP99">
            <v>2.46104581702529</v>
          </cell>
          <cell r="CQ99">
            <v>-149.86815208676427</v>
          </cell>
          <cell r="CR99">
            <v>-209.885290936725</v>
          </cell>
          <cell r="CS99">
            <v>2.7310352000973199</v>
          </cell>
          <cell r="CT99">
            <v>-212.61632613682232</v>
          </cell>
          <cell r="CU99">
            <v>-242.25966482521</v>
          </cell>
          <cell r="CV99">
            <v>-83.72399999999999</v>
          </cell>
          <cell r="CW99">
            <v>-158.53566482521001</v>
          </cell>
          <cell r="CX99">
            <v>-112.51165122469899</v>
          </cell>
          <cell r="CY99">
            <v>6.6962551049945489</v>
          </cell>
          <cell r="CZ99">
            <v>-119.20790632969354</v>
          </cell>
          <cell r="DA99">
            <v>-100.47114418948</v>
          </cell>
          <cell r="DB99">
            <v>9.0210000000000008</v>
          </cell>
          <cell r="DC99">
            <v>-109.49214418948</v>
          </cell>
          <cell r="DD99">
            <v>-191.80375045232401</v>
          </cell>
          <cell r="DE99">
            <v>1.88</v>
          </cell>
          <cell r="DF99">
            <v>-193.68375045232401</v>
          </cell>
          <cell r="DG99">
            <v>-273.53251552081502</v>
          </cell>
          <cell r="DH99">
            <v>-80.278999999999996</v>
          </cell>
          <cell r="DI99">
            <v>-193.25351552081503</v>
          </cell>
          <cell r="DJ99">
            <v>-148.898935063246</v>
          </cell>
          <cell r="DK99">
            <v>0</v>
          </cell>
          <cell r="DL99">
            <v>-148.898935063246</v>
          </cell>
          <cell r="DM99">
            <v>-178.933370335852</v>
          </cell>
          <cell r="DN99">
            <v>0</v>
          </cell>
          <cell r="DO99">
            <v>-178.933370335852</v>
          </cell>
          <cell r="DP99">
            <v>-171.79477071573899</v>
          </cell>
          <cell r="DQ99">
            <v>0</v>
          </cell>
          <cell r="DR99">
            <v>-171.79477071573899</v>
          </cell>
          <cell r="DS99">
            <v>-189</v>
          </cell>
          <cell r="DT99">
            <v>0</v>
          </cell>
          <cell r="DU99">
            <v>-189</v>
          </cell>
          <cell r="DV99">
            <v>-203</v>
          </cell>
          <cell r="DW99">
            <v>25.080000000000002</v>
          </cell>
          <cell r="DX99">
            <v>-228.08</v>
          </cell>
          <cell r="DY99">
            <v>-247</v>
          </cell>
          <cell r="DZ99">
            <v>-25.080000000000002</v>
          </cell>
          <cell r="EA99">
            <v>-221.92</v>
          </cell>
          <cell r="EB99">
            <v>-205</v>
          </cell>
          <cell r="EC99">
            <v>0</v>
          </cell>
          <cell r="ED99">
            <v>-205</v>
          </cell>
          <cell r="EE99">
            <v>-248</v>
          </cell>
          <cell r="EF99">
            <v>0</v>
          </cell>
          <cell r="EG99">
            <v>-248</v>
          </cell>
          <cell r="EH99">
            <v>-170</v>
          </cell>
          <cell r="EI99">
            <v>0</v>
          </cell>
          <cell r="EJ99">
            <v>-170</v>
          </cell>
          <cell r="EK99">
            <v>-205</v>
          </cell>
          <cell r="EL99">
            <v>0</v>
          </cell>
          <cell r="EM99">
            <v>-205</v>
          </cell>
          <cell r="EN99">
            <v>-212</v>
          </cell>
          <cell r="EO99">
            <v>0</v>
          </cell>
          <cell r="EP99">
            <v>-212</v>
          </cell>
          <cell r="EQ99">
            <v>-270</v>
          </cell>
          <cell r="ER99">
            <v>0</v>
          </cell>
          <cell r="ES99">
            <v>-270</v>
          </cell>
          <cell r="ET99">
            <v>-204</v>
          </cell>
          <cell r="EU99">
            <v>0</v>
          </cell>
          <cell r="EV99">
            <v>-204</v>
          </cell>
          <cell r="EW99">
            <v>-199</v>
          </cell>
          <cell r="EX99">
            <v>0</v>
          </cell>
          <cell r="EY99">
            <v>-199</v>
          </cell>
          <cell r="EZ99">
            <v>-228</v>
          </cell>
          <cell r="FA99">
            <v>0</v>
          </cell>
          <cell r="FB99">
            <v>-228</v>
          </cell>
          <cell r="FC99">
            <v>-197</v>
          </cell>
          <cell r="FD99">
            <v>0</v>
          </cell>
          <cell r="FE99">
            <v>-197</v>
          </cell>
          <cell r="FF99">
            <v>-223</v>
          </cell>
          <cell r="FG99">
            <v>0</v>
          </cell>
          <cell r="FH99">
            <v>-223</v>
          </cell>
          <cell r="FI99">
            <v>-187</v>
          </cell>
          <cell r="FJ99">
            <v>0</v>
          </cell>
          <cell r="FK99">
            <v>-187</v>
          </cell>
          <cell r="FL99">
            <v>-241</v>
          </cell>
          <cell r="FM99">
            <v>0</v>
          </cell>
          <cell r="FN99">
            <v>-241</v>
          </cell>
          <cell r="FO99">
            <v>-180</v>
          </cell>
          <cell r="FP99">
            <v>0</v>
          </cell>
          <cell r="FQ99">
            <v>-180</v>
          </cell>
          <cell r="FR99">
            <v>-6</v>
          </cell>
          <cell r="FS99">
            <v>0</v>
          </cell>
          <cell r="FT99">
            <v>-6</v>
          </cell>
          <cell r="FU99">
            <v>-208</v>
          </cell>
          <cell r="FV99">
            <v>0</v>
          </cell>
          <cell r="FW99">
            <v>-208</v>
          </cell>
          <cell r="FX99">
            <v>-225</v>
          </cell>
          <cell r="FY99">
            <v>0</v>
          </cell>
          <cell r="FZ99">
            <v>-225</v>
          </cell>
          <cell r="GA99">
            <v>-202</v>
          </cell>
          <cell r="GB99">
            <v>0</v>
          </cell>
          <cell r="GC99">
            <v>-202</v>
          </cell>
          <cell r="GD99">
            <v>-221</v>
          </cell>
          <cell r="GE99">
            <v>0</v>
          </cell>
          <cell r="GF99">
            <v>-221</v>
          </cell>
          <cell r="GG99">
            <v>-202</v>
          </cell>
          <cell r="GH99">
            <v>0</v>
          </cell>
          <cell r="GI99">
            <v>-202</v>
          </cell>
          <cell r="GJ99">
            <v>-176</v>
          </cell>
          <cell r="GK99">
            <v>0</v>
          </cell>
          <cell r="GL99">
            <v>-176</v>
          </cell>
          <cell r="GM99">
            <v>-97</v>
          </cell>
          <cell r="GN99">
            <v>0</v>
          </cell>
          <cell r="GO99">
            <v>-97</v>
          </cell>
          <cell r="GP99">
            <v>-170</v>
          </cell>
          <cell r="GQ99">
            <v>0</v>
          </cell>
          <cell r="GR99">
            <v>-170</v>
          </cell>
          <cell r="GS99">
            <v>-154</v>
          </cell>
          <cell r="GT99">
            <v>0</v>
          </cell>
          <cell r="GU99">
            <v>-154</v>
          </cell>
          <cell r="GV99">
            <v>-113</v>
          </cell>
          <cell r="GW99">
            <v>0</v>
          </cell>
          <cell r="GX99">
            <v>-113</v>
          </cell>
          <cell r="GY99">
            <v>-120</v>
          </cell>
          <cell r="GZ99">
            <v>0</v>
          </cell>
          <cell r="HA99">
            <v>-120</v>
          </cell>
          <cell r="HB99">
            <v>-135</v>
          </cell>
          <cell r="HC99">
            <v>0</v>
          </cell>
          <cell r="HD99">
            <v>-135</v>
          </cell>
          <cell r="HE99">
            <v>-173</v>
          </cell>
          <cell r="HF99">
            <v>0</v>
          </cell>
          <cell r="HG99">
            <v>-173</v>
          </cell>
          <cell r="HH99">
            <v>-182</v>
          </cell>
          <cell r="HI99">
            <v>0</v>
          </cell>
          <cell r="HJ99">
            <v>-182</v>
          </cell>
          <cell r="HO99">
            <v>-467.30065182695199</v>
          </cell>
          <cell r="HP99">
            <v>114.85424</v>
          </cell>
          <cell r="HQ99">
            <v>-582.15489182695205</v>
          </cell>
          <cell r="HR99">
            <v>-299.221058478288</v>
          </cell>
          <cell r="HS99">
            <v>114.85424</v>
          </cell>
          <cell r="HT99">
            <v>-414.075298478288</v>
          </cell>
          <cell r="HU99">
            <v>-178.525829224668</v>
          </cell>
          <cell r="HV99">
            <v>0</v>
          </cell>
          <cell r="HW99">
            <v>-178.525829224668</v>
          </cell>
          <cell r="HX99">
            <v>-770.09095806648497</v>
          </cell>
          <cell r="HY99">
            <v>52.193559999999991</v>
          </cell>
          <cell r="HZ99">
            <v>-822.28451806648491</v>
          </cell>
          <cell r="IA99">
            <v>-494.76212045707001</v>
          </cell>
          <cell r="IB99">
            <v>33.692485143107994</v>
          </cell>
          <cell r="IC99">
            <v>-528.45460560017796</v>
          </cell>
          <cell r="ID99">
            <v>-323.11095648280701</v>
          </cell>
          <cell r="IE99">
            <v>24.783479999999997</v>
          </cell>
          <cell r="IF99">
            <v>-347.89443648280701</v>
          </cell>
          <cell r="IG99">
            <v>-121.988580511759</v>
          </cell>
          <cell r="IH99">
            <v>0</v>
          </cell>
          <cell r="II99">
            <v>-121.988580511759</v>
          </cell>
          <cell r="IJ99">
            <v>-881.44210095983794</v>
          </cell>
          <cell r="IK99">
            <v>0</v>
          </cell>
          <cell r="IL99">
            <v>-881.44210095983794</v>
          </cell>
          <cell r="IM99">
            <v>-657.64468973405599</v>
          </cell>
          <cell r="IN99">
            <v>0</v>
          </cell>
          <cell r="IO99">
            <v>-657.64468973405599</v>
          </cell>
          <cell r="IP99">
            <v>-420.11337558627702</v>
          </cell>
          <cell r="IQ99">
            <v>0</v>
          </cell>
          <cell r="IR99">
            <v>-420.11337558627702</v>
          </cell>
          <cell r="IS99">
            <v>-198.672390413231</v>
          </cell>
          <cell r="IT99">
            <v>0</v>
          </cell>
          <cell r="IU99">
            <v>-198.672390413231</v>
          </cell>
          <cell r="IV99">
            <v>-774.48717683344398</v>
          </cell>
          <cell r="IW99">
            <v>14.720382592494698</v>
          </cell>
          <cell r="IX99">
            <v>-789.20755942593871</v>
          </cell>
          <cell r="IY99">
            <v>-598.959370255659</v>
          </cell>
          <cell r="IZ99">
            <v>8.756220875635</v>
          </cell>
          <cell r="JA99">
            <v>-607.71559113129399</v>
          </cell>
          <cell r="JB99">
            <v>-357.29239720646302</v>
          </cell>
          <cell r="JC99">
            <v>5.1920810171226099</v>
          </cell>
          <cell r="JD99">
            <v>-362.48447822358565</v>
          </cell>
          <cell r="JE99">
            <v>-209.885290936725</v>
          </cell>
          <cell r="JF99">
            <v>2.7310352000973199</v>
          </cell>
          <cell r="JG99">
            <v>-212.61632613682232</v>
          </cell>
          <cell r="JH99">
            <v>-647.04621069171401</v>
          </cell>
          <cell r="JI99">
            <v>-66.126744895005444</v>
          </cell>
          <cell r="JJ99">
            <v>-580.91946579670855</v>
          </cell>
          <cell r="JK99">
            <v>-404.78654586650401</v>
          </cell>
          <cell r="JL99">
            <v>17.597255104994549</v>
          </cell>
          <cell r="JM99">
            <v>-422.38380097149854</v>
          </cell>
          <cell r="JN99">
            <v>-292.27489464180502</v>
          </cell>
          <cell r="JO99">
            <v>10.901</v>
          </cell>
          <cell r="JP99">
            <v>-303.17589464180503</v>
          </cell>
          <cell r="JQ99">
            <v>-191.80375045232401</v>
          </cell>
          <cell r="JR99">
            <v>1.88</v>
          </cell>
          <cell r="JS99">
            <v>-193.68375045232401</v>
          </cell>
          <cell r="JT99">
            <v>-773.15959163565196</v>
          </cell>
          <cell r="JU99">
            <v>-80.278999999999996</v>
          </cell>
          <cell r="JV99">
            <v>-692.88059163565197</v>
          </cell>
          <cell r="JW99">
            <v>-499.627076114837</v>
          </cell>
          <cell r="JX99">
            <v>0</v>
          </cell>
          <cell r="JY99">
            <v>-499.627076114837</v>
          </cell>
          <cell r="JZ99">
            <v>-350.72814105159102</v>
          </cell>
          <cell r="KA99">
            <v>0</v>
          </cell>
          <cell r="KB99">
            <v>-350.72814105159102</v>
          </cell>
          <cell r="KC99">
            <v>-171.79477071573899</v>
          </cell>
          <cell r="KD99">
            <v>0</v>
          </cell>
          <cell r="KE99">
            <v>-171.79477071573899</v>
          </cell>
          <cell r="KF99">
            <v>-844</v>
          </cell>
          <cell r="KG99">
            <v>0</v>
          </cell>
          <cell r="KH99">
            <v>-844</v>
          </cell>
          <cell r="KI99">
            <v>-655</v>
          </cell>
          <cell r="KJ99">
            <v>0</v>
          </cell>
          <cell r="KK99">
            <v>-655</v>
          </cell>
          <cell r="KL99">
            <v>-452</v>
          </cell>
          <cell r="KM99">
            <v>-25.080000000000002</v>
          </cell>
          <cell r="KN99">
            <v>-426.92</v>
          </cell>
          <cell r="KO99">
            <v>-205</v>
          </cell>
          <cell r="KP99">
            <v>0</v>
          </cell>
          <cell r="KQ99">
            <v>-205</v>
          </cell>
          <cell r="KR99">
            <v>-835</v>
          </cell>
          <cell r="KS99">
            <v>0</v>
          </cell>
          <cell r="KT99">
            <v>-835</v>
          </cell>
          <cell r="KU99">
            <v>-587</v>
          </cell>
          <cell r="KV99">
            <v>0</v>
          </cell>
          <cell r="KW99">
            <v>-587</v>
          </cell>
          <cell r="KX99">
            <v>-417</v>
          </cell>
          <cell r="KY99">
            <v>0</v>
          </cell>
          <cell r="KZ99">
            <v>-417</v>
          </cell>
          <cell r="LA99">
            <v>-212</v>
          </cell>
          <cell r="LB99">
            <v>0</v>
          </cell>
          <cell r="LC99">
            <v>-212</v>
          </cell>
          <cell r="LD99">
            <v>-901</v>
          </cell>
          <cell r="LE99">
            <v>0</v>
          </cell>
          <cell r="LF99">
            <v>-901</v>
          </cell>
          <cell r="LG99">
            <v>-631</v>
          </cell>
          <cell r="LH99">
            <v>0</v>
          </cell>
          <cell r="LI99">
            <v>-631</v>
          </cell>
          <cell r="LJ99">
            <v>-427</v>
          </cell>
          <cell r="LK99">
            <v>0</v>
          </cell>
          <cell r="LL99">
            <v>-427</v>
          </cell>
          <cell r="LM99">
            <v>-228</v>
          </cell>
          <cell r="LN99">
            <v>0</v>
          </cell>
          <cell r="LO99">
            <v>-228</v>
          </cell>
          <cell r="LP99">
            <v>-848</v>
          </cell>
          <cell r="LQ99">
            <v>0</v>
          </cell>
          <cell r="LR99">
            <v>-848</v>
          </cell>
          <cell r="LS99">
            <v>-651</v>
          </cell>
          <cell r="LT99">
            <v>0</v>
          </cell>
          <cell r="LU99">
            <v>-651</v>
          </cell>
          <cell r="LV99">
            <v>-428</v>
          </cell>
          <cell r="LW99">
            <v>0</v>
          </cell>
          <cell r="LX99">
            <v>-428</v>
          </cell>
          <cell r="LY99">
            <v>-241</v>
          </cell>
          <cell r="LZ99">
            <v>0</v>
          </cell>
          <cell r="MA99">
            <v>-241</v>
          </cell>
          <cell r="MB99">
            <v>-619</v>
          </cell>
          <cell r="MC99">
            <v>0</v>
          </cell>
          <cell r="MD99">
            <v>-619</v>
          </cell>
          <cell r="ME99">
            <v>-439</v>
          </cell>
          <cell r="MF99">
            <v>0</v>
          </cell>
          <cell r="MG99">
            <v>-439</v>
          </cell>
          <cell r="MH99">
            <v>-433</v>
          </cell>
          <cell r="MI99">
            <v>0</v>
          </cell>
          <cell r="MJ99">
            <v>-433</v>
          </cell>
          <cell r="MK99">
            <v>-225</v>
          </cell>
          <cell r="ML99">
            <v>0</v>
          </cell>
          <cell r="MM99">
            <v>-225</v>
          </cell>
          <cell r="MN99">
            <v>-801</v>
          </cell>
          <cell r="MO99">
            <v>0</v>
          </cell>
          <cell r="MP99">
            <v>-801</v>
          </cell>
          <cell r="MQ99">
            <v>-599</v>
          </cell>
          <cell r="MR99">
            <v>0</v>
          </cell>
          <cell r="MS99">
            <v>-599</v>
          </cell>
          <cell r="MT99">
            <v>-378</v>
          </cell>
          <cell r="MU99">
            <v>0</v>
          </cell>
          <cell r="MV99">
            <v>-378</v>
          </cell>
          <cell r="MW99">
            <v>-176</v>
          </cell>
          <cell r="MX99">
            <v>0</v>
          </cell>
          <cell r="MY99">
            <v>-176</v>
          </cell>
          <cell r="MZ99">
            <v>-534</v>
          </cell>
          <cell r="NA99">
            <v>0</v>
          </cell>
          <cell r="NB99">
            <v>-534</v>
          </cell>
          <cell r="NC99">
            <v>-437</v>
          </cell>
          <cell r="ND99">
            <v>0</v>
          </cell>
          <cell r="NE99">
            <v>-437</v>
          </cell>
          <cell r="NF99">
            <v>-267</v>
          </cell>
          <cell r="NG99">
            <v>0</v>
          </cell>
          <cell r="NH99">
            <v>-267</v>
          </cell>
          <cell r="NI99">
            <v>-113</v>
          </cell>
          <cell r="NJ99">
            <v>0</v>
          </cell>
          <cell r="NK99">
            <v>-113</v>
          </cell>
          <cell r="NL99">
            <v>-610</v>
          </cell>
          <cell r="NM99">
            <v>0</v>
          </cell>
          <cell r="NN99">
            <v>-610</v>
          </cell>
          <cell r="NO99">
            <v>-490</v>
          </cell>
          <cell r="NP99">
            <v>0</v>
          </cell>
          <cell r="NQ99">
            <v>-490</v>
          </cell>
          <cell r="NR99">
            <v>-355</v>
          </cell>
          <cell r="NS99">
            <v>0</v>
          </cell>
          <cell r="NT99">
            <v>-355</v>
          </cell>
          <cell r="NU99">
            <v>-182</v>
          </cell>
          <cell r="NV99">
            <v>0</v>
          </cell>
          <cell r="NW99">
            <v>-182</v>
          </cell>
        </row>
        <row r="100">
          <cell r="BB100">
            <v>0.68500000000000005</v>
          </cell>
          <cell r="BC100">
            <v>0</v>
          </cell>
          <cell r="BD100">
            <v>0.68500000000000005</v>
          </cell>
          <cell r="BE100">
            <v>9.7309999999999999</v>
          </cell>
          <cell r="BF100">
            <v>9.7309999999999999</v>
          </cell>
          <cell r="BG100">
            <v>0</v>
          </cell>
          <cell r="BH100">
            <v>-5.0519999999999996</v>
          </cell>
          <cell r="BI100">
            <v>-5.0519999999999996</v>
          </cell>
          <cell r="BJ100">
            <v>0</v>
          </cell>
          <cell r="BK100">
            <v>-23.515999999999998</v>
          </cell>
          <cell r="BL100">
            <v>-23.515999999999998</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4.0000000000000001E-3</v>
          </cell>
          <cell r="CA100">
            <v>0</v>
          </cell>
          <cell r="CB100">
            <v>4.0000000000000001E-3</v>
          </cell>
          <cell r="CC100">
            <v>8.2469999999999999</v>
          </cell>
          <cell r="CD100">
            <v>0</v>
          </cell>
          <cell r="CE100">
            <v>8.2469999999999999</v>
          </cell>
          <cell r="CF100">
            <v>-4.0000000000000001E-3</v>
          </cell>
          <cell r="CG100">
            <v>0</v>
          </cell>
          <cell r="CH100">
            <v>-4.0000000000000001E-3</v>
          </cell>
          <cell r="CI100">
            <v>-2.5999999999999999E-2</v>
          </cell>
          <cell r="CJ100">
            <v>0</v>
          </cell>
          <cell r="CK100">
            <v>-2.5999999999999999E-2</v>
          </cell>
          <cell r="CL100">
            <v>-0.70699999999999996</v>
          </cell>
          <cell r="CM100">
            <v>0</v>
          </cell>
          <cell r="CN100">
            <v>-0.70699999999999996</v>
          </cell>
          <cell r="CO100">
            <v>-0.372</v>
          </cell>
          <cell r="CP100">
            <v>0</v>
          </cell>
          <cell r="CQ100">
            <v>-0.372</v>
          </cell>
          <cell r="CR100">
            <v>-0.35599999999999998</v>
          </cell>
          <cell r="CS100">
            <v>0</v>
          </cell>
          <cell r="CT100">
            <v>-0.35599999999999998</v>
          </cell>
          <cell r="CU100">
            <v>-8.3550000000000004</v>
          </cell>
          <cell r="CV100">
            <v>0</v>
          </cell>
          <cell r="CW100">
            <v>-8.3550000000000004</v>
          </cell>
          <cell r="CX100">
            <v>-0.60899999999999999</v>
          </cell>
          <cell r="CY100">
            <v>0</v>
          </cell>
          <cell r="CZ100">
            <v>-0.60899999999999999</v>
          </cell>
          <cell r="DA100">
            <v>30.783000000000001</v>
          </cell>
          <cell r="DB100">
            <v>0</v>
          </cell>
          <cell r="DC100">
            <v>30.783000000000001</v>
          </cell>
          <cell r="DD100">
            <v>-0.45500000000000002</v>
          </cell>
          <cell r="DE100">
            <v>0</v>
          </cell>
          <cell r="DF100">
            <v>-0.45500000000000002</v>
          </cell>
          <cell r="DG100">
            <v>22.234999999999999</v>
          </cell>
          <cell r="DH100">
            <v>0</v>
          </cell>
          <cell r="DI100">
            <v>22.234999999999999</v>
          </cell>
          <cell r="DJ100">
            <v>0.29099999999999998</v>
          </cell>
          <cell r="DK100">
            <v>0</v>
          </cell>
          <cell r="DL100">
            <v>0.29099999999999998</v>
          </cell>
          <cell r="DM100">
            <v>2.3E-2</v>
          </cell>
          <cell r="DN100">
            <v>0</v>
          </cell>
          <cell r="DO100">
            <v>2.3E-2</v>
          </cell>
          <cell r="DP100">
            <v>7.0000000000000007E-2</v>
          </cell>
          <cell r="DQ100">
            <v>0</v>
          </cell>
          <cell r="DR100">
            <v>7.0000000000000007E-2</v>
          </cell>
          <cell r="DS100">
            <v>2</v>
          </cell>
          <cell r="DT100">
            <v>0</v>
          </cell>
          <cell r="DU100">
            <v>2</v>
          </cell>
          <cell r="DV100">
            <v>0</v>
          </cell>
          <cell r="DW100">
            <v>0</v>
          </cell>
          <cell r="DX100">
            <v>0</v>
          </cell>
          <cell r="DY100">
            <v>1</v>
          </cell>
          <cell r="DZ100">
            <v>0</v>
          </cell>
          <cell r="EA100">
            <v>1</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1</v>
          </cell>
          <cell r="GB100">
            <v>0</v>
          </cell>
          <cell r="GC100">
            <v>1</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O100">
            <v>5.3639999999999999</v>
          </cell>
          <cell r="HP100">
            <v>4.6790000000000003</v>
          </cell>
          <cell r="HQ100">
            <v>0.68499999999999961</v>
          </cell>
          <cell r="HR100">
            <v>4.6790000000000003</v>
          </cell>
          <cell r="HS100">
            <v>4.6790000000000003</v>
          </cell>
          <cell r="HT100">
            <v>0</v>
          </cell>
          <cell r="HU100">
            <v>-5.0519999999999996</v>
          </cell>
          <cell r="HV100">
            <v>-5.0519999999999996</v>
          </cell>
          <cell r="HW100">
            <v>0</v>
          </cell>
          <cell r="HX100">
            <v>-23.515999999999998</v>
          </cell>
          <cell r="HY100">
            <v>-23.515999999999998</v>
          </cell>
          <cell r="HZ100">
            <v>0</v>
          </cell>
          <cell r="IA100">
            <v>0</v>
          </cell>
          <cell r="IB100">
            <v>0</v>
          </cell>
          <cell r="IC100">
            <v>0</v>
          </cell>
          <cell r="ID100">
            <v>0</v>
          </cell>
          <cell r="IE100">
            <v>0</v>
          </cell>
          <cell r="IF100">
            <v>0</v>
          </cell>
          <cell r="IG100">
            <v>0</v>
          </cell>
          <cell r="IH100">
            <v>0</v>
          </cell>
          <cell r="II100">
            <v>0</v>
          </cell>
          <cell r="IJ100">
            <v>8.2469999999999999</v>
          </cell>
          <cell r="IK100">
            <v>0</v>
          </cell>
          <cell r="IL100">
            <v>8.2469999999999999</v>
          </cell>
          <cell r="IM100">
            <v>8.2469999999999999</v>
          </cell>
          <cell r="IN100">
            <v>0</v>
          </cell>
          <cell r="IO100">
            <v>8.2469999999999999</v>
          </cell>
          <cell r="IP100">
            <v>8.2430000000000003</v>
          </cell>
          <cell r="IQ100">
            <v>0</v>
          </cell>
          <cell r="IR100">
            <v>8.2430000000000003</v>
          </cell>
          <cell r="IS100">
            <v>-4.0000000000000001E-3</v>
          </cell>
          <cell r="IT100">
            <v>0</v>
          </cell>
          <cell r="IU100">
            <v>-4.0000000000000001E-3</v>
          </cell>
          <cell r="IV100">
            <v>-1.4610000000000001</v>
          </cell>
          <cell r="IW100">
            <v>0</v>
          </cell>
          <cell r="IX100">
            <v>-1.4610000000000001</v>
          </cell>
          <cell r="IY100">
            <v>-1.4350000000000001</v>
          </cell>
          <cell r="IZ100">
            <v>0</v>
          </cell>
          <cell r="JA100">
            <v>-1.4350000000000001</v>
          </cell>
          <cell r="JB100">
            <v>-0.72799999999999998</v>
          </cell>
          <cell r="JC100">
            <v>0</v>
          </cell>
          <cell r="JD100">
            <v>-0.72799999999999998</v>
          </cell>
          <cell r="JE100">
            <v>-0.35599999999999998</v>
          </cell>
          <cell r="JF100">
            <v>0</v>
          </cell>
          <cell r="JG100">
            <v>-0.35599999999999998</v>
          </cell>
          <cell r="JH100">
            <v>21.364000000000001</v>
          </cell>
          <cell r="JI100">
            <v>0</v>
          </cell>
          <cell r="JJ100">
            <v>21.364000000000001</v>
          </cell>
          <cell r="JK100">
            <v>29.719000000000001</v>
          </cell>
          <cell r="JL100">
            <v>0</v>
          </cell>
          <cell r="JM100">
            <v>29.719000000000001</v>
          </cell>
          <cell r="JN100">
            <v>30.327999999999999</v>
          </cell>
          <cell r="JO100">
            <v>0</v>
          </cell>
          <cell r="JP100">
            <v>30.327999999999999</v>
          </cell>
          <cell r="JQ100">
            <v>-0.45500000000000002</v>
          </cell>
          <cell r="JR100">
            <v>0</v>
          </cell>
          <cell r="JS100">
            <v>-0.45500000000000002</v>
          </cell>
          <cell r="JT100">
            <v>22.619</v>
          </cell>
          <cell r="JU100">
            <v>0</v>
          </cell>
          <cell r="JV100">
            <v>22.619</v>
          </cell>
          <cell r="JW100">
            <v>0.38400000000000001</v>
          </cell>
          <cell r="JX100">
            <v>0</v>
          </cell>
          <cell r="JY100">
            <v>0.38400000000000001</v>
          </cell>
          <cell r="JZ100">
            <v>9.2999999999999999E-2</v>
          </cell>
          <cell r="KA100">
            <v>0</v>
          </cell>
          <cell r="KB100">
            <v>9.2999999999999999E-2</v>
          </cell>
          <cell r="KC100">
            <v>7.0000000000000007E-2</v>
          </cell>
          <cell r="KD100">
            <v>0</v>
          </cell>
          <cell r="KE100">
            <v>7.0000000000000007E-2</v>
          </cell>
          <cell r="KF100">
            <v>3</v>
          </cell>
          <cell r="KG100">
            <v>0</v>
          </cell>
          <cell r="KH100">
            <v>3</v>
          </cell>
          <cell r="KI100">
            <v>1</v>
          </cell>
          <cell r="KJ100">
            <v>0</v>
          </cell>
          <cell r="KK100">
            <v>1</v>
          </cell>
          <cell r="KL100">
            <v>1</v>
          </cell>
          <cell r="KM100">
            <v>0</v>
          </cell>
          <cell r="KN100">
            <v>1</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cell r="LJ100">
            <v>0</v>
          </cell>
          <cell r="LK100">
            <v>0</v>
          </cell>
          <cell r="LL100">
            <v>0</v>
          </cell>
          <cell r="LM100">
            <v>0</v>
          </cell>
          <cell r="LN100">
            <v>0</v>
          </cell>
          <cell r="LO100">
            <v>0</v>
          </cell>
          <cell r="LP100">
            <v>0</v>
          </cell>
          <cell r="LQ100">
            <v>0</v>
          </cell>
          <cell r="LR100">
            <v>0</v>
          </cell>
          <cell r="LS100">
            <v>0</v>
          </cell>
          <cell r="LT100">
            <v>0</v>
          </cell>
          <cell r="LU100">
            <v>0</v>
          </cell>
          <cell r="LV100">
            <v>0</v>
          </cell>
          <cell r="LW100">
            <v>0</v>
          </cell>
          <cell r="LX100">
            <v>0</v>
          </cell>
          <cell r="LY100">
            <v>0</v>
          </cell>
          <cell r="LZ100">
            <v>0</v>
          </cell>
          <cell r="MA100">
            <v>0</v>
          </cell>
          <cell r="MB100">
            <v>0</v>
          </cell>
          <cell r="MC100">
            <v>0</v>
          </cell>
          <cell r="MD100">
            <v>0</v>
          </cell>
          <cell r="ME100">
            <v>0</v>
          </cell>
          <cell r="MF100">
            <v>0</v>
          </cell>
          <cell r="MG100">
            <v>0</v>
          </cell>
          <cell r="MH100">
            <v>0</v>
          </cell>
          <cell r="MI100">
            <v>0</v>
          </cell>
          <cell r="MJ100">
            <v>0</v>
          </cell>
          <cell r="MK100">
            <v>0</v>
          </cell>
          <cell r="ML100">
            <v>0</v>
          </cell>
          <cell r="MM100">
            <v>0</v>
          </cell>
          <cell r="MN100">
            <v>1</v>
          </cell>
          <cell r="MO100">
            <v>0</v>
          </cell>
          <cell r="MP100">
            <v>1</v>
          </cell>
          <cell r="MQ100">
            <v>0</v>
          </cell>
          <cell r="MR100">
            <v>0</v>
          </cell>
          <cell r="MS100">
            <v>0</v>
          </cell>
          <cell r="MT100">
            <v>0</v>
          </cell>
          <cell r="MU100">
            <v>0</v>
          </cell>
          <cell r="MV100">
            <v>0</v>
          </cell>
          <cell r="MW100">
            <v>0</v>
          </cell>
          <cell r="MX100">
            <v>0</v>
          </cell>
          <cell r="MY100">
            <v>0</v>
          </cell>
          <cell r="MZ100">
            <v>0</v>
          </cell>
          <cell r="NA100">
            <v>0</v>
          </cell>
          <cell r="NB100">
            <v>0</v>
          </cell>
          <cell r="NC100">
            <v>0</v>
          </cell>
          <cell r="ND100">
            <v>0</v>
          </cell>
          <cell r="NE100">
            <v>0</v>
          </cell>
          <cell r="NF100">
            <v>0</v>
          </cell>
          <cell r="NG100">
            <v>0</v>
          </cell>
          <cell r="NH100">
            <v>0</v>
          </cell>
          <cell r="NI100">
            <v>0</v>
          </cell>
          <cell r="NJ100">
            <v>0</v>
          </cell>
          <cell r="NK100">
            <v>0</v>
          </cell>
          <cell r="NL100">
            <v>0</v>
          </cell>
          <cell r="NM100">
            <v>0</v>
          </cell>
          <cell r="NN100">
            <v>0</v>
          </cell>
          <cell r="NO100">
            <v>0</v>
          </cell>
          <cell r="NP100">
            <v>0</v>
          </cell>
          <cell r="NQ100">
            <v>0</v>
          </cell>
          <cell r="NR100">
            <v>0</v>
          </cell>
          <cell r="NS100">
            <v>0</v>
          </cell>
          <cell r="NT100">
            <v>0</v>
          </cell>
          <cell r="NU100">
            <v>0</v>
          </cell>
          <cell r="NV100">
            <v>0</v>
          </cell>
          <cell r="NW100">
            <v>0</v>
          </cell>
        </row>
        <row r="101">
          <cell r="BB101">
            <v>696.39670409899304</v>
          </cell>
          <cell r="BC101">
            <v>0</v>
          </cell>
          <cell r="BD101">
            <v>696.39670409899304</v>
          </cell>
          <cell r="BE101">
            <v>903.20119327159205</v>
          </cell>
          <cell r="BF101">
            <v>121.61724</v>
          </cell>
          <cell r="BG101">
            <v>781.58395327159201</v>
          </cell>
          <cell r="BH101">
            <v>621.30769884736901</v>
          </cell>
          <cell r="BI101">
            <v>-5.0519999999999996</v>
          </cell>
          <cell r="BJ101">
            <v>626.35969884736903</v>
          </cell>
          <cell r="BK101">
            <v>572.32064368710701</v>
          </cell>
          <cell r="BL101">
            <v>-64.393673603107999</v>
          </cell>
          <cell r="BM101">
            <v>636.71431729021504</v>
          </cell>
          <cell r="BN101">
            <v>556.373358038898</v>
          </cell>
          <cell r="BO101">
            <v>-18.914246396891997</v>
          </cell>
          <cell r="BP101">
            <v>575.28760443578994</v>
          </cell>
          <cell r="BQ101">
            <v>572.19666299938399</v>
          </cell>
          <cell r="BR101">
            <v>-52.616520000000008</v>
          </cell>
          <cell r="BS101">
            <v>624.81318299938403</v>
          </cell>
          <cell r="BT101">
            <v>383.30106952266101</v>
          </cell>
          <cell r="BU101">
            <v>-38.4</v>
          </cell>
          <cell r="BV101">
            <v>421.70106952266099</v>
          </cell>
          <cell r="BW101">
            <v>672.42992852977295</v>
          </cell>
          <cell r="BX101">
            <v>0</v>
          </cell>
          <cell r="BY101">
            <v>672.42992852977295</v>
          </cell>
          <cell r="BZ101">
            <v>581.06041163373095</v>
          </cell>
          <cell r="CA101">
            <v>0</v>
          </cell>
          <cell r="CB101">
            <v>581.06041163373095</v>
          </cell>
          <cell r="CC101">
            <v>576.62093197528702</v>
          </cell>
          <cell r="CD101">
            <v>0</v>
          </cell>
          <cell r="CE101">
            <v>576.62093197528702</v>
          </cell>
          <cell r="CF101">
            <v>529.56567871593597</v>
          </cell>
          <cell r="CG101">
            <v>0</v>
          </cell>
          <cell r="CH101">
            <v>529.56567871593597</v>
          </cell>
          <cell r="CI101">
            <v>557.56958523742799</v>
          </cell>
          <cell r="CJ101">
            <v>-20.96249732192658</v>
          </cell>
          <cell r="CK101">
            <v>578.53208255935454</v>
          </cell>
          <cell r="CL101">
            <v>553.67853430622699</v>
          </cell>
          <cell r="CM101">
            <v>-8.4573611930688095</v>
          </cell>
          <cell r="CN101">
            <v>562.13589549929577</v>
          </cell>
          <cell r="CO101">
            <v>564.40176877458896</v>
          </cell>
          <cell r="CP101">
            <v>-5.8398250948438868</v>
          </cell>
          <cell r="CQ101">
            <v>570.24159386943279</v>
          </cell>
          <cell r="CR101">
            <v>517.03412332345897</v>
          </cell>
          <cell r="CS101">
            <v>-6.4804839414602995</v>
          </cell>
          <cell r="CT101">
            <v>523.51460726491928</v>
          </cell>
          <cell r="CU101">
            <v>468.28626429225199</v>
          </cell>
          <cell r="CV101">
            <v>-160.40699999999998</v>
          </cell>
          <cell r="CW101">
            <v>628.69326429225202</v>
          </cell>
          <cell r="CX101">
            <v>517.81776683553699</v>
          </cell>
          <cell r="CY101">
            <v>-20.301744895005452</v>
          </cell>
          <cell r="CZ101">
            <v>538.1195117305424</v>
          </cell>
          <cell r="DA101">
            <v>516.84451011106</v>
          </cell>
          <cell r="DB101">
            <v>-17.138999999999999</v>
          </cell>
          <cell r="DC101">
            <v>533.98351011106001</v>
          </cell>
          <cell r="DD101">
            <v>438.60992731296199</v>
          </cell>
          <cell r="DE101">
            <v>-3.62</v>
          </cell>
          <cell r="DF101">
            <v>442.22992731296199</v>
          </cell>
          <cell r="DG101">
            <v>495.82085452877601</v>
          </cell>
          <cell r="DH101">
            <v>-80.278999999999996</v>
          </cell>
          <cell r="DI101">
            <v>576.09985452877595</v>
          </cell>
          <cell r="DJ101">
            <v>488.22598974919799</v>
          </cell>
          <cell r="DK101">
            <v>0</v>
          </cell>
          <cell r="DL101">
            <v>488.22598974919799</v>
          </cell>
          <cell r="DM101">
            <v>456.097777231431</v>
          </cell>
          <cell r="DN101">
            <v>0</v>
          </cell>
          <cell r="DO101">
            <v>456.097777231431</v>
          </cell>
          <cell r="DP101">
            <v>418.20664680418798</v>
          </cell>
          <cell r="DQ101">
            <v>0</v>
          </cell>
          <cell r="DR101">
            <v>418.20664680418798</v>
          </cell>
          <cell r="DS101">
            <v>427</v>
          </cell>
          <cell r="DT101">
            <v>0</v>
          </cell>
          <cell r="DU101">
            <v>427</v>
          </cell>
          <cell r="DV101">
            <v>358</v>
          </cell>
          <cell r="DW101">
            <v>-40.92</v>
          </cell>
          <cell r="DX101">
            <v>398.92</v>
          </cell>
          <cell r="DY101">
            <v>462</v>
          </cell>
          <cell r="DZ101">
            <v>40.92</v>
          </cell>
          <cell r="EA101">
            <v>421.08</v>
          </cell>
          <cell r="EB101">
            <v>376</v>
          </cell>
          <cell r="EC101">
            <v>0</v>
          </cell>
          <cell r="ED101">
            <v>376</v>
          </cell>
          <cell r="EE101">
            <v>437</v>
          </cell>
          <cell r="EF101">
            <v>0</v>
          </cell>
          <cell r="EG101">
            <v>437</v>
          </cell>
          <cell r="EH101">
            <v>441</v>
          </cell>
          <cell r="EI101">
            <v>0</v>
          </cell>
          <cell r="EJ101">
            <v>441</v>
          </cell>
          <cell r="EK101">
            <v>425</v>
          </cell>
          <cell r="EL101">
            <v>0</v>
          </cell>
          <cell r="EM101">
            <v>425</v>
          </cell>
          <cell r="EN101">
            <v>395</v>
          </cell>
          <cell r="EO101">
            <v>0</v>
          </cell>
          <cell r="EP101">
            <v>395</v>
          </cell>
          <cell r="EQ101">
            <v>412</v>
          </cell>
          <cell r="ER101">
            <v>0</v>
          </cell>
          <cell r="ES101">
            <v>412</v>
          </cell>
          <cell r="ET101">
            <v>420</v>
          </cell>
          <cell r="EU101">
            <v>0</v>
          </cell>
          <cell r="EV101">
            <v>420</v>
          </cell>
          <cell r="EW101">
            <v>451</v>
          </cell>
          <cell r="EX101">
            <v>0</v>
          </cell>
          <cell r="EY101">
            <v>451</v>
          </cell>
          <cell r="EZ101">
            <v>443</v>
          </cell>
          <cell r="FA101">
            <v>0</v>
          </cell>
          <cell r="FB101">
            <v>443</v>
          </cell>
          <cell r="FC101">
            <v>489</v>
          </cell>
          <cell r="FD101">
            <v>0</v>
          </cell>
          <cell r="FE101">
            <v>489</v>
          </cell>
          <cell r="FF101">
            <v>447</v>
          </cell>
          <cell r="FG101">
            <v>0</v>
          </cell>
          <cell r="FH101">
            <v>447</v>
          </cell>
          <cell r="FI101">
            <v>449</v>
          </cell>
          <cell r="FJ101">
            <v>0</v>
          </cell>
          <cell r="FK101">
            <v>449</v>
          </cell>
          <cell r="FL101">
            <v>509</v>
          </cell>
          <cell r="FM101">
            <v>0</v>
          </cell>
          <cell r="FN101">
            <v>509</v>
          </cell>
          <cell r="FO101">
            <v>199</v>
          </cell>
          <cell r="FP101">
            <v>0</v>
          </cell>
          <cell r="FQ101">
            <v>199</v>
          </cell>
          <cell r="FR101">
            <v>-16</v>
          </cell>
          <cell r="FS101">
            <v>0</v>
          </cell>
          <cell r="FT101">
            <v>-16</v>
          </cell>
          <cell r="FU101">
            <v>378</v>
          </cell>
          <cell r="FV101">
            <v>0</v>
          </cell>
          <cell r="FW101">
            <v>378</v>
          </cell>
          <cell r="FX101">
            <v>489</v>
          </cell>
          <cell r="FY101">
            <v>0</v>
          </cell>
          <cell r="FZ101">
            <v>489</v>
          </cell>
          <cell r="GA101">
            <v>409</v>
          </cell>
          <cell r="GB101">
            <v>0</v>
          </cell>
          <cell r="GC101">
            <v>409</v>
          </cell>
          <cell r="GD101">
            <v>436</v>
          </cell>
          <cell r="GE101">
            <v>0</v>
          </cell>
          <cell r="GF101">
            <v>436</v>
          </cell>
          <cell r="GG101">
            <v>431</v>
          </cell>
          <cell r="GH101">
            <v>0</v>
          </cell>
          <cell r="GI101">
            <v>431</v>
          </cell>
          <cell r="GJ101">
            <v>388</v>
          </cell>
          <cell r="GK101">
            <v>0</v>
          </cell>
          <cell r="GL101">
            <v>388</v>
          </cell>
          <cell r="GM101">
            <v>381</v>
          </cell>
          <cell r="GN101">
            <v>0</v>
          </cell>
          <cell r="GO101">
            <v>381</v>
          </cell>
          <cell r="GP101">
            <v>450</v>
          </cell>
          <cell r="GQ101">
            <v>0</v>
          </cell>
          <cell r="GR101">
            <v>450</v>
          </cell>
          <cell r="GS101">
            <v>348</v>
          </cell>
          <cell r="GT101">
            <v>0</v>
          </cell>
          <cell r="GU101">
            <v>348</v>
          </cell>
          <cell r="GV101">
            <v>215</v>
          </cell>
          <cell r="GW101">
            <v>0</v>
          </cell>
          <cell r="GX101">
            <v>215</v>
          </cell>
          <cell r="GY101">
            <v>264</v>
          </cell>
          <cell r="GZ101">
            <v>0</v>
          </cell>
          <cell r="HA101">
            <v>264</v>
          </cell>
          <cell r="HB101">
            <v>287</v>
          </cell>
          <cell r="HC101">
            <v>0</v>
          </cell>
          <cell r="HD101">
            <v>287</v>
          </cell>
          <cell r="HE101">
            <v>425</v>
          </cell>
          <cell r="HF101">
            <v>0</v>
          </cell>
          <cell r="HG101">
            <v>425</v>
          </cell>
          <cell r="HH101">
            <v>427</v>
          </cell>
          <cell r="HI101">
            <v>0</v>
          </cell>
          <cell r="HJ101">
            <v>427</v>
          </cell>
          <cell r="HO101">
            <v>2220.90559621795</v>
          </cell>
          <cell r="HP101">
            <v>116.56524</v>
          </cell>
          <cell r="HQ101">
            <v>2104.3403562179501</v>
          </cell>
          <cell r="HR101">
            <v>1524.5088921189599</v>
          </cell>
          <cell r="HS101">
            <v>116.56524</v>
          </cell>
          <cell r="HT101">
            <v>1407.94365211896</v>
          </cell>
          <cell r="HU101">
            <v>621.30769884736901</v>
          </cell>
          <cell r="HV101">
            <v>-5.0519999999999996</v>
          </cell>
          <cell r="HW101">
            <v>626.35969884736903</v>
          </cell>
          <cell r="HX101">
            <v>2084.1917342480501</v>
          </cell>
          <cell r="HY101">
            <v>-174.32444000000001</v>
          </cell>
          <cell r="HZ101">
            <v>2258.51617424805</v>
          </cell>
          <cell r="IA101">
            <v>1511.87109056094</v>
          </cell>
          <cell r="IB101">
            <v>-109.93076639689201</v>
          </cell>
          <cell r="IC101">
            <v>1621.8018569578321</v>
          </cell>
          <cell r="ID101">
            <v>955.49773252204602</v>
          </cell>
          <cell r="IE101">
            <v>-91.016520000000014</v>
          </cell>
          <cell r="IF101">
            <v>1046.514252522046</v>
          </cell>
          <cell r="IG101">
            <v>383.30106952266101</v>
          </cell>
          <cell r="IH101">
            <v>-38.4</v>
          </cell>
          <cell r="II101">
            <v>421.70106952266099</v>
          </cell>
          <cell r="IJ101">
            <v>2359.67695085473</v>
          </cell>
          <cell r="IK101">
            <v>0</v>
          </cell>
          <cell r="IL101">
            <v>2359.67695085473</v>
          </cell>
          <cell r="IM101">
            <v>1687.24702232495</v>
          </cell>
          <cell r="IN101">
            <v>0</v>
          </cell>
          <cell r="IO101">
            <v>1687.24702232495</v>
          </cell>
          <cell r="IP101">
            <v>1106.18661069122</v>
          </cell>
          <cell r="IQ101">
            <v>0</v>
          </cell>
          <cell r="IR101">
            <v>1106.18661069122</v>
          </cell>
          <cell r="IS101">
            <v>529.56567871593597</v>
          </cell>
          <cell r="IT101">
            <v>0</v>
          </cell>
          <cell r="IU101">
            <v>529.56567871593597</v>
          </cell>
          <cell r="IV101">
            <v>2192.6840116417002</v>
          </cell>
          <cell r="IW101">
            <v>-41.740167551299578</v>
          </cell>
          <cell r="IX101">
            <v>2234.4241791929999</v>
          </cell>
          <cell r="IY101">
            <v>1635.11442640428</v>
          </cell>
          <cell r="IZ101">
            <v>-20.777670229373001</v>
          </cell>
          <cell r="JA101">
            <v>1655.892096633653</v>
          </cell>
          <cell r="JB101">
            <v>1081.4358920980501</v>
          </cell>
          <cell r="JC101">
            <v>-12.320309036304188</v>
          </cell>
          <cell r="JD101">
            <v>1093.7562011343543</v>
          </cell>
          <cell r="JE101">
            <v>517.03412332345897</v>
          </cell>
          <cell r="JF101">
            <v>-6.4804839414602995</v>
          </cell>
          <cell r="JG101">
            <v>523.51460726491928</v>
          </cell>
          <cell r="JH101">
            <v>1941.5584685518099</v>
          </cell>
          <cell r="JI101">
            <v>-201.46774489500547</v>
          </cell>
          <cell r="JJ101">
            <v>2143.0262134468153</v>
          </cell>
          <cell r="JK101">
            <v>1473.2722042595601</v>
          </cell>
          <cell r="JL101">
            <v>-41.060744895005456</v>
          </cell>
          <cell r="JM101">
            <v>1514.3329491545655</v>
          </cell>
          <cell r="JN101">
            <v>955.45443742402199</v>
          </cell>
          <cell r="JO101">
            <v>-20.759</v>
          </cell>
          <cell r="JP101">
            <v>976.213437424022</v>
          </cell>
          <cell r="JQ101">
            <v>438.60992731296199</v>
          </cell>
          <cell r="JR101">
            <v>-3.62</v>
          </cell>
          <cell r="JS101">
            <v>442.22992731296199</v>
          </cell>
          <cell r="JT101">
            <v>1858.35126831359</v>
          </cell>
          <cell r="JU101">
            <v>-80.278999999999996</v>
          </cell>
          <cell r="JV101">
            <v>1938.63026831359</v>
          </cell>
          <cell r="JW101">
            <v>1362.53041378482</v>
          </cell>
          <cell r="JX101">
            <v>0</v>
          </cell>
          <cell r="JY101">
            <v>1362.53041378482</v>
          </cell>
          <cell r="JZ101">
            <v>874.30442403561904</v>
          </cell>
          <cell r="KA101">
            <v>0</v>
          </cell>
          <cell r="KB101">
            <v>874.30442403561904</v>
          </cell>
          <cell r="KC101">
            <v>418.20664680418798</v>
          </cell>
          <cell r="KD101">
            <v>0</v>
          </cell>
          <cell r="KE101">
            <v>418.20664680418798</v>
          </cell>
          <cell r="KF101">
            <v>1623</v>
          </cell>
          <cell r="KG101">
            <v>0</v>
          </cell>
          <cell r="KH101">
            <v>1623</v>
          </cell>
          <cell r="KI101">
            <v>1196</v>
          </cell>
          <cell r="KJ101">
            <v>0</v>
          </cell>
          <cell r="KK101">
            <v>1196</v>
          </cell>
          <cell r="KL101">
            <v>838</v>
          </cell>
          <cell r="KM101">
            <v>40.92</v>
          </cell>
          <cell r="KN101">
            <v>797.08</v>
          </cell>
          <cell r="KO101">
            <v>376</v>
          </cell>
          <cell r="KP101">
            <v>0</v>
          </cell>
          <cell r="KQ101">
            <v>376</v>
          </cell>
          <cell r="KR101">
            <v>1698</v>
          </cell>
          <cell r="KS101">
            <v>0</v>
          </cell>
          <cell r="KT101">
            <v>1698</v>
          </cell>
          <cell r="KU101">
            <v>1261</v>
          </cell>
          <cell r="KV101">
            <v>0</v>
          </cell>
          <cell r="KW101">
            <v>1261</v>
          </cell>
          <cell r="KX101">
            <v>820</v>
          </cell>
          <cell r="KY101">
            <v>0</v>
          </cell>
          <cell r="KZ101">
            <v>820</v>
          </cell>
          <cell r="LA101">
            <v>395</v>
          </cell>
          <cell r="LB101">
            <v>0</v>
          </cell>
          <cell r="LC101">
            <v>395</v>
          </cell>
          <cell r="LD101">
            <v>1726</v>
          </cell>
          <cell r="LE101">
            <v>0</v>
          </cell>
          <cell r="LF101">
            <v>1726</v>
          </cell>
          <cell r="LG101">
            <v>1314</v>
          </cell>
          <cell r="LH101">
            <v>0</v>
          </cell>
          <cell r="LI101">
            <v>1314</v>
          </cell>
          <cell r="LJ101">
            <v>894</v>
          </cell>
          <cell r="LK101">
            <v>0</v>
          </cell>
          <cell r="LL101">
            <v>894</v>
          </cell>
          <cell r="LM101">
            <v>443</v>
          </cell>
          <cell r="LN101">
            <v>0</v>
          </cell>
          <cell r="LO101">
            <v>443</v>
          </cell>
          <cell r="LP101">
            <v>1894</v>
          </cell>
          <cell r="LQ101">
            <v>0</v>
          </cell>
          <cell r="LR101">
            <v>1894</v>
          </cell>
          <cell r="LS101">
            <v>1405</v>
          </cell>
          <cell r="LT101">
            <v>0</v>
          </cell>
          <cell r="LU101">
            <v>1405</v>
          </cell>
          <cell r="LV101">
            <v>958</v>
          </cell>
          <cell r="LW101">
            <v>0</v>
          </cell>
          <cell r="LX101">
            <v>958</v>
          </cell>
          <cell r="LY101">
            <v>509</v>
          </cell>
          <cell r="LZ101">
            <v>0</v>
          </cell>
          <cell r="MA101">
            <v>509</v>
          </cell>
          <cell r="MB101">
            <v>1050</v>
          </cell>
          <cell r="MC101">
            <v>0</v>
          </cell>
          <cell r="MD101">
            <v>1050</v>
          </cell>
          <cell r="ME101">
            <v>851</v>
          </cell>
          <cell r="MF101">
            <v>0</v>
          </cell>
          <cell r="MG101">
            <v>851</v>
          </cell>
          <cell r="MH101">
            <v>867</v>
          </cell>
          <cell r="MI101">
            <v>0</v>
          </cell>
          <cell r="MJ101">
            <v>867</v>
          </cell>
          <cell r="MK101">
            <v>489</v>
          </cell>
          <cell r="ML101">
            <v>0</v>
          </cell>
          <cell r="MM101">
            <v>489</v>
          </cell>
          <cell r="MN101">
            <v>1664</v>
          </cell>
          <cell r="MO101">
            <v>0</v>
          </cell>
          <cell r="MP101">
            <v>1664</v>
          </cell>
          <cell r="MQ101">
            <v>1255</v>
          </cell>
          <cell r="MR101">
            <v>0</v>
          </cell>
          <cell r="MS101">
            <v>1255</v>
          </cell>
          <cell r="MT101">
            <v>819</v>
          </cell>
          <cell r="MU101">
            <v>0</v>
          </cell>
          <cell r="MV101">
            <v>819</v>
          </cell>
          <cell r="MW101">
            <v>388</v>
          </cell>
          <cell r="MX101">
            <v>0</v>
          </cell>
          <cell r="MY101">
            <v>388</v>
          </cell>
          <cell r="MZ101">
            <v>1394</v>
          </cell>
          <cell r="NA101">
            <v>0</v>
          </cell>
          <cell r="NB101">
            <v>1394</v>
          </cell>
          <cell r="NC101">
            <v>1013</v>
          </cell>
          <cell r="ND101">
            <v>0</v>
          </cell>
          <cell r="NE101">
            <v>1013</v>
          </cell>
          <cell r="NF101">
            <v>563</v>
          </cell>
          <cell r="NG101">
            <v>0</v>
          </cell>
          <cell r="NH101">
            <v>563</v>
          </cell>
          <cell r="NI101">
            <v>215</v>
          </cell>
          <cell r="NJ101">
            <v>0</v>
          </cell>
          <cell r="NK101">
            <v>215</v>
          </cell>
          <cell r="NL101">
            <v>1403</v>
          </cell>
          <cell r="NM101">
            <v>0</v>
          </cell>
          <cell r="NN101">
            <v>1403</v>
          </cell>
          <cell r="NO101">
            <v>1139</v>
          </cell>
          <cell r="NP101">
            <v>0</v>
          </cell>
          <cell r="NQ101">
            <v>1139</v>
          </cell>
          <cell r="NR101">
            <v>852</v>
          </cell>
          <cell r="NS101">
            <v>0</v>
          </cell>
          <cell r="NT101">
            <v>852</v>
          </cell>
          <cell r="NU101">
            <v>427</v>
          </cell>
          <cell r="NV101">
            <v>0</v>
          </cell>
          <cell r="NW101">
            <v>427</v>
          </cell>
        </row>
        <row r="102">
          <cell r="BB102">
            <v>-123.133983766751</v>
          </cell>
          <cell r="BC102">
            <v>0</v>
          </cell>
          <cell r="BD102">
            <v>-123.133983766751</v>
          </cell>
          <cell r="BE102">
            <v>-164.775838608566</v>
          </cell>
          <cell r="BF102">
            <v>-36.667322332000005</v>
          </cell>
          <cell r="BG102">
            <v>-128.10851627656601</v>
          </cell>
          <cell r="BH102">
            <v>-114.34222478106599</v>
          </cell>
          <cell r="BI102">
            <v>0.11271012</v>
          </cell>
          <cell r="BJ102">
            <v>-114.454934901066</v>
          </cell>
          <cell r="BK102">
            <v>-123.166921048596</v>
          </cell>
          <cell r="BL102">
            <v>0.52400000000000002</v>
          </cell>
          <cell r="BM102">
            <v>-123.690921048596</v>
          </cell>
          <cell r="BN102">
            <v>-115.925310569939</v>
          </cell>
          <cell r="BO102">
            <v>0</v>
          </cell>
          <cell r="BP102">
            <v>-115.925310569939</v>
          </cell>
          <cell r="BQ102">
            <v>-74.010481587162104</v>
          </cell>
          <cell r="BR102">
            <v>0</v>
          </cell>
          <cell r="BS102">
            <v>-74.010481587162104</v>
          </cell>
          <cell r="BT102">
            <v>-65.420965470775002</v>
          </cell>
          <cell r="BU102">
            <v>0</v>
          </cell>
          <cell r="BV102">
            <v>-65.420965470775002</v>
          </cell>
          <cell r="BW102">
            <v>-89.581288113302605</v>
          </cell>
          <cell r="BX102">
            <v>0</v>
          </cell>
          <cell r="BY102">
            <v>-89.581288113302605</v>
          </cell>
          <cell r="BZ102">
            <v>-79.244172340846404</v>
          </cell>
          <cell r="CA102">
            <v>0</v>
          </cell>
          <cell r="CB102">
            <v>-79.244172340846404</v>
          </cell>
          <cell r="CC102">
            <v>-80.404046361948602</v>
          </cell>
          <cell r="CD102">
            <v>0</v>
          </cell>
          <cell r="CE102">
            <v>-80.404046361948602</v>
          </cell>
          <cell r="CF102">
            <v>-76.851958773237698</v>
          </cell>
          <cell r="CG102">
            <v>0</v>
          </cell>
          <cell r="CH102">
            <v>-76.851958773237698</v>
          </cell>
          <cell r="CI102">
            <v>-59.548322902396201</v>
          </cell>
          <cell r="CJ102">
            <v>6.6094754056034501</v>
          </cell>
          <cell r="CK102">
            <v>-66.157798307999656</v>
          </cell>
          <cell r="CL102">
            <v>-69.846343669465199</v>
          </cell>
          <cell r="CM102">
            <v>2.6666059841746095</v>
          </cell>
          <cell r="CN102">
            <v>-72.512949653639808</v>
          </cell>
          <cell r="CO102">
            <v>-81.679164731362107</v>
          </cell>
          <cell r="CP102">
            <v>1.8412968524042801</v>
          </cell>
          <cell r="CQ102">
            <v>-83.520461583766391</v>
          </cell>
          <cell r="CR102">
            <v>-73.663763568722601</v>
          </cell>
          <cell r="CS102">
            <v>2.04329658674243</v>
          </cell>
          <cell r="CT102">
            <v>-75.70706015546503</v>
          </cell>
          <cell r="CU102">
            <v>-67.060920302607101</v>
          </cell>
          <cell r="CV102">
            <v>12.975000000000003</v>
          </cell>
          <cell r="CW102">
            <v>-80.03592030260711</v>
          </cell>
          <cell r="CX102">
            <v>-63.091984812456602</v>
          </cell>
          <cell r="CY102">
            <v>6.4009878807444869</v>
          </cell>
          <cell r="CZ102">
            <v>-69.492972693201082</v>
          </cell>
          <cell r="DA102">
            <v>-50.826054650415998</v>
          </cell>
          <cell r="DB102">
            <v>5.4039999999999999</v>
          </cell>
          <cell r="DC102">
            <v>-56.230054650415994</v>
          </cell>
          <cell r="DD102">
            <v>-40.920055497453298</v>
          </cell>
          <cell r="DE102">
            <v>0.93799999999999994</v>
          </cell>
          <cell r="DF102">
            <v>-41.8580554974533</v>
          </cell>
          <cell r="DG102">
            <v>-47.881419470914899</v>
          </cell>
          <cell r="DH102">
            <v>0.13</v>
          </cell>
          <cell r="DI102">
            <v>-48.011419470914902</v>
          </cell>
          <cell r="DJ102">
            <v>-40.133628319448903</v>
          </cell>
          <cell r="DK102">
            <v>0</v>
          </cell>
          <cell r="DL102">
            <v>-40.133628319448903</v>
          </cell>
          <cell r="DM102">
            <v>-41.149315261854902</v>
          </cell>
          <cell r="DN102">
            <v>0</v>
          </cell>
          <cell r="DO102">
            <v>-41.149315261854902</v>
          </cell>
          <cell r="DP102">
            <v>-39.392926010025199</v>
          </cell>
          <cell r="DQ102">
            <v>0</v>
          </cell>
          <cell r="DR102">
            <v>-39.392926010025199</v>
          </cell>
          <cell r="DS102">
            <v>-36</v>
          </cell>
          <cell r="DT102">
            <v>0</v>
          </cell>
          <cell r="DU102">
            <v>-36</v>
          </cell>
          <cell r="DV102">
            <v>-31</v>
          </cell>
          <cell r="DW102">
            <v>0</v>
          </cell>
          <cell r="DX102">
            <v>-31</v>
          </cell>
          <cell r="DY102">
            <v>-35</v>
          </cell>
          <cell r="DZ102">
            <v>0</v>
          </cell>
          <cell r="EA102">
            <v>-35</v>
          </cell>
          <cell r="EB102">
            <v>-33</v>
          </cell>
          <cell r="EC102">
            <v>0</v>
          </cell>
          <cell r="ED102">
            <v>-33</v>
          </cell>
          <cell r="EE102">
            <v>39</v>
          </cell>
          <cell r="EF102">
            <v>0</v>
          </cell>
          <cell r="EG102">
            <v>39</v>
          </cell>
          <cell r="EH102">
            <v>39</v>
          </cell>
          <cell r="EI102">
            <v>0</v>
          </cell>
          <cell r="EJ102">
            <v>39</v>
          </cell>
          <cell r="EK102">
            <v>34</v>
          </cell>
          <cell r="EL102">
            <v>0</v>
          </cell>
          <cell r="EM102">
            <v>34</v>
          </cell>
          <cell r="EN102">
            <v>34</v>
          </cell>
          <cell r="EO102">
            <v>0</v>
          </cell>
          <cell r="EP102">
            <v>34</v>
          </cell>
          <cell r="EQ102">
            <v>45.000000000000028</v>
          </cell>
          <cell r="ER102">
            <v>0</v>
          </cell>
          <cell r="ES102">
            <v>45.000000000000028</v>
          </cell>
          <cell r="ET102">
            <v>37</v>
          </cell>
          <cell r="EU102">
            <v>0</v>
          </cell>
          <cell r="EV102">
            <v>37</v>
          </cell>
          <cell r="EW102">
            <v>41</v>
          </cell>
          <cell r="EX102">
            <v>0</v>
          </cell>
          <cell r="EY102">
            <v>41</v>
          </cell>
          <cell r="EZ102">
            <v>40</v>
          </cell>
          <cell r="FA102">
            <v>0</v>
          </cell>
          <cell r="FB102">
            <v>40</v>
          </cell>
          <cell r="FC102">
            <v>43</v>
          </cell>
          <cell r="FD102">
            <v>0</v>
          </cell>
          <cell r="FE102">
            <v>43</v>
          </cell>
          <cell r="FF102">
            <v>41</v>
          </cell>
          <cell r="FG102">
            <v>0</v>
          </cell>
          <cell r="FH102">
            <v>41</v>
          </cell>
          <cell r="FI102">
            <v>36</v>
          </cell>
          <cell r="FJ102">
            <v>0</v>
          </cell>
          <cell r="FK102">
            <v>36</v>
          </cell>
          <cell r="FL102">
            <v>54</v>
          </cell>
          <cell r="FM102">
            <v>0</v>
          </cell>
          <cell r="FN102">
            <v>54</v>
          </cell>
          <cell r="FO102">
            <v>14</v>
          </cell>
          <cell r="FP102">
            <v>0</v>
          </cell>
          <cell r="FQ102">
            <v>14</v>
          </cell>
          <cell r="FR102">
            <v>8</v>
          </cell>
          <cell r="FS102">
            <v>0</v>
          </cell>
          <cell r="FT102">
            <v>8</v>
          </cell>
          <cell r="FU102">
            <v>31</v>
          </cell>
          <cell r="FV102">
            <v>0</v>
          </cell>
          <cell r="FW102">
            <v>31</v>
          </cell>
          <cell r="FX102">
            <v>46</v>
          </cell>
          <cell r="FY102">
            <v>0</v>
          </cell>
          <cell r="FZ102">
            <v>46</v>
          </cell>
          <cell r="GA102">
            <v>34</v>
          </cell>
          <cell r="GB102">
            <v>0</v>
          </cell>
          <cell r="GC102">
            <v>34</v>
          </cell>
          <cell r="GD102">
            <v>44</v>
          </cell>
          <cell r="GE102">
            <v>0</v>
          </cell>
          <cell r="GF102">
            <v>44</v>
          </cell>
          <cell r="GG102">
            <v>39</v>
          </cell>
          <cell r="GH102">
            <v>0</v>
          </cell>
          <cell r="GI102">
            <v>39</v>
          </cell>
          <cell r="GJ102">
            <v>39</v>
          </cell>
          <cell r="GK102">
            <v>0</v>
          </cell>
          <cell r="GL102">
            <v>39</v>
          </cell>
          <cell r="GM102">
            <v>19</v>
          </cell>
          <cell r="GN102">
            <v>0</v>
          </cell>
          <cell r="GO102">
            <v>19</v>
          </cell>
          <cell r="GP102">
            <v>19</v>
          </cell>
          <cell r="GQ102">
            <v>0</v>
          </cell>
          <cell r="GR102">
            <v>19</v>
          </cell>
          <cell r="GS102">
            <v>11</v>
          </cell>
          <cell r="GT102">
            <v>0</v>
          </cell>
          <cell r="GU102">
            <v>11</v>
          </cell>
          <cell r="GV102">
            <v>-13</v>
          </cell>
          <cell r="GW102">
            <v>0</v>
          </cell>
          <cell r="GX102">
            <v>-13</v>
          </cell>
          <cell r="GY102">
            <v>-7</v>
          </cell>
          <cell r="GZ102">
            <v>0</v>
          </cell>
          <cell r="HA102">
            <v>-7</v>
          </cell>
          <cell r="HB102">
            <v>-4</v>
          </cell>
          <cell r="HC102">
            <v>0</v>
          </cell>
          <cell r="HD102">
            <v>-4</v>
          </cell>
          <cell r="HE102">
            <v>10</v>
          </cell>
          <cell r="HF102">
            <v>0</v>
          </cell>
          <cell r="HG102">
            <v>10</v>
          </cell>
          <cell r="HH102">
            <v>12</v>
          </cell>
          <cell r="HI102">
            <v>0</v>
          </cell>
          <cell r="HJ102">
            <v>12</v>
          </cell>
          <cell r="HO102">
            <v>-402.25204715638199</v>
          </cell>
          <cell r="HP102">
            <v>-36.554612212000002</v>
          </cell>
          <cell r="HQ102">
            <v>-365.697434944382</v>
          </cell>
          <cell r="HR102">
            <v>-279.118063389631</v>
          </cell>
          <cell r="HS102">
            <v>-36.554612212000002</v>
          </cell>
          <cell r="HT102">
            <v>-242.56345117763101</v>
          </cell>
          <cell r="HU102">
            <v>-114.34222478106599</v>
          </cell>
          <cell r="HV102">
            <v>0.11271012</v>
          </cell>
          <cell r="HW102">
            <v>-114.454934901066</v>
          </cell>
          <cell r="HX102">
            <v>-378.52367867647303</v>
          </cell>
          <cell r="HY102">
            <v>0.52400000000000002</v>
          </cell>
          <cell r="HZ102">
            <v>-379.04767867647303</v>
          </cell>
          <cell r="IA102">
            <v>-255.35675762787699</v>
          </cell>
          <cell r="IB102">
            <v>0</v>
          </cell>
          <cell r="IC102">
            <v>-255.35675762787699</v>
          </cell>
          <cell r="ID102">
            <v>-139.43144705793699</v>
          </cell>
          <cell r="IE102">
            <v>0</v>
          </cell>
          <cell r="IF102">
            <v>-139.43144705793699</v>
          </cell>
          <cell r="IG102">
            <v>-65.420965470775002</v>
          </cell>
          <cell r="IH102">
            <v>0</v>
          </cell>
          <cell r="II102">
            <v>-65.420965470775002</v>
          </cell>
          <cell r="IJ102">
            <v>-326.08146558933498</v>
          </cell>
          <cell r="IK102">
            <v>0</v>
          </cell>
          <cell r="IL102">
            <v>-326.08146558933498</v>
          </cell>
          <cell r="IM102">
            <v>-236.500177476033</v>
          </cell>
          <cell r="IN102">
            <v>0</v>
          </cell>
          <cell r="IO102">
            <v>-236.500177476033</v>
          </cell>
          <cell r="IP102">
            <v>-157.256005135186</v>
          </cell>
          <cell r="IQ102">
            <v>0</v>
          </cell>
          <cell r="IR102">
            <v>-157.256005135186</v>
          </cell>
          <cell r="IS102">
            <v>-76.851958773237698</v>
          </cell>
          <cell r="IT102">
            <v>0</v>
          </cell>
          <cell r="IU102">
            <v>-76.851958773237698</v>
          </cell>
          <cell r="IV102">
            <v>-284.73759487194599</v>
          </cell>
          <cell r="IW102">
            <v>13.160674828924771</v>
          </cell>
          <cell r="IX102">
            <v>-297.89826970087074</v>
          </cell>
          <cell r="IY102">
            <v>-225.18927196954999</v>
          </cell>
          <cell r="IZ102">
            <v>6.5511994233213198</v>
          </cell>
          <cell r="JA102">
            <v>-231.74047139287131</v>
          </cell>
          <cell r="JB102">
            <v>-155.34292830008499</v>
          </cell>
          <cell r="JC102">
            <v>3.8845934391467098</v>
          </cell>
          <cell r="JD102">
            <v>-159.22752173923169</v>
          </cell>
          <cell r="JE102">
            <v>-73.663763568722601</v>
          </cell>
          <cell r="JF102">
            <v>2.04329658674243</v>
          </cell>
          <cell r="JG102">
            <v>-75.70706015546503</v>
          </cell>
          <cell r="JH102">
            <v>-221.89901526293301</v>
          </cell>
          <cell r="JI102">
            <v>25.717987880744488</v>
          </cell>
          <cell r="JJ102">
            <v>-247.61700314367749</v>
          </cell>
          <cell r="JK102">
            <v>-154.838094960326</v>
          </cell>
          <cell r="JL102">
            <v>12.742987880744488</v>
          </cell>
          <cell r="JM102">
            <v>-167.5810828410705</v>
          </cell>
          <cell r="JN102">
            <v>-91.746110147869302</v>
          </cell>
          <cell r="JO102">
            <v>6.3419999999999996</v>
          </cell>
          <cell r="JP102">
            <v>-98.088110147869301</v>
          </cell>
          <cell r="JQ102">
            <v>-40.920055497453298</v>
          </cell>
          <cell r="JR102">
            <v>0.93799999999999994</v>
          </cell>
          <cell r="JS102">
            <v>-41.8580554974533</v>
          </cell>
          <cell r="JT102">
            <v>-168.557289062244</v>
          </cell>
          <cell r="JU102">
            <v>0.13</v>
          </cell>
          <cell r="JV102">
            <v>-168.68728906224399</v>
          </cell>
          <cell r="JW102">
            <v>-120.675869591329</v>
          </cell>
          <cell r="JX102">
            <v>0</v>
          </cell>
          <cell r="JY102">
            <v>-120.675869591329</v>
          </cell>
          <cell r="JZ102">
            <v>-80.542241271880101</v>
          </cell>
          <cell r="KA102">
            <v>0</v>
          </cell>
          <cell r="KB102">
            <v>-80.542241271880101</v>
          </cell>
          <cell r="KC102">
            <v>-39.392926010025199</v>
          </cell>
          <cell r="KD102">
            <v>0</v>
          </cell>
          <cell r="KE102">
            <v>-39.392926010025199</v>
          </cell>
          <cell r="KF102">
            <v>-135</v>
          </cell>
          <cell r="KG102">
            <v>0</v>
          </cell>
          <cell r="KH102">
            <v>-135</v>
          </cell>
          <cell r="KI102">
            <v>-99</v>
          </cell>
          <cell r="KJ102">
            <v>0</v>
          </cell>
          <cell r="KK102">
            <v>-99</v>
          </cell>
          <cell r="KL102">
            <v>-68</v>
          </cell>
          <cell r="KM102">
            <v>0</v>
          </cell>
          <cell r="KN102">
            <v>-68</v>
          </cell>
          <cell r="KO102">
            <v>-33</v>
          </cell>
          <cell r="KP102">
            <v>0</v>
          </cell>
          <cell r="KQ102">
            <v>-33</v>
          </cell>
          <cell r="KR102">
            <v>146</v>
          </cell>
          <cell r="KS102">
            <v>0</v>
          </cell>
          <cell r="KT102">
            <v>146</v>
          </cell>
          <cell r="KU102">
            <v>107</v>
          </cell>
          <cell r="KV102">
            <v>0</v>
          </cell>
          <cell r="KW102">
            <v>107</v>
          </cell>
          <cell r="KX102">
            <v>68</v>
          </cell>
          <cell r="KY102">
            <v>0</v>
          </cell>
          <cell r="KZ102">
            <v>68</v>
          </cell>
          <cell r="LA102">
            <v>34</v>
          </cell>
          <cell r="LB102">
            <v>0</v>
          </cell>
          <cell r="LC102">
            <v>34</v>
          </cell>
          <cell r="LD102">
            <v>163.00000000000003</v>
          </cell>
          <cell r="LE102">
            <v>0</v>
          </cell>
          <cell r="LF102">
            <v>163.00000000000003</v>
          </cell>
          <cell r="LG102">
            <v>118</v>
          </cell>
          <cell r="LH102">
            <v>0</v>
          </cell>
          <cell r="LI102">
            <v>118</v>
          </cell>
          <cell r="LJ102">
            <v>81</v>
          </cell>
          <cell r="LK102">
            <v>0</v>
          </cell>
          <cell r="LL102">
            <v>81</v>
          </cell>
          <cell r="LM102">
            <v>40</v>
          </cell>
          <cell r="LN102">
            <v>0</v>
          </cell>
          <cell r="LO102">
            <v>40</v>
          </cell>
          <cell r="LP102">
            <v>174</v>
          </cell>
          <cell r="LQ102">
            <v>0</v>
          </cell>
          <cell r="LR102">
            <v>174</v>
          </cell>
          <cell r="LS102">
            <v>131</v>
          </cell>
          <cell r="LT102">
            <v>0</v>
          </cell>
          <cell r="LU102">
            <v>131</v>
          </cell>
          <cell r="LV102">
            <v>90</v>
          </cell>
          <cell r="LW102">
            <v>0</v>
          </cell>
          <cell r="LX102">
            <v>90</v>
          </cell>
          <cell r="LY102">
            <v>54</v>
          </cell>
          <cell r="LZ102">
            <v>0</v>
          </cell>
          <cell r="MA102">
            <v>54</v>
          </cell>
          <cell r="MB102">
            <v>99</v>
          </cell>
          <cell r="MC102">
            <v>0</v>
          </cell>
          <cell r="MD102">
            <v>99</v>
          </cell>
          <cell r="ME102">
            <v>85</v>
          </cell>
          <cell r="MF102">
            <v>0</v>
          </cell>
          <cell r="MG102">
            <v>85</v>
          </cell>
          <cell r="MH102">
            <v>77</v>
          </cell>
          <cell r="MI102">
            <v>0</v>
          </cell>
          <cell r="MJ102">
            <v>77</v>
          </cell>
          <cell r="MK102">
            <v>46</v>
          </cell>
          <cell r="ML102">
            <v>0</v>
          </cell>
          <cell r="MM102">
            <v>46</v>
          </cell>
          <cell r="MN102">
            <v>156</v>
          </cell>
          <cell r="MO102">
            <v>0</v>
          </cell>
          <cell r="MP102">
            <v>156</v>
          </cell>
          <cell r="MQ102">
            <v>122</v>
          </cell>
          <cell r="MR102">
            <v>0</v>
          </cell>
          <cell r="MS102">
            <v>122</v>
          </cell>
          <cell r="MT102">
            <v>78</v>
          </cell>
          <cell r="MU102">
            <v>0</v>
          </cell>
          <cell r="MV102">
            <v>78</v>
          </cell>
          <cell r="MW102">
            <v>39</v>
          </cell>
          <cell r="MX102">
            <v>0</v>
          </cell>
          <cell r="MY102">
            <v>39</v>
          </cell>
          <cell r="MZ102">
            <v>36</v>
          </cell>
          <cell r="NA102">
            <v>0</v>
          </cell>
          <cell r="NB102">
            <v>36</v>
          </cell>
          <cell r="NC102">
            <v>17</v>
          </cell>
          <cell r="ND102">
            <v>0</v>
          </cell>
          <cell r="NE102">
            <v>17</v>
          </cell>
          <cell r="NF102">
            <v>-2</v>
          </cell>
          <cell r="NG102">
            <v>0</v>
          </cell>
          <cell r="NH102">
            <v>-2</v>
          </cell>
          <cell r="NI102">
            <v>-13</v>
          </cell>
          <cell r="NJ102">
            <v>0</v>
          </cell>
          <cell r="NK102">
            <v>-13</v>
          </cell>
          <cell r="NL102">
            <v>11</v>
          </cell>
          <cell r="NM102">
            <v>0</v>
          </cell>
          <cell r="NN102">
            <v>11</v>
          </cell>
          <cell r="NO102">
            <v>18</v>
          </cell>
          <cell r="NP102">
            <v>0</v>
          </cell>
          <cell r="NQ102">
            <v>18</v>
          </cell>
          <cell r="NR102">
            <v>22</v>
          </cell>
          <cell r="NS102">
            <v>0</v>
          </cell>
          <cell r="NT102">
            <v>22</v>
          </cell>
          <cell r="NU102">
            <v>12</v>
          </cell>
          <cell r="NV102">
            <v>0</v>
          </cell>
          <cell r="NW102">
            <v>12</v>
          </cell>
        </row>
        <row r="103">
          <cell r="BB103">
            <v>573.26272033224097</v>
          </cell>
          <cell r="BC103">
            <v>0</v>
          </cell>
          <cell r="BD103">
            <v>573.26272033224097</v>
          </cell>
          <cell r="BE103">
            <v>738.42535466302695</v>
          </cell>
          <cell r="BF103">
            <v>84.949917667999983</v>
          </cell>
          <cell r="BG103">
            <v>653.47543699502694</v>
          </cell>
          <cell r="BH103">
            <v>506.96547406630299</v>
          </cell>
          <cell r="BI103">
            <v>-4.9392898799999996</v>
          </cell>
          <cell r="BJ103">
            <v>511.90476394630298</v>
          </cell>
          <cell r="BK103">
            <v>449.153722638511</v>
          </cell>
          <cell r="BL103">
            <v>-63.869673603107998</v>
          </cell>
          <cell r="BM103">
            <v>513.02339624161903</v>
          </cell>
          <cell r="BN103">
            <v>440.44804746895801</v>
          </cell>
          <cell r="BO103">
            <v>-18.914246396891997</v>
          </cell>
          <cell r="BP103">
            <v>459.36229386585001</v>
          </cell>
          <cell r="BQ103">
            <v>498.18618141222299</v>
          </cell>
          <cell r="BR103">
            <v>-52.616520000000008</v>
          </cell>
          <cell r="BS103">
            <v>550.80270141222297</v>
          </cell>
          <cell r="BT103">
            <v>317.88010405188601</v>
          </cell>
          <cell r="BU103">
            <v>-38.4</v>
          </cell>
          <cell r="BV103">
            <v>356.28010405188598</v>
          </cell>
          <cell r="BW103">
            <v>582.84864041646995</v>
          </cell>
          <cell r="BX103">
            <v>0</v>
          </cell>
          <cell r="BY103">
            <v>582.84864041646995</v>
          </cell>
          <cell r="BZ103">
            <v>501.81623929288497</v>
          </cell>
          <cell r="CA103">
            <v>0</v>
          </cell>
          <cell r="CB103">
            <v>501.81623929288497</v>
          </cell>
          <cell r="CC103">
            <v>496.216885613339</v>
          </cell>
          <cell r="CD103">
            <v>0</v>
          </cell>
          <cell r="CE103">
            <v>496.216885613339</v>
          </cell>
          <cell r="CF103">
            <v>452.71371994269902</v>
          </cell>
          <cell r="CG103">
            <v>0</v>
          </cell>
          <cell r="CH103">
            <v>452.71371994269902</v>
          </cell>
          <cell r="CI103">
            <v>498.02126233503202</v>
          </cell>
          <cell r="CJ103">
            <v>-14.353021916323129</v>
          </cell>
          <cell r="CK103">
            <v>512.37428425135511</v>
          </cell>
          <cell r="CL103">
            <v>483.83219063676302</v>
          </cell>
          <cell r="CM103">
            <v>-5.7907552088942005</v>
          </cell>
          <cell r="CN103">
            <v>489.62294584565723</v>
          </cell>
          <cell r="CO103">
            <v>482.722604043226</v>
          </cell>
          <cell r="CP103">
            <v>-3.9985282424396065</v>
          </cell>
          <cell r="CQ103">
            <v>486.72113228566559</v>
          </cell>
          <cell r="CR103">
            <v>443.370359754736</v>
          </cell>
          <cell r="CS103">
            <v>-4.4371873547178691</v>
          </cell>
          <cell r="CT103">
            <v>447.80754710945388</v>
          </cell>
          <cell r="CU103">
            <v>401.22534398964501</v>
          </cell>
          <cell r="CV103">
            <v>-147.43199999999999</v>
          </cell>
          <cell r="CW103">
            <v>548.65734398964503</v>
          </cell>
          <cell r="CX103">
            <v>454.72578202308</v>
          </cell>
          <cell r="CY103">
            <v>-13.900757014260964</v>
          </cell>
          <cell r="CZ103">
            <v>468.62653903734099</v>
          </cell>
          <cell r="DA103">
            <v>466.01845546064402</v>
          </cell>
          <cell r="DB103">
            <v>-11.734999999999999</v>
          </cell>
          <cell r="DC103">
            <v>477.75345546064403</v>
          </cell>
          <cell r="DD103">
            <v>397.68987181550898</v>
          </cell>
          <cell r="DE103">
            <v>-2.6820000000000004</v>
          </cell>
          <cell r="DF103">
            <v>400.371871815509</v>
          </cell>
          <cell r="DG103">
            <v>447.93943505786098</v>
          </cell>
          <cell r="DH103">
            <v>-80.149000000000001</v>
          </cell>
          <cell r="DI103">
            <v>528.08843505786103</v>
          </cell>
          <cell r="DJ103">
            <v>448.09236142974902</v>
          </cell>
          <cell r="DK103">
            <v>0</v>
          </cell>
          <cell r="DL103">
            <v>448.09236142974902</v>
          </cell>
          <cell r="DM103">
            <v>414.94846196957599</v>
          </cell>
          <cell r="DN103">
            <v>0</v>
          </cell>
          <cell r="DO103">
            <v>414.94846196957599</v>
          </cell>
          <cell r="DP103">
            <v>378.81372079416298</v>
          </cell>
          <cell r="DQ103">
            <v>0</v>
          </cell>
          <cell r="DR103">
            <v>378.81372079416298</v>
          </cell>
          <cell r="DS103">
            <v>391</v>
          </cell>
          <cell r="DT103">
            <v>0</v>
          </cell>
          <cell r="DU103">
            <v>391</v>
          </cell>
          <cell r="DV103">
            <v>327</v>
          </cell>
          <cell r="DW103">
            <v>-40.92</v>
          </cell>
          <cell r="DX103">
            <v>367.92</v>
          </cell>
          <cell r="DY103">
            <v>427</v>
          </cell>
          <cell r="DZ103">
            <v>40.92</v>
          </cell>
          <cell r="EA103">
            <v>386.08</v>
          </cell>
          <cell r="EB103">
            <v>343</v>
          </cell>
          <cell r="EC103">
            <v>0</v>
          </cell>
          <cell r="ED103">
            <v>343</v>
          </cell>
          <cell r="EE103">
            <v>398</v>
          </cell>
          <cell r="EF103">
            <v>0</v>
          </cell>
          <cell r="EG103">
            <v>398</v>
          </cell>
          <cell r="EH103">
            <v>402</v>
          </cell>
          <cell r="EI103">
            <v>0</v>
          </cell>
          <cell r="EJ103">
            <v>402</v>
          </cell>
          <cell r="EK103">
            <v>391</v>
          </cell>
          <cell r="EL103">
            <v>0</v>
          </cell>
          <cell r="EM103">
            <v>391</v>
          </cell>
          <cell r="EN103">
            <v>361</v>
          </cell>
          <cell r="EO103">
            <v>0</v>
          </cell>
          <cell r="EP103">
            <v>361</v>
          </cell>
          <cell r="EQ103">
            <v>367</v>
          </cell>
          <cell r="ER103">
            <v>0</v>
          </cell>
          <cell r="ES103">
            <v>367</v>
          </cell>
          <cell r="ET103">
            <v>383</v>
          </cell>
          <cell r="EU103">
            <v>0</v>
          </cell>
          <cell r="EV103">
            <v>383</v>
          </cell>
          <cell r="EW103">
            <v>410</v>
          </cell>
          <cell r="EX103">
            <v>0</v>
          </cell>
          <cell r="EY103">
            <v>410</v>
          </cell>
          <cell r="EZ103">
            <v>403</v>
          </cell>
          <cell r="FA103">
            <v>0</v>
          </cell>
          <cell r="FB103">
            <v>403</v>
          </cell>
          <cell r="FC103">
            <v>446</v>
          </cell>
          <cell r="FD103">
            <v>0</v>
          </cell>
          <cell r="FE103">
            <v>446</v>
          </cell>
          <cell r="FF103">
            <v>406</v>
          </cell>
          <cell r="FG103">
            <v>0</v>
          </cell>
          <cell r="FH103">
            <v>406</v>
          </cell>
          <cell r="FI103">
            <v>413</v>
          </cell>
          <cell r="FJ103">
            <v>0</v>
          </cell>
          <cell r="FK103">
            <v>413</v>
          </cell>
          <cell r="FL103">
            <v>455</v>
          </cell>
          <cell r="FM103">
            <v>0</v>
          </cell>
          <cell r="FN103">
            <v>455</v>
          </cell>
          <cell r="FO103">
            <v>185</v>
          </cell>
          <cell r="FP103">
            <v>0</v>
          </cell>
          <cell r="FQ103">
            <v>185</v>
          </cell>
          <cell r="FR103">
            <v>-24</v>
          </cell>
          <cell r="FS103">
            <v>0</v>
          </cell>
          <cell r="FT103">
            <v>-24</v>
          </cell>
          <cell r="FU103">
            <v>347</v>
          </cell>
          <cell r="FV103">
            <v>0</v>
          </cell>
          <cell r="FW103">
            <v>347</v>
          </cell>
          <cell r="FX103">
            <v>443</v>
          </cell>
          <cell r="FY103">
            <v>0</v>
          </cell>
          <cell r="FZ103">
            <v>443</v>
          </cell>
          <cell r="GA103">
            <v>375</v>
          </cell>
          <cell r="GB103">
            <v>0</v>
          </cell>
          <cell r="GC103">
            <v>375</v>
          </cell>
          <cell r="GD103">
            <v>392</v>
          </cell>
          <cell r="GE103">
            <v>0</v>
          </cell>
          <cell r="GF103">
            <v>392</v>
          </cell>
          <cell r="GG103">
            <v>392</v>
          </cell>
          <cell r="GH103">
            <v>0</v>
          </cell>
          <cell r="GI103">
            <v>392</v>
          </cell>
          <cell r="GJ103">
            <v>349</v>
          </cell>
          <cell r="GK103">
            <v>0</v>
          </cell>
          <cell r="GL103">
            <v>349</v>
          </cell>
          <cell r="GM103">
            <v>362</v>
          </cell>
          <cell r="GN103">
            <v>0</v>
          </cell>
          <cell r="GO103">
            <v>362</v>
          </cell>
          <cell r="GP103">
            <v>431</v>
          </cell>
          <cell r="GQ103">
            <v>0</v>
          </cell>
          <cell r="GR103">
            <v>431</v>
          </cell>
          <cell r="GS103">
            <v>337</v>
          </cell>
          <cell r="GT103">
            <v>0</v>
          </cell>
          <cell r="GU103">
            <v>337</v>
          </cell>
          <cell r="GV103">
            <v>228</v>
          </cell>
          <cell r="GW103">
            <v>0</v>
          </cell>
          <cell r="GX103">
            <v>228</v>
          </cell>
          <cell r="GY103">
            <v>271</v>
          </cell>
          <cell r="GZ103">
            <v>0</v>
          </cell>
          <cell r="HA103">
            <v>271</v>
          </cell>
          <cell r="HB103">
            <v>291</v>
          </cell>
          <cell r="HC103">
            <v>0</v>
          </cell>
          <cell r="HD103">
            <v>291</v>
          </cell>
          <cell r="HE103">
            <v>415</v>
          </cell>
          <cell r="HF103">
            <v>0</v>
          </cell>
          <cell r="HG103">
            <v>415</v>
          </cell>
          <cell r="HH103">
            <v>415</v>
          </cell>
          <cell r="HI103">
            <v>0</v>
          </cell>
          <cell r="HJ103">
            <v>415</v>
          </cell>
          <cell r="HO103">
            <v>1818.6535490615699</v>
          </cell>
          <cell r="HP103">
            <v>80.010627787999994</v>
          </cell>
          <cell r="HQ103">
            <v>1738.64292127357</v>
          </cell>
          <cell r="HR103">
            <v>1245.39082872933</v>
          </cell>
          <cell r="HS103">
            <v>80.010627787999994</v>
          </cell>
          <cell r="HT103">
            <v>1165.38020094133</v>
          </cell>
          <cell r="HU103">
            <v>506.96547406630299</v>
          </cell>
          <cell r="HV103">
            <v>-4.9392898799999996</v>
          </cell>
          <cell r="HW103">
            <v>511.90476394630298</v>
          </cell>
          <cell r="HX103">
            <v>1705.66805557158</v>
          </cell>
          <cell r="HY103">
            <v>-173.80044000000001</v>
          </cell>
          <cell r="HZ103">
            <v>1879.46849557158</v>
          </cell>
          <cell r="IA103">
            <v>1256.5143329330699</v>
          </cell>
          <cell r="IB103">
            <v>-109.93076639689201</v>
          </cell>
          <cell r="IC103">
            <v>1366.445099329962</v>
          </cell>
          <cell r="ID103">
            <v>816.066285464109</v>
          </cell>
          <cell r="IE103">
            <v>-91.016520000000014</v>
          </cell>
          <cell r="IF103">
            <v>907.08280546410901</v>
          </cell>
          <cell r="IG103">
            <v>317.88010405188601</v>
          </cell>
          <cell r="IH103">
            <v>-38.4</v>
          </cell>
          <cell r="II103">
            <v>356.28010405188598</v>
          </cell>
          <cell r="IJ103">
            <v>2033.5954852653899</v>
          </cell>
          <cell r="IK103">
            <v>0</v>
          </cell>
          <cell r="IL103">
            <v>2033.5954852653899</v>
          </cell>
          <cell r="IM103">
            <v>1450.7468448489201</v>
          </cell>
          <cell r="IN103">
            <v>0</v>
          </cell>
          <cell r="IO103">
            <v>1450.7468448489201</v>
          </cell>
          <cell r="IP103">
            <v>948.93060555603802</v>
          </cell>
          <cell r="IQ103">
            <v>0</v>
          </cell>
          <cell r="IR103">
            <v>948.93060555603802</v>
          </cell>
          <cell r="IS103">
            <v>452.71371994269902</v>
          </cell>
          <cell r="IT103">
            <v>0</v>
          </cell>
          <cell r="IU103">
            <v>452.71371994269902</v>
          </cell>
          <cell r="IV103">
            <v>1907.9464167697599</v>
          </cell>
          <cell r="IW103">
            <v>-28.579492722374809</v>
          </cell>
          <cell r="IX103">
            <v>1936.5259094921348</v>
          </cell>
          <cell r="IY103">
            <v>1409.9251544347301</v>
          </cell>
          <cell r="IZ103">
            <v>-14.226470806051681</v>
          </cell>
          <cell r="JA103">
            <v>1424.1516252407819</v>
          </cell>
          <cell r="JB103">
            <v>926.09296379796297</v>
          </cell>
          <cell r="JC103">
            <v>-8.4357155971574791</v>
          </cell>
          <cell r="JD103">
            <v>934.52867939512043</v>
          </cell>
          <cell r="JE103">
            <v>443.370359754736</v>
          </cell>
          <cell r="JF103">
            <v>-4.4371873547178691</v>
          </cell>
          <cell r="JG103">
            <v>447.80754710945388</v>
          </cell>
          <cell r="JH103">
            <v>1719.6594532888801</v>
          </cell>
          <cell r="JI103">
            <v>-175.74975701426098</v>
          </cell>
          <cell r="JJ103">
            <v>1895.409210303141</v>
          </cell>
          <cell r="JK103">
            <v>1318.4341092992299</v>
          </cell>
          <cell r="JL103">
            <v>-28.31775701426097</v>
          </cell>
          <cell r="JM103">
            <v>1346.7518663134908</v>
          </cell>
          <cell r="JN103">
            <v>863.708327276153</v>
          </cell>
          <cell r="JO103">
            <v>-14.417000000000002</v>
          </cell>
          <cell r="JP103">
            <v>878.12532727615303</v>
          </cell>
          <cell r="JQ103">
            <v>397.68987181550898</v>
          </cell>
          <cell r="JR103">
            <v>-2.6820000000000004</v>
          </cell>
          <cell r="JS103">
            <v>400.371871815509</v>
          </cell>
          <cell r="JT103">
            <v>1689.79397925135</v>
          </cell>
          <cell r="JU103">
            <v>-80.149000000000001</v>
          </cell>
          <cell r="JV103">
            <v>1769.9429792513502</v>
          </cell>
          <cell r="JW103">
            <v>1241.85454419349</v>
          </cell>
          <cell r="JX103">
            <v>0</v>
          </cell>
          <cell r="JY103">
            <v>1241.85454419349</v>
          </cell>
          <cell r="JZ103">
            <v>793.76218276373902</v>
          </cell>
          <cell r="KA103">
            <v>0</v>
          </cell>
          <cell r="KB103">
            <v>793.76218276373902</v>
          </cell>
          <cell r="KC103">
            <v>378.81372079416298</v>
          </cell>
          <cell r="KD103">
            <v>0</v>
          </cell>
          <cell r="KE103">
            <v>378.81372079416298</v>
          </cell>
          <cell r="KF103">
            <v>1488</v>
          </cell>
          <cell r="KG103">
            <v>0</v>
          </cell>
          <cell r="KH103">
            <v>1488</v>
          </cell>
          <cell r="KI103">
            <v>1097</v>
          </cell>
          <cell r="KJ103">
            <v>0</v>
          </cell>
          <cell r="KK103">
            <v>1097</v>
          </cell>
          <cell r="KL103">
            <v>770</v>
          </cell>
          <cell r="KM103">
            <v>40.92</v>
          </cell>
          <cell r="KN103">
            <v>729.08</v>
          </cell>
          <cell r="KO103">
            <v>343</v>
          </cell>
          <cell r="KP103">
            <v>0</v>
          </cell>
          <cell r="KQ103">
            <v>343</v>
          </cell>
          <cell r="KR103">
            <v>1552</v>
          </cell>
          <cell r="KS103">
            <v>0</v>
          </cell>
          <cell r="KT103">
            <v>1552</v>
          </cell>
          <cell r="KU103">
            <v>1154</v>
          </cell>
          <cell r="KV103">
            <v>0</v>
          </cell>
          <cell r="KW103">
            <v>1154</v>
          </cell>
          <cell r="KX103">
            <v>752</v>
          </cell>
          <cell r="KY103">
            <v>0</v>
          </cell>
          <cell r="KZ103">
            <v>752</v>
          </cell>
          <cell r="LA103">
            <v>361</v>
          </cell>
          <cell r="LB103">
            <v>0</v>
          </cell>
          <cell r="LC103">
            <v>361</v>
          </cell>
          <cell r="LD103">
            <v>1563</v>
          </cell>
          <cell r="LE103">
            <v>0</v>
          </cell>
          <cell r="LF103">
            <v>1563</v>
          </cell>
          <cell r="LG103">
            <v>1196</v>
          </cell>
          <cell r="LH103">
            <v>0</v>
          </cell>
          <cell r="LI103">
            <v>1196</v>
          </cell>
          <cell r="LJ103">
            <v>813</v>
          </cell>
          <cell r="LK103">
            <v>0</v>
          </cell>
          <cell r="LL103">
            <v>813</v>
          </cell>
          <cell r="LM103">
            <v>403</v>
          </cell>
          <cell r="LN103">
            <v>0</v>
          </cell>
          <cell r="LO103">
            <v>403</v>
          </cell>
          <cell r="LP103">
            <v>1720</v>
          </cell>
          <cell r="LQ103">
            <v>0</v>
          </cell>
          <cell r="LR103">
            <v>1720</v>
          </cell>
          <cell r="LS103">
            <v>1274</v>
          </cell>
          <cell r="LT103">
            <v>0</v>
          </cell>
          <cell r="LU103">
            <v>1274</v>
          </cell>
          <cell r="LV103">
            <v>868</v>
          </cell>
          <cell r="LW103">
            <v>0</v>
          </cell>
          <cell r="LX103">
            <v>868</v>
          </cell>
          <cell r="LY103">
            <v>455</v>
          </cell>
          <cell r="LZ103">
            <v>0</v>
          </cell>
          <cell r="MA103">
            <v>455</v>
          </cell>
          <cell r="MB103">
            <v>951</v>
          </cell>
          <cell r="MC103">
            <v>0</v>
          </cell>
          <cell r="MD103">
            <v>951</v>
          </cell>
          <cell r="ME103">
            <v>766</v>
          </cell>
          <cell r="MF103">
            <v>0</v>
          </cell>
          <cell r="MG103">
            <v>766</v>
          </cell>
          <cell r="MH103">
            <v>790</v>
          </cell>
          <cell r="MI103">
            <v>0</v>
          </cell>
          <cell r="MJ103">
            <v>790</v>
          </cell>
          <cell r="MK103">
            <v>443</v>
          </cell>
          <cell r="ML103">
            <v>0</v>
          </cell>
          <cell r="MM103">
            <v>443</v>
          </cell>
          <cell r="MN103">
            <v>1508</v>
          </cell>
          <cell r="MO103">
            <v>0</v>
          </cell>
          <cell r="MP103">
            <v>1508</v>
          </cell>
          <cell r="MQ103">
            <v>1133</v>
          </cell>
          <cell r="MR103">
            <v>0</v>
          </cell>
          <cell r="MS103">
            <v>1133</v>
          </cell>
          <cell r="MT103">
            <v>741</v>
          </cell>
          <cell r="MU103">
            <v>0</v>
          </cell>
          <cell r="MV103">
            <v>741</v>
          </cell>
          <cell r="MW103">
            <v>349</v>
          </cell>
          <cell r="MX103">
            <v>0</v>
          </cell>
          <cell r="MY103">
            <v>349</v>
          </cell>
          <cell r="MZ103">
            <v>1358</v>
          </cell>
          <cell r="NA103">
            <v>0</v>
          </cell>
          <cell r="NB103">
            <v>1358</v>
          </cell>
          <cell r="NC103">
            <v>996</v>
          </cell>
          <cell r="ND103">
            <v>0</v>
          </cell>
          <cell r="NE103">
            <v>996</v>
          </cell>
          <cell r="NF103">
            <v>565</v>
          </cell>
          <cell r="NG103">
            <v>0</v>
          </cell>
          <cell r="NH103">
            <v>565</v>
          </cell>
          <cell r="NI103">
            <v>228</v>
          </cell>
          <cell r="NJ103">
            <v>0</v>
          </cell>
          <cell r="NK103">
            <v>228</v>
          </cell>
          <cell r="NL103">
            <v>1392</v>
          </cell>
          <cell r="NM103">
            <v>0</v>
          </cell>
          <cell r="NN103">
            <v>1392</v>
          </cell>
          <cell r="NO103">
            <v>1121</v>
          </cell>
          <cell r="NP103">
            <v>0</v>
          </cell>
          <cell r="NQ103">
            <v>1121</v>
          </cell>
          <cell r="NR103">
            <v>830</v>
          </cell>
          <cell r="NS103">
            <v>0</v>
          </cell>
          <cell r="NT103">
            <v>830</v>
          </cell>
          <cell r="NU103">
            <v>415</v>
          </cell>
          <cell r="NV103">
            <v>0</v>
          </cell>
          <cell r="NW103">
            <v>415</v>
          </cell>
        </row>
        <row r="104">
          <cell r="BB104">
            <v>0.46964009478701468</v>
          </cell>
          <cell r="BD104">
            <v>0.46964009478701468</v>
          </cell>
          <cell r="BE104">
            <v>0.42586257450879439</v>
          </cell>
          <cell r="BG104">
            <v>0.42445809705552306</v>
          </cell>
          <cell r="BH104">
            <v>0.49451487379059422</v>
          </cell>
          <cell r="BJ104">
            <v>0.49451487379059422</v>
          </cell>
          <cell r="BK104">
            <v>0.44691761151855558</v>
          </cell>
          <cell r="BM104">
            <v>0.44106981057146988</v>
          </cell>
          <cell r="BN104">
            <v>0.46635091972040044</v>
          </cell>
          <cell r="BP104">
            <v>0.46635091972040044</v>
          </cell>
          <cell r="BQ104">
            <v>0.48989684683880497</v>
          </cell>
          <cell r="BS104">
            <v>0.44330273967414102</v>
          </cell>
          <cell r="BT104">
            <v>0.61050327123205661</v>
          </cell>
          <cell r="BV104">
            <v>0.58140506392485769</v>
          </cell>
          <cell r="BW104">
            <v>0.45978071297052175</v>
          </cell>
          <cell r="BY104">
            <v>0.45978071297052175</v>
          </cell>
          <cell r="BZ104">
            <v>0.46869561979869906</v>
          </cell>
          <cell r="CB104">
            <v>0.46869561979869906</v>
          </cell>
          <cell r="CC104">
            <v>0.46718887112923718</v>
          </cell>
          <cell r="CE104">
            <v>0.46718887112923718</v>
          </cell>
          <cell r="CF104">
            <v>0.51242501065514279</v>
          </cell>
          <cell r="CH104">
            <v>0.51242501065514279</v>
          </cell>
          <cell r="CI104">
            <v>0.49239873770609299</v>
          </cell>
          <cell r="CK104">
            <v>0.47408216187283353</v>
          </cell>
          <cell r="CL104">
            <v>0.46843814134604339</v>
          </cell>
          <cell r="CN104">
            <v>0.4601609790358242</v>
          </cell>
          <cell r="CO104">
            <v>0.49380861268147352</v>
          </cell>
          <cell r="CQ104">
            <v>0.48782825185010759</v>
          </cell>
          <cell r="CR104">
            <v>0.5067819824671187</v>
          </cell>
          <cell r="CT104">
            <v>0.50050394839016565</v>
          </cell>
          <cell r="CU104">
            <v>0.53223002412987941</v>
          </cell>
          <cell r="CW104">
            <v>0.48308197109892237</v>
          </cell>
          <cell r="CX104">
            <v>0.5224497022054847</v>
          </cell>
          <cell r="CZ104">
            <v>0.5017194015908063</v>
          </cell>
          <cell r="DA104">
            <v>0.49504614661577878</v>
          </cell>
          <cell r="DC104">
            <v>0.47230903585393813</v>
          </cell>
          <cell r="DD104">
            <v>0.50041921505108777</v>
          </cell>
          <cell r="DF104">
            <v>0.49602034752619767</v>
          </cell>
          <cell r="DG104">
            <v>0.42872886175902747</v>
          </cell>
          <cell r="DI104">
            <v>0.42872886175902747</v>
          </cell>
          <cell r="DJ104">
            <v>0.43115537709977542</v>
          </cell>
          <cell r="DL104">
            <v>0.43115537709977542</v>
          </cell>
          <cell r="DM104">
            <v>0.45556659528869431</v>
          </cell>
          <cell r="DO104">
            <v>0.45556659528869431</v>
          </cell>
          <cell r="DP104">
            <v>0.50145069638274287</v>
          </cell>
          <cell r="DR104">
            <v>0.50145069638274287</v>
          </cell>
          <cell r="DS104">
            <v>0.46596858638743455</v>
          </cell>
          <cell r="DU104">
            <v>0.46596858638743455</v>
          </cell>
          <cell r="DV104">
            <v>0.44692239072256912</v>
          </cell>
          <cell r="DX104">
            <v>0.44692239072256912</v>
          </cell>
          <cell r="DY104">
            <v>0.45624468988954969</v>
          </cell>
          <cell r="EA104">
            <v>0.45624468988954969</v>
          </cell>
          <cell r="EB104">
            <v>0.49914529914529915</v>
          </cell>
          <cell r="ED104">
            <v>0.49914529914529915</v>
          </cell>
          <cell r="EE104">
            <v>0.48076923076923078</v>
          </cell>
          <cell r="EG104">
            <v>0.48076923076923078</v>
          </cell>
          <cell r="EH104">
            <v>0.50488599348534202</v>
          </cell>
          <cell r="EJ104">
            <v>0.50488599348534202</v>
          </cell>
          <cell r="EK104">
            <v>0.48517940717628705</v>
          </cell>
          <cell r="EM104">
            <v>0.48517940717628705</v>
          </cell>
          <cell r="EN104">
            <v>0.53194765204003081</v>
          </cell>
          <cell r="EP104">
            <v>0.53194765204003081</v>
          </cell>
          <cell r="EQ104">
            <v>0.47961452928094883</v>
          </cell>
          <cell r="ES104">
            <v>0.47961452928094883</v>
          </cell>
          <cell r="ET104">
            <v>0.49593495934959347</v>
          </cell>
          <cell r="EV104">
            <v>0.49593495934959347</v>
          </cell>
          <cell r="EW104">
            <v>0.49216300940438873</v>
          </cell>
          <cell r="EY104">
            <v>0.49216300940438873</v>
          </cell>
          <cell r="EZ104">
            <v>0.47764705882352942</v>
          </cell>
          <cell r="FB104">
            <v>0.47764705882352942</v>
          </cell>
          <cell r="FC104">
            <v>0.47315950920245398</v>
          </cell>
          <cell r="FE104">
            <v>0.47315950920245398</v>
          </cell>
          <cell r="FF104">
            <v>0.47049441786283891</v>
          </cell>
          <cell r="FH104">
            <v>0.47049441786283891</v>
          </cell>
          <cell r="FI104">
            <v>0.49876543209876545</v>
          </cell>
          <cell r="FK104">
            <v>0.49876543209876545</v>
          </cell>
          <cell r="FL104">
            <v>0.42393655371304972</v>
          </cell>
          <cell r="FN104">
            <v>0.42393655371304972</v>
          </cell>
          <cell r="FO104">
            <v>0.54129911788291896</v>
          </cell>
          <cell r="FQ104">
            <v>0.54129911788291896</v>
          </cell>
          <cell r="FR104">
            <v>0.43925925925925924</v>
          </cell>
          <cell r="FT104">
            <v>0.43925925925925924</v>
          </cell>
          <cell r="FU104">
            <v>0.46926536731634183</v>
          </cell>
          <cell r="FW104">
            <v>0.46926536731634183</v>
          </cell>
          <cell r="FX104">
            <v>0.46798780487804881</v>
          </cell>
          <cell r="FZ104">
            <v>0.46798780487804881</v>
          </cell>
          <cell r="GA104">
            <v>0.48899755501222492</v>
          </cell>
          <cell r="GC104">
            <v>0.48899755501222492</v>
          </cell>
          <cell r="GD104">
            <v>0.48665620094191525</v>
          </cell>
          <cell r="GF104">
            <v>0.48665620094191525</v>
          </cell>
          <cell r="GG104">
            <v>0.50384615384615383</v>
          </cell>
          <cell r="GI104">
            <v>0.50384615384615383</v>
          </cell>
          <cell r="GJ104">
            <v>0.51986475063398141</v>
          </cell>
          <cell r="GL104">
            <v>0.51986475063398141</v>
          </cell>
          <cell r="GM104">
            <v>0.54302103250478007</v>
          </cell>
          <cell r="GO104">
            <v>0.54302103250478007</v>
          </cell>
          <cell r="GP104">
            <v>0.46781115879828328</v>
          </cell>
          <cell r="GR104">
            <v>0.46781115879828328</v>
          </cell>
          <cell r="GS104">
            <v>0.45600858369098712</v>
          </cell>
          <cell r="GU104">
            <v>0.45600858369098712</v>
          </cell>
          <cell r="GV104">
            <v>0.57552083333333337</v>
          </cell>
          <cell r="GX104">
            <v>0.57552083333333337</v>
          </cell>
          <cell r="GY104">
            <v>0.505945945945946</v>
          </cell>
          <cell r="HA104">
            <v>0.505945945945946</v>
          </cell>
          <cell r="HB104">
            <v>0.48411829134720702</v>
          </cell>
          <cell r="HD104">
            <v>0.48411829134720702</v>
          </cell>
          <cell r="HE104">
            <v>0.44423440453686203</v>
          </cell>
          <cell r="HG104">
            <v>0.44423440453686203</v>
          </cell>
          <cell r="HH104">
            <v>0.44080145719489983</v>
          </cell>
          <cell r="HJ104">
            <v>0.44080145719489983</v>
          </cell>
          <cell r="HO104">
            <v>0.46194882382052704</v>
          </cell>
          <cell r="HP104">
            <v>-2.483568075117371</v>
          </cell>
          <cell r="HQ104">
            <v>0.46143871346006693</v>
          </cell>
          <cell r="HR104">
            <v>0.4583397510169942</v>
          </cell>
          <cell r="HS104">
            <v>-2.483568075117371</v>
          </cell>
          <cell r="HT104">
            <v>0.4575912542318582</v>
          </cell>
          <cell r="HU104">
            <v>0.49451487379059422</v>
          </cell>
          <cell r="HV104" t="e">
            <v>#DIV/0!</v>
          </cell>
          <cell r="HW104">
            <v>0.49451487379059422</v>
          </cell>
          <cell r="HX104">
            <v>0.49953311058134237</v>
          </cell>
          <cell r="HY104">
            <v>-0.23328999647634899</v>
          </cell>
          <cell r="HZ104">
            <v>0.47908351891597206</v>
          </cell>
          <cell r="IA104">
            <v>0.52068965051563076</v>
          </cell>
          <cell r="IB104">
            <v>-0.26890756302521007</v>
          </cell>
          <cell r="IC104">
            <v>0.49404881884875401</v>
          </cell>
          <cell r="ID104">
            <v>0.54932307928683888</v>
          </cell>
          <cell r="IE104">
            <v>-0.26890756302521007</v>
          </cell>
          <cell r="IF104">
            <v>0.50790524831947093</v>
          </cell>
          <cell r="IG104">
            <v>0.61050327123205661</v>
          </cell>
          <cell r="IH104" t="e">
            <v>#DIV/0!</v>
          </cell>
          <cell r="II104">
            <v>0.58140506392485769</v>
          </cell>
          <cell r="IJ104">
            <v>0.47651654482087613</v>
          </cell>
          <cell r="IK104" t="e">
            <v>#DIV/0!</v>
          </cell>
          <cell r="IL104">
            <v>0.47651654482087613</v>
          </cell>
          <cell r="IM104">
            <v>0.48261158244998198</v>
          </cell>
          <cell r="IN104" t="e">
            <v>#DIV/0!</v>
          </cell>
          <cell r="IO104">
            <v>0.48261158244998198</v>
          </cell>
          <cell r="IP104">
            <v>0.48972543810107744</v>
          </cell>
          <cell r="IQ104" t="e">
            <v>#DIV/0!</v>
          </cell>
          <cell r="IR104">
            <v>0.48972543810107744</v>
          </cell>
          <cell r="IS104">
            <v>0.51242501065514279</v>
          </cell>
          <cell r="IT104" t="e">
            <v>#DIV/0!</v>
          </cell>
          <cell r="IU104">
            <v>0.51242501065514279</v>
          </cell>
          <cell r="IV104">
            <v>0.49036701614864248</v>
          </cell>
          <cell r="IW104" t="e">
            <v>#DIV/0!</v>
          </cell>
          <cell r="IX104">
            <v>0.48059490674188649</v>
          </cell>
          <cell r="IY104">
            <v>0.4896736516114551</v>
          </cell>
          <cell r="IZ104" t="e">
            <v>#DIV/0!</v>
          </cell>
          <cell r="JA104">
            <v>0.4828175077254705</v>
          </cell>
          <cell r="JB104">
            <v>0.5004753163990171</v>
          </cell>
          <cell r="JC104" t="e">
            <v>#DIV/0!</v>
          </cell>
          <cell r="JD104">
            <v>0.49434198842297256</v>
          </cell>
          <cell r="JE104">
            <v>0.5067819824671187</v>
          </cell>
          <cell r="JF104" t="e">
            <v>#DIV/0!</v>
          </cell>
          <cell r="JG104">
            <v>0.50050394839016565</v>
          </cell>
          <cell r="JH104">
            <v>0.51412542588689536</v>
          </cell>
          <cell r="JI104" t="e">
            <v>#DIV/0!</v>
          </cell>
          <cell r="JJ104">
            <v>0.48841208020571386</v>
          </cell>
          <cell r="JK104">
            <v>0.50649755222284332</v>
          </cell>
          <cell r="JL104" t="e">
            <v>#DIV/0!</v>
          </cell>
          <cell r="JM104">
            <v>0.49065777482630185</v>
          </cell>
          <cell r="JN104">
            <v>0.49784433313911813</v>
          </cell>
          <cell r="JO104" t="e">
            <v>#DIV/0!</v>
          </cell>
          <cell r="JP104">
            <v>0.4846574124977247</v>
          </cell>
          <cell r="JQ104">
            <v>0.50041921505108777</v>
          </cell>
          <cell r="JR104" t="e">
            <v>#DIV/0!</v>
          </cell>
          <cell r="JS104">
            <v>0.49602034752619767</v>
          </cell>
          <cell r="JT104">
            <v>0.45394521697807666</v>
          </cell>
          <cell r="JU104" t="e">
            <v>#DIV/0!</v>
          </cell>
          <cell r="JV104">
            <v>0.45394521697807666</v>
          </cell>
          <cell r="JW104">
            <v>0.46339870513510456</v>
          </cell>
          <cell r="JX104" t="e">
            <v>#DIV/0!</v>
          </cell>
          <cell r="JY104">
            <v>0.46339870513510456</v>
          </cell>
          <cell r="JZ104">
            <v>0.47864362151285311</v>
          </cell>
          <cell r="KA104" t="e">
            <v>#DIV/0!</v>
          </cell>
          <cell r="KB104">
            <v>0.47864362151285311</v>
          </cell>
          <cell r="KC104">
            <v>0.50145069638274287</v>
          </cell>
          <cell r="KD104" t="e">
            <v>#DIV/0!</v>
          </cell>
          <cell r="KE104">
            <v>0.50145069638274287</v>
          </cell>
          <cell r="KF104">
            <v>0.4672735153879497</v>
          </cell>
          <cell r="KG104" t="e">
            <v>#DIV/0!</v>
          </cell>
          <cell r="KH104">
            <v>0.4672735153879497</v>
          </cell>
          <cell r="KI104">
            <v>0.46770472895040371</v>
          </cell>
          <cell r="KJ104" t="e">
            <v>#DIV/0!</v>
          </cell>
          <cell r="KK104">
            <v>0.46770472895040371</v>
          </cell>
          <cell r="KL104">
            <v>0.4776310183212612</v>
          </cell>
          <cell r="KM104" t="e">
            <v>#DIV/0!</v>
          </cell>
          <cell r="KN104">
            <v>0.4776310183212612</v>
          </cell>
          <cell r="KO104">
            <v>0.49914529914529915</v>
          </cell>
          <cell r="KP104" t="e">
            <v>#DIV/0!</v>
          </cell>
          <cell r="KQ104">
            <v>0.49914529914529915</v>
          </cell>
          <cell r="KR104">
            <v>0.5006850655705618</v>
          </cell>
          <cell r="KS104" t="e">
            <v>#DIV/0!</v>
          </cell>
          <cell r="KT104">
            <v>0.5006850655705618</v>
          </cell>
          <cell r="KU104">
            <v>0.50748227881333685</v>
          </cell>
          <cell r="KV104" t="e">
            <v>#DIV/0!</v>
          </cell>
          <cell r="KW104">
            <v>0.50748227881333685</v>
          </cell>
          <cell r="KX104">
            <v>0.50871755133669116</v>
          </cell>
          <cell r="KY104" t="e">
            <v>#DIV/0!</v>
          </cell>
          <cell r="KZ104">
            <v>0.50871755133669116</v>
          </cell>
          <cell r="LA104">
            <v>0.53194765204003081</v>
          </cell>
          <cell r="LB104" t="e">
            <v>#DIV/0!</v>
          </cell>
          <cell r="LC104">
            <v>0.53194765204003081</v>
          </cell>
          <cell r="LD104">
            <v>0.4861598440545809</v>
          </cell>
          <cell r="LE104" t="e">
            <v>#DIV/0!</v>
          </cell>
          <cell r="LF104">
            <v>0.4861598440545809</v>
          </cell>
          <cell r="LG104">
            <v>0.48849510711451999</v>
          </cell>
          <cell r="LH104" t="e">
            <v>#DIV/0!</v>
          </cell>
          <cell r="LI104">
            <v>0.48849510711451999</v>
          </cell>
          <cell r="LJ104">
            <v>0.48490787926303408</v>
          </cell>
          <cell r="LK104" t="e">
            <v>#DIV/0!</v>
          </cell>
          <cell r="LL104">
            <v>0.48490787926303408</v>
          </cell>
          <cell r="LM104">
            <v>0.47764705882352942</v>
          </cell>
          <cell r="LN104" t="e">
            <v>#DIV/0!</v>
          </cell>
          <cell r="LO104">
            <v>0.47764705882352942</v>
          </cell>
          <cell r="LP104">
            <v>0.46531007751937986</v>
          </cell>
          <cell r="LQ104" t="e">
            <v>#DIV/0!</v>
          </cell>
          <cell r="LR104">
            <v>0.46531007751937986</v>
          </cell>
          <cell r="LS104">
            <v>0.46265560165975106</v>
          </cell>
          <cell r="LT104" t="e">
            <v>#DIV/0!</v>
          </cell>
          <cell r="LU104">
            <v>0.46265560165975106</v>
          </cell>
          <cell r="LV104">
            <v>0.45887778631821674</v>
          </cell>
          <cell r="LW104" t="e">
            <v>#DIV/0!</v>
          </cell>
          <cell r="LX104">
            <v>0.45887778631821674</v>
          </cell>
          <cell r="LY104">
            <v>0.42393655371304972</v>
          </cell>
          <cell r="LZ104" t="e">
            <v>#DIV/0!</v>
          </cell>
          <cell r="MA104">
            <v>0.42393655371304972</v>
          </cell>
          <cell r="MB104">
            <v>0.478352088498951</v>
          </cell>
          <cell r="MC104" t="e">
            <v>#DIV/0!</v>
          </cell>
          <cell r="MD104">
            <v>0.478352088498951</v>
          </cell>
          <cell r="ME104">
            <v>0.45870870870870872</v>
          </cell>
          <cell r="MF104" t="e">
            <v>#DIV/0!</v>
          </cell>
          <cell r="MG104">
            <v>0.45870870870870872</v>
          </cell>
          <cell r="MH104">
            <v>0.46863189720332576</v>
          </cell>
          <cell r="MI104" t="e">
            <v>#DIV/0!</v>
          </cell>
          <cell r="MJ104">
            <v>0.46863189720332576</v>
          </cell>
          <cell r="MK104">
            <v>0.46798780487804881</v>
          </cell>
          <cell r="ML104" t="e">
            <v>#DIV/0!</v>
          </cell>
          <cell r="MM104">
            <v>0.46798780487804881</v>
          </cell>
          <cell r="MN104">
            <v>0.4995987158908507</v>
          </cell>
          <cell r="MO104" t="e">
            <v>#DIV/0!</v>
          </cell>
          <cell r="MP104">
            <v>0.4995987158908507</v>
          </cell>
          <cell r="MQ104">
            <v>0.5030609528879425</v>
          </cell>
          <cell r="MR104" t="e">
            <v>#DIV/0!</v>
          </cell>
          <cell r="MS104">
            <v>0.5030609528879425</v>
          </cell>
          <cell r="MT104">
            <v>0.51147805074506647</v>
          </cell>
          <cell r="MU104" t="e">
            <v>#DIV/0!</v>
          </cell>
          <cell r="MV104">
            <v>0.51147805074506647</v>
          </cell>
          <cell r="MW104">
            <v>0.51986475063398141</v>
          </cell>
          <cell r="MX104" t="e">
            <v>#DIV/0!</v>
          </cell>
          <cell r="MY104">
            <v>0.51986475063398141</v>
          </cell>
          <cell r="MZ104">
            <v>0.50626438251086681</v>
          </cell>
          <cell r="NA104" t="e">
            <v>#DIV/0!</v>
          </cell>
          <cell r="NB104">
            <v>0.50626438251086681</v>
          </cell>
          <cell r="NC104">
            <v>0.49284467713787083</v>
          </cell>
          <cell r="ND104" t="e">
            <v>#DIV/0!</v>
          </cell>
          <cell r="NE104">
            <v>0.49284467713787083</v>
          </cell>
          <cell r="NF104">
            <v>0.51</v>
          </cell>
          <cell r="NG104" t="e">
            <v>#DIV/0!</v>
          </cell>
          <cell r="NH104">
            <v>0.51</v>
          </cell>
          <cell r="NI104">
            <v>0.57552083333333337</v>
          </cell>
          <cell r="NJ104" t="e">
            <v>#DIV/0!</v>
          </cell>
          <cell r="NK104">
            <v>0.57552083333333337</v>
          </cell>
          <cell r="NL104">
            <v>0.46670005007511267</v>
          </cell>
          <cell r="NM104" t="e">
            <v>#DIV/0!</v>
          </cell>
          <cell r="NN104">
            <v>0.46670005007511267</v>
          </cell>
          <cell r="NO104">
            <v>0.454871293580971</v>
          </cell>
          <cell r="NP104" t="e">
            <v>#DIV/0!</v>
          </cell>
          <cell r="NQ104">
            <v>0.454871293580971</v>
          </cell>
          <cell r="NR104">
            <v>0.4424860853432282</v>
          </cell>
          <cell r="NS104" t="e">
            <v>#DIV/0!</v>
          </cell>
          <cell r="NT104">
            <v>0.4424860853432282</v>
          </cell>
          <cell r="NU104">
            <v>0.44080145719489983</v>
          </cell>
          <cell r="NV104" t="e">
            <v>#DIV/0!</v>
          </cell>
          <cell r="NW104">
            <v>0.44080145719489983</v>
          </cell>
        </row>
        <row r="105">
          <cell r="BB105">
            <v>0.20032367650670249</v>
          </cell>
          <cell r="BD105">
            <v>0.20032367650670249</v>
          </cell>
          <cell r="BE105">
            <v>0.12147457077239576</v>
          </cell>
          <cell r="BG105">
            <v>0.23636437710308406</v>
          </cell>
          <cell r="BH105">
            <v>0.22679283293878005</v>
          </cell>
          <cell r="BJ105">
            <v>0.22679283293878005</v>
          </cell>
          <cell r="BK105">
            <v>0.32358170871618325</v>
          </cell>
          <cell r="BM105">
            <v>0.32279863146494969</v>
          </cell>
          <cell r="BN105">
            <v>0.24133761246508795</v>
          </cell>
          <cell r="BP105">
            <v>0.24430648011087094</v>
          </cell>
          <cell r="BQ105">
            <v>0.26526375874509073</v>
          </cell>
          <cell r="BS105">
            <v>0.27035240965044177</v>
          </cell>
          <cell r="BT105">
            <v>0.24820382164461965</v>
          </cell>
          <cell r="BV105">
            <v>0.23021686659612733</v>
          </cell>
          <cell r="BW105">
            <v>0.25354009729380306</v>
          </cell>
          <cell r="BY105">
            <v>0.25354009729380306</v>
          </cell>
          <cell r="BZ105">
            <v>0.2929835667376422</v>
          </cell>
          <cell r="CB105">
            <v>0.2929835667376422</v>
          </cell>
          <cell r="CC105">
            <v>0.28467631489020279</v>
          </cell>
          <cell r="CE105">
            <v>0.28467631489020279</v>
          </cell>
          <cell r="CF105">
            <v>0.27763537590202786</v>
          </cell>
          <cell r="CH105">
            <v>0.27763537590202786</v>
          </cell>
          <cell r="CI105">
            <v>0.24269086188412145</v>
          </cell>
          <cell r="CK105">
            <v>0.24193012476566134</v>
          </cell>
          <cell r="CL105">
            <v>0.30835646659753574</v>
          </cell>
          <cell r="CN105">
            <v>0.30817705323728123</v>
          </cell>
          <cell r="CO105">
            <v>0.21099639759064792</v>
          </cell>
          <cell r="CQ105">
            <v>0.21200017066754201</v>
          </cell>
          <cell r="CR105">
            <v>0.29327896774694179</v>
          </cell>
          <cell r="CT105">
            <v>0.29331965185925907</v>
          </cell>
          <cell r="CU105">
            <v>0.34104288728957782</v>
          </cell>
          <cell r="CW105">
            <v>0.2014346965333908</v>
          </cell>
          <cell r="CX105">
            <v>0.18088349425068298</v>
          </cell>
          <cell r="CZ105">
            <v>0.18367661506938548</v>
          </cell>
          <cell r="DA105">
            <v>0.1736273539423594</v>
          </cell>
          <cell r="DC105">
            <v>0.18103271586625014</v>
          </cell>
          <cell r="DD105">
            <v>0.30773115433582288</v>
          </cell>
          <cell r="DF105">
            <v>0.30802931523161475</v>
          </cell>
          <cell r="DG105">
            <v>0.36988824703385448</v>
          </cell>
          <cell r="DI105">
            <v>0.2613298238164467</v>
          </cell>
          <cell r="DJ105">
            <v>0.2368000693879187</v>
          </cell>
          <cell r="DL105">
            <v>0.2368000693879187</v>
          </cell>
          <cell r="DM105">
            <v>0.28457036193779645</v>
          </cell>
          <cell r="DO105">
            <v>0.28457036193779645</v>
          </cell>
          <cell r="DP105">
            <v>0.29446414026576412</v>
          </cell>
          <cell r="DR105">
            <v>0.29446414026576412</v>
          </cell>
          <cell r="DS105">
            <v>0.28457036193779645</v>
          </cell>
          <cell r="DU105">
            <v>0.31085526315789475</v>
          </cell>
          <cell r="DV105">
            <v>0.28457036193779645</v>
          </cell>
          <cell r="DX105">
            <v>0.36787096774193551</v>
          </cell>
          <cell r="DY105">
            <v>0.28457036193779645</v>
          </cell>
          <cell r="EA105">
            <v>0.34893081761006289</v>
          </cell>
          <cell r="EB105">
            <v>0.28457036193779645</v>
          </cell>
          <cell r="ED105">
            <v>0.35652173913043478</v>
          </cell>
          <cell r="EE105">
            <v>0.28457036193779645</v>
          </cell>
          <cell r="EG105">
            <v>0.35327635327635326</v>
          </cell>
          <cell r="EH105">
            <v>0.28457036193779645</v>
          </cell>
          <cell r="EJ105">
            <v>0.28006589785831959</v>
          </cell>
          <cell r="EK105">
            <v>0.28457036193779645</v>
          </cell>
          <cell r="EM105">
            <v>0.32747603833865813</v>
          </cell>
          <cell r="EN105">
            <v>0.28457036193779645</v>
          </cell>
          <cell r="EP105">
            <v>0.351575456053068</v>
          </cell>
          <cell r="EQ105">
            <v>0.28457036193779645</v>
          </cell>
          <cell r="ES105">
            <v>0.3988183161004431</v>
          </cell>
          <cell r="ET105">
            <v>0.28457036193779645</v>
          </cell>
          <cell r="EV105">
            <v>0.3274478330658106</v>
          </cell>
          <cell r="EW105">
            <v>0.28457036193779645</v>
          </cell>
          <cell r="EY105">
            <v>0.30804953560371517</v>
          </cell>
          <cell r="EZ105">
            <v>0.28457036193779645</v>
          </cell>
          <cell r="FB105">
            <v>0.34285714285714286</v>
          </cell>
          <cell r="FC105">
            <v>0.28457036193779645</v>
          </cell>
          <cell r="FE105">
            <v>0.28801169590643277</v>
          </cell>
          <cell r="FF105">
            <v>0.28457036193779645</v>
          </cell>
          <cell r="FH105">
            <v>0.33433283358320842</v>
          </cell>
          <cell r="FI105">
            <v>0.28457036193779645</v>
          </cell>
          <cell r="FK105">
            <v>0.29541864139020535</v>
          </cell>
          <cell r="FL105">
            <v>0.28457036193779645</v>
          </cell>
          <cell r="FN105">
            <v>0.32219251336898397</v>
          </cell>
          <cell r="FO105">
            <v>0.28457036193779645</v>
          </cell>
          <cell r="FQ105">
            <v>0.47872340425531917</v>
          </cell>
          <cell r="FR105">
            <v>0.28457036193779645</v>
          </cell>
          <cell r="FT105">
            <v>-0.46153846153846156</v>
          </cell>
          <cell r="FU105">
            <v>0.28457036193779645</v>
          </cell>
          <cell r="FW105">
            <v>0.35616438356164382</v>
          </cell>
          <cell r="FX105">
            <v>0.28457036193779645</v>
          </cell>
          <cell r="FZ105">
            <v>0.31645569620253167</v>
          </cell>
          <cell r="GA105">
            <v>0.28457036193779645</v>
          </cell>
          <cell r="GC105">
            <v>0.33223684210526316</v>
          </cell>
          <cell r="GD105">
            <v>0.28457036193779645</v>
          </cell>
          <cell r="GF105">
            <v>0.33586626139817627</v>
          </cell>
          <cell r="GG105">
            <v>0.28457036193779645</v>
          </cell>
          <cell r="GI105">
            <v>0.32114467408585057</v>
          </cell>
          <cell r="GJ105">
            <v>0.28457036193779645</v>
          </cell>
          <cell r="GL105">
            <v>0.31040564373897706</v>
          </cell>
          <cell r="GM105">
            <v>0.28457036193779645</v>
          </cell>
          <cell r="GO105">
            <v>0.20335429769392033</v>
          </cell>
          <cell r="GP105">
            <v>0.28457036193779645</v>
          </cell>
          <cell r="GR105">
            <v>0.27463651050080773</v>
          </cell>
          <cell r="GS105">
            <v>0.28457036193779645</v>
          </cell>
          <cell r="GU105">
            <v>0.30677290836653387</v>
          </cell>
          <cell r="GV105">
            <v>0.28457036193779645</v>
          </cell>
          <cell r="GX105">
            <v>0.34556574923547401</v>
          </cell>
          <cell r="GY105">
            <v>0.28457036193779645</v>
          </cell>
          <cell r="HA105">
            <v>0.31496062992125984</v>
          </cell>
          <cell r="HB105">
            <v>0.28457036193779645</v>
          </cell>
          <cell r="HD105">
            <v>0.31914893617021278</v>
          </cell>
          <cell r="HE105">
            <v>0.28457036193779645</v>
          </cell>
          <cell r="HG105">
            <v>0.2897822445561139</v>
          </cell>
          <cell r="HH105">
            <v>0.28457036193779645</v>
          </cell>
          <cell r="HJ105">
            <v>0.2988505747126437</v>
          </cell>
          <cell r="HO105">
            <v>0.17837262999075587</v>
          </cell>
          <cell r="HQ105">
            <v>0.22196200628756479</v>
          </cell>
          <cell r="HR105">
            <v>0.16802996363293812</v>
          </cell>
          <cell r="HT105">
            <v>0.23214036570629104</v>
          </cell>
          <cell r="HU105">
            <v>0.22679283293878005</v>
          </cell>
          <cell r="HW105">
            <v>0.22679283293878005</v>
          </cell>
          <cell r="HX105">
            <v>0.27387719228926555</v>
          </cell>
          <cell r="HZ105">
            <v>0.27274808160888031</v>
          </cell>
          <cell r="IA105">
            <v>0.2523096339475796</v>
          </cell>
          <cell r="IC105">
            <v>0.251100331189472</v>
          </cell>
          <cell r="ID105">
            <v>0.25855428897170668</v>
          </cell>
          <cell r="IF105">
            <v>0.25477752585518609</v>
          </cell>
          <cell r="IG105">
            <v>0.24820382164461965</v>
          </cell>
          <cell r="II105">
            <v>0.23021686659612733</v>
          </cell>
          <cell r="IJ105">
            <v>0.27658467338923115</v>
          </cell>
          <cell r="IL105">
            <v>0.27658467338923115</v>
          </cell>
          <cell r="IM105">
            <v>0.28541260502667737</v>
          </cell>
          <cell r="IO105">
            <v>0.28541260502667737</v>
          </cell>
          <cell r="IP105">
            <v>0.28130266021755218</v>
          </cell>
          <cell r="IR105">
            <v>0.28130266021755218</v>
          </cell>
          <cell r="IS105">
            <v>0.27763537590202786</v>
          </cell>
          <cell r="IU105">
            <v>0.27763537590202786</v>
          </cell>
          <cell r="IV105">
            <v>0.26512118558739389</v>
          </cell>
          <cell r="IX105">
            <v>0.26503773059939312</v>
          </cell>
          <cell r="IY105">
            <v>0.27250193166963049</v>
          </cell>
          <cell r="JA105">
            <v>0.27281985201977205</v>
          </cell>
          <cell r="JB105">
            <v>0.25263299475522094</v>
          </cell>
          <cell r="JD105">
            <v>0.25316929906757224</v>
          </cell>
          <cell r="JE105">
            <v>0.29327896774694179</v>
          </cell>
          <cell r="JG105">
            <v>0.29331965185925907</v>
          </cell>
          <cell r="JH105">
            <v>0.25531510976637178</v>
          </cell>
          <cell r="JJ105">
            <v>0.21760173162153493</v>
          </cell>
          <cell r="JK105">
            <v>0.22192794081485165</v>
          </cell>
          <cell r="JM105">
            <v>0.22436041434875761</v>
          </cell>
          <cell r="JN105">
            <v>0.24316865116653893</v>
          </cell>
          <cell r="JP105">
            <v>0.24576452691737552</v>
          </cell>
          <cell r="JQ105">
            <v>0.30773115433582288</v>
          </cell>
          <cell r="JS105">
            <v>0.30802931523161475</v>
          </cell>
          <cell r="JT105">
            <v>0.29961670468317558</v>
          </cell>
          <cell r="JV105">
            <v>0.26850678934942718</v>
          </cell>
          <cell r="JW105">
            <v>0.27138966981007645</v>
          </cell>
          <cell r="JY105">
            <v>0.27138966981007645</v>
          </cell>
          <cell r="JZ105">
            <v>0.28933210229489731</v>
          </cell>
          <cell r="KB105">
            <v>0.28933210229489731</v>
          </cell>
          <cell r="KC105">
            <v>0.29446414026576412</v>
          </cell>
          <cell r="KE105">
            <v>0.29446414026576412</v>
          </cell>
          <cell r="KF105">
            <v>0.34604346043460432</v>
          </cell>
          <cell r="KH105">
            <v>0.34604346043460432</v>
          </cell>
          <cell r="KI105">
            <v>0.35772801747678862</v>
          </cell>
          <cell r="KK105">
            <v>0.35772801747678862</v>
          </cell>
          <cell r="KL105">
            <v>0.35395458104933436</v>
          </cell>
          <cell r="KN105">
            <v>0.35253509496284063</v>
          </cell>
          <cell r="KO105">
            <v>0.35652173913043478</v>
          </cell>
          <cell r="KQ105">
            <v>0.35652173913043478</v>
          </cell>
          <cell r="KR105">
            <v>0.32899921197793536</v>
          </cell>
          <cell r="KT105">
            <v>0.32899921197793536</v>
          </cell>
          <cell r="KU105">
            <v>0.31971677559912853</v>
          </cell>
          <cell r="KW105">
            <v>0.31971677559912853</v>
          </cell>
          <cell r="KX105">
            <v>0.33930024410089504</v>
          </cell>
          <cell r="KZ105">
            <v>0.33930024410089504</v>
          </cell>
          <cell r="LA105">
            <v>0.351575456053068</v>
          </cell>
          <cell r="LC105">
            <v>0.351575456053068</v>
          </cell>
          <cell r="LD105">
            <v>0.34507851397931827</v>
          </cell>
          <cell r="LF105">
            <v>0.34507851397931827</v>
          </cell>
          <cell r="LG105">
            <v>0.32626680455015511</v>
          </cell>
          <cell r="LI105">
            <v>0.32626680455015511</v>
          </cell>
          <cell r="LJ105">
            <v>0.32570556826849734</v>
          </cell>
          <cell r="LL105">
            <v>0.32570556826849734</v>
          </cell>
          <cell r="LM105">
            <v>0.34285714285714286</v>
          </cell>
          <cell r="LO105">
            <v>0.34285714285714286</v>
          </cell>
          <cell r="LP105">
            <v>0.31039531478770133</v>
          </cell>
          <cell r="LR105">
            <v>0.31039531478770133</v>
          </cell>
          <cell r="LS105">
            <v>0.31787109375</v>
          </cell>
          <cell r="LU105">
            <v>0.31787109375</v>
          </cell>
          <cell r="LV105">
            <v>0.3099203475742216</v>
          </cell>
          <cell r="LX105">
            <v>0.3099203475742216</v>
          </cell>
          <cell r="LY105">
            <v>0.32219251336898397</v>
          </cell>
          <cell r="MA105">
            <v>0.32219251336898397</v>
          </cell>
          <cell r="MB105">
            <v>0.37334137515078408</v>
          </cell>
          <cell r="MD105">
            <v>0.37334137515078408</v>
          </cell>
          <cell r="ME105">
            <v>0.34243369734789392</v>
          </cell>
          <cell r="MG105">
            <v>0.34243369734789392</v>
          </cell>
          <cell r="MH105">
            <v>0.33436293436293435</v>
          </cell>
          <cell r="MJ105">
            <v>0.33436293436293435</v>
          </cell>
          <cell r="MK105">
            <v>0.31645569620253167</v>
          </cell>
          <cell r="MM105">
            <v>0.31645569620253167</v>
          </cell>
          <cell r="MN105">
            <v>0.32534524776604384</v>
          </cell>
          <cell r="MP105">
            <v>0.32534524776604384</v>
          </cell>
          <cell r="MQ105">
            <v>0.32308522114347354</v>
          </cell>
          <cell r="MS105">
            <v>0.32308522114347354</v>
          </cell>
          <cell r="MT105">
            <v>0.31605351170568563</v>
          </cell>
          <cell r="MV105">
            <v>0.31605351170568563</v>
          </cell>
          <cell r="MW105">
            <v>0.31040564373897706</v>
          </cell>
          <cell r="MY105">
            <v>0.31040564373897706</v>
          </cell>
          <cell r="MZ105">
            <v>0.27740259740259743</v>
          </cell>
          <cell r="NB105">
            <v>0.27740259740259743</v>
          </cell>
          <cell r="NC105">
            <v>0.30179558011049723</v>
          </cell>
          <cell r="NE105">
            <v>0.30179558011049723</v>
          </cell>
          <cell r="NF105">
            <v>0.32207478890229191</v>
          </cell>
          <cell r="NH105">
            <v>0.32207478890229191</v>
          </cell>
          <cell r="NI105">
            <v>0.34556574923547401</v>
          </cell>
          <cell r="NK105">
            <v>0.34556574923547401</v>
          </cell>
          <cell r="NL105">
            <v>0.30348258706467662</v>
          </cell>
          <cell r="NN105">
            <v>0.30348258706467662</v>
          </cell>
          <cell r="NO105">
            <v>0.30079803560466545</v>
          </cell>
          <cell r="NQ105">
            <v>0.30079803560466545</v>
          </cell>
          <cell r="NR105">
            <v>0.29436152570480928</v>
          </cell>
          <cell r="NT105">
            <v>0.29436152570480928</v>
          </cell>
          <cell r="NU105">
            <v>0.2988505747126437</v>
          </cell>
          <cell r="NW105">
            <v>0.2988505747126437</v>
          </cell>
        </row>
        <row r="109">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cell r="LJ109">
            <v>0</v>
          </cell>
          <cell r="LK109">
            <v>0</v>
          </cell>
          <cell r="LL109">
            <v>0</v>
          </cell>
          <cell r="LM109">
            <v>0</v>
          </cell>
          <cell r="LN109">
            <v>0</v>
          </cell>
          <cell r="LO109">
            <v>0</v>
          </cell>
          <cell r="LP109">
            <v>0</v>
          </cell>
          <cell r="LQ109">
            <v>0</v>
          </cell>
          <cell r="LR109">
            <v>0</v>
          </cell>
          <cell r="LS109">
            <v>0</v>
          </cell>
          <cell r="LT109">
            <v>0</v>
          </cell>
          <cell r="LU109">
            <v>0</v>
          </cell>
          <cell r="LV109">
            <v>0</v>
          </cell>
          <cell r="LW109">
            <v>0</v>
          </cell>
          <cell r="LX109">
            <v>0</v>
          </cell>
          <cell r="LY109">
            <v>0</v>
          </cell>
          <cell r="LZ109">
            <v>0</v>
          </cell>
          <cell r="MA109">
            <v>0</v>
          </cell>
          <cell r="MB109">
            <v>0</v>
          </cell>
          <cell r="MC109">
            <v>0</v>
          </cell>
          <cell r="MD109">
            <v>0</v>
          </cell>
          <cell r="ME109">
            <v>0</v>
          </cell>
          <cell r="MF109">
            <v>0</v>
          </cell>
          <cell r="MG109">
            <v>0</v>
          </cell>
          <cell r="MH109">
            <v>0</v>
          </cell>
          <cell r="MI109">
            <v>0</v>
          </cell>
          <cell r="MJ109">
            <v>0</v>
          </cell>
          <cell r="MK109">
            <v>0</v>
          </cell>
          <cell r="ML109">
            <v>0</v>
          </cell>
          <cell r="MM109">
            <v>0</v>
          </cell>
          <cell r="MN109">
            <v>0</v>
          </cell>
          <cell r="MO109">
            <v>0</v>
          </cell>
          <cell r="MP109">
            <v>0</v>
          </cell>
          <cell r="MQ109">
            <v>0</v>
          </cell>
          <cell r="MR109">
            <v>0</v>
          </cell>
          <cell r="MS109">
            <v>0</v>
          </cell>
          <cell r="MT109">
            <v>0</v>
          </cell>
          <cell r="MU109">
            <v>0</v>
          </cell>
          <cell r="MV109">
            <v>0</v>
          </cell>
          <cell r="MW109">
            <v>0</v>
          </cell>
          <cell r="MX109">
            <v>0</v>
          </cell>
          <cell r="MY109">
            <v>0</v>
          </cell>
          <cell r="MZ109">
            <v>0</v>
          </cell>
          <cell r="NA109">
            <v>0</v>
          </cell>
          <cell r="NB109">
            <v>0</v>
          </cell>
          <cell r="NC109">
            <v>0</v>
          </cell>
          <cell r="ND109">
            <v>0</v>
          </cell>
          <cell r="NE109">
            <v>0</v>
          </cell>
          <cell r="NF109">
            <v>0</v>
          </cell>
          <cell r="NG109">
            <v>0</v>
          </cell>
          <cell r="NH109">
            <v>0</v>
          </cell>
          <cell r="NI109">
            <v>0</v>
          </cell>
          <cell r="NJ109">
            <v>0</v>
          </cell>
          <cell r="NK109">
            <v>0</v>
          </cell>
          <cell r="NL109">
            <v>0</v>
          </cell>
          <cell r="NM109">
            <v>0</v>
          </cell>
          <cell r="NN109">
            <v>0</v>
          </cell>
          <cell r="NO109">
            <v>0</v>
          </cell>
          <cell r="NP109">
            <v>0</v>
          </cell>
          <cell r="NQ109">
            <v>0</v>
          </cell>
          <cell r="NR109">
            <v>0</v>
          </cell>
          <cell r="NS109">
            <v>0</v>
          </cell>
          <cell r="NT109">
            <v>0</v>
          </cell>
          <cell r="NU109">
            <v>0</v>
          </cell>
          <cell r="NV109">
            <v>0</v>
          </cell>
          <cell r="NW109">
            <v>0</v>
          </cell>
        </row>
        <row r="110">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cell r="LJ110">
            <v>0</v>
          </cell>
          <cell r="LK110">
            <v>0</v>
          </cell>
          <cell r="LL110">
            <v>0</v>
          </cell>
          <cell r="LM110">
            <v>0</v>
          </cell>
          <cell r="LN110">
            <v>0</v>
          </cell>
          <cell r="LO110">
            <v>0</v>
          </cell>
          <cell r="LP110">
            <v>0</v>
          </cell>
          <cell r="LQ110">
            <v>0</v>
          </cell>
          <cell r="LR110">
            <v>0</v>
          </cell>
          <cell r="LS110">
            <v>0</v>
          </cell>
          <cell r="LT110">
            <v>0</v>
          </cell>
          <cell r="LU110">
            <v>0</v>
          </cell>
          <cell r="LV110">
            <v>0</v>
          </cell>
          <cell r="LW110">
            <v>0</v>
          </cell>
          <cell r="LX110">
            <v>0</v>
          </cell>
          <cell r="LY110">
            <v>0</v>
          </cell>
          <cell r="LZ110">
            <v>0</v>
          </cell>
          <cell r="MA110">
            <v>0</v>
          </cell>
          <cell r="MB110">
            <v>0</v>
          </cell>
          <cell r="MC110">
            <v>0</v>
          </cell>
          <cell r="MD110">
            <v>0</v>
          </cell>
          <cell r="ME110">
            <v>0</v>
          </cell>
          <cell r="MF110">
            <v>0</v>
          </cell>
          <cell r="MG110">
            <v>0</v>
          </cell>
          <cell r="MH110">
            <v>0</v>
          </cell>
          <cell r="MI110">
            <v>0</v>
          </cell>
          <cell r="MJ110">
            <v>0</v>
          </cell>
          <cell r="MK110">
            <v>0</v>
          </cell>
          <cell r="ML110">
            <v>0</v>
          </cell>
          <cell r="MM110">
            <v>0</v>
          </cell>
          <cell r="MN110">
            <v>0</v>
          </cell>
          <cell r="MO110">
            <v>0</v>
          </cell>
          <cell r="MP110">
            <v>0</v>
          </cell>
          <cell r="MQ110">
            <v>0</v>
          </cell>
          <cell r="MR110">
            <v>0</v>
          </cell>
          <cell r="MS110">
            <v>0</v>
          </cell>
          <cell r="MT110">
            <v>0</v>
          </cell>
          <cell r="MU110">
            <v>0</v>
          </cell>
          <cell r="MV110">
            <v>0</v>
          </cell>
          <cell r="MW110">
            <v>0</v>
          </cell>
          <cell r="MX110">
            <v>0</v>
          </cell>
          <cell r="MY110">
            <v>0</v>
          </cell>
          <cell r="MZ110">
            <v>0</v>
          </cell>
          <cell r="NA110">
            <v>0</v>
          </cell>
          <cell r="NB110">
            <v>0</v>
          </cell>
          <cell r="NC110">
            <v>0</v>
          </cell>
          <cell r="ND110">
            <v>0</v>
          </cell>
          <cell r="NE110">
            <v>0</v>
          </cell>
          <cell r="NF110">
            <v>0</v>
          </cell>
          <cell r="NG110">
            <v>0</v>
          </cell>
          <cell r="NH110">
            <v>0</v>
          </cell>
          <cell r="NI110">
            <v>0</v>
          </cell>
          <cell r="NJ110">
            <v>0</v>
          </cell>
          <cell r="NK110">
            <v>0</v>
          </cell>
          <cell r="NL110">
            <v>0</v>
          </cell>
          <cell r="NM110">
            <v>0</v>
          </cell>
          <cell r="NN110">
            <v>0</v>
          </cell>
          <cell r="NO110">
            <v>0</v>
          </cell>
          <cell r="NP110">
            <v>0</v>
          </cell>
          <cell r="NQ110">
            <v>0</v>
          </cell>
          <cell r="NR110">
            <v>0</v>
          </cell>
          <cell r="NS110">
            <v>0</v>
          </cell>
          <cell r="NT110">
            <v>0</v>
          </cell>
          <cell r="NU110">
            <v>0</v>
          </cell>
          <cell r="NV110">
            <v>0</v>
          </cell>
          <cell r="NW110">
            <v>0</v>
          </cell>
        </row>
        <row r="111">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-1</v>
          </cell>
          <cell r="GZ111">
            <v>0</v>
          </cell>
          <cell r="HA111">
            <v>-1</v>
          </cell>
          <cell r="HB111">
            <v>0</v>
          </cell>
          <cell r="HC111">
            <v>0</v>
          </cell>
          <cell r="HD111">
            <v>0</v>
          </cell>
          <cell r="HE111">
            <v>0</v>
          </cell>
          <cell r="HF111">
            <v>0</v>
          </cell>
          <cell r="HG111">
            <v>0</v>
          </cell>
          <cell r="HH111">
            <v>0</v>
          </cell>
          <cell r="HI111">
            <v>0</v>
          </cell>
          <cell r="HJ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cell r="LJ111">
            <v>0</v>
          </cell>
          <cell r="LK111">
            <v>0</v>
          </cell>
          <cell r="LL111">
            <v>0</v>
          </cell>
          <cell r="LM111">
            <v>0</v>
          </cell>
          <cell r="LN111">
            <v>0</v>
          </cell>
          <cell r="LO111">
            <v>0</v>
          </cell>
          <cell r="LP111">
            <v>0</v>
          </cell>
          <cell r="LQ111">
            <v>0</v>
          </cell>
          <cell r="LR111">
            <v>0</v>
          </cell>
          <cell r="LS111">
            <v>0</v>
          </cell>
          <cell r="LT111">
            <v>0</v>
          </cell>
          <cell r="LU111">
            <v>0</v>
          </cell>
          <cell r="LV111">
            <v>0</v>
          </cell>
          <cell r="LW111">
            <v>0</v>
          </cell>
          <cell r="LX111">
            <v>0</v>
          </cell>
          <cell r="LY111">
            <v>0</v>
          </cell>
          <cell r="LZ111">
            <v>0</v>
          </cell>
          <cell r="MA111">
            <v>0</v>
          </cell>
          <cell r="MB111">
            <v>0</v>
          </cell>
          <cell r="MC111">
            <v>0</v>
          </cell>
          <cell r="MD111">
            <v>0</v>
          </cell>
          <cell r="ME111">
            <v>0</v>
          </cell>
          <cell r="MF111">
            <v>0</v>
          </cell>
          <cell r="MG111">
            <v>0</v>
          </cell>
          <cell r="MH111">
            <v>0</v>
          </cell>
          <cell r="MI111">
            <v>0</v>
          </cell>
          <cell r="MJ111">
            <v>0</v>
          </cell>
          <cell r="MK111">
            <v>0</v>
          </cell>
          <cell r="ML111">
            <v>0</v>
          </cell>
          <cell r="MM111">
            <v>0</v>
          </cell>
          <cell r="MN111">
            <v>0</v>
          </cell>
          <cell r="MO111">
            <v>0</v>
          </cell>
          <cell r="MP111">
            <v>0</v>
          </cell>
          <cell r="MQ111">
            <v>0</v>
          </cell>
          <cell r="MR111">
            <v>0</v>
          </cell>
          <cell r="MS111">
            <v>0</v>
          </cell>
          <cell r="MT111">
            <v>0</v>
          </cell>
          <cell r="MU111">
            <v>0</v>
          </cell>
          <cell r="MV111">
            <v>0</v>
          </cell>
          <cell r="MW111">
            <v>0</v>
          </cell>
          <cell r="MX111">
            <v>0</v>
          </cell>
          <cell r="MY111">
            <v>0</v>
          </cell>
          <cell r="MZ111">
            <v>0</v>
          </cell>
          <cell r="NA111">
            <v>0</v>
          </cell>
          <cell r="NB111">
            <v>0</v>
          </cell>
          <cell r="NC111">
            <v>0</v>
          </cell>
          <cell r="ND111">
            <v>0</v>
          </cell>
          <cell r="NE111">
            <v>0</v>
          </cell>
          <cell r="NF111">
            <v>0</v>
          </cell>
          <cell r="NG111">
            <v>0</v>
          </cell>
          <cell r="NH111">
            <v>0</v>
          </cell>
          <cell r="NI111">
            <v>0</v>
          </cell>
          <cell r="NJ111">
            <v>0</v>
          </cell>
          <cell r="NK111">
            <v>0</v>
          </cell>
          <cell r="NL111">
            <v>0</v>
          </cell>
          <cell r="NM111">
            <v>0</v>
          </cell>
          <cell r="NN111">
            <v>-1</v>
          </cell>
          <cell r="NO111">
            <v>0</v>
          </cell>
          <cell r="NP111">
            <v>0</v>
          </cell>
          <cell r="NQ111">
            <v>0</v>
          </cell>
          <cell r="NR111">
            <v>0</v>
          </cell>
          <cell r="NS111">
            <v>0</v>
          </cell>
          <cell r="NT111">
            <v>0</v>
          </cell>
          <cell r="NU111">
            <v>0</v>
          </cell>
          <cell r="NV111">
            <v>0</v>
          </cell>
          <cell r="NW111">
            <v>0</v>
          </cell>
        </row>
        <row r="112">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cell r="LJ112">
            <v>0</v>
          </cell>
          <cell r="LK112">
            <v>0</v>
          </cell>
          <cell r="LL112">
            <v>0</v>
          </cell>
          <cell r="LM112">
            <v>0</v>
          </cell>
          <cell r="LN112">
            <v>0</v>
          </cell>
          <cell r="LO112">
            <v>0</v>
          </cell>
          <cell r="LP112">
            <v>0</v>
          </cell>
          <cell r="LQ112">
            <v>0</v>
          </cell>
          <cell r="LR112">
            <v>0</v>
          </cell>
          <cell r="LS112">
            <v>0</v>
          </cell>
          <cell r="LT112">
            <v>0</v>
          </cell>
          <cell r="LU112">
            <v>0</v>
          </cell>
          <cell r="LV112">
            <v>0</v>
          </cell>
          <cell r="LW112">
            <v>0</v>
          </cell>
          <cell r="LX112">
            <v>0</v>
          </cell>
          <cell r="LY112">
            <v>0</v>
          </cell>
          <cell r="LZ112">
            <v>0</v>
          </cell>
          <cell r="MA112">
            <v>0</v>
          </cell>
          <cell r="MB112">
            <v>0</v>
          </cell>
          <cell r="MC112">
            <v>0</v>
          </cell>
          <cell r="MD112">
            <v>0</v>
          </cell>
          <cell r="ME112">
            <v>0</v>
          </cell>
          <cell r="MF112">
            <v>0</v>
          </cell>
          <cell r="MG112">
            <v>0</v>
          </cell>
          <cell r="MH112">
            <v>0</v>
          </cell>
          <cell r="MI112">
            <v>0</v>
          </cell>
          <cell r="MJ112">
            <v>0</v>
          </cell>
          <cell r="MK112">
            <v>0</v>
          </cell>
          <cell r="ML112">
            <v>0</v>
          </cell>
          <cell r="MM112">
            <v>0</v>
          </cell>
          <cell r="MN112">
            <v>0</v>
          </cell>
          <cell r="MO112">
            <v>0</v>
          </cell>
          <cell r="MP112">
            <v>0</v>
          </cell>
          <cell r="MQ112">
            <v>0</v>
          </cell>
          <cell r="MR112">
            <v>0</v>
          </cell>
          <cell r="MS112">
            <v>0</v>
          </cell>
          <cell r="MT112">
            <v>0</v>
          </cell>
          <cell r="MU112">
            <v>0</v>
          </cell>
          <cell r="MV112">
            <v>0</v>
          </cell>
          <cell r="MW112">
            <v>0</v>
          </cell>
          <cell r="MX112">
            <v>0</v>
          </cell>
          <cell r="MY112">
            <v>0</v>
          </cell>
          <cell r="MZ112">
            <v>0</v>
          </cell>
          <cell r="NA112">
            <v>0</v>
          </cell>
          <cell r="NB112">
            <v>0</v>
          </cell>
          <cell r="NC112">
            <v>0</v>
          </cell>
          <cell r="ND112">
            <v>0</v>
          </cell>
          <cell r="NE112">
            <v>0</v>
          </cell>
          <cell r="NF112">
            <v>0</v>
          </cell>
          <cell r="NG112">
            <v>0</v>
          </cell>
          <cell r="NH112">
            <v>0</v>
          </cell>
          <cell r="NI112">
            <v>0</v>
          </cell>
          <cell r="NJ112">
            <v>0</v>
          </cell>
          <cell r="NK112">
            <v>0</v>
          </cell>
          <cell r="NL112">
            <v>0</v>
          </cell>
          <cell r="NM112">
            <v>0</v>
          </cell>
          <cell r="NN112">
            <v>0</v>
          </cell>
          <cell r="NO112">
            <v>0</v>
          </cell>
          <cell r="NP112">
            <v>0</v>
          </cell>
          <cell r="NQ112">
            <v>0</v>
          </cell>
          <cell r="NR112">
            <v>0</v>
          </cell>
          <cell r="NS112">
            <v>0</v>
          </cell>
          <cell r="NT112">
            <v>0</v>
          </cell>
          <cell r="NU112">
            <v>0</v>
          </cell>
          <cell r="NV112">
            <v>0</v>
          </cell>
          <cell r="NW112">
            <v>0</v>
          </cell>
        </row>
        <row r="113">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-78</v>
          </cell>
          <cell r="EF113">
            <v>0</v>
          </cell>
          <cell r="EG113">
            <v>-78</v>
          </cell>
          <cell r="EH113">
            <v>-78</v>
          </cell>
          <cell r="EI113">
            <v>0</v>
          </cell>
          <cell r="EJ113">
            <v>-78</v>
          </cell>
          <cell r="EK113">
            <v>-68</v>
          </cell>
          <cell r="EL113">
            <v>0</v>
          </cell>
          <cell r="EM113">
            <v>-68</v>
          </cell>
          <cell r="EN113">
            <v>-68</v>
          </cell>
          <cell r="EO113">
            <v>0</v>
          </cell>
          <cell r="EP113">
            <v>-68</v>
          </cell>
          <cell r="EQ113">
            <v>-90</v>
          </cell>
          <cell r="ER113">
            <v>0</v>
          </cell>
          <cell r="ES113">
            <v>-90</v>
          </cell>
          <cell r="ET113">
            <v>-74</v>
          </cell>
          <cell r="EU113">
            <v>0</v>
          </cell>
          <cell r="EV113">
            <v>-74</v>
          </cell>
          <cell r="EW113">
            <v>-82</v>
          </cell>
          <cell r="EX113">
            <v>0</v>
          </cell>
          <cell r="EY113">
            <v>-82</v>
          </cell>
          <cell r="EZ113">
            <v>-80</v>
          </cell>
          <cell r="FA113">
            <v>0</v>
          </cell>
          <cell r="FB113">
            <v>-80</v>
          </cell>
          <cell r="FC113">
            <v>-86</v>
          </cell>
          <cell r="FD113">
            <v>0</v>
          </cell>
          <cell r="FE113">
            <v>-86</v>
          </cell>
          <cell r="FF113">
            <v>-82</v>
          </cell>
          <cell r="FG113">
            <v>0</v>
          </cell>
          <cell r="FH113">
            <v>-82</v>
          </cell>
          <cell r="FI113">
            <v>-72</v>
          </cell>
          <cell r="FJ113">
            <v>0</v>
          </cell>
          <cell r="FK113">
            <v>-72</v>
          </cell>
          <cell r="FL113">
            <v>-108</v>
          </cell>
          <cell r="FM113">
            <v>0</v>
          </cell>
          <cell r="FN113">
            <v>-108</v>
          </cell>
          <cell r="FO113">
            <v>-28</v>
          </cell>
          <cell r="FP113">
            <v>0</v>
          </cell>
          <cell r="FQ113">
            <v>-28</v>
          </cell>
          <cell r="FR113">
            <v>-16</v>
          </cell>
          <cell r="FS113">
            <v>0</v>
          </cell>
          <cell r="FT113">
            <v>-16</v>
          </cell>
          <cell r="FU113">
            <v>-62</v>
          </cell>
          <cell r="FV113">
            <v>0</v>
          </cell>
          <cell r="FW113">
            <v>-62</v>
          </cell>
          <cell r="FX113">
            <v>-92</v>
          </cell>
          <cell r="FY113">
            <v>0</v>
          </cell>
          <cell r="FZ113">
            <v>-92</v>
          </cell>
          <cell r="GA113">
            <v>-68</v>
          </cell>
          <cell r="GB113">
            <v>0</v>
          </cell>
          <cell r="GC113">
            <v>-68</v>
          </cell>
          <cell r="GD113">
            <v>-88</v>
          </cell>
          <cell r="GE113">
            <v>0</v>
          </cell>
          <cell r="GF113">
            <v>-88</v>
          </cell>
          <cell r="GG113">
            <v>-78</v>
          </cell>
          <cell r="GH113">
            <v>0</v>
          </cell>
          <cell r="GI113">
            <v>-78</v>
          </cell>
          <cell r="GJ113">
            <v>-78</v>
          </cell>
          <cell r="GK113">
            <v>0</v>
          </cell>
          <cell r="GL113">
            <v>-78</v>
          </cell>
          <cell r="GM113">
            <v>-38</v>
          </cell>
          <cell r="GN113">
            <v>0</v>
          </cell>
          <cell r="GO113">
            <v>-38</v>
          </cell>
          <cell r="GP113">
            <v>-38</v>
          </cell>
          <cell r="GQ113">
            <v>0</v>
          </cell>
          <cell r="GR113">
            <v>-38</v>
          </cell>
          <cell r="GS113">
            <v>-22</v>
          </cell>
          <cell r="GT113">
            <v>0</v>
          </cell>
          <cell r="GU113">
            <v>-22</v>
          </cell>
          <cell r="GV113">
            <v>26</v>
          </cell>
          <cell r="GW113">
            <v>0</v>
          </cell>
          <cell r="GX113">
            <v>26</v>
          </cell>
          <cell r="GY113">
            <v>14</v>
          </cell>
          <cell r="GZ113">
            <v>0</v>
          </cell>
          <cell r="HA113">
            <v>14</v>
          </cell>
          <cell r="HB113">
            <v>8</v>
          </cell>
          <cell r="HC113">
            <v>0</v>
          </cell>
          <cell r="HD113">
            <v>8</v>
          </cell>
          <cell r="HE113">
            <v>-20</v>
          </cell>
          <cell r="HF113">
            <v>0</v>
          </cell>
          <cell r="HG113">
            <v>-20</v>
          </cell>
          <cell r="HH113">
            <v>-24</v>
          </cell>
          <cell r="HI113">
            <v>0</v>
          </cell>
          <cell r="HJ113">
            <v>-24</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-292</v>
          </cell>
          <cell r="KU113">
            <v>0</v>
          </cell>
          <cell r="KV113">
            <v>0</v>
          </cell>
          <cell r="KW113">
            <v>-214</v>
          </cell>
          <cell r="KX113">
            <v>0</v>
          </cell>
          <cell r="KY113">
            <v>0</v>
          </cell>
          <cell r="KZ113">
            <v>-136</v>
          </cell>
          <cell r="LA113">
            <v>0</v>
          </cell>
          <cell r="LB113">
            <v>0</v>
          </cell>
          <cell r="LC113">
            <v>-68</v>
          </cell>
          <cell r="LD113">
            <v>0</v>
          </cell>
          <cell r="LE113">
            <v>0</v>
          </cell>
          <cell r="LF113">
            <v>-326</v>
          </cell>
          <cell r="LG113">
            <v>0</v>
          </cell>
          <cell r="LH113">
            <v>0</v>
          </cell>
          <cell r="LI113">
            <v>-236</v>
          </cell>
          <cell r="LJ113">
            <v>0</v>
          </cell>
          <cell r="LK113">
            <v>0</v>
          </cell>
          <cell r="LL113">
            <v>-162</v>
          </cell>
          <cell r="LM113">
            <v>0</v>
          </cell>
          <cell r="LN113">
            <v>0</v>
          </cell>
          <cell r="LO113">
            <v>-80</v>
          </cell>
          <cell r="LP113">
            <v>0</v>
          </cell>
          <cell r="LQ113">
            <v>0</v>
          </cell>
          <cell r="LR113">
            <v>-348</v>
          </cell>
          <cell r="LS113">
            <v>0</v>
          </cell>
          <cell r="LT113">
            <v>0</v>
          </cell>
          <cell r="LU113">
            <v>-262</v>
          </cell>
          <cell r="LV113">
            <v>0</v>
          </cell>
          <cell r="LW113">
            <v>0</v>
          </cell>
          <cell r="LX113">
            <v>-180</v>
          </cell>
          <cell r="LY113">
            <v>0</v>
          </cell>
          <cell r="LZ113">
            <v>0</v>
          </cell>
          <cell r="MA113">
            <v>-108</v>
          </cell>
          <cell r="MB113">
            <v>0</v>
          </cell>
          <cell r="MC113">
            <v>0</v>
          </cell>
          <cell r="MD113">
            <v>-198</v>
          </cell>
          <cell r="ME113">
            <v>0</v>
          </cell>
          <cell r="MF113">
            <v>0</v>
          </cell>
          <cell r="MG113">
            <v>-170</v>
          </cell>
          <cell r="MH113">
            <v>0</v>
          </cell>
          <cell r="MI113">
            <v>0</v>
          </cell>
          <cell r="MJ113">
            <v>-154</v>
          </cell>
          <cell r="MK113">
            <v>0</v>
          </cell>
          <cell r="ML113">
            <v>0</v>
          </cell>
          <cell r="MM113">
            <v>-92</v>
          </cell>
          <cell r="MN113">
            <v>0</v>
          </cell>
          <cell r="MO113">
            <v>0</v>
          </cell>
          <cell r="MP113">
            <v>-312</v>
          </cell>
          <cell r="MQ113">
            <v>0</v>
          </cell>
          <cell r="MR113">
            <v>0</v>
          </cell>
          <cell r="MS113">
            <v>-244</v>
          </cell>
          <cell r="MT113">
            <v>0</v>
          </cell>
          <cell r="MU113">
            <v>0</v>
          </cell>
          <cell r="MV113">
            <v>-156</v>
          </cell>
          <cell r="MW113">
            <v>0</v>
          </cell>
          <cell r="MX113">
            <v>0</v>
          </cell>
          <cell r="MY113">
            <v>-78</v>
          </cell>
          <cell r="MZ113">
            <v>0</v>
          </cell>
          <cell r="NA113">
            <v>0</v>
          </cell>
          <cell r="NB113">
            <v>-72</v>
          </cell>
          <cell r="NC113">
            <v>0</v>
          </cell>
          <cell r="ND113">
            <v>0</v>
          </cell>
          <cell r="NE113">
            <v>-34</v>
          </cell>
          <cell r="NF113">
            <v>0</v>
          </cell>
          <cell r="NG113">
            <v>0</v>
          </cell>
          <cell r="NH113">
            <v>4</v>
          </cell>
          <cell r="NI113">
            <v>0</v>
          </cell>
          <cell r="NJ113">
            <v>0</v>
          </cell>
          <cell r="NK113">
            <v>26</v>
          </cell>
          <cell r="NL113">
            <v>0</v>
          </cell>
          <cell r="NM113">
            <v>0</v>
          </cell>
          <cell r="NN113">
            <v>-22</v>
          </cell>
          <cell r="NO113">
            <v>0</v>
          </cell>
          <cell r="NP113">
            <v>0</v>
          </cell>
          <cell r="NQ113">
            <v>-36</v>
          </cell>
          <cell r="NR113">
            <v>0</v>
          </cell>
          <cell r="NS113">
            <v>0</v>
          </cell>
          <cell r="NT113">
            <v>-44</v>
          </cell>
          <cell r="NU113">
            <v>0</v>
          </cell>
          <cell r="NV113">
            <v>0</v>
          </cell>
          <cell r="NW113">
            <v>-24</v>
          </cell>
        </row>
        <row r="115">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184</v>
          </cell>
          <cell r="EF115">
            <v>0</v>
          </cell>
          <cell r="EG115">
            <v>184</v>
          </cell>
          <cell r="EH115">
            <v>178</v>
          </cell>
          <cell r="EI115">
            <v>0</v>
          </cell>
          <cell r="EJ115">
            <v>178</v>
          </cell>
          <cell r="EK115">
            <v>186</v>
          </cell>
          <cell r="EL115">
            <v>0</v>
          </cell>
          <cell r="EM115">
            <v>186</v>
          </cell>
          <cell r="EN115">
            <v>175</v>
          </cell>
          <cell r="EO115">
            <v>0</v>
          </cell>
          <cell r="EP115">
            <v>175</v>
          </cell>
          <cell r="EQ115">
            <v>194</v>
          </cell>
          <cell r="ER115">
            <v>0</v>
          </cell>
          <cell r="ES115">
            <v>194</v>
          </cell>
          <cell r="ET115">
            <v>196</v>
          </cell>
          <cell r="EU115">
            <v>0</v>
          </cell>
          <cell r="EV115">
            <v>196</v>
          </cell>
          <cell r="EW115">
            <v>215</v>
          </cell>
          <cell r="EX115">
            <v>0</v>
          </cell>
          <cell r="EY115">
            <v>215</v>
          </cell>
          <cell r="EZ115">
            <v>200</v>
          </cell>
          <cell r="FA115">
            <v>0</v>
          </cell>
          <cell r="FB115">
            <v>200</v>
          </cell>
          <cell r="FC115">
            <v>200</v>
          </cell>
          <cell r="FD115">
            <v>0</v>
          </cell>
          <cell r="FE115">
            <v>200</v>
          </cell>
          <cell r="FF115">
            <v>215</v>
          </cell>
          <cell r="FG115">
            <v>0</v>
          </cell>
          <cell r="FH115">
            <v>215</v>
          </cell>
          <cell r="FI115">
            <v>221</v>
          </cell>
          <cell r="FJ115">
            <v>0</v>
          </cell>
          <cell r="FK115">
            <v>221</v>
          </cell>
          <cell r="FL115">
            <v>216</v>
          </cell>
          <cell r="FM115">
            <v>0</v>
          </cell>
          <cell r="FN115">
            <v>216</v>
          </cell>
          <cell r="FO115">
            <v>212</v>
          </cell>
          <cell r="FP115">
            <v>0</v>
          </cell>
          <cell r="FQ115">
            <v>212</v>
          </cell>
          <cell r="FR115">
            <v>202</v>
          </cell>
          <cell r="FS115">
            <v>0</v>
          </cell>
          <cell r="FT115">
            <v>202</v>
          </cell>
          <cell r="FU115">
            <v>206</v>
          </cell>
          <cell r="FV115">
            <v>0</v>
          </cell>
          <cell r="FW115">
            <v>206</v>
          </cell>
          <cell r="FX115">
            <v>204</v>
          </cell>
          <cell r="FY115">
            <v>0</v>
          </cell>
          <cell r="FZ115">
            <v>204</v>
          </cell>
          <cell r="GA115">
            <v>199</v>
          </cell>
          <cell r="GB115">
            <v>0</v>
          </cell>
          <cell r="GC115">
            <v>199</v>
          </cell>
          <cell r="GD115">
            <v>204</v>
          </cell>
          <cell r="GE115">
            <v>0</v>
          </cell>
          <cell r="GF115">
            <v>204</v>
          </cell>
          <cell r="GG115">
            <v>212</v>
          </cell>
          <cell r="GH115">
            <v>0</v>
          </cell>
          <cell r="GI115">
            <v>212</v>
          </cell>
          <cell r="GJ115">
            <v>197</v>
          </cell>
          <cell r="GK115">
            <v>0</v>
          </cell>
          <cell r="GL115">
            <v>197</v>
          </cell>
          <cell r="GM115">
            <v>201</v>
          </cell>
          <cell r="GN115">
            <v>0</v>
          </cell>
          <cell r="GO115">
            <v>201</v>
          </cell>
          <cell r="GP115">
            <v>186</v>
          </cell>
          <cell r="GQ115">
            <v>0</v>
          </cell>
          <cell r="GR115">
            <v>186</v>
          </cell>
          <cell r="GS115">
            <v>90</v>
          </cell>
          <cell r="GT115">
            <v>0</v>
          </cell>
          <cell r="GU115">
            <v>90</v>
          </cell>
          <cell r="GV115">
            <v>96</v>
          </cell>
          <cell r="GW115">
            <v>0</v>
          </cell>
          <cell r="GX115">
            <v>96</v>
          </cell>
          <cell r="GY115">
            <v>93</v>
          </cell>
          <cell r="GZ115">
            <v>0</v>
          </cell>
          <cell r="HA115">
            <v>93</v>
          </cell>
          <cell r="HB115">
            <v>96</v>
          </cell>
          <cell r="HC115">
            <v>0</v>
          </cell>
          <cell r="HD115">
            <v>96</v>
          </cell>
          <cell r="HE115">
            <v>96</v>
          </cell>
          <cell r="HF115">
            <v>0</v>
          </cell>
          <cell r="HG115">
            <v>96</v>
          </cell>
          <cell r="HH115">
            <v>95</v>
          </cell>
          <cell r="HI115">
            <v>0</v>
          </cell>
          <cell r="HJ115">
            <v>95</v>
          </cell>
          <cell r="HK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723</v>
          </cell>
          <cell r="KU115">
            <v>0</v>
          </cell>
          <cell r="KV115">
            <v>0</v>
          </cell>
          <cell r="KW115">
            <v>539</v>
          </cell>
          <cell r="KX115">
            <v>0</v>
          </cell>
          <cell r="KY115">
            <v>0</v>
          </cell>
          <cell r="KZ115">
            <v>361</v>
          </cell>
          <cell r="LA115">
            <v>0</v>
          </cell>
          <cell r="LB115">
            <v>0</v>
          </cell>
          <cell r="LC115">
            <v>175</v>
          </cell>
          <cell r="LD115">
            <v>0</v>
          </cell>
          <cell r="LE115">
            <v>0</v>
          </cell>
          <cell r="LF115">
            <v>805</v>
          </cell>
          <cell r="LG115">
            <v>0</v>
          </cell>
          <cell r="LH115">
            <v>0</v>
          </cell>
          <cell r="LI115">
            <v>611</v>
          </cell>
          <cell r="LJ115">
            <v>0</v>
          </cell>
          <cell r="LK115">
            <v>0</v>
          </cell>
          <cell r="LL115">
            <v>415</v>
          </cell>
          <cell r="LM115">
            <v>0</v>
          </cell>
          <cell r="LN115">
            <v>0</v>
          </cell>
          <cell r="LO115">
            <v>200</v>
          </cell>
          <cell r="LP115">
            <v>0</v>
          </cell>
          <cell r="LQ115">
            <v>0</v>
          </cell>
          <cell r="LR115">
            <v>852</v>
          </cell>
          <cell r="LS115">
            <v>0</v>
          </cell>
          <cell r="LT115">
            <v>0</v>
          </cell>
          <cell r="LU115">
            <v>652</v>
          </cell>
          <cell r="LV115">
            <v>0</v>
          </cell>
          <cell r="LW115">
            <v>0</v>
          </cell>
          <cell r="LX115">
            <v>437</v>
          </cell>
          <cell r="LY115">
            <v>0</v>
          </cell>
          <cell r="LZ115">
            <v>0</v>
          </cell>
          <cell r="MA115">
            <v>216</v>
          </cell>
          <cell r="MB115">
            <v>0</v>
          </cell>
          <cell r="MC115">
            <v>0</v>
          </cell>
          <cell r="MD115">
            <v>824</v>
          </cell>
          <cell r="ME115">
            <v>0</v>
          </cell>
          <cell r="MF115">
            <v>0</v>
          </cell>
          <cell r="MG115">
            <v>612</v>
          </cell>
          <cell r="MH115">
            <v>0</v>
          </cell>
          <cell r="MI115">
            <v>0</v>
          </cell>
          <cell r="MJ115">
            <v>410</v>
          </cell>
          <cell r="MK115">
            <v>0</v>
          </cell>
          <cell r="ML115">
            <v>0</v>
          </cell>
          <cell r="MM115">
            <v>204</v>
          </cell>
          <cell r="MN115">
            <v>0</v>
          </cell>
          <cell r="MO115">
            <v>0</v>
          </cell>
          <cell r="MP115">
            <v>812</v>
          </cell>
          <cell r="MQ115">
            <v>0</v>
          </cell>
          <cell r="MR115">
            <v>0</v>
          </cell>
          <cell r="MS115">
            <v>613</v>
          </cell>
          <cell r="MT115">
            <v>0</v>
          </cell>
          <cell r="MU115">
            <v>0</v>
          </cell>
          <cell r="MV115">
            <v>409</v>
          </cell>
          <cell r="MW115">
            <v>0</v>
          </cell>
          <cell r="MX115">
            <v>0</v>
          </cell>
          <cell r="MY115">
            <v>197</v>
          </cell>
          <cell r="MZ115">
            <v>0</v>
          </cell>
          <cell r="NA115">
            <v>0</v>
          </cell>
          <cell r="NB115">
            <v>573</v>
          </cell>
          <cell r="NC115">
            <v>0</v>
          </cell>
          <cell r="ND115">
            <v>0</v>
          </cell>
          <cell r="NE115">
            <v>372</v>
          </cell>
          <cell r="NF115">
            <v>0</v>
          </cell>
          <cell r="NG115">
            <v>0</v>
          </cell>
          <cell r="NH115">
            <v>186</v>
          </cell>
          <cell r="NI115">
            <v>0</v>
          </cell>
          <cell r="NJ115">
            <v>0</v>
          </cell>
          <cell r="NK115">
            <v>96</v>
          </cell>
          <cell r="NL115">
            <v>0</v>
          </cell>
          <cell r="NM115">
            <v>0</v>
          </cell>
          <cell r="NN115">
            <v>380</v>
          </cell>
          <cell r="NO115">
            <v>0</v>
          </cell>
          <cell r="NP115">
            <v>0</v>
          </cell>
          <cell r="NQ115">
            <v>287</v>
          </cell>
          <cell r="NR115">
            <v>0</v>
          </cell>
          <cell r="NS115">
            <v>0</v>
          </cell>
          <cell r="NT115">
            <v>191</v>
          </cell>
          <cell r="NU115">
            <v>0</v>
          </cell>
          <cell r="NV115">
            <v>0</v>
          </cell>
          <cell r="NW115">
            <v>95</v>
          </cell>
        </row>
        <row r="116">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-148</v>
          </cell>
          <cell r="EF116">
            <v>0</v>
          </cell>
          <cell r="EG116">
            <v>-148</v>
          </cell>
          <cell r="EH116">
            <v>-143</v>
          </cell>
          <cell r="EI116">
            <v>0</v>
          </cell>
          <cell r="EJ116">
            <v>-143</v>
          </cell>
          <cell r="EK116">
            <v>-147</v>
          </cell>
          <cell r="EL116">
            <v>0</v>
          </cell>
          <cell r="EM116">
            <v>-147</v>
          </cell>
          <cell r="EN116">
            <v>-147</v>
          </cell>
          <cell r="EO116">
            <v>0</v>
          </cell>
          <cell r="EP116">
            <v>-147</v>
          </cell>
          <cell r="EQ116">
            <v>-151</v>
          </cell>
          <cell r="ER116">
            <v>0</v>
          </cell>
          <cell r="ES116">
            <v>-151</v>
          </cell>
          <cell r="ET116">
            <v>-139</v>
          </cell>
          <cell r="EU116">
            <v>0</v>
          </cell>
          <cell r="EV116">
            <v>-139</v>
          </cell>
          <cell r="EW116">
            <v>-146</v>
          </cell>
          <cell r="EX116">
            <v>0</v>
          </cell>
          <cell r="EY116">
            <v>-146</v>
          </cell>
          <cell r="EZ116">
            <v>-142</v>
          </cell>
          <cell r="FA116">
            <v>0</v>
          </cell>
          <cell r="FB116">
            <v>-142</v>
          </cell>
          <cell r="FC116">
            <v>-147</v>
          </cell>
          <cell r="FD116">
            <v>0</v>
          </cell>
          <cell r="FE116">
            <v>-147</v>
          </cell>
          <cell r="FF116">
            <v>-139</v>
          </cell>
          <cell r="FG116">
            <v>0</v>
          </cell>
          <cell r="FH116">
            <v>-139</v>
          </cell>
          <cell r="FI116">
            <v>-149</v>
          </cell>
          <cell r="FJ116">
            <v>0</v>
          </cell>
          <cell r="FK116">
            <v>-149</v>
          </cell>
          <cell r="FL116">
            <v>-142</v>
          </cell>
          <cell r="FM116">
            <v>0</v>
          </cell>
          <cell r="FN116">
            <v>-142</v>
          </cell>
          <cell r="FO116">
            <v>-141</v>
          </cell>
          <cell r="FP116">
            <v>0</v>
          </cell>
          <cell r="FQ116">
            <v>-141</v>
          </cell>
          <cell r="FR116">
            <v>-143</v>
          </cell>
          <cell r="FS116">
            <v>0</v>
          </cell>
          <cell r="FT116">
            <v>-143</v>
          </cell>
          <cell r="FU116">
            <v>-143</v>
          </cell>
          <cell r="FV116">
            <v>0</v>
          </cell>
          <cell r="FW116">
            <v>-143</v>
          </cell>
          <cell r="FX116">
            <v>-144</v>
          </cell>
          <cell r="FY116">
            <v>0</v>
          </cell>
          <cell r="FZ116">
            <v>-144</v>
          </cell>
          <cell r="GA116">
            <v>-148</v>
          </cell>
          <cell r="GB116">
            <v>0</v>
          </cell>
          <cell r="GC116">
            <v>-148</v>
          </cell>
          <cell r="GD116">
            <v>-140</v>
          </cell>
          <cell r="GE116">
            <v>0</v>
          </cell>
          <cell r="GF116">
            <v>-140</v>
          </cell>
          <cell r="GG116">
            <v>-144</v>
          </cell>
          <cell r="GH116">
            <v>0</v>
          </cell>
          <cell r="GI116">
            <v>-144</v>
          </cell>
          <cell r="GJ116">
            <v>-144</v>
          </cell>
          <cell r="GK116">
            <v>0</v>
          </cell>
          <cell r="GL116">
            <v>-144</v>
          </cell>
          <cell r="GM116">
            <v>-151</v>
          </cell>
          <cell r="GN116">
            <v>0</v>
          </cell>
          <cell r="GO116">
            <v>-151</v>
          </cell>
          <cell r="GP116">
            <v>-135</v>
          </cell>
          <cell r="GQ116">
            <v>0</v>
          </cell>
          <cell r="GR116">
            <v>-135</v>
          </cell>
          <cell r="GS116">
            <v>-62</v>
          </cell>
          <cell r="GT116">
            <v>0</v>
          </cell>
          <cell r="GU116">
            <v>-62</v>
          </cell>
          <cell r="GV116">
            <v>-68</v>
          </cell>
          <cell r="GW116">
            <v>0</v>
          </cell>
          <cell r="GX116">
            <v>-68</v>
          </cell>
          <cell r="GY116">
            <v>-72</v>
          </cell>
          <cell r="GZ116">
            <v>0</v>
          </cell>
          <cell r="HA116">
            <v>-72</v>
          </cell>
          <cell r="HB116">
            <v>-70</v>
          </cell>
          <cell r="HC116">
            <v>0</v>
          </cell>
          <cell r="HD116">
            <v>-70</v>
          </cell>
          <cell r="HE116">
            <v>-69</v>
          </cell>
          <cell r="HF116">
            <v>0</v>
          </cell>
          <cell r="HG116">
            <v>-69</v>
          </cell>
          <cell r="HH116">
            <v>-69</v>
          </cell>
          <cell r="HI116">
            <v>0</v>
          </cell>
          <cell r="HJ116">
            <v>-69</v>
          </cell>
          <cell r="HK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-585</v>
          </cell>
          <cell r="KU116">
            <v>0</v>
          </cell>
          <cell r="KV116">
            <v>0</v>
          </cell>
          <cell r="KW116">
            <v>-437</v>
          </cell>
          <cell r="KX116">
            <v>0</v>
          </cell>
          <cell r="KY116">
            <v>0</v>
          </cell>
          <cell r="KZ116">
            <v>-294</v>
          </cell>
          <cell r="LA116">
            <v>0</v>
          </cell>
          <cell r="LB116">
            <v>0</v>
          </cell>
          <cell r="LC116">
            <v>-147</v>
          </cell>
          <cell r="LD116">
            <v>0</v>
          </cell>
          <cell r="LE116">
            <v>0</v>
          </cell>
          <cell r="LF116">
            <v>-578</v>
          </cell>
          <cell r="LG116">
            <v>0</v>
          </cell>
          <cell r="LH116">
            <v>0</v>
          </cell>
          <cell r="LI116">
            <v>-427</v>
          </cell>
          <cell r="LJ116">
            <v>0</v>
          </cell>
          <cell r="LK116">
            <v>0</v>
          </cell>
          <cell r="LL116">
            <v>-288</v>
          </cell>
          <cell r="LM116">
            <v>0</v>
          </cell>
          <cell r="LN116">
            <v>0</v>
          </cell>
          <cell r="LO116">
            <v>-142</v>
          </cell>
          <cell r="LP116">
            <v>0</v>
          </cell>
          <cell r="LQ116">
            <v>0</v>
          </cell>
          <cell r="LR116">
            <v>-577</v>
          </cell>
          <cell r="LS116">
            <v>0</v>
          </cell>
          <cell r="LT116">
            <v>0</v>
          </cell>
          <cell r="LU116">
            <v>-430</v>
          </cell>
          <cell r="LV116">
            <v>0</v>
          </cell>
          <cell r="LW116">
            <v>0</v>
          </cell>
          <cell r="LX116">
            <v>-291</v>
          </cell>
          <cell r="LY116">
            <v>0</v>
          </cell>
          <cell r="LZ116">
            <v>0</v>
          </cell>
          <cell r="MA116">
            <v>-142</v>
          </cell>
          <cell r="MB116">
            <v>0</v>
          </cell>
          <cell r="MC116">
            <v>0</v>
          </cell>
          <cell r="MD116">
            <v>-571</v>
          </cell>
          <cell r="ME116">
            <v>0</v>
          </cell>
          <cell r="MF116">
            <v>0</v>
          </cell>
          <cell r="MG116">
            <v>-430</v>
          </cell>
          <cell r="MH116">
            <v>0</v>
          </cell>
          <cell r="MI116">
            <v>0</v>
          </cell>
          <cell r="MJ116">
            <v>-287</v>
          </cell>
          <cell r="MK116">
            <v>0</v>
          </cell>
          <cell r="ML116">
            <v>0</v>
          </cell>
          <cell r="MM116">
            <v>-144</v>
          </cell>
          <cell r="MN116">
            <v>0</v>
          </cell>
          <cell r="MO116">
            <v>0</v>
          </cell>
          <cell r="MP116">
            <v>-576</v>
          </cell>
          <cell r="MQ116">
            <v>0</v>
          </cell>
          <cell r="MR116">
            <v>0</v>
          </cell>
          <cell r="MS116">
            <v>-428</v>
          </cell>
          <cell r="MT116">
            <v>0</v>
          </cell>
          <cell r="MU116">
            <v>0</v>
          </cell>
          <cell r="MV116">
            <v>-288</v>
          </cell>
          <cell r="MW116">
            <v>0</v>
          </cell>
          <cell r="MX116">
            <v>0</v>
          </cell>
          <cell r="MY116">
            <v>-144</v>
          </cell>
          <cell r="MZ116">
            <v>0</v>
          </cell>
          <cell r="NA116">
            <v>0</v>
          </cell>
          <cell r="NB116">
            <v>-416</v>
          </cell>
          <cell r="NC116">
            <v>0</v>
          </cell>
          <cell r="ND116">
            <v>0</v>
          </cell>
          <cell r="NE116">
            <v>-265</v>
          </cell>
          <cell r="NF116">
            <v>0</v>
          </cell>
          <cell r="NG116">
            <v>0</v>
          </cell>
          <cell r="NH116">
            <v>-130</v>
          </cell>
          <cell r="NI116">
            <v>0</v>
          </cell>
          <cell r="NJ116">
            <v>0</v>
          </cell>
          <cell r="NK116">
            <v>-68</v>
          </cell>
          <cell r="NL116">
            <v>0</v>
          </cell>
          <cell r="NM116">
            <v>0</v>
          </cell>
          <cell r="NN116">
            <v>-280</v>
          </cell>
          <cell r="NO116">
            <v>0</v>
          </cell>
          <cell r="NP116">
            <v>0</v>
          </cell>
          <cell r="NQ116">
            <v>-208</v>
          </cell>
          <cell r="NR116">
            <v>0</v>
          </cell>
          <cell r="NS116">
            <v>0</v>
          </cell>
          <cell r="NT116">
            <v>-138</v>
          </cell>
          <cell r="NU116">
            <v>0</v>
          </cell>
          <cell r="NV116">
            <v>0</v>
          </cell>
          <cell r="NW116">
            <v>-69</v>
          </cell>
        </row>
        <row r="117">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cell r="LJ117">
            <v>0</v>
          </cell>
          <cell r="LK117">
            <v>0</v>
          </cell>
          <cell r="LL117">
            <v>0</v>
          </cell>
          <cell r="LM117">
            <v>0</v>
          </cell>
          <cell r="LN117">
            <v>0</v>
          </cell>
          <cell r="LO117">
            <v>0</v>
          </cell>
          <cell r="LP117">
            <v>0</v>
          </cell>
          <cell r="LQ117">
            <v>0</v>
          </cell>
          <cell r="LR117">
            <v>0</v>
          </cell>
          <cell r="LS117">
            <v>0</v>
          </cell>
          <cell r="LT117">
            <v>0</v>
          </cell>
          <cell r="LU117">
            <v>0</v>
          </cell>
          <cell r="LV117">
            <v>0</v>
          </cell>
          <cell r="LW117">
            <v>0</v>
          </cell>
          <cell r="LX117">
            <v>0</v>
          </cell>
          <cell r="LY117">
            <v>0</v>
          </cell>
          <cell r="LZ117">
            <v>0</v>
          </cell>
          <cell r="MA117">
            <v>0</v>
          </cell>
          <cell r="MB117">
            <v>0</v>
          </cell>
          <cell r="MC117">
            <v>0</v>
          </cell>
          <cell r="MD117">
            <v>0</v>
          </cell>
          <cell r="ME117">
            <v>0</v>
          </cell>
          <cell r="MF117">
            <v>0</v>
          </cell>
          <cell r="MG117">
            <v>0</v>
          </cell>
          <cell r="MH117">
            <v>0</v>
          </cell>
          <cell r="MI117">
            <v>0</v>
          </cell>
          <cell r="MJ117">
            <v>0</v>
          </cell>
          <cell r="MK117">
            <v>0</v>
          </cell>
          <cell r="ML117">
            <v>0</v>
          </cell>
          <cell r="MM117">
            <v>0</v>
          </cell>
          <cell r="MN117">
            <v>0</v>
          </cell>
          <cell r="MO117">
            <v>0</v>
          </cell>
          <cell r="MP117">
            <v>0</v>
          </cell>
          <cell r="MQ117">
            <v>0</v>
          </cell>
          <cell r="MR117">
            <v>0</v>
          </cell>
          <cell r="MS117">
            <v>0</v>
          </cell>
          <cell r="MT117">
            <v>0</v>
          </cell>
          <cell r="MU117">
            <v>0</v>
          </cell>
          <cell r="MV117">
            <v>0</v>
          </cell>
          <cell r="MW117">
            <v>0</v>
          </cell>
          <cell r="MX117">
            <v>0</v>
          </cell>
          <cell r="MY117">
            <v>0</v>
          </cell>
          <cell r="MZ117">
            <v>0</v>
          </cell>
          <cell r="NA117">
            <v>0</v>
          </cell>
          <cell r="NB117">
            <v>0</v>
          </cell>
          <cell r="NC117">
            <v>0</v>
          </cell>
          <cell r="ND117">
            <v>0</v>
          </cell>
          <cell r="NE117">
            <v>0</v>
          </cell>
          <cell r="NF117">
            <v>0</v>
          </cell>
          <cell r="NG117">
            <v>0</v>
          </cell>
          <cell r="NH117">
            <v>0</v>
          </cell>
          <cell r="NI117">
            <v>0</v>
          </cell>
          <cell r="NJ117">
            <v>0</v>
          </cell>
          <cell r="NK117">
            <v>0</v>
          </cell>
          <cell r="NL117">
            <v>0</v>
          </cell>
          <cell r="NM117">
            <v>0</v>
          </cell>
          <cell r="NN117">
            <v>0</v>
          </cell>
          <cell r="NO117">
            <v>0</v>
          </cell>
          <cell r="NP117">
            <v>0</v>
          </cell>
          <cell r="NQ117">
            <v>0</v>
          </cell>
          <cell r="NR117">
            <v>0</v>
          </cell>
          <cell r="NS117">
            <v>0</v>
          </cell>
          <cell r="NT117">
            <v>0</v>
          </cell>
          <cell r="NU117">
            <v>0</v>
          </cell>
          <cell r="NV117">
            <v>0</v>
          </cell>
          <cell r="NW117">
            <v>0</v>
          </cell>
        </row>
        <row r="118">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36</v>
          </cell>
          <cell r="EF118">
            <v>0</v>
          </cell>
          <cell r="EG118">
            <v>36</v>
          </cell>
          <cell r="EH118">
            <v>35</v>
          </cell>
          <cell r="EI118">
            <v>0</v>
          </cell>
          <cell r="EJ118">
            <v>35</v>
          </cell>
          <cell r="EK118">
            <v>39</v>
          </cell>
          <cell r="EL118">
            <v>0</v>
          </cell>
          <cell r="EM118">
            <v>39</v>
          </cell>
          <cell r="EN118">
            <v>28</v>
          </cell>
          <cell r="EO118">
            <v>0</v>
          </cell>
          <cell r="EP118">
            <v>28</v>
          </cell>
          <cell r="EQ118">
            <v>43</v>
          </cell>
          <cell r="ER118">
            <v>0</v>
          </cell>
          <cell r="ES118">
            <v>43</v>
          </cell>
          <cell r="ET118">
            <v>57</v>
          </cell>
          <cell r="EU118">
            <v>0</v>
          </cell>
          <cell r="EV118">
            <v>57</v>
          </cell>
          <cell r="EW118">
            <v>69</v>
          </cell>
          <cell r="EX118">
            <v>0</v>
          </cell>
          <cell r="EY118">
            <v>69</v>
          </cell>
          <cell r="EZ118">
            <v>58</v>
          </cell>
          <cell r="FA118">
            <v>0</v>
          </cell>
          <cell r="FB118">
            <v>58</v>
          </cell>
          <cell r="FC118">
            <v>53</v>
          </cell>
          <cell r="FD118">
            <v>0</v>
          </cell>
          <cell r="FE118">
            <v>53</v>
          </cell>
          <cell r="FF118">
            <v>76</v>
          </cell>
          <cell r="FG118">
            <v>0</v>
          </cell>
          <cell r="FH118">
            <v>76</v>
          </cell>
          <cell r="FI118">
            <v>72</v>
          </cell>
          <cell r="FJ118">
            <v>0</v>
          </cell>
          <cell r="FK118">
            <v>72</v>
          </cell>
          <cell r="FL118">
            <v>74</v>
          </cell>
          <cell r="FM118">
            <v>0</v>
          </cell>
          <cell r="FN118">
            <v>74</v>
          </cell>
          <cell r="FO118">
            <v>71</v>
          </cell>
          <cell r="FP118">
            <v>0</v>
          </cell>
          <cell r="FQ118">
            <v>71</v>
          </cell>
          <cell r="FR118">
            <v>59</v>
          </cell>
          <cell r="FS118">
            <v>0</v>
          </cell>
          <cell r="FT118">
            <v>59</v>
          </cell>
          <cell r="FU118">
            <v>63</v>
          </cell>
          <cell r="FV118">
            <v>0</v>
          </cell>
          <cell r="FW118">
            <v>63</v>
          </cell>
          <cell r="FX118">
            <v>60</v>
          </cell>
          <cell r="FY118">
            <v>0</v>
          </cell>
          <cell r="FZ118">
            <v>60</v>
          </cell>
          <cell r="GA118">
            <v>51</v>
          </cell>
          <cell r="GB118">
            <v>0</v>
          </cell>
          <cell r="GC118">
            <v>51</v>
          </cell>
          <cell r="GD118">
            <v>64</v>
          </cell>
          <cell r="GE118">
            <v>0</v>
          </cell>
          <cell r="GF118">
            <v>64</v>
          </cell>
          <cell r="GG118">
            <v>68</v>
          </cell>
          <cell r="GH118">
            <v>0</v>
          </cell>
          <cell r="GI118">
            <v>68</v>
          </cell>
          <cell r="GJ118">
            <v>53</v>
          </cell>
          <cell r="GK118">
            <v>0</v>
          </cell>
          <cell r="GL118">
            <v>53</v>
          </cell>
          <cell r="GM118">
            <v>50</v>
          </cell>
          <cell r="GN118">
            <v>0</v>
          </cell>
          <cell r="GO118">
            <v>50</v>
          </cell>
          <cell r="GP118">
            <v>51</v>
          </cell>
          <cell r="GQ118">
            <v>0</v>
          </cell>
          <cell r="GR118">
            <v>51</v>
          </cell>
          <cell r="GS118">
            <v>28</v>
          </cell>
          <cell r="GT118">
            <v>0</v>
          </cell>
          <cell r="GU118">
            <v>28</v>
          </cell>
          <cell r="GV118">
            <v>28</v>
          </cell>
          <cell r="GW118">
            <v>0</v>
          </cell>
          <cell r="GX118">
            <v>28</v>
          </cell>
          <cell r="GY118">
            <v>21</v>
          </cell>
          <cell r="GZ118">
            <v>0</v>
          </cell>
          <cell r="HA118">
            <v>21</v>
          </cell>
          <cell r="HB118">
            <v>26</v>
          </cell>
          <cell r="HC118">
            <v>0</v>
          </cell>
          <cell r="HD118">
            <v>26</v>
          </cell>
          <cell r="HE118">
            <v>27</v>
          </cell>
          <cell r="HF118">
            <v>0</v>
          </cell>
          <cell r="HG118">
            <v>27</v>
          </cell>
          <cell r="HH118">
            <v>26</v>
          </cell>
          <cell r="HI118">
            <v>0</v>
          </cell>
          <cell r="HJ118">
            <v>26</v>
          </cell>
          <cell r="HK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138</v>
          </cell>
          <cell r="KU118">
            <v>0</v>
          </cell>
          <cell r="KV118">
            <v>0</v>
          </cell>
          <cell r="KW118">
            <v>102</v>
          </cell>
          <cell r="KX118">
            <v>0</v>
          </cell>
          <cell r="KY118">
            <v>0</v>
          </cell>
          <cell r="KZ118">
            <v>67</v>
          </cell>
          <cell r="LA118">
            <v>0</v>
          </cell>
          <cell r="LB118">
            <v>0</v>
          </cell>
          <cell r="LC118">
            <v>28</v>
          </cell>
          <cell r="LD118">
            <v>0</v>
          </cell>
          <cell r="LE118">
            <v>0</v>
          </cell>
          <cell r="LF118">
            <v>227</v>
          </cell>
          <cell r="LG118">
            <v>0</v>
          </cell>
          <cell r="LH118">
            <v>0</v>
          </cell>
          <cell r="LI118">
            <v>184</v>
          </cell>
          <cell r="LJ118">
            <v>0</v>
          </cell>
          <cell r="LK118">
            <v>0</v>
          </cell>
          <cell r="LL118">
            <v>127</v>
          </cell>
          <cell r="LM118">
            <v>0</v>
          </cell>
          <cell r="LN118">
            <v>0</v>
          </cell>
          <cell r="LO118">
            <v>58</v>
          </cell>
          <cell r="LP118">
            <v>0</v>
          </cell>
          <cell r="LQ118">
            <v>0</v>
          </cell>
          <cell r="LR118">
            <v>275</v>
          </cell>
          <cell r="LS118">
            <v>0</v>
          </cell>
          <cell r="LT118">
            <v>0</v>
          </cell>
          <cell r="LU118">
            <v>222</v>
          </cell>
          <cell r="LV118">
            <v>0</v>
          </cell>
          <cell r="LW118">
            <v>0</v>
          </cell>
          <cell r="LX118">
            <v>146</v>
          </cell>
          <cell r="LY118">
            <v>0</v>
          </cell>
          <cell r="LZ118">
            <v>0</v>
          </cell>
          <cell r="MA118">
            <v>74</v>
          </cell>
          <cell r="MB118">
            <v>0</v>
          </cell>
          <cell r="MC118">
            <v>0</v>
          </cell>
          <cell r="MD118">
            <v>253</v>
          </cell>
          <cell r="ME118">
            <v>0</v>
          </cell>
          <cell r="MF118">
            <v>0</v>
          </cell>
          <cell r="MG118">
            <v>182</v>
          </cell>
          <cell r="MH118">
            <v>0</v>
          </cell>
          <cell r="MI118">
            <v>0</v>
          </cell>
          <cell r="MJ118">
            <v>123</v>
          </cell>
          <cell r="MK118">
            <v>0</v>
          </cell>
          <cell r="ML118">
            <v>0</v>
          </cell>
          <cell r="MM118">
            <v>60</v>
          </cell>
          <cell r="MN118">
            <v>0</v>
          </cell>
          <cell r="MO118">
            <v>0</v>
          </cell>
          <cell r="MP118">
            <v>236</v>
          </cell>
          <cell r="MQ118">
            <v>0</v>
          </cell>
          <cell r="MR118">
            <v>0</v>
          </cell>
          <cell r="MS118">
            <v>185</v>
          </cell>
          <cell r="MT118">
            <v>0</v>
          </cell>
          <cell r="MU118">
            <v>0</v>
          </cell>
          <cell r="MV118">
            <v>121</v>
          </cell>
          <cell r="MW118">
            <v>0</v>
          </cell>
          <cell r="MX118">
            <v>0</v>
          </cell>
          <cell r="MY118">
            <v>53</v>
          </cell>
          <cell r="MZ118">
            <v>0</v>
          </cell>
          <cell r="NA118">
            <v>0</v>
          </cell>
          <cell r="NB118">
            <v>157</v>
          </cell>
          <cell r="NC118">
            <v>0</v>
          </cell>
          <cell r="ND118">
            <v>0</v>
          </cell>
          <cell r="NE118">
            <v>107</v>
          </cell>
          <cell r="NF118">
            <v>0</v>
          </cell>
          <cell r="NG118">
            <v>0</v>
          </cell>
          <cell r="NH118">
            <v>56</v>
          </cell>
          <cell r="NI118">
            <v>0</v>
          </cell>
          <cell r="NJ118">
            <v>0</v>
          </cell>
          <cell r="NK118">
            <v>28</v>
          </cell>
          <cell r="NL118">
            <v>0</v>
          </cell>
          <cell r="NM118">
            <v>0</v>
          </cell>
          <cell r="NN118">
            <v>100</v>
          </cell>
          <cell r="NO118">
            <v>0</v>
          </cell>
          <cell r="NP118">
            <v>0</v>
          </cell>
          <cell r="NQ118">
            <v>79</v>
          </cell>
          <cell r="NR118">
            <v>0</v>
          </cell>
          <cell r="NS118">
            <v>0</v>
          </cell>
          <cell r="NT118">
            <v>53</v>
          </cell>
          <cell r="NU118">
            <v>0</v>
          </cell>
          <cell r="NV118">
            <v>0</v>
          </cell>
          <cell r="NW118">
            <v>26</v>
          </cell>
        </row>
        <row r="119">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1</v>
          </cell>
          <cell r="EI119">
            <v>0</v>
          </cell>
          <cell r="EJ119">
            <v>1</v>
          </cell>
          <cell r="EK119">
            <v>0</v>
          </cell>
          <cell r="EL119">
            <v>0</v>
          </cell>
          <cell r="EM119">
            <v>0</v>
          </cell>
          <cell r="EN119">
            <v>0</v>
          </cell>
          <cell r="EO119">
            <v>0</v>
          </cell>
          <cell r="EP119">
            <v>0</v>
          </cell>
          <cell r="EQ119">
            <v>0</v>
          </cell>
          <cell r="ER119">
            <v>0</v>
          </cell>
          <cell r="ES119">
            <v>0</v>
          </cell>
          <cell r="ET119">
            <v>1</v>
          </cell>
          <cell r="EU119">
            <v>0</v>
          </cell>
          <cell r="EV119">
            <v>1</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-2</v>
          </cell>
          <cell r="GB119">
            <v>0</v>
          </cell>
          <cell r="GC119">
            <v>-2</v>
          </cell>
          <cell r="GD119">
            <v>0</v>
          </cell>
          <cell r="GE119">
            <v>0</v>
          </cell>
          <cell r="GF119">
            <v>0</v>
          </cell>
          <cell r="GG119">
            <v>-2</v>
          </cell>
          <cell r="GH119">
            <v>0</v>
          </cell>
          <cell r="GI119">
            <v>-2</v>
          </cell>
          <cell r="GJ119">
            <v>-3</v>
          </cell>
          <cell r="GK119">
            <v>0</v>
          </cell>
          <cell r="GL119">
            <v>-3</v>
          </cell>
          <cell r="GM119">
            <v>0</v>
          </cell>
          <cell r="GN119">
            <v>0</v>
          </cell>
          <cell r="GO119">
            <v>0</v>
          </cell>
          <cell r="GP119">
            <v>0</v>
          </cell>
          <cell r="GQ119">
            <v>0</v>
          </cell>
          <cell r="GR119">
            <v>0</v>
          </cell>
          <cell r="GS119">
            <v>0</v>
          </cell>
          <cell r="GT119">
            <v>0</v>
          </cell>
          <cell r="GU119">
            <v>0</v>
          </cell>
          <cell r="GV119">
            <v>-1</v>
          </cell>
          <cell r="GW119">
            <v>0</v>
          </cell>
          <cell r="GX119">
            <v>-1</v>
          </cell>
          <cell r="GY119">
            <v>0</v>
          </cell>
          <cell r="GZ119">
            <v>0</v>
          </cell>
          <cell r="HA119">
            <v>0</v>
          </cell>
          <cell r="HB119">
            <v>-1</v>
          </cell>
          <cell r="HC119">
            <v>0</v>
          </cell>
          <cell r="HD119">
            <v>-1</v>
          </cell>
          <cell r="HE119">
            <v>1</v>
          </cell>
          <cell r="HF119">
            <v>0</v>
          </cell>
          <cell r="HG119">
            <v>1</v>
          </cell>
          <cell r="HH119">
            <v>0</v>
          </cell>
          <cell r="HI119">
            <v>0</v>
          </cell>
          <cell r="HJ119">
            <v>0</v>
          </cell>
          <cell r="HK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1</v>
          </cell>
          <cell r="KU119">
            <v>0</v>
          </cell>
          <cell r="KV119">
            <v>0</v>
          </cell>
          <cell r="KW119">
            <v>1</v>
          </cell>
          <cell r="KX119">
            <v>0</v>
          </cell>
          <cell r="KY119">
            <v>0</v>
          </cell>
          <cell r="KZ119">
            <v>0</v>
          </cell>
          <cell r="LA119">
            <v>0</v>
          </cell>
          <cell r="LB119">
            <v>0</v>
          </cell>
          <cell r="LC119">
            <v>0</v>
          </cell>
          <cell r="LD119">
            <v>0</v>
          </cell>
          <cell r="LE119">
            <v>0</v>
          </cell>
          <cell r="LF119">
            <v>1</v>
          </cell>
          <cell r="LG119">
            <v>0</v>
          </cell>
          <cell r="LH119">
            <v>0</v>
          </cell>
          <cell r="LI119">
            <v>1</v>
          </cell>
          <cell r="LJ119">
            <v>0</v>
          </cell>
          <cell r="LK119">
            <v>0</v>
          </cell>
          <cell r="LL119">
            <v>0</v>
          </cell>
          <cell r="LM119">
            <v>0</v>
          </cell>
          <cell r="LN119">
            <v>0</v>
          </cell>
          <cell r="LO119">
            <v>0</v>
          </cell>
          <cell r="LP119">
            <v>0</v>
          </cell>
          <cell r="LQ119">
            <v>0</v>
          </cell>
          <cell r="LR119">
            <v>0</v>
          </cell>
          <cell r="LS119">
            <v>0</v>
          </cell>
          <cell r="LT119">
            <v>0</v>
          </cell>
          <cell r="LU119">
            <v>0</v>
          </cell>
          <cell r="LV119">
            <v>0</v>
          </cell>
          <cell r="LW119">
            <v>0</v>
          </cell>
          <cell r="LX119">
            <v>0</v>
          </cell>
          <cell r="LY119">
            <v>0</v>
          </cell>
          <cell r="LZ119">
            <v>0</v>
          </cell>
          <cell r="MA119">
            <v>0</v>
          </cell>
          <cell r="MB119">
            <v>0</v>
          </cell>
          <cell r="MC119">
            <v>0</v>
          </cell>
          <cell r="MD119">
            <v>0</v>
          </cell>
          <cell r="ME119">
            <v>0</v>
          </cell>
          <cell r="MF119">
            <v>0</v>
          </cell>
          <cell r="MG119">
            <v>0</v>
          </cell>
          <cell r="MH119">
            <v>0</v>
          </cell>
          <cell r="MI119">
            <v>0</v>
          </cell>
          <cell r="MJ119">
            <v>0</v>
          </cell>
          <cell r="MK119">
            <v>0</v>
          </cell>
          <cell r="ML119">
            <v>0</v>
          </cell>
          <cell r="MM119">
            <v>0</v>
          </cell>
          <cell r="MN119">
            <v>0</v>
          </cell>
          <cell r="MO119">
            <v>0</v>
          </cell>
          <cell r="MP119">
            <v>-7</v>
          </cell>
          <cell r="MQ119">
            <v>0</v>
          </cell>
          <cell r="MR119">
            <v>0</v>
          </cell>
          <cell r="MS119">
            <v>-5</v>
          </cell>
          <cell r="MT119">
            <v>0</v>
          </cell>
          <cell r="MU119">
            <v>0</v>
          </cell>
          <cell r="MV119">
            <v>-5</v>
          </cell>
          <cell r="MW119">
            <v>0</v>
          </cell>
          <cell r="MX119">
            <v>0</v>
          </cell>
          <cell r="MY119">
            <v>-3</v>
          </cell>
          <cell r="MZ119">
            <v>0</v>
          </cell>
          <cell r="NA119">
            <v>0</v>
          </cell>
          <cell r="NB119">
            <v>-1</v>
          </cell>
          <cell r="NC119">
            <v>0</v>
          </cell>
          <cell r="ND119">
            <v>0</v>
          </cell>
          <cell r="NE119">
            <v>-1</v>
          </cell>
          <cell r="NF119">
            <v>0</v>
          </cell>
          <cell r="NG119">
            <v>0</v>
          </cell>
          <cell r="NH119">
            <v>-1</v>
          </cell>
          <cell r="NI119">
            <v>0</v>
          </cell>
          <cell r="NJ119">
            <v>0</v>
          </cell>
          <cell r="NK119">
            <v>-1</v>
          </cell>
          <cell r="NL119">
            <v>0</v>
          </cell>
          <cell r="NM119">
            <v>0</v>
          </cell>
          <cell r="NN119">
            <v>0</v>
          </cell>
          <cell r="NO119">
            <v>0</v>
          </cell>
          <cell r="NP119">
            <v>0</v>
          </cell>
          <cell r="NQ119">
            <v>0</v>
          </cell>
          <cell r="NR119">
            <v>0</v>
          </cell>
          <cell r="NS119">
            <v>0</v>
          </cell>
          <cell r="NT119">
            <v>1</v>
          </cell>
          <cell r="NU119">
            <v>0</v>
          </cell>
          <cell r="NV119">
            <v>0</v>
          </cell>
          <cell r="NW119">
            <v>0</v>
          </cell>
        </row>
        <row r="120">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cell r="LJ120">
            <v>0</v>
          </cell>
          <cell r="LK120">
            <v>0</v>
          </cell>
          <cell r="LL120">
            <v>0</v>
          </cell>
          <cell r="LM120">
            <v>0</v>
          </cell>
          <cell r="LN120">
            <v>0</v>
          </cell>
          <cell r="LO120">
            <v>0</v>
          </cell>
          <cell r="LP120">
            <v>0</v>
          </cell>
          <cell r="LQ120">
            <v>0</v>
          </cell>
          <cell r="LR120">
            <v>0</v>
          </cell>
          <cell r="LS120">
            <v>0</v>
          </cell>
          <cell r="LT120">
            <v>0</v>
          </cell>
          <cell r="LU120">
            <v>0</v>
          </cell>
          <cell r="LV120">
            <v>0</v>
          </cell>
          <cell r="LW120">
            <v>0</v>
          </cell>
          <cell r="LX120">
            <v>0</v>
          </cell>
          <cell r="LY120">
            <v>0</v>
          </cell>
          <cell r="LZ120">
            <v>0</v>
          </cell>
          <cell r="MA120">
            <v>0</v>
          </cell>
          <cell r="MB120">
            <v>0</v>
          </cell>
          <cell r="MC120">
            <v>0</v>
          </cell>
          <cell r="MD120">
            <v>0</v>
          </cell>
          <cell r="ME120">
            <v>0</v>
          </cell>
          <cell r="MF120">
            <v>0</v>
          </cell>
          <cell r="MG120">
            <v>0</v>
          </cell>
          <cell r="MH120">
            <v>0</v>
          </cell>
          <cell r="MI120">
            <v>0</v>
          </cell>
          <cell r="MJ120">
            <v>0</v>
          </cell>
          <cell r="MK120">
            <v>0</v>
          </cell>
          <cell r="ML120">
            <v>0</v>
          </cell>
          <cell r="MM120">
            <v>0</v>
          </cell>
          <cell r="MN120">
            <v>0</v>
          </cell>
          <cell r="MO120">
            <v>0</v>
          </cell>
          <cell r="MP120">
            <v>0</v>
          </cell>
          <cell r="MQ120">
            <v>0</v>
          </cell>
          <cell r="MR120">
            <v>0</v>
          </cell>
          <cell r="MS120">
            <v>0</v>
          </cell>
          <cell r="MT120">
            <v>0</v>
          </cell>
          <cell r="MU120">
            <v>0</v>
          </cell>
          <cell r="MV120">
            <v>0</v>
          </cell>
          <cell r="MW120">
            <v>0</v>
          </cell>
          <cell r="MX120">
            <v>0</v>
          </cell>
          <cell r="MY120">
            <v>0</v>
          </cell>
          <cell r="MZ120">
            <v>0</v>
          </cell>
          <cell r="NA120">
            <v>0</v>
          </cell>
          <cell r="NB120">
            <v>0</v>
          </cell>
          <cell r="NC120">
            <v>0</v>
          </cell>
          <cell r="ND120">
            <v>0</v>
          </cell>
          <cell r="NE120">
            <v>0</v>
          </cell>
          <cell r="NF120">
            <v>0</v>
          </cell>
          <cell r="NG120">
            <v>0</v>
          </cell>
          <cell r="NH120">
            <v>0</v>
          </cell>
          <cell r="NI120">
            <v>0</v>
          </cell>
          <cell r="NJ120">
            <v>0</v>
          </cell>
          <cell r="NK120">
            <v>0</v>
          </cell>
          <cell r="NL120">
            <v>0</v>
          </cell>
          <cell r="NM120">
            <v>0</v>
          </cell>
          <cell r="NN120">
            <v>0</v>
          </cell>
          <cell r="NO120">
            <v>0</v>
          </cell>
          <cell r="NP120">
            <v>0</v>
          </cell>
          <cell r="NQ120">
            <v>0</v>
          </cell>
          <cell r="NR120">
            <v>0</v>
          </cell>
          <cell r="NS120">
            <v>0</v>
          </cell>
          <cell r="NT120">
            <v>0</v>
          </cell>
          <cell r="NU120">
            <v>0</v>
          </cell>
          <cell r="NV120">
            <v>0</v>
          </cell>
          <cell r="NW120">
            <v>0</v>
          </cell>
        </row>
        <row r="121">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36</v>
          </cell>
          <cell r="EF121">
            <v>0</v>
          </cell>
          <cell r="EG121">
            <v>36</v>
          </cell>
          <cell r="EH121">
            <v>36</v>
          </cell>
          <cell r="EI121">
            <v>0</v>
          </cell>
          <cell r="EJ121">
            <v>36</v>
          </cell>
          <cell r="EK121">
            <v>39</v>
          </cell>
          <cell r="EL121">
            <v>0</v>
          </cell>
          <cell r="EM121">
            <v>39</v>
          </cell>
          <cell r="EN121">
            <v>28</v>
          </cell>
          <cell r="EO121">
            <v>0</v>
          </cell>
          <cell r="EP121">
            <v>28</v>
          </cell>
          <cell r="EQ121">
            <v>43</v>
          </cell>
          <cell r="ER121">
            <v>0</v>
          </cell>
          <cell r="ES121">
            <v>43</v>
          </cell>
          <cell r="ET121">
            <v>58</v>
          </cell>
          <cell r="EU121">
            <v>0</v>
          </cell>
          <cell r="EV121">
            <v>58</v>
          </cell>
          <cell r="EW121">
            <v>69</v>
          </cell>
          <cell r="EX121">
            <v>0</v>
          </cell>
          <cell r="EY121">
            <v>69</v>
          </cell>
          <cell r="EZ121">
            <v>58</v>
          </cell>
          <cell r="FA121">
            <v>0</v>
          </cell>
          <cell r="FB121">
            <v>58</v>
          </cell>
          <cell r="FC121">
            <v>53</v>
          </cell>
          <cell r="FD121">
            <v>0</v>
          </cell>
          <cell r="FE121">
            <v>53</v>
          </cell>
          <cell r="FF121">
            <v>76</v>
          </cell>
          <cell r="FG121">
            <v>0</v>
          </cell>
          <cell r="FH121">
            <v>76</v>
          </cell>
          <cell r="FI121">
            <v>72</v>
          </cell>
          <cell r="FJ121">
            <v>0</v>
          </cell>
          <cell r="FK121">
            <v>72</v>
          </cell>
          <cell r="FL121">
            <v>74</v>
          </cell>
          <cell r="FM121">
            <v>0</v>
          </cell>
          <cell r="FN121">
            <v>74</v>
          </cell>
          <cell r="FO121">
            <v>71</v>
          </cell>
          <cell r="FP121">
            <v>0</v>
          </cell>
          <cell r="FQ121">
            <v>71</v>
          </cell>
          <cell r="FR121">
            <v>59</v>
          </cell>
          <cell r="FS121">
            <v>0</v>
          </cell>
          <cell r="FT121">
            <v>59</v>
          </cell>
          <cell r="FU121">
            <v>63</v>
          </cell>
          <cell r="FV121">
            <v>0</v>
          </cell>
          <cell r="FW121">
            <v>63</v>
          </cell>
          <cell r="FX121">
            <v>60</v>
          </cell>
          <cell r="FY121">
            <v>0</v>
          </cell>
          <cell r="FZ121">
            <v>60</v>
          </cell>
          <cell r="GA121">
            <v>49</v>
          </cell>
          <cell r="GB121">
            <v>0</v>
          </cell>
          <cell r="GC121">
            <v>49</v>
          </cell>
          <cell r="GD121">
            <v>64</v>
          </cell>
          <cell r="GE121">
            <v>0</v>
          </cell>
          <cell r="GF121">
            <v>64</v>
          </cell>
          <cell r="GG121">
            <v>66</v>
          </cell>
          <cell r="GH121">
            <v>0</v>
          </cell>
          <cell r="GI121">
            <v>66</v>
          </cell>
          <cell r="GJ121">
            <v>50</v>
          </cell>
          <cell r="GK121">
            <v>0</v>
          </cell>
          <cell r="GL121">
            <v>50</v>
          </cell>
          <cell r="GM121">
            <v>50</v>
          </cell>
          <cell r="GN121">
            <v>0</v>
          </cell>
          <cell r="GO121">
            <v>50</v>
          </cell>
          <cell r="GP121">
            <v>51</v>
          </cell>
          <cell r="GQ121">
            <v>0</v>
          </cell>
          <cell r="GR121">
            <v>51</v>
          </cell>
          <cell r="GS121">
            <v>28</v>
          </cell>
          <cell r="GT121">
            <v>0</v>
          </cell>
          <cell r="GU121">
            <v>28</v>
          </cell>
          <cell r="GV121">
            <v>27</v>
          </cell>
          <cell r="GW121">
            <v>0</v>
          </cell>
          <cell r="GX121">
            <v>27</v>
          </cell>
          <cell r="GY121">
            <v>21</v>
          </cell>
          <cell r="GZ121">
            <v>0</v>
          </cell>
          <cell r="HA121">
            <v>21</v>
          </cell>
          <cell r="HB121">
            <v>25</v>
          </cell>
          <cell r="HC121">
            <v>0</v>
          </cell>
          <cell r="HD121">
            <v>25</v>
          </cell>
          <cell r="HE121">
            <v>28</v>
          </cell>
          <cell r="HF121">
            <v>0</v>
          </cell>
          <cell r="HG121">
            <v>28</v>
          </cell>
          <cell r="HH121">
            <v>26</v>
          </cell>
          <cell r="HI121">
            <v>0</v>
          </cell>
          <cell r="HJ121">
            <v>26</v>
          </cell>
          <cell r="HK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139</v>
          </cell>
          <cell r="KU121">
            <v>0</v>
          </cell>
          <cell r="KV121">
            <v>0</v>
          </cell>
          <cell r="KW121">
            <v>103</v>
          </cell>
          <cell r="KX121">
            <v>0</v>
          </cell>
          <cell r="KY121">
            <v>0</v>
          </cell>
          <cell r="KZ121">
            <v>67</v>
          </cell>
          <cell r="LA121">
            <v>0</v>
          </cell>
          <cell r="LB121">
            <v>0</v>
          </cell>
          <cell r="LC121">
            <v>28</v>
          </cell>
          <cell r="LD121">
            <v>0</v>
          </cell>
          <cell r="LE121">
            <v>0</v>
          </cell>
          <cell r="LF121">
            <v>228</v>
          </cell>
          <cell r="LG121">
            <v>0</v>
          </cell>
          <cell r="LH121">
            <v>0</v>
          </cell>
          <cell r="LI121">
            <v>185</v>
          </cell>
          <cell r="LJ121">
            <v>0</v>
          </cell>
          <cell r="LK121">
            <v>0</v>
          </cell>
          <cell r="LL121">
            <v>127</v>
          </cell>
          <cell r="LM121">
            <v>0</v>
          </cell>
          <cell r="LN121">
            <v>0</v>
          </cell>
          <cell r="LO121">
            <v>58</v>
          </cell>
          <cell r="LP121">
            <v>0</v>
          </cell>
          <cell r="LQ121">
            <v>0</v>
          </cell>
          <cell r="LR121">
            <v>275</v>
          </cell>
          <cell r="LS121">
            <v>0</v>
          </cell>
          <cell r="LT121">
            <v>0</v>
          </cell>
          <cell r="LU121">
            <v>222</v>
          </cell>
          <cell r="LV121">
            <v>0</v>
          </cell>
          <cell r="LW121">
            <v>0</v>
          </cell>
          <cell r="LX121">
            <v>146</v>
          </cell>
          <cell r="LY121">
            <v>0</v>
          </cell>
          <cell r="LZ121">
            <v>0</v>
          </cell>
          <cell r="MA121">
            <v>74</v>
          </cell>
          <cell r="MB121">
            <v>0</v>
          </cell>
          <cell r="MC121">
            <v>0</v>
          </cell>
          <cell r="MD121">
            <v>253</v>
          </cell>
          <cell r="ME121">
            <v>0</v>
          </cell>
          <cell r="MF121">
            <v>0</v>
          </cell>
          <cell r="MG121">
            <v>182</v>
          </cell>
          <cell r="MH121">
            <v>0</v>
          </cell>
          <cell r="MI121">
            <v>0</v>
          </cell>
          <cell r="MJ121">
            <v>123</v>
          </cell>
          <cell r="MK121">
            <v>0</v>
          </cell>
          <cell r="ML121">
            <v>0</v>
          </cell>
          <cell r="MM121">
            <v>60</v>
          </cell>
          <cell r="MN121">
            <v>0</v>
          </cell>
          <cell r="MO121">
            <v>0</v>
          </cell>
          <cell r="MP121">
            <v>229</v>
          </cell>
          <cell r="MQ121">
            <v>0</v>
          </cell>
          <cell r="MR121">
            <v>0</v>
          </cell>
          <cell r="MS121">
            <v>180</v>
          </cell>
          <cell r="MT121">
            <v>0</v>
          </cell>
          <cell r="MU121">
            <v>0</v>
          </cell>
          <cell r="MV121">
            <v>116</v>
          </cell>
          <cell r="MW121">
            <v>0</v>
          </cell>
          <cell r="MX121">
            <v>0</v>
          </cell>
          <cell r="MY121">
            <v>50</v>
          </cell>
          <cell r="MZ121">
            <v>0</v>
          </cell>
          <cell r="NA121">
            <v>0</v>
          </cell>
          <cell r="NB121">
            <v>156</v>
          </cell>
          <cell r="NC121">
            <v>0</v>
          </cell>
          <cell r="ND121">
            <v>0</v>
          </cell>
          <cell r="NE121">
            <v>106</v>
          </cell>
          <cell r="NF121">
            <v>0</v>
          </cell>
          <cell r="NG121">
            <v>0</v>
          </cell>
          <cell r="NH121">
            <v>55</v>
          </cell>
          <cell r="NI121">
            <v>0</v>
          </cell>
          <cell r="NJ121">
            <v>0</v>
          </cell>
          <cell r="NK121">
            <v>27</v>
          </cell>
          <cell r="NL121">
            <v>0</v>
          </cell>
          <cell r="NM121">
            <v>0</v>
          </cell>
          <cell r="NN121">
            <v>100</v>
          </cell>
          <cell r="NO121">
            <v>0</v>
          </cell>
          <cell r="NP121">
            <v>0</v>
          </cell>
          <cell r="NQ121">
            <v>79</v>
          </cell>
          <cell r="NR121">
            <v>0</v>
          </cell>
          <cell r="NS121">
            <v>0</v>
          </cell>
          <cell r="NT121">
            <v>54</v>
          </cell>
          <cell r="NU121">
            <v>0</v>
          </cell>
          <cell r="NV121">
            <v>0</v>
          </cell>
          <cell r="NW121">
            <v>26</v>
          </cell>
        </row>
        <row r="122">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0</v>
          </cell>
          <cell r="EG122">
            <v>0</v>
          </cell>
          <cell r="EH122">
            <v>0</v>
          </cell>
          <cell r="EI122">
            <v>0</v>
          </cell>
          <cell r="EJ122">
            <v>0</v>
          </cell>
          <cell r="EK122">
            <v>1</v>
          </cell>
          <cell r="EL122">
            <v>0</v>
          </cell>
          <cell r="EM122">
            <v>1</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1</v>
          </cell>
          <cell r="KU122">
            <v>0</v>
          </cell>
          <cell r="KV122">
            <v>0</v>
          </cell>
          <cell r="KW122">
            <v>1</v>
          </cell>
          <cell r="KX122">
            <v>0</v>
          </cell>
          <cell r="KY122">
            <v>0</v>
          </cell>
          <cell r="KZ122">
            <v>1</v>
          </cell>
          <cell r="LA122">
            <v>0</v>
          </cell>
          <cell r="LB122">
            <v>0</v>
          </cell>
          <cell r="LC122">
            <v>0</v>
          </cell>
          <cell r="LD122">
            <v>0</v>
          </cell>
          <cell r="LE122">
            <v>0</v>
          </cell>
          <cell r="LF122">
            <v>0</v>
          </cell>
          <cell r="LG122">
            <v>0</v>
          </cell>
          <cell r="LH122">
            <v>0</v>
          </cell>
          <cell r="LI122">
            <v>0</v>
          </cell>
          <cell r="LJ122">
            <v>0</v>
          </cell>
          <cell r="LK122">
            <v>0</v>
          </cell>
          <cell r="LL122">
            <v>0</v>
          </cell>
          <cell r="LM122">
            <v>0</v>
          </cell>
          <cell r="LN122">
            <v>0</v>
          </cell>
          <cell r="LO122">
            <v>0</v>
          </cell>
          <cell r="LP122">
            <v>0</v>
          </cell>
          <cell r="LQ122">
            <v>0</v>
          </cell>
          <cell r="LR122">
            <v>0</v>
          </cell>
          <cell r="LS122">
            <v>0</v>
          </cell>
          <cell r="LT122">
            <v>0</v>
          </cell>
          <cell r="LU122">
            <v>0</v>
          </cell>
          <cell r="LV122">
            <v>0</v>
          </cell>
          <cell r="LW122">
            <v>0</v>
          </cell>
          <cell r="LX122">
            <v>0</v>
          </cell>
          <cell r="LY122">
            <v>0</v>
          </cell>
          <cell r="LZ122">
            <v>0</v>
          </cell>
          <cell r="MA122">
            <v>0</v>
          </cell>
          <cell r="MB122">
            <v>0</v>
          </cell>
          <cell r="MC122">
            <v>0</v>
          </cell>
          <cell r="MD122">
            <v>0</v>
          </cell>
          <cell r="ME122">
            <v>0</v>
          </cell>
          <cell r="MF122">
            <v>0</v>
          </cell>
          <cell r="MG122">
            <v>0</v>
          </cell>
          <cell r="MH122">
            <v>0</v>
          </cell>
          <cell r="MI122">
            <v>0</v>
          </cell>
          <cell r="MJ122">
            <v>0</v>
          </cell>
          <cell r="MK122">
            <v>0</v>
          </cell>
          <cell r="ML122">
            <v>0</v>
          </cell>
          <cell r="MM122">
            <v>0</v>
          </cell>
          <cell r="MN122">
            <v>0</v>
          </cell>
          <cell r="MO122">
            <v>0</v>
          </cell>
          <cell r="MP122">
            <v>0</v>
          </cell>
          <cell r="MQ122">
            <v>0</v>
          </cell>
          <cell r="MR122">
            <v>0</v>
          </cell>
          <cell r="MS122">
            <v>0</v>
          </cell>
          <cell r="MT122">
            <v>0</v>
          </cell>
          <cell r="MU122">
            <v>0</v>
          </cell>
          <cell r="MV122">
            <v>0</v>
          </cell>
          <cell r="MW122">
            <v>0</v>
          </cell>
          <cell r="MX122">
            <v>0</v>
          </cell>
          <cell r="MY122">
            <v>0</v>
          </cell>
          <cell r="MZ122">
            <v>0</v>
          </cell>
          <cell r="NA122">
            <v>0</v>
          </cell>
          <cell r="NB122">
            <v>0</v>
          </cell>
          <cell r="NC122">
            <v>0</v>
          </cell>
          <cell r="ND122">
            <v>0</v>
          </cell>
          <cell r="NE122">
            <v>0</v>
          </cell>
          <cell r="NF122">
            <v>0</v>
          </cell>
          <cell r="NG122">
            <v>0</v>
          </cell>
          <cell r="NH122">
            <v>0</v>
          </cell>
          <cell r="NI122">
            <v>0</v>
          </cell>
          <cell r="NJ122">
            <v>0</v>
          </cell>
          <cell r="NK122">
            <v>0</v>
          </cell>
          <cell r="NL122">
            <v>0</v>
          </cell>
          <cell r="NM122">
            <v>0</v>
          </cell>
          <cell r="NN122">
            <v>0</v>
          </cell>
          <cell r="NO122">
            <v>0</v>
          </cell>
          <cell r="NP122">
            <v>0</v>
          </cell>
          <cell r="NQ122">
            <v>0</v>
          </cell>
          <cell r="NR122">
            <v>0</v>
          </cell>
          <cell r="NS122">
            <v>0</v>
          </cell>
          <cell r="NT122">
            <v>0</v>
          </cell>
          <cell r="NU122">
            <v>0</v>
          </cell>
          <cell r="NV122">
            <v>0</v>
          </cell>
          <cell r="NW122">
            <v>0</v>
          </cell>
        </row>
        <row r="123">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43</v>
          </cell>
          <cell r="EF123">
            <v>0</v>
          </cell>
          <cell r="EG123">
            <v>43</v>
          </cell>
          <cell r="EH123">
            <v>0</v>
          </cell>
          <cell r="EI123">
            <v>0</v>
          </cell>
          <cell r="EJ123">
            <v>0</v>
          </cell>
          <cell r="EK123">
            <v>6</v>
          </cell>
          <cell r="EL123">
            <v>0</v>
          </cell>
          <cell r="EM123">
            <v>6</v>
          </cell>
          <cell r="EN123">
            <v>0</v>
          </cell>
          <cell r="EO123">
            <v>0</v>
          </cell>
          <cell r="EP123">
            <v>0</v>
          </cell>
          <cell r="EQ123">
            <v>2</v>
          </cell>
          <cell r="ER123">
            <v>0</v>
          </cell>
          <cell r="ES123">
            <v>2</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1</v>
          </cell>
          <cell r="GH123">
            <v>0</v>
          </cell>
          <cell r="GI123">
            <v>1</v>
          </cell>
          <cell r="GJ123">
            <v>4</v>
          </cell>
          <cell r="GK123">
            <v>0</v>
          </cell>
          <cell r="GL123">
            <v>4</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49</v>
          </cell>
          <cell r="KU123">
            <v>0</v>
          </cell>
          <cell r="KV123">
            <v>0</v>
          </cell>
          <cell r="KW123">
            <v>6</v>
          </cell>
          <cell r="KX123">
            <v>0</v>
          </cell>
          <cell r="KY123">
            <v>0</v>
          </cell>
          <cell r="KZ123">
            <v>6</v>
          </cell>
          <cell r="LA123">
            <v>0</v>
          </cell>
          <cell r="LB123">
            <v>0</v>
          </cell>
          <cell r="LC123">
            <v>0</v>
          </cell>
          <cell r="LD123">
            <v>0</v>
          </cell>
          <cell r="LE123">
            <v>0</v>
          </cell>
          <cell r="LF123">
            <v>2</v>
          </cell>
          <cell r="LG123">
            <v>0</v>
          </cell>
          <cell r="LH123">
            <v>0</v>
          </cell>
          <cell r="LI123">
            <v>0</v>
          </cell>
          <cell r="LJ123">
            <v>0</v>
          </cell>
          <cell r="LK123">
            <v>0</v>
          </cell>
          <cell r="LL123">
            <v>0</v>
          </cell>
          <cell r="LM123">
            <v>0</v>
          </cell>
          <cell r="LN123">
            <v>0</v>
          </cell>
          <cell r="LO123">
            <v>0</v>
          </cell>
          <cell r="LP123">
            <v>0</v>
          </cell>
          <cell r="LQ123">
            <v>0</v>
          </cell>
          <cell r="LR123">
            <v>0</v>
          </cell>
          <cell r="LS123">
            <v>0</v>
          </cell>
          <cell r="LT123">
            <v>0</v>
          </cell>
          <cell r="LU123">
            <v>0</v>
          </cell>
          <cell r="LV123">
            <v>0</v>
          </cell>
          <cell r="LW123">
            <v>0</v>
          </cell>
          <cell r="LX123">
            <v>0</v>
          </cell>
          <cell r="LY123">
            <v>0</v>
          </cell>
          <cell r="LZ123">
            <v>0</v>
          </cell>
          <cell r="MA123">
            <v>0</v>
          </cell>
          <cell r="MB123">
            <v>0</v>
          </cell>
          <cell r="MC123">
            <v>0</v>
          </cell>
          <cell r="MD123">
            <v>0</v>
          </cell>
          <cell r="ME123">
            <v>0</v>
          </cell>
          <cell r="MF123">
            <v>0</v>
          </cell>
          <cell r="MG123">
            <v>0</v>
          </cell>
          <cell r="MH123">
            <v>0</v>
          </cell>
          <cell r="MI123">
            <v>0</v>
          </cell>
          <cell r="MJ123">
            <v>0</v>
          </cell>
          <cell r="MK123">
            <v>0</v>
          </cell>
          <cell r="ML123">
            <v>0</v>
          </cell>
          <cell r="MM123">
            <v>0</v>
          </cell>
          <cell r="MN123">
            <v>0</v>
          </cell>
          <cell r="MO123">
            <v>0</v>
          </cell>
          <cell r="MP123">
            <v>5</v>
          </cell>
          <cell r="MQ123">
            <v>0</v>
          </cell>
          <cell r="MR123">
            <v>0</v>
          </cell>
          <cell r="MS123">
            <v>5</v>
          </cell>
          <cell r="MT123">
            <v>0</v>
          </cell>
          <cell r="MU123">
            <v>0</v>
          </cell>
          <cell r="MV123">
            <v>5</v>
          </cell>
          <cell r="MW123">
            <v>0</v>
          </cell>
          <cell r="MX123">
            <v>0</v>
          </cell>
          <cell r="MY123">
            <v>4</v>
          </cell>
          <cell r="MZ123">
            <v>0</v>
          </cell>
          <cell r="NA123">
            <v>0</v>
          </cell>
          <cell r="NB123">
            <v>0</v>
          </cell>
          <cell r="NC123">
            <v>0</v>
          </cell>
          <cell r="ND123">
            <v>0</v>
          </cell>
          <cell r="NE123">
            <v>0</v>
          </cell>
          <cell r="NF123">
            <v>0</v>
          </cell>
          <cell r="NG123">
            <v>0</v>
          </cell>
          <cell r="NH123">
            <v>0</v>
          </cell>
          <cell r="NI123">
            <v>0</v>
          </cell>
          <cell r="NJ123">
            <v>0</v>
          </cell>
          <cell r="NK123">
            <v>0</v>
          </cell>
          <cell r="NL123">
            <v>0</v>
          </cell>
          <cell r="NM123">
            <v>0</v>
          </cell>
          <cell r="NN123">
            <v>0</v>
          </cell>
          <cell r="NO123">
            <v>0</v>
          </cell>
          <cell r="NP123">
            <v>0</v>
          </cell>
          <cell r="NQ123">
            <v>0</v>
          </cell>
          <cell r="NR123">
            <v>0</v>
          </cell>
          <cell r="NS123">
            <v>0</v>
          </cell>
          <cell r="NT123">
            <v>0</v>
          </cell>
          <cell r="NU123">
            <v>0</v>
          </cell>
          <cell r="NV123">
            <v>0</v>
          </cell>
          <cell r="NW123">
            <v>0</v>
          </cell>
        </row>
        <row r="124">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-1</v>
          </cell>
          <cell r="GH124">
            <v>0</v>
          </cell>
          <cell r="GI124">
            <v>-1</v>
          </cell>
          <cell r="GJ124">
            <v>-4</v>
          </cell>
          <cell r="GK124">
            <v>0</v>
          </cell>
          <cell r="GL124">
            <v>-4</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cell r="LJ124">
            <v>0</v>
          </cell>
          <cell r="LK124">
            <v>0</v>
          </cell>
          <cell r="LL124">
            <v>0</v>
          </cell>
          <cell r="LM124">
            <v>0</v>
          </cell>
          <cell r="LN124">
            <v>0</v>
          </cell>
          <cell r="LO124">
            <v>0</v>
          </cell>
          <cell r="LP124">
            <v>0</v>
          </cell>
          <cell r="LQ124">
            <v>0</v>
          </cell>
          <cell r="LR124">
            <v>0</v>
          </cell>
          <cell r="LS124">
            <v>0</v>
          </cell>
          <cell r="LT124">
            <v>0</v>
          </cell>
          <cell r="LU124">
            <v>0</v>
          </cell>
          <cell r="LV124">
            <v>0</v>
          </cell>
          <cell r="LW124">
            <v>0</v>
          </cell>
          <cell r="LX124">
            <v>0</v>
          </cell>
          <cell r="LY124">
            <v>0</v>
          </cell>
          <cell r="LZ124">
            <v>0</v>
          </cell>
          <cell r="MA124">
            <v>0</v>
          </cell>
          <cell r="MB124">
            <v>0</v>
          </cell>
          <cell r="MC124">
            <v>0</v>
          </cell>
          <cell r="MD124">
            <v>0</v>
          </cell>
          <cell r="ME124">
            <v>0</v>
          </cell>
          <cell r="MF124">
            <v>0</v>
          </cell>
          <cell r="MG124">
            <v>0</v>
          </cell>
          <cell r="MH124">
            <v>0</v>
          </cell>
          <cell r="MI124">
            <v>0</v>
          </cell>
          <cell r="MJ124">
            <v>0</v>
          </cell>
          <cell r="MK124">
            <v>0</v>
          </cell>
          <cell r="ML124">
            <v>0</v>
          </cell>
          <cell r="MM124">
            <v>0</v>
          </cell>
          <cell r="MN124">
            <v>0</v>
          </cell>
          <cell r="MO124">
            <v>0</v>
          </cell>
          <cell r="MP124">
            <v>-5</v>
          </cell>
          <cell r="MQ124">
            <v>0</v>
          </cell>
          <cell r="MR124">
            <v>0</v>
          </cell>
          <cell r="MS124">
            <v>-5</v>
          </cell>
          <cell r="MT124">
            <v>0</v>
          </cell>
          <cell r="MU124">
            <v>0</v>
          </cell>
          <cell r="MV124">
            <v>-5</v>
          </cell>
          <cell r="MW124">
            <v>0</v>
          </cell>
          <cell r="MX124">
            <v>0</v>
          </cell>
          <cell r="MY124">
            <v>-4</v>
          </cell>
          <cell r="MZ124">
            <v>0</v>
          </cell>
          <cell r="NA124">
            <v>0</v>
          </cell>
          <cell r="NB124">
            <v>0</v>
          </cell>
          <cell r="NC124">
            <v>0</v>
          </cell>
          <cell r="ND124">
            <v>0</v>
          </cell>
          <cell r="NE124">
            <v>0</v>
          </cell>
          <cell r="NF124">
            <v>0</v>
          </cell>
          <cell r="NG124">
            <v>0</v>
          </cell>
          <cell r="NH124">
            <v>0</v>
          </cell>
          <cell r="NI124">
            <v>0</v>
          </cell>
          <cell r="NJ124">
            <v>0</v>
          </cell>
          <cell r="NK124">
            <v>0</v>
          </cell>
          <cell r="NL124">
            <v>0</v>
          </cell>
          <cell r="NM124">
            <v>0</v>
          </cell>
          <cell r="NN124">
            <v>0</v>
          </cell>
          <cell r="NO124">
            <v>0</v>
          </cell>
          <cell r="NP124">
            <v>0</v>
          </cell>
          <cell r="NQ124">
            <v>0</v>
          </cell>
          <cell r="NR124">
            <v>0</v>
          </cell>
          <cell r="NS124">
            <v>0</v>
          </cell>
          <cell r="NT124">
            <v>0</v>
          </cell>
          <cell r="NU124">
            <v>0</v>
          </cell>
          <cell r="NV124">
            <v>0</v>
          </cell>
          <cell r="NW124">
            <v>0</v>
          </cell>
        </row>
        <row r="125">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36</v>
          </cell>
          <cell r="EF125">
            <v>0</v>
          </cell>
          <cell r="EG125">
            <v>36</v>
          </cell>
          <cell r="EH125">
            <v>36</v>
          </cell>
          <cell r="EI125">
            <v>0</v>
          </cell>
          <cell r="EJ125">
            <v>36</v>
          </cell>
          <cell r="EK125">
            <v>40</v>
          </cell>
          <cell r="EL125">
            <v>0</v>
          </cell>
          <cell r="EM125">
            <v>40</v>
          </cell>
          <cell r="EN125">
            <v>28</v>
          </cell>
          <cell r="EO125">
            <v>0</v>
          </cell>
          <cell r="EP125">
            <v>28</v>
          </cell>
          <cell r="EQ125">
            <v>43</v>
          </cell>
          <cell r="ER125">
            <v>0</v>
          </cell>
          <cell r="ES125">
            <v>43</v>
          </cell>
          <cell r="ET125">
            <v>58</v>
          </cell>
          <cell r="EU125">
            <v>0</v>
          </cell>
          <cell r="EV125">
            <v>58</v>
          </cell>
          <cell r="EW125">
            <v>69</v>
          </cell>
          <cell r="EX125">
            <v>0</v>
          </cell>
          <cell r="EY125">
            <v>69</v>
          </cell>
          <cell r="EZ125">
            <v>58</v>
          </cell>
          <cell r="FA125">
            <v>0</v>
          </cell>
          <cell r="FB125">
            <v>58</v>
          </cell>
          <cell r="FC125">
            <v>53</v>
          </cell>
          <cell r="FD125">
            <v>0</v>
          </cell>
          <cell r="FE125">
            <v>53</v>
          </cell>
          <cell r="FF125">
            <v>76</v>
          </cell>
          <cell r="FG125">
            <v>0</v>
          </cell>
          <cell r="FH125">
            <v>76</v>
          </cell>
          <cell r="FI125">
            <v>72</v>
          </cell>
          <cell r="FJ125">
            <v>0</v>
          </cell>
          <cell r="FK125">
            <v>72</v>
          </cell>
          <cell r="FL125">
            <v>74</v>
          </cell>
          <cell r="FM125">
            <v>0</v>
          </cell>
          <cell r="FN125">
            <v>74</v>
          </cell>
          <cell r="FO125">
            <v>71</v>
          </cell>
          <cell r="FP125">
            <v>0</v>
          </cell>
          <cell r="FQ125">
            <v>71</v>
          </cell>
          <cell r="FR125">
            <v>59</v>
          </cell>
          <cell r="FS125">
            <v>0</v>
          </cell>
          <cell r="FT125">
            <v>59</v>
          </cell>
          <cell r="FU125">
            <v>63</v>
          </cell>
          <cell r="FV125">
            <v>0</v>
          </cell>
          <cell r="FW125">
            <v>63</v>
          </cell>
          <cell r="FX125">
            <v>60</v>
          </cell>
          <cell r="FY125">
            <v>0</v>
          </cell>
          <cell r="FZ125">
            <v>60</v>
          </cell>
          <cell r="GA125">
            <v>49</v>
          </cell>
          <cell r="GB125">
            <v>0</v>
          </cell>
          <cell r="GC125">
            <v>49</v>
          </cell>
          <cell r="GD125">
            <v>64</v>
          </cell>
          <cell r="GE125">
            <v>0</v>
          </cell>
          <cell r="GF125">
            <v>64</v>
          </cell>
          <cell r="GG125">
            <v>66</v>
          </cell>
          <cell r="GH125">
            <v>0</v>
          </cell>
          <cell r="GI125">
            <v>66</v>
          </cell>
          <cell r="GJ125">
            <v>50</v>
          </cell>
          <cell r="GK125">
            <v>0</v>
          </cell>
          <cell r="GL125">
            <v>50</v>
          </cell>
          <cell r="GM125">
            <v>50</v>
          </cell>
          <cell r="GN125">
            <v>0</v>
          </cell>
          <cell r="GO125">
            <v>50</v>
          </cell>
          <cell r="GP125">
            <v>51</v>
          </cell>
          <cell r="GQ125">
            <v>0</v>
          </cell>
          <cell r="GR125">
            <v>51</v>
          </cell>
          <cell r="GS125">
            <v>28</v>
          </cell>
          <cell r="GT125">
            <v>0</v>
          </cell>
          <cell r="GU125">
            <v>28</v>
          </cell>
          <cell r="GV125">
            <v>27</v>
          </cell>
          <cell r="GW125">
            <v>0</v>
          </cell>
          <cell r="GX125">
            <v>27</v>
          </cell>
          <cell r="GY125">
            <v>20</v>
          </cell>
          <cell r="GZ125">
            <v>0</v>
          </cell>
          <cell r="HA125">
            <v>20</v>
          </cell>
          <cell r="HB125">
            <v>25</v>
          </cell>
          <cell r="HC125">
            <v>0</v>
          </cell>
          <cell r="HD125">
            <v>25</v>
          </cell>
          <cell r="HE125">
            <v>28</v>
          </cell>
          <cell r="HF125">
            <v>0</v>
          </cell>
          <cell r="HG125">
            <v>28</v>
          </cell>
          <cell r="HH125">
            <v>26</v>
          </cell>
          <cell r="HI125">
            <v>0</v>
          </cell>
          <cell r="HJ125">
            <v>26</v>
          </cell>
          <cell r="HK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140</v>
          </cell>
          <cell r="KU125">
            <v>0</v>
          </cell>
          <cell r="KV125">
            <v>0</v>
          </cell>
          <cell r="KW125">
            <v>104</v>
          </cell>
          <cell r="KX125">
            <v>0</v>
          </cell>
          <cell r="KY125">
            <v>0</v>
          </cell>
          <cell r="KZ125">
            <v>68</v>
          </cell>
          <cell r="LA125">
            <v>0</v>
          </cell>
          <cell r="LB125">
            <v>0</v>
          </cell>
          <cell r="LC125">
            <v>28</v>
          </cell>
          <cell r="LD125">
            <v>0</v>
          </cell>
          <cell r="LE125">
            <v>0</v>
          </cell>
          <cell r="LF125">
            <v>228</v>
          </cell>
          <cell r="LG125">
            <v>0</v>
          </cell>
          <cell r="LH125">
            <v>0</v>
          </cell>
          <cell r="LI125">
            <v>185</v>
          </cell>
          <cell r="LJ125">
            <v>0</v>
          </cell>
          <cell r="LK125">
            <v>0</v>
          </cell>
          <cell r="LL125">
            <v>127</v>
          </cell>
          <cell r="LM125">
            <v>0</v>
          </cell>
          <cell r="LN125">
            <v>0</v>
          </cell>
          <cell r="LO125">
            <v>58</v>
          </cell>
          <cell r="LP125">
            <v>0</v>
          </cell>
          <cell r="LQ125">
            <v>0</v>
          </cell>
          <cell r="LR125">
            <v>275</v>
          </cell>
          <cell r="LS125">
            <v>0</v>
          </cell>
          <cell r="LT125">
            <v>0</v>
          </cell>
          <cell r="LU125">
            <v>222</v>
          </cell>
          <cell r="LV125">
            <v>0</v>
          </cell>
          <cell r="LW125">
            <v>0</v>
          </cell>
          <cell r="LX125">
            <v>146</v>
          </cell>
          <cell r="LY125">
            <v>0</v>
          </cell>
          <cell r="LZ125">
            <v>0</v>
          </cell>
          <cell r="MA125">
            <v>74</v>
          </cell>
          <cell r="MB125">
            <v>0</v>
          </cell>
          <cell r="MC125">
            <v>0</v>
          </cell>
          <cell r="MD125">
            <v>253</v>
          </cell>
          <cell r="ME125">
            <v>0</v>
          </cell>
          <cell r="MF125">
            <v>0</v>
          </cell>
          <cell r="MG125">
            <v>182</v>
          </cell>
          <cell r="MH125">
            <v>0</v>
          </cell>
          <cell r="MI125">
            <v>0</v>
          </cell>
          <cell r="MJ125">
            <v>123</v>
          </cell>
          <cell r="MK125">
            <v>0</v>
          </cell>
          <cell r="ML125">
            <v>0</v>
          </cell>
          <cell r="MM125">
            <v>60</v>
          </cell>
          <cell r="MN125">
            <v>0</v>
          </cell>
          <cell r="MO125">
            <v>0</v>
          </cell>
          <cell r="MP125">
            <v>229</v>
          </cell>
          <cell r="MQ125">
            <v>0</v>
          </cell>
          <cell r="MR125">
            <v>0</v>
          </cell>
          <cell r="MS125">
            <v>180</v>
          </cell>
          <cell r="MT125">
            <v>0</v>
          </cell>
          <cell r="MU125">
            <v>0</v>
          </cell>
          <cell r="MV125">
            <v>116</v>
          </cell>
          <cell r="MW125">
            <v>0</v>
          </cell>
          <cell r="MX125">
            <v>0</v>
          </cell>
          <cell r="MY125">
            <v>50</v>
          </cell>
          <cell r="MZ125">
            <v>0</v>
          </cell>
          <cell r="NA125">
            <v>0</v>
          </cell>
          <cell r="NB125">
            <v>156</v>
          </cell>
          <cell r="NC125">
            <v>0</v>
          </cell>
          <cell r="ND125">
            <v>0</v>
          </cell>
          <cell r="NE125">
            <v>106</v>
          </cell>
          <cell r="NF125">
            <v>0</v>
          </cell>
          <cell r="NG125">
            <v>0</v>
          </cell>
          <cell r="NH125">
            <v>55</v>
          </cell>
          <cell r="NI125">
            <v>0</v>
          </cell>
          <cell r="NJ125">
            <v>0</v>
          </cell>
          <cell r="NK125">
            <v>27</v>
          </cell>
          <cell r="NL125">
            <v>0</v>
          </cell>
          <cell r="NM125">
            <v>0</v>
          </cell>
          <cell r="NN125">
            <v>99</v>
          </cell>
          <cell r="NO125">
            <v>0</v>
          </cell>
          <cell r="NP125">
            <v>0</v>
          </cell>
          <cell r="NQ125">
            <v>79</v>
          </cell>
          <cell r="NR125">
            <v>0</v>
          </cell>
          <cell r="NS125">
            <v>0</v>
          </cell>
          <cell r="NT125">
            <v>54</v>
          </cell>
          <cell r="NU125">
            <v>0</v>
          </cell>
          <cell r="NV125">
            <v>0</v>
          </cell>
          <cell r="NW125">
            <v>26</v>
          </cell>
        </row>
        <row r="126">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0</v>
          </cell>
          <cell r="EG126">
            <v>0</v>
          </cell>
          <cell r="EH126">
            <v>-12</v>
          </cell>
          <cell r="EI126">
            <v>0</v>
          </cell>
          <cell r="EJ126">
            <v>-12</v>
          </cell>
          <cell r="EK126">
            <v>-16</v>
          </cell>
          <cell r="EL126">
            <v>0</v>
          </cell>
          <cell r="EM126">
            <v>-16</v>
          </cell>
          <cell r="EN126">
            <v>-9</v>
          </cell>
          <cell r="EO126">
            <v>0</v>
          </cell>
          <cell r="EP126">
            <v>-9</v>
          </cell>
          <cell r="EQ126">
            <v>10</v>
          </cell>
          <cell r="ER126">
            <v>0</v>
          </cell>
          <cell r="ES126">
            <v>10</v>
          </cell>
          <cell r="ET126">
            <v>-18</v>
          </cell>
          <cell r="EU126">
            <v>0</v>
          </cell>
          <cell r="EV126">
            <v>-18</v>
          </cell>
          <cell r="EW126">
            <v>-26</v>
          </cell>
          <cell r="EX126">
            <v>0</v>
          </cell>
          <cell r="EY126">
            <v>-26</v>
          </cell>
          <cell r="EZ126">
            <v>-18</v>
          </cell>
          <cell r="FA126">
            <v>0</v>
          </cell>
          <cell r="FB126">
            <v>-18</v>
          </cell>
          <cell r="FC126">
            <v>-23</v>
          </cell>
          <cell r="FD126">
            <v>0</v>
          </cell>
          <cell r="FE126">
            <v>-23</v>
          </cell>
          <cell r="FF126">
            <v>-25</v>
          </cell>
          <cell r="FG126">
            <v>0</v>
          </cell>
          <cell r="FH126">
            <v>-25</v>
          </cell>
          <cell r="FI126">
            <v>-25</v>
          </cell>
          <cell r="FJ126">
            <v>0</v>
          </cell>
          <cell r="FK126">
            <v>-25</v>
          </cell>
          <cell r="FL126">
            <v>-26</v>
          </cell>
          <cell r="FM126">
            <v>0</v>
          </cell>
          <cell r="FN126">
            <v>-26</v>
          </cell>
          <cell r="FO126">
            <v>-22</v>
          </cell>
          <cell r="FP126">
            <v>0</v>
          </cell>
          <cell r="FQ126">
            <v>-22</v>
          </cell>
          <cell r="FR126">
            <v>-21</v>
          </cell>
          <cell r="FS126">
            <v>0</v>
          </cell>
          <cell r="FT126">
            <v>-21</v>
          </cell>
          <cell r="FU126">
            <v>-24</v>
          </cell>
          <cell r="FV126">
            <v>0</v>
          </cell>
          <cell r="FW126">
            <v>-24</v>
          </cell>
          <cell r="FX126">
            <v>-22</v>
          </cell>
          <cell r="FY126">
            <v>0</v>
          </cell>
          <cell r="FZ126">
            <v>-22</v>
          </cell>
          <cell r="GA126">
            <v>-27</v>
          </cell>
          <cell r="GB126">
            <v>0</v>
          </cell>
          <cell r="GC126">
            <v>-27</v>
          </cell>
          <cell r="GD126">
            <v>-20</v>
          </cell>
          <cell r="GE126">
            <v>0</v>
          </cell>
          <cell r="GF126">
            <v>-20</v>
          </cell>
          <cell r="GG126">
            <v>-21</v>
          </cell>
          <cell r="GH126">
            <v>0</v>
          </cell>
          <cell r="GI126">
            <v>-21</v>
          </cell>
          <cell r="GJ126">
            <v>-17</v>
          </cell>
          <cell r="GK126">
            <v>0</v>
          </cell>
          <cell r="GL126">
            <v>-17</v>
          </cell>
          <cell r="GM126">
            <v>-20</v>
          </cell>
          <cell r="GN126">
            <v>0</v>
          </cell>
          <cell r="GO126">
            <v>-20</v>
          </cell>
          <cell r="GP126">
            <v>-15</v>
          </cell>
          <cell r="GQ126">
            <v>0</v>
          </cell>
          <cell r="GR126">
            <v>-15</v>
          </cell>
          <cell r="GS126">
            <v>-13</v>
          </cell>
          <cell r="GT126">
            <v>0</v>
          </cell>
          <cell r="GU126">
            <v>-13</v>
          </cell>
          <cell r="GV126">
            <v>-7</v>
          </cell>
          <cell r="GW126">
            <v>0</v>
          </cell>
          <cell r="GX126">
            <v>-7</v>
          </cell>
          <cell r="GY126">
            <v>-7</v>
          </cell>
          <cell r="GZ126">
            <v>0</v>
          </cell>
          <cell r="HA126">
            <v>-7</v>
          </cell>
          <cell r="HB126">
            <v>-7</v>
          </cell>
          <cell r="HC126">
            <v>0</v>
          </cell>
          <cell r="HD126">
            <v>-7</v>
          </cell>
          <cell r="HE126">
            <v>-7</v>
          </cell>
          <cell r="HF126">
            <v>0</v>
          </cell>
          <cell r="HG126">
            <v>-7</v>
          </cell>
          <cell r="HH126">
            <v>-8</v>
          </cell>
          <cell r="HI126">
            <v>0</v>
          </cell>
          <cell r="HJ126">
            <v>-8</v>
          </cell>
          <cell r="HK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-37</v>
          </cell>
          <cell r="KU126">
            <v>0</v>
          </cell>
          <cell r="KV126">
            <v>0</v>
          </cell>
          <cell r="KW126">
            <v>-37</v>
          </cell>
          <cell r="KX126">
            <v>0</v>
          </cell>
          <cell r="KY126">
            <v>0</v>
          </cell>
          <cell r="KZ126">
            <v>-25</v>
          </cell>
          <cell r="LA126">
            <v>0</v>
          </cell>
          <cell r="LB126">
            <v>0</v>
          </cell>
          <cell r="LC126">
            <v>-9</v>
          </cell>
          <cell r="LD126">
            <v>0</v>
          </cell>
          <cell r="LE126">
            <v>0</v>
          </cell>
          <cell r="LF126">
            <v>-52</v>
          </cell>
          <cell r="LG126">
            <v>0</v>
          </cell>
          <cell r="LH126">
            <v>0</v>
          </cell>
          <cell r="LI126">
            <v>-62</v>
          </cell>
          <cell r="LJ126">
            <v>0</v>
          </cell>
          <cell r="LK126">
            <v>0</v>
          </cell>
          <cell r="LL126">
            <v>-44</v>
          </cell>
          <cell r="LM126">
            <v>0</v>
          </cell>
          <cell r="LN126">
            <v>0</v>
          </cell>
          <cell r="LO126">
            <v>-18</v>
          </cell>
          <cell r="LP126">
            <v>0</v>
          </cell>
          <cell r="LQ126">
            <v>0</v>
          </cell>
          <cell r="LR126">
            <v>-99</v>
          </cell>
          <cell r="LS126">
            <v>0</v>
          </cell>
          <cell r="LT126">
            <v>0</v>
          </cell>
          <cell r="LU126">
            <v>-76</v>
          </cell>
          <cell r="LV126">
            <v>0</v>
          </cell>
          <cell r="LW126">
            <v>0</v>
          </cell>
          <cell r="LX126">
            <v>-51</v>
          </cell>
          <cell r="LY126">
            <v>0</v>
          </cell>
          <cell r="LZ126">
            <v>0</v>
          </cell>
          <cell r="MA126">
            <v>-26</v>
          </cell>
          <cell r="MB126">
            <v>0</v>
          </cell>
          <cell r="MC126">
            <v>0</v>
          </cell>
          <cell r="MD126">
            <v>-89</v>
          </cell>
          <cell r="ME126">
            <v>0</v>
          </cell>
          <cell r="MF126">
            <v>0</v>
          </cell>
          <cell r="MG126">
            <v>-67</v>
          </cell>
          <cell r="MH126">
            <v>0</v>
          </cell>
          <cell r="MI126">
            <v>0</v>
          </cell>
          <cell r="MJ126">
            <v>-46</v>
          </cell>
          <cell r="MK126">
            <v>0</v>
          </cell>
          <cell r="ML126">
            <v>0</v>
          </cell>
          <cell r="MM126">
            <v>-22</v>
          </cell>
          <cell r="MN126">
            <v>0</v>
          </cell>
          <cell r="MO126">
            <v>0</v>
          </cell>
          <cell r="MP126">
            <v>-85</v>
          </cell>
          <cell r="MQ126">
            <v>0</v>
          </cell>
          <cell r="MR126">
            <v>0</v>
          </cell>
          <cell r="MS126">
            <v>-58</v>
          </cell>
          <cell r="MT126">
            <v>0</v>
          </cell>
          <cell r="MU126">
            <v>0</v>
          </cell>
          <cell r="MV126">
            <v>-38</v>
          </cell>
          <cell r="MW126">
            <v>0</v>
          </cell>
          <cell r="MX126">
            <v>0</v>
          </cell>
          <cell r="MY126">
            <v>-17</v>
          </cell>
          <cell r="MZ126">
            <v>0</v>
          </cell>
          <cell r="NA126">
            <v>0</v>
          </cell>
          <cell r="NB126">
            <v>-55</v>
          </cell>
          <cell r="NC126">
            <v>0</v>
          </cell>
          <cell r="ND126">
            <v>0</v>
          </cell>
          <cell r="NE126">
            <v>-35</v>
          </cell>
          <cell r="NF126">
            <v>0</v>
          </cell>
          <cell r="NG126">
            <v>0</v>
          </cell>
          <cell r="NH126">
            <v>-20</v>
          </cell>
          <cell r="NI126">
            <v>0</v>
          </cell>
          <cell r="NJ126">
            <v>0</v>
          </cell>
          <cell r="NK126">
            <v>-7</v>
          </cell>
          <cell r="NL126">
            <v>0</v>
          </cell>
          <cell r="NM126">
            <v>0</v>
          </cell>
          <cell r="NN126">
            <v>-29</v>
          </cell>
          <cell r="NO126">
            <v>0</v>
          </cell>
          <cell r="NP126">
            <v>0</v>
          </cell>
          <cell r="NQ126">
            <v>-22</v>
          </cell>
          <cell r="NR126">
            <v>0</v>
          </cell>
          <cell r="NS126">
            <v>0</v>
          </cell>
          <cell r="NT126">
            <v>-15</v>
          </cell>
          <cell r="NU126">
            <v>0</v>
          </cell>
          <cell r="NV126">
            <v>0</v>
          </cell>
          <cell r="NW126">
            <v>-8</v>
          </cell>
        </row>
        <row r="127">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cell r="EM127">
            <v>0</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1</v>
          </cell>
          <cell r="GB127">
            <v>0</v>
          </cell>
          <cell r="GC127">
            <v>1</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cell r="LJ127">
            <v>0</v>
          </cell>
          <cell r="LK127">
            <v>0</v>
          </cell>
          <cell r="LL127">
            <v>0</v>
          </cell>
          <cell r="LM127">
            <v>0</v>
          </cell>
          <cell r="LN127">
            <v>0</v>
          </cell>
          <cell r="LO127">
            <v>0</v>
          </cell>
          <cell r="LP127">
            <v>0</v>
          </cell>
          <cell r="LQ127">
            <v>0</v>
          </cell>
          <cell r="LR127">
            <v>0</v>
          </cell>
          <cell r="LS127">
            <v>0</v>
          </cell>
          <cell r="LT127">
            <v>0</v>
          </cell>
          <cell r="LU127">
            <v>0</v>
          </cell>
          <cell r="LV127">
            <v>0</v>
          </cell>
          <cell r="LW127">
            <v>0</v>
          </cell>
          <cell r="LX127">
            <v>0</v>
          </cell>
          <cell r="LY127">
            <v>0</v>
          </cell>
          <cell r="LZ127">
            <v>0</v>
          </cell>
          <cell r="MA127">
            <v>0</v>
          </cell>
          <cell r="MB127">
            <v>0</v>
          </cell>
          <cell r="MC127">
            <v>0</v>
          </cell>
          <cell r="MD127">
            <v>0</v>
          </cell>
          <cell r="ME127">
            <v>0</v>
          </cell>
          <cell r="MF127">
            <v>0</v>
          </cell>
          <cell r="MG127">
            <v>0</v>
          </cell>
          <cell r="MH127">
            <v>0</v>
          </cell>
          <cell r="MI127">
            <v>0</v>
          </cell>
          <cell r="MJ127">
            <v>0</v>
          </cell>
          <cell r="MK127">
            <v>0</v>
          </cell>
          <cell r="ML127">
            <v>0</v>
          </cell>
          <cell r="MM127">
            <v>0</v>
          </cell>
          <cell r="MN127">
            <v>0</v>
          </cell>
          <cell r="MO127">
            <v>0</v>
          </cell>
          <cell r="MP127">
            <v>1</v>
          </cell>
          <cell r="MQ127">
            <v>0</v>
          </cell>
          <cell r="MR127">
            <v>0</v>
          </cell>
          <cell r="MS127">
            <v>0</v>
          </cell>
          <cell r="MT127">
            <v>0</v>
          </cell>
          <cell r="MU127">
            <v>0</v>
          </cell>
          <cell r="MV127">
            <v>0</v>
          </cell>
          <cell r="MW127">
            <v>0</v>
          </cell>
          <cell r="MX127">
            <v>0</v>
          </cell>
          <cell r="MY127">
            <v>0</v>
          </cell>
          <cell r="MZ127">
            <v>0</v>
          </cell>
          <cell r="NA127">
            <v>0</v>
          </cell>
          <cell r="NB127">
            <v>0</v>
          </cell>
          <cell r="NC127">
            <v>0</v>
          </cell>
          <cell r="ND127">
            <v>0</v>
          </cell>
          <cell r="NE127">
            <v>0</v>
          </cell>
          <cell r="NF127">
            <v>0</v>
          </cell>
          <cell r="NG127">
            <v>0</v>
          </cell>
          <cell r="NH127">
            <v>0</v>
          </cell>
          <cell r="NI127">
            <v>0</v>
          </cell>
          <cell r="NJ127">
            <v>0</v>
          </cell>
          <cell r="NK127">
            <v>0</v>
          </cell>
          <cell r="NL127">
            <v>0</v>
          </cell>
          <cell r="NM127">
            <v>0</v>
          </cell>
          <cell r="NN127">
            <v>0</v>
          </cell>
          <cell r="NO127">
            <v>0</v>
          </cell>
          <cell r="NP127">
            <v>0</v>
          </cell>
          <cell r="NQ127">
            <v>0</v>
          </cell>
          <cell r="NR127">
            <v>0</v>
          </cell>
          <cell r="NS127">
            <v>0</v>
          </cell>
          <cell r="NT127">
            <v>0</v>
          </cell>
          <cell r="NU127">
            <v>0</v>
          </cell>
          <cell r="NV127">
            <v>0</v>
          </cell>
          <cell r="NW127">
            <v>0</v>
          </cell>
        </row>
        <row r="128">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36</v>
          </cell>
          <cell r="EF128">
            <v>0</v>
          </cell>
          <cell r="EG128">
            <v>36</v>
          </cell>
          <cell r="EH128">
            <v>24</v>
          </cell>
          <cell r="EI128">
            <v>0</v>
          </cell>
          <cell r="EJ128">
            <v>24</v>
          </cell>
          <cell r="EK128">
            <v>24</v>
          </cell>
          <cell r="EL128">
            <v>0</v>
          </cell>
          <cell r="EM128">
            <v>24</v>
          </cell>
          <cell r="EN128">
            <v>19</v>
          </cell>
          <cell r="EO128">
            <v>0</v>
          </cell>
          <cell r="EP128">
            <v>19</v>
          </cell>
          <cell r="EQ128">
            <v>53</v>
          </cell>
          <cell r="ER128">
            <v>0</v>
          </cell>
          <cell r="ES128">
            <v>53</v>
          </cell>
          <cell r="ET128">
            <v>40</v>
          </cell>
          <cell r="EU128">
            <v>0</v>
          </cell>
          <cell r="EV128">
            <v>40</v>
          </cell>
          <cell r="EW128">
            <v>43</v>
          </cell>
          <cell r="EX128">
            <v>0</v>
          </cell>
          <cell r="EY128">
            <v>43</v>
          </cell>
          <cell r="EZ128">
            <v>40</v>
          </cell>
          <cell r="FA128">
            <v>0</v>
          </cell>
          <cell r="FB128">
            <v>40</v>
          </cell>
          <cell r="FC128">
            <v>31</v>
          </cell>
          <cell r="FD128">
            <v>0</v>
          </cell>
          <cell r="FE128">
            <v>31</v>
          </cell>
          <cell r="FF128">
            <v>51</v>
          </cell>
          <cell r="FG128">
            <v>0</v>
          </cell>
          <cell r="FH128">
            <v>51</v>
          </cell>
          <cell r="FI128">
            <v>47</v>
          </cell>
          <cell r="FJ128">
            <v>0</v>
          </cell>
          <cell r="FK128">
            <v>47</v>
          </cell>
          <cell r="FL128">
            <v>48</v>
          </cell>
          <cell r="FM128">
            <v>0</v>
          </cell>
          <cell r="FN128">
            <v>48</v>
          </cell>
          <cell r="FO128">
            <v>49</v>
          </cell>
          <cell r="FP128">
            <v>0</v>
          </cell>
          <cell r="FQ128">
            <v>49</v>
          </cell>
          <cell r="FR128">
            <v>38</v>
          </cell>
          <cell r="FS128">
            <v>0</v>
          </cell>
          <cell r="FT128">
            <v>38</v>
          </cell>
          <cell r="FU128">
            <v>39</v>
          </cell>
          <cell r="FV128">
            <v>0</v>
          </cell>
          <cell r="FW128">
            <v>39</v>
          </cell>
          <cell r="FX128">
            <v>38</v>
          </cell>
          <cell r="FY128">
            <v>0</v>
          </cell>
          <cell r="FZ128">
            <v>38</v>
          </cell>
          <cell r="GA128">
            <v>23</v>
          </cell>
          <cell r="GB128">
            <v>0</v>
          </cell>
          <cell r="GC128">
            <v>23</v>
          </cell>
          <cell r="GD128">
            <v>44</v>
          </cell>
          <cell r="GE128">
            <v>0</v>
          </cell>
          <cell r="GF128">
            <v>44</v>
          </cell>
          <cell r="GG128">
            <v>45</v>
          </cell>
          <cell r="GH128">
            <v>0</v>
          </cell>
          <cell r="GI128">
            <v>45</v>
          </cell>
          <cell r="GJ128">
            <v>33</v>
          </cell>
          <cell r="GK128">
            <v>0</v>
          </cell>
          <cell r="GL128">
            <v>33</v>
          </cell>
          <cell r="GM128">
            <v>30</v>
          </cell>
          <cell r="GN128">
            <v>0</v>
          </cell>
          <cell r="GO128">
            <v>30</v>
          </cell>
          <cell r="GP128">
            <v>36</v>
          </cell>
          <cell r="GQ128">
            <v>0</v>
          </cell>
          <cell r="GR128">
            <v>36</v>
          </cell>
          <cell r="GS128">
            <v>15</v>
          </cell>
          <cell r="GT128">
            <v>0</v>
          </cell>
          <cell r="GU128">
            <v>15</v>
          </cell>
          <cell r="GV128">
            <v>20</v>
          </cell>
          <cell r="GW128">
            <v>0</v>
          </cell>
          <cell r="GX128">
            <v>20</v>
          </cell>
          <cell r="GY128">
            <v>13</v>
          </cell>
          <cell r="GZ128">
            <v>0</v>
          </cell>
          <cell r="HA128">
            <v>13</v>
          </cell>
          <cell r="HB128">
            <v>18</v>
          </cell>
          <cell r="HC128">
            <v>0</v>
          </cell>
          <cell r="HD128">
            <v>18</v>
          </cell>
          <cell r="HE128">
            <v>21</v>
          </cell>
          <cell r="HF128">
            <v>0</v>
          </cell>
          <cell r="HG128">
            <v>21</v>
          </cell>
          <cell r="HH128">
            <v>18</v>
          </cell>
          <cell r="HI128">
            <v>0</v>
          </cell>
          <cell r="HJ128">
            <v>18</v>
          </cell>
          <cell r="HK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103</v>
          </cell>
          <cell r="KU128">
            <v>0</v>
          </cell>
          <cell r="KV128">
            <v>0</v>
          </cell>
          <cell r="KW128">
            <v>67</v>
          </cell>
          <cell r="KX128">
            <v>0</v>
          </cell>
          <cell r="KY128">
            <v>0</v>
          </cell>
          <cell r="KZ128">
            <v>43</v>
          </cell>
          <cell r="LA128">
            <v>0</v>
          </cell>
          <cell r="LB128">
            <v>0</v>
          </cell>
          <cell r="LC128">
            <v>19</v>
          </cell>
          <cell r="LD128">
            <v>0</v>
          </cell>
          <cell r="LE128">
            <v>0</v>
          </cell>
          <cell r="LF128">
            <v>176</v>
          </cell>
          <cell r="LG128">
            <v>0</v>
          </cell>
          <cell r="LH128">
            <v>0</v>
          </cell>
          <cell r="LI128">
            <v>123</v>
          </cell>
          <cell r="LJ128">
            <v>0</v>
          </cell>
          <cell r="LK128">
            <v>0</v>
          </cell>
          <cell r="LL128">
            <v>83</v>
          </cell>
          <cell r="LM128">
            <v>0</v>
          </cell>
          <cell r="LN128">
            <v>0</v>
          </cell>
          <cell r="LO128">
            <v>40</v>
          </cell>
          <cell r="LP128">
            <v>0</v>
          </cell>
          <cell r="LQ128">
            <v>0</v>
          </cell>
          <cell r="LR128">
            <v>177</v>
          </cell>
          <cell r="LS128">
            <v>0</v>
          </cell>
          <cell r="LT128">
            <v>0</v>
          </cell>
          <cell r="LU128">
            <v>146</v>
          </cell>
          <cell r="LV128">
            <v>0</v>
          </cell>
          <cell r="LW128">
            <v>0</v>
          </cell>
          <cell r="LX128">
            <v>95</v>
          </cell>
          <cell r="LY128">
            <v>0</v>
          </cell>
          <cell r="LZ128">
            <v>0</v>
          </cell>
          <cell r="MA128">
            <v>48</v>
          </cell>
          <cell r="MB128">
            <v>0</v>
          </cell>
          <cell r="MC128">
            <v>0</v>
          </cell>
          <cell r="MD128">
            <v>164</v>
          </cell>
          <cell r="ME128">
            <v>0</v>
          </cell>
          <cell r="MF128">
            <v>0</v>
          </cell>
          <cell r="MG128">
            <v>115</v>
          </cell>
          <cell r="MH128">
            <v>0</v>
          </cell>
          <cell r="MI128">
            <v>0</v>
          </cell>
          <cell r="MJ128">
            <v>77</v>
          </cell>
          <cell r="MK128">
            <v>0</v>
          </cell>
          <cell r="ML128">
            <v>0</v>
          </cell>
          <cell r="MM128">
            <v>38</v>
          </cell>
          <cell r="MN128">
            <v>0</v>
          </cell>
          <cell r="MO128">
            <v>0</v>
          </cell>
          <cell r="MP128">
            <v>145</v>
          </cell>
          <cell r="MQ128">
            <v>0</v>
          </cell>
          <cell r="MR128">
            <v>0</v>
          </cell>
          <cell r="MS128">
            <v>122</v>
          </cell>
          <cell r="MT128">
            <v>0</v>
          </cell>
          <cell r="MU128">
            <v>0</v>
          </cell>
          <cell r="MV128">
            <v>78</v>
          </cell>
          <cell r="MW128">
            <v>0</v>
          </cell>
          <cell r="MX128">
            <v>0</v>
          </cell>
          <cell r="MY128">
            <v>33</v>
          </cell>
          <cell r="MZ128">
            <v>0</v>
          </cell>
          <cell r="NA128">
            <v>0</v>
          </cell>
          <cell r="NB128">
            <v>101</v>
          </cell>
          <cell r="NC128">
            <v>0</v>
          </cell>
          <cell r="ND128">
            <v>0</v>
          </cell>
          <cell r="NE128">
            <v>71</v>
          </cell>
          <cell r="NF128">
            <v>0</v>
          </cell>
          <cell r="NG128">
            <v>0</v>
          </cell>
          <cell r="NH128">
            <v>35</v>
          </cell>
          <cell r="NI128">
            <v>0</v>
          </cell>
          <cell r="NJ128">
            <v>0</v>
          </cell>
          <cell r="NK128">
            <v>20</v>
          </cell>
          <cell r="NL128">
            <v>0</v>
          </cell>
          <cell r="NM128">
            <v>0</v>
          </cell>
          <cell r="NN128">
            <v>70</v>
          </cell>
          <cell r="NO128">
            <v>0</v>
          </cell>
          <cell r="NP128">
            <v>0</v>
          </cell>
          <cell r="NQ128">
            <v>57</v>
          </cell>
          <cell r="NR128">
            <v>0</v>
          </cell>
          <cell r="NS128">
            <v>0</v>
          </cell>
          <cell r="NT128">
            <v>39</v>
          </cell>
          <cell r="NU128">
            <v>0</v>
          </cell>
          <cell r="NV128">
            <v>0</v>
          </cell>
          <cell r="NW128">
            <v>18</v>
          </cell>
        </row>
        <row r="129">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-8</v>
          </cell>
          <cell r="DT129">
            <v>0</v>
          </cell>
          <cell r="DU129">
            <v>-8</v>
          </cell>
          <cell r="DV129">
            <v>-8</v>
          </cell>
          <cell r="DW129">
            <v>0</v>
          </cell>
          <cell r="DX129">
            <v>-8</v>
          </cell>
          <cell r="DY129">
            <v>-8</v>
          </cell>
          <cell r="DZ129">
            <v>0</v>
          </cell>
          <cell r="EA129">
            <v>-8</v>
          </cell>
          <cell r="EB129">
            <v>-54</v>
          </cell>
          <cell r="EC129">
            <v>0</v>
          </cell>
          <cell r="ED129">
            <v>-54</v>
          </cell>
          <cell r="EE129">
            <v>6</v>
          </cell>
          <cell r="EF129">
            <v>0</v>
          </cell>
          <cell r="EG129">
            <v>6</v>
          </cell>
          <cell r="EH129">
            <v>4</v>
          </cell>
          <cell r="EI129">
            <v>0</v>
          </cell>
          <cell r="EJ129">
            <v>4</v>
          </cell>
          <cell r="EK129">
            <v>4</v>
          </cell>
          <cell r="EL129">
            <v>0</v>
          </cell>
          <cell r="EM129">
            <v>4</v>
          </cell>
          <cell r="EN129">
            <v>3</v>
          </cell>
          <cell r="EO129">
            <v>0</v>
          </cell>
          <cell r="EP129">
            <v>3</v>
          </cell>
          <cell r="EQ129">
            <v>9</v>
          </cell>
          <cell r="ER129">
            <v>0</v>
          </cell>
          <cell r="ES129">
            <v>9</v>
          </cell>
          <cell r="ET129">
            <v>7</v>
          </cell>
          <cell r="EU129">
            <v>0</v>
          </cell>
          <cell r="EV129">
            <v>7</v>
          </cell>
          <cell r="EW129">
            <v>7</v>
          </cell>
          <cell r="EX129">
            <v>0</v>
          </cell>
          <cell r="EY129">
            <v>7</v>
          </cell>
          <cell r="EZ129">
            <v>6</v>
          </cell>
          <cell r="FA129">
            <v>0</v>
          </cell>
          <cell r="FB129">
            <v>6</v>
          </cell>
          <cell r="FC129">
            <v>5</v>
          </cell>
          <cell r="FD129">
            <v>0</v>
          </cell>
          <cell r="FE129">
            <v>5</v>
          </cell>
          <cell r="FF129">
            <v>8</v>
          </cell>
          <cell r="FG129">
            <v>0</v>
          </cell>
          <cell r="FH129">
            <v>8</v>
          </cell>
          <cell r="FI129">
            <v>8</v>
          </cell>
          <cell r="FJ129">
            <v>0</v>
          </cell>
          <cell r="FK129">
            <v>8</v>
          </cell>
          <cell r="FL129">
            <v>7</v>
          </cell>
          <cell r="FM129">
            <v>0</v>
          </cell>
          <cell r="FN129">
            <v>7</v>
          </cell>
          <cell r="FO129">
            <v>8</v>
          </cell>
          <cell r="FP129">
            <v>0</v>
          </cell>
          <cell r="FQ129">
            <v>8</v>
          </cell>
          <cell r="FR129">
            <v>7</v>
          </cell>
          <cell r="FS129">
            <v>0</v>
          </cell>
          <cell r="FT129">
            <v>7</v>
          </cell>
          <cell r="FU129">
            <v>7</v>
          </cell>
          <cell r="FV129">
            <v>0</v>
          </cell>
          <cell r="FW129">
            <v>7</v>
          </cell>
          <cell r="FX129">
            <v>6</v>
          </cell>
          <cell r="FY129">
            <v>0</v>
          </cell>
          <cell r="FZ129">
            <v>6</v>
          </cell>
          <cell r="GA129">
            <v>4</v>
          </cell>
          <cell r="GB129">
            <v>0</v>
          </cell>
          <cell r="GC129">
            <v>4</v>
          </cell>
          <cell r="GD129">
            <v>8</v>
          </cell>
          <cell r="GE129">
            <v>0</v>
          </cell>
          <cell r="GF129">
            <v>8</v>
          </cell>
          <cell r="GG129">
            <v>8</v>
          </cell>
          <cell r="GH129">
            <v>0</v>
          </cell>
          <cell r="GI129">
            <v>8</v>
          </cell>
          <cell r="GJ129">
            <v>6</v>
          </cell>
          <cell r="GK129">
            <v>0</v>
          </cell>
          <cell r="GL129">
            <v>6</v>
          </cell>
          <cell r="GM129">
            <v>4</v>
          </cell>
          <cell r="GN129">
            <v>0</v>
          </cell>
          <cell r="GO129">
            <v>4</v>
          </cell>
          <cell r="GP129">
            <v>6</v>
          </cell>
          <cell r="GQ129">
            <v>0</v>
          </cell>
          <cell r="GR129">
            <v>6</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-78</v>
          </cell>
          <cell r="KI129">
            <v>0</v>
          </cell>
          <cell r="KJ129">
            <v>0</v>
          </cell>
          <cell r="KK129">
            <v>-70</v>
          </cell>
          <cell r="KL129">
            <v>0</v>
          </cell>
          <cell r="KM129">
            <v>0</v>
          </cell>
          <cell r="KN129">
            <v>-62</v>
          </cell>
          <cell r="KO129">
            <v>0</v>
          </cell>
          <cell r="KP129">
            <v>0</v>
          </cell>
          <cell r="KQ129">
            <v>-54</v>
          </cell>
          <cell r="KR129">
            <v>0</v>
          </cell>
          <cell r="KS129">
            <v>0</v>
          </cell>
          <cell r="KT129">
            <v>17</v>
          </cell>
          <cell r="KU129">
            <v>0</v>
          </cell>
          <cell r="KV129">
            <v>0</v>
          </cell>
          <cell r="KW129">
            <v>11</v>
          </cell>
          <cell r="KX129">
            <v>0</v>
          </cell>
          <cell r="KY129">
            <v>0</v>
          </cell>
          <cell r="KZ129">
            <v>7</v>
          </cell>
          <cell r="LA129">
            <v>0</v>
          </cell>
          <cell r="LB129">
            <v>0</v>
          </cell>
          <cell r="LC129">
            <v>3</v>
          </cell>
          <cell r="LD129">
            <v>0</v>
          </cell>
          <cell r="LE129">
            <v>0</v>
          </cell>
          <cell r="LF129">
            <v>29</v>
          </cell>
          <cell r="LG129">
            <v>0</v>
          </cell>
          <cell r="LH129">
            <v>0</v>
          </cell>
          <cell r="LI129">
            <v>20</v>
          </cell>
          <cell r="LJ129">
            <v>0</v>
          </cell>
          <cell r="LK129">
            <v>0</v>
          </cell>
          <cell r="LL129">
            <v>13</v>
          </cell>
          <cell r="LM129">
            <v>0</v>
          </cell>
          <cell r="LN129">
            <v>0</v>
          </cell>
          <cell r="LO129">
            <v>6</v>
          </cell>
          <cell r="LP129">
            <v>0</v>
          </cell>
          <cell r="LQ129">
            <v>0</v>
          </cell>
          <cell r="LR129">
            <v>28</v>
          </cell>
          <cell r="LS129">
            <v>0</v>
          </cell>
          <cell r="LT129">
            <v>0</v>
          </cell>
          <cell r="LU129">
            <v>23</v>
          </cell>
          <cell r="LV129">
            <v>0</v>
          </cell>
          <cell r="LW129">
            <v>0</v>
          </cell>
          <cell r="LX129">
            <v>15</v>
          </cell>
          <cell r="LY129">
            <v>0</v>
          </cell>
          <cell r="LZ129">
            <v>0</v>
          </cell>
          <cell r="MA129">
            <v>7</v>
          </cell>
          <cell r="MB129">
            <v>0</v>
          </cell>
          <cell r="MC129">
            <v>0</v>
          </cell>
          <cell r="MD129">
            <v>28</v>
          </cell>
          <cell r="ME129">
            <v>0</v>
          </cell>
          <cell r="MF129">
            <v>0</v>
          </cell>
          <cell r="MG129">
            <v>20</v>
          </cell>
          <cell r="MH129">
            <v>0</v>
          </cell>
          <cell r="MI129">
            <v>0</v>
          </cell>
          <cell r="MJ129">
            <v>13</v>
          </cell>
          <cell r="MK129">
            <v>0</v>
          </cell>
          <cell r="ML129">
            <v>0</v>
          </cell>
          <cell r="MM129">
            <v>6</v>
          </cell>
          <cell r="MN129">
            <v>0</v>
          </cell>
          <cell r="MO129">
            <v>0</v>
          </cell>
          <cell r="MP129">
            <v>26</v>
          </cell>
          <cell r="MQ129">
            <v>0</v>
          </cell>
          <cell r="MR129">
            <v>0</v>
          </cell>
          <cell r="MS129">
            <v>22</v>
          </cell>
          <cell r="MT129">
            <v>0</v>
          </cell>
          <cell r="MU129">
            <v>0</v>
          </cell>
          <cell r="MV129">
            <v>14</v>
          </cell>
          <cell r="MW129">
            <v>0</v>
          </cell>
          <cell r="MX129">
            <v>0</v>
          </cell>
          <cell r="MY129">
            <v>6</v>
          </cell>
          <cell r="MZ129">
            <v>0</v>
          </cell>
          <cell r="NA129">
            <v>0</v>
          </cell>
          <cell r="NB129">
            <v>10</v>
          </cell>
          <cell r="NC129">
            <v>0</v>
          </cell>
          <cell r="ND129">
            <v>0</v>
          </cell>
          <cell r="NE129">
            <v>6</v>
          </cell>
          <cell r="NF129">
            <v>0</v>
          </cell>
          <cell r="NG129">
            <v>0</v>
          </cell>
          <cell r="NH129">
            <v>0</v>
          </cell>
          <cell r="NI129">
            <v>0</v>
          </cell>
          <cell r="NJ129">
            <v>0</v>
          </cell>
          <cell r="NK129">
            <v>0</v>
          </cell>
          <cell r="NL129">
            <v>0</v>
          </cell>
          <cell r="NM129">
            <v>0</v>
          </cell>
          <cell r="NN129">
            <v>0</v>
          </cell>
          <cell r="NO129">
            <v>0</v>
          </cell>
          <cell r="NP129">
            <v>0</v>
          </cell>
          <cell r="NQ129">
            <v>0</v>
          </cell>
          <cell r="NR129">
            <v>0</v>
          </cell>
          <cell r="NS129">
            <v>0</v>
          </cell>
          <cell r="NT129">
            <v>0</v>
          </cell>
          <cell r="NU129">
            <v>0</v>
          </cell>
          <cell r="NV129">
            <v>0</v>
          </cell>
          <cell r="NW129">
            <v>0</v>
          </cell>
        </row>
        <row r="130">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30</v>
          </cell>
          <cell r="EF130">
            <v>0</v>
          </cell>
          <cell r="EG130">
            <v>30</v>
          </cell>
          <cell r="EH130">
            <v>20</v>
          </cell>
          <cell r="EI130">
            <v>0</v>
          </cell>
          <cell r="EJ130">
            <v>20</v>
          </cell>
          <cell r="EK130">
            <v>20</v>
          </cell>
          <cell r="EL130">
            <v>0</v>
          </cell>
          <cell r="EM130">
            <v>20</v>
          </cell>
          <cell r="EN130">
            <v>16</v>
          </cell>
          <cell r="EO130">
            <v>0</v>
          </cell>
          <cell r="EP130">
            <v>16</v>
          </cell>
          <cell r="EQ130">
            <v>44</v>
          </cell>
          <cell r="ER130">
            <v>0</v>
          </cell>
          <cell r="ES130">
            <v>44</v>
          </cell>
          <cell r="ET130">
            <v>33</v>
          </cell>
          <cell r="EU130">
            <v>0</v>
          </cell>
          <cell r="EV130">
            <v>33</v>
          </cell>
          <cell r="EW130">
            <v>36</v>
          </cell>
          <cell r="EX130">
            <v>0</v>
          </cell>
          <cell r="EY130">
            <v>36</v>
          </cell>
          <cell r="EZ130">
            <v>34</v>
          </cell>
          <cell r="FA130">
            <v>0</v>
          </cell>
          <cell r="FB130">
            <v>34</v>
          </cell>
          <cell r="FC130">
            <v>26</v>
          </cell>
          <cell r="FD130">
            <v>0</v>
          </cell>
          <cell r="FE130">
            <v>26</v>
          </cell>
          <cell r="FF130">
            <v>43</v>
          </cell>
          <cell r="FG130">
            <v>0</v>
          </cell>
          <cell r="FH130">
            <v>43</v>
          </cell>
          <cell r="FI130">
            <v>39</v>
          </cell>
          <cell r="FJ130">
            <v>0</v>
          </cell>
          <cell r="FK130">
            <v>39</v>
          </cell>
          <cell r="FL130">
            <v>41</v>
          </cell>
          <cell r="FM130">
            <v>0</v>
          </cell>
          <cell r="FN130">
            <v>41</v>
          </cell>
          <cell r="FO130">
            <v>41</v>
          </cell>
          <cell r="FP130">
            <v>0</v>
          </cell>
          <cell r="FQ130">
            <v>41</v>
          </cell>
          <cell r="FR130">
            <v>31</v>
          </cell>
          <cell r="FS130">
            <v>0</v>
          </cell>
          <cell r="FT130">
            <v>31</v>
          </cell>
          <cell r="FU130">
            <v>32</v>
          </cell>
          <cell r="FV130">
            <v>0</v>
          </cell>
          <cell r="FW130">
            <v>32</v>
          </cell>
          <cell r="FX130">
            <v>32</v>
          </cell>
          <cell r="FY130">
            <v>0</v>
          </cell>
          <cell r="FZ130">
            <v>32</v>
          </cell>
          <cell r="GA130">
            <v>19</v>
          </cell>
          <cell r="GB130">
            <v>0</v>
          </cell>
          <cell r="GC130">
            <v>19</v>
          </cell>
          <cell r="GD130">
            <v>36</v>
          </cell>
          <cell r="GE130">
            <v>0</v>
          </cell>
          <cell r="GF130">
            <v>36</v>
          </cell>
          <cell r="GG130">
            <v>37</v>
          </cell>
          <cell r="GH130">
            <v>0</v>
          </cell>
          <cell r="GI130">
            <v>37</v>
          </cell>
          <cell r="GJ130">
            <v>27</v>
          </cell>
          <cell r="GK130">
            <v>0</v>
          </cell>
          <cell r="GL130">
            <v>27</v>
          </cell>
          <cell r="GM130">
            <v>26</v>
          </cell>
          <cell r="GN130">
            <v>0</v>
          </cell>
          <cell r="GO130">
            <v>26</v>
          </cell>
          <cell r="GP130">
            <v>30</v>
          </cell>
          <cell r="GQ130">
            <v>0</v>
          </cell>
          <cell r="GR130">
            <v>30</v>
          </cell>
          <cell r="GS130">
            <v>15</v>
          </cell>
          <cell r="GT130">
            <v>0</v>
          </cell>
          <cell r="GU130">
            <v>15</v>
          </cell>
          <cell r="GV130">
            <v>20</v>
          </cell>
          <cell r="GW130">
            <v>0</v>
          </cell>
          <cell r="GX130">
            <v>20</v>
          </cell>
          <cell r="GY130">
            <v>13</v>
          </cell>
          <cell r="GZ130">
            <v>0</v>
          </cell>
          <cell r="HA130">
            <v>13</v>
          </cell>
          <cell r="HB130">
            <v>18</v>
          </cell>
          <cell r="HC130">
            <v>0</v>
          </cell>
          <cell r="HD130">
            <v>18</v>
          </cell>
          <cell r="HE130">
            <v>21</v>
          </cell>
          <cell r="HF130">
            <v>0</v>
          </cell>
          <cell r="HG130">
            <v>21</v>
          </cell>
          <cell r="HH130">
            <v>18</v>
          </cell>
          <cell r="HI130">
            <v>0</v>
          </cell>
          <cell r="HJ130">
            <v>18</v>
          </cell>
          <cell r="HK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86</v>
          </cell>
          <cell r="KU130">
            <v>0</v>
          </cell>
          <cell r="KV130">
            <v>0</v>
          </cell>
          <cell r="KW130">
            <v>56</v>
          </cell>
          <cell r="KX130">
            <v>0</v>
          </cell>
          <cell r="KY130">
            <v>0</v>
          </cell>
          <cell r="KZ130">
            <v>36</v>
          </cell>
          <cell r="LA130">
            <v>0</v>
          </cell>
          <cell r="LB130">
            <v>0</v>
          </cell>
          <cell r="LC130">
            <v>16</v>
          </cell>
          <cell r="LD130">
            <v>0</v>
          </cell>
          <cell r="LE130">
            <v>0</v>
          </cell>
          <cell r="LF130">
            <v>147</v>
          </cell>
          <cell r="LG130">
            <v>0</v>
          </cell>
          <cell r="LH130">
            <v>0</v>
          </cell>
          <cell r="LI130">
            <v>103</v>
          </cell>
          <cell r="LJ130">
            <v>0</v>
          </cell>
          <cell r="LK130">
            <v>0</v>
          </cell>
          <cell r="LL130">
            <v>70</v>
          </cell>
          <cell r="LM130">
            <v>0</v>
          </cell>
          <cell r="LN130">
            <v>0</v>
          </cell>
          <cell r="LO130">
            <v>34</v>
          </cell>
          <cell r="LP130">
            <v>0</v>
          </cell>
          <cell r="LQ130">
            <v>0</v>
          </cell>
          <cell r="LR130">
            <v>149</v>
          </cell>
          <cell r="LS130">
            <v>0</v>
          </cell>
          <cell r="LT130">
            <v>0</v>
          </cell>
          <cell r="LU130">
            <v>123</v>
          </cell>
          <cell r="LV130">
            <v>0</v>
          </cell>
          <cell r="LW130">
            <v>0</v>
          </cell>
          <cell r="LX130">
            <v>80</v>
          </cell>
          <cell r="LY130">
            <v>0</v>
          </cell>
          <cell r="LZ130">
            <v>0</v>
          </cell>
          <cell r="MA130">
            <v>41</v>
          </cell>
          <cell r="MB130">
            <v>0</v>
          </cell>
          <cell r="MC130">
            <v>0</v>
          </cell>
          <cell r="MD130">
            <v>136</v>
          </cell>
          <cell r="ME130">
            <v>0</v>
          </cell>
          <cell r="MF130">
            <v>0</v>
          </cell>
          <cell r="MG130">
            <v>95</v>
          </cell>
          <cell r="MH130">
            <v>0</v>
          </cell>
          <cell r="MI130">
            <v>0</v>
          </cell>
          <cell r="MJ130">
            <v>64</v>
          </cell>
          <cell r="MK130">
            <v>0</v>
          </cell>
          <cell r="ML130">
            <v>0</v>
          </cell>
          <cell r="MM130">
            <v>32</v>
          </cell>
          <cell r="MN130">
            <v>0</v>
          </cell>
          <cell r="MO130">
            <v>0</v>
          </cell>
          <cell r="MP130">
            <v>119</v>
          </cell>
          <cell r="MQ130">
            <v>0</v>
          </cell>
          <cell r="MR130">
            <v>0</v>
          </cell>
          <cell r="MS130">
            <v>100</v>
          </cell>
          <cell r="MT130">
            <v>0</v>
          </cell>
          <cell r="MU130">
            <v>0</v>
          </cell>
          <cell r="MV130">
            <v>64</v>
          </cell>
          <cell r="MW130">
            <v>0</v>
          </cell>
          <cell r="MX130">
            <v>0</v>
          </cell>
          <cell r="MY130">
            <v>27</v>
          </cell>
          <cell r="MZ130">
            <v>0</v>
          </cell>
          <cell r="NA130">
            <v>0</v>
          </cell>
          <cell r="NB130">
            <v>91</v>
          </cell>
          <cell r="NC130">
            <v>0</v>
          </cell>
          <cell r="ND130">
            <v>0</v>
          </cell>
          <cell r="NE130">
            <v>65</v>
          </cell>
          <cell r="NF130">
            <v>0</v>
          </cell>
          <cell r="NG130">
            <v>0</v>
          </cell>
          <cell r="NH130">
            <v>35</v>
          </cell>
          <cell r="NI130">
            <v>0</v>
          </cell>
          <cell r="NJ130">
            <v>0</v>
          </cell>
          <cell r="NK130">
            <v>20</v>
          </cell>
          <cell r="NL130">
            <v>0</v>
          </cell>
          <cell r="NM130">
            <v>0</v>
          </cell>
          <cell r="NN130">
            <v>70</v>
          </cell>
          <cell r="NO130">
            <v>0</v>
          </cell>
          <cell r="NP130">
            <v>0</v>
          </cell>
          <cell r="NQ130">
            <v>57</v>
          </cell>
          <cell r="NR130">
            <v>0</v>
          </cell>
          <cell r="NS130">
            <v>0</v>
          </cell>
          <cell r="NT130">
            <v>39</v>
          </cell>
          <cell r="NU130">
            <v>0</v>
          </cell>
          <cell r="NV130">
            <v>0</v>
          </cell>
          <cell r="NW130">
            <v>18</v>
          </cell>
        </row>
        <row r="132">
          <cell r="HO132" t="str">
            <v>Métier</v>
          </cell>
          <cell r="HP132" t="str">
            <v>Trimestre</v>
          </cell>
          <cell r="HR132" t="str">
            <v>Métier</v>
          </cell>
          <cell r="HS132" t="str">
            <v>Trimestre</v>
          </cell>
          <cell r="HU132" t="str">
            <v>Métier</v>
          </cell>
          <cell r="HV132" t="str">
            <v>Trimestre</v>
          </cell>
          <cell r="HX132" t="str">
            <v>Métier</v>
          </cell>
          <cell r="HY132" t="str">
            <v>Trimestre</v>
          </cell>
          <cell r="IA132" t="str">
            <v>Métier</v>
          </cell>
          <cell r="IB132" t="str">
            <v>Trimestre</v>
          </cell>
          <cell r="ID132" t="str">
            <v>Métier</v>
          </cell>
          <cell r="IE132" t="str">
            <v>Trimestre</v>
          </cell>
          <cell r="IG132" t="str">
            <v>Métier</v>
          </cell>
          <cell r="IH132" t="str">
            <v>Trimestre</v>
          </cell>
          <cell r="IJ132" t="str">
            <v>Métier</v>
          </cell>
          <cell r="IK132" t="str">
            <v>Trimestre</v>
          </cell>
          <cell r="IM132" t="str">
            <v>Métier</v>
          </cell>
          <cell r="IN132" t="str">
            <v>Trimestre</v>
          </cell>
          <cell r="IP132" t="str">
            <v>Métier</v>
          </cell>
          <cell r="IQ132" t="str">
            <v>Trimestre</v>
          </cell>
          <cell r="IS132" t="str">
            <v>Métier</v>
          </cell>
          <cell r="IT132" t="str">
            <v>Trimestre</v>
          </cell>
          <cell r="IV132" t="str">
            <v>Métier</v>
          </cell>
          <cell r="IW132" t="str">
            <v>Trimestre</v>
          </cell>
          <cell r="IY132" t="str">
            <v>Métier</v>
          </cell>
          <cell r="IZ132" t="str">
            <v>Trimestre</v>
          </cell>
          <cell r="JB132" t="str">
            <v>Métier</v>
          </cell>
          <cell r="JC132" t="str">
            <v>Trimestre</v>
          </cell>
          <cell r="JE132" t="str">
            <v>Métier</v>
          </cell>
          <cell r="JF132" t="str">
            <v>Trimestre</v>
          </cell>
          <cell r="JH132" t="str">
            <v>Métier</v>
          </cell>
          <cell r="JI132" t="str">
            <v>Trimestre</v>
          </cell>
          <cell r="JK132" t="str">
            <v>Métier</v>
          </cell>
          <cell r="JL132" t="str">
            <v>Trimestre</v>
          </cell>
          <cell r="JN132" t="str">
            <v>Métier</v>
          </cell>
          <cell r="JO132" t="str">
            <v>Trimestre</v>
          </cell>
          <cell r="JQ132" t="str">
            <v>Métier</v>
          </cell>
          <cell r="JR132" t="str">
            <v>Trimestre</v>
          </cell>
          <cell r="JT132" t="str">
            <v>Métier</v>
          </cell>
          <cell r="JU132" t="str">
            <v>Trimestre</v>
          </cell>
          <cell r="JW132" t="str">
            <v>Métier</v>
          </cell>
          <cell r="JX132" t="str">
            <v>Trimestre</v>
          </cell>
          <cell r="JZ132" t="str">
            <v>Métier</v>
          </cell>
          <cell r="KA132" t="str">
            <v>Trimestre</v>
          </cell>
          <cell r="KC132" t="str">
            <v>Métier</v>
          </cell>
          <cell r="KD132" t="str">
            <v>Trimestre</v>
          </cell>
          <cell r="KF132" t="str">
            <v>Métier</v>
          </cell>
          <cell r="KG132" t="str">
            <v>Trimestre</v>
          </cell>
          <cell r="KI132" t="str">
            <v>Métier</v>
          </cell>
          <cell r="KJ132" t="str">
            <v>Trimestre</v>
          </cell>
          <cell r="KL132" t="str">
            <v>Métier</v>
          </cell>
          <cell r="KM132" t="str">
            <v>Trimestre</v>
          </cell>
          <cell r="KO132" t="str">
            <v>Métier</v>
          </cell>
          <cell r="KP132" t="str">
            <v>Trimestre</v>
          </cell>
          <cell r="KR132" t="str">
            <v>Métier</v>
          </cell>
          <cell r="KS132" t="str">
            <v>Trimestre</v>
          </cell>
          <cell r="KU132" t="str">
            <v>Métier</v>
          </cell>
          <cell r="KV132" t="str">
            <v>Trimestre</v>
          </cell>
          <cell r="KX132" t="str">
            <v>Métier</v>
          </cell>
          <cell r="KY132" t="str">
            <v>Trimestre</v>
          </cell>
          <cell r="LA132" t="str">
            <v>Métier</v>
          </cell>
          <cell r="LB132" t="str">
            <v>Trimestre</v>
          </cell>
          <cell r="LD132" t="str">
            <v>Métier</v>
          </cell>
          <cell r="LE132" t="str">
            <v>Trimestre</v>
          </cell>
          <cell r="LG132" t="str">
            <v>Métier</v>
          </cell>
          <cell r="LH132" t="str">
            <v>Trimestre</v>
          </cell>
          <cell r="LJ132" t="str">
            <v>Métier</v>
          </cell>
          <cell r="LK132" t="str">
            <v>Trimestre</v>
          </cell>
          <cell r="LM132" t="str">
            <v>Métier</v>
          </cell>
          <cell r="LN132" t="str">
            <v>Trimestre</v>
          </cell>
          <cell r="LP132" t="str">
            <v>Métier</v>
          </cell>
          <cell r="LQ132" t="str">
            <v>Trimestre</v>
          </cell>
          <cell r="LS132" t="str">
            <v>Métier</v>
          </cell>
          <cell r="LT132" t="str">
            <v>Trimestre</v>
          </cell>
          <cell r="LV132" t="str">
            <v>Métier</v>
          </cell>
          <cell r="LW132" t="str">
            <v>Trimestre</v>
          </cell>
          <cell r="LY132" t="str">
            <v>Métier</v>
          </cell>
          <cell r="LZ132" t="str">
            <v>Trimestre</v>
          </cell>
          <cell r="MB132" t="str">
            <v>Métier</v>
          </cell>
          <cell r="MC132" t="str">
            <v>Trimestre</v>
          </cell>
          <cell r="ME132" t="str">
            <v>Métier</v>
          </cell>
          <cell r="MF132" t="str">
            <v>Trimestre</v>
          </cell>
          <cell r="MH132" t="str">
            <v>Métier</v>
          </cell>
          <cell r="MI132" t="str">
            <v>Trimestre</v>
          </cell>
          <cell r="MK132" t="str">
            <v>Métier</v>
          </cell>
          <cell r="ML132" t="str">
            <v>Trimestre</v>
          </cell>
          <cell r="MN132" t="str">
            <v>Métier</v>
          </cell>
          <cell r="MO132" t="str">
            <v>Trimestre</v>
          </cell>
          <cell r="MQ132" t="str">
            <v>Métier</v>
          </cell>
          <cell r="MR132" t="str">
            <v>Trimestre</v>
          </cell>
          <cell r="MT132" t="str">
            <v>Métier</v>
          </cell>
          <cell r="MU132" t="str">
            <v>Trimestre</v>
          </cell>
          <cell r="MW132" t="str">
            <v>Métier</v>
          </cell>
          <cell r="MX132" t="str">
            <v>Trimestre</v>
          </cell>
          <cell r="MZ132" t="str">
            <v>Métier</v>
          </cell>
          <cell r="NA132" t="str">
            <v>Trimestre</v>
          </cell>
          <cell r="NC132" t="str">
            <v>Métier</v>
          </cell>
          <cell r="ND132" t="str">
            <v>Trimestre</v>
          </cell>
          <cell r="NF132" t="str">
            <v>Métier</v>
          </cell>
          <cell r="NG132" t="str">
            <v>Trimestre</v>
          </cell>
          <cell r="NI132" t="str">
            <v>Métier</v>
          </cell>
          <cell r="NJ132" t="str">
            <v>Trimestre</v>
          </cell>
          <cell r="NL132" t="str">
            <v>Métier</v>
          </cell>
          <cell r="NM132" t="str">
            <v>Trimestre</v>
          </cell>
          <cell r="NO132" t="str">
            <v>Métier</v>
          </cell>
          <cell r="NP132" t="str">
            <v>Trimestre</v>
          </cell>
          <cell r="NR132" t="str">
            <v>Métier</v>
          </cell>
          <cell r="NS132" t="str">
            <v>Trimestre</v>
          </cell>
          <cell r="NU132" t="str">
            <v>Métier</v>
          </cell>
          <cell r="NV132" t="str">
            <v>Trimestre</v>
          </cell>
        </row>
        <row r="133">
          <cell r="HO133" t="str">
            <v>Ass</v>
          </cell>
          <cell r="HP133" t="str">
            <v>XXXX-XX</v>
          </cell>
          <cell r="HR133" t="str">
            <v>Ass</v>
          </cell>
          <cell r="HS133" t="str">
            <v>XXXX-XX</v>
          </cell>
          <cell r="HU133" t="str">
            <v>Ass</v>
          </cell>
          <cell r="HV133" t="str">
            <v>XXXX-XX</v>
          </cell>
          <cell r="HX133" t="str">
            <v>Ass</v>
          </cell>
          <cell r="HY133" t="str">
            <v>2020-T1</v>
          </cell>
          <cell r="IA133" t="str">
            <v>Ass</v>
          </cell>
          <cell r="IB133" t="str">
            <v>XXXX-XX</v>
          </cell>
          <cell r="ID133" t="str">
            <v>Ass</v>
          </cell>
          <cell r="IE133" t="str">
            <v>XXXX-XX</v>
          </cell>
          <cell r="IG133" t="str">
            <v>Ass</v>
          </cell>
          <cell r="IH133" t="str">
            <v>XXXX-XX</v>
          </cell>
          <cell r="IJ133" t="str">
            <v>Ass</v>
          </cell>
          <cell r="IK133" t="str">
            <v>2019-T1</v>
          </cell>
          <cell r="IM133" t="str">
            <v>Ass</v>
          </cell>
          <cell r="IN133" t="str">
            <v>XXXX-XX</v>
          </cell>
          <cell r="IP133" t="str">
            <v>Ass</v>
          </cell>
          <cell r="IQ133" t="str">
            <v>XXXX-XX</v>
          </cell>
          <cell r="IS133" t="str">
            <v>Ass</v>
          </cell>
          <cell r="IT133" t="str">
            <v>XXXX-XX</v>
          </cell>
          <cell r="IV133" t="str">
            <v>Ass</v>
          </cell>
          <cell r="IW133" t="str">
            <v>2018-T1</v>
          </cell>
          <cell r="IY133" t="str">
            <v>Ass</v>
          </cell>
          <cell r="IZ133" t="str">
            <v>XXXX-XX</v>
          </cell>
          <cell r="JB133" t="str">
            <v>Ass</v>
          </cell>
          <cell r="JC133" t="str">
            <v>XXXX-XX</v>
          </cell>
          <cell r="JE133" t="str">
            <v>Ass</v>
          </cell>
          <cell r="JF133" t="str">
            <v>XXXX-XX</v>
          </cell>
          <cell r="JH133" t="str">
            <v>Ass</v>
          </cell>
          <cell r="JI133" t="str">
            <v>2017-T1</v>
          </cell>
          <cell r="JK133" t="str">
            <v>Ass</v>
          </cell>
          <cell r="JL133" t="str">
            <v>XXXX-XX</v>
          </cell>
          <cell r="JN133" t="str">
            <v>Ass</v>
          </cell>
          <cell r="JO133" t="str">
            <v>XXXX-XX</v>
          </cell>
          <cell r="JQ133" t="str">
            <v>Ass</v>
          </cell>
          <cell r="JR133" t="str">
            <v>XXXX-XX</v>
          </cell>
          <cell r="JT133" t="str">
            <v>Ass</v>
          </cell>
          <cell r="JU133" t="str">
            <v>2016-T1</v>
          </cell>
          <cell r="JW133" t="str">
            <v>Ass</v>
          </cell>
          <cell r="JX133" t="str">
            <v>XXXX-XX</v>
          </cell>
          <cell r="JZ133" t="str">
            <v>Ass</v>
          </cell>
          <cell r="KA133" t="str">
            <v>XXXX-XX</v>
          </cell>
          <cell r="KC133" t="str">
            <v>Ass</v>
          </cell>
          <cell r="KD133" t="str">
            <v>XXXX-XX</v>
          </cell>
          <cell r="KF133" t="str">
            <v>Ass</v>
          </cell>
          <cell r="KG133" t="str">
            <v>2015-T1</v>
          </cell>
          <cell r="KI133" t="str">
            <v>Ass</v>
          </cell>
          <cell r="KJ133" t="str">
            <v>XXXX-XX</v>
          </cell>
          <cell r="KL133" t="str">
            <v>Ass</v>
          </cell>
          <cell r="KM133" t="str">
            <v>XXXX-XX</v>
          </cell>
          <cell r="KO133" t="str">
            <v>Ass</v>
          </cell>
          <cell r="KP133" t="str">
            <v>XXXX-XX</v>
          </cell>
          <cell r="KR133" t="str">
            <v>Ass</v>
          </cell>
          <cell r="KS133" t="str">
            <v>2014-T1</v>
          </cell>
          <cell r="KU133" t="str">
            <v>Ass</v>
          </cell>
          <cell r="KV133" t="str">
            <v>XXXX-XX</v>
          </cell>
          <cell r="KX133" t="str">
            <v>Ass</v>
          </cell>
          <cell r="KY133" t="str">
            <v>XXXX-XX</v>
          </cell>
          <cell r="LA133" t="str">
            <v>Ass</v>
          </cell>
          <cell r="LB133" t="str">
            <v>XXXX-XX</v>
          </cell>
          <cell r="LD133" t="str">
            <v>Ass</v>
          </cell>
          <cell r="LE133" t="str">
            <v>2013-T1</v>
          </cell>
          <cell r="LG133" t="str">
            <v>Ass</v>
          </cell>
          <cell r="LH133" t="str">
            <v>XXXX-XX</v>
          </cell>
          <cell r="LJ133" t="str">
            <v>Ass</v>
          </cell>
          <cell r="LK133" t="str">
            <v>XXXX-XX</v>
          </cell>
          <cell r="LM133" t="str">
            <v>Ass</v>
          </cell>
          <cell r="LN133" t="str">
            <v>XXXX-XX</v>
          </cell>
          <cell r="LP133" t="str">
            <v>Ass</v>
          </cell>
          <cell r="LQ133" t="str">
            <v>2012-T1</v>
          </cell>
          <cell r="LS133" t="str">
            <v>Ass</v>
          </cell>
          <cell r="LT133" t="str">
            <v>XXXX-XX</v>
          </cell>
          <cell r="LV133" t="str">
            <v>Ass</v>
          </cell>
          <cell r="LW133" t="str">
            <v>XXXX-XX</v>
          </cell>
          <cell r="LY133" t="str">
            <v>Ass</v>
          </cell>
          <cell r="LZ133" t="str">
            <v>XXXX-XX</v>
          </cell>
          <cell r="MB133" t="str">
            <v>Ass</v>
          </cell>
          <cell r="MC133" t="str">
            <v>2011-T1</v>
          </cell>
          <cell r="ME133" t="str">
            <v>Ass</v>
          </cell>
          <cell r="MF133" t="str">
            <v>XXXX-XX</v>
          </cell>
          <cell r="MH133" t="str">
            <v>Ass</v>
          </cell>
          <cell r="MI133" t="str">
            <v>XXXX-XX</v>
          </cell>
          <cell r="MK133" t="str">
            <v>Ass</v>
          </cell>
          <cell r="ML133" t="str">
            <v>XXXX-XX</v>
          </cell>
          <cell r="MN133" t="str">
            <v>Ass</v>
          </cell>
          <cell r="MO133" t="str">
            <v>2010-T1</v>
          </cell>
          <cell r="MQ133" t="str">
            <v>Ass</v>
          </cell>
          <cell r="MR133" t="str">
            <v>XXXX-XX</v>
          </cell>
          <cell r="MT133" t="str">
            <v>Ass</v>
          </cell>
          <cell r="MU133" t="str">
            <v>XXXX-XX</v>
          </cell>
          <cell r="MW133" t="str">
            <v>Ass</v>
          </cell>
          <cell r="MX133" t="str">
            <v>XXXX-XX</v>
          </cell>
          <cell r="MZ133" t="str">
            <v>Ass</v>
          </cell>
          <cell r="NA133" t="str">
            <v>2009-T1</v>
          </cell>
          <cell r="NC133" t="str">
            <v>Ass</v>
          </cell>
          <cell r="ND133" t="str">
            <v>XXXX-XX</v>
          </cell>
          <cell r="NF133" t="str">
            <v>Ass</v>
          </cell>
          <cell r="NG133" t="str">
            <v>XXXX-XX</v>
          </cell>
          <cell r="NI133" t="str">
            <v>Ass</v>
          </cell>
          <cell r="NJ133" t="str">
            <v>XXXX-XX</v>
          </cell>
          <cell r="NL133" t="str">
            <v>Ass</v>
          </cell>
          <cell r="NM133" t="str">
            <v>2008-T1</v>
          </cell>
          <cell r="NO133" t="str">
            <v>Ass</v>
          </cell>
          <cell r="NP133" t="str">
            <v>XXXX-XX</v>
          </cell>
          <cell r="NR133" t="str">
            <v>Ass</v>
          </cell>
          <cell r="NS133" t="str">
            <v>XXXX-XX</v>
          </cell>
          <cell r="NU133" t="str">
            <v>Ass</v>
          </cell>
          <cell r="NV133" t="str">
            <v>XXXX-XX</v>
          </cell>
        </row>
        <row r="134">
          <cell r="HO134" t="str">
            <v>Métier</v>
          </cell>
          <cell r="HP134" t="str">
            <v>Trimestre</v>
          </cell>
          <cell r="HR134" t="str">
            <v>Métier</v>
          </cell>
          <cell r="HS134" t="str">
            <v>Trimestre</v>
          </cell>
          <cell r="HU134" t="str">
            <v>Métier</v>
          </cell>
          <cell r="HV134" t="str">
            <v>Trimestre</v>
          </cell>
          <cell r="HX134" t="str">
            <v>Métier</v>
          </cell>
          <cell r="HY134" t="str">
            <v>Trimestre</v>
          </cell>
          <cell r="IA134" t="str">
            <v>Métier</v>
          </cell>
          <cell r="IB134" t="str">
            <v>Trimestre</v>
          </cell>
          <cell r="ID134" t="str">
            <v>Métier</v>
          </cell>
          <cell r="IE134" t="str">
            <v>Trimestre</v>
          </cell>
          <cell r="IG134" t="str">
            <v>Métier</v>
          </cell>
          <cell r="IH134" t="str">
            <v>Trimestre</v>
          </cell>
          <cell r="IJ134" t="str">
            <v>Métier</v>
          </cell>
          <cell r="IK134" t="str">
            <v>Trimestre</v>
          </cell>
          <cell r="IM134" t="str">
            <v>Métier</v>
          </cell>
          <cell r="IN134" t="str">
            <v>Trimestre</v>
          </cell>
          <cell r="IP134" t="str">
            <v>Métier</v>
          </cell>
          <cell r="IQ134" t="str">
            <v>Trimestre</v>
          </cell>
          <cell r="IS134" t="str">
            <v>Métier</v>
          </cell>
          <cell r="IT134" t="str">
            <v>Trimestre</v>
          </cell>
          <cell r="IV134" t="str">
            <v>Métier</v>
          </cell>
          <cell r="IW134" t="str">
            <v>Trimestre</v>
          </cell>
          <cell r="IY134" t="str">
            <v>Métier</v>
          </cell>
          <cell r="IZ134" t="str">
            <v>Trimestre</v>
          </cell>
          <cell r="JB134" t="str">
            <v>Métier</v>
          </cell>
          <cell r="JC134" t="str">
            <v>Trimestre</v>
          </cell>
          <cell r="JE134" t="str">
            <v>Métier</v>
          </cell>
          <cell r="JF134" t="str">
            <v>Trimestre</v>
          </cell>
          <cell r="JH134" t="str">
            <v>Métier</v>
          </cell>
          <cell r="JI134" t="str">
            <v>Trimestre</v>
          </cell>
          <cell r="JK134" t="str">
            <v>Métier</v>
          </cell>
          <cell r="JL134" t="str">
            <v>Trimestre</v>
          </cell>
          <cell r="JN134" t="str">
            <v>Métier</v>
          </cell>
          <cell r="JO134" t="str">
            <v>Trimestre</v>
          </cell>
          <cell r="JQ134" t="str">
            <v>Métier</v>
          </cell>
          <cell r="JR134" t="str">
            <v>Trimestre</v>
          </cell>
          <cell r="JT134" t="str">
            <v>Métier</v>
          </cell>
          <cell r="JU134" t="str">
            <v>Trimestre</v>
          </cell>
          <cell r="JW134" t="str">
            <v>Métier</v>
          </cell>
          <cell r="JX134" t="str">
            <v>Trimestre</v>
          </cell>
          <cell r="JZ134" t="str">
            <v>Métier</v>
          </cell>
          <cell r="KA134" t="str">
            <v>Trimestre</v>
          </cell>
          <cell r="KC134" t="str">
            <v>Métier</v>
          </cell>
          <cell r="KD134" t="str">
            <v>Trimestre</v>
          </cell>
          <cell r="KF134" t="str">
            <v>Métier</v>
          </cell>
          <cell r="KG134" t="str">
            <v>Trimestre</v>
          </cell>
          <cell r="KI134" t="str">
            <v>Métier</v>
          </cell>
          <cell r="KJ134" t="str">
            <v>Trimestre</v>
          </cell>
          <cell r="KL134" t="str">
            <v>Métier</v>
          </cell>
          <cell r="KM134" t="str">
            <v>Trimestre</v>
          </cell>
          <cell r="KO134" t="str">
            <v>Métier</v>
          </cell>
          <cell r="KP134" t="str">
            <v>Trimestre</v>
          </cell>
          <cell r="KR134" t="str">
            <v>Métier</v>
          </cell>
          <cell r="KS134" t="str">
            <v>Trimestre</v>
          </cell>
          <cell r="KU134" t="str">
            <v>Métier</v>
          </cell>
          <cell r="KV134" t="str">
            <v>Trimestre</v>
          </cell>
          <cell r="KX134" t="str">
            <v>Métier</v>
          </cell>
          <cell r="KY134" t="str">
            <v>Trimestre</v>
          </cell>
          <cell r="LA134" t="str">
            <v>Métier</v>
          </cell>
          <cell r="LB134" t="str">
            <v>Trimestre</v>
          </cell>
          <cell r="LD134" t="str">
            <v>Métier</v>
          </cell>
          <cell r="LE134" t="str">
            <v>Trimestre</v>
          </cell>
          <cell r="LG134" t="str">
            <v>Métier</v>
          </cell>
          <cell r="LH134" t="str">
            <v>Trimestre</v>
          </cell>
          <cell r="LJ134" t="str">
            <v>Métier</v>
          </cell>
          <cell r="LK134" t="str">
            <v>Trimestre</v>
          </cell>
          <cell r="LM134" t="str">
            <v>Métier</v>
          </cell>
          <cell r="LN134" t="str">
            <v>Trimestre</v>
          </cell>
          <cell r="LP134" t="str">
            <v>Métier</v>
          </cell>
          <cell r="LQ134" t="str">
            <v>Trimestre</v>
          </cell>
          <cell r="LS134" t="str">
            <v>Métier</v>
          </cell>
          <cell r="LT134" t="str">
            <v>Trimestre</v>
          </cell>
          <cell r="LV134" t="str">
            <v>Métier</v>
          </cell>
          <cell r="LW134" t="str">
            <v>Trimestre</v>
          </cell>
          <cell r="LY134" t="str">
            <v>Métier</v>
          </cell>
          <cell r="LZ134" t="str">
            <v>Trimestre</v>
          </cell>
          <cell r="MB134" t="str">
            <v>Métier</v>
          </cell>
          <cell r="MC134" t="str">
            <v>Trimestre</v>
          </cell>
          <cell r="ME134" t="str">
            <v>Métier</v>
          </cell>
          <cell r="MF134" t="str">
            <v>Trimestre</v>
          </cell>
          <cell r="MH134" t="str">
            <v>Métier</v>
          </cell>
          <cell r="MI134" t="str">
            <v>Trimestre</v>
          </cell>
          <cell r="MK134" t="str">
            <v>Métier</v>
          </cell>
          <cell r="ML134" t="str">
            <v>Trimestre</v>
          </cell>
          <cell r="MN134" t="str">
            <v>Métier</v>
          </cell>
          <cell r="MO134" t="str">
            <v>Trimestre</v>
          </cell>
          <cell r="MQ134" t="str">
            <v>Métier</v>
          </cell>
          <cell r="MR134" t="str">
            <v>Trimestre</v>
          </cell>
          <cell r="MT134" t="str">
            <v>Métier</v>
          </cell>
          <cell r="MU134" t="str">
            <v>Trimestre</v>
          </cell>
          <cell r="MW134" t="str">
            <v>Métier</v>
          </cell>
          <cell r="MX134" t="str">
            <v>Trimestre</v>
          </cell>
          <cell r="MZ134" t="str">
            <v>Métier</v>
          </cell>
          <cell r="NA134" t="str">
            <v>Trimestre</v>
          </cell>
          <cell r="NC134" t="str">
            <v>Métier</v>
          </cell>
          <cell r="ND134" t="str">
            <v>Trimestre</v>
          </cell>
          <cell r="NF134" t="str">
            <v>Métier</v>
          </cell>
          <cell r="NG134" t="str">
            <v>Trimestre</v>
          </cell>
          <cell r="NI134" t="str">
            <v>Métier</v>
          </cell>
          <cell r="NJ134" t="str">
            <v>Trimestre</v>
          </cell>
          <cell r="NL134" t="str">
            <v>Métier</v>
          </cell>
          <cell r="NM134" t="str">
            <v>Trimestre</v>
          </cell>
          <cell r="NO134" t="str">
            <v>Métier</v>
          </cell>
          <cell r="NP134" t="str">
            <v>Trimestre</v>
          </cell>
          <cell r="NR134" t="str">
            <v>Métier</v>
          </cell>
          <cell r="NS134" t="str">
            <v>Trimestre</v>
          </cell>
          <cell r="NU134" t="str">
            <v>Métier</v>
          </cell>
          <cell r="NV134" t="str">
            <v>Trimestre</v>
          </cell>
        </row>
        <row r="135">
          <cell r="HO135" t="str">
            <v>Ass</v>
          </cell>
          <cell r="HP135" t="str">
            <v>2021-T1</v>
          </cell>
          <cell r="HR135" t="str">
            <v>Ass</v>
          </cell>
          <cell r="HS135" t="str">
            <v>XXXX-XX</v>
          </cell>
          <cell r="HU135" t="str">
            <v>Ass</v>
          </cell>
          <cell r="HV135" t="str">
            <v>XXXX-XX</v>
          </cell>
          <cell r="HX135" t="str">
            <v>Ass</v>
          </cell>
          <cell r="HY135" t="str">
            <v>2020-T2</v>
          </cell>
          <cell r="IA135" t="str">
            <v>Ass</v>
          </cell>
          <cell r="IB135" t="str">
            <v>2020-T1</v>
          </cell>
          <cell r="ID135" t="str">
            <v>Ass</v>
          </cell>
          <cell r="IE135" t="str">
            <v>XXXX-XX</v>
          </cell>
          <cell r="IG135" t="str">
            <v>Ass</v>
          </cell>
          <cell r="IH135" t="str">
            <v>XXXX-XX</v>
          </cell>
          <cell r="IJ135" t="str">
            <v>Ass</v>
          </cell>
          <cell r="IK135" t="str">
            <v>2019-T2</v>
          </cell>
          <cell r="IM135" t="str">
            <v>Ass</v>
          </cell>
          <cell r="IN135" t="str">
            <v>2019-T1</v>
          </cell>
          <cell r="IP135" t="str">
            <v>Ass</v>
          </cell>
          <cell r="IQ135" t="str">
            <v>XXXX-XX</v>
          </cell>
          <cell r="IS135" t="str">
            <v>Ass</v>
          </cell>
          <cell r="IT135" t="str">
            <v>XXXX-XX</v>
          </cell>
          <cell r="IV135" t="str">
            <v>Ass</v>
          </cell>
          <cell r="IW135" t="str">
            <v>2018-T2</v>
          </cell>
          <cell r="IY135" t="str">
            <v>Ass</v>
          </cell>
          <cell r="IZ135" t="str">
            <v>2018-T1</v>
          </cell>
          <cell r="JB135" t="str">
            <v>Ass</v>
          </cell>
          <cell r="JC135" t="str">
            <v>XXXX-XX</v>
          </cell>
          <cell r="JE135" t="str">
            <v>Ass</v>
          </cell>
          <cell r="JF135" t="str">
            <v>XXXX-XX</v>
          </cell>
          <cell r="JH135" t="str">
            <v>Ass</v>
          </cell>
          <cell r="JI135" t="str">
            <v>2017-T2</v>
          </cell>
          <cell r="JK135" t="str">
            <v>Ass</v>
          </cell>
          <cell r="JL135" t="str">
            <v>2017-T1</v>
          </cell>
          <cell r="JN135" t="str">
            <v>Ass</v>
          </cell>
          <cell r="JO135" t="str">
            <v>XXXX-XX</v>
          </cell>
          <cell r="JQ135" t="str">
            <v>Ass</v>
          </cell>
          <cell r="JR135" t="str">
            <v>XXXX-XX</v>
          </cell>
          <cell r="JT135" t="str">
            <v>Ass</v>
          </cell>
          <cell r="JU135" t="str">
            <v>2016-T2</v>
          </cell>
          <cell r="JW135" t="str">
            <v>Ass</v>
          </cell>
          <cell r="JX135" t="str">
            <v>2016-T1</v>
          </cell>
          <cell r="JZ135" t="str">
            <v>Ass</v>
          </cell>
          <cell r="KA135" t="str">
            <v>XXXX-XX</v>
          </cell>
          <cell r="KC135" t="str">
            <v>Ass</v>
          </cell>
          <cell r="KD135" t="str">
            <v>XXXX-XX</v>
          </cell>
          <cell r="KF135" t="str">
            <v>Ass</v>
          </cell>
          <cell r="KG135" t="str">
            <v>2015-T2</v>
          </cell>
          <cell r="KI135" t="str">
            <v>Ass</v>
          </cell>
          <cell r="KJ135" t="str">
            <v>2015-T1</v>
          </cell>
          <cell r="KL135" t="str">
            <v>Ass</v>
          </cell>
          <cell r="KM135" t="str">
            <v>XXXX-XX</v>
          </cell>
          <cell r="KO135" t="str">
            <v>Ass</v>
          </cell>
          <cell r="KP135" t="str">
            <v>XXXX-XX</v>
          </cell>
          <cell r="KR135" t="str">
            <v>Ass</v>
          </cell>
          <cell r="KS135" t="str">
            <v>2014-T2</v>
          </cell>
          <cell r="KU135" t="str">
            <v>Ass</v>
          </cell>
          <cell r="KV135" t="str">
            <v>2014-T1</v>
          </cell>
          <cell r="KX135" t="str">
            <v>Ass</v>
          </cell>
          <cell r="KY135" t="str">
            <v>XXXX-XX</v>
          </cell>
          <cell r="LA135" t="str">
            <v>Ass</v>
          </cell>
          <cell r="LB135" t="str">
            <v>XXXX-XX</v>
          </cell>
          <cell r="LD135" t="str">
            <v>Ass</v>
          </cell>
          <cell r="LE135" t="str">
            <v>2013-T2</v>
          </cell>
          <cell r="LG135" t="str">
            <v>Ass</v>
          </cell>
          <cell r="LH135" t="str">
            <v>2013-T1</v>
          </cell>
          <cell r="LJ135" t="str">
            <v>Ass</v>
          </cell>
          <cell r="LK135" t="str">
            <v>XXXX-XX</v>
          </cell>
          <cell r="LM135" t="str">
            <v>Ass</v>
          </cell>
          <cell r="LN135" t="str">
            <v>XXXX-XX</v>
          </cell>
          <cell r="LP135" t="str">
            <v>Ass</v>
          </cell>
          <cell r="LQ135" t="str">
            <v>2012-T2</v>
          </cell>
          <cell r="LS135" t="str">
            <v>Ass</v>
          </cell>
          <cell r="LT135" t="str">
            <v>2012-T1</v>
          </cell>
          <cell r="LV135" t="str">
            <v>Ass</v>
          </cell>
          <cell r="LW135" t="str">
            <v>XXXX-XX</v>
          </cell>
          <cell r="LY135" t="str">
            <v>Ass</v>
          </cell>
          <cell r="LZ135" t="str">
            <v>XXXX-XX</v>
          </cell>
          <cell r="MB135" t="str">
            <v>Ass</v>
          </cell>
          <cell r="MC135" t="str">
            <v>2011-T2</v>
          </cell>
          <cell r="ME135" t="str">
            <v>Ass</v>
          </cell>
          <cell r="MF135" t="str">
            <v>2011-T1</v>
          </cell>
          <cell r="MH135" t="str">
            <v>Ass</v>
          </cell>
          <cell r="MI135" t="str">
            <v>XXXX-XX</v>
          </cell>
          <cell r="MK135" t="str">
            <v>Ass</v>
          </cell>
          <cell r="ML135" t="str">
            <v>XXXX-XX</v>
          </cell>
          <cell r="MN135" t="str">
            <v>Ass</v>
          </cell>
          <cell r="MO135" t="str">
            <v>2010-T2</v>
          </cell>
          <cell r="MQ135" t="str">
            <v>Ass</v>
          </cell>
          <cell r="MR135" t="str">
            <v>2010-T1</v>
          </cell>
          <cell r="MT135" t="str">
            <v>Ass</v>
          </cell>
          <cell r="MU135" t="str">
            <v>XXXX-XX</v>
          </cell>
          <cell r="MW135" t="str">
            <v>Ass</v>
          </cell>
          <cell r="MX135" t="str">
            <v>XXXX-XX</v>
          </cell>
          <cell r="MZ135" t="str">
            <v>Ass</v>
          </cell>
          <cell r="NA135" t="str">
            <v>2009-T2</v>
          </cell>
          <cell r="NC135" t="str">
            <v>Ass</v>
          </cell>
          <cell r="ND135" t="str">
            <v>2009-T1</v>
          </cell>
          <cell r="NF135" t="str">
            <v>Ass</v>
          </cell>
          <cell r="NG135" t="str">
            <v>XXXX-XX</v>
          </cell>
          <cell r="NI135" t="str">
            <v>Ass</v>
          </cell>
          <cell r="NJ135" t="str">
            <v>XXXX-XX</v>
          </cell>
          <cell r="NL135" t="str">
            <v>Ass</v>
          </cell>
          <cell r="NM135" t="str">
            <v>2008-T2</v>
          </cell>
          <cell r="NO135" t="str">
            <v>Ass</v>
          </cell>
          <cell r="NP135" t="str">
            <v>2008-T1</v>
          </cell>
          <cell r="NR135" t="str">
            <v>Ass</v>
          </cell>
          <cell r="NS135" t="str">
            <v>XXXX-XX</v>
          </cell>
          <cell r="NU135" t="str">
            <v>Ass</v>
          </cell>
          <cell r="NV135" t="str">
            <v>XXXX-XX</v>
          </cell>
        </row>
        <row r="136">
          <cell r="HO136" t="str">
            <v>Métier</v>
          </cell>
          <cell r="HP136" t="str">
            <v>Trimestre</v>
          </cell>
          <cell r="HR136" t="str">
            <v>Métier</v>
          </cell>
          <cell r="HS136" t="str">
            <v>Trimestre</v>
          </cell>
          <cell r="HU136" t="str">
            <v>Métier</v>
          </cell>
          <cell r="HV136" t="str">
            <v>Trimestre</v>
          </cell>
          <cell r="HX136" t="str">
            <v>Métier</v>
          </cell>
          <cell r="HY136" t="str">
            <v>Trimestre</v>
          </cell>
          <cell r="IA136" t="str">
            <v>Métier</v>
          </cell>
          <cell r="IB136" t="str">
            <v>Trimestre</v>
          </cell>
          <cell r="ID136" t="str">
            <v>Métier</v>
          </cell>
          <cell r="IE136" t="str">
            <v>Trimestre</v>
          </cell>
          <cell r="IG136" t="str">
            <v>Métier</v>
          </cell>
          <cell r="IH136" t="str">
            <v>Trimestre</v>
          </cell>
          <cell r="IJ136" t="str">
            <v>Métier</v>
          </cell>
          <cell r="IK136" t="str">
            <v>Trimestre</v>
          </cell>
          <cell r="IM136" t="str">
            <v>Métier</v>
          </cell>
          <cell r="IN136" t="str">
            <v>Trimestre</v>
          </cell>
          <cell r="IP136" t="str">
            <v>Métier</v>
          </cell>
          <cell r="IQ136" t="str">
            <v>Trimestre</v>
          </cell>
          <cell r="IS136" t="str">
            <v>Métier</v>
          </cell>
          <cell r="IT136" t="str">
            <v>Trimestre</v>
          </cell>
          <cell r="IV136" t="str">
            <v>Métier</v>
          </cell>
          <cell r="IW136" t="str">
            <v>Trimestre</v>
          </cell>
          <cell r="IY136" t="str">
            <v>Métier</v>
          </cell>
          <cell r="IZ136" t="str">
            <v>Trimestre</v>
          </cell>
          <cell r="JB136" t="str">
            <v>Métier</v>
          </cell>
          <cell r="JC136" t="str">
            <v>Trimestre</v>
          </cell>
          <cell r="JE136" t="str">
            <v>Métier</v>
          </cell>
          <cell r="JF136" t="str">
            <v>Trimestre</v>
          </cell>
          <cell r="JH136" t="str">
            <v>Métier</v>
          </cell>
          <cell r="JI136" t="str">
            <v>Trimestre</v>
          </cell>
          <cell r="JK136" t="str">
            <v>Métier</v>
          </cell>
          <cell r="JL136" t="str">
            <v>Trimestre</v>
          </cell>
          <cell r="JN136" t="str">
            <v>Métier</v>
          </cell>
          <cell r="JO136" t="str">
            <v>Trimestre</v>
          </cell>
          <cell r="JQ136" t="str">
            <v>Métier</v>
          </cell>
          <cell r="JR136" t="str">
            <v>Trimestre</v>
          </cell>
          <cell r="JT136" t="str">
            <v>Métier</v>
          </cell>
          <cell r="JU136" t="str">
            <v>Trimestre</v>
          </cell>
          <cell r="JW136" t="str">
            <v>Métier</v>
          </cell>
          <cell r="JX136" t="str">
            <v>Trimestre</v>
          </cell>
          <cell r="JZ136" t="str">
            <v>Métier</v>
          </cell>
          <cell r="KA136" t="str">
            <v>Trimestre</v>
          </cell>
          <cell r="KC136" t="str">
            <v>Métier</v>
          </cell>
          <cell r="KD136" t="str">
            <v>Trimestre</v>
          </cell>
          <cell r="KF136" t="str">
            <v>Métier</v>
          </cell>
          <cell r="KG136" t="str">
            <v>Trimestre</v>
          </cell>
          <cell r="KI136" t="str">
            <v>Métier</v>
          </cell>
          <cell r="KJ136" t="str">
            <v>Trimestre</v>
          </cell>
          <cell r="KL136" t="str">
            <v>Métier</v>
          </cell>
          <cell r="KM136" t="str">
            <v>Trimestre</v>
          </cell>
          <cell r="KO136" t="str">
            <v>Métier</v>
          </cell>
          <cell r="KP136" t="str">
            <v>Trimestre</v>
          </cell>
          <cell r="KR136" t="str">
            <v>Métier</v>
          </cell>
          <cell r="KS136" t="str">
            <v>Trimestre</v>
          </cell>
          <cell r="KU136" t="str">
            <v>Métier</v>
          </cell>
          <cell r="KV136" t="str">
            <v>Trimestre</v>
          </cell>
          <cell r="KX136" t="str">
            <v>Métier</v>
          </cell>
          <cell r="KY136" t="str">
            <v>Trimestre</v>
          </cell>
          <cell r="LA136" t="str">
            <v>Métier</v>
          </cell>
          <cell r="LB136" t="str">
            <v>Trimestre</v>
          </cell>
          <cell r="LD136" t="str">
            <v>Métier</v>
          </cell>
          <cell r="LE136" t="str">
            <v>Trimestre</v>
          </cell>
          <cell r="LG136" t="str">
            <v>Métier</v>
          </cell>
          <cell r="LH136" t="str">
            <v>Trimestre</v>
          </cell>
          <cell r="LJ136" t="str">
            <v>Métier</v>
          </cell>
          <cell r="LK136" t="str">
            <v>Trimestre</v>
          </cell>
          <cell r="LM136" t="str">
            <v>Métier</v>
          </cell>
          <cell r="LN136" t="str">
            <v>Trimestre</v>
          </cell>
          <cell r="LP136" t="str">
            <v>Métier</v>
          </cell>
          <cell r="LQ136" t="str">
            <v>Trimestre</v>
          </cell>
          <cell r="LS136" t="str">
            <v>Métier</v>
          </cell>
          <cell r="LT136" t="str">
            <v>Trimestre</v>
          </cell>
          <cell r="LV136" t="str">
            <v>Métier</v>
          </cell>
          <cell r="LW136" t="str">
            <v>Trimestre</v>
          </cell>
          <cell r="LY136" t="str">
            <v>Métier</v>
          </cell>
          <cell r="LZ136" t="str">
            <v>Trimestre</v>
          </cell>
          <cell r="MB136" t="str">
            <v>Métier</v>
          </cell>
          <cell r="MC136" t="str">
            <v>Trimestre</v>
          </cell>
          <cell r="ME136" t="str">
            <v>Métier</v>
          </cell>
          <cell r="MF136" t="str">
            <v>Trimestre</v>
          </cell>
          <cell r="MH136" t="str">
            <v>Métier</v>
          </cell>
          <cell r="MI136" t="str">
            <v>Trimestre</v>
          </cell>
          <cell r="MK136" t="str">
            <v>Métier</v>
          </cell>
          <cell r="ML136" t="str">
            <v>Trimestre</v>
          </cell>
          <cell r="MN136" t="str">
            <v>Métier</v>
          </cell>
          <cell r="MO136" t="str">
            <v>Trimestre</v>
          </cell>
          <cell r="MQ136" t="str">
            <v>Métier</v>
          </cell>
          <cell r="MR136" t="str">
            <v>Trimestre</v>
          </cell>
          <cell r="MT136" t="str">
            <v>Métier</v>
          </cell>
          <cell r="MU136" t="str">
            <v>Trimestre</v>
          </cell>
          <cell r="MW136" t="str">
            <v>Métier</v>
          </cell>
          <cell r="MX136" t="str">
            <v>Trimestre</v>
          </cell>
          <cell r="MZ136" t="str">
            <v>Métier</v>
          </cell>
          <cell r="NA136" t="str">
            <v>Trimestre</v>
          </cell>
          <cell r="NC136" t="str">
            <v>Métier</v>
          </cell>
          <cell r="ND136" t="str">
            <v>Trimestre</v>
          </cell>
          <cell r="NF136" t="str">
            <v>Métier</v>
          </cell>
          <cell r="NG136" t="str">
            <v>Trimestre</v>
          </cell>
          <cell r="NI136" t="str">
            <v>Métier</v>
          </cell>
          <cell r="NJ136" t="str">
            <v>Trimestre</v>
          </cell>
          <cell r="NL136" t="str">
            <v>Métier</v>
          </cell>
          <cell r="NM136" t="str">
            <v>Trimestre</v>
          </cell>
          <cell r="NO136" t="str">
            <v>Métier</v>
          </cell>
          <cell r="NP136" t="str">
            <v>Trimestre</v>
          </cell>
          <cell r="NR136" t="str">
            <v>Métier</v>
          </cell>
          <cell r="NS136" t="str">
            <v>Trimestre</v>
          </cell>
          <cell r="NU136" t="str">
            <v>Métier</v>
          </cell>
          <cell r="NV136" t="str">
            <v>Trimestre</v>
          </cell>
        </row>
        <row r="137">
          <cell r="HO137" t="str">
            <v>Ass</v>
          </cell>
          <cell r="HP137" t="str">
            <v>2021-T2</v>
          </cell>
          <cell r="HR137" t="str">
            <v>Ass</v>
          </cell>
          <cell r="HS137" t="str">
            <v>2021-T1</v>
          </cell>
          <cell r="HU137" t="str">
            <v>Ass</v>
          </cell>
          <cell r="HV137" t="str">
            <v>XXXX-XX</v>
          </cell>
          <cell r="HX137" t="str">
            <v>Ass</v>
          </cell>
          <cell r="HY137" t="str">
            <v>2020-T3</v>
          </cell>
          <cell r="IA137" t="str">
            <v>Ass</v>
          </cell>
          <cell r="IB137" t="str">
            <v>2020-T2</v>
          </cell>
          <cell r="ID137" t="str">
            <v>Ass</v>
          </cell>
          <cell r="IE137" t="str">
            <v>2020-T1</v>
          </cell>
          <cell r="IG137" t="str">
            <v>Ass</v>
          </cell>
          <cell r="IH137" t="str">
            <v>XXXX-XX</v>
          </cell>
          <cell r="IJ137" t="str">
            <v>Ass</v>
          </cell>
          <cell r="IK137" t="str">
            <v>2019-T3</v>
          </cell>
          <cell r="IM137" t="str">
            <v>Ass</v>
          </cell>
          <cell r="IN137" t="str">
            <v>2019-T2</v>
          </cell>
          <cell r="IP137" t="str">
            <v>Ass</v>
          </cell>
          <cell r="IQ137" t="str">
            <v>2019-T1</v>
          </cell>
          <cell r="IS137" t="str">
            <v>Ass</v>
          </cell>
          <cell r="IT137" t="str">
            <v>XXXX-XX</v>
          </cell>
          <cell r="IV137" t="str">
            <v>Ass</v>
          </cell>
          <cell r="IW137" t="str">
            <v>2018-T3</v>
          </cell>
          <cell r="IY137" t="str">
            <v>Ass</v>
          </cell>
          <cell r="IZ137" t="str">
            <v>2018-T2</v>
          </cell>
          <cell r="JB137" t="str">
            <v>Ass</v>
          </cell>
          <cell r="JC137" t="str">
            <v>2018-T1</v>
          </cell>
          <cell r="JE137" t="str">
            <v>Ass</v>
          </cell>
          <cell r="JF137" t="str">
            <v>XXXX-XX</v>
          </cell>
          <cell r="JH137" t="str">
            <v>Ass</v>
          </cell>
          <cell r="JI137" t="str">
            <v>2017-T3</v>
          </cell>
          <cell r="JK137" t="str">
            <v>Ass</v>
          </cell>
          <cell r="JL137" t="str">
            <v>2017-T2</v>
          </cell>
          <cell r="JN137" t="str">
            <v>Ass</v>
          </cell>
          <cell r="JO137" t="str">
            <v>2017-T1</v>
          </cell>
          <cell r="JQ137" t="str">
            <v>Ass</v>
          </cell>
          <cell r="JR137" t="str">
            <v>XXXX-XX</v>
          </cell>
          <cell r="JT137" t="str">
            <v>Ass</v>
          </cell>
          <cell r="JU137" t="str">
            <v>2016-T3</v>
          </cell>
          <cell r="JW137" t="str">
            <v>Ass</v>
          </cell>
          <cell r="JX137" t="str">
            <v>2016-T2</v>
          </cell>
          <cell r="JZ137" t="str">
            <v>Ass</v>
          </cell>
          <cell r="KA137" t="str">
            <v>2016-T1</v>
          </cell>
          <cell r="KC137" t="str">
            <v>Ass</v>
          </cell>
          <cell r="KD137" t="str">
            <v>XXXX-XX</v>
          </cell>
          <cell r="KF137" t="str">
            <v>Ass</v>
          </cell>
          <cell r="KG137" t="str">
            <v>2015-T3</v>
          </cell>
          <cell r="KI137" t="str">
            <v>Ass</v>
          </cell>
          <cell r="KJ137" t="str">
            <v>2015-T2</v>
          </cell>
          <cell r="KL137" t="str">
            <v>Ass</v>
          </cell>
          <cell r="KM137" t="str">
            <v>2015-T1</v>
          </cell>
          <cell r="KO137" t="str">
            <v>Ass</v>
          </cell>
          <cell r="KP137" t="str">
            <v>XXXX-XX</v>
          </cell>
          <cell r="KR137" t="str">
            <v>Ass</v>
          </cell>
          <cell r="KS137" t="str">
            <v>2014-T3</v>
          </cell>
          <cell r="KU137" t="str">
            <v>Ass</v>
          </cell>
          <cell r="KV137" t="str">
            <v>2014-T2</v>
          </cell>
          <cell r="KX137" t="str">
            <v>Ass</v>
          </cell>
          <cell r="KY137" t="str">
            <v>2014-T1</v>
          </cell>
          <cell r="LA137" t="str">
            <v>Ass</v>
          </cell>
          <cell r="LB137" t="str">
            <v>XXXX-XX</v>
          </cell>
          <cell r="LD137" t="str">
            <v>Ass</v>
          </cell>
          <cell r="LE137" t="str">
            <v>2013-T3</v>
          </cell>
          <cell r="LG137" t="str">
            <v>Ass</v>
          </cell>
          <cell r="LH137" t="str">
            <v>2013-T2</v>
          </cell>
          <cell r="LJ137" t="str">
            <v>Ass</v>
          </cell>
          <cell r="LK137" t="str">
            <v>2013-T1</v>
          </cell>
          <cell r="LM137" t="str">
            <v>Ass</v>
          </cell>
          <cell r="LN137" t="str">
            <v>XXXX-XX</v>
          </cell>
          <cell r="LP137" t="str">
            <v>Ass</v>
          </cell>
          <cell r="LQ137" t="str">
            <v>2012-T3</v>
          </cell>
          <cell r="LS137" t="str">
            <v>Ass</v>
          </cell>
          <cell r="LT137" t="str">
            <v>2012-T2</v>
          </cell>
          <cell r="LV137" t="str">
            <v>Ass</v>
          </cell>
          <cell r="LW137" t="str">
            <v>2012-T1</v>
          </cell>
          <cell r="LY137" t="str">
            <v>Ass</v>
          </cell>
          <cell r="LZ137" t="str">
            <v>XXXX-XX</v>
          </cell>
          <cell r="MB137" t="str">
            <v>Ass</v>
          </cell>
          <cell r="MC137" t="str">
            <v>2011-T3</v>
          </cell>
          <cell r="ME137" t="str">
            <v>Ass</v>
          </cell>
          <cell r="MF137" t="str">
            <v>2011-T2</v>
          </cell>
          <cell r="MH137" t="str">
            <v>Ass</v>
          </cell>
          <cell r="MI137" t="str">
            <v>2011-T1</v>
          </cell>
          <cell r="MK137" t="str">
            <v>Ass</v>
          </cell>
          <cell r="ML137" t="str">
            <v>XXXX-XX</v>
          </cell>
          <cell r="MN137" t="str">
            <v>Ass</v>
          </cell>
          <cell r="MO137" t="str">
            <v>2010-T3</v>
          </cell>
          <cell r="MQ137" t="str">
            <v>Ass</v>
          </cell>
          <cell r="MR137" t="str">
            <v>2010-T2</v>
          </cell>
          <cell r="MT137" t="str">
            <v>Ass</v>
          </cell>
          <cell r="MU137" t="str">
            <v>2010-T1</v>
          </cell>
          <cell r="MW137" t="str">
            <v>Ass</v>
          </cell>
          <cell r="MX137" t="str">
            <v>XXXX-XX</v>
          </cell>
          <cell r="MZ137" t="str">
            <v>Ass</v>
          </cell>
          <cell r="NA137" t="str">
            <v>2009-T3</v>
          </cell>
          <cell r="NC137" t="str">
            <v>Ass</v>
          </cell>
          <cell r="ND137" t="str">
            <v>2009-T2</v>
          </cell>
          <cell r="NF137" t="str">
            <v>Ass</v>
          </cell>
          <cell r="NG137" t="str">
            <v>2009-T1</v>
          </cell>
          <cell r="NI137" t="str">
            <v>Ass</v>
          </cell>
          <cell r="NJ137" t="str">
            <v>XXXX-XX</v>
          </cell>
          <cell r="NL137" t="str">
            <v>Ass</v>
          </cell>
          <cell r="NM137" t="str">
            <v>2008-T3</v>
          </cell>
          <cell r="NO137" t="str">
            <v>Ass</v>
          </cell>
          <cell r="NP137" t="str">
            <v>2008-T2</v>
          </cell>
          <cell r="NR137" t="str">
            <v>Ass</v>
          </cell>
          <cell r="NS137" t="str">
            <v>2008-T1</v>
          </cell>
          <cell r="NU137" t="str">
            <v>Ass</v>
          </cell>
          <cell r="NV137" t="str">
            <v>XXXX-XX</v>
          </cell>
        </row>
        <row r="138">
          <cell r="BB138" t="str">
            <v>Métier</v>
          </cell>
          <cell r="BC138" t="str">
            <v>Trimestre</v>
          </cell>
          <cell r="BE138" t="str">
            <v>Métier</v>
          </cell>
          <cell r="BF138" t="str">
            <v>Trimestre</v>
          </cell>
          <cell r="BH138" t="str">
            <v>Métier</v>
          </cell>
          <cell r="BI138" t="str">
            <v>Trimestre</v>
          </cell>
          <cell r="BK138" t="str">
            <v>Métier</v>
          </cell>
          <cell r="BL138" t="str">
            <v>Trimestre</v>
          </cell>
          <cell r="BN138" t="str">
            <v>Métier</v>
          </cell>
          <cell r="BO138" t="str">
            <v>Trimestre</v>
          </cell>
          <cell r="BQ138" t="str">
            <v>Métier</v>
          </cell>
          <cell r="BR138" t="str">
            <v>Trimestre</v>
          </cell>
          <cell r="BT138" t="str">
            <v>Métier</v>
          </cell>
          <cell r="BU138" t="str">
            <v>Trimestre</v>
          </cell>
          <cell r="BW138" t="str">
            <v>Métier</v>
          </cell>
          <cell r="BX138" t="str">
            <v>Trimestre</v>
          </cell>
          <cell r="BZ138" t="str">
            <v>Métier</v>
          </cell>
          <cell r="CA138" t="str">
            <v>Trimestre</v>
          </cell>
          <cell r="CC138" t="str">
            <v>Métier</v>
          </cell>
          <cell r="CD138" t="str">
            <v>Trimestre</v>
          </cell>
          <cell r="CF138" t="str">
            <v>Métier</v>
          </cell>
          <cell r="CG138" t="str">
            <v>Trimestre</v>
          </cell>
          <cell r="CI138" t="str">
            <v>Métier</v>
          </cell>
          <cell r="CJ138" t="str">
            <v>Trimestre</v>
          </cell>
          <cell r="CL138" t="str">
            <v>Métier</v>
          </cell>
          <cell r="CM138" t="str">
            <v>Trimestre</v>
          </cell>
          <cell r="CO138" t="str">
            <v>Métier</v>
          </cell>
          <cell r="CP138" t="str">
            <v>Trimestre</v>
          </cell>
          <cell r="CR138" t="str">
            <v>Métier</v>
          </cell>
          <cell r="CS138" t="str">
            <v>Trimestre</v>
          </cell>
          <cell r="CU138" t="str">
            <v>Métier</v>
          </cell>
          <cell r="CV138" t="str">
            <v>Trimestre</v>
          </cell>
          <cell r="CX138" t="str">
            <v>Métier</v>
          </cell>
          <cell r="CY138" t="str">
            <v>Trimestre</v>
          </cell>
          <cell r="DA138" t="str">
            <v>Métier</v>
          </cell>
          <cell r="DB138" t="str">
            <v>Trimestre</v>
          </cell>
          <cell r="DD138" t="str">
            <v>Métier</v>
          </cell>
          <cell r="DE138" t="str">
            <v>Trimestre</v>
          </cell>
          <cell r="DG138" t="str">
            <v>Métier</v>
          </cell>
          <cell r="DH138" t="str">
            <v>Trimestre</v>
          </cell>
          <cell r="DJ138" t="str">
            <v>Métier</v>
          </cell>
          <cell r="DK138" t="str">
            <v>Trimestre</v>
          </cell>
          <cell r="DM138" t="str">
            <v>Métier</v>
          </cell>
          <cell r="DN138" t="str">
            <v>Trimestre</v>
          </cell>
          <cell r="DP138" t="str">
            <v>Métier</v>
          </cell>
          <cell r="DQ138" t="str">
            <v>Trimestre</v>
          </cell>
          <cell r="DS138" t="str">
            <v>Métier</v>
          </cell>
          <cell r="DT138" t="str">
            <v>Trimestre</v>
          </cell>
          <cell r="DV138" t="str">
            <v>Métier</v>
          </cell>
          <cell r="DW138" t="str">
            <v>Trimestre</v>
          </cell>
          <cell r="DY138" t="str">
            <v>Métier</v>
          </cell>
          <cell r="DZ138" t="str">
            <v>Trimestre</v>
          </cell>
          <cell r="EB138" t="str">
            <v>Métier</v>
          </cell>
          <cell r="EC138" t="str">
            <v>Trimestre</v>
          </cell>
          <cell r="EE138" t="str">
            <v>Métier</v>
          </cell>
          <cell r="EF138" t="str">
            <v>Trimestre</v>
          </cell>
          <cell r="EH138" t="str">
            <v>Métier</v>
          </cell>
          <cell r="EI138" t="str">
            <v>Trimestre</v>
          </cell>
          <cell r="EK138" t="str">
            <v>Métier</v>
          </cell>
          <cell r="EL138" t="str">
            <v>Trimestre</v>
          </cell>
          <cell r="EN138" t="str">
            <v>Métier</v>
          </cell>
          <cell r="EO138" t="str">
            <v>Trimestre</v>
          </cell>
          <cell r="EQ138" t="str">
            <v>Métier</v>
          </cell>
          <cell r="ER138" t="str">
            <v>Trimestre</v>
          </cell>
          <cell r="ET138" t="str">
            <v>Métier</v>
          </cell>
          <cell r="EU138" t="str">
            <v>Trimestre</v>
          </cell>
          <cell r="EW138" t="str">
            <v>Métier</v>
          </cell>
          <cell r="EX138" t="str">
            <v>Trimestre</v>
          </cell>
          <cell r="EZ138" t="str">
            <v>Métier</v>
          </cell>
          <cell r="FA138" t="str">
            <v>Trimestre</v>
          </cell>
          <cell r="FC138" t="str">
            <v>Métier</v>
          </cell>
          <cell r="FD138" t="str">
            <v>Trimestre</v>
          </cell>
          <cell r="FF138" t="str">
            <v>Métier</v>
          </cell>
          <cell r="FG138" t="str">
            <v>Trimestre</v>
          </cell>
          <cell r="FI138" t="str">
            <v>Métier</v>
          </cell>
          <cell r="FJ138" t="str">
            <v>Trimestre</v>
          </cell>
          <cell r="FL138" t="str">
            <v>Métier</v>
          </cell>
          <cell r="FM138" t="str">
            <v>Trimestre</v>
          </cell>
          <cell r="FO138" t="str">
            <v>Métier</v>
          </cell>
          <cell r="FP138" t="str">
            <v>Trimestre</v>
          </cell>
          <cell r="FR138" t="str">
            <v>Métier</v>
          </cell>
          <cell r="FS138" t="str">
            <v>Trimestre</v>
          </cell>
          <cell r="FU138" t="str">
            <v>Métier</v>
          </cell>
          <cell r="FV138" t="str">
            <v>Trimestre</v>
          </cell>
          <cell r="FX138" t="str">
            <v>Métier</v>
          </cell>
          <cell r="FY138" t="str">
            <v>Trimestre</v>
          </cell>
          <cell r="GA138" t="str">
            <v>Métier</v>
          </cell>
          <cell r="GB138" t="str">
            <v>Trimestre</v>
          </cell>
          <cell r="GD138" t="str">
            <v>Métier</v>
          </cell>
          <cell r="GE138" t="str">
            <v>Trimestre</v>
          </cell>
          <cell r="GG138" t="str">
            <v>Métier</v>
          </cell>
          <cell r="GH138" t="str">
            <v>Trimestre</v>
          </cell>
          <cell r="GJ138" t="str">
            <v>Métier</v>
          </cell>
          <cell r="GK138" t="str">
            <v>Trimestre</v>
          </cell>
          <cell r="GM138" t="str">
            <v>Métier</v>
          </cell>
          <cell r="GN138" t="str">
            <v>Trimestre</v>
          </cell>
          <cell r="GP138" t="str">
            <v>Métier</v>
          </cell>
          <cell r="GQ138" t="str">
            <v>Trimestre</v>
          </cell>
          <cell r="GS138" t="str">
            <v>Métier</v>
          </cell>
          <cell r="GT138" t="str">
            <v>Trimestre</v>
          </cell>
          <cell r="GV138" t="str">
            <v>Métier</v>
          </cell>
          <cell r="GW138" t="str">
            <v>Trimestre</v>
          </cell>
          <cell r="GY138" t="str">
            <v>Métier</v>
          </cell>
          <cell r="GZ138" t="str">
            <v>Trimestre</v>
          </cell>
          <cell r="HB138" t="str">
            <v>Métier</v>
          </cell>
          <cell r="HC138" t="str">
            <v>Trimestre</v>
          </cell>
          <cell r="HE138" t="str">
            <v>Métier</v>
          </cell>
          <cell r="HF138" t="str">
            <v>Trimestre</v>
          </cell>
          <cell r="HH138" t="str">
            <v>Métier</v>
          </cell>
          <cell r="HI138" t="str">
            <v>Trimestre</v>
          </cell>
          <cell r="HO138" t="str">
            <v>Métier</v>
          </cell>
          <cell r="HP138" t="str">
            <v>Trimestre</v>
          </cell>
          <cell r="HR138" t="str">
            <v>Métier</v>
          </cell>
          <cell r="HS138" t="str">
            <v>Trimestre</v>
          </cell>
          <cell r="HU138" t="str">
            <v>Métier</v>
          </cell>
          <cell r="HV138" t="str">
            <v>Trimestre</v>
          </cell>
          <cell r="HX138" t="str">
            <v>Métier</v>
          </cell>
          <cell r="HY138" t="str">
            <v>Trimestre</v>
          </cell>
          <cell r="IA138" t="str">
            <v>Métier</v>
          </cell>
          <cell r="IB138" t="str">
            <v>Trimestre</v>
          </cell>
          <cell r="ID138" t="str">
            <v>Métier</v>
          </cell>
          <cell r="IE138" t="str">
            <v>Trimestre</v>
          </cell>
          <cell r="IG138" t="str">
            <v>Métier</v>
          </cell>
          <cell r="IH138" t="str">
            <v>Trimestre</v>
          </cell>
          <cell r="IJ138" t="str">
            <v>Métier</v>
          </cell>
          <cell r="IK138" t="str">
            <v>Trimestre</v>
          </cell>
          <cell r="IM138" t="str">
            <v>Métier</v>
          </cell>
          <cell r="IN138" t="str">
            <v>Trimestre</v>
          </cell>
          <cell r="IP138" t="str">
            <v>Métier</v>
          </cell>
          <cell r="IQ138" t="str">
            <v>Trimestre</v>
          </cell>
          <cell r="IS138" t="str">
            <v>Métier</v>
          </cell>
          <cell r="IT138" t="str">
            <v>Trimestre</v>
          </cell>
          <cell r="IV138" t="str">
            <v>Métier</v>
          </cell>
          <cell r="IW138" t="str">
            <v>Trimestre</v>
          </cell>
          <cell r="IY138" t="str">
            <v>Métier</v>
          </cell>
          <cell r="IZ138" t="str">
            <v>Trimestre</v>
          </cell>
          <cell r="JB138" t="str">
            <v>Métier</v>
          </cell>
          <cell r="JC138" t="str">
            <v>Trimestre</v>
          </cell>
          <cell r="JE138" t="str">
            <v>Métier</v>
          </cell>
          <cell r="JF138" t="str">
            <v>Trimestre</v>
          </cell>
          <cell r="JH138" t="str">
            <v>Métier</v>
          </cell>
          <cell r="JI138" t="str">
            <v>Trimestre</v>
          </cell>
          <cell r="JK138" t="str">
            <v>Métier</v>
          </cell>
          <cell r="JL138" t="str">
            <v>Trimestre</v>
          </cell>
          <cell r="JN138" t="str">
            <v>Métier</v>
          </cell>
          <cell r="JO138" t="str">
            <v>Trimestre</v>
          </cell>
          <cell r="JQ138" t="str">
            <v>Métier</v>
          </cell>
          <cell r="JR138" t="str">
            <v>Trimestre</v>
          </cell>
          <cell r="JT138" t="str">
            <v>Métier</v>
          </cell>
          <cell r="JU138" t="str">
            <v>Trimestre</v>
          </cell>
          <cell r="JW138" t="str">
            <v>Métier</v>
          </cell>
          <cell r="JX138" t="str">
            <v>Trimestre</v>
          </cell>
          <cell r="JZ138" t="str">
            <v>Métier</v>
          </cell>
          <cell r="KA138" t="str">
            <v>Trimestre</v>
          </cell>
          <cell r="KC138" t="str">
            <v>Métier</v>
          </cell>
          <cell r="KD138" t="str">
            <v>Trimestre</v>
          </cell>
          <cell r="KF138" t="str">
            <v>Métier</v>
          </cell>
          <cell r="KG138" t="str">
            <v>Trimestre</v>
          </cell>
          <cell r="KI138" t="str">
            <v>Métier</v>
          </cell>
          <cell r="KJ138" t="str">
            <v>Trimestre</v>
          </cell>
          <cell r="KL138" t="str">
            <v>Métier</v>
          </cell>
          <cell r="KM138" t="str">
            <v>Trimestre</v>
          </cell>
          <cell r="KO138" t="str">
            <v>Métier</v>
          </cell>
          <cell r="KP138" t="str">
            <v>Trimestre</v>
          </cell>
          <cell r="KR138" t="str">
            <v>Métier</v>
          </cell>
          <cell r="KS138" t="str">
            <v>Trimestre</v>
          </cell>
          <cell r="KU138" t="str">
            <v>Métier</v>
          </cell>
          <cell r="KV138" t="str">
            <v>Trimestre</v>
          </cell>
          <cell r="KX138" t="str">
            <v>Métier</v>
          </cell>
          <cell r="KY138" t="str">
            <v>Trimestre</v>
          </cell>
          <cell r="LA138" t="str">
            <v>Métier</v>
          </cell>
          <cell r="LB138" t="str">
            <v>Trimestre</v>
          </cell>
          <cell r="LD138" t="str">
            <v>Métier</v>
          </cell>
          <cell r="LE138" t="str">
            <v>Trimestre</v>
          </cell>
          <cell r="LG138" t="str">
            <v>Métier</v>
          </cell>
          <cell r="LH138" t="str">
            <v>Trimestre</v>
          </cell>
          <cell r="LJ138" t="str">
            <v>Métier</v>
          </cell>
          <cell r="LK138" t="str">
            <v>Trimestre</v>
          </cell>
          <cell r="LM138" t="str">
            <v>Métier</v>
          </cell>
          <cell r="LN138" t="str">
            <v>Trimestre</v>
          </cell>
          <cell r="LP138" t="str">
            <v>Métier</v>
          </cell>
          <cell r="LQ138" t="str">
            <v>Trimestre</v>
          </cell>
          <cell r="LS138" t="str">
            <v>Métier</v>
          </cell>
          <cell r="LT138" t="str">
            <v>Trimestre</v>
          </cell>
          <cell r="LV138" t="str">
            <v>Métier</v>
          </cell>
          <cell r="LW138" t="str">
            <v>Trimestre</v>
          </cell>
          <cell r="LY138" t="str">
            <v>Métier</v>
          </cell>
          <cell r="LZ138" t="str">
            <v>Trimestre</v>
          </cell>
          <cell r="MB138" t="str">
            <v>Métier</v>
          </cell>
          <cell r="MC138" t="str">
            <v>Trimestre</v>
          </cell>
          <cell r="ME138" t="str">
            <v>Métier</v>
          </cell>
          <cell r="MF138" t="str">
            <v>Trimestre</v>
          </cell>
          <cell r="MH138" t="str">
            <v>Métier</v>
          </cell>
          <cell r="MI138" t="str">
            <v>Trimestre</v>
          </cell>
          <cell r="MK138" t="str">
            <v>Métier</v>
          </cell>
          <cell r="ML138" t="str">
            <v>Trimestre</v>
          </cell>
          <cell r="MN138" t="str">
            <v>Métier</v>
          </cell>
          <cell r="MO138" t="str">
            <v>Trimestre</v>
          </cell>
          <cell r="MQ138" t="str">
            <v>Métier</v>
          </cell>
          <cell r="MR138" t="str">
            <v>Trimestre</v>
          </cell>
          <cell r="MT138" t="str">
            <v>Métier</v>
          </cell>
          <cell r="MU138" t="str">
            <v>Trimestre</v>
          </cell>
          <cell r="MW138" t="str">
            <v>Métier</v>
          </cell>
          <cell r="MX138" t="str">
            <v>Trimestre</v>
          </cell>
          <cell r="MZ138" t="str">
            <v>Métier</v>
          </cell>
          <cell r="NA138" t="str">
            <v>Trimestre</v>
          </cell>
          <cell r="NC138" t="str">
            <v>Métier</v>
          </cell>
          <cell r="ND138" t="str">
            <v>Trimestre</v>
          </cell>
          <cell r="NF138" t="str">
            <v>Métier</v>
          </cell>
          <cell r="NG138" t="str">
            <v>Trimestre</v>
          </cell>
          <cell r="NI138" t="str">
            <v>Métier</v>
          </cell>
          <cell r="NJ138" t="str">
            <v>Trimestre</v>
          </cell>
          <cell r="NL138" t="str">
            <v>Métier</v>
          </cell>
          <cell r="NM138" t="str">
            <v>Trimestre</v>
          </cell>
          <cell r="NO138" t="str">
            <v>Métier</v>
          </cell>
          <cell r="NP138" t="str">
            <v>Trimestre</v>
          </cell>
          <cell r="NR138" t="str">
            <v>Métier</v>
          </cell>
          <cell r="NS138" t="str">
            <v>Trimestre</v>
          </cell>
          <cell r="NU138" t="str">
            <v>Métier</v>
          </cell>
          <cell r="NV138" t="str">
            <v>Trimestre</v>
          </cell>
        </row>
        <row r="139">
          <cell r="BB139" t="str">
            <v>Ass</v>
          </cell>
          <cell r="BC139" t="str">
            <v>2021-T3</v>
          </cell>
          <cell r="BE139" t="str">
            <v>Ass</v>
          </cell>
          <cell r="BF139" t="str">
            <v>2021-T2</v>
          </cell>
          <cell r="BH139" t="str">
            <v>Ass</v>
          </cell>
          <cell r="BI139" t="str">
            <v>2021-T1</v>
          </cell>
          <cell r="BK139" t="str">
            <v>Ass</v>
          </cell>
          <cell r="BL139" t="str">
            <v>2020-T4</v>
          </cell>
          <cell r="BN139" t="str">
            <v>Ass</v>
          </cell>
          <cell r="BO139" t="str">
            <v>2020-T3</v>
          </cell>
          <cell r="BQ139" t="str">
            <v>Ass</v>
          </cell>
          <cell r="BR139" t="str">
            <v>2020-T2</v>
          </cell>
          <cell r="BT139" t="str">
            <v>Ass</v>
          </cell>
          <cell r="BU139" t="str">
            <v>2020-T1</v>
          </cell>
          <cell r="BW139" t="str">
            <v>Ass</v>
          </cell>
          <cell r="BX139" t="str">
            <v>2019-T4</v>
          </cell>
          <cell r="BZ139" t="str">
            <v>Ass</v>
          </cell>
          <cell r="CA139" t="str">
            <v>2019-T3</v>
          </cell>
          <cell r="CC139" t="str">
            <v>Ass</v>
          </cell>
          <cell r="CD139" t="str">
            <v>2019-T2</v>
          </cell>
          <cell r="CF139" t="str">
            <v>Ass</v>
          </cell>
          <cell r="CG139" t="str">
            <v>2019-T1</v>
          </cell>
          <cell r="CI139" t="str">
            <v>Ass</v>
          </cell>
          <cell r="CJ139" t="str">
            <v>2018-T4</v>
          </cell>
          <cell r="CL139" t="str">
            <v>Ass</v>
          </cell>
          <cell r="CM139" t="str">
            <v>2018-T3</v>
          </cell>
          <cell r="CO139" t="str">
            <v>Ass</v>
          </cell>
          <cell r="CP139" t="str">
            <v>2018-T2</v>
          </cell>
          <cell r="CR139" t="str">
            <v>Ass</v>
          </cell>
          <cell r="CS139" t="str">
            <v>2018-T1</v>
          </cell>
          <cell r="CU139" t="str">
            <v>Ass</v>
          </cell>
          <cell r="CV139" t="str">
            <v>2017-T4</v>
          </cell>
          <cell r="CX139" t="str">
            <v>Ass</v>
          </cell>
          <cell r="CY139" t="str">
            <v>2017-T3</v>
          </cell>
          <cell r="DA139" t="str">
            <v>Ass</v>
          </cell>
          <cell r="DB139" t="str">
            <v>2017-T2</v>
          </cell>
          <cell r="DD139" t="str">
            <v>Ass</v>
          </cell>
          <cell r="DE139" t="str">
            <v>2017-T1</v>
          </cell>
          <cell r="DG139" t="str">
            <v>Ass</v>
          </cell>
          <cell r="DH139" t="str">
            <v>2016-T4</v>
          </cell>
          <cell r="DJ139" t="str">
            <v>Ass</v>
          </cell>
          <cell r="DK139" t="str">
            <v>2016-T3</v>
          </cell>
          <cell r="DM139" t="str">
            <v>Ass</v>
          </cell>
          <cell r="DN139" t="str">
            <v>2016-T2</v>
          </cell>
          <cell r="DP139" t="str">
            <v>Ass</v>
          </cell>
          <cell r="DQ139" t="str">
            <v>2016-T1</v>
          </cell>
          <cell r="DS139" t="str">
            <v>Ass</v>
          </cell>
          <cell r="DT139" t="str">
            <v>2015-T4</v>
          </cell>
          <cell r="DV139" t="str">
            <v>Ass</v>
          </cell>
          <cell r="DW139" t="str">
            <v>2015-T3</v>
          </cell>
          <cell r="DY139" t="str">
            <v>Ass</v>
          </cell>
          <cell r="DZ139" t="str">
            <v>2015-T2</v>
          </cell>
          <cell r="EB139" t="str">
            <v>Ass</v>
          </cell>
          <cell r="EC139" t="str">
            <v>2015-T1</v>
          </cell>
          <cell r="EE139" t="str">
            <v>Ass</v>
          </cell>
          <cell r="EF139" t="str">
            <v>2014-T4</v>
          </cell>
          <cell r="EH139" t="str">
            <v>Ass</v>
          </cell>
          <cell r="EI139" t="str">
            <v>2014-T3</v>
          </cell>
          <cell r="EK139" t="str">
            <v>Ass</v>
          </cell>
          <cell r="EL139" t="str">
            <v>2014-T2</v>
          </cell>
          <cell r="EN139" t="str">
            <v>Ass</v>
          </cell>
          <cell r="EO139" t="str">
            <v>2014-T1</v>
          </cell>
          <cell r="EQ139" t="str">
            <v>Ass</v>
          </cell>
          <cell r="ER139" t="str">
            <v>2013-T4</v>
          </cell>
          <cell r="ET139" t="str">
            <v>Ass</v>
          </cell>
          <cell r="EU139" t="str">
            <v>2013-T3</v>
          </cell>
          <cell r="EW139" t="str">
            <v>Ass</v>
          </cell>
          <cell r="EX139" t="str">
            <v>2013-T2</v>
          </cell>
          <cell r="EZ139" t="str">
            <v>Ass</v>
          </cell>
          <cell r="FA139" t="str">
            <v>2013-T1</v>
          </cell>
          <cell r="FC139" t="str">
            <v>Ass</v>
          </cell>
          <cell r="FD139" t="str">
            <v>2012-T4</v>
          </cell>
          <cell r="FF139" t="str">
            <v>Ass</v>
          </cell>
          <cell r="FG139" t="str">
            <v>2012-T3</v>
          </cell>
          <cell r="FI139" t="str">
            <v>Ass</v>
          </cell>
          <cell r="FJ139" t="str">
            <v>2012-T2</v>
          </cell>
          <cell r="FL139" t="str">
            <v>Ass</v>
          </cell>
          <cell r="FM139" t="str">
            <v>2012-T1</v>
          </cell>
          <cell r="FO139" t="str">
            <v>Ass</v>
          </cell>
          <cell r="FP139" t="str">
            <v>2011-T4</v>
          </cell>
          <cell r="FR139" t="str">
            <v>Ass</v>
          </cell>
          <cell r="FS139" t="str">
            <v>2011-T3</v>
          </cell>
          <cell r="FU139" t="str">
            <v>Ass</v>
          </cell>
          <cell r="FV139" t="str">
            <v>2011-T2</v>
          </cell>
          <cell r="FX139" t="str">
            <v>Ass</v>
          </cell>
          <cell r="FY139" t="str">
            <v>2011-T1</v>
          </cell>
          <cell r="GA139" t="str">
            <v>Ass</v>
          </cell>
          <cell r="GB139" t="str">
            <v>2010-T4</v>
          </cell>
          <cell r="GD139" t="str">
            <v>Ass</v>
          </cell>
          <cell r="GE139" t="str">
            <v>2010-T3</v>
          </cell>
          <cell r="GG139" t="str">
            <v>Ass</v>
          </cell>
          <cell r="GH139" t="str">
            <v>2010-T2</v>
          </cell>
          <cell r="GJ139" t="str">
            <v>Ass</v>
          </cell>
          <cell r="GK139" t="str">
            <v>2010-T1</v>
          </cell>
          <cell r="GM139" t="str">
            <v>Ass</v>
          </cell>
          <cell r="GN139" t="str">
            <v>2009-T4</v>
          </cell>
          <cell r="GP139" t="str">
            <v>Ass</v>
          </cell>
          <cell r="GQ139" t="str">
            <v>2009-T3</v>
          </cell>
          <cell r="GS139" t="str">
            <v>Ass</v>
          </cell>
          <cell r="GT139" t="str">
            <v>2009-T2</v>
          </cell>
          <cell r="GV139" t="str">
            <v>Ass</v>
          </cell>
          <cell r="GW139" t="str">
            <v>2009-T1</v>
          </cell>
          <cell r="GY139" t="str">
            <v>Ass</v>
          </cell>
          <cell r="GZ139" t="str">
            <v>2008-T4</v>
          </cell>
          <cell r="HB139" t="str">
            <v>Ass</v>
          </cell>
          <cell r="HC139" t="str">
            <v>2008-T3</v>
          </cell>
          <cell r="HE139" t="str">
            <v>Ass</v>
          </cell>
          <cell r="HF139" t="str">
            <v>2008-T2</v>
          </cell>
          <cell r="HH139" t="str">
            <v>Ass</v>
          </cell>
          <cell r="HI139" t="str">
            <v>2008-T1</v>
          </cell>
          <cell r="HO139" t="str">
            <v>Ass</v>
          </cell>
          <cell r="HP139" t="str">
            <v>2021-T3</v>
          </cell>
          <cell r="HR139" t="str">
            <v>Ass</v>
          </cell>
          <cell r="HS139" t="str">
            <v>2021-T2</v>
          </cell>
          <cell r="HU139" t="str">
            <v>Ass</v>
          </cell>
          <cell r="HV139" t="str">
            <v>2021-T1</v>
          </cell>
          <cell r="HX139" t="str">
            <v>Ass</v>
          </cell>
          <cell r="HY139" t="str">
            <v>2020-T4</v>
          </cell>
          <cell r="IA139" t="str">
            <v>Ass</v>
          </cell>
          <cell r="IB139" t="str">
            <v>2020-T3</v>
          </cell>
          <cell r="ID139" t="str">
            <v>Ass</v>
          </cell>
          <cell r="IE139" t="str">
            <v>2020-T2</v>
          </cell>
          <cell r="IG139" t="str">
            <v>Ass</v>
          </cell>
          <cell r="IH139" t="str">
            <v>2020-T1</v>
          </cell>
          <cell r="IJ139" t="str">
            <v>Ass</v>
          </cell>
          <cell r="IK139" t="str">
            <v>2019-T4</v>
          </cell>
          <cell r="IM139" t="str">
            <v>Ass</v>
          </cell>
          <cell r="IN139" t="str">
            <v>2019-T3</v>
          </cell>
          <cell r="IP139" t="str">
            <v>Ass</v>
          </cell>
          <cell r="IQ139" t="str">
            <v>2019-T2</v>
          </cell>
          <cell r="IS139" t="str">
            <v>Ass</v>
          </cell>
          <cell r="IT139" t="str">
            <v>2019-T1</v>
          </cell>
          <cell r="IV139" t="str">
            <v>Ass</v>
          </cell>
          <cell r="IW139" t="str">
            <v>2018-T4</v>
          </cell>
          <cell r="IY139" t="str">
            <v>Ass</v>
          </cell>
          <cell r="IZ139" t="str">
            <v>2018-T3</v>
          </cell>
          <cell r="JB139" t="str">
            <v>Ass</v>
          </cell>
          <cell r="JC139" t="str">
            <v>2018-T2</v>
          </cell>
          <cell r="JE139" t="str">
            <v>Ass</v>
          </cell>
          <cell r="JF139" t="str">
            <v>2018-T1</v>
          </cell>
          <cell r="JH139" t="str">
            <v>Ass</v>
          </cell>
          <cell r="JI139" t="str">
            <v>2017-T4</v>
          </cell>
          <cell r="JK139" t="str">
            <v>Ass</v>
          </cell>
          <cell r="JL139" t="str">
            <v>2017-T3</v>
          </cell>
          <cell r="JN139" t="str">
            <v>Ass</v>
          </cell>
          <cell r="JO139" t="str">
            <v>2017-T2</v>
          </cell>
          <cell r="JQ139" t="str">
            <v>Ass</v>
          </cell>
          <cell r="JR139" t="str">
            <v>2017-T1</v>
          </cell>
          <cell r="JT139" t="str">
            <v>Ass</v>
          </cell>
          <cell r="JU139" t="str">
            <v>2016-T4</v>
          </cell>
          <cell r="JW139" t="str">
            <v>Ass</v>
          </cell>
          <cell r="JX139" t="str">
            <v>2016-T3</v>
          </cell>
          <cell r="JZ139" t="str">
            <v>Ass</v>
          </cell>
          <cell r="KA139" t="str">
            <v>2016-T2</v>
          </cell>
          <cell r="KC139" t="str">
            <v>Ass</v>
          </cell>
          <cell r="KD139" t="str">
            <v>2016-T1</v>
          </cell>
          <cell r="KF139" t="str">
            <v>Ass</v>
          </cell>
          <cell r="KG139" t="str">
            <v>2015-T4</v>
          </cell>
          <cell r="KI139" t="str">
            <v>Ass</v>
          </cell>
          <cell r="KJ139" t="str">
            <v>2015-T3</v>
          </cell>
          <cell r="KL139" t="str">
            <v>Ass</v>
          </cell>
          <cell r="KM139" t="str">
            <v>2015-T2</v>
          </cell>
          <cell r="KO139" t="str">
            <v>Ass</v>
          </cell>
          <cell r="KP139" t="str">
            <v>2015-T1</v>
          </cell>
          <cell r="KR139" t="str">
            <v>Ass</v>
          </cell>
          <cell r="KS139" t="str">
            <v>2014-T4</v>
          </cell>
          <cell r="KU139" t="str">
            <v>Ass</v>
          </cell>
          <cell r="KV139" t="str">
            <v>2014-T3</v>
          </cell>
          <cell r="KX139" t="str">
            <v>Ass</v>
          </cell>
          <cell r="KY139" t="str">
            <v>2014-T2</v>
          </cell>
          <cell r="LA139" t="str">
            <v>Ass</v>
          </cell>
          <cell r="LB139" t="str">
            <v>2014-T1</v>
          </cell>
          <cell r="LD139" t="str">
            <v>Ass</v>
          </cell>
          <cell r="LE139" t="str">
            <v>2013-T4</v>
          </cell>
          <cell r="LG139" t="str">
            <v>Ass</v>
          </cell>
          <cell r="LH139" t="str">
            <v>2013-T3</v>
          </cell>
          <cell r="LJ139" t="str">
            <v>Ass</v>
          </cell>
          <cell r="LK139" t="str">
            <v>2013-T2</v>
          </cell>
          <cell r="LM139" t="str">
            <v>Ass</v>
          </cell>
          <cell r="LN139" t="str">
            <v>2013-T1</v>
          </cell>
          <cell r="LP139" t="str">
            <v>Ass</v>
          </cell>
          <cell r="LQ139" t="str">
            <v>2012-T4</v>
          </cell>
          <cell r="LS139" t="str">
            <v>Ass</v>
          </cell>
          <cell r="LT139" t="str">
            <v>2012-T3</v>
          </cell>
          <cell r="LV139" t="str">
            <v>Ass</v>
          </cell>
          <cell r="LW139" t="str">
            <v>2012-T2</v>
          </cell>
          <cell r="LY139" t="str">
            <v>Ass</v>
          </cell>
          <cell r="LZ139" t="str">
            <v>2012-T1</v>
          </cell>
          <cell r="MB139" t="str">
            <v>Ass</v>
          </cell>
          <cell r="MC139" t="str">
            <v>2011-T4</v>
          </cell>
          <cell r="ME139" t="str">
            <v>Ass</v>
          </cell>
          <cell r="MF139" t="str">
            <v>2011-T3</v>
          </cell>
          <cell r="MH139" t="str">
            <v>Ass</v>
          </cell>
          <cell r="MI139" t="str">
            <v>2011-T2</v>
          </cell>
          <cell r="MK139" t="str">
            <v>Ass</v>
          </cell>
          <cell r="ML139" t="str">
            <v>2011-T1</v>
          </cell>
          <cell r="MN139" t="str">
            <v>Ass</v>
          </cell>
          <cell r="MO139" t="str">
            <v>2010-T4</v>
          </cell>
          <cell r="MQ139" t="str">
            <v>Ass</v>
          </cell>
          <cell r="MR139" t="str">
            <v>2010-T3</v>
          </cell>
          <cell r="MT139" t="str">
            <v>Ass</v>
          </cell>
          <cell r="MU139" t="str">
            <v>2010-T2</v>
          </cell>
          <cell r="MW139" t="str">
            <v>Ass</v>
          </cell>
          <cell r="MX139" t="str">
            <v>2010-T1</v>
          </cell>
          <cell r="MZ139" t="str">
            <v>Ass</v>
          </cell>
          <cell r="NA139" t="str">
            <v>2009-T4</v>
          </cell>
          <cell r="NC139" t="str">
            <v>Ass</v>
          </cell>
          <cell r="ND139" t="str">
            <v>2009-T3</v>
          </cell>
          <cell r="NF139" t="str">
            <v>Ass</v>
          </cell>
          <cell r="NG139" t="str">
            <v>2009-T2</v>
          </cell>
          <cell r="NI139" t="str">
            <v>Ass</v>
          </cell>
          <cell r="NJ139" t="str">
            <v>2009-T1</v>
          </cell>
          <cell r="NL139" t="str">
            <v>Ass</v>
          </cell>
          <cell r="NM139" t="str">
            <v>2008-T4</v>
          </cell>
          <cell r="NO139" t="str">
            <v>Ass</v>
          </cell>
          <cell r="NP139" t="str">
            <v>2008-T3</v>
          </cell>
          <cell r="NR139" t="str">
            <v>Ass</v>
          </cell>
          <cell r="NS139" t="str">
            <v>2008-T2</v>
          </cell>
          <cell r="NU139" t="str">
            <v>Ass</v>
          </cell>
          <cell r="NV139" t="str">
            <v>2008-T1</v>
          </cell>
        </row>
        <row r="140">
          <cell r="BB140" t="str">
            <v>T3-21</v>
          </cell>
          <cell r="BC140" t="str">
            <v>T3-21</v>
          </cell>
          <cell r="BD140" t="str">
            <v>T3-21</v>
          </cell>
          <cell r="BE140" t="str">
            <v>T2-21</v>
          </cell>
          <cell r="BF140" t="str">
            <v>T2-21</v>
          </cell>
          <cell r="BG140" t="str">
            <v>T2-21</v>
          </cell>
          <cell r="BH140" t="str">
            <v>T1-21</v>
          </cell>
          <cell r="BI140" t="str">
            <v>T1-21</v>
          </cell>
          <cell r="BJ140" t="str">
            <v>T1-21</v>
          </cell>
          <cell r="BK140" t="str">
            <v>T4-20</v>
          </cell>
          <cell r="BL140" t="str">
            <v>T4-20</v>
          </cell>
          <cell r="BM140" t="str">
            <v>T4-20</v>
          </cell>
          <cell r="BN140" t="str">
            <v>T3-20</v>
          </cell>
          <cell r="BO140" t="str">
            <v>T3-20</v>
          </cell>
          <cell r="BP140" t="str">
            <v>T3-20</v>
          </cell>
          <cell r="BQ140" t="str">
            <v>T2-20</v>
          </cell>
          <cell r="BR140" t="str">
            <v>T2-20</v>
          </cell>
          <cell r="BS140" t="str">
            <v>T2-20</v>
          </cell>
          <cell r="BT140" t="str">
            <v>T1-20</v>
          </cell>
          <cell r="BU140" t="str">
            <v>T1-20</v>
          </cell>
          <cell r="BV140" t="str">
            <v>T1-20</v>
          </cell>
          <cell r="BW140" t="str">
            <v>T4-19</v>
          </cell>
          <cell r="BX140" t="str">
            <v>T4-19</v>
          </cell>
          <cell r="BY140" t="str">
            <v>T4-19</v>
          </cell>
          <cell r="BZ140" t="str">
            <v>T3-19</v>
          </cell>
          <cell r="CA140" t="str">
            <v>T3-19</v>
          </cell>
          <cell r="CB140" t="str">
            <v>T3-19</v>
          </cell>
          <cell r="CC140" t="str">
            <v>T2-19</v>
          </cell>
          <cell r="CD140" t="str">
            <v>T2-19</v>
          </cell>
          <cell r="CE140" t="str">
            <v>T2-19</v>
          </cell>
          <cell r="CF140" t="str">
            <v>T1-19</v>
          </cell>
          <cell r="CG140" t="str">
            <v>T1-19</v>
          </cell>
          <cell r="CH140" t="str">
            <v>T1-19</v>
          </cell>
          <cell r="CI140" t="str">
            <v>T4-18</v>
          </cell>
          <cell r="CJ140" t="str">
            <v>T4-18</v>
          </cell>
          <cell r="CK140" t="str">
            <v>T4-18</v>
          </cell>
          <cell r="CL140" t="str">
            <v>T3-18</v>
          </cell>
          <cell r="CM140" t="str">
            <v>T3-18</v>
          </cell>
          <cell r="CN140" t="str">
            <v>T3-18</v>
          </cell>
          <cell r="CO140" t="str">
            <v>T2-18</v>
          </cell>
          <cell r="CP140" t="str">
            <v>T2-18</v>
          </cell>
          <cell r="CQ140" t="str">
            <v>T2-18</v>
          </cell>
          <cell r="CR140" t="str">
            <v>T1-18</v>
          </cell>
          <cell r="CS140" t="str">
            <v>T1-18</v>
          </cell>
          <cell r="CT140" t="str">
            <v>T1-18</v>
          </cell>
          <cell r="CU140" t="str">
            <v>T4-17</v>
          </cell>
          <cell r="CV140" t="str">
            <v>T4-17</v>
          </cell>
          <cell r="CW140" t="str">
            <v>T4-17</v>
          </cell>
          <cell r="CX140" t="str">
            <v>T3-17</v>
          </cell>
          <cell r="CY140" t="str">
            <v>T3-17</v>
          </cell>
          <cell r="CZ140" t="str">
            <v>T3-17</v>
          </cell>
          <cell r="DA140" t="str">
            <v>T2-17</v>
          </cell>
          <cell r="DB140" t="str">
            <v>T2-17</v>
          </cell>
          <cell r="DC140" t="str">
            <v>T2-17</v>
          </cell>
          <cell r="DD140" t="str">
            <v>T1-17</v>
          </cell>
          <cell r="DE140" t="str">
            <v>T1-17</v>
          </cell>
          <cell r="DF140" t="str">
            <v>T1-17</v>
          </cell>
          <cell r="DG140" t="str">
            <v>T4-16</v>
          </cell>
          <cell r="DH140" t="str">
            <v>T4-16</v>
          </cell>
          <cell r="DI140" t="str">
            <v>T4-16</v>
          </cell>
          <cell r="DJ140" t="str">
            <v>T3-16</v>
          </cell>
          <cell r="DK140" t="str">
            <v>T3-16</v>
          </cell>
          <cell r="DL140" t="str">
            <v>T3-16</v>
          </cell>
          <cell r="DM140" t="str">
            <v>T2-16</v>
          </cell>
          <cell r="DN140" t="str">
            <v>T2-16</v>
          </cell>
          <cell r="DO140" t="str">
            <v>T2-16</v>
          </cell>
          <cell r="DP140" t="str">
            <v>T1-16</v>
          </cell>
          <cell r="DQ140" t="str">
            <v>T1-16</v>
          </cell>
          <cell r="DR140" t="str">
            <v>T1-16</v>
          </cell>
          <cell r="DS140" t="str">
            <v>T4-15</v>
          </cell>
          <cell r="DT140" t="str">
            <v>T4-15</v>
          </cell>
          <cell r="DU140" t="str">
            <v>T4-15</v>
          </cell>
          <cell r="DV140" t="str">
            <v>T3-15</v>
          </cell>
          <cell r="DW140" t="str">
            <v>T3-15</v>
          </cell>
          <cell r="DX140" t="str">
            <v>T3-15</v>
          </cell>
          <cell r="DY140" t="str">
            <v>T2-15</v>
          </cell>
          <cell r="DZ140" t="str">
            <v>T2-15</v>
          </cell>
          <cell r="EA140" t="str">
            <v>T2-15</v>
          </cell>
          <cell r="EB140" t="str">
            <v>T1-15</v>
          </cell>
          <cell r="EC140" t="str">
            <v>T1-15</v>
          </cell>
          <cell r="ED140" t="str">
            <v>T1-15</v>
          </cell>
          <cell r="EE140" t="str">
            <v>T4-14</v>
          </cell>
          <cell r="EF140" t="str">
            <v>T4-14</v>
          </cell>
          <cell r="EG140" t="str">
            <v>T4-14</v>
          </cell>
          <cell r="EH140" t="str">
            <v>T3-14</v>
          </cell>
          <cell r="EI140" t="str">
            <v>T3-14</v>
          </cell>
          <cell r="EJ140" t="str">
            <v>T3-14</v>
          </cell>
          <cell r="EK140" t="str">
            <v>T2-14</v>
          </cell>
          <cell r="EL140" t="str">
            <v>T2-14</v>
          </cell>
          <cell r="EM140" t="str">
            <v>T2-14</v>
          </cell>
          <cell r="EN140" t="str">
            <v>T1-14</v>
          </cell>
          <cell r="EO140" t="str">
            <v>T1-14</v>
          </cell>
          <cell r="EP140" t="str">
            <v>T1-14</v>
          </cell>
          <cell r="EQ140" t="str">
            <v>T4-13</v>
          </cell>
          <cell r="ER140" t="str">
            <v>T4-13</v>
          </cell>
          <cell r="ES140" t="str">
            <v>T4-13</v>
          </cell>
          <cell r="ET140" t="str">
            <v>T3-13</v>
          </cell>
          <cell r="EU140" t="str">
            <v>T3-13</v>
          </cell>
          <cell r="EV140" t="str">
            <v>T3-13</v>
          </cell>
          <cell r="EW140" t="str">
            <v>T2-13</v>
          </cell>
          <cell r="EX140" t="str">
            <v>T2-13</v>
          </cell>
          <cell r="EY140" t="str">
            <v>T2-13</v>
          </cell>
          <cell r="EZ140" t="str">
            <v>T1-13</v>
          </cell>
          <cell r="FA140" t="str">
            <v>T1-13</v>
          </cell>
          <cell r="FB140" t="str">
            <v>T1-13</v>
          </cell>
          <cell r="FC140" t="str">
            <v>T4-12</v>
          </cell>
          <cell r="FD140" t="str">
            <v>T4-12</v>
          </cell>
          <cell r="FE140" t="str">
            <v>T4-12</v>
          </cell>
          <cell r="FF140" t="str">
            <v>T3-12</v>
          </cell>
          <cell r="FG140" t="str">
            <v>T3-12</v>
          </cell>
          <cell r="FH140" t="str">
            <v>T3-12</v>
          </cell>
          <cell r="FI140" t="str">
            <v>T2-12</v>
          </cell>
          <cell r="FJ140" t="str">
            <v>T2-12</v>
          </cell>
          <cell r="FK140" t="str">
            <v>T2-12</v>
          </cell>
          <cell r="FL140" t="str">
            <v>T1-12</v>
          </cell>
          <cell r="FM140" t="str">
            <v>T1-12</v>
          </cell>
          <cell r="FN140" t="str">
            <v>T1-12</v>
          </cell>
          <cell r="FO140" t="str">
            <v>T4-11</v>
          </cell>
          <cell r="FP140" t="str">
            <v>T4-11</v>
          </cell>
          <cell r="FQ140" t="str">
            <v>T4-11</v>
          </cell>
          <cell r="FR140" t="str">
            <v>T3-11</v>
          </cell>
          <cell r="FS140" t="str">
            <v>T3-11</v>
          </cell>
          <cell r="FT140" t="str">
            <v>T3-11</v>
          </cell>
          <cell r="FU140" t="str">
            <v>T2-11</v>
          </cell>
          <cell r="FV140" t="str">
            <v>T2-11</v>
          </cell>
          <cell r="FW140" t="str">
            <v>T2-11</v>
          </cell>
          <cell r="FX140" t="str">
            <v>T1-11</v>
          </cell>
          <cell r="FY140" t="str">
            <v>T1-11</v>
          </cell>
          <cell r="FZ140" t="str">
            <v>T1-11</v>
          </cell>
          <cell r="GA140" t="str">
            <v>T4-10</v>
          </cell>
          <cell r="GB140" t="str">
            <v>T4-10</v>
          </cell>
          <cell r="GC140" t="str">
            <v>T4-10</v>
          </cell>
          <cell r="GD140" t="str">
            <v>T3-10</v>
          </cell>
          <cell r="GE140" t="str">
            <v>T3-10</v>
          </cell>
          <cell r="GF140" t="str">
            <v>T3-10</v>
          </cell>
          <cell r="GG140" t="str">
            <v>T2-10</v>
          </cell>
          <cell r="GH140" t="str">
            <v>T2-10</v>
          </cell>
          <cell r="GI140" t="str">
            <v>T2-10</v>
          </cell>
          <cell r="GJ140" t="str">
            <v>T1-10</v>
          </cell>
          <cell r="GK140" t="str">
            <v>T1-10</v>
          </cell>
          <cell r="GL140" t="str">
            <v>T1-10</v>
          </cell>
          <cell r="GM140" t="str">
            <v>T4-09</v>
          </cell>
          <cell r="GN140" t="str">
            <v>T4-09</v>
          </cell>
          <cell r="GO140" t="str">
            <v>T4-09</v>
          </cell>
          <cell r="GP140" t="str">
            <v>T3-09</v>
          </cell>
          <cell r="GQ140" t="str">
            <v>T3-09</v>
          </cell>
          <cell r="GR140" t="str">
            <v>T3-09</v>
          </cell>
          <cell r="GS140" t="str">
            <v>T2-09</v>
          </cell>
          <cell r="GT140" t="str">
            <v>T2-09</v>
          </cell>
          <cell r="GU140" t="str">
            <v>T2-09</v>
          </cell>
          <cell r="GV140" t="str">
            <v>T1-09</v>
          </cell>
          <cell r="GW140" t="str">
            <v>T1-09</v>
          </cell>
          <cell r="GX140" t="str">
            <v>T1-09</v>
          </cell>
          <cell r="GY140" t="str">
            <v>T4-08</v>
          </cell>
          <cell r="GZ140" t="str">
            <v>T4-08</v>
          </cell>
          <cell r="HA140" t="str">
            <v>T4-08</v>
          </cell>
          <cell r="HB140" t="str">
            <v>T3-08</v>
          </cell>
          <cell r="HC140" t="str">
            <v>T3-08</v>
          </cell>
          <cell r="HD140" t="str">
            <v>T3-08</v>
          </cell>
          <cell r="HE140" t="str">
            <v>T2-08</v>
          </cell>
          <cell r="HF140" t="str">
            <v>T2-08</v>
          </cell>
          <cell r="HG140" t="str">
            <v>T2-08</v>
          </cell>
          <cell r="HH140" t="str">
            <v>T1-08</v>
          </cell>
          <cell r="HI140" t="str">
            <v>T1-08</v>
          </cell>
          <cell r="HJ140" t="str">
            <v>T1-08</v>
          </cell>
          <cell r="HO140" t="str">
            <v>9M-21</v>
          </cell>
          <cell r="HP140" t="str">
            <v>9M-21</v>
          </cell>
          <cell r="HQ140" t="str">
            <v>9M-21</v>
          </cell>
          <cell r="HR140" t="str">
            <v>S1-21</v>
          </cell>
          <cell r="HS140" t="str">
            <v>S1-21</v>
          </cell>
          <cell r="HT140" t="str">
            <v>S1-21</v>
          </cell>
          <cell r="HU140" t="str">
            <v>T1-21</v>
          </cell>
          <cell r="HV140" t="str">
            <v>T1-21</v>
          </cell>
          <cell r="HW140" t="str">
            <v>T1-21</v>
          </cell>
          <cell r="HX140" t="str">
            <v>2020</v>
          </cell>
          <cell r="HY140" t="str">
            <v>2020</v>
          </cell>
          <cell r="HZ140" t="str">
            <v>2020</v>
          </cell>
          <cell r="IA140" t="str">
            <v>9M-20</v>
          </cell>
          <cell r="IB140" t="str">
            <v>9M-20</v>
          </cell>
          <cell r="IC140" t="str">
            <v>9M-20</v>
          </cell>
          <cell r="ID140" t="str">
            <v>S1-20</v>
          </cell>
          <cell r="IE140" t="str">
            <v>S1-20</v>
          </cell>
          <cell r="IF140" t="str">
            <v>S1-20</v>
          </cell>
          <cell r="IG140" t="str">
            <v>T1-20</v>
          </cell>
          <cell r="IH140" t="str">
            <v>T1-20</v>
          </cell>
          <cell r="II140" t="str">
            <v>T1-20</v>
          </cell>
          <cell r="IJ140" t="str">
            <v>2019</v>
          </cell>
          <cell r="IK140" t="str">
            <v>2019</v>
          </cell>
          <cell r="IL140" t="str">
            <v>2019</v>
          </cell>
          <cell r="IM140" t="str">
            <v>9M-19</v>
          </cell>
          <cell r="IN140" t="str">
            <v>9M-19</v>
          </cell>
          <cell r="IO140" t="str">
            <v>9M-19</v>
          </cell>
          <cell r="IP140" t="str">
            <v>S1-19</v>
          </cell>
          <cell r="IQ140" t="str">
            <v>S1-19</v>
          </cell>
          <cell r="IR140" t="str">
            <v>S1-19</v>
          </cell>
          <cell r="IS140" t="str">
            <v>T1-19</v>
          </cell>
          <cell r="IT140" t="str">
            <v>T1-19</v>
          </cell>
          <cell r="IU140" t="str">
            <v>T1-19</v>
          </cell>
          <cell r="IV140" t="str">
            <v>2018</v>
          </cell>
          <cell r="IW140" t="str">
            <v>2018</v>
          </cell>
          <cell r="IX140" t="str">
            <v>2018</v>
          </cell>
          <cell r="IY140" t="str">
            <v>9M-18</v>
          </cell>
          <cell r="IZ140" t="str">
            <v>9M-18</v>
          </cell>
          <cell r="JA140" t="str">
            <v>9M-18</v>
          </cell>
          <cell r="JB140" t="str">
            <v>S1-18</v>
          </cell>
          <cell r="JC140" t="str">
            <v>S1-18</v>
          </cell>
          <cell r="JD140" t="str">
            <v>S1-18</v>
          </cell>
          <cell r="JE140" t="str">
            <v>T1-18</v>
          </cell>
          <cell r="JF140" t="str">
            <v>T1-18</v>
          </cell>
          <cell r="JG140" t="str">
            <v>T1-18</v>
          </cell>
          <cell r="JH140" t="str">
            <v>2017</v>
          </cell>
          <cell r="JI140" t="str">
            <v>2017</v>
          </cell>
          <cell r="JJ140" t="str">
            <v>2017</v>
          </cell>
          <cell r="JK140" t="str">
            <v>9M-17</v>
          </cell>
          <cell r="JL140" t="str">
            <v>9M-17</v>
          </cell>
          <cell r="JM140" t="str">
            <v>9M-17</v>
          </cell>
          <cell r="JN140" t="str">
            <v>S1-17</v>
          </cell>
          <cell r="JO140" t="str">
            <v>S1-17</v>
          </cell>
          <cell r="JP140" t="str">
            <v>S1-17</v>
          </cell>
          <cell r="JQ140" t="str">
            <v>T1-17</v>
          </cell>
          <cell r="JR140" t="str">
            <v>T1-17</v>
          </cell>
          <cell r="JS140" t="str">
            <v>T1-17</v>
          </cell>
          <cell r="JT140" t="str">
            <v>2016</v>
          </cell>
          <cell r="JU140" t="str">
            <v>2016</v>
          </cell>
          <cell r="JV140" t="str">
            <v>2016</v>
          </cell>
          <cell r="JW140" t="str">
            <v>9M-16</v>
          </cell>
          <cell r="JX140" t="str">
            <v>9M-16</v>
          </cell>
          <cell r="JY140" t="str">
            <v>9M-16</v>
          </cell>
          <cell r="JZ140" t="str">
            <v>S1-16</v>
          </cell>
          <cell r="KA140" t="str">
            <v>S1-16</v>
          </cell>
          <cell r="KB140" t="str">
            <v>S1-16</v>
          </cell>
          <cell r="KC140" t="str">
            <v>T1-16</v>
          </cell>
          <cell r="KD140" t="str">
            <v>T1-16</v>
          </cell>
          <cell r="KE140" t="str">
            <v>T1-16</v>
          </cell>
          <cell r="KF140" t="str">
            <v>2015</v>
          </cell>
          <cell r="KG140" t="str">
            <v>2015</v>
          </cell>
          <cell r="KH140" t="str">
            <v>2015</v>
          </cell>
          <cell r="KI140" t="str">
            <v>9M-15</v>
          </cell>
          <cell r="KJ140" t="str">
            <v>9M-15</v>
          </cell>
          <cell r="KK140" t="str">
            <v>9M-15</v>
          </cell>
          <cell r="KL140" t="str">
            <v>S1-15</v>
          </cell>
          <cell r="KM140" t="str">
            <v>S1-15</v>
          </cell>
          <cell r="KN140" t="str">
            <v>S1-15</v>
          </cell>
          <cell r="KO140" t="str">
            <v>T1-15</v>
          </cell>
          <cell r="KP140" t="str">
            <v>T1-15</v>
          </cell>
          <cell r="KQ140" t="str">
            <v>T1-15</v>
          </cell>
          <cell r="KR140" t="str">
            <v>2014</v>
          </cell>
          <cell r="KS140" t="str">
            <v>2014</v>
          </cell>
          <cell r="KT140" t="str">
            <v>2014</v>
          </cell>
          <cell r="KU140" t="str">
            <v>9M-14</v>
          </cell>
          <cell r="KV140" t="str">
            <v>9M-14</v>
          </cell>
          <cell r="KW140" t="str">
            <v>9M-14</v>
          </cell>
          <cell r="KX140" t="str">
            <v>S1-14</v>
          </cell>
          <cell r="KY140" t="str">
            <v>S1-14</v>
          </cell>
          <cell r="KZ140" t="str">
            <v>S1-14</v>
          </cell>
          <cell r="LA140" t="str">
            <v>T1-14</v>
          </cell>
          <cell r="LB140" t="str">
            <v>T1-14</v>
          </cell>
          <cell r="LC140" t="str">
            <v>T1-14</v>
          </cell>
          <cell r="LD140" t="str">
            <v>2013</v>
          </cell>
          <cell r="LE140" t="str">
            <v>2013</v>
          </cell>
          <cell r="LF140" t="str">
            <v>2013</v>
          </cell>
          <cell r="LG140" t="str">
            <v>9M-13</v>
          </cell>
          <cell r="LH140" t="str">
            <v>9M-13</v>
          </cell>
          <cell r="LI140" t="str">
            <v>9M-13</v>
          </cell>
          <cell r="LJ140" t="str">
            <v>S1-13</v>
          </cell>
          <cell r="LK140" t="str">
            <v>S1-13</v>
          </cell>
          <cell r="LL140" t="str">
            <v>S1-13</v>
          </cell>
          <cell r="LM140" t="str">
            <v>T1-13</v>
          </cell>
          <cell r="LN140" t="str">
            <v>T1-13</v>
          </cell>
          <cell r="LO140" t="str">
            <v>T1-13</v>
          </cell>
          <cell r="LP140" t="str">
            <v>2012</v>
          </cell>
          <cell r="LQ140" t="str">
            <v>2012</v>
          </cell>
          <cell r="LR140" t="str">
            <v>2012</v>
          </cell>
          <cell r="LS140" t="str">
            <v>9M-12</v>
          </cell>
          <cell r="LT140" t="str">
            <v>9M-12</v>
          </cell>
          <cell r="LU140" t="str">
            <v>9M-12</v>
          </cell>
          <cell r="LV140" t="str">
            <v>S1-12</v>
          </cell>
          <cell r="LW140" t="str">
            <v>S1-12</v>
          </cell>
          <cell r="LX140" t="str">
            <v>S1-12</v>
          </cell>
          <cell r="LY140" t="str">
            <v>T1-12</v>
          </cell>
          <cell r="LZ140" t="str">
            <v>T1-12</v>
          </cell>
          <cell r="MA140" t="str">
            <v>T1-12</v>
          </cell>
          <cell r="MB140" t="str">
            <v>2011</v>
          </cell>
          <cell r="MC140" t="str">
            <v>2011</v>
          </cell>
          <cell r="MD140" t="str">
            <v>2011</v>
          </cell>
          <cell r="ME140" t="str">
            <v>9M-11</v>
          </cell>
          <cell r="MF140" t="str">
            <v>9M-11</v>
          </cell>
          <cell r="MG140" t="str">
            <v>9M-11</v>
          </cell>
          <cell r="MH140" t="str">
            <v>S1-11</v>
          </cell>
          <cell r="MI140" t="str">
            <v>S1-11</v>
          </cell>
          <cell r="MJ140" t="str">
            <v>S1-11</v>
          </cell>
          <cell r="MK140" t="str">
            <v>T1-11</v>
          </cell>
          <cell r="ML140" t="str">
            <v>T1-11</v>
          </cell>
          <cell r="MM140" t="str">
            <v>T1-11</v>
          </cell>
          <cell r="MN140" t="str">
            <v>2010</v>
          </cell>
          <cell r="MO140" t="str">
            <v>2010</v>
          </cell>
          <cell r="MP140" t="str">
            <v>2010</v>
          </cell>
          <cell r="MQ140" t="str">
            <v>9M-10</v>
          </cell>
          <cell r="MR140" t="str">
            <v>9M-10</v>
          </cell>
          <cell r="MS140" t="str">
            <v>9M-10</v>
          </cell>
          <cell r="MT140" t="str">
            <v>S1-10</v>
          </cell>
          <cell r="MU140" t="str">
            <v>S1-10</v>
          </cell>
          <cell r="MV140" t="str">
            <v>S1-10</v>
          </cell>
          <cell r="MW140" t="str">
            <v>T1-10</v>
          </cell>
          <cell r="MX140" t="str">
            <v>T1-10</v>
          </cell>
          <cell r="MY140" t="str">
            <v>T1-10</v>
          </cell>
          <cell r="MZ140" t="str">
            <v>2009</v>
          </cell>
          <cell r="NA140" t="str">
            <v>2009</v>
          </cell>
          <cell r="NB140" t="str">
            <v>2009</v>
          </cell>
          <cell r="NC140" t="str">
            <v>9M-09</v>
          </cell>
          <cell r="ND140" t="str">
            <v>9M-09</v>
          </cell>
          <cell r="NE140" t="str">
            <v>9M-09</v>
          </cell>
          <cell r="NF140" t="str">
            <v>S1-09</v>
          </cell>
          <cell r="NG140" t="str">
            <v>S1-09</v>
          </cell>
          <cell r="NH140" t="str">
            <v>S1-09</v>
          </cell>
          <cell r="NI140" t="str">
            <v>T1-09</v>
          </cell>
          <cell r="NJ140" t="str">
            <v>T1-09</v>
          </cell>
          <cell r="NK140" t="str">
            <v>T1-09</v>
          </cell>
          <cell r="NL140" t="str">
            <v>2008</v>
          </cell>
          <cell r="NM140" t="str">
            <v>2008</v>
          </cell>
          <cell r="NN140" t="str">
            <v>2008</v>
          </cell>
          <cell r="NO140" t="str">
            <v>9M-08</v>
          </cell>
          <cell r="NP140" t="str">
            <v>9M-08</v>
          </cell>
          <cell r="NQ140" t="str">
            <v>9M-08</v>
          </cell>
          <cell r="NR140" t="str">
            <v>S1-08</v>
          </cell>
          <cell r="NS140" t="str">
            <v>S1-08</v>
          </cell>
          <cell r="NT140" t="str">
            <v>S1-08</v>
          </cell>
          <cell r="NU140" t="str">
            <v>T1-08</v>
          </cell>
          <cell r="NV140" t="str">
            <v>T1-08</v>
          </cell>
          <cell r="NW140" t="str">
            <v>T1-08</v>
          </cell>
        </row>
        <row r="141">
          <cell r="BB141" t="str">
            <v>Stated</v>
          </cell>
          <cell r="BC141" t="str">
            <v>Spec Items</v>
          </cell>
          <cell r="BD141" t="str">
            <v>Underlying</v>
          </cell>
          <cell r="BE141" t="str">
            <v>Stated</v>
          </cell>
          <cell r="BF141" t="str">
            <v>Spec Items</v>
          </cell>
          <cell r="BG141" t="str">
            <v>Underlying</v>
          </cell>
          <cell r="BH141" t="str">
            <v>Stated</v>
          </cell>
          <cell r="BI141" t="str">
            <v>Spec Items</v>
          </cell>
          <cell r="BJ141" t="str">
            <v>Underlying</v>
          </cell>
          <cell r="BK141" t="str">
            <v>Stated</v>
          </cell>
          <cell r="BL141" t="str">
            <v>Spec Items</v>
          </cell>
          <cell r="BM141" t="str">
            <v>Underlying</v>
          </cell>
          <cell r="BN141" t="str">
            <v>Stated</v>
          </cell>
          <cell r="BO141" t="str">
            <v>Spec Items</v>
          </cell>
          <cell r="BP141" t="str">
            <v>Underlying</v>
          </cell>
          <cell r="BQ141" t="str">
            <v>Stated</v>
          </cell>
          <cell r="BR141" t="str">
            <v>Spec Items</v>
          </cell>
          <cell r="BS141" t="str">
            <v>Underlying</v>
          </cell>
          <cell r="BT141" t="str">
            <v>Stated</v>
          </cell>
          <cell r="BU141" t="str">
            <v>Spec Items</v>
          </cell>
          <cell r="BV141" t="str">
            <v>Underlying</v>
          </cell>
          <cell r="BW141" t="str">
            <v>Stated</v>
          </cell>
          <cell r="BX141" t="str">
            <v>Spec Items</v>
          </cell>
          <cell r="BY141" t="str">
            <v>Underlying</v>
          </cell>
          <cell r="BZ141" t="str">
            <v>Stated</v>
          </cell>
          <cell r="CA141" t="str">
            <v>Spec Items</v>
          </cell>
          <cell r="CB141" t="str">
            <v>Underlying</v>
          </cell>
          <cell r="CC141" t="str">
            <v>Stated</v>
          </cell>
          <cell r="CD141" t="str">
            <v>Spec Items</v>
          </cell>
          <cell r="CE141" t="str">
            <v>Underlying</v>
          </cell>
          <cell r="CF141" t="str">
            <v>Stated</v>
          </cell>
          <cell r="CG141" t="str">
            <v>Spec Items</v>
          </cell>
          <cell r="CH141" t="str">
            <v>Underlying</v>
          </cell>
          <cell r="CI141" t="str">
            <v>Stated</v>
          </cell>
          <cell r="CJ141" t="str">
            <v>Spec Items</v>
          </cell>
          <cell r="CK141" t="str">
            <v>Underlying</v>
          </cell>
          <cell r="CL141" t="str">
            <v>Stated</v>
          </cell>
          <cell r="CM141" t="str">
            <v>Spec Items</v>
          </cell>
          <cell r="CN141" t="str">
            <v>Underlying</v>
          </cell>
          <cell r="CO141" t="str">
            <v>Stated</v>
          </cell>
          <cell r="CP141" t="str">
            <v>Spec Items</v>
          </cell>
          <cell r="CQ141" t="str">
            <v>Underlying</v>
          </cell>
          <cell r="CR141" t="str">
            <v>Stated</v>
          </cell>
          <cell r="CS141" t="str">
            <v>Spec Items</v>
          </cell>
          <cell r="CT141" t="str">
            <v>Underlying</v>
          </cell>
          <cell r="CU141" t="str">
            <v>Stated</v>
          </cell>
          <cell r="CV141" t="str">
            <v>Spec Items</v>
          </cell>
          <cell r="CW141" t="str">
            <v>Underlying</v>
          </cell>
          <cell r="CX141" t="str">
            <v>Stated</v>
          </cell>
          <cell r="CY141" t="str">
            <v>Spec Items</v>
          </cell>
          <cell r="CZ141" t="str">
            <v>Underlying</v>
          </cell>
          <cell r="DA141" t="str">
            <v>Stated</v>
          </cell>
          <cell r="DB141" t="str">
            <v>Spec Items</v>
          </cell>
          <cell r="DC141" t="str">
            <v>Underlying</v>
          </cell>
          <cell r="DD141" t="str">
            <v>Stated</v>
          </cell>
          <cell r="DE141" t="str">
            <v>Spec Items</v>
          </cell>
          <cell r="DF141" t="str">
            <v>Underlying</v>
          </cell>
          <cell r="DG141" t="str">
            <v>Stated</v>
          </cell>
          <cell r="DH141" t="str">
            <v>Spec Items</v>
          </cell>
          <cell r="DI141" t="str">
            <v>Underlying</v>
          </cell>
          <cell r="DJ141" t="str">
            <v>Stated</v>
          </cell>
          <cell r="DK141" t="str">
            <v>Spec Items</v>
          </cell>
          <cell r="DL141" t="str">
            <v>Underlying</v>
          </cell>
          <cell r="DM141" t="str">
            <v>Stated</v>
          </cell>
          <cell r="DN141" t="str">
            <v>Spec Items</v>
          </cell>
          <cell r="DO141" t="str">
            <v>Underlying</v>
          </cell>
          <cell r="DP141" t="str">
            <v>Stated</v>
          </cell>
          <cell r="DQ141" t="str">
            <v>Spec Items</v>
          </cell>
          <cell r="DR141" t="str">
            <v>Underlying</v>
          </cell>
          <cell r="DS141" t="str">
            <v>Stated</v>
          </cell>
          <cell r="DT141" t="str">
            <v>Spec Items</v>
          </cell>
          <cell r="DU141" t="str">
            <v>Underlying</v>
          </cell>
          <cell r="DV141" t="str">
            <v>Stated</v>
          </cell>
          <cell r="DW141" t="str">
            <v>Spec Items</v>
          </cell>
          <cell r="DX141" t="str">
            <v>Underlying</v>
          </cell>
          <cell r="DY141" t="str">
            <v>Stated</v>
          </cell>
          <cell r="DZ141" t="str">
            <v>Spec Items</v>
          </cell>
          <cell r="EA141" t="str">
            <v>Underlying</v>
          </cell>
          <cell r="EB141" t="str">
            <v>Stated</v>
          </cell>
          <cell r="EC141" t="str">
            <v>Spec Items</v>
          </cell>
          <cell r="ED141" t="str">
            <v>Underlying</v>
          </cell>
          <cell r="EE141" t="str">
            <v>Stated</v>
          </cell>
          <cell r="EF141" t="str">
            <v>Spec Items</v>
          </cell>
          <cell r="EG141" t="str">
            <v>Underlying</v>
          </cell>
          <cell r="EH141" t="str">
            <v>Stated</v>
          </cell>
          <cell r="EI141" t="str">
            <v>Spec Items</v>
          </cell>
          <cell r="EJ141" t="str">
            <v>Underlying</v>
          </cell>
          <cell r="EK141" t="str">
            <v>Stated</v>
          </cell>
          <cell r="EL141" t="str">
            <v>Spec Items</v>
          </cell>
          <cell r="EM141" t="str">
            <v>Underlying</v>
          </cell>
          <cell r="EN141" t="str">
            <v>Stated</v>
          </cell>
          <cell r="EO141" t="str">
            <v>Spec Items</v>
          </cell>
          <cell r="EP141" t="str">
            <v>Underlying</v>
          </cell>
          <cell r="EQ141" t="str">
            <v>Stated</v>
          </cell>
          <cell r="ER141" t="str">
            <v>Spec Items</v>
          </cell>
          <cell r="ES141" t="str">
            <v>Underlying</v>
          </cell>
          <cell r="ET141" t="str">
            <v>Stated</v>
          </cell>
          <cell r="EU141" t="str">
            <v>Spec Items</v>
          </cell>
          <cell r="EV141" t="str">
            <v>Underlying</v>
          </cell>
          <cell r="EW141" t="str">
            <v>Stated</v>
          </cell>
          <cell r="EX141" t="str">
            <v>Spec Items</v>
          </cell>
          <cell r="EY141" t="str">
            <v>Underlying</v>
          </cell>
          <cell r="EZ141" t="str">
            <v>Stated</v>
          </cell>
          <cell r="FA141" t="str">
            <v>Spec Items</v>
          </cell>
          <cell r="FB141" t="str">
            <v>Underlying</v>
          </cell>
          <cell r="FC141" t="str">
            <v>Stated</v>
          </cell>
          <cell r="FD141" t="str">
            <v>Spec Items</v>
          </cell>
          <cell r="FE141" t="str">
            <v>Underlying</v>
          </cell>
          <cell r="FF141" t="str">
            <v>Stated</v>
          </cell>
          <cell r="FG141" t="str">
            <v>Spec Items</v>
          </cell>
          <cell r="FH141" t="str">
            <v>Underlying</v>
          </cell>
          <cell r="FI141" t="str">
            <v>Stated</v>
          </cell>
          <cell r="FJ141" t="str">
            <v>Spec Items</v>
          </cell>
          <cell r="FK141" t="str">
            <v>Underlying</v>
          </cell>
          <cell r="FL141" t="str">
            <v>Stated</v>
          </cell>
          <cell r="FM141" t="str">
            <v>Spec Items</v>
          </cell>
          <cell r="FN141" t="str">
            <v>Underlying</v>
          </cell>
          <cell r="FO141" t="str">
            <v>Stated</v>
          </cell>
          <cell r="FP141" t="str">
            <v>Spec Items</v>
          </cell>
          <cell r="FQ141" t="str">
            <v>Underlying</v>
          </cell>
          <cell r="FR141" t="str">
            <v>Stated</v>
          </cell>
          <cell r="FS141" t="str">
            <v>Spec Items</v>
          </cell>
          <cell r="FT141" t="str">
            <v>Underlying</v>
          </cell>
          <cell r="FU141" t="str">
            <v>Stated</v>
          </cell>
          <cell r="FV141" t="str">
            <v>Spec Items</v>
          </cell>
          <cell r="FW141" t="str">
            <v>Underlying</v>
          </cell>
          <cell r="FX141" t="str">
            <v>Stated</v>
          </cell>
          <cell r="FY141" t="str">
            <v>Spec Items</v>
          </cell>
          <cell r="FZ141" t="str">
            <v>Underlying</v>
          </cell>
          <cell r="GA141" t="str">
            <v>Stated</v>
          </cell>
          <cell r="GB141" t="str">
            <v>Spec Items</v>
          </cell>
          <cell r="GC141" t="str">
            <v>Underlying</v>
          </cell>
          <cell r="GD141" t="str">
            <v>Stated</v>
          </cell>
          <cell r="GE141" t="str">
            <v>Spec Items</v>
          </cell>
          <cell r="GF141" t="str">
            <v>Underlying</v>
          </cell>
          <cell r="GG141" t="str">
            <v>Stated</v>
          </cell>
          <cell r="GH141" t="str">
            <v>Spec Items</v>
          </cell>
          <cell r="GI141" t="str">
            <v>Underlying</v>
          </cell>
          <cell r="GJ141" t="str">
            <v>Stated</v>
          </cell>
          <cell r="GK141" t="str">
            <v>Spec Items</v>
          </cell>
          <cell r="GL141" t="str">
            <v>Underlying</v>
          </cell>
          <cell r="GM141" t="str">
            <v>Stated</v>
          </cell>
          <cell r="GN141" t="str">
            <v>Spec Items</v>
          </cell>
          <cell r="GO141" t="str">
            <v>Underlying</v>
          </cell>
          <cell r="GP141" t="str">
            <v>Stated</v>
          </cell>
          <cell r="GQ141" t="str">
            <v>Spec Items</v>
          </cell>
          <cell r="GR141" t="str">
            <v>Underlying</v>
          </cell>
          <cell r="GS141" t="str">
            <v>Stated</v>
          </cell>
          <cell r="GT141" t="str">
            <v>Spec Items</v>
          </cell>
          <cell r="GU141" t="str">
            <v>Underlying</v>
          </cell>
          <cell r="GV141" t="str">
            <v>Stated</v>
          </cell>
          <cell r="GW141" t="str">
            <v>Spec Items</v>
          </cell>
          <cell r="GX141" t="str">
            <v>Underlying</v>
          </cell>
          <cell r="GY141" t="str">
            <v>Stated</v>
          </cell>
          <cell r="GZ141" t="str">
            <v>Spec Items</v>
          </cell>
          <cell r="HA141" t="str">
            <v>Underlying</v>
          </cell>
          <cell r="HB141" t="str">
            <v>Stated</v>
          </cell>
          <cell r="HC141" t="str">
            <v>Spec Items</v>
          </cell>
          <cell r="HD141" t="str">
            <v>Underlying</v>
          </cell>
          <cell r="HE141" t="str">
            <v>Stated</v>
          </cell>
          <cell r="HF141" t="str">
            <v>Spec Items</v>
          </cell>
          <cell r="HG141" t="str">
            <v>Underlying</v>
          </cell>
          <cell r="HH141" t="str">
            <v>Stated</v>
          </cell>
          <cell r="HI141" t="str">
            <v>Spec Items</v>
          </cell>
          <cell r="HJ141" t="str">
            <v>Underlying</v>
          </cell>
          <cell r="HO141" t="str">
            <v>Stated</v>
          </cell>
          <cell r="HP141" t="str">
            <v>Spec Items</v>
          </cell>
          <cell r="HQ141" t="str">
            <v>Underlying</v>
          </cell>
          <cell r="HR141" t="str">
            <v>Stated</v>
          </cell>
          <cell r="HS141" t="str">
            <v>Spec Items</v>
          </cell>
          <cell r="HT141" t="str">
            <v>Underlying</v>
          </cell>
          <cell r="HU141" t="str">
            <v>Stated</v>
          </cell>
          <cell r="HV141" t="str">
            <v>Spec Items</v>
          </cell>
          <cell r="HW141" t="str">
            <v>Underlying</v>
          </cell>
          <cell r="HX141" t="str">
            <v>Stated</v>
          </cell>
          <cell r="HY141" t="str">
            <v>Spec Items</v>
          </cell>
          <cell r="HZ141" t="str">
            <v>Underlying</v>
          </cell>
          <cell r="IA141" t="str">
            <v>Stated</v>
          </cell>
          <cell r="IB141" t="str">
            <v>Spec Items</v>
          </cell>
          <cell r="IC141" t="str">
            <v>Underlying</v>
          </cell>
          <cell r="ID141" t="str">
            <v>Stated</v>
          </cell>
          <cell r="IE141" t="str">
            <v>Spec Items</v>
          </cell>
          <cell r="IF141" t="str">
            <v>Underlying</v>
          </cell>
          <cell r="IG141" t="str">
            <v>Stated</v>
          </cell>
          <cell r="IH141" t="str">
            <v>Spec Items</v>
          </cell>
          <cell r="II141" t="str">
            <v>Underlying</v>
          </cell>
          <cell r="IJ141" t="str">
            <v>Stated</v>
          </cell>
          <cell r="IK141" t="str">
            <v>Spec Items</v>
          </cell>
          <cell r="IL141" t="str">
            <v>Underlying</v>
          </cell>
          <cell r="IM141" t="str">
            <v>Stated</v>
          </cell>
          <cell r="IN141" t="str">
            <v>Spec Items</v>
          </cell>
          <cell r="IO141" t="str">
            <v>Underlying</v>
          </cell>
          <cell r="IP141" t="str">
            <v>Stated</v>
          </cell>
          <cell r="IQ141" t="str">
            <v>Spec Items</v>
          </cell>
          <cell r="IR141" t="str">
            <v>Underlying</v>
          </cell>
          <cell r="IS141" t="str">
            <v>Stated</v>
          </cell>
          <cell r="IT141" t="str">
            <v>Spec Items</v>
          </cell>
          <cell r="IU141" t="str">
            <v>Underlying</v>
          </cell>
          <cell r="IV141" t="str">
            <v>Stated</v>
          </cell>
          <cell r="IW141" t="str">
            <v>Spec Items</v>
          </cell>
          <cell r="IX141" t="str">
            <v>Underlying</v>
          </cell>
          <cell r="IY141" t="str">
            <v>Stated</v>
          </cell>
          <cell r="IZ141" t="str">
            <v>Spec Items</v>
          </cell>
          <cell r="JA141" t="str">
            <v>Underlying</v>
          </cell>
          <cell r="JB141" t="str">
            <v>Stated</v>
          </cell>
          <cell r="JC141" t="str">
            <v>Spec Items</v>
          </cell>
          <cell r="JD141" t="str">
            <v>Underlying</v>
          </cell>
          <cell r="JE141" t="str">
            <v>Stated</v>
          </cell>
          <cell r="JF141" t="str">
            <v>Spec Items</v>
          </cell>
          <cell r="JG141" t="str">
            <v>Underlying</v>
          </cell>
          <cell r="JH141" t="str">
            <v>Stated</v>
          </cell>
          <cell r="JI141" t="str">
            <v>Spec Items</v>
          </cell>
          <cell r="JJ141" t="str">
            <v>Underlying</v>
          </cell>
          <cell r="JK141" t="str">
            <v>Stated</v>
          </cell>
          <cell r="JL141" t="str">
            <v>Spec Items</v>
          </cell>
          <cell r="JM141" t="str">
            <v>Underlying</v>
          </cell>
          <cell r="JN141" t="str">
            <v>Stated</v>
          </cell>
          <cell r="JO141" t="str">
            <v>Spec Items</v>
          </cell>
          <cell r="JP141" t="str">
            <v>Underlying</v>
          </cell>
          <cell r="JQ141" t="str">
            <v>Stated</v>
          </cell>
          <cell r="JR141" t="str">
            <v>Spec Items</v>
          </cell>
          <cell r="JS141" t="str">
            <v>Underlying</v>
          </cell>
          <cell r="JT141" t="str">
            <v>Stated</v>
          </cell>
          <cell r="JU141" t="str">
            <v>Spec Items</v>
          </cell>
          <cell r="JV141" t="str">
            <v>Underlying</v>
          </cell>
          <cell r="JW141" t="str">
            <v>Stated</v>
          </cell>
          <cell r="JX141" t="str">
            <v>Spec Items</v>
          </cell>
          <cell r="JY141" t="str">
            <v>Underlying</v>
          </cell>
          <cell r="JZ141" t="str">
            <v>Stated</v>
          </cell>
          <cell r="KA141" t="str">
            <v>Spec Items</v>
          </cell>
          <cell r="KB141" t="str">
            <v>Underlying</v>
          </cell>
          <cell r="KC141" t="str">
            <v>Stated</v>
          </cell>
          <cell r="KD141" t="str">
            <v>Spec Items</v>
          </cell>
          <cell r="KE141" t="str">
            <v>Underlying</v>
          </cell>
          <cell r="KF141" t="str">
            <v>Stated</v>
          </cell>
          <cell r="KG141" t="str">
            <v>Spec Items</v>
          </cell>
          <cell r="KH141" t="str">
            <v>Underlying</v>
          </cell>
          <cell r="KI141" t="str">
            <v>Stated</v>
          </cell>
          <cell r="KJ141" t="str">
            <v>Spec Items</v>
          </cell>
          <cell r="KK141" t="str">
            <v>Underlying</v>
          </cell>
          <cell r="KL141" t="str">
            <v>Stated</v>
          </cell>
          <cell r="KM141" t="str">
            <v>Spec Items</v>
          </cell>
          <cell r="KN141" t="str">
            <v>Underlying</v>
          </cell>
          <cell r="KO141" t="str">
            <v>Stated</v>
          </cell>
          <cell r="KP141" t="str">
            <v>Spec Items</v>
          </cell>
          <cell r="KQ141" t="str">
            <v>Underlying</v>
          </cell>
          <cell r="KR141" t="str">
            <v>Stated</v>
          </cell>
          <cell r="KS141" t="str">
            <v>Spec Items</v>
          </cell>
          <cell r="KT141" t="str">
            <v>Underlying</v>
          </cell>
          <cell r="KU141" t="str">
            <v>Stated</v>
          </cell>
          <cell r="KV141" t="str">
            <v>Spec Items</v>
          </cell>
          <cell r="KW141" t="str">
            <v>Underlying</v>
          </cell>
          <cell r="KX141" t="str">
            <v>Stated</v>
          </cell>
          <cell r="KY141" t="str">
            <v>Spec Items</v>
          </cell>
          <cell r="KZ141" t="str">
            <v>Underlying</v>
          </cell>
          <cell r="LA141" t="str">
            <v>Stated</v>
          </cell>
          <cell r="LB141" t="str">
            <v>Spec Items</v>
          </cell>
          <cell r="LC141" t="str">
            <v>Underlying</v>
          </cell>
          <cell r="LD141" t="str">
            <v>Stated</v>
          </cell>
          <cell r="LE141" t="str">
            <v>Spec Items</v>
          </cell>
          <cell r="LF141" t="str">
            <v>Underlying</v>
          </cell>
          <cell r="LG141" t="str">
            <v>Stated</v>
          </cell>
          <cell r="LH141" t="str">
            <v>Spec Items</v>
          </cell>
          <cell r="LI141" t="str">
            <v>Underlying</v>
          </cell>
          <cell r="LJ141" t="str">
            <v>Stated</v>
          </cell>
          <cell r="LK141" t="str">
            <v>Spec Items</v>
          </cell>
          <cell r="LL141" t="str">
            <v>Underlying</v>
          </cell>
          <cell r="LM141" t="str">
            <v>Stated</v>
          </cell>
          <cell r="LN141" t="str">
            <v>Spec Items</v>
          </cell>
          <cell r="LO141" t="str">
            <v>Underlying</v>
          </cell>
          <cell r="LP141" t="str">
            <v>Stated</v>
          </cell>
          <cell r="LQ141" t="str">
            <v>Spec Items</v>
          </cell>
          <cell r="LR141" t="str">
            <v>Underlying</v>
          </cell>
          <cell r="LS141" t="str">
            <v>Stated</v>
          </cell>
          <cell r="LT141" t="str">
            <v>Spec Items</v>
          </cell>
          <cell r="LU141" t="str">
            <v>Underlying</v>
          </cell>
          <cell r="LV141" t="str">
            <v>Stated</v>
          </cell>
          <cell r="LW141" t="str">
            <v>Spec Items</v>
          </cell>
          <cell r="LX141" t="str">
            <v>Underlying</v>
          </cell>
          <cell r="LY141" t="str">
            <v>Stated</v>
          </cell>
          <cell r="LZ141" t="str">
            <v>Spec Items</v>
          </cell>
          <cell r="MA141" t="str">
            <v>Underlying</v>
          </cell>
          <cell r="MB141" t="str">
            <v>Stated</v>
          </cell>
          <cell r="MC141" t="str">
            <v>Spec Items</v>
          </cell>
          <cell r="MD141" t="str">
            <v>Underlying</v>
          </cell>
          <cell r="ME141" t="str">
            <v>Stated</v>
          </cell>
          <cell r="MF141" t="str">
            <v>Spec Items</v>
          </cell>
          <cell r="MG141" t="str">
            <v>Underlying</v>
          </cell>
          <cell r="MH141" t="str">
            <v>Stated</v>
          </cell>
          <cell r="MI141" t="str">
            <v>Spec Items</v>
          </cell>
          <cell r="MJ141" t="str">
            <v>Underlying</v>
          </cell>
          <cell r="MK141" t="str">
            <v>Stated</v>
          </cell>
          <cell r="ML141" t="str">
            <v>Spec Items</v>
          </cell>
          <cell r="MM141" t="str">
            <v>Underlying</v>
          </cell>
          <cell r="MN141" t="str">
            <v>Stated</v>
          </cell>
          <cell r="MO141" t="str">
            <v>Spec Items</v>
          </cell>
          <cell r="MP141" t="str">
            <v>Underlying</v>
          </cell>
          <cell r="MQ141" t="str">
            <v>Stated</v>
          </cell>
          <cell r="MR141" t="str">
            <v>Spec Items</v>
          </cell>
          <cell r="MS141" t="str">
            <v>Underlying</v>
          </cell>
          <cell r="MT141" t="str">
            <v>Stated</v>
          </cell>
          <cell r="MU141" t="str">
            <v>Spec Items</v>
          </cell>
          <cell r="MV141" t="str">
            <v>Underlying</v>
          </cell>
          <cell r="MW141" t="str">
            <v>Stated</v>
          </cell>
          <cell r="MX141" t="str">
            <v>Spec Items</v>
          </cell>
          <cell r="MY141" t="str">
            <v>Underlying</v>
          </cell>
          <cell r="MZ141" t="str">
            <v>Stated</v>
          </cell>
          <cell r="NA141" t="str">
            <v>Spec Items</v>
          </cell>
          <cell r="NB141" t="str">
            <v>Underlying</v>
          </cell>
          <cell r="NC141" t="str">
            <v>Stated</v>
          </cell>
          <cell r="ND141" t="str">
            <v>Spec Items</v>
          </cell>
          <cell r="NE141" t="str">
            <v>Underlying</v>
          </cell>
          <cell r="NF141" t="str">
            <v>Stated</v>
          </cell>
          <cell r="NG141" t="str">
            <v>Spec Items</v>
          </cell>
          <cell r="NH141" t="str">
            <v>Underlying</v>
          </cell>
          <cell r="NI141" t="str">
            <v>Stated</v>
          </cell>
          <cell r="NJ141" t="str">
            <v>Spec Items</v>
          </cell>
          <cell r="NK141" t="str">
            <v>Underlying</v>
          </cell>
          <cell r="NL141" t="str">
            <v>Stated</v>
          </cell>
          <cell r="NM141" t="str">
            <v>Spec Items</v>
          </cell>
          <cell r="NN141" t="str">
            <v>Underlying</v>
          </cell>
          <cell r="NO141" t="str">
            <v>Stated</v>
          </cell>
          <cell r="NP141" t="str">
            <v>Spec Items</v>
          </cell>
          <cell r="NQ141" t="str">
            <v>Underlying</v>
          </cell>
          <cell r="NR141" t="str">
            <v>Stated</v>
          </cell>
          <cell r="NS141" t="str">
            <v>Spec Items</v>
          </cell>
          <cell r="NT141" t="str">
            <v>Underlying</v>
          </cell>
          <cell r="NU141" t="str">
            <v>Stated</v>
          </cell>
          <cell r="NV141" t="str">
            <v>Spec Items</v>
          </cell>
          <cell r="NW141" t="str">
            <v>Underlying</v>
          </cell>
        </row>
        <row r="142">
          <cell r="BB142">
            <v>594.33347262179996</v>
          </cell>
          <cell r="BC142">
            <v>0</v>
          </cell>
          <cell r="BD142">
            <v>594.33347262179996</v>
          </cell>
          <cell r="BE142">
            <v>729.44317771242004</v>
          </cell>
          <cell r="BF142">
            <v>0</v>
          </cell>
          <cell r="BG142">
            <v>729.44317771242004</v>
          </cell>
          <cell r="BH142">
            <v>624.53591195781405</v>
          </cell>
          <cell r="BI142">
            <v>0</v>
          </cell>
          <cell r="BJ142">
            <v>624.53591195781405</v>
          </cell>
          <cell r="BK142">
            <v>712.66747553563198</v>
          </cell>
          <cell r="BL142">
            <v>-21.802</v>
          </cell>
          <cell r="BM142">
            <v>734.469475535632</v>
          </cell>
          <cell r="BN142">
            <v>610.21552326533799</v>
          </cell>
          <cell r="BO142">
            <v>0</v>
          </cell>
          <cell r="BP142">
            <v>610.21552326533799</v>
          </cell>
          <cell r="BQ142">
            <v>558.48322066789694</v>
          </cell>
          <cell r="BR142">
            <v>-142.80000000000001</v>
          </cell>
          <cell r="BS142">
            <v>701.28322066789701</v>
          </cell>
          <cell r="BT142">
            <v>510.91631608479798</v>
          </cell>
          <cell r="BU142">
            <v>0</v>
          </cell>
          <cell r="BV142">
            <v>510.91631608479798</v>
          </cell>
          <cell r="BW142">
            <v>710.53328196101802</v>
          </cell>
          <cell r="BX142">
            <v>0</v>
          </cell>
          <cell r="BY142">
            <v>710.53328196101802</v>
          </cell>
          <cell r="BZ142">
            <v>660.318502370847</v>
          </cell>
          <cell r="CA142">
            <v>0</v>
          </cell>
          <cell r="CB142">
            <v>660.318502370847</v>
          </cell>
          <cell r="CC142">
            <v>617.86781308792797</v>
          </cell>
          <cell r="CD142">
            <v>0</v>
          </cell>
          <cell r="CE142">
            <v>617.86781308792797</v>
          </cell>
          <cell r="CF142">
            <v>628.54076427035204</v>
          </cell>
          <cell r="CG142">
            <v>0</v>
          </cell>
          <cell r="CH142">
            <v>628.54076427035204</v>
          </cell>
          <cell r="CI142">
            <v>667.041963981658</v>
          </cell>
          <cell r="CJ142">
            <v>0</v>
          </cell>
          <cell r="CK142">
            <v>667.041963981658</v>
          </cell>
          <cell r="CL142">
            <v>644.96531639836701</v>
          </cell>
          <cell r="CM142">
            <v>0</v>
          </cell>
          <cell r="CN142">
            <v>644.96531639836701</v>
          </cell>
          <cell r="CO142">
            <v>511.67515764252101</v>
          </cell>
          <cell r="CP142">
            <v>0</v>
          </cell>
          <cell r="CQ142">
            <v>511.67515764252101</v>
          </cell>
          <cell r="CR142">
            <v>627.10604272521505</v>
          </cell>
          <cell r="CS142">
            <v>0</v>
          </cell>
          <cell r="CT142">
            <v>627.10604272521505</v>
          </cell>
          <cell r="CU142">
            <v>629.12073583710196</v>
          </cell>
          <cell r="CV142">
            <v>0</v>
          </cell>
          <cell r="CW142">
            <v>629.12073583710196</v>
          </cell>
          <cell r="CX142">
            <v>507.43259411546001</v>
          </cell>
          <cell r="CY142">
            <v>0</v>
          </cell>
          <cell r="CZ142">
            <v>507.43259411546001</v>
          </cell>
          <cell r="DA142">
            <v>476.04680311221603</v>
          </cell>
          <cell r="DB142">
            <v>0</v>
          </cell>
          <cell r="DC142">
            <v>476.04680311221603</v>
          </cell>
          <cell r="DD142">
            <v>630.56860583381501</v>
          </cell>
          <cell r="DE142">
            <v>0</v>
          </cell>
          <cell r="DF142">
            <v>630.56860583381501</v>
          </cell>
          <cell r="DG142">
            <v>651.58974558780301</v>
          </cell>
          <cell r="DH142">
            <v>0</v>
          </cell>
          <cell r="DI142">
            <v>651.58974558780301</v>
          </cell>
          <cell r="DJ142">
            <v>532.94085266215598</v>
          </cell>
          <cell r="DK142">
            <v>0</v>
          </cell>
          <cell r="DL142">
            <v>532.94085266215598</v>
          </cell>
          <cell r="DM142">
            <v>546.01444282990997</v>
          </cell>
          <cell r="DN142">
            <v>0</v>
          </cell>
          <cell r="DO142">
            <v>546.01444282990997</v>
          </cell>
          <cell r="DP142">
            <v>606.71151055336702</v>
          </cell>
          <cell r="DQ142">
            <v>0</v>
          </cell>
          <cell r="DR142">
            <v>606.71151055336702</v>
          </cell>
          <cell r="DS142">
            <v>526</v>
          </cell>
          <cell r="DT142">
            <v>0</v>
          </cell>
          <cell r="DU142">
            <v>526</v>
          </cell>
          <cell r="DV142">
            <v>556</v>
          </cell>
          <cell r="DW142">
            <v>0</v>
          </cell>
          <cell r="DX142">
            <v>556</v>
          </cell>
          <cell r="DY142">
            <v>541</v>
          </cell>
          <cell r="DZ142">
            <v>0</v>
          </cell>
          <cell r="EA142">
            <v>541</v>
          </cell>
          <cell r="EB142">
            <v>566</v>
          </cell>
          <cell r="EC142">
            <v>0</v>
          </cell>
          <cell r="ED142">
            <v>566</v>
          </cell>
          <cell r="EE142">
            <v>557</v>
          </cell>
          <cell r="EF142">
            <v>0</v>
          </cell>
          <cell r="EG142">
            <v>557</v>
          </cell>
          <cell r="EH142">
            <v>462</v>
          </cell>
          <cell r="EI142">
            <v>0</v>
          </cell>
          <cell r="EJ142">
            <v>462</v>
          </cell>
          <cell r="EK142">
            <v>528</v>
          </cell>
          <cell r="EL142">
            <v>0</v>
          </cell>
          <cell r="EM142">
            <v>528</v>
          </cell>
          <cell r="EN142">
            <v>606</v>
          </cell>
          <cell r="EO142">
            <v>0</v>
          </cell>
          <cell r="EP142">
            <v>606</v>
          </cell>
          <cell r="EQ142">
            <v>601</v>
          </cell>
          <cell r="ER142">
            <v>0</v>
          </cell>
          <cell r="ES142">
            <v>601</v>
          </cell>
          <cell r="ET142">
            <v>519</v>
          </cell>
          <cell r="EU142">
            <v>0</v>
          </cell>
          <cell r="EV142">
            <v>519</v>
          </cell>
          <cell r="EW142">
            <v>517</v>
          </cell>
          <cell r="EX142">
            <v>0</v>
          </cell>
          <cell r="EY142">
            <v>517</v>
          </cell>
          <cell r="EZ142">
            <v>541</v>
          </cell>
          <cell r="FA142">
            <v>0</v>
          </cell>
          <cell r="FB142">
            <v>541</v>
          </cell>
          <cell r="FC142">
            <v>551</v>
          </cell>
          <cell r="FD142">
            <v>0</v>
          </cell>
          <cell r="FE142">
            <v>551</v>
          </cell>
          <cell r="FF142">
            <v>520</v>
          </cell>
          <cell r="FG142">
            <v>0</v>
          </cell>
          <cell r="FH142">
            <v>520</v>
          </cell>
          <cell r="FI142">
            <v>494</v>
          </cell>
          <cell r="FJ142">
            <v>0</v>
          </cell>
          <cell r="FK142">
            <v>494</v>
          </cell>
          <cell r="FL142">
            <v>575</v>
          </cell>
          <cell r="FM142">
            <v>0</v>
          </cell>
          <cell r="FN142">
            <v>575</v>
          </cell>
          <cell r="FO142">
            <v>540</v>
          </cell>
          <cell r="FP142">
            <v>0</v>
          </cell>
          <cell r="FQ142">
            <v>540</v>
          </cell>
          <cell r="FR142">
            <v>677</v>
          </cell>
          <cell r="FS142">
            <v>0</v>
          </cell>
          <cell r="FT142">
            <v>677</v>
          </cell>
          <cell r="FU142">
            <v>577</v>
          </cell>
          <cell r="FV142">
            <v>0</v>
          </cell>
          <cell r="FW142">
            <v>577</v>
          </cell>
          <cell r="FX142">
            <v>556</v>
          </cell>
          <cell r="FY142">
            <v>0</v>
          </cell>
          <cell r="FZ142">
            <v>556</v>
          </cell>
          <cell r="GA142">
            <v>514</v>
          </cell>
          <cell r="GB142">
            <v>0</v>
          </cell>
          <cell r="GC142">
            <v>514</v>
          </cell>
          <cell r="GD142">
            <v>522</v>
          </cell>
          <cell r="GE142">
            <v>0</v>
          </cell>
          <cell r="GF142">
            <v>522</v>
          </cell>
          <cell r="GG142">
            <v>525</v>
          </cell>
          <cell r="GH142">
            <v>0</v>
          </cell>
          <cell r="GI142">
            <v>525</v>
          </cell>
          <cell r="GJ142">
            <v>451</v>
          </cell>
          <cell r="GK142">
            <v>0</v>
          </cell>
          <cell r="GL142">
            <v>451</v>
          </cell>
          <cell r="GM142">
            <v>388</v>
          </cell>
          <cell r="GN142">
            <v>0</v>
          </cell>
          <cell r="GO142">
            <v>388</v>
          </cell>
          <cell r="GP142">
            <v>538</v>
          </cell>
          <cell r="GQ142">
            <v>0</v>
          </cell>
          <cell r="GR142">
            <v>538</v>
          </cell>
          <cell r="GS142">
            <v>419</v>
          </cell>
          <cell r="GT142">
            <v>0</v>
          </cell>
          <cell r="GU142">
            <v>419</v>
          </cell>
          <cell r="GV142">
            <v>287</v>
          </cell>
          <cell r="GW142">
            <v>0</v>
          </cell>
          <cell r="GX142">
            <v>287</v>
          </cell>
          <cell r="GY142">
            <v>344</v>
          </cell>
          <cell r="GZ142">
            <v>0</v>
          </cell>
          <cell r="HA142">
            <v>344</v>
          </cell>
          <cell r="HB142">
            <v>392</v>
          </cell>
          <cell r="HC142">
            <v>0</v>
          </cell>
          <cell r="HD142">
            <v>392</v>
          </cell>
          <cell r="HE142">
            <v>419</v>
          </cell>
          <cell r="HF142">
            <v>0</v>
          </cell>
          <cell r="HG142">
            <v>419</v>
          </cell>
          <cell r="HH142">
            <v>470</v>
          </cell>
          <cell r="HI142">
            <v>0</v>
          </cell>
          <cell r="HJ142">
            <v>470</v>
          </cell>
          <cell r="HO142">
            <v>1948.31256229203</v>
          </cell>
          <cell r="HP142">
            <v>0</v>
          </cell>
          <cell r="HQ142">
            <v>1948.31256229203</v>
          </cell>
          <cell r="HR142">
            <v>1353.97908967023</v>
          </cell>
          <cell r="HS142">
            <v>0</v>
          </cell>
          <cell r="HT142">
            <v>1353.97908967023</v>
          </cell>
          <cell r="HU142">
            <v>624.53591195781405</v>
          </cell>
          <cell r="HV142">
            <v>0</v>
          </cell>
          <cell r="HW142">
            <v>624.53591195781405</v>
          </cell>
          <cell r="HX142">
            <v>2392.2825355536702</v>
          </cell>
          <cell r="HY142">
            <v>-164.602</v>
          </cell>
          <cell r="HZ142">
            <v>2556.88453555367</v>
          </cell>
          <cell r="IA142">
            <v>1679.6150600180299</v>
          </cell>
          <cell r="IB142">
            <v>-142.80000000000001</v>
          </cell>
          <cell r="IC142">
            <v>1822.4150600180299</v>
          </cell>
          <cell r="ID142">
            <v>1069.39953675269</v>
          </cell>
          <cell r="IE142">
            <v>-142.80000000000001</v>
          </cell>
          <cell r="IF142">
            <v>1212.1995367526899</v>
          </cell>
          <cell r="IG142">
            <v>510.91631608479798</v>
          </cell>
          <cell r="IH142">
            <v>0</v>
          </cell>
          <cell r="II142">
            <v>510.91631608479798</v>
          </cell>
          <cell r="IJ142">
            <v>2617.2603616901501</v>
          </cell>
          <cell r="IK142">
            <v>0</v>
          </cell>
          <cell r="IL142">
            <v>2617.2603616901501</v>
          </cell>
          <cell r="IM142">
            <v>1906.7270797291301</v>
          </cell>
          <cell r="IN142">
            <v>0</v>
          </cell>
          <cell r="IO142">
            <v>1906.7270797291301</v>
          </cell>
          <cell r="IP142">
            <v>1246.4085773582799</v>
          </cell>
          <cell r="IQ142">
            <v>0</v>
          </cell>
          <cell r="IR142">
            <v>1246.4085773582799</v>
          </cell>
          <cell r="IS142">
            <v>628.54076427035204</v>
          </cell>
          <cell r="IT142">
            <v>0</v>
          </cell>
          <cell r="IU142">
            <v>628.54076427035204</v>
          </cell>
          <cell r="IV142">
            <v>2450.7884807477599</v>
          </cell>
          <cell r="IW142">
            <v>0</v>
          </cell>
          <cell r="IX142">
            <v>2450.7884807477599</v>
          </cell>
          <cell r="IY142">
            <v>1783.7465167661001</v>
          </cell>
          <cell r="IZ142">
            <v>0</v>
          </cell>
          <cell r="JA142">
            <v>1783.7465167661001</v>
          </cell>
          <cell r="JB142">
            <v>1138.78120036774</v>
          </cell>
          <cell r="JC142">
            <v>0</v>
          </cell>
          <cell r="JD142">
            <v>1138.78120036774</v>
          </cell>
          <cell r="JE142">
            <v>627.10604272521505</v>
          </cell>
          <cell r="JF142">
            <v>0</v>
          </cell>
          <cell r="JG142">
            <v>627.10604272521505</v>
          </cell>
          <cell r="JH142">
            <v>2243.1687388985902</v>
          </cell>
          <cell r="JI142">
            <v>0</v>
          </cell>
          <cell r="JJ142">
            <v>2243.1687388985902</v>
          </cell>
          <cell r="JK142">
            <v>1614.0480030614899</v>
          </cell>
          <cell r="JL142">
            <v>0</v>
          </cell>
          <cell r="JM142">
            <v>1614.0480030614899</v>
          </cell>
          <cell r="JN142">
            <v>1106.6154089460299</v>
          </cell>
          <cell r="JO142">
            <v>0</v>
          </cell>
          <cell r="JP142">
            <v>1106.6154089460299</v>
          </cell>
          <cell r="JQ142">
            <v>630.56860583381501</v>
          </cell>
          <cell r="JR142">
            <v>0</v>
          </cell>
          <cell r="JS142">
            <v>630.56860583381501</v>
          </cell>
          <cell r="JT142">
            <v>2337.2565516332402</v>
          </cell>
          <cell r="JU142">
            <v>0</v>
          </cell>
          <cell r="JV142">
            <v>2337.2565516332402</v>
          </cell>
          <cell r="JW142">
            <v>1685.6668060454299</v>
          </cell>
          <cell r="JX142">
            <v>0</v>
          </cell>
          <cell r="JY142">
            <v>1685.6668060454299</v>
          </cell>
          <cell r="JZ142">
            <v>1152.7259533832801</v>
          </cell>
          <cell r="KA142">
            <v>0</v>
          </cell>
          <cell r="KB142">
            <v>1152.7259533832801</v>
          </cell>
          <cell r="KC142">
            <v>606.71151055336702</v>
          </cell>
          <cell r="KD142">
            <v>0</v>
          </cell>
          <cell r="KE142">
            <v>606.71151055336702</v>
          </cell>
          <cell r="KF142">
            <v>2189</v>
          </cell>
          <cell r="KG142">
            <v>0</v>
          </cell>
          <cell r="KH142">
            <v>2189</v>
          </cell>
          <cell r="KI142">
            <v>1663</v>
          </cell>
          <cell r="KJ142">
            <v>0</v>
          </cell>
          <cell r="KK142">
            <v>1663</v>
          </cell>
          <cell r="KL142">
            <v>1107</v>
          </cell>
          <cell r="KM142">
            <v>0</v>
          </cell>
          <cell r="KN142">
            <v>1107</v>
          </cell>
          <cell r="KO142">
            <v>566</v>
          </cell>
          <cell r="KP142">
            <v>0</v>
          </cell>
          <cell r="KQ142">
            <v>566</v>
          </cell>
          <cell r="KR142">
            <v>2153</v>
          </cell>
          <cell r="KS142">
            <v>0</v>
          </cell>
          <cell r="KT142">
            <v>2153</v>
          </cell>
          <cell r="KU142">
            <v>1596</v>
          </cell>
          <cell r="KV142">
            <v>0</v>
          </cell>
          <cell r="KW142">
            <v>1596</v>
          </cell>
          <cell r="KX142">
            <v>1134</v>
          </cell>
          <cell r="KY142">
            <v>0</v>
          </cell>
          <cell r="KZ142">
            <v>1134</v>
          </cell>
          <cell r="LA142">
            <v>606</v>
          </cell>
          <cell r="LB142">
            <v>0</v>
          </cell>
          <cell r="LC142">
            <v>606</v>
          </cell>
          <cell r="LD142">
            <v>2178</v>
          </cell>
          <cell r="LE142">
            <v>0</v>
          </cell>
          <cell r="LF142">
            <v>2178</v>
          </cell>
          <cell r="LG142">
            <v>1577</v>
          </cell>
          <cell r="LH142">
            <v>0</v>
          </cell>
          <cell r="LI142">
            <v>1577</v>
          </cell>
          <cell r="LJ142">
            <v>1058</v>
          </cell>
          <cell r="LK142">
            <v>0</v>
          </cell>
          <cell r="LL142">
            <v>1058</v>
          </cell>
          <cell r="LM142">
            <v>541</v>
          </cell>
          <cell r="LN142">
            <v>0</v>
          </cell>
          <cell r="LO142">
            <v>541</v>
          </cell>
          <cell r="LP142">
            <v>2140</v>
          </cell>
          <cell r="LQ142">
            <v>0</v>
          </cell>
          <cell r="LR142">
            <v>2140</v>
          </cell>
          <cell r="LS142">
            <v>1589</v>
          </cell>
          <cell r="LT142">
            <v>0</v>
          </cell>
          <cell r="LU142">
            <v>1589</v>
          </cell>
          <cell r="LV142">
            <v>1069</v>
          </cell>
          <cell r="LW142">
            <v>0</v>
          </cell>
          <cell r="LX142">
            <v>1069</v>
          </cell>
          <cell r="LY142">
            <v>575</v>
          </cell>
          <cell r="LZ142">
            <v>0</v>
          </cell>
          <cell r="MA142">
            <v>575</v>
          </cell>
          <cell r="MB142">
            <v>2350</v>
          </cell>
          <cell r="MC142">
            <v>0</v>
          </cell>
          <cell r="MD142">
            <v>2350</v>
          </cell>
          <cell r="ME142">
            <v>1810</v>
          </cell>
          <cell r="MF142">
            <v>0</v>
          </cell>
          <cell r="MG142">
            <v>1810</v>
          </cell>
          <cell r="MH142">
            <v>1133</v>
          </cell>
          <cell r="MI142">
            <v>0</v>
          </cell>
          <cell r="MJ142">
            <v>1133</v>
          </cell>
          <cell r="MK142">
            <v>556</v>
          </cell>
          <cell r="ML142">
            <v>0</v>
          </cell>
          <cell r="MM142">
            <v>556</v>
          </cell>
          <cell r="MN142">
            <v>2012</v>
          </cell>
          <cell r="MO142">
            <v>0</v>
          </cell>
          <cell r="MP142">
            <v>2012</v>
          </cell>
          <cell r="MQ142">
            <v>1498</v>
          </cell>
          <cell r="MR142">
            <v>0</v>
          </cell>
          <cell r="MS142">
            <v>1498</v>
          </cell>
          <cell r="MT142">
            <v>976</v>
          </cell>
          <cell r="MU142">
            <v>0</v>
          </cell>
          <cell r="MV142">
            <v>976</v>
          </cell>
          <cell r="MW142">
            <v>451</v>
          </cell>
          <cell r="MX142">
            <v>0</v>
          </cell>
          <cell r="MY142">
            <v>451</v>
          </cell>
          <cell r="MZ142">
            <v>1632</v>
          </cell>
          <cell r="NA142">
            <v>0</v>
          </cell>
          <cell r="NB142">
            <v>1632</v>
          </cell>
          <cell r="NC142">
            <v>1244</v>
          </cell>
          <cell r="ND142">
            <v>0</v>
          </cell>
          <cell r="NE142">
            <v>1244</v>
          </cell>
          <cell r="NF142">
            <v>706</v>
          </cell>
          <cell r="NG142">
            <v>0</v>
          </cell>
          <cell r="NH142">
            <v>706</v>
          </cell>
          <cell r="NI142">
            <v>287</v>
          </cell>
          <cell r="NJ142">
            <v>0</v>
          </cell>
          <cell r="NK142">
            <v>287</v>
          </cell>
          <cell r="NL142">
            <v>1625</v>
          </cell>
          <cell r="NM142">
            <v>0</v>
          </cell>
          <cell r="NN142">
            <v>1625</v>
          </cell>
          <cell r="NO142">
            <v>1281</v>
          </cell>
          <cell r="NP142">
            <v>0</v>
          </cell>
          <cell r="NQ142">
            <v>1281</v>
          </cell>
          <cell r="NR142">
            <v>889</v>
          </cell>
          <cell r="NS142">
            <v>0</v>
          </cell>
          <cell r="NT142">
            <v>889</v>
          </cell>
          <cell r="NU142">
            <v>470</v>
          </cell>
          <cell r="NV142">
            <v>0</v>
          </cell>
          <cell r="NW142">
            <v>470</v>
          </cell>
        </row>
        <row r="143">
          <cell r="BB143">
            <v>-174.108614022257</v>
          </cell>
          <cell r="BC143">
            <v>0</v>
          </cell>
          <cell r="BD143">
            <v>-174.108614022257</v>
          </cell>
          <cell r="BE143">
            <v>-180.36723371635</v>
          </cell>
          <cell r="BF143">
            <v>0</v>
          </cell>
          <cell r="BG143">
            <v>-180.36723371635</v>
          </cell>
          <cell r="BH143">
            <v>-233.439465657216</v>
          </cell>
          <cell r="BI143">
            <v>0</v>
          </cell>
          <cell r="BJ143">
            <v>-233.439465657216</v>
          </cell>
          <cell r="BK143">
            <v>-179.23790182259901</v>
          </cell>
          <cell r="BL143">
            <v>0</v>
          </cell>
          <cell r="BM143">
            <v>-179.23790182259901</v>
          </cell>
          <cell r="BN143">
            <v>-167.56263489540399</v>
          </cell>
          <cell r="BO143">
            <v>0</v>
          </cell>
          <cell r="BP143">
            <v>-167.56263489540399</v>
          </cell>
          <cell r="BQ143">
            <v>-166.956210105211</v>
          </cell>
          <cell r="BR143">
            <v>0</v>
          </cell>
          <cell r="BS143">
            <v>-166.956210105211</v>
          </cell>
          <cell r="BT143">
            <v>-285.88086667118603</v>
          </cell>
          <cell r="BU143">
            <v>-38.4</v>
          </cell>
          <cell r="BV143">
            <v>-247.48086667118602</v>
          </cell>
          <cell r="BW143">
            <v>-193.74994021254599</v>
          </cell>
          <cell r="BX143">
            <v>0</v>
          </cell>
          <cell r="BY143">
            <v>-193.74994021254599</v>
          </cell>
          <cell r="BZ143">
            <v>-167.69793853636401</v>
          </cell>
          <cell r="CA143">
            <v>0</v>
          </cell>
          <cell r="CB143">
            <v>-167.69793853636401</v>
          </cell>
          <cell r="CC143">
            <v>-160.398402428048</v>
          </cell>
          <cell r="CD143">
            <v>0</v>
          </cell>
          <cell r="CE143">
            <v>-160.398402428048</v>
          </cell>
          <cell r="CF143">
            <v>-232.28425565509201</v>
          </cell>
          <cell r="CG143">
            <v>0</v>
          </cell>
          <cell r="CH143">
            <v>-232.28425565509201</v>
          </cell>
          <cell r="CI143">
            <v>-172.476026829772</v>
          </cell>
          <cell r="CJ143">
            <v>0</v>
          </cell>
          <cell r="CK143">
            <v>-172.476026829772</v>
          </cell>
          <cell r="CL143">
            <v>-152.949416411079</v>
          </cell>
          <cell r="CM143">
            <v>0</v>
          </cell>
          <cell r="CN143">
            <v>-152.949416411079</v>
          </cell>
          <cell r="CO143">
            <v>-139.54625890611899</v>
          </cell>
          <cell r="CP143">
            <v>0</v>
          </cell>
          <cell r="CQ143">
            <v>-139.54625890611899</v>
          </cell>
          <cell r="CR143">
            <v>-229.432376094554</v>
          </cell>
          <cell r="CS143">
            <v>0</v>
          </cell>
          <cell r="CT143">
            <v>-229.432376094554</v>
          </cell>
          <cell r="CU143">
            <v>-196.53479887153</v>
          </cell>
          <cell r="CV143">
            <v>0</v>
          </cell>
          <cell r="CW143">
            <v>-196.53479887153</v>
          </cell>
          <cell r="CX143">
            <v>-153.15871070169001</v>
          </cell>
          <cell r="CY143">
            <v>0</v>
          </cell>
          <cell r="CZ143">
            <v>-153.15871070169001</v>
          </cell>
          <cell r="DA143">
            <v>-152.20637006890601</v>
          </cell>
          <cell r="DB143">
            <v>0</v>
          </cell>
          <cell r="DC143">
            <v>-152.20637006890601</v>
          </cell>
          <cell r="DD143">
            <v>-241.341771418956</v>
          </cell>
          <cell r="DE143">
            <v>0</v>
          </cell>
          <cell r="DF143">
            <v>-241.341771418956</v>
          </cell>
          <cell r="DG143">
            <v>-163.175165508888</v>
          </cell>
          <cell r="DH143">
            <v>0</v>
          </cell>
          <cell r="DI143">
            <v>-163.175165508888</v>
          </cell>
          <cell r="DJ143">
            <v>-146.366879611332</v>
          </cell>
          <cell r="DK143">
            <v>0</v>
          </cell>
          <cell r="DL143">
            <v>-146.366879611332</v>
          </cell>
          <cell r="DM143">
            <v>-153.70925054855601</v>
          </cell>
          <cell r="DN143">
            <v>0</v>
          </cell>
          <cell r="DO143">
            <v>-153.70925054855601</v>
          </cell>
          <cell r="DP143">
            <v>-230.01590573716999</v>
          </cell>
          <cell r="DQ143">
            <v>0</v>
          </cell>
          <cell r="DR143">
            <v>-230.01590573716999</v>
          </cell>
          <cell r="DS143">
            <v>-144</v>
          </cell>
          <cell r="DT143">
            <v>0</v>
          </cell>
          <cell r="DU143">
            <v>-144</v>
          </cell>
          <cell r="DV143">
            <v>-149</v>
          </cell>
          <cell r="DW143">
            <v>0</v>
          </cell>
          <cell r="DX143">
            <v>-149</v>
          </cell>
          <cell r="DY143">
            <v>-152</v>
          </cell>
          <cell r="DZ143">
            <v>0</v>
          </cell>
          <cell r="EA143">
            <v>-152</v>
          </cell>
          <cell r="EB143">
            <v>-216</v>
          </cell>
          <cell r="EC143">
            <v>0</v>
          </cell>
          <cell r="ED143">
            <v>-216</v>
          </cell>
          <cell r="EE143">
            <v>-126</v>
          </cell>
          <cell r="EF143">
            <v>0</v>
          </cell>
          <cell r="EG143">
            <v>-126</v>
          </cell>
          <cell r="EH143">
            <v>-135</v>
          </cell>
          <cell r="EI143">
            <v>0</v>
          </cell>
          <cell r="EJ143">
            <v>-135</v>
          </cell>
          <cell r="EK143">
            <v>-134</v>
          </cell>
          <cell r="EL143">
            <v>0</v>
          </cell>
          <cell r="EM143">
            <v>-134</v>
          </cell>
          <cell r="EN143">
            <v>-206</v>
          </cell>
          <cell r="EO143">
            <v>0</v>
          </cell>
          <cell r="EP143">
            <v>-206</v>
          </cell>
          <cell r="EQ143">
            <v>-146</v>
          </cell>
          <cell r="ER143">
            <v>0</v>
          </cell>
          <cell r="ES143">
            <v>-146</v>
          </cell>
          <cell r="ET143">
            <v>-141</v>
          </cell>
          <cell r="EU143">
            <v>0</v>
          </cell>
          <cell r="EV143">
            <v>-141</v>
          </cell>
          <cell r="EW143">
            <v>-146</v>
          </cell>
          <cell r="EX143">
            <v>0</v>
          </cell>
          <cell r="EY143">
            <v>-146</v>
          </cell>
          <cell r="EZ143">
            <v>-142</v>
          </cell>
          <cell r="FA143">
            <v>0</v>
          </cell>
          <cell r="FB143">
            <v>-142</v>
          </cell>
          <cell r="FC143">
            <v>-153</v>
          </cell>
          <cell r="FD143">
            <v>0</v>
          </cell>
          <cell r="FE143">
            <v>-153</v>
          </cell>
          <cell r="FF143">
            <v>-132</v>
          </cell>
          <cell r="FG143">
            <v>0</v>
          </cell>
          <cell r="FH143">
            <v>-132</v>
          </cell>
          <cell r="FI143">
            <v>-129</v>
          </cell>
          <cell r="FJ143">
            <v>0</v>
          </cell>
          <cell r="FK143">
            <v>-129</v>
          </cell>
          <cell r="FL143">
            <v>-127</v>
          </cell>
          <cell r="FM143">
            <v>0</v>
          </cell>
          <cell r="FN143">
            <v>-127</v>
          </cell>
          <cell r="FO143">
            <v>-220</v>
          </cell>
          <cell r="FP143">
            <v>0</v>
          </cell>
          <cell r="FQ143">
            <v>-220</v>
          </cell>
          <cell r="FR143">
            <v>-137</v>
          </cell>
          <cell r="FS143">
            <v>0</v>
          </cell>
          <cell r="FT143">
            <v>-137</v>
          </cell>
          <cell r="FU143">
            <v>-141</v>
          </cell>
          <cell r="FV143">
            <v>0</v>
          </cell>
          <cell r="FW143">
            <v>-141</v>
          </cell>
          <cell r="FX143">
            <v>-141</v>
          </cell>
          <cell r="FY143">
            <v>0</v>
          </cell>
          <cell r="FZ143">
            <v>-141</v>
          </cell>
          <cell r="GA143">
            <v>-127</v>
          </cell>
          <cell r="GB143">
            <v>0</v>
          </cell>
          <cell r="GC143">
            <v>-127</v>
          </cell>
          <cell r="GD143">
            <v>-133</v>
          </cell>
          <cell r="GE143">
            <v>0</v>
          </cell>
          <cell r="GF143">
            <v>-133</v>
          </cell>
          <cell r="GG143">
            <v>-140</v>
          </cell>
          <cell r="GH143">
            <v>0</v>
          </cell>
          <cell r="GI143">
            <v>-140</v>
          </cell>
          <cell r="GJ143">
            <v>-134</v>
          </cell>
          <cell r="GK143">
            <v>0</v>
          </cell>
          <cell r="GL143">
            <v>-134</v>
          </cell>
          <cell r="GM143">
            <v>-137</v>
          </cell>
          <cell r="GN143">
            <v>0</v>
          </cell>
          <cell r="GO143">
            <v>-137</v>
          </cell>
          <cell r="GP143">
            <v>-150</v>
          </cell>
          <cell r="GQ143">
            <v>0</v>
          </cell>
          <cell r="GR143">
            <v>-150</v>
          </cell>
          <cell r="GS143">
            <v>-109</v>
          </cell>
          <cell r="GT143">
            <v>0</v>
          </cell>
          <cell r="GU143">
            <v>-109</v>
          </cell>
          <cell r="GV143">
            <v>-121</v>
          </cell>
          <cell r="GW143">
            <v>0</v>
          </cell>
          <cell r="GX143">
            <v>-121</v>
          </cell>
          <cell r="GY143">
            <v>-116</v>
          </cell>
          <cell r="GZ143">
            <v>0</v>
          </cell>
          <cell r="HA143">
            <v>-116</v>
          </cell>
          <cell r="HB143">
            <v>-110</v>
          </cell>
          <cell r="HC143">
            <v>0</v>
          </cell>
          <cell r="HD143">
            <v>-110</v>
          </cell>
          <cell r="HE143">
            <v>-115</v>
          </cell>
          <cell r="HF143">
            <v>0</v>
          </cell>
          <cell r="HG143">
            <v>-115</v>
          </cell>
          <cell r="HH143">
            <v>-120</v>
          </cell>
          <cell r="HI143">
            <v>0</v>
          </cell>
          <cell r="HJ143">
            <v>-120</v>
          </cell>
          <cell r="HO143">
            <v>-587.91531339582298</v>
          </cell>
          <cell r="HP143">
            <v>0</v>
          </cell>
          <cell r="HQ143">
            <v>-587.91531339582298</v>
          </cell>
          <cell r="HR143">
            <v>-413.806699373566</v>
          </cell>
          <cell r="HS143">
            <v>0</v>
          </cell>
          <cell r="HT143">
            <v>-413.806699373566</v>
          </cell>
          <cell r="HU143">
            <v>-233.439465657216</v>
          </cell>
          <cell r="HV143">
            <v>0</v>
          </cell>
          <cell r="HW143">
            <v>-233.439465657216</v>
          </cell>
          <cell r="HX143">
            <v>-799.63761349440097</v>
          </cell>
          <cell r="HY143">
            <v>-38.4</v>
          </cell>
          <cell r="HZ143">
            <v>-761.23761349440099</v>
          </cell>
          <cell r="IA143">
            <v>-620.39971167180204</v>
          </cell>
          <cell r="IB143">
            <v>-38.4</v>
          </cell>
          <cell r="IC143">
            <v>-581.99971167180206</v>
          </cell>
          <cell r="ID143">
            <v>-452.83707677639802</v>
          </cell>
          <cell r="IE143">
            <v>-38.4</v>
          </cell>
          <cell r="IF143">
            <v>-414.43707677639804</v>
          </cell>
          <cell r="IG143">
            <v>-285.88086667118603</v>
          </cell>
          <cell r="IH143">
            <v>-38.4</v>
          </cell>
          <cell r="II143">
            <v>-247.48086667118602</v>
          </cell>
          <cell r="IJ143">
            <v>-754.13053683204998</v>
          </cell>
          <cell r="IK143">
            <v>0</v>
          </cell>
          <cell r="IL143">
            <v>-754.13053683204998</v>
          </cell>
          <cell r="IM143">
            <v>-560.38059661950399</v>
          </cell>
          <cell r="IN143">
            <v>0</v>
          </cell>
          <cell r="IO143">
            <v>-560.38059661950399</v>
          </cell>
          <cell r="IP143">
            <v>-392.68265808313998</v>
          </cell>
          <cell r="IQ143">
            <v>0</v>
          </cell>
          <cell r="IR143">
            <v>-392.68265808313998</v>
          </cell>
          <cell r="IS143">
            <v>-232.28425565509201</v>
          </cell>
          <cell r="IT143">
            <v>0</v>
          </cell>
          <cell r="IU143">
            <v>-232.28425565509201</v>
          </cell>
          <cell r="IV143">
            <v>-694.40407824152396</v>
          </cell>
          <cell r="IW143">
            <v>0</v>
          </cell>
          <cell r="IX143">
            <v>-694.40407824152396</v>
          </cell>
          <cell r="IY143">
            <v>-521.92805141175199</v>
          </cell>
          <cell r="IZ143">
            <v>0</v>
          </cell>
          <cell r="JA143">
            <v>-521.92805141175199</v>
          </cell>
          <cell r="JB143">
            <v>-368.97863500067302</v>
          </cell>
          <cell r="JC143">
            <v>0</v>
          </cell>
          <cell r="JD143">
            <v>-368.97863500067302</v>
          </cell>
          <cell r="JE143">
            <v>-229.432376094554</v>
          </cell>
          <cell r="JF143">
            <v>0</v>
          </cell>
          <cell r="JG143">
            <v>-229.432376094554</v>
          </cell>
          <cell r="JH143">
            <v>-743.24165106108296</v>
          </cell>
          <cell r="JI143">
            <v>0</v>
          </cell>
          <cell r="JJ143">
            <v>-743.24165106108296</v>
          </cell>
          <cell r="JK143">
            <v>-546.70685218955202</v>
          </cell>
          <cell r="JL143">
            <v>0</v>
          </cell>
          <cell r="JM143">
            <v>-546.70685218955202</v>
          </cell>
          <cell r="JN143">
            <v>-393.54814148786198</v>
          </cell>
          <cell r="JO143">
            <v>0</v>
          </cell>
          <cell r="JP143">
            <v>-393.54814148786198</v>
          </cell>
          <cell r="JQ143">
            <v>-241.341771418956</v>
          </cell>
          <cell r="JR143">
            <v>0</v>
          </cell>
          <cell r="JS143">
            <v>-241.341771418956</v>
          </cell>
          <cell r="JT143">
            <v>-693.26720140594603</v>
          </cell>
          <cell r="JU143">
            <v>0</v>
          </cell>
          <cell r="JV143">
            <v>-693.26720140594603</v>
          </cell>
          <cell r="JW143">
            <v>-530.09203589705805</v>
          </cell>
          <cell r="JX143">
            <v>0</v>
          </cell>
          <cell r="JY143">
            <v>-530.09203589705805</v>
          </cell>
          <cell r="JZ143">
            <v>-383.72515628572597</v>
          </cell>
          <cell r="KA143">
            <v>0</v>
          </cell>
          <cell r="KB143">
            <v>-383.72515628572597</v>
          </cell>
          <cell r="KC143">
            <v>-230.01590573716999</v>
          </cell>
          <cell r="KD143">
            <v>0</v>
          </cell>
          <cell r="KE143">
            <v>-230.01590573716999</v>
          </cell>
          <cell r="KF143">
            <v>-661</v>
          </cell>
          <cell r="KG143">
            <v>0</v>
          </cell>
          <cell r="KH143">
            <v>-661</v>
          </cell>
          <cell r="KI143">
            <v>-517</v>
          </cell>
          <cell r="KJ143">
            <v>0</v>
          </cell>
          <cell r="KK143">
            <v>-517</v>
          </cell>
          <cell r="KL143">
            <v>-368</v>
          </cell>
          <cell r="KM143">
            <v>0</v>
          </cell>
          <cell r="KN143">
            <v>-368</v>
          </cell>
          <cell r="KO143">
            <v>-216</v>
          </cell>
          <cell r="KP143">
            <v>0</v>
          </cell>
          <cell r="KQ143">
            <v>-216</v>
          </cell>
          <cell r="KR143">
            <v>-601</v>
          </cell>
          <cell r="KS143">
            <v>0</v>
          </cell>
          <cell r="KT143">
            <v>-601</v>
          </cell>
          <cell r="KU143">
            <v>-475</v>
          </cell>
          <cell r="KV143">
            <v>0</v>
          </cell>
          <cell r="KW143">
            <v>-475</v>
          </cell>
          <cell r="KX143">
            <v>-340</v>
          </cell>
          <cell r="KY143">
            <v>0</v>
          </cell>
          <cell r="KZ143">
            <v>-340</v>
          </cell>
          <cell r="LA143">
            <v>-206</v>
          </cell>
          <cell r="LB143">
            <v>0</v>
          </cell>
          <cell r="LC143">
            <v>-206</v>
          </cell>
          <cell r="LD143">
            <v>-575</v>
          </cell>
          <cell r="LE143">
            <v>0</v>
          </cell>
          <cell r="LF143">
            <v>-575</v>
          </cell>
          <cell r="LG143">
            <v>-429</v>
          </cell>
          <cell r="LH143">
            <v>0</v>
          </cell>
          <cell r="LI143">
            <v>-429</v>
          </cell>
          <cell r="LJ143">
            <v>-288</v>
          </cell>
          <cell r="LK143">
            <v>0</v>
          </cell>
          <cell r="LL143">
            <v>-288</v>
          </cell>
          <cell r="LM143">
            <v>-142</v>
          </cell>
          <cell r="LN143">
            <v>0</v>
          </cell>
          <cell r="LO143">
            <v>-142</v>
          </cell>
          <cell r="LP143">
            <v>-541</v>
          </cell>
          <cell r="LQ143">
            <v>0</v>
          </cell>
          <cell r="LR143">
            <v>-541</v>
          </cell>
          <cell r="LS143">
            <v>-388</v>
          </cell>
          <cell r="LT143">
            <v>0</v>
          </cell>
          <cell r="LU143">
            <v>-388</v>
          </cell>
          <cell r="LV143">
            <v>-256</v>
          </cell>
          <cell r="LW143">
            <v>0</v>
          </cell>
          <cell r="LX143">
            <v>-256</v>
          </cell>
          <cell r="LY143">
            <v>-127</v>
          </cell>
          <cell r="LZ143">
            <v>0</v>
          </cell>
          <cell r="MA143">
            <v>-127</v>
          </cell>
          <cell r="MB143">
            <v>-639</v>
          </cell>
          <cell r="MC143">
            <v>0</v>
          </cell>
          <cell r="MD143">
            <v>-639</v>
          </cell>
          <cell r="ME143">
            <v>-419</v>
          </cell>
          <cell r="MF143">
            <v>0</v>
          </cell>
          <cell r="MG143">
            <v>-419</v>
          </cell>
          <cell r="MH143">
            <v>-282</v>
          </cell>
          <cell r="MI143">
            <v>0</v>
          </cell>
          <cell r="MJ143">
            <v>-282</v>
          </cell>
          <cell r="MK143">
            <v>-141</v>
          </cell>
          <cell r="ML143">
            <v>0</v>
          </cell>
          <cell r="MM143">
            <v>-141</v>
          </cell>
          <cell r="MN143">
            <v>-534</v>
          </cell>
          <cell r="MO143">
            <v>0</v>
          </cell>
          <cell r="MP143">
            <v>-534</v>
          </cell>
          <cell r="MQ143">
            <v>-407</v>
          </cell>
          <cell r="MR143">
            <v>0</v>
          </cell>
          <cell r="MS143">
            <v>-407</v>
          </cell>
          <cell r="MT143">
            <v>-274</v>
          </cell>
          <cell r="MU143">
            <v>0</v>
          </cell>
          <cell r="MV143">
            <v>-274</v>
          </cell>
          <cell r="MW143">
            <v>-134</v>
          </cell>
          <cell r="MX143">
            <v>0</v>
          </cell>
          <cell r="MY143">
            <v>-134</v>
          </cell>
          <cell r="MZ143">
            <v>-517</v>
          </cell>
          <cell r="NA143">
            <v>0</v>
          </cell>
          <cell r="NB143">
            <v>-517</v>
          </cell>
          <cell r="NC143">
            <v>-380</v>
          </cell>
          <cell r="ND143">
            <v>0</v>
          </cell>
          <cell r="NE143">
            <v>-380</v>
          </cell>
          <cell r="NF143">
            <v>-230</v>
          </cell>
          <cell r="NG143">
            <v>0</v>
          </cell>
          <cell r="NH143">
            <v>-230</v>
          </cell>
          <cell r="NI143">
            <v>-121</v>
          </cell>
          <cell r="NJ143">
            <v>0</v>
          </cell>
          <cell r="NK143">
            <v>-121</v>
          </cell>
          <cell r="NL143">
            <v>-461</v>
          </cell>
          <cell r="NM143">
            <v>0</v>
          </cell>
          <cell r="NN143">
            <v>-461</v>
          </cell>
          <cell r="NO143">
            <v>-345</v>
          </cell>
          <cell r="NP143">
            <v>0</v>
          </cell>
          <cell r="NQ143">
            <v>-345</v>
          </cell>
          <cell r="NR143">
            <v>-235</v>
          </cell>
          <cell r="NS143">
            <v>0</v>
          </cell>
          <cell r="NT143">
            <v>-235</v>
          </cell>
          <cell r="NU143">
            <v>-120</v>
          </cell>
          <cell r="NV143">
            <v>0</v>
          </cell>
          <cell r="NW143">
            <v>-120</v>
          </cell>
        </row>
        <row r="144">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cell r="LJ144">
            <v>0</v>
          </cell>
          <cell r="LK144">
            <v>0</v>
          </cell>
          <cell r="LL144">
            <v>0</v>
          </cell>
          <cell r="LM144">
            <v>0</v>
          </cell>
          <cell r="LN144">
            <v>0</v>
          </cell>
          <cell r="LO144">
            <v>0</v>
          </cell>
          <cell r="LP144">
            <v>0</v>
          </cell>
          <cell r="LQ144">
            <v>0</v>
          </cell>
          <cell r="LR144">
            <v>0</v>
          </cell>
          <cell r="LS144">
            <v>0</v>
          </cell>
          <cell r="LT144">
            <v>0</v>
          </cell>
          <cell r="LU144">
            <v>0</v>
          </cell>
          <cell r="LV144">
            <v>0</v>
          </cell>
          <cell r="LW144">
            <v>0</v>
          </cell>
          <cell r="LX144">
            <v>0</v>
          </cell>
          <cell r="LY144">
            <v>0</v>
          </cell>
          <cell r="LZ144">
            <v>0</v>
          </cell>
          <cell r="MA144">
            <v>0</v>
          </cell>
          <cell r="MB144">
            <v>0</v>
          </cell>
          <cell r="MC144">
            <v>0</v>
          </cell>
          <cell r="MD144">
            <v>0</v>
          </cell>
          <cell r="ME144">
            <v>0</v>
          </cell>
          <cell r="MF144">
            <v>0</v>
          </cell>
          <cell r="MG144">
            <v>0</v>
          </cell>
          <cell r="MH144">
            <v>0</v>
          </cell>
          <cell r="MI144">
            <v>0</v>
          </cell>
          <cell r="MJ144">
            <v>0</v>
          </cell>
          <cell r="MK144">
            <v>0</v>
          </cell>
          <cell r="ML144">
            <v>0</v>
          </cell>
          <cell r="MM144">
            <v>0</v>
          </cell>
          <cell r="MN144">
            <v>0</v>
          </cell>
          <cell r="MO144">
            <v>0</v>
          </cell>
          <cell r="MP144">
            <v>0</v>
          </cell>
          <cell r="MQ144">
            <v>0</v>
          </cell>
          <cell r="MR144">
            <v>0</v>
          </cell>
          <cell r="MS144">
            <v>0</v>
          </cell>
          <cell r="MT144">
            <v>0</v>
          </cell>
          <cell r="MU144">
            <v>0</v>
          </cell>
          <cell r="MV144">
            <v>0</v>
          </cell>
          <cell r="MW144">
            <v>0</v>
          </cell>
          <cell r="MX144">
            <v>0</v>
          </cell>
          <cell r="MY144">
            <v>0</v>
          </cell>
          <cell r="MZ144">
            <v>0</v>
          </cell>
          <cell r="NA144">
            <v>0</v>
          </cell>
          <cell r="NB144">
            <v>0</v>
          </cell>
          <cell r="NC144">
            <v>0</v>
          </cell>
          <cell r="ND144">
            <v>0</v>
          </cell>
          <cell r="NE144">
            <v>0</v>
          </cell>
          <cell r="NF144">
            <v>0</v>
          </cell>
          <cell r="NG144">
            <v>0</v>
          </cell>
          <cell r="NH144">
            <v>0</v>
          </cell>
          <cell r="NI144">
            <v>0</v>
          </cell>
          <cell r="NJ144">
            <v>0</v>
          </cell>
          <cell r="NK144">
            <v>0</v>
          </cell>
          <cell r="NL144">
            <v>0</v>
          </cell>
          <cell r="NM144">
            <v>0</v>
          </cell>
          <cell r="NN144">
            <v>0</v>
          </cell>
          <cell r="NO144">
            <v>0</v>
          </cell>
          <cell r="NP144">
            <v>0</v>
          </cell>
          <cell r="NQ144">
            <v>0</v>
          </cell>
          <cell r="NR144">
            <v>0</v>
          </cell>
          <cell r="NS144">
            <v>0</v>
          </cell>
          <cell r="NT144">
            <v>0</v>
          </cell>
          <cell r="NU144">
            <v>0</v>
          </cell>
          <cell r="NV144">
            <v>0</v>
          </cell>
          <cell r="NW144">
            <v>0</v>
          </cell>
        </row>
        <row r="145">
          <cell r="BB145">
            <v>420.22485859954298</v>
          </cell>
          <cell r="BC145">
            <v>0</v>
          </cell>
          <cell r="BD145">
            <v>420.22485859954298</v>
          </cell>
          <cell r="BE145">
            <v>549.07594399607001</v>
          </cell>
          <cell r="BF145">
            <v>0</v>
          </cell>
          <cell r="BG145">
            <v>549.07594399607001</v>
          </cell>
          <cell r="BH145">
            <v>391.09644630059802</v>
          </cell>
          <cell r="BI145">
            <v>0</v>
          </cell>
          <cell r="BJ145">
            <v>391.09644630059802</v>
          </cell>
          <cell r="BK145">
            <v>533.42957371303203</v>
          </cell>
          <cell r="BL145">
            <v>-21.802</v>
          </cell>
          <cell r="BM145">
            <v>555.23157371303205</v>
          </cell>
          <cell r="BN145">
            <v>442.65288836993398</v>
          </cell>
          <cell r="BO145">
            <v>0</v>
          </cell>
          <cell r="BP145">
            <v>442.65288836993398</v>
          </cell>
          <cell r="BQ145">
            <v>391.52701056268597</v>
          </cell>
          <cell r="BR145">
            <v>-142.80000000000001</v>
          </cell>
          <cell r="BS145">
            <v>534.32701056268593</v>
          </cell>
          <cell r="BT145">
            <v>225.03544941361099</v>
          </cell>
          <cell r="BU145">
            <v>-38.4</v>
          </cell>
          <cell r="BV145">
            <v>263.43544941361097</v>
          </cell>
          <cell r="BW145">
            <v>516.78334174847203</v>
          </cell>
          <cell r="BX145">
            <v>0</v>
          </cell>
          <cell r="BY145">
            <v>516.78334174847203</v>
          </cell>
          <cell r="BZ145">
            <v>492.62056383448299</v>
          </cell>
          <cell r="CA145">
            <v>0</v>
          </cell>
          <cell r="CB145">
            <v>492.62056383448299</v>
          </cell>
          <cell r="CC145">
            <v>457.46941065988102</v>
          </cell>
          <cell r="CD145">
            <v>0</v>
          </cell>
          <cell r="CE145">
            <v>457.46941065988102</v>
          </cell>
          <cell r="CF145">
            <v>396.25650861525997</v>
          </cell>
          <cell r="CG145">
            <v>0</v>
          </cell>
          <cell r="CH145">
            <v>396.25650861525997</v>
          </cell>
          <cell r="CI145">
            <v>494.56593715188501</v>
          </cell>
          <cell r="CJ145">
            <v>0</v>
          </cell>
          <cell r="CK145">
            <v>494.56593715188501</v>
          </cell>
          <cell r="CL145">
            <v>492.01589998728798</v>
          </cell>
          <cell r="CM145">
            <v>0</v>
          </cell>
          <cell r="CN145">
            <v>492.01589998728798</v>
          </cell>
          <cell r="CO145">
            <v>372.12889873640199</v>
          </cell>
          <cell r="CP145">
            <v>0</v>
          </cell>
          <cell r="CQ145">
            <v>372.12889873640199</v>
          </cell>
          <cell r="CR145">
            <v>397.67366663066201</v>
          </cell>
          <cell r="CS145">
            <v>0</v>
          </cell>
          <cell r="CT145">
            <v>397.67366663066201</v>
          </cell>
          <cell r="CU145">
            <v>432.58593696557199</v>
          </cell>
          <cell r="CV145">
            <v>0</v>
          </cell>
          <cell r="CW145">
            <v>432.58593696557199</v>
          </cell>
          <cell r="CX145">
            <v>354.27388341377002</v>
          </cell>
          <cell r="CY145">
            <v>0</v>
          </cell>
          <cell r="CZ145">
            <v>354.27388341377002</v>
          </cell>
          <cell r="DA145">
            <v>323.84043304330999</v>
          </cell>
          <cell r="DB145">
            <v>0</v>
          </cell>
          <cell r="DC145">
            <v>323.84043304330999</v>
          </cell>
          <cell r="DD145">
            <v>389.22683441485901</v>
          </cell>
          <cell r="DE145">
            <v>0</v>
          </cell>
          <cell r="DF145">
            <v>389.22683441485901</v>
          </cell>
          <cell r="DG145">
            <v>488.41458007891498</v>
          </cell>
          <cell r="DH145">
            <v>0</v>
          </cell>
          <cell r="DI145">
            <v>488.41458007891498</v>
          </cell>
          <cell r="DJ145">
            <v>386.57397305082401</v>
          </cell>
          <cell r="DK145">
            <v>0</v>
          </cell>
          <cell r="DL145">
            <v>386.57397305082401</v>
          </cell>
          <cell r="DM145">
            <v>392.30519228135398</v>
          </cell>
          <cell r="DN145">
            <v>0</v>
          </cell>
          <cell r="DO145">
            <v>392.30519228135398</v>
          </cell>
          <cell r="DP145">
            <v>376.69560481619698</v>
          </cell>
          <cell r="DQ145">
            <v>0</v>
          </cell>
          <cell r="DR145">
            <v>376.69560481619698</v>
          </cell>
          <cell r="DS145">
            <v>382</v>
          </cell>
          <cell r="DT145">
            <v>0</v>
          </cell>
          <cell r="DU145">
            <v>382</v>
          </cell>
          <cell r="DV145">
            <v>407</v>
          </cell>
          <cell r="DW145">
            <v>0</v>
          </cell>
          <cell r="DX145">
            <v>407</v>
          </cell>
          <cell r="DY145">
            <v>389</v>
          </cell>
          <cell r="DZ145">
            <v>0</v>
          </cell>
          <cell r="EA145">
            <v>389</v>
          </cell>
          <cell r="EB145">
            <v>350</v>
          </cell>
          <cell r="EC145">
            <v>0</v>
          </cell>
          <cell r="ED145">
            <v>350</v>
          </cell>
          <cell r="EE145">
            <v>431</v>
          </cell>
          <cell r="EF145">
            <v>0</v>
          </cell>
          <cell r="EG145">
            <v>431</v>
          </cell>
          <cell r="EH145">
            <v>327</v>
          </cell>
          <cell r="EI145">
            <v>0</v>
          </cell>
          <cell r="EJ145">
            <v>327</v>
          </cell>
          <cell r="EK145">
            <v>394</v>
          </cell>
          <cell r="EL145">
            <v>0</v>
          </cell>
          <cell r="EM145">
            <v>394</v>
          </cell>
          <cell r="EN145">
            <v>400</v>
          </cell>
          <cell r="EO145">
            <v>0</v>
          </cell>
          <cell r="EP145">
            <v>400</v>
          </cell>
          <cell r="EQ145">
            <v>455</v>
          </cell>
          <cell r="ER145">
            <v>0</v>
          </cell>
          <cell r="ES145">
            <v>455</v>
          </cell>
          <cell r="ET145">
            <v>378</v>
          </cell>
          <cell r="EU145">
            <v>0</v>
          </cell>
          <cell r="EV145">
            <v>378</v>
          </cell>
          <cell r="EW145">
            <v>371</v>
          </cell>
          <cell r="EX145">
            <v>0</v>
          </cell>
          <cell r="EY145">
            <v>371</v>
          </cell>
          <cell r="EZ145">
            <v>399</v>
          </cell>
          <cell r="FA145">
            <v>0</v>
          </cell>
          <cell r="FB145">
            <v>399</v>
          </cell>
          <cell r="FC145">
            <v>398</v>
          </cell>
          <cell r="FD145">
            <v>0</v>
          </cell>
          <cell r="FE145">
            <v>398</v>
          </cell>
          <cell r="FF145">
            <v>388</v>
          </cell>
          <cell r="FG145">
            <v>0</v>
          </cell>
          <cell r="FH145">
            <v>388</v>
          </cell>
          <cell r="FI145">
            <v>365</v>
          </cell>
          <cell r="FJ145">
            <v>0</v>
          </cell>
          <cell r="FK145">
            <v>365</v>
          </cell>
          <cell r="FL145">
            <v>448</v>
          </cell>
          <cell r="FM145">
            <v>0</v>
          </cell>
          <cell r="FN145">
            <v>448</v>
          </cell>
          <cell r="FO145">
            <v>320</v>
          </cell>
          <cell r="FP145">
            <v>0</v>
          </cell>
          <cell r="FQ145">
            <v>320</v>
          </cell>
          <cell r="FR145">
            <v>540</v>
          </cell>
          <cell r="FS145">
            <v>0</v>
          </cell>
          <cell r="FT145">
            <v>540</v>
          </cell>
          <cell r="FU145">
            <v>436</v>
          </cell>
          <cell r="FV145">
            <v>0</v>
          </cell>
          <cell r="FW145">
            <v>436</v>
          </cell>
          <cell r="FX145">
            <v>415</v>
          </cell>
          <cell r="FY145">
            <v>0</v>
          </cell>
          <cell r="FZ145">
            <v>415</v>
          </cell>
          <cell r="GA145">
            <v>387</v>
          </cell>
          <cell r="GB145">
            <v>0</v>
          </cell>
          <cell r="GC145">
            <v>387</v>
          </cell>
          <cell r="GD145">
            <v>389</v>
          </cell>
          <cell r="GE145">
            <v>0</v>
          </cell>
          <cell r="GF145">
            <v>389</v>
          </cell>
          <cell r="GG145">
            <v>385</v>
          </cell>
          <cell r="GH145">
            <v>0</v>
          </cell>
          <cell r="GI145">
            <v>385</v>
          </cell>
          <cell r="GJ145">
            <v>317</v>
          </cell>
          <cell r="GK145">
            <v>0</v>
          </cell>
          <cell r="GL145">
            <v>317</v>
          </cell>
          <cell r="GM145">
            <v>251</v>
          </cell>
          <cell r="GN145">
            <v>0</v>
          </cell>
          <cell r="GO145">
            <v>251</v>
          </cell>
          <cell r="GP145">
            <v>388</v>
          </cell>
          <cell r="GQ145">
            <v>0</v>
          </cell>
          <cell r="GR145">
            <v>388</v>
          </cell>
          <cell r="GS145">
            <v>310</v>
          </cell>
          <cell r="GT145">
            <v>0</v>
          </cell>
          <cell r="GU145">
            <v>310</v>
          </cell>
          <cell r="GV145">
            <v>166</v>
          </cell>
          <cell r="GW145">
            <v>0</v>
          </cell>
          <cell r="GX145">
            <v>166</v>
          </cell>
          <cell r="GY145">
            <v>228</v>
          </cell>
          <cell r="GZ145">
            <v>0</v>
          </cell>
          <cell r="HA145">
            <v>228</v>
          </cell>
          <cell r="HB145">
            <v>282</v>
          </cell>
          <cell r="HC145">
            <v>0</v>
          </cell>
          <cell r="HD145">
            <v>282</v>
          </cell>
          <cell r="HE145">
            <v>304</v>
          </cell>
          <cell r="HF145">
            <v>0</v>
          </cell>
          <cell r="HG145">
            <v>304</v>
          </cell>
          <cell r="HH145">
            <v>350</v>
          </cell>
          <cell r="HI145">
            <v>0</v>
          </cell>
          <cell r="HJ145">
            <v>350</v>
          </cell>
          <cell r="HO145">
            <v>1360.3972488962099</v>
          </cell>
          <cell r="HP145">
            <v>0</v>
          </cell>
          <cell r="HQ145">
            <v>1360.3972488962099</v>
          </cell>
          <cell r="HR145">
            <v>940.17239029666803</v>
          </cell>
          <cell r="HS145">
            <v>0</v>
          </cell>
          <cell r="HT145">
            <v>940.17239029666803</v>
          </cell>
          <cell r="HU145">
            <v>391.09644630059802</v>
          </cell>
          <cell r="HV145">
            <v>0</v>
          </cell>
          <cell r="HW145">
            <v>391.09644630059802</v>
          </cell>
          <cell r="HX145">
            <v>1592.6449220592599</v>
          </cell>
          <cell r="HY145">
            <v>-203.00200000000001</v>
          </cell>
          <cell r="HZ145">
            <v>1795.6469220592599</v>
          </cell>
          <cell r="IA145">
            <v>1059.21534834623</v>
          </cell>
          <cell r="IB145">
            <v>-181.20000000000002</v>
          </cell>
          <cell r="IC145">
            <v>1240.4153483462301</v>
          </cell>
          <cell r="ID145">
            <v>616.56245997629696</v>
          </cell>
          <cell r="IE145">
            <v>-181.20000000000002</v>
          </cell>
          <cell r="IF145">
            <v>797.76245997629701</v>
          </cell>
          <cell r="IG145">
            <v>225.03544941361099</v>
          </cell>
          <cell r="IH145">
            <v>-38.4</v>
          </cell>
          <cell r="II145">
            <v>263.43544941361097</v>
          </cell>
          <cell r="IJ145">
            <v>1863.1298248580999</v>
          </cell>
          <cell r="IK145">
            <v>0</v>
          </cell>
          <cell r="IL145">
            <v>1863.1298248580999</v>
          </cell>
          <cell r="IM145">
            <v>1346.3464831096201</v>
          </cell>
          <cell r="IN145">
            <v>0</v>
          </cell>
          <cell r="IO145">
            <v>1346.3464831096201</v>
          </cell>
          <cell r="IP145">
            <v>853.72591927513997</v>
          </cell>
          <cell r="IQ145">
            <v>0</v>
          </cell>
          <cell r="IR145">
            <v>853.72591927513997</v>
          </cell>
          <cell r="IS145">
            <v>396.25650861525997</v>
          </cell>
          <cell r="IT145">
            <v>0</v>
          </cell>
          <cell r="IU145">
            <v>396.25650861525997</v>
          </cell>
          <cell r="IV145">
            <v>1756.3844025062399</v>
          </cell>
          <cell r="IW145">
            <v>0</v>
          </cell>
          <cell r="IX145">
            <v>1756.3844025062399</v>
          </cell>
          <cell r="IY145">
            <v>1261.8184653543501</v>
          </cell>
          <cell r="IZ145">
            <v>0</v>
          </cell>
          <cell r="JA145">
            <v>1261.8184653543501</v>
          </cell>
          <cell r="JB145">
            <v>769.80256536706304</v>
          </cell>
          <cell r="JC145">
            <v>0</v>
          </cell>
          <cell r="JD145">
            <v>769.80256536706304</v>
          </cell>
          <cell r="JE145">
            <v>397.67366663066201</v>
          </cell>
          <cell r="JF145">
            <v>0</v>
          </cell>
          <cell r="JG145">
            <v>397.67366663066201</v>
          </cell>
          <cell r="JH145">
            <v>1499.92708783751</v>
          </cell>
          <cell r="JI145">
            <v>0</v>
          </cell>
          <cell r="JJ145">
            <v>1499.92708783751</v>
          </cell>
          <cell r="JK145">
            <v>1067.34115087194</v>
          </cell>
          <cell r="JL145">
            <v>0</v>
          </cell>
          <cell r="JM145">
            <v>1067.34115087194</v>
          </cell>
          <cell r="JN145">
            <v>713.067267458169</v>
          </cell>
          <cell r="JO145">
            <v>0</v>
          </cell>
          <cell r="JP145">
            <v>713.067267458169</v>
          </cell>
          <cell r="JQ145">
            <v>389.22683441485901</v>
          </cell>
          <cell r="JR145">
            <v>0</v>
          </cell>
          <cell r="JS145">
            <v>389.22683441485901</v>
          </cell>
          <cell r="JT145">
            <v>1643.9893502272901</v>
          </cell>
          <cell r="JU145">
            <v>0</v>
          </cell>
          <cell r="JV145">
            <v>1643.9893502272901</v>
          </cell>
          <cell r="JW145">
            <v>1155.5747701483699</v>
          </cell>
          <cell r="JX145">
            <v>0</v>
          </cell>
          <cell r="JY145">
            <v>1155.5747701483699</v>
          </cell>
          <cell r="JZ145">
            <v>769.00079709755096</v>
          </cell>
          <cell r="KA145">
            <v>0</v>
          </cell>
          <cell r="KB145">
            <v>769.00079709755096</v>
          </cell>
          <cell r="KC145">
            <v>376.69560481619698</v>
          </cell>
          <cell r="KD145">
            <v>0</v>
          </cell>
          <cell r="KE145">
            <v>376.69560481619698</v>
          </cell>
          <cell r="KF145">
            <v>1528</v>
          </cell>
          <cell r="KG145">
            <v>0</v>
          </cell>
          <cell r="KH145">
            <v>1528</v>
          </cell>
          <cell r="KI145">
            <v>1146</v>
          </cell>
          <cell r="KJ145">
            <v>0</v>
          </cell>
          <cell r="KK145">
            <v>1146</v>
          </cell>
          <cell r="KL145">
            <v>739</v>
          </cell>
          <cell r="KM145">
            <v>0</v>
          </cell>
          <cell r="KN145">
            <v>739</v>
          </cell>
          <cell r="KO145">
            <v>350</v>
          </cell>
          <cell r="KP145">
            <v>0</v>
          </cell>
          <cell r="KQ145">
            <v>350</v>
          </cell>
          <cell r="KR145">
            <v>1552</v>
          </cell>
          <cell r="KS145">
            <v>0</v>
          </cell>
          <cell r="KT145">
            <v>1552</v>
          </cell>
          <cell r="KU145">
            <v>1121</v>
          </cell>
          <cell r="KV145">
            <v>0</v>
          </cell>
          <cell r="KW145">
            <v>1121</v>
          </cell>
          <cell r="KX145">
            <v>794</v>
          </cell>
          <cell r="KY145">
            <v>0</v>
          </cell>
          <cell r="KZ145">
            <v>794</v>
          </cell>
          <cell r="LA145">
            <v>400</v>
          </cell>
          <cell r="LB145">
            <v>0</v>
          </cell>
          <cell r="LC145">
            <v>400</v>
          </cell>
          <cell r="LD145">
            <v>1603</v>
          </cell>
          <cell r="LE145">
            <v>0</v>
          </cell>
          <cell r="LF145">
            <v>1603</v>
          </cell>
          <cell r="LG145">
            <v>1148</v>
          </cell>
          <cell r="LH145">
            <v>0</v>
          </cell>
          <cell r="LI145">
            <v>1148</v>
          </cell>
          <cell r="LJ145">
            <v>770</v>
          </cell>
          <cell r="LK145">
            <v>0</v>
          </cell>
          <cell r="LL145">
            <v>770</v>
          </cell>
          <cell r="LM145">
            <v>399</v>
          </cell>
          <cell r="LN145">
            <v>0</v>
          </cell>
          <cell r="LO145">
            <v>399</v>
          </cell>
          <cell r="LP145">
            <v>1599</v>
          </cell>
          <cell r="LQ145">
            <v>0</v>
          </cell>
          <cell r="LR145">
            <v>1599</v>
          </cell>
          <cell r="LS145">
            <v>1201</v>
          </cell>
          <cell r="LT145">
            <v>0</v>
          </cell>
          <cell r="LU145">
            <v>1201</v>
          </cell>
          <cell r="LV145">
            <v>813</v>
          </cell>
          <cell r="LW145">
            <v>0</v>
          </cell>
          <cell r="LX145">
            <v>813</v>
          </cell>
          <cell r="LY145">
            <v>448</v>
          </cell>
          <cell r="LZ145">
            <v>0</v>
          </cell>
          <cell r="MA145">
            <v>448</v>
          </cell>
          <cell r="MB145">
            <v>1711</v>
          </cell>
          <cell r="MC145">
            <v>0</v>
          </cell>
          <cell r="MD145">
            <v>1711</v>
          </cell>
          <cell r="ME145">
            <v>1391</v>
          </cell>
          <cell r="MF145">
            <v>0</v>
          </cell>
          <cell r="MG145">
            <v>1391</v>
          </cell>
          <cell r="MH145">
            <v>851</v>
          </cell>
          <cell r="MI145">
            <v>0</v>
          </cell>
          <cell r="MJ145">
            <v>851</v>
          </cell>
          <cell r="MK145">
            <v>415</v>
          </cell>
          <cell r="ML145">
            <v>0</v>
          </cell>
          <cell r="MM145">
            <v>415</v>
          </cell>
          <cell r="MN145">
            <v>1478</v>
          </cell>
          <cell r="MO145">
            <v>0</v>
          </cell>
          <cell r="MP145">
            <v>1478</v>
          </cell>
          <cell r="MQ145">
            <v>1091</v>
          </cell>
          <cell r="MR145">
            <v>0</v>
          </cell>
          <cell r="MS145">
            <v>1091</v>
          </cell>
          <cell r="MT145">
            <v>702</v>
          </cell>
          <cell r="MU145">
            <v>0</v>
          </cell>
          <cell r="MV145">
            <v>702</v>
          </cell>
          <cell r="MW145">
            <v>317</v>
          </cell>
          <cell r="MX145">
            <v>0</v>
          </cell>
          <cell r="MY145">
            <v>317</v>
          </cell>
          <cell r="MZ145">
            <v>1115</v>
          </cell>
          <cell r="NA145">
            <v>0</v>
          </cell>
          <cell r="NB145">
            <v>1115</v>
          </cell>
          <cell r="NC145">
            <v>864</v>
          </cell>
          <cell r="ND145">
            <v>0</v>
          </cell>
          <cell r="NE145">
            <v>864</v>
          </cell>
          <cell r="NF145">
            <v>476</v>
          </cell>
          <cell r="NG145">
            <v>0</v>
          </cell>
          <cell r="NH145">
            <v>476</v>
          </cell>
          <cell r="NI145">
            <v>166</v>
          </cell>
          <cell r="NJ145">
            <v>0</v>
          </cell>
          <cell r="NK145">
            <v>166</v>
          </cell>
          <cell r="NL145">
            <v>1164</v>
          </cell>
          <cell r="NM145">
            <v>0</v>
          </cell>
          <cell r="NN145">
            <v>1164</v>
          </cell>
          <cell r="NO145">
            <v>936</v>
          </cell>
          <cell r="NP145">
            <v>0</v>
          </cell>
          <cell r="NQ145">
            <v>936</v>
          </cell>
          <cell r="NR145">
            <v>654</v>
          </cell>
          <cell r="NS145">
            <v>0</v>
          </cell>
          <cell r="NT145">
            <v>654</v>
          </cell>
          <cell r="NU145">
            <v>350</v>
          </cell>
          <cell r="NV145">
            <v>0</v>
          </cell>
          <cell r="NW145">
            <v>350</v>
          </cell>
        </row>
        <row r="146">
          <cell r="BB146">
            <v>-0.26907882565409003</v>
          </cell>
          <cell r="BC146">
            <v>0</v>
          </cell>
          <cell r="BD146">
            <v>-0.26907882565409003</v>
          </cell>
          <cell r="BE146">
            <v>-0.74407815776621</v>
          </cell>
          <cell r="BF146">
            <v>0</v>
          </cell>
          <cell r="BG146">
            <v>-0.74407815776621</v>
          </cell>
          <cell r="BH146">
            <v>-3.8834404660360099E-3</v>
          </cell>
          <cell r="BI146">
            <v>0</v>
          </cell>
          <cell r="BJ146">
            <v>-3.8834404660360099E-3</v>
          </cell>
          <cell r="BK146">
            <v>-35.9470619939068</v>
          </cell>
          <cell r="BL146">
            <v>-37.576748459999997</v>
          </cell>
          <cell r="BM146">
            <v>1.6296864660931973</v>
          </cell>
          <cell r="BN146">
            <v>-27.373865969705701</v>
          </cell>
          <cell r="BO146">
            <v>-27.823251539999998</v>
          </cell>
          <cell r="BP146">
            <v>0.4493855702942966</v>
          </cell>
          <cell r="BQ146">
            <v>70.399617262248199</v>
          </cell>
          <cell r="BR146">
            <v>65.400000000000006</v>
          </cell>
          <cell r="BS146">
            <v>4.9996172622481936</v>
          </cell>
          <cell r="BT146">
            <v>-6.8777479621170698</v>
          </cell>
          <cell r="BU146">
            <v>0</v>
          </cell>
          <cell r="BV146">
            <v>-6.8777479621170698</v>
          </cell>
          <cell r="BW146">
            <v>-0.28875038610890102</v>
          </cell>
          <cell r="BX146">
            <v>0</v>
          </cell>
          <cell r="BY146">
            <v>-0.28875038610890102</v>
          </cell>
          <cell r="BZ146">
            <v>0.80039193063525205</v>
          </cell>
          <cell r="CA146">
            <v>0</v>
          </cell>
          <cell r="CB146">
            <v>0.80039193063525205</v>
          </cell>
          <cell r="CC146">
            <v>-3.9921449313422501E-2</v>
          </cell>
          <cell r="CD146">
            <v>0</v>
          </cell>
          <cell r="CE146">
            <v>-3.9921449313422501E-2</v>
          </cell>
          <cell r="CF146">
            <v>0.58520571281712097</v>
          </cell>
          <cell r="CG146">
            <v>0</v>
          </cell>
          <cell r="CH146">
            <v>0.58520571281712097</v>
          </cell>
          <cell r="CI146">
            <v>-0.93906208358454302</v>
          </cell>
          <cell r="CJ146">
            <v>0</v>
          </cell>
          <cell r="CK146">
            <v>-0.93906208358454302</v>
          </cell>
          <cell r="CL146">
            <v>0.167398812153673</v>
          </cell>
          <cell r="CM146">
            <v>0</v>
          </cell>
          <cell r="CN146">
            <v>0.167398812153673</v>
          </cell>
          <cell r="CO146">
            <v>0.58022836997583105</v>
          </cell>
          <cell r="CP146">
            <v>0</v>
          </cell>
          <cell r="CQ146">
            <v>0.58022836997583105</v>
          </cell>
          <cell r="CR146">
            <v>-5.1854874111944102E-2</v>
          </cell>
          <cell r="CS146">
            <v>0</v>
          </cell>
          <cell r="CT146">
            <v>-5.1854874111944102E-2</v>
          </cell>
          <cell r="CU146">
            <v>-3.56035363514074E-3</v>
          </cell>
          <cell r="CV146">
            <v>0</v>
          </cell>
          <cell r="CW146">
            <v>-3.56035363514074E-3</v>
          </cell>
          <cell r="CX146">
            <v>0</v>
          </cell>
          <cell r="CY146">
            <v>0</v>
          </cell>
          <cell r="CZ146">
            <v>0</v>
          </cell>
          <cell r="DA146">
            <v>0</v>
          </cell>
          <cell r="DB146">
            <v>0</v>
          </cell>
          <cell r="DC146">
            <v>0</v>
          </cell>
          <cell r="DD146">
            <v>0</v>
          </cell>
          <cell r="DE146">
            <v>0</v>
          </cell>
          <cell r="DF146">
            <v>0</v>
          </cell>
          <cell r="DG146">
            <v>1.6E-2</v>
          </cell>
          <cell r="DH146">
            <v>0</v>
          </cell>
          <cell r="DI146">
            <v>1.6E-2</v>
          </cell>
          <cell r="DJ146">
            <v>-1E-3</v>
          </cell>
          <cell r="DK146">
            <v>0</v>
          </cell>
          <cell r="DL146">
            <v>-1E-3</v>
          </cell>
          <cell r="DM146">
            <v>-1E-3</v>
          </cell>
          <cell r="DN146">
            <v>0</v>
          </cell>
          <cell r="DO146">
            <v>-1E-3</v>
          </cell>
          <cell r="DP146">
            <v>0</v>
          </cell>
          <cell r="DQ146">
            <v>0</v>
          </cell>
          <cell r="DR146">
            <v>0</v>
          </cell>
          <cell r="DS146">
            <v>0</v>
          </cell>
          <cell r="DT146">
            <v>0</v>
          </cell>
          <cell r="DU146">
            <v>0</v>
          </cell>
          <cell r="DV146">
            <v>-66</v>
          </cell>
          <cell r="DW146">
            <v>-66</v>
          </cell>
          <cell r="DX146">
            <v>0</v>
          </cell>
          <cell r="DY146">
            <v>66</v>
          </cell>
          <cell r="DZ146">
            <v>66</v>
          </cell>
          <cell r="EA146">
            <v>0</v>
          </cell>
          <cell r="EB146">
            <v>0</v>
          </cell>
          <cell r="EC146">
            <v>0</v>
          </cell>
          <cell r="ED146">
            <v>0</v>
          </cell>
          <cell r="EE146">
            <v>0</v>
          </cell>
          <cell r="EF146">
            <v>0</v>
          </cell>
          <cell r="EG146">
            <v>0</v>
          </cell>
          <cell r="EH146">
            <v>-1</v>
          </cell>
          <cell r="EI146">
            <v>0</v>
          </cell>
          <cell r="EJ146">
            <v>-1</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1</v>
          </cell>
          <cell r="FG146">
            <v>0</v>
          </cell>
          <cell r="FH146">
            <v>1</v>
          </cell>
          <cell r="FI146">
            <v>0</v>
          </cell>
          <cell r="FJ146">
            <v>0</v>
          </cell>
          <cell r="FK146">
            <v>0</v>
          </cell>
          <cell r="FL146">
            <v>-52</v>
          </cell>
          <cell r="FM146">
            <v>0</v>
          </cell>
          <cell r="FN146">
            <v>-52</v>
          </cell>
          <cell r="FO146">
            <v>-185</v>
          </cell>
          <cell r="FP146">
            <v>0</v>
          </cell>
          <cell r="FQ146">
            <v>-185</v>
          </cell>
          <cell r="FR146">
            <v>-764</v>
          </cell>
          <cell r="FS146">
            <v>0</v>
          </cell>
          <cell r="FT146">
            <v>-764</v>
          </cell>
          <cell r="FU146">
            <v>-130</v>
          </cell>
          <cell r="FV146">
            <v>0</v>
          </cell>
          <cell r="FW146">
            <v>-130</v>
          </cell>
          <cell r="FX146">
            <v>0</v>
          </cell>
          <cell r="FY146">
            <v>0</v>
          </cell>
          <cell r="FZ146">
            <v>0</v>
          </cell>
          <cell r="GA146">
            <v>1</v>
          </cell>
          <cell r="GB146">
            <v>0</v>
          </cell>
          <cell r="GC146">
            <v>1</v>
          </cell>
          <cell r="GD146">
            <v>-1</v>
          </cell>
          <cell r="GE146">
            <v>0</v>
          </cell>
          <cell r="GF146">
            <v>-1</v>
          </cell>
          <cell r="GG146">
            <v>0</v>
          </cell>
          <cell r="GH146">
            <v>0</v>
          </cell>
          <cell r="GI146">
            <v>0</v>
          </cell>
          <cell r="GJ146">
            <v>1</v>
          </cell>
          <cell r="GK146">
            <v>0</v>
          </cell>
          <cell r="GL146">
            <v>1</v>
          </cell>
          <cell r="GM146">
            <v>-1</v>
          </cell>
          <cell r="GN146">
            <v>0</v>
          </cell>
          <cell r="GO146">
            <v>-1</v>
          </cell>
          <cell r="GP146">
            <v>0</v>
          </cell>
          <cell r="GQ146">
            <v>0</v>
          </cell>
          <cell r="GR146">
            <v>0</v>
          </cell>
          <cell r="GS146">
            <v>0</v>
          </cell>
          <cell r="GT146">
            <v>0</v>
          </cell>
          <cell r="GU146">
            <v>0</v>
          </cell>
          <cell r="GV146">
            <v>0</v>
          </cell>
          <cell r="GW146">
            <v>0</v>
          </cell>
          <cell r="GX146">
            <v>0</v>
          </cell>
          <cell r="GY146">
            <v>-2</v>
          </cell>
          <cell r="GZ146">
            <v>0</v>
          </cell>
          <cell r="HA146">
            <v>-2</v>
          </cell>
          <cell r="HB146">
            <v>0</v>
          </cell>
          <cell r="HC146">
            <v>0</v>
          </cell>
          <cell r="HD146">
            <v>0</v>
          </cell>
          <cell r="HE146">
            <v>0</v>
          </cell>
          <cell r="HF146">
            <v>0</v>
          </cell>
          <cell r="HG146">
            <v>0</v>
          </cell>
          <cell r="HH146">
            <v>0</v>
          </cell>
          <cell r="HI146">
            <v>0</v>
          </cell>
          <cell r="HJ146">
            <v>0</v>
          </cell>
          <cell r="HO146">
            <v>-1.01704042388634</v>
          </cell>
          <cell r="HP146">
            <v>0</v>
          </cell>
          <cell r="HQ146">
            <v>-1.01704042388634</v>
          </cell>
          <cell r="HR146">
            <v>-0.74796159823224595</v>
          </cell>
          <cell r="HS146">
            <v>0</v>
          </cell>
          <cell r="HT146">
            <v>-0.74796159823224595</v>
          </cell>
          <cell r="HU146">
            <v>-3.8834404660360099E-3</v>
          </cell>
          <cell r="HV146">
            <v>0</v>
          </cell>
          <cell r="HW146">
            <v>-3.8834404660360099E-3</v>
          </cell>
          <cell r="HX146">
            <v>0.200941336518592</v>
          </cell>
          <cell r="HY146">
            <v>1.4210854715202004E-14</v>
          </cell>
          <cell r="HZ146">
            <v>0.20094133651857779</v>
          </cell>
          <cell r="IA146">
            <v>36.148003330425396</v>
          </cell>
          <cell r="IB146">
            <v>37.576748460000005</v>
          </cell>
          <cell r="IC146">
            <v>-1.4287451295746081</v>
          </cell>
          <cell r="ID146">
            <v>63.521869300131101</v>
          </cell>
          <cell r="IE146">
            <v>65.400000000000006</v>
          </cell>
          <cell r="IF146">
            <v>-1.8781306998689047</v>
          </cell>
          <cell r="IG146">
            <v>-6.8777479621170698</v>
          </cell>
          <cell r="IH146">
            <v>0</v>
          </cell>
          <cell r="II146">
            <v>-6.8777479621170698</v>
          </cell>
          <cell r="IJ146">
            <v>1.0569258080300501</v>
          </cell>
          <cell r="IK146">
            <v>0</v>
          </cell>
          <cell r="IL146">
            <v>1.0569258080300501</v>
          </cell>
          <cell r="IM146">
            <v>1.3456761941389499</v>
          </cell>
          <cell r="IN146">
            <v>0</v>
          </cell>
          <cell r="IO146">
            <v>1.3456761941389499</v>
          </cell>
          <cell r="IP146">
            <v>0.54528426350369896</v>
          </cell>
          <cell r="IQ146">
            <v>0</v>
          </cell>
          <cell r="IR146">
            <v>0.54528426350369896</v>
          </cell>
          <cell r="IS146">
            <v>0.58520571281712097</v>
          </cell>
          <cell r="IT146">
            <v>0</v>
          </cell>
          <cell r="IU146">
            <v>0.58520571281712097</v>
          </cell>
          <cell r="IV146">
            <v>-0.243289775566983</v>
          </cell>
          <cell r="IW146">
            <v>0</v>
          </cell>
          <cell r="IX146">
            <v>-0.243289775566983</v>
          </cell>
          <cell r="IY146">
            <v>0.69577230801755996</v>
          </cell>
          <cell r="IZ146">
            <v>0</v>
          </cell>
          <cell r="JA146">
            <v>0.69577230801755996</v>
          </cell>
          <cell r="JB146">
            <v>0.52837349586388704</v>
          </cell>
          <cell r="JC146">
            <v>0</v>
          </cell>
          <cell r="JD146">
            <v>0.52837349586388704</v>
          </cell>
          <cell r="JE146">
            <v>-5.1854874111944102E-2</v>
          </cell>
          <cell r="JF146">
            <v>0</v>
          </cell>
          <cell r="JG146">
            <v>-5.1854874111944102E-2</v>
          </cell>
          <cell r="JH146">
            <v>-3.56035363514074E-3</v>
          </cell>
          <cell r="JI146">
            <v>0</v>
          </cell>
          <cell r="JJ146">
            <v>-3.56035363514074E-3</v>
          </cell>
          <cell r="JK146">
            <v>0</v>
          </cell>
          <cell r="JL146">
            <v>0</v>
          </cell>
          <cell r="JM146">
            <v>0</v>
          </cell>
          <cell r="JN146">
            <v>0</v>
          </cell>
          <cell r="JO146">
            <v>0</v>
          </cell>
          <cell r="JP146">
            <v>0</v>
          </cell>
          <cell r="JQ146">
            <v>0</v>
          </cell>
          <cell r="JR146">
            <v>0</v>
          </cell>
          <cell r="JS146">
            <v>0</v>
          </cell>
          <cell r="JT146">
            <v>1.4E-2</v>
          </cell>
          <cell r="JU146">
            <v>0</v>
          </cell>
          <cell r="JV146">
            <v>1.4E-2</v>
          </cell>
          <cell r="JW146">
            <v>-2E-3</v>
          </cell>
          <cell r="JX146">
            <v>0</v>
          </cell>
          <cell r="JY146">
            <v>-2E-3</v>
          </cell>
          <cell r="JZ146">
            <v>-1E-3</v>
          </cell>
          <cell r="KA146">
            <v>0</v>
          </cell>
          <cell r="KB146">
            <v>-1E-3</v>
          </cell>
          <cell r="KC146">
            <v>0</v>
          </cell>
          <cell r="KD146">
            <v>0</v>
          </cell>
          <cell r="KE146">
            <v>0</v>
          </cell>
          <cell r="KF146">
            <v>0</v>
          </cell>
          <cell r="KG146">
            <v>0</v>
          </cell>
          <cell r="KH146">
            <v>0</v>
          </cell>
          <cell r="KI146">
            <v>0</v>
          </cell>
          <cell r="KJ146">
            <v>0</v>
          </cell>
          <cell r="KK146">
            <v>0</v>
          </cell>
          <cell r="KL146">
            <v>66</v>
          </cell>
          <cell r="KM146">
            <v>66</v>
          </cell>
          <cell r="KN146">
            <v>0</v>
          </cell>
          <cell r="KO146">
            <v>0</v>
          </cell>
          <cell r="KP146">
            <v>0</v>
          </cell>
          <cell r="KQ146">
            <v>0</v>
          </cell>
          <cell r="KR146">
            <v>-1</v>
          </cell>
          <cell r="KS146">
            <v>0</v>
          </cell>
          <cell r="KT146">
            <v>-1</v>
          </cell>
          <cell r="KU146">
            <v>-1</v>
          </cell>
          <cell r="KV146">
            <v>0</v>
          </cell>
          <cell r="KW146">
            <v>-1</v>
          </cell>
          <cell r="KX146">
            <v>0</v>
          </cell>
          <cell r="KY146">
            <v>0</v>
          </cell>
          <cell r="KZ146">
            <v>0</v>
          </cell>
          <cell r="LA146">
            <v>0</v>
          </cell>
          <cell r="LB146">
            <v>0</v>
          </cell>
          <cell r="LC146">
            <v>0</v>
          </cell>
          <cell r="LD146">
            <v>0</v>
          </cell>
          <cell r="LE146">
            <v>0</v>
          </cell>
          <cell r="LF146">
            <v>0</v>
          </cell>
          <cell r="LG146">
            <v>0</v>
          </cell>
          <cell r="LH146">
            <v>0</v>
          </cell>
          <cell r="LI146">
            <v>0</v>
          </cell>
          <cell r="LJ146">
            <v>0</v>
          </cell>
          <cell r="LK146">
            <v>0</v>
          </cell>
          <cell r="LL146">
            <v>0</v>
          </cell>
          <cell r="LM146">
            <v>0</v>
          </cell>
          <cell r="LN146">
            <v>0</v>
          </cell>
          <cell r="LO146">
            <v>0</v>
          </cell>
          <cell r="LP146">
            <v>-51</v>
          </cell>
          <cell r="LQ146">
            <v>0</v>
          </cell>
          <cell r="LR146">
            <v>-51</v>
          </cell>
          <cell r="LS146">
            <v>-51</v>
          </cell>
          <cell r="LT146">
            <v>0</v>
          </cell>
          <cell r="LU146">
            <v>-51</v>
          </cell>
          <cell r="LV146">
            <v>-52</v>
          </cell>
          <cell r="LW146">
            <v>0</v>
          </cell>
          <cell r="LX146">
            <v>-52</v>
          </cell>
          <cell r="LY146">
            <v>-52</v>
          </cell>
          <cell r="LZ146">
            <v>0</v>
          </cell>
          <cell r="MA146">
            <v>-52</v>
          </cell>
          <cell r="MB146">
            <v>-1079</v>
          </cell>
          <cell r="MC146">
            <v>0</v>
          </cell>
          <cell r="MD146">
            <v>-1079</v>
          </cell>
          <cell r="ME146">
            <v>-894</v>
          </cell>
          <cell r="MF146">
            <v>0</v>
          </cell>
          <cell r="MG146">
            <v>-894</v>
          </cell>
          <cell r="MH146">
            <v>-130</v>
          </cell>
          <cell r="MI146">
            <v>0</v>
          </cell>
          <cell r="MJ146">
            <v>-130</v>
          </cell>
          <cell r="MK146">
            <v>0</v>
          </cell>
          <cell r="ML146">
            <v>0</v>
          </cell>
          <cell r="MM146">
            <v>0</v>
          </cell>
          <cell r="MN146">
            <v>1</v>
          </cell>
          <cell r="MO146">
            <v>0</v>
          </cell>
          <cell r="MP146">
            <v>1</v>
          </cell>
          <cell r="MQ146">
            <v>0</v>
          </cell>
          <cell r="MR146">
            <v>0</v>
          </cell>
          <cell r="MS146">
            <v>0</v>
          </cell>
          <cell r="MT146">
            <v>1</v>
          </cell>
          <cell r="MU146">
            <v>0</v>
          </cell>
          <cell r="MV146">
            <v>1</v>
          </cell>
          <cell r="MW146">
            <v>1</v>
          </cell>
          <cell r="MX146">
            <v>0</v>
          </cell>
          <cell r="MY146">
            <v>1</v>
          </cell>
          <cell r="MZ146">
            <v>-1</v>
          </cell>
          <cell r="NA146">
            <v>0</v>
          </cell>
          <cell r="NB146">
            <v>-1</v>
          </cell>
          <cell r="NC146">
            <v>0</v>
          </cell>
          <cell r="ND146">
            <v>0</v>
          </cell>
          <cell r="NE146">
            <v>0</v>
          </cell>
          <cell r="NF146">
            <v>0</v>
          </cell>
          <cell r="NG146">
            <v>0</v>
          </cell>
          <cell r="NH146">
            <v>0</v>
          </cell>
          <cell r="NI146">
            <v>0</v>
          </cell>
          <cell r="NJ146">
            <v>0</v>
          </cell>
          <cell r="NK146">
            <v>0</v>
          </cell>
          <cell r="NL146">
            <v>-2</v>
          </cell>
          <cell r="NM146">
            <v>0</v>
          </cell>
          <cell r="NN146">
            <v>-2</v>
          </cell>
          <cell r="NO146">
            <v>0</v>
          </cell>
          <cell r="NP146">
            <v>0</v>
          </cell>
          <cell r="NQ146">
            <v>0</v>
          </cell>
          <cell r="NR146">
            <v>0</v>
          </cell>
          <cell r="NS146">
            <v>0</v>
          </cell>
          <cell r="NT146">
            <v>0</v>
          </cell>
          <cell r="NU146">
            <v>0</v>
          </cell>
          <cell r="NV146">
            <v>0</v>
          </cell>
          <cell r="NW146">
            <v>0</v>
          </cell>
        </row>
        <row r="147">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cell r="LJ147">
            <v>0</v>
          </cell>
          <cell r="LK147">
            <v>0</v>
          </cell>
          <cell r="LL147">
            <v>0</v>
          </cell>
          <cell r="LM147">
            <v>0</v>
          </cell>
          <cell r="LN147">
            <v>0</v>
          </cell>
          <cell r="LO147">
            <v>0</v>
          </cell>
          <cell r="LP147">
            <v>0</v>
          </cell>
          <cell r="LQ147">
            <v>0</v>
          </cell>
          <cell r="LR147">
            <v>0</v>
          </cell>
          <cell r="LS147">
            <v>0</v>
          </cell>
          <cell r="LT147">
            <v>0</v>
          </cell>
          <cell r="LU147">
            <v>0</v>
          </cell>
          <cell r="LV147">
            <v>0</v>
          </cell>
          <cell r="LW147">
            <v>0</v>
          </cell>
          <cell r="LX147">
            <v>0</v>
          </cell>
          <cell r="LY147">
            <v>0</v>
          </cell>
          <cell r="LZ147">
            <v>0</v>
          </cell>
          <cell r="MA147">
            <v>0</v>
          </cell>
          <cell r="MB147">
            <v>0</v>
          </cell>
          <cell r="MC147">
            <v>0</v>
          </cell>
          <cell r="MD147">
            <v>0</v>
          </cell>
          <cell r="ME147">
            <v>0</v>
          </cell>
          <cell r="MF147">
            <v>0</v>
          </cell>
          <cell r="MG147">
            <v>0</v>
          </cell>
          <cell r="MH147">
            <v>0</v>
          </cell>
          <cell r="MI147">
            <v>0</v>
          </cell>
          <cell r="MJ147">
            <v>0</v>
          </cell>
          <cell r="MK147">
            <v>0</v>
          </cell>
          <cell r="ML147">
            <v>0</v>
          </cell>
          <cell r="MM147">
            <v>0</v>
          </cell>
          <cell r="MN147">
            <v>0</v>
          </cell>
          <cell r="MO147">
            <v>0</v>
          </cell>
          <cell r="MP147">
            <v>0</v>
          </cell>
          <cell r="MQ147">
            <v>0</v>
          </cell>
          <cell r="MR147">
            <v>0</v>
          </cell>
          <cell r="MS147">
            <v>0</v>
          </cell>
          <cell r="MT147">
            <v>0</v>
          </cell>
          <cell r="MU147">
            <v>0</v>
          </cell>
          <cell r="MV147">
            <v>0</v>
          </cell>
          <cell r="MW147">
            <v>0</v>
          </cell>
          <cell r="MX147">
            <v>0</v>
          </cell>
          <cell r="MY147">
            <v>0</v>
          </cell>
          <cell r="MZ147">
            <v>0</v>
          </cell>
          <cell r="NA147">
            <v>0</v>
          </cell>
          <cell r="NB147">
            <v>0</v>
          </cell>
          <cell r="NC147">
            <v>0</v>
          </cell>
          <cell r="ND147">
            <v>0</v>
          </cell>
          <cell r="NE147">
            <v>0</v>
          </cell>
          <cell r="NF147">
            <v>0</v>
          </cell>
          <cell r="NG147">
            <v>0</v>
          </cell>
          <cell r="NH147">
            <v>0</v>
          </cell>
          <cell r="NI147">
            <v>0</v>
          </cell>
          <cell r="NJ147">
            <v>0</v>
          </cell>
          <cell r="NK147">
            <v>0</v>
          </cell>
          <cell r="NL147">
            <v>0</v>
          </cell>
          <cell r="NM147">
            <v>0</v>
          </cell>
          <cell r="NN147">
            <v>0</v>
          </cell>
          <cell r="NO147">
            <v>0</v>
          </cell>
          <cell r="NP147">
            <v>0</v>
          </cell>
          <cell r="NQ147">
            <v>0</v>
          </cell>
          <cell r="NR147">
            <v>0</v>
          </cell>
          <cell r="NS147">
            <v>0</v>
          </cell>
          <cell r="NT147">
            <v>0</v>
          </cell>
          <cell r="NU147">
            <v>0</v>
          </cell>
          <cell r="NV147">
            <v>0</v>
          </cell>
          <cell r="NW147">
            <v>0</v>
          </cell>
        </row>
        <row r="148">
          <cell r="BB148">
            <v>419.95577977388899</v>
          </cell>
          <cell r="BC148">
            <v>0</v>
          </cell>
          <cell r="BD148">
            <v>419.95577977388899</v>
          </cell>
          <cell r="BE148">
            <v>548.331865838304</v>
          </cell>
          <cell r="BF148">
            <v>0</v>
          </cell>
          <cell r="BG148">
            <v>548.331865838304</v>
          </cell>
          <cell r="BH148">
            <v>391.09256286013198</v>
          </cell>
          <cell r="BI148">
            <v>0</v>
          </cell>
          <cell r="BJ148">
            <v>391.09256286013198</v>
          </cell>
          <cell r="BK148">
            <v>497.482511719125</v>
          </cell>
          <cell r="BL148">
            <v>-59.378748459999997</v>
          </cell>
          <cell r="BM148">
            <v>556.861260179125</v>
          </cell>
          <cell r="BN148">
            <v>415.279022400229</v>
          </cell>
          <cell r="BO148">
            <v>-27.823251539999998</v>
          </cell>
          <cell r="BP148">
            <v>443.102273940229</v>
          </cell>
          <cell r="BQ148">
            <v>461.92662782493397</v>
          </cell>
          <cell r="BR148">
            <v>-77.400000000000006</v>
          </cell>
          <cell r="BS148">
            <v>539.32662782493401</v>
          </cell>
          <cell r="BT148">
            <v>218.15770145149401</v>
          </cell>
          <cell r="BU148">
            <v>-38.4</v>
          </cell>
          <cell r="BV148">
            <v>256.55770145149398</v>
          </cell>
          <cell r="BW148">
            <v>516.49459136236305</v>
          </cell>
          <cell r="BX148">
            <v>0</v>
          </cell>
          <cell r="BY148">
            <v>516.49459136236305</v>
          </cell>
          <cell r="BZ148">
            <v>493.42095576511798</v>
          </cell>
          <cell r="CA148">
            <v>0</v>
          </cell>
          <cell r="CB148">
            <v>493.42095576511798</v>
          </cell>
          <cell r="CC148">
            <v>457.429489210567</v>
          </cell>
          <cell r="CD148">
            <v>0</v>
          </cell>
          <cell r="CE148">
            <v>457.429489210567</v>
          </cell>
          <cell r="CF148">
            <v>396.84171432807699</v>
          </cell>
          <cell r="CG148">
            <v>0</v>
          </cell>
          <cell r="CH148">
            <v>396.84171432807699</v>
          </cell>
          <cell r="CI148">
            <v>493.62687506830099</v>
          </cell>
          <cell r="CJ148">
            <v>0</v>
          </cell>
          <cell r="CK148">
            <v>493.62687506830099</v>
          </cell>
          <cell r="CL148">
            <v>492.18329879944201</v>
          </cell>
          <cell r="CM148">
            <v>0</v>
          </cell>
          <cell r="CN148">
            <v>492.18329879944201</v>
          </cell>
          <cell r="CO148">
            <v>372.70912710637703</v>
          </cell>
          <cell r="CP148">
            <v>0</v>
          </cell>
          <cell r="CQ148">
            <v>372.70912710637703</v>
          </cell>
          <cell r="CR148">
            <v>397.62181175654899</v>
          </cell>
          <cell r="CS148">
            <v>0</v>
          </cell>
          <cell r="CT148">
            <v>397.62181175654899</v>
          </cell>
          <cell r="CU148">
            <v>432.58237661193698</v>
          </cell>
          <cell r="CV148">
            <v>0</v>
          </cell>
          <cell r="CW148">
            <v>432.58237661193698</v>
          </cell>
          <cell r="CX148">
            <v>354.27388341377002</v>
          </cell>
          <cell r="CY148">
            <v>0</v>
          </cell>
          <cell r="CZ148">
            <v>354.27388341377002</v>
          </cell>
          <cell r="DA148">
            <v>323.84043304330999</v>
          </cell>
          <cell r="DB148">
            <v>0</v>
          </cell>
          <cell r="DC148">
            <v>323.84043304330999</v>
          </cell>
          <cell r="DD148">
            <v>389.22683441485901</v>
          </cell>
          <cell r="DE148">
            <v>0</v>
          </cell>
          <cell r="DF148">
            <v>389.22683441485901</v>
          </cell>
          <cell r="DG148">
            <v>488.430580078915</v>
          </cell>
          <cell r="DH148">
            <v>0</v>
          </cell>
          <cell r="DI148">
            <v>488.430580078915</v>
          </cell>
          <cell r="DJ148">
            <v>386.57297305082398</v>
          </cell>
          <cell r="DK148">
            <v>0</v>
          </cell>
          <cell r="DL148">
            <v>386.57297305082398</v>
          </cell>
          <cell r="DM148">
            <v>392.30419228135401</v>
          </cell>
          <cell r="DN148">
            <v>0</v>
          </cell>
          <cell r="DO148">
            <v>392.30419228135401</v>
          </cell>
          <cell r="DP148">
            <v>376.69560481619698</v>
          </cell>
          <cell r="DQ148">
            <v>0</v>
          </cell>
          <cell r="DR148">
            <v>376.69560481619698</v>
          </cell>
          <cell r="DS148">
            <v>382</v>
          </cell>
          <cell r="DT148">
            <v>0</v>
          </cell>
          <cell r="DU148">
            <v>382</v>
          </cell>
          <cell r="DV148">
            <v>341</v>
          </cell>
          <cell r="DW148">
            <v>-66</v>
          </cell>
          <cell r="DX148">
            <v>407</v>
          </cell>
          <cell r="DY148">
            <v>455</v>
          </cell>
          <cell r="DZ148">
            <v>66</v>
          </cell>
          <cell r="EA148">
            <v>389</v>
          </cell>
          <cell r="EB148">
            <v>350</v>
          </cell>
          <cell r="EC148">
            <v>0</v>
          </cell>
          <cell r="ED148">
            <v>350</v>
          </cell>
          <cell r="EE148">
            <v>431</v>
          </cell>
          <cell r="EF148">
            <v>0</v>
          </cell>
          <cell r="EG148">
            <v>431</v>
          </cell>
          <cell r="EH148">
            <v>326</v>
          </cell>
          <cell r="EI148">
            <v>0</v>
          </cell>
          <cell r="EJ148">
            <v>326</v>
          </cell>
          <cell r="EK148">
            <v>394</v>
          </cell>
          <cell r="EL148">
            <v>0</v>
          </cell>
          <cell r="EM148">
            <v>394</v>
          </cell>
          <cell r="EN148">
            <v>400</v>
          </cell>
          <cell r="EO148">
            <v>0</v>
          </cell>
          <cell r="EP148">
            <v>400</v>
          </cell>
          <cell r="EQ148">
            <v>455</v>
          </cell>
          <cell r="ER148">
            <v>0</v>
          </cell>
          <cell r="ES148">
            <v>455</v>
          </cell>
          <cell r="ET148">
            <v>378</v>
          </cell>
          <cell r="EU148">
            <v>0</v>
          </cell>
          <cell r="EV148">
            <v>378</v>
          </cell>
          <cell r="EW148">
            <v>371</v>
          </cell>
          <cell r="EX148">
            <v>0</v>
          </cell>
          <cell r="EY148">
            <v>371</v>
          </cell>
          <cell r="EZ148">
            <v>399</v>
          </cell>
          <cell r="FA148">
            <v>0</v>
          </cell>
          <cell r="FB148">
            <v>399</v>
          </cell>
          <cell r="FC148">
            <v>398</v>
          </cell>
          <cell r="FD148">
            <v>0</v>
          </cell>
          <cell r="FE148">
            <v>398</v>
          </cell>
          <cell r="FF148">
            <v>389</v>
          </cell>
          <cell r="FG148">
            <v>0</v>
          </cell>
          <cell r="FH148">
            <v>389</v>
          </cell>
          <cell r="FI148">
            <v>365</v>
          </cell>
          <cell r="FJ148">
            <v>0</v>
          </cell>
          <cell r="FK148">
            <v>365</v>
          </cell>
          <cell r="FL148">
            <v>396</v>
          </cell>
          <cell r="FM148">
            <v>0</v>
          </cell>
          <cell r="FN148">
            <v>396</v>
          </cell>
          <cell r="FO148">
            <v>135</v>
          </cell>
          <cell r="FP148">
            <v>0</v>
          </cell>
          <cell r="FQ148">
            <v>135</v>
          </cell>
          <cell r="FR148">
            <v>-224</v>
          </cell>
          <cell r="FS148">
            <v>0</v>
          </cell>
          <cell r="FT148">
            <v>-224</v>
          </cell>
          <cell r="FU148">
            <v>306</v>
          </cell>
          <cell r="FV148">
            <v>0</v>
          </cell>
          <cell r="FW148">
            <v>306</v>
          </cell>
          <cell r="FX148">
            <v>415</v>
          </cell>
          <cell r="FY148">
            <v>0</v>
          </cell>
          <cell r="FZ148">
            <v>415</v>
          </cell>
          <cell r="GA148">
            <v>388</v>
          </cell>
          <cell r="GB148">
            <v>0</v>
          </cell>
          <cell r="GC148">
            <v>388</v>
          </cell>
          <cell r="GD148">
            <v>388</v>
          </cell>
          <cell r="GE148">
            <v>0</v>
          </cell>
          <cell r="GF148">
            <v>388</v>
          </cell>
          <cell r="GG148">
            <v>385</v>
          </cell>
          <cell r="GH148">
            <v>0</v>
          </cell>
          <cell r="GI148">
            <v>385</v>
          </cell>
          <cell r="GJ148">
            <v>318</v>
          </cell>
          <cell r="GK148">
            <v>0</v>
          </cell>
          <cell r="GL148">
            <v>318</v>
          </cell>
          <cell r="GM148">
            <v>250</v>
          </cell>
          <cell r="GN148">
            <v>0</v>
          </cell>
          <cell r="GO148">
            <v>250</v>
          </cell>
          <cell r="GP148">
            <v>388</v>
          </cell>
          <cell r="GQ148">
            <v>0</v>
          </cell>
          <cell r="GR148">
            <v>388</v>
          </cell>
          <cell r="GS148">
            <v>310</v>
          </cell>
          <cell r="GT148">
            <v>0</v>
          </cell>
          <cell r="GU148">
            <v>310</v>
          </cell>
          <cell r="GV148">
            <v>166</v>
          </cell>
          <cell r="GW148">
            <v>0</v>
          </cell>
          <cell r="GX148">
            <v>166</v>
          </cell>
          <cell r="GY148">
            <v>226</v>
          </cell>
          <cell r="GZ148">
            <v>0</v>
          </cell>
          <cell r="HA148">
            <v>226</v>
          </cell>
          <cell r="HB148">
            <v>282</v>
          </cell>
          <cell r="HC148">
            <v>0</v>
          </cell>
          <cell r="HD148">
            <v>282</v>
          </cell>
          <cell r="HE148">
            <v>304</v>
          </cell>
          <cell r="HF148">
            <v>0</v>
          </cell>
          <cell r="HG148">
            <v>304</v>
          </cell>
          <cell r="HH148">
            <v>350</v>
          </cell>
          <cell r="HI148">
            <v>0</v>
          </cell>
          <cell r="HJ148">
            <v>350</v>
          </cell>
          <cell r="HO148">
            <v>1359.38020847233</v>
          </cell>
          <cell r="HP148">
            <v>0</v>
          </cell>
          <cell r="HQ148">
            <v>1359.38020847233</v>
          </cell>
          <cell r="HR148">
            <v>939.42442869843603</v>
          </cell>
          <cell r="HS148">
            <v>0</v>
          </cell>
          <cell r="HT148">
            <v>939.42442869843603</v>
          </cell>
          <cell r="HU148">
            <v>391.09256286013198</v>
          </cell>
          <cell r="HV148">
            <v>0</v>
          </cell>
          <cell r="HW148">
            <v>391.09256286013198</v>
          </cell>
          <cell r="HX148">
            <v>1592.84586339578</v>
          </cell>
          <cell r="HY148">
            <v>-203.00200000000001</v>
          </cell>
          <cell r="HZ148">
            <v>1795.84786339578</v>
          </cell>
          <cell r="IA148">
            <v>1095.3633516766599</v>
          </cell>
          <cell r="IB148">
            <v>-143.62325154000001</v>
          </cell>
          <cell r="IC148">
            <v>1238.9866032166599</v>
          </cell>
          <cell r="ID148">
            <v>680.084329276429</v>
          </cell>
          <cell r="IE148">
            <v>-115.80000000000001</v>
          </cell>
          <cell r="IF148">
            <v>795.88432927642907</v>
          </cell>
          <cell r="IG148">
            <v>218.15770145149401</v>
          </cell>
          <cell r="IH148">
            <v>-38.4</v>
          </cell>
          <cell r="II148">
            <v>256.55770145149398</v>
          </cell>
          <cell r="IJ148">
            <v>1864.1867506661299</v>
          </cell>
          <cell r="IK148">
            <v>0</v>
          </cell>
          <cell r="IL148">
            <v>1864.1867506661299</v>
          </cell>
          <cell r="IM148">
            <v>1347.69215930376</v>
          </cell>
          <cell r="IN148">
            <v>0</v>
          </cell>
          <cell r="IO148">
            <v>1347.69215930376</v>
          </cell>
          <cell r="IP148">
            <v>854.27120353864404</v>
          </cell>
          <cell r="IQ148">
            <v>0</v>
          </cell>
          <cell r="IR148">
            <v>854.27120353864404</v>
          </cell>
          <cell r="IS148">
            <v>396.84171432807699</v>
          </cell>
          <cell r="IT148">
            <v>0</v>
          </cell>
          <cell r="IU148">
            <v>396.84171432807699</v>
          </cell>
          <cell r="IV148">
            <v>1756.1411127306701</v>
          </cell>
          <cell r="IW148">
            <v>0</v>
          </cell>
          <cell r="IX148">
            <v>1756.1411127306701</v>
          </cell>
          <cell r="IY148">
            <v>1262.5142376623701</v>
          </cell>
          <cell r="IZ148">
            <v>0</v>
          </cell>
          <cell r="JA148">
            <v>1262.5142376623701</v>
          </cell>
          <cell r="JB148">
            <v>770.33093886292704</v>
          </cell>
          <cell r="JC148">
            <v>0</v>
          </cell>
          <cell r="JD148">
            <v>770.33093886292704</v>
          </cell>
          <cell r="JE148">
            <v>397.62181175654899</v>
          </cell>
          <cell r="JF148">
            <v>0</v>
          </cell>
          <cell r="JG148">
            <v>397.62181175654899</v>
          </cell>
          <cell r="JH148">
            <v>1499.92352748388</v>
          </cell>
          <cell r="JI148">
            <v>0</v>
          </cell>
          <cell r="JJ148">
            <v>1499.92352748388</v>
          </cell>
          <cell r="JK148">
            <v>1067.34115087194</v>
          </cell>
          <cell r="JL148">
            <v>0</v>
          </cell>
          <cell r="JM148">
            <v>1067.34115087194</v>
          </cell>
          <cell r="JN148">
            <v>713.067267458169</v>
          </cell>
          <cell r="JO148">
            <v>0</v>
          </cell>
          <cell r="JP148">
            <v>713.067267458169</v>
          </cell>
          <cell r="JQ148">
            <v>389.22683441485901</v>
          </cell>
          <cell r="JR148">
            <v>0</v>
          </cell>
          <cell r="JS148">
            <v>389.22683441485901</v>
          </cell>
          <cell r="JT148">
            <v>1644.00335022729</v>
          </cell>
          <cell r="JU148">
            <v>0</v>
          </cell>
          <cell r="JV148">
            <v>1644.00335022729</v>
          </cell>
          <cell r="JW148">
            <v>1155.57277014837</v>
          </cell>
          <cell r="JX148">
            <v>0</v>
          </cell>
          <cell r="JY148">
            <v>1155.57277014837</v>
          </cell>
          <cell r="JZ148">
            <v>768.99979709755098</v>
          </cell>
          <cell r="KA148">
            <v>0</v>
          </cell>
          <cell r="KB148">
            <v>768.99979709755098</v>
          </cell>
          <cell r="KC148">
            <v>376.69560481619698</v>
          </cell>
          <cell r="KD148">
            <v>0</v>
          </cell>
          <cell r="KE148">
            <v>376.69560481619698</v>
          </cell>
          <cell r="KF148">
            <v>1528</v>
          </cell>
          <cell r="KG148">
            <v>0</v>
          </cell>
          <cell r="KH148">
            <v>1528</v>
          </cell>
          <cell r="KI148">
            <v>1146</v>
          </cell>
          <cell r="KJ148">
            <v>0</v>
          </cell>
          <cell r="KK148">
            <v>1146</v>
          </cell>
          <cell r="KL148">
            <v>805</v>
          </cell>
          <cell r="KM148">
            <v>66</v>
          </cell>
          <cell r="KN148">
            <v>739</v>
          </cell>
          <cell r="KO148">
            <v>350</v>
          </cell>
          <cell r="KP148">
            <v>0</v>
          </cell>
          <cell r="KQ148">
            <v>350</v>
          </cell>
          <cell r="KR148">
            <v>1551</v>
          </cell>
          <cell r="KS148">
            <v>0</v>
          </cell>
          <cell r="KT148">
            <v>1551</v>
          </cell>
          <cell r="KU148">
            <v>1120</v>
          </cell>
          <cell r="KV148">
            <v>0</v>
          </cell>
          <cell r="KW148">
            <v>1120</v>
          </cell>
          <cell r="KX148">
            <v>794</v>
          </cell>
          <cell r="KY148">
            <v>0</v>
          </cell>
          <cell r="KZ148">
            <v>794</v>
          </cell>
          <cell r="LA148">
            <v>400</v>
          </cell>
          <cell r="LB148">
            <v>0</v>
          </cell>
          <cell r="LC148">
            <v>400</v>
          </cell>
          <cell r="LD148">
            <v>1603</v>
          </cell>
          <cell r="LE148">
            <v>0</v>
          </cell>
          <cell r="LF148">
            <v>1603</v>
          </cell>
          <cell r="LG148">
            <v>1148</v>
          </cell>
          <cell r="LH148">
            <v>0</v>
          </cell>
          <cell r="LI148">
            <v>1148</v>
          </cell>
          <cell r="LJ148">
            <v>770</v>
          </cell>
          <cell r="LK148">
            <v>0</v>
          </cell>
          <cell r="LL148">
            <v>770</v>
          </cell>
          <cell r="LM148">
            <v>399</v>
          </cell>
          <cell r="LN148">
            <v>0</v>
          </cell>
          <cell r="LO148">
            <v>399</v>
          </cell>
          <cell r="LP148">
            <v>1548</v>
          </cell>
          <cell r="LQ148">
            <v>0</v>
          </cell>
          <cell r="LR148">
            <v>1548</v>
          </cell>
          <cell r="LS148">
            <v>1150</v>
          </cell>
          <cell r="LT148">
            <v>0</v>
          </cell>
          <cell r="LU148">
            <v>1150</v>
          </cell>
          <cell r="LV148">
            <v>761</v>
          </cell>
          <cell r="LW148">
            <v>0</v>
          </cell>
          <cell r="LX148">
            <v>761</v>
          </cell>
          <cell r="LY148">
            <v>396</v>
          </cell>
          <cell r="LZ148">
            <v>0</v>
          </cell>
          <cell r="MA148">
            <v>396</v>
          </cell>
          <cell r="MB148">
            <v>632</v>
          </cell>
          <cell r="MC148">
            <v>0</v>
          </cell>
          <cell r="MD148">
            <v>632</v>
          </cell>
          <cell r="ME148">
            <v>497</v>
          </cell>
          <cell r="MF148">
            <v>0</v>
          </cell>
          <cell r="MG148">
            <v>497</v>
          </cell>
          <cell r="MH148">
            <v>721</v>
          </cell>
          <cell r="MI148">
            <v>0</v>
          </cell>
          <cell r="MJ148">
            <v>721</v>
          </cell>
          <cell r="MK148">
            <v>415</v>
          </cell>
          <cell r="ML148">
            <v>0</v>
          </cell>
          <cell r="MM148">
            <v>415</v>
          </cell>
          <cell r="MN148">
            <v>1479</v>
          </cell>
          <cell r="MO148">
            <v>0</v>
          </cell>
          <cell r="MP148">
            <v>1479</v>
          </cell>
          <cell r="MQ148">
            <v>1091</v>
          </cell>
          <cell r="MR148">
            <v>0</v>
          </cell>
          <cell r="MS148">
            <v>1091</v>
          </cell>
          <cell r="MT148">
            <v>703</v>
          </cell>
          <cell r="MU148">
            <v>0</v>
          </cell>
          <cell r="MV148">
            <v>703</v>
          </cell>
          <cell r="MW148">
            <v>318</v>
          </cell>
          <cell r="MX148">
            <v>0</v>
          </cell>
          <cell r="MY148">
            <v>318</v>
          </cell>
          <cell r="MZ148">
            <v>1114</v>
          </cell>
          <cell r="NA148">
            <v>0</v>
          </cell>
          <cell r="NB148">
            <v>1114</v>
          </cell>
          <cell r="NC148">
            <v>864</v>
          </cell>
          <cell r="ND148">
            <v>0</v>
          </cell>
          <cell r="NE148">
            <v>864</v>
          </cell>
          <cell r="NF148">
            <v>476</v>
          </cell>
          <cell r="NG148">
            <v>0</v>
          </cell>
          <cell r="NH148">
            <v>476</v>
          </cell>
          <cell r="NI148">
            <v>166</v>
          </cell>
          <cell r="NJ148">
            <v>0</v>
          </cell>
          <cell r="NK148">
            <v>166</v>
          </cell>
          <cell r="NL148">
            <v>1162</v>
          </cell>
          <cell r="NM148">
            <v>0</v>
          </cell>
          <cell r="NN148">
            <v>1162</v>
          </cell>
          <cell r="NO148">
            <v>936</v>
          </cell>
          <cell r="NP148">
            <v>0</v>
          </cell>
          <cell r="NQ148">
            <v>936</v>
          </cell>
          <cell r="NR148">
            <v>654</v>
          </cell>
          <cell r="NS148">
            <v>0</v>
          </cell>
          <cell r="NT148">
            <v>654</v>
          </cell>
          <cell r="NU148">
            <v>350</v>
          </cell>
          <cell r="NV148">
            <v>0</v>
          </cell>
          <cell r="NW148">
            <v>350</v>
          </cell>
        </row>
        <row r="149">
          <cell r="BB149">
            <v>-2.99999999997726E-3</v>
          </cell>
          <cell r="BC149">
            <v>0</v>
          </cell>
          <cell r="BD149">
            <v>-2.99999999997726E-3</v>
          </cell>
          <cell r="BE149">
            <v>-1.1368683772161599E-15</v>
          </cell>
          <cell r="BF149">
            <v>0</v>
          </cell>
          <cell r="BG149">
            <v>-1.1368683772161599E-15</v>
          </cell>
          <cell r="BH149">
            <v>2.2737367544323199E-15</v>
          </cell>
          <cell r="BI149">
            <v>0</v>
          </cell>
          <cell r="BJ149">
            <v>2.2737367544323199E-15</v>
          </cell>
          <cell r="BK149">
            <v>7.5033312896266599E-15</v>
          </cell>
          <cell r="BL149">
            <v>0</v>
          </cell>
          <cell r="BM149">
            <v>7.5033312896266599E-15</v>
          </cell>
          <cell r="BN149">
            <v>-9.9999999999494092E-4</v>
          </cell>
          <cell r="BO149">
            <v>0</v>
          </cell>
          <cell r="BP149">
            <v>-9.9999999999494092E-4</v>
          </cell>
          <cell r="BQ149">
            <v>9.9999999998289001E-4</v>
          </cell>
          <cell r="BR149">
            <v>0</v>
          </cell>
          <cell r="BS149">
            <v>9.9999999998289001E-4</v>
          </cell>
          <cell r="BT149">
            <v>0</v>
          </cell>
          <cell r="BU149">
            <v>0</v>
          </cell>
          <cell r="BV149">
            <v>0</v>
          </cell>
          <cell r="BW149">
            <v>5.0000000000236496E-3</v>
          </cell>
          <cell r="BX149">
            <v>0</v>
          </cell>
          <cell r="BY149">
            <v>5.0000000000236496E-3</v>
          </cell>
          <cell r="BZ149">
            <v>-4.5502676999276404E-3</v>
          </cell>
          <cell r="CA149">
            <v>0</v>
          </cell>
          <cell r="CB149">
            <v>-4.5502676999276404E-3</v>
          </cell>
          <cell r="CC149">
            <v>6.0684690233347299E-4</v>
          </cell>
          <cell r="CD149">
            <v>0</v>
          </cell>
          <cell r="CE149">
            <v>6.0684690233347299E-4</v>
          </cell>
          <cell r="CF149">
            <v>-1.0565792024203799E-3</v>
          </cell>
          <cell r="CG149">
            <v>0</v>
          </cell>
          <cell r="CH149">
            <v>-1.0565792024203799E-3</v>
          </cell>
          <cell r="CI149">
            <v>1.2036981218298E-2</v>
          </cell>
          <cell r="CJ149">
            <v>0</v>
          </cell>
          <cell r="CK149">
            <v>1.2036981218298E-2</v>
          </cell>
          <cell r="CL149">
            <v>-7.5631253620304104E-4</v>
          </cell>
          <cell r="CM149">
            <v>0</v>
          </cell>
          <cell r="CN149">
            <v>-7.5631253620304104E-4</v>
          </cell>
          <cell r="CO149">
            <v>1.4615758812722101E-3</v>
          </cell>
          <cell r="CP149">
            <v>0</v>
          </cell>
          <cell r="CQ149">
            <v>1.4615758812722101E-3</v>
          </cell>
          <cell r="CR149">
            <v>9.6365832822289097E-4</v>
          </cell>
          <cell r="CS149">
            <v>0</v>
          </cell>
          <cell r="CT149">
            <v>9.6365832822289097E-4</v>
          </cell>
          <cell r="CU149">
            <v>2.3084108906937199E-4</v>
          </cell>
          <cell r="CV149">
            <v>0</v>
          </cell>
          <cell r="CW149">
            <v>2.3084108906937199E-4</v>
          </cell>
          <cell r="CX149">
            <v>-1.74849071758217E-3</v>
          </cell>
          <cell r="CY149">
            <v>0</v>
          </cell>
          <cell r="CZ149">
            <v>-1.74849071758217E-3</v>
          </cell>
          <cell r="DA149">
            <v>-1.6382489336170601E-3</v>
          </cell>
          <cell r="DB149">
            <v>0</v>
          </cell>
          <cell r="DC149">
            <v>-1.6382489336170601E-3</v>
          </cell>
          <cell r="DD149">
            <v>-3.3448137522940698E-3</v>
          </cell>
          <cell r="DE149">
            <v>0</v>
          </cell>
          <cell r="DF149">
            <v>-3.3448137522940698E-3</v>
          </cell>
          <cell r="DG149">
            <v>-6.3794484313971197E-3</v>
          </cell>
          <cell r="DH149">
            <v>0</v>
          </cell>
          <cell r="DI149">
            <v>-6.3794484313971197E-3</v>
          </cell>
          <cell r="DJ149">
            <v>1.20598046123519E-4</v>
          </cell>
          <cell r="DK149">
            <v>0</v>
          </cell>
          <cell r="DL149">
            <v>1.20598046123519E-4</v>
          </cell>
          <cell r="DM149">
            <v>-4.2875860662619503E-3</v>
          </cell>
          <cell r="DN149">
            <v>0</v>
          </cell>
          <cell r="DO149">
            <v>-4.2875860662619503E-3</v>
          </cell>
          <cell r="DP149">
            <v>4.6879482881740801E-4</v>
          </cell>
          <cell r="DQ149">
            <v>0</v>
          </cell>
          <cell r="DR149">
            <v>4.6879482881740801E-4</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-1</v>
          </cell>
          <cell r="GE149">
            <v>0</v>
          </cell>
          <cell r="GF149">
            <v>-1</v>
          </cell>
          <cell r="GG149">
            <v>0</v>
          </cell>
          <cell r="GH149">
            <v>0</v>
          </cell>
          <cell r="GI149">
            <v>0</v>
          </cell>
          <cell r="GJ149">
            <v>1</v>
          </cell>
          <cell r="GK149">
            <v>0</v>
          </cell>
          <cell r="GL149">
            <v>1</v>
          </cell>
          <cell r="GM149">
            <v>1</v>
          </cell>
          <cell r="GN149">
            <v>0</v>
          </cell>
          <cell r="GO149">
            <v>1</v>
          </cell>
          <cell r="GP149">
            <v>1</v>
          </cell>
          <cell r="GQ149">
            <v>0</v>
          </cell>
          <cell r="GR149">
            <v>1</v>
          </cell>
          <cell r="GS149">
            <v>0</v>
          </cell>
          <cell r="GT149">
            <v>0</v>
          </cell>
          <cell r="GU149">
            <v>0</v>
          </cell>
          <cell r="GV149">
            <v>1</v>
          </cell>
          <cell r="GW149">
            <v>0</v>
          </cell>
          <cell r="GX149">
            <v>1</v>
          </cell>
          <cell r="GY149">
            <v>1</v>
          </cell>
          <cell r="GZ149">
            <v>0</v>
          </cell>
          <cell r="HA149">
            <v>1</v>
          </cell>
          <cell r="HB149">
            <v>0</v>
          </cell>
          <cell r="HC149">
            <v>0</v>
          </cell>
          <cell r="HD149">
            <v>0</v>
          </cell>
          <cell r="HE149">
            <v>0</v>
          </cell>
          <cell r="HF149">
            <v>0</v>
          </cell>
          <cell r="HG149">
            <v>0</v>
          </cell>
          <cell r="HH149">
            <v>0</v>
          </cell>
          <cell r="HI149">
            <v>0</v>
          </cell>
          <cell r="HJ149">
            <v>0</v>
          </cell>
          <cell r="HO149">
            <v>-2.9999999999790802E-3</v>
          </cell>
          <cell r="HP149">
            <v>0</v>
          </cell>
          <cell r="HQ149">
            <v>-2.9999999999790802E-3</v>
          </cell>
          <cell r="HR149">
            <v>-1.8189894035458601E-15</v>
          </cell>
          <cell r="HS149">
            <v>0</v>
          </cell>
          <cell r="HT149">
            <v>-1.8189894035458601E-15</v>
          </cell>
          <cell r="HU149">
            <v>2.2737367544323199E-15</v>
          </cell>
          <cell r="HV149">
            <v>0</v>
          </cell>
          <cell r="HW149">
            <v>2.2737367544323199E-15</v>
          </cell>
          <cell r="HX149">
            <v>-4.5474735088646397E-15</v>
          </cell>
          <cell r="HY149">
            <v>0</v>
          </cell>
          <cell r="HZ149">
            <v>-4.5474735088646397E-15</v>
          </cell>
          <cell r="IA149">
            <v>-1.20508047984913E-14</v>
          </cell>
          <cell r="IB149">
            <v>0</v>
          </cell>
          <cell r="IC149">
            <v>-1.20508047984913E-14</v>
          </cell>
          <cell r="ID149">
            <v>9.9999999998289001E-4</v>
          </cell>
          <cell r="IE149">
            <v>0</v>
          </cell>
          <cell r="IF149">
            <v>9.9999999998289001E-4</v>
          </cell>
          <cell r="IG149">
            <v>0</v>
          </cell>
          <cell r="IH149">
            <v>0</v>
          </cell>
          <cell r="II149">
            <v>0</v>
          </cell>
          <cell r="IJ149">
            <v>9.0949470177292794E-15</v>
          </cell>
          <cell r="IK149">
            <v>0</v>
          </cell>
          <cell r="IL149">
            <v>9.0949470177292794E-15</v>
          </cell>
          <cell r="IM149">
            <v>-5.0000000000145501E-3</v>
          </cell>
          <cell r="IN149">
            <v>0</v>
          </cell>
          <cell r="IO149">
            <v>-5.0000000000145501E-3</v>
          </cell>
          <cell r="IP149">
            <v>-4.4973230008690698E-4</v>
          </cell>
          <cell r="IQ149">
            <v>0</v>
          </cell>
          <cell r="IR149">
            <v>-4.4973230008690698E-4</v>
          </cell>
          <cell r="IS149">
            <v>-1.0565792024203799E-3</v>
          </cell>
          <cell r="IT149">
            <v>0</v>
          </cell>
          <cell r="IU149">
            <v>-1.0565792024203799E-3</v>
          </cell>
          <cell r="IV149">
            <v>1.3705902891590099E-2</v>
          </cell>
          <cell r="IW149">
            <v>0</v>
          </cell>
          <cell r="IX149">
            <v>1.3705902891590099E-2</v>
          </cell>
          <cell r="IY149">
            <v>1.66892167329206E-3</v>
          </cell>
          <cell r="IZ149">
            <v>0</v>
          </cell>
          <cell r="JA149">
            <v>1.66892167329206E-3</v>
          </cell>
          <cell r="JB149">
            <v>2.4252342094951002E-3</v>
          </cell>
          <cell r="JC149">
            <v>0</v>
          </cell>
          <cell r="JD149">
            <v>2.4252342094951002E-3</v>
          </cell>
          <cell r="JE149">
            <v>9.6365832822289097E-4</v>
          </cell>
          <cell r="JF149">
            <v>0</v>
          </cell>
          <cell r="JG149">
            <v>9.6365832822289097E-4</v>
          </cell>
          <cell r="JH149">
            <v>-6.5007123144239396E-3</v>
          </cell>
          <cell r="JI149">
            <v>0</v>
          </cell>
          <cell r="JJ149">
            <v>-6.5007123144239396E-3</v>
          </cell>
          <cell r="JK149">
            <v>-6.7315534034933103E-3</v>
          </cell>
          <cell r="JL149">
            <v>0</v>
          </cell>
          <cell r="JM149">
            <v>-6.7315534034933103E-3</v>
          </cell>
          <cell r="JN149">
            <v>-4.9830626859111403E-3</v>
          </cell>
          <cell r="JO149">
            <v>0</v>
          </cell>
          <cell r="JP149">
            <v>-4.9830626859111403E-3</v>
          </cell>
          <cell r="JQ149">
            <v>-3.3448137522940698E-3</v>
          </cell>
          <cell r="JR149">
            <v>0</v>
          </cell>
          <cell r="JS149">
            <v>-3.3448137522940698E-3</v>
          </cell>
          <cell r="JT149">
            <v>-1.0077641622718099E-2</v>
          </cell>
          <cell r="JU149">
            <v>0</v>
          </cell>
          <cell r="JV149">
            <v>-1.0077641622718099E-2</v>
          </cell>
          <cell r="JW149">
            <v>-3.69819319132102E-3</v>
          </cell>
          <cell r="JX149">
            <v>0</v>
          </cell>
          <cell r="JY149">
            <v>-3.69819319132102E-3</v>
          </cell>
          <cell r="JZ149">
            <v>-3.8187912374445399E-3</v>
          </cell>
          <cell r="KA149">
            <v>0</v>
          </cell>
          <cell r="KB149">
            <v>-3.8187912374445399E-3</v>
          </cell>
          <cell r="KC149">
            <v>4.6879482881740801E-4</v>
          </cell>
          <cell r="KD149">
            <v>0</v>
          </cell>
          <cell r="KE149">
            <v>4.6879482881740801E-4</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cell r="LJ149">
            <v>0</v>
          </cell>
          <cell r="LK149">
            <v>0</v>
          </cell>
          <cell r="LL149">
            <v>0</v>
          </cell>
          <cell r="LM149">
            <v>0</v>
          </cell>
          <cell r="LN149">
            <v>0</v>
          </cell>
          <cell r="LO149">
            <v>0</v>
          </cell>
          <cell r="LP149">
            <v>0</v>
          </cell>
          <cell r="LQ149">
            <v>0</v>
          </cell>
          <cell r="LR149">
            <v>0</v>
          </cell>
          <cell r="LS149">
            <v>0</v>
          </cell>
          <cell r="LT149">
            <v>0</v>
          </cell>
          <cell r="LU149">
            <v>0</v>
          </cell>
          <cell r="LV149">
            <v>0</v>
          </cell>
          <cell r="LW149">
            <v>0</v>
          </cell>
          <cell r="LX149">
            <v>0</v>
          </cell>
          <cell r="LY149">
            <v>0</v>
          </cell>
          <cell r="LZ149">
            <v>0</v>
          </cell>
          <cell r="MA149">
            <v>0</v>
          </cell>
          <cell r="MB149">
            <v>0</v>
          </cell>
          <cell r="MC149">
            <v>0</v>
          </cell>
          <cell r="MD149">
            <v>0</v>
          </cell>
          <cell r="ME149">
            <v>0</v>
          </cell>
          <cell r="MF149">
            <v>0</v>
          </cell>
          <cell r="MG149">
            <v>0</v>
          </cell>
          <cell r="MH149">
            <v>0</v>
          </cell>
          <cell r="MI149">
            <v>0</v>
          </cell>
          <cell r="MJ149">
            <v>0</v>
          </cell>
          <cell r="MK149">
            <v>0</v>
          </cell>
          <cell r="ML149">
            <v>0</v>
          </cell>
          <cell r="MM149">
            <v>0</v>
          </cell>
          <cell r="MN149">
            <v>0</v>
          </cell>
          <cell r="MO149">
            <v>0</v>
          </cell>
          <cell r="MP149">
            <v>0</v>
          </cell>
          <cell r="MQ149">
            <v>0</v>
          </cell>
          <cell r="MR149">
            <v>0</v>
          </cell>
          <cell r="MS149">
            <v>0</v>
          </cell>
          <cell r="MT149">
            <v>1</v>
          </cell>
          <cell r="MU149">
            <v>0</v>
          </cell>
          <cell r="MV149">
            <v>1</v>
          </cell>
          <cell r="MW149">
            <v>1</v>
          </cell>
          <cell r="MX149">
            <v>0</v>
          </cell>
          <cell r="MY149">
            <v>1</v>
          </cell>
          <cell r="MZ149">
            <v>3</v>
          </cell>
          <cell r="NA149">
            <v>0</v>
          </cell>
          <cell r="NB149">
            <v>3</v>
          </cell>
          <cell r="NC149">
            <v>2</v>
          </cell>
          <cell r="ND149">
            <v>0</v>
          </cell>
          <cell r="NE149">
            <v>2</v>
          </cell>
          <cell r="NF149">
            <v>1</v>
          </cell>
          <cell r="NG149">
            <v>0</v>
          </cell>
          <cell r="NH149">
            <v>1</v>
          </cell>
          <cell r="NI149">
            <v>1</v>
          </cell>
          <cell r="NJ149">
            <v>0</v>
          </cell>
          <cell r="NK149">
            <v>1</v>
          </cell>
          <cell r="NL149">
            <v>1</v>
          </cell>
          <cell r="NM149">
            <v>0</v>
          </cell>
          <cell r="NN149">
            <v>1</v>
          </cell>
          <cell r="NO149">
            <v>0</v>
          </cell>
          <cell r="NP149">
            <v>0</v>
          </cell>
          <cell r="NQ149">
            <v>0</v>
          </cell>
          <cell r="NR149">
            <v>0</v>
          </cell>
          <cell r="NS149">
            <v>0</v>
          </cell>
          <cell r="NT149">
            <v>0</v>
          </cell>
          <cell r="NU149">
            <v>0</v>
          </cell>
          <cell r="NV149">
            <v>0</v>
          </cell>
          <cell r="NW149">
            <v>0</v>
          </cell>
        </row>
        <row r="150">
          <cell r="BB150">
            <v>-0.145003889096328</v>
          </cell>
          <cell r="BC150">
            <v>0</v>
          </cell>
          <cell r="BD150">
            <v>-0.145003889096328</v>
          </cell>
          <cell r="BE150">
            <v>-1.2927382844175399</v>
          </cell>
          <cell r="BF150">
            <v>0</v>
          </cell>
          <cell r="BG150">
            <v>-1.2927382844175399</v>
          </cell>
          <cell r="BH150">
            <v>0.98399999999999999</v>
          </cell>
          <cell r="BI150">
            <v>0</v>
          </cell>
          <cell r="BJ150">
            <v>0.98399999999999999</v>
          </cell>
          <cell r="BK150">
            <v>4.8565305510763603E-3</v>
          </cell>
          <cell r="BL150">
            <v>0</v>
          </cell>
          <cell r="BM150">
            <v>4.8565305510763603E-3</v>
          </cell>
          <cell r="BN150">
            <v>-3.2340994641892299E-3</v>
          </cell>
          <cell r="BO150">
            <v>0</v>
          </cell>
          <cell r="BP150">
            <v>-3.2340994641892299E-3</v>
          </cell>
          <cell r="BQ150">
            <v>-0.13065383316437601</v>
          </cell>
          <cell r="BR150">
            <v>0</v>
          </cell>
          <cell r="BS150">
            <v>-0.13065383316437601</v>
          </cell>
          <cell r="BT150">
            <v>0</v>
          </cell>
          <cell r="BU150">
            <v>0</v>
          </cell>
          <cell r="BV150">
            <v>0</v>
          </cell>
          <cell r="BW150">
            <v>-2.1007041914666001E-3</v>
          </cell>
          <cell r="BX150">
            <v>0</v>
          </cell>
          <cell r="BY150">
            <v>-2.1007041914666001E-3</v>
          </cell>
          <cell r="BZ150">
            <v>-8.8853935128981494E-3</v>
          </cell>
          <cell r="CA150">
            <v>0</v>
          </cell>
          <cell r="CB150">
            <v>-8.8853935128981494E-3</v>
          </cell>
          <cell r="CC150">
            <v>0</v>
          </cell>
          <cell r="CD150">
            <v>0</v>
          </cell>
          <cell r="CE150">
            <v>0</v>
          </cell>
          <cell r="CF150">
            <v>0</v>
          </cell>
          <cell r="CG150">
            <v>0</v>
          </cell>
          <cell r="CH150">
            <v>0</v>
          </cell>
          <cell r="CI150">
            <v>-0.8</v>
          </cell>
          <cell r="CJ150">
            <v>0</v>
          </cell>
          <cell r="CK150">
            <v>-0.8</v>
          </cell>
          <cell r="CL150">
            <v>-2</v>
          </cell>
          <cell r="CM150">
            <v>0</v>
          </cell>
          <cell r="CN150">
            <v>-2</v>
          </cell>
          <cell r="CO150">
            <v>0</v>
          </cell>
          <cell r="CP150">
            <v>0</v>
          </cell>
          <cell r="CQ150">
            <v>0</v>
          </cell>
          <cell r="CR150">
            <v>-4.3999999999999997E-2</v>
          </cell>
          <cell r="CS150">
            <v>0</v>
          </cell>
          <cell r="CT150">
            <v>-4.3999999999999997E-2</v>
          </cell>
          <cell r="CU150">
            <v>4.4005818611285101E-2</v>
          </cell>
          <cell r="CV150">
            <v>0</v>
          </cell>
          <cell r="CW150">
            <v>4.4005818611285101E-2</v>
          </cell>
          <cell r="CX150">
            <v>-2.39910532740128E-2</v>
          </cell>
          <cell r="CY150">
            <v>0</v>
          </cell>
          <cell r="CZ150">
            <v>-2.39910532740128E-2</v>
          </cell>
          <cell r="DA150">
            <v>-3.6805259474850501E-4</v>
          </cell>
          <cell r="DB150">
            <v>0</v>
          </cell>
          <cell r="DC150">
            <v>-3.6805259474850501E-4</v>
          </cell>
          <cell r="DD150">
            <v>-4.0000000000000001E-3</v>
          </cell>
          <cell r="DE150">
            <v>0</v>
          </cell>
          <cell r="DF150">
            <v>-4.0000000000000001E-3</v>
          </cell>
          <cell r="DG150">
            <v>-2.0790000000000002</v>
          </cell>
          <cell r="DH150">
            <v>0</v>
          </cell>
          <cell r="DI150">
            <v>-2.0790000000000002</v>
          </cell>
          <cell r="DJ150">
            <v>-8.0000000000000002E-3</v>
          </cell>
          <cell r="DK150">
            <v>0</v>
          </cell>
          <cell r="DL150">
            <v>-8.0000000000000002E-3</v>
          </cell>
          <cell r="DM150">
            <v>-1.4E-2</v>
          </cell>
          <cell r="DN150">
            <v>0</v>
          </cell>
          <cell r="DO150">
            <v>-1.4E-2</v>
          </cell>
          <cell r="DP150">
            <v>0</v>
          </cell>
          <cell r="DQ150">
            <v>0</v>
          </cell>
          <cell r="DR150">
            <v>0</v>
          </cell>
          <cell r="DS150">
            <v>-5</v>
          </cell>
          <cell r="DT150">
            <v>0</v>
          </cell>
          <cell r="DU150">
            <v>-5</v>
          </cell>
          <cell r="DV150">
            <v>0</v>
          </cell>
          <cell r="DW150">
            <v>0</v>
          </cell>
          <cell r="DX150">
            <v>0</v>
          </cell>
          <cell r="DY150">
            <v>0</v>
          </cell>
          <cell r="DZ150">
            <v>0</v>
          </cell>
          <cell r="EA150">
            <v>0</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28</v>
          </cell>
          <cell r="FJ150">
            <v>0</v>
          </cell>
          <cell r="FK150">
            <v>28</v>
          </cell>
          <cell r="FL150">
            <v>0</v>
          </cell>
          <cell r="FM150">
            <v>0</v>
          </cell>
          <cell r="FN150">
            <v>0</v>
          </cell>
          <cell r="FO150">
            <v>-1</v>
          </cell>
          <cell r="FP150">
            <v>0</v>
          </cell>
          <cell r="FQ150">
            <v>-1</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-1</v>
          </cell>
          <cell r="GH150">
            <v>0</v>
          </cell>
          <cell r="GI150">
            <v>-1</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O150">
            <v>-0.45374217351386698</v>
          </cell>
          <cell r="HP150">
            <v>0</v>
          </cell>
          <cell r="HQ150">
            <v>-0.45374217351386698</v>
          </cell>
          <cell r="HR150">
            <v>-0.30873828441753898</v>
          </cell>
          <cell r="HS150">
            <v>0</v>
          </cell>
          <cell r="HT150">
            <v>-0.30873828441753898</v>
          </cell>
          <cell r="HU150">
            <v>0.98399999999999999</v>
          </cell>
          <cell r="HV150">
            <v>0</v>
          </cell>
          <cell r="HW150">
            <v>0.98399999999999999</v>
          </cell>
          <cell r="HX150">
            <v>-0.129031402077489</v>
          </cell>
          <cell r="HY150">
            <v>0</v>
          </cell>
          <cell r="HZ150">
            <v>-0.129031402077489</v>
          </cell>
          <cell r="IA150">
            <v>-0.13388793262856599</v>
          </cell>
          <cell r="IB150">
            <v>0</v>
          </cell>
          <cell r="IC150">
            <v>-0.13388793262856599</v>
          </cell>
          <cell r="ID150">
            <v>-0.13065383316437601</v>
          </cell>
          <cell r="IE150">
            <v>0</v>
          </cell>
          <cell r="IF150">
            <v>-0.13065383316437601</v>
          </cell>
          <cell r="IG150">
            <v>0</v>
          </cell>
          <cell r="IH150">
            <v>0</v>
          </cell>
          <cell r="II150">
            <v>0</v>
          </cell>
          <cell r="IJ150">
            <v>-1.0986097704364799E-2</v>
          </cell>
          <cell r="IK150">
            <v>0</v>
          </cell>
          <cell r="IL150">
            <v>-1.0986097704364799E-2</v>
          </cell>
          <cell r="IM150">
            <v>-8.8853935128981494E-3</v>
          </cell>
          <cell r="IN150">
            <v>0</v>
          </cell>
          <cell r="IO150">
            <v>-8.8853935128981494E-3</v>
          </cell>
          <cell r="IP150">
            <v>0</v>
          </cell>
          <cell r="IQ150">
            <v>0</v>
          </cell>
          <cell r="IR150">
            <v>0</v>
          </cell>
          <cell r="IS150">
            <v>0</v>
          </cell>
          <cell r="IT150">
            <v>0</v>
          </cell>
          <cell r="IU150">
            <v>0</v>
          </cell>
          <cell r="IV150">
            <v>-2.8439999999999999</v>
          </cell>
          <cell r="IW150">
            <v>0</v>
          </cell>
          <cell r="IX150">
            <v>-2.8439999999999999</v>
          </cell>
          <cell r="IY150">
            <v>-2.044</v>
          </cell>
          <cell r="IZ150">
            <v>0</v>
          </cell>
          <cell r="JA150">
            <v>-2.044</v>
          </cell>
          <cell r="JB150">
            <v>-4.3999999999999997E-2</v>
          </cell>
          <cell r="JC150">
            <v>0</v>
          </cell>
          <cell r="JD150">
            <v>-4.3999999999999997E-2</v>
          </cell>
          <cell r="JE150">
            <v>-4.3999999999999997E-2</v>
          </cell>
          <cell r="JF150">
            <v>0</v>
          </cell>
          <cell r="JG150">
            <v>-4.3999999999999997E-2</v>
          </cell>
          <cell r="JH150">
            <v>1.56467127425238E-2</v>
          </cell>
          <cell r="JI150">
            <v>0</v>
          </cell>
          <cell r="JJ150">
            <v>1.56467127425238E-2</v>
          </cell>
          <cell r="JK150">
            <v>-2.8359105868761302E-2</v>
          </cell>
          <cell r="JL150">
            <v>0</v>
          </cell>
          <cell r="JM150">
            <v>-2.8359105868761302E-2</v>
          </cell>
          <cell r="JN150">
            <v>-4.3680525947485099E-3</v>
          </cell>
          <cell r="JO150">
            <v>0</v>
          </cell>
          <cell r="JP150">
            <v>-4.3680525947485099E-3</v>
          </cell>
          <cell r="JQ150">
            <v>-4.0000000000000001E-3</v>
          </cell>
          <cell r="JR150">
            <v>0</v>
          </cell>
          <cell r="JS150">
            <v>-4.0000000000000001E-3</v>
          </cell>
          <cell r="JT150">
            <v>-2.101</v>
          </cell>
          <cell r="JU150">
            <v>0</v>
          </cell>
          <cell r="JV150">
            <v>-2.101</v>
          </cell>
          <cell r="JW150">
            <v>-2.1999999999999999E-2</v>
          </cell>
          <cell r="JX150">
            <v>0</v>
          </cell>
          <cell r="JY150">
            <v>-2.1999999999999999E-2</v>
          </cell>
          <cell r="JZ150">
            <v>-1.4E-2</v>
          </cell>
          <cell r="KA150">
            <v>0</v>
          </cell>
          <cell r="KB150">
            <v>-1.4E-2</v>
          </cell>
          <cell r="KC150">
            <v>0</v>
          </cell>
          <cell r="KD150">
            <v>0</v>
          </cell>
          <cell r="KE150">
            <v>0</v>
          </cell>
          <cell r="KF150">
            <v>-5</v>
          </cell>
          <cell r="KG150">
            <v>0</v>
          </cell>
          <cell r="KH150">
            <v>-5</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cell r="LJ150">
            <v>0</v>
          </cell>
          <cell r="LK150">
            <v>0</v>
          </cell>
          <cell r="LL150">
            <v>0</v>
          </cell>
          <cell r="LM150">
            <v>0</v>
          </cell>
          <cell r="LN150">
            <v>0</v>
          </cell>
          <cell r="LO150">
            <v>0</v>
          </cell>
          <cell r="LP150">
            <v>28</v>
          </cell>
          <cell r="LQ150">
            <v>0</v>
          </cell>
          <cell r="LR150">
            <v>28</v>
          </cell>
          <cell r="LS150">
            <v>28</v>
          </cell>
          <cell r="LT150">
            <v>0</v>
          </cell>
          <cell r="LU150">
            <v>28</v>
          </cell>
          <cell r="LV150">
            <v>28</v>
          </cell>
          <cell r="LW150">
            <v>0</v>
          </cell>
          <cell r="LX150">
            <v>28</v>
          </cell>
          <cell r="LY150">
            <v>0</v>
          </cell>
          <cell r="LZ150">
            <v>0</v>
          </cell>
          <cell r="MA150">
            <v>0</v>
          </cell>
          <cell r="MB150">
            <v>-1</v>
          </cell>
          <cell r="MC150">
            <v>0</v>
          </cell>
          <cell r="MD150">
            <v>-1</v>
          </cell>
          <cell r="ME150">
            <v>0</v>
          </cell>
          <cell r="MF150">
            <v>0</v>
          </cell>
          <cell r="MG150">
            <v>0</v>
          </cell>
          <cell r="MH150">
            <v>0</v>
          </cell>
          <cell r="MI150">
            <v>0</v>
          </cell>
          <cell r="MJ150">
            <v>0</v>
          </cell>
          <cell r="MK150">
            <v>0</v>
          </cell>
          <cell r="ML150">
            <v>0</v>
          </cell>
          <cell r="MM150">
            <v>0</v>
          </cell>
          <cell r="MN150">
            <v>-1</v>
          </cell>
          <cell r="MO150">
            <v>0</v>
          </cell>
          <cell r="MP150">
            <v>-1</v>
          </cell>
          <cell r="MQ150">
            <v>-1</v>
          </cell>
          <cell r="MR150">
            <v>0</v>
          </cell>
          <cell r="MS150">
            <v>-1</v>
          </cell>
          <cell r="MT150">
            <v>-1</v>
          </cell>
          <cell r="MU150">
            <v>0</v>
          </cell>
          <cell r="MV150">
            <v>-1</v>
          </cell>
          <cell r="MW150">
            <v>0</v>
          </cell>
          <cell r="MX150">
            <v>0</v>
          </cell>
          <cell r="MY150">
            <v>0</v>
          </cell>
          <cell r="MZ150">
            <v>0</v>
          </cell>
          <cell r="NA150">
            <v>0</v>
          </cell>
          <cell r="NB150">
            <v>0</v>
          </cell>
          <cell r="NC150">
            <v>0</v>
          </cell>
          <cell r="ND150">
            <v>0</v>
          </cell>
          <cell r="NE150">
            <v>0</v>
          </cell>
          <cell r="NF150">
            <v>0</v>
          </cell>
          <cell r="NG150">
            <v>0</v>
          </cell>
          <cell r="NH150">
            <v>0</v>
          </cell>
          <cell r="NI150">
            <v>0</v>
          </cell>
          <cell r="NJ150">
            <v>0</v>
          </cell>
          <cell r="NK150">
            <v>0</v>
          </cell>
          <cell r="NL150">
            <v>0</v>
          </cell>
          <cell r="NM150">
            <v>0</v>
          </cell>
          <cell r="NN150">
            <v>0</v>
          </cell>
          <cell r="NO150">
            <v>0</v>
          </cell>
          <cell r="NP150">
            <v>0</v>
          </cell>
          <cell r="NQ150">
            <v>0</v>
          </cell>
          <cell r="NR150">
            <v>0</v>
          </cell>
          <cell r="NS150">
            <v>0</v>
          </cell>
          <cell r="NT150">
            <v>0</v>
          </cell>
          <cell r="NU150">
            <v>0</v>
          </cell>
          <cell r="NV150">
            <v>0</v>
          </cell>
          <cell r="NW150">
            <v>0</v>
          </cell>
        </row>
        <row r="151">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cell r="LJ151">
            <v>0</v>
          </cell>
          <cell r="LK151">
            <v>0</v>
          </cell>
          <cell r="LL151">
            <v>0</v>
          </cell>
          <cell r="LM151">
            <v>0</v>
          </cell>
          <cell r="LN151">
            <v>0</v>
          </cell>
          <cell r="LO151">
            <v>0</v>
          </cell>
          <cell r="LP151">
            <v>0</v>
          </cell>
          <cell r="LQ151">
            <v>0</v>
          </cell>
          <cell r="LR151">
            <v>0</v>
          </cell>
          <cell r="LS151">
            <v>0</v>
          </cell>
          <cell r="LT151">
            <v>0</v>
          </cell>
          <cell r="LU151">
            <v>0</v>
          </cell>
          <cell r="LV151">
            <v>0</v>
          </cell>
          <cell r="LW151">
            <v>0</v>
          </cell>
          <cell r="LX151">
            <v>0</v>
          </cell>
          <cell r="LY151">
            <v>0</v>
          </cell>
          <cell r="LZ151">
            <v>0</v>
          </cell>
          <cell r="MA151">
            <v>0</v>
          </cell>
          <cell r="MB151">
            <v>0</v>
          </cell>
          <cell r="MC151">
            <v>0</v>
          </cell>
          <cell r="MD151">
            <v>0</v>
          </cell>
          <cell r="ME151">
            <v>0</v>
          </cell>
          <cell r="MF151">
            <v>0</v>
          </cell>
          <cell r="MG151">
            <v>0</v>
          </cell>
          <cell r="MH151">
            <v>0</v>
          </cell>
          <cell r="MI151">
            <v>0</v>
          </cell>
          <cell r="MJ151">
            <v>0</v>
          </cell>
          <cell r="MK151">
            <v>0</v>
          </cell>
          <cell r="ML151">
            <v>0</v>
          </cell>
          <cell r="MM151">
            <v>0</v>
          </cell>
          <cell r="MN151">
            <v>0</v>
          </cell>
          <cell r="MO151">
            <v>0</v>
          </cell>
          <cell r="MP151">
            <v>0</v>
          </cell>
          <cell r="MQ151">
            <v>0</v>
          </cell>
          <cell r="MR151">
            <v>0</v>
          </cell>
          <cell r="MS151">
            <v>0</v>
          </cell>
          <cell r="MT151">
            <v>0</v>
          </cell>
          <cell r="MU151">
            <v>0</v>
          </cell>
          <cell r="MV151">
            <v>0</v>
          </cell>
          <cell r="MW151">
            <v>0</v>
          </cell>
          <cell r="MX151">
            <v>0</v>
          </cell>
          <cell r="MY151">
            <v>0</v>
          </cell>
          <cell r="MZ151">
            <v>0</v>
          </cell>
          <cell r="NA151">
            <v>0</v>
          </cell>
          <cell r="NB151">
            <v>0</v>
          </cell>
          <cell r="NC151">
            <v>0</v>
          </cell>
          <cell r="ND151">
            <v>0</v>
          </cell>
          <cell r="NE151">
            <v>0</v>
          </cell>
          <cell r="NF151">
            <v>0</v>
          </cell>
          <cell r="NG151">
            <v>0</v>
          </cell>
          <cell r="NH151">
            <v>0</v>
          </cell>
          <cell r="NI151">
            <v>0</v>
          </cell>
          <cell r="NJ151">
            <v>0</v>
          </cell>
          <cell r="NK151">
            <v>0</v>
          </cell>
          <cell r="NL151">
            <v>0</v>
          </cell>
          <cell r="NM151">
            <v>0</v>
          </cell>
          <cell r="NN151">
            <v>0</v>
          </cell>
          <cell r="NO151">
            <v>0</v>
          </cell>
          <cell r="NP151">
            <v>0</v>
          </cell>
          <cell r="NQ151">
            <v>0</v>
          </cell>
          <cell r="NR151">
            <v>0</v>
          </cell>
          <cell r="NS151">
            <v>0</v>
          </cell>
          <cell r="NT151">
            <v>0</v>
          </cell>
          <cell r="NU151">
            <v>0</v>
          </cell>
          <cell r="NV151">
            <v>0</v>
          </cell>
          <cell r="NW151">
            <v>0</v>
          </cell>
        </row>
        <row r="152">
          <cell r="BB152">
            <v>419.80777588479299</v>
          </cell>
          <cell r="BC152">
            <v>0</v>
          </cell>
          <cell r="BD152">
            <v>419.80777588479299</v>
          </cell>
          <cell r="BE152">
            <v>547.03912755388706</v>
          </cell>
          <cell r="BF152">
            <v>0</v>
          </cell>
          <cell r="BG152">
            <v>547.03912755388706</v>
          </cell>
          <cell r="BH152">
            <v>392.07656286013201</v>
          </cell>
          <cell r="BI152">
            <v>0</v>
          </cell>
          <cell r="BJ152">
            <v>392.07656286013201</v>
          </cell>
          <cell r="BK152">
            <v>497.48736824967602</v>
          </cell>
          <cell r="BL152">
            <v>-59.378748459999997</v>
          </cell>
          <cell r="BM152">
            <v>556.86611670967602</v>
          </cell>
          <cell r="BN152">
            <v>415.27478830076501</v>
          </cell>
          <cell r="BO152">
            <v>-27.823251539999998</v>
          </cell>
          <cell r="BP152">
            <v>443.09803984076501</v>
          </cell>
          <cell r="BQ152">
            <v>461.79697399177002</v>
          </cell>
          <cell r="BR152">
            <v>-77.400000000000006</v>
          </cell>
          <cell r="BS152">
            <v>539.19697399177005</v>
          </cell>
          <cell r="BT152">
            <v>218.15770145149401</v>
          </cell>
          <cell r="BU152">
            <v>-38.4</v>
          </cell>
          <cell r="BV152">
            <v>256.55770145149398</v>
          </cell>
          <cell r="BW152">
            <v>516.49749065817196</v>
          </cell>
          <cell r="BX152">
            <v>0</v>
          </cell>
          <cell r="BY152">
            <v>516.49749065817196</v>
          </cell>
          <cell r="BZ152">
            <v>493.40752010390497</v>
          </cell>
          <cell r="CA152">
            <v>0</v>
          </cell>
          <cell r="CB152">
            <v>493.40752010390497</v>
          </cell>
          <cell r="CC152">
            <v>457.43009605747</v>
          </cell>
          <cell r="CD152">
            <v>0</v>
          </cell>
          <cell r="CE152">
            <v>457.43009605747</v>
          </cell>
          <cell r="CF152">
            <v>396.84065774887398</v>
          </cell>
          <cell r="CG152">
            <v>0</v>
          </cell>
          <cell r="CH152">
            <v>396.84065774887398</v>
          </cell>
          <cell r="CI152">
            <v>492.83891204951999</v>
          </cell>
          <cell r="CJ152">
            <v>0</v>
          </cell>
          <cell r="CK152">
            <v>492.83891204951999</v>
          </cell>
          <cell r="CL152">
            <v>490.18254248690499</v>
          </cell>
          <cell r="CM152">
            <v>0</v>
          </cell>
          <cell r="CN152">
            <v>490.18254248690499</v>
          </cell>
          <cell r="CO152">
            <v>372.71058868225902</v>
          </cell>
          <cell r="CP152">
            <v>0</v>
          </cell>
          <cell r="CQ152">
            <v>372.71058868225902</v>
          </cell>
          <cell r="CR152">
            <v>397.57877541487801</v>
          </cell>
          <cell r="CS152">
            <v>0</v>
          </cell>
          <cell r="CT152">
            <v>397.57877541487801</v>
          </cell>
          <cell r="CU152">
            <v>432.62661327163698</v>
          </cell>
          <cell r="CV152">
            <v>0</v>
          </cell>
          <cell r="CW152">
            <v>432.62661327163698</v>
          </cell>
          <cell r="CX152">
            <v>354.24814386977903</v>
          </cell>
          <cell r="CY152">
            <v>0</v>
          </cell>
          <cell r="CZ152">
            <v>354.24814386977903</v>
          </cell>
          <cell r="DA152">
            <v>323.83842674178101</v>
          </cell>
          <cell r="DB152">
            <v>0</v>
          </cell>
          <cell r="DC152">
            <v>323.83842674178101</v>
          </cell>
          <cell r="DD152">
            <v>389.219489601107</v>
          </cell>
          <cell r="DE152">
            <v>0</v>
          </cell>
          <cell r="DF152">
            <v>389.219489601107</v>
          </cell>
          <cell r="DG152">
            <v>486.34520063048399</v>
          </cell>
          <cell r="DH152">
            <v>0</v>
          </cell>
          <cell r="DI152">
            <v>486.34520063048399</v>
          </cell>
          <cell r="DJ152">
            <v>386.56509364887</v>
          </cell>
          <cell r="DK152">
            <v>0</v>
          </cell>
          <cell r="DL152">
            <v>386.56509364887</v>
          </cell>
          <cell r="DM152">
            <v>392.28590469528802</v>
          </cell>
          <cell r="DN152">
            <v>0</v>
          </cell>
          <cell r="DO152">
            <v>392.28590469528802</v>
          </cell>
          <cell r="DP152">
            <v>376.69607361102499</v>
          </cell>
          <cell r="DQ152">
            <v>0</v>
          </cell>
          <cell r="DR152">
            <v>376.69607361102499</v>
          </cell>
          <cell r="DS152">
            <v>377</v>
          </cell>
          <cell r="DT152">
            <v>0</v>
          </cell>
          <cell r="DU152">
            <v>377</v>
          </cell>
          <cell r="DV152">
            <v>341</v>
          </cell>
          <cell r="DW152">
            <v>-66</v>
          </cell>
          <cell r="DX152">
            <v>407</v>
          </cell>
          <cell r="DY152">
            <v>455</v>
          </cell>
          <cell r="DZ152">
            <v>66</v>
          </cell>
          <cell r="EA152">
            <v>389</v>
          </cell>
          <cell r="EB152">
            <v>350</v>
          </cell>
          <cell r="EC152">
            <v>0</v>
          </cell>
          <cell r="ED152">
            <v>350</v>
          </cell>
          <cell r="EE152">
            <v>431</v>
          </cell>
          <cell r="EF152">
            <v>0</v>
          </cell>
          <cell r="EG152">
            <v>431</v>
          </cell>
          <cell r="EH152">
            <v>326</v>
          </cell>
          <cell r="EI152">
            <v>0</v>
          </cell>
          <cell r="EJ152">
            <v>326</v>
          </cell>
          <cell r="EK152">
            <v>394</v>
          </cell>
          <cell r="EL152">
            <v>0</v>
          </cell>
          <cell r="EM152">
            <v>394</v>
          </cell>
          <cell r="EN152">
            <v>400</v>
          </cell>
          <cell r="EO152">
            <v>0</v>
          </cell>
          <cell r="EP152">
            <v>400</v>
          </cell>
          <cell r="EQ152">
            <v>455</v>
          </cell>
          <cell r="ER152">
            <v>0</v>
          </cell>
          <cell r="ES152">
            <v>455</v>
          </cell>
          <cell r="ET152">
            <v>378</v>
          </cell>
          <cell r="EU152">
            <v>0</v>
          </cell>
          <cell r="EV152">
            <v>378</v>
          </cell>
          <cell r="EW152">
            <v>371</v>
          </cell>
          <cell r="EX152">
            <v>0</v>
          </cell>
          <cell r="EY152">
            <v>371</v>
          </cell>
          <cell r="EZ152">
            <v>399</v>
          </cell>
          <cell r="FA152">
            <v>0</v>
          </cell>
          <cell r="FB152">
            <v>399</v>
          </cell>
          <cell r="FC152">
            <v>398</v>
          </cell>
          <cell r="FD152">
            <v>0</v>
          </cell>
          <cell r="FE152">
            <v>398</v>
          </cell>
          <cell r="FF152">
            <v>389</v>
          </cell>
          <cell r="FG152">
            <v>0</v>
          </cell>
          <cell r="FH152">
            <v>389</v>
          </cell>
          <cell r="FI152">
            <v>393</v>
          </cell>
          <cell r="FJ152">
            <v>0</v>
          </cell>
          <cell r="FK152">
            <v>393</v>
          </cell>
          <cell r="FL152">
            <v>396</v>
          </cell>
          <cell r="FM152">
            <v>0</v>
          </cell>
          <cell r="FN152">
            <v>396</v>
          </cell>
          <cell r="FO152">
            <v>134</v>
          </cell>
          <cell r="FP152">
            <v>0</v>
          </cell>
          <cell r="FQ152">
            <v>134</v>
          </cell>
          <cell r="FR152">
            <v>-224</v>
          </cell>
          <cell r="FS152">
            <v>0</v>
          </cell>
          <cell r="FT152">
            <v>-224</v>
          </cell>
          <cell r="FU152">
            <v>306</v>
          </cell>
          <cell r="FV152">
            <v>0</v>
          </cell>
          <cell r="FW152">
            <v>306</v>
          </cell>
          <cell r="FX152">
            <v>415</v>
          </cell>
          <cell r="FY152">
            <v>0</v>
          </cell>
          <cell r="FZ152">
            <v>415</v>
          </cell>
          <cell r="GA152">
            <v>388</v>
          </cell>
          <cell r="GB152">
            <v>0</v>
          </cell>
          <cell r="GC152">
            <v>388</v>
          </cell>
          <cell r="GD152">
            <v>387</v>
          </cell>
          <cell r="GE152">
            <v>0</v>
          </cell>
          <cell r="GF152">
            <v>387</v>
          </cell>
          <cell r="GG152">
            <v>384</v>
          </cell>
          <cell r="GH152">
            <v>0</v>
          </cell>
          <cell r="GI152">
            <v>384</v>
          </cell>
          <cell r="GJ152">
            <v>319</v>
          </cell>
          <cell r="GK152">
            <v>0</v>
          </cell>
          <cell r="GL152">
            <v>319</v>
          </cell>
          <cell r="GM152">
            <v>251</v>
          </cell>
          <cell r="GN152">
            <v>0</v>
          </cell>
          <cell r="GO152">
            <v>251</v>
          </cell>
          <cell r="GP152">
            <v>389</v>
          </cell>
          <cell r="GQ152">
            <v>0</v>
          </cell>
          <cell r="GR152">
            <v>389</v>
          </cell>
          <cell r="GS152">
            <v>310</v>
          </cell>
          <cell r="GT152">
            <v>0</v>
          </cell>
          <cell r="GU152">
            <v>310</v>
          </cell>
          <cell r="GV152">
            <v>167</v>
          </cell>
          <cell r="GW152">
            <v>0</v>
          </cell>
          <cell r="GX152">
            <v>167</v>
          </cell>
          <cell r="GY152">
            <v>227</v>
          </cell>
          <cell r="GZ152">
            <v>0</v>
          </cell>
          <cell r="HA152">
            <v>227</v>
          </cell>
          <cell r="HB152">
            <v>282</v>
          </cell>
          <cell r="HC152">
            <v>0</v>
          </cell>
          <cell r="HD152">
            <v>282</v>
          </cell>
          <cell r="HE152">
            <v>304</v>
          </cell>
          <cell r="HF152">
            <v>0</v>
          </cell>
          <cell r="HG152">
            <v>304</v>
          </cell>
          <cell r="HH152">
            <v>350</v>
          </cell>
          <cell r="HI152">
            <v>0</v>
          </cell>
          <cell r="HJ152">
            <v>350</v>
          </cell>
          <cell r="HO152">
            <v>1358.9234662988099</v>
          </cell>
          <cell r="HP152">
            <v>0</v>
          </cell>
          <cell r="HQ152">
            <v>1358.9234662988099</v>
          </cell>
          <cell r="HR152">
            <v>939.11569041401901</v>
          </cell>
          <cell r="HS152">
            <v>0</v>
          </cell>
          <cell r="HT152">
            <v>939.11569041401901</v>
          </cell>
          <cell r="HU152">
            <v>392.07656286013201</v>
          </cell>
          <cell r="HV152">
            <v>0</v>
          </cell>
          <cell r="HW152">
            <v>392.07656286013201</v>
          </cell>
          <cell r="HX152">
            <v>1592.7168319937</v>
          </cell>
          <cell r="HY152">
            <v>-203.00200000000001</v>
          </cell>
          <cell r="HZ152">
            <v>1795.7188319937</v>
          </cell>
          <cell r="IA152">
            <v>1095.22946374403</v>
          </cell>
          <cell r="IB152">
            <v>-143.62325154000001</v>
          </cell>
          <cell r="IC152">
            <v>1238.85271528403</v>
          </cell>
          <cell r="ID152">
            <v>679.95467544326402</v>
          </cell>
          <cell r="IE152">
            <v>-115.80000000000001</v>
          </cell>
          <cell r="IF152">
            <v>795.75467544326398</v>
          </cell>
          <cell r="IG152">
            <v>218.15770145149401</v>
          </cell>
          <cell r="IH152">
            <v>-38.4</v>
          </cell>
          <cell r="II152">
            <v>256.55770145149398</v>
          </cell>
          <cell r="IJ152">
            <v>1864.1757645684199</v>
          </cell>
          <cell r="IK152">
            <v>0</v>
          </cell>
          <cell r="IL152">
            <v>1864.1757645684199</v>
          </cell>
          <cell r="IM152">
            <v>1347.67827391025</v>
          </cell>
          <cell r="IN152">
            <v>0</v>
          </cell>
          <cell r="IO152">
            <v>1347.67827391025</v>
          </cell>
          <cell r="IP152">
            <v>854.27075380634403</v>
          </cell>
          <cell r="IQ152">
            <v>0</v>
          </cell>
          <cell r="IR152">
            <v>854.27075380634403</v>
          </cell>
          <cell r="IS152">
            <v>396.84065774887398</v>
          </cell>
          <cell r="IT152">
            <v>0</v>
          </cell>
          <cell r="IU152">
            <v>396.84065774887398</v>
          </cell>
          <cell r="IV152">
            <v>1753.3108186335601</v>
          </cell>
          <cell r="IW152">
            <v>0</v>
          </cell>
          <cell r="IX152">
            <v>1753.3108186335601</v>
          </cell>
          <cell r="IY152">
            <v>1260.47190658404</v>
          </cell>
          <cell r="IZ152">
            <v>0</v>
          </cell>
          <cell r="JA152">
            <v>1260.47190658404</v>
          </cell>
          <cell r="JB152">
            <v>770.28936409713697</v>
          </cell>
          <cell r="JC152">
            <v>0</v>
          </cell>
          <cell r="JD152">
            <v>770.28936409713697</v>
          </cell>
          <cell r="JE152">
            <v>397.57877541487801</v>
          </cell>
          <cell r="JF152">
            <v>0</v>
          </cell>
          <cell r="JG152">
            <v>397.57877541487801</v>
          </cell>
          <cell r="JH152">
            <v>1499.9326734843</v>
          </cell>
          <cell r="JI152">
            <v>0</v>
          </cell>
          <cell r="JJ152">
            <v>1499.9326734843</v>
          </cell>
          <cell r="JK152">
            <v>1067.30606021267</v>
          </cell>
          <cell r="JL152">
            <v>0</v>
          </cell>
          <cell r="JM152">
            <v>1067.30606021267</v>
          </cell>
          <cell r="JN152">
            <v>713.05791634288801</v>
          </cell>
          <cell r="JO152">
            <v>0</v>
          </cell>
          <cell r="JP152">
            <v>713.05791634288801</v>
          </cell>
          <cell r="JQ152">
            <v>389.219489601107</v>
          </cell>
          <cell r="JR152">
            <v>0</v>
          </cell>
          <cell r="JS152">
            <v>389.219489601107</v>
          </cell>
          <cell r="JT152">
            <v>1641.8922725856701</v>
          </cell>
          <cell r="JU152">
            <v>0</v>
          </cell>
          <cell r="JV152">
            <v>1641.8922725856701</v>
          </cell>
          <cell r="JW152">
            <v>1155.5470719551799</v>
          </cell>
          <cell r="JX152">
            <v>0</v>
          </cell>
          <cell r="JY152">
            <v>1155.5470719551799</v>
          </cell>
          <cell r="JZ152">
            <v>768.98197830631398</v>
          </cell>
          <cell r="KA152">
            <v>0</v>
          </cell>
          <cell r="KB152">
            <v>768.98197830631398</v>
          </cell>
          <cell r="KC152">
            <v>376.69607361102499</v>
          </cell>
          <cell r="KD152">
            <v>0</v>
          </cell>
          <cell r="KE152">
            <v>376.69607361102499</v>
          </cell>
          <cell r="KF152">
            <v>1523</v>
          </cell>
          <cell r="KG152">
            <v>0</v>
          </cell>
          <cell r="KH152">
            <v>1523</v>
          </cell>
          <cell r="KI152">
            <v>1146</v>
          </cell>
          <cell r="KJ152">
            <v>0</v>
          </cell>
          <cell r="KK152">
            <v>1146</v>
          </cell>
          <cell r="KL152">
            <v>805</v>
          </cell>
          <cell r="KM152">
            <v>66</v>
          </cell>
          <cell r="KN152">
            <v>739</v>
          </cell>
          <cell r="KO152">
            <v>350</v>
          </cell>
          <cell r="KP152">
            <v>0</v>
          </cell>
          <cell r="KQ152">
            <v>350</v>
          </cell>
          <cell r="KR152">
            <v>1551</v>
          </cell>
          <cell r="KS152">
            <v>0</v>
          </cell>
          <cell r="KT152">
            <v>1551</v>
          </cell>
          <cell r="KU152">
            <v>1120</v>
          </cell>
          <cell r="KV152">
            <v>0</v>
          </cell>
          <cell r="KW152">
            <v>1120</v>
          </cell>
          <cell r="KX152">
            <v>794</v>
          </cell>
          <cell r="KY152">
            <v>0</v>
          </cell>
          <cell r="KZ152">
            <v>794</v>
          </cell>
          <cell r="LA152">
            <v>400</v>
          </cell>
          <cell r="LB152">
            <v>0</v>
          </cell>
          <cell r="LC152">
            <v>400</v>
          </cell>
          <cell r="LD152">
            <v>1603</v>
          </cell>
          <cell r="LE152">
            <v>0</v>
          </cell>
          <cell r="LF152">
            <v>1603</v>
          </cell>
          <cell r="LG152">
            <v>1148</v>
          </cell>
          <cell r="LH152">
            <v>0</v>
          </cell>
          <cell r="LI152">
            <v>1148</v>
          </cell>
          <cell r="LJ152">
            <v>770</v>
          </cell>
          <cell r="LK152">
            <v>0</v>
          </cell>
          <cell r="LL152">
            <v>770</v>
          </cell>
          <cell r="LM152">
            <v>399</v>
          </cell>
          <cell r="LN152">
            <v>0</v>
          </cell>
          <cell r="LO152">
            <v>399</v>
          </cell>
          <cell r="LP152">
            <v>1576</v>
          </cell>
          <cell r="LQ152">
            <v>0</v>
          </cell>
          <cell r="LR152">
            <v>1576</v>
          </cell>
          <cell r="LS152">
            <v>1178</v>
          </cell>
          <cell r="LT152">
            <v>0</v>
          </cell>
          <cell r="LU152">
            <v>1178</v>
          </cell>
          <cell r="LV152">
            <v>789</v>
          </cell>
          <cell r="LW152">
            <v>0</v>
          </cell>
          <cell r="LX152">
            <v>789</v>
          </cell>
          <cell r="LY152">
            <v>396</v>
          </cell>
          <cell r="LZ152">
            <v>0</v>
          </cell>
          <cell r="MA152">
            <v>396</v>
          </cell>
          <cell r="MB152">
            <v>631</v>
          </cell>
          <cell r="MC152">
            <v>0</v>
          </cell>
          <cell r="MD152">
            <v>631</v>
          </cell>
          <cell r="ME152">
            <v>497</v>
          </cell>
          <cell r="MF152">
            <v>0</v>
          </cell>
          <cell r="MG152">
            <v>497</v>
          </cell>
          <cell r="MH152">
            <v>721</v>
          </cell>
          <cell r="MI152">
            <v>0</v>
          </cell>
          <cell r="MJ152">
            <v>721</v>
          </cell>
          <cell r="MK152">
            <v>415</v>
          </cell>
          <cell r="ML152">
            <v>0</v>
          </cell>
          <cell r="MM152">
            <v>415</v>
          </cell>
          <cell r="MN152">
            <v>1478</v>
          </cell>
          <cell r="MO152">
            <v>0</v>
          </cell>
          <cell r="MP152">
            <v>1478</v>
          </cell>
          <cell r="MQ152">
            <v>1090</v>
          </cell>
          <cell r="MR152">
            <v>0</v>
          </cell>
          <cell r="MS152">
            <v>1090</v>
          </cell>
          <cell r="MT152">
            <v>703</v>
          </cell>
          <cell r="MU152">
            <v>0</v>
          </cell>
          <cell r="MV152">
            <v>703</v>
          </cell>
          <cell r="MW152">
            <v>319</v>
          </cell>
          <cell r="MX152">
            <v>0</v>
          </cell>
          <cell r="MY152">
            <v>319</v>
          </cell>
          <cell r="MZ152">
            <v>1117</v>
          </cell>
          <cell r="NA152">
            <v>0</v>
          </cell>
          <cell r="NB152">
            <v>1117</v>
          </cell>
          <cell r="NC152">
            <v>866</v>
          </cell>
          <cell r="ND152">
            <v>0</v>
          </cell>
          <cell r="NE152">
            <v>866</v>
          </cell>
          <cell r="NF152">
            <v>477</v>
          </cell>
          <cell r="NG152">
            <v>0</v>
          </cell>
          <cell r="NH152">
            <v>477</v>
          </cell>
          <cell r="NI152">
            <v>167</v>
          </cell>
          <cell r="NJ152">
            <v>0</v>
          </cell>
          <cell r="NK152">
            <v>167</v>
          </cell>
          <cell r="NL152">
            <v>1163</v>
          </cell>
          <cell r="NM152">
            <v>0</v>
          </cell>
          <cell r="NN152">
            <v>1163</v>
          </cell>
          <cell r="NO152">
            <v>936</v>
          </cell>
          <cell r="NP152">
            <v>0</v>
          </cell>
          <cell r="NQ152">
            <v>936</v>
          </cell>
          <cell r="NR152">
            <v>654</v>
          </cell>
          <cell r="NS152">
            <v>0</v>
          </cell>
          <cell r="NT152">
            <v>654</v>
          </cell>
          <cell r="NU152">
            <v>350</v>
          </cell>
          <cell r="NV152">
            <v>0</v>
          </cell>
          <cell r="NW152">
            <v>350</v>
          </cell>
        </row>
        <row r="153">
          <cell r="BB153">
            <v>-64.081480322073503</v>
          </cell>
          <cell r="BC153">
            <v>0</v>
          </cell>
          <cell r="BD153">
            <v>-64.081480322073503</v>
          </cell>
          <cell r="BE153">
            <v>-123.772518423059</v>
          </cell>
          <cell r="BF153">
            <v>0</v>
          </cell>
          <cell r="BG153">
            <v>-123.772518423059</v>
          </cell>
          <cell r="BH153">
            <v>-77.360779325368497</v>
          </cell>
          <cell r="BI153">
            <v>0</v>
          </cell>
          <cell r="BJ153">
            <v>-77.360779325368497</v>
          </cell>
          <cell r="BK153">
            <v>-187.12385233246599</v>
          </cell>
          <cell r="BL153">
            <v>18.501074856892</v>
          </cell>
          <cell r="BM153">
            <v>-205.62492718935798</v>
          </cell>
          <cell r="BN153">
            <v>-90.615462881441601</v>
          </cell>
          <cell r="BO153">
            <v>8.9090051431079988</v>
          </cell>
          <cell r="BP153">
            <v>-99.524468024549606</v>
          </cell>
          <cell r="BQ153">
            <v>-126.72635442099001</v>
          </cell>
          <cell r="BR153">
            <v>24.783479999999997</v>
          </cell>
          <cell r="BS153">
            <v>-151.50983442098999</v>
          </cell>
          <cell r="BT153">
            <v>-51.945076406418401</v>
          </cell>
          <cell r="BU153">
            <v>0</v>
          </cell>
          <cell r="BV153">
            <v>-51.945076406418401</v>
          </cell>
          <cell r="BW153">
            <v>-130.98009797432599</v>
          </cell>
          <cell r="BX153">
            <v>0</v>
          </cell>
          <cell r="BY153">
            <v>-130.98009797432599</v>
          </cell>
          <cell r="BZ153">
            <v>-153.07157332829399</v>
          </cell>
          <cell r="CA153">
            <v>0</v>
          </cell>
          <cell r="CB153">
            <v>-153.07157332829399</v>
          </cell>
          <cell r="CC153">
            <v>-144.90798021565999</v>
          </cell>
          <cell r="CD153">
            <v>0</v>
          </cell>
          <cell r="CE153">
            <v>-144.90798021565999</v>
          </cell>
          <cell r="CF153">
            <v>-111.558601288866</v>
          </cell>
          <cell r="CG153">
            <v>0</v>
          </cell>
          <cell r="CH153">
            <v>-111.558601288866</v>
          </cell>
          <cell r="CI153">
            <v>-122.36655609831099</v>
          </cell>
          <cell r="CJ153">
            <v>0</v>
          </cell>
          <cell r="CK153">
            <v>-122.36655609831099</v>
          </cell>
          <cell r="CL153">
            <v>-158.84940870038099</v>
          </cell>
          <cell r="CM153">
            <v>0</v>
          </cell>
          <cell r="CN153">
            <v>-158.84940870038099</v>
          </cell>
          <cell r="CO153">
            <v>-52.464369366185501</v>
          </cell>
          <cell r="CP153">
            <v>0</v>
          </cell>
          <cell r="CQ153">
            <v>-52.464369366185501</v>
          </cell>
          <cell r="CR153">
            <v>-120.42318062587201</v>
          </cell>
          <cell r="CS153">
            <v>0</v>
          </cell>
          <cell r="CT153">
            <v>-120.42318062587201</v>
          </cell>
          <cell r="CU153">
            <v>-180.043959679783</v>
          </cell>
          <cell r="CV153">
            <v>-118.96199999999999</v>
          </cell>
          <cell r="CW153">
            <v>-61.081959679783012</v>
          </cell>
          <cell r="CX153">
            <v>-45.1186529155014</v>
          </cell>
          <cell r="CY153">
            <v>0</v>
          </cell>
          <cell r="CZ153">
            <v>-45.1186529155014</v>
          </cell>
          <cell r="DA153">
            <v>-11.8768431304737</v>
          </cell>
          <cell r="DB153">
            <v>0</v>
          </cell>
          <cell r="DC153">
            <v>-11.8768431304737</v>
          </cell>
          <cell r="DD153">
            <v>-119.910195779437</v>
          </cell>
          <cell r="DE153">
            <v>0</v>
          </cell>
          <cell r="DF153">
            <v>-119.910195779437</v>
          </cell>
          <cell r="DG153">
            <v>-194.08531897979799</v>
          </cell>
          <cell r="DH153">
            <v>-80.278999999999996</v>
          </cell>
          <cell r="DI153">
            <v>-113.80631897979799</v>
          </cell>
          <cell r="DJ153">
            <v>-80.878740306661001</v>
          </cell>
          <cell r="DK153">
            <v>0</v>
          </cell>
          <cell r="DL153">
            <v>-80.878740306661001</v>
          </cell>
          <cell r="DM153">
            <v>-98.835412547977398</v>
          </cell>
          <cell r="DN153">
            <v>0</v>
          </cell>
          <cell r="DO153">
            <v>-98.835412547977398</v>
          </cell>
          <cell r="DP153">
            <v>-109.045588796994</v>
          </cell>
          <cell r="DQ153">
            <v>0</v>
          </cell>
          <cell r="DR153">
            <v>-109.045588796994</v>
          </cell>
          <cell r="DS153">
            <v>-103</v>
          </cell>
          <cell r="DT153">
            <v>0</v>
          </cell>
          <cell r="DU153">
            <v>-103</v>
          </cell>
          <cell r="DV153">
            <v>-130</v>
          </cell>
          <cell r="DW153">
            <v>25.080000000000002</v>
          </cell>
          <cell r="DX153">
            <v>-155.08000000000001</v>
          </cell>
          <cell r="DY153">
            <v>-162</v>
          </cell>
          <cell r="DZ153">
            <v>-25.080000000000002</v>
          </cell>
          <cell r="EA153">
            <v>-136.91999999999999</v>
          </cell>
          <cell r="EB153">
            <v>-129</v>
          </cell>
          <cell r="EC153">
            <v>0</v>
          </cell>
          <cell r="ED153">
            <v>-129</v>
          </cell>
          <cell r="EE153">
            <v>-166</v>
          </cell>
          <cell r="EF153">
            <v>0</v>
          </cell>
          <cell r="EG153">
            <v>-166</v>
          </cell>
          <cell r="EH153">
            <v>-74</v>
          </cell>
          <cell r="EI153">
            <v>0</v>
          </cell>
          <cell r="EJ153">
            <v>-74</v>
          </cell>
          <cell r="EK153">
            <v>-120</v>
          </cell>
          <cell r="EL153">
            <v>0</v>
          </cell>
          <cell r="EM153">
            <v>-120</v>
          </cell>
          <cell r="EN153">
            <v>-149</v>
          </cell>
          <cell r="EO153">
            <v>0</v>
          </cell>
          <cell r="EP153">
            <v>-149</v>
          </cell>
          <cell r="EQ153">
            <v>-227</v>
          </cell>
          <cell r="ER153">
            <v>0</v>
          </cell>
          <cell r="ES153">
            <v>-227</v>
          </cell>
          <cell r="ET153">
            <v>-126</v>
          </cell>
          <cell r="EU153">
            <v>0</v>
          </cell>
          <cell r="EV153">
            <v>-126</v>
          </cell>
          <cell r="EW153">
            <v>-110</v>
          </cell>
          <cell r="EX153">
            <v>0</v>
          </cell>
          <cell r="EY153">
            <v>-110</v>
          </cell>
          <cell r="EZ153">
            <v>-144</v>
          </cell>
          <cell r="FA153">
            <v>0</v>
          </cell>
          <cell r="FB153">
            <v>-144</v>
          </cell>
          <cell r="FC153">
            <v>-113</v>
          </cell>
          <cell r="FD153">
            <v>0</v>
          </cell>
          <cell r="FE153">
            <v>-113</v>
          </cell>
          <cell r="FF153">
            <v>-137</v>
          </cell>
          <cell r="FG153">
            <v>0</v>
          </cell>
          <cell r="FH153">
            <v>-137</v>
          </cell>
          <cell r="FI153">
            <v>-112</v>
          </cell>
          <cell r="FJ153">
            <v>0</v>
          </cell>
          <cell r="FK153">
            <v>-112</v>
          </cell>
          <cell r="FL153">
            <v>-130</v>
          </cell>
          <cell r="FM153">
            <v>0</v>
          </cell>
          <cell r="FN153">
            <v>-130</v>
          </cell>
          <cell r="FO153">
            <v>-94</v>
          </cell>
          <cell r="FP153">
            <v>0</v>
          </cell>
          <cell r="FQ153">
            <v>-94</v>
          </cell>
          <cell r="FR153">
            <v>60</v>
          </cell>
          <cell r="FS153">
            <v>0</v>
          </cell>
          <cell r="FT153">
            <v>60</v>
          </cell>
          <cell r="FU153">
            <v>-117</v>
          </cell>
          <cell r="FV153">
            <v>0</v>
          </cell>
          <cell r="FW153">
            <v>-117</v>
          </cell>
          <cell r="FX153">
            <v>-131</v>
          </cell>
          <cell r="FY153">
            <v>0</v>
          </cell>
          <cell r="FZ153">
            <v>-131</v>
          </cell>
          <cell r="GA153">
            <v>-119</v>
          </cell>
          <cell r="GB153">
            <v>0</v>
          </cell>
          <cell r="GC153">
            <v>-119</v>
          </cell>
          <cell r="GD153">
            <v>-137</v>
          </cell>
          <cell r="GE153">
            <v>0</v>
          </cell>
          <cell r="GF153">
            <v>-137</v>
          </cell>
          <cell r="GG153">
            <v>-125</v>
          </cell>
          <cell r="GH153">
            <v>0</v>
          </cell>
          <cell r="GI153">
            <v>-125</v>
          </cell>
          <cell r="GJ153">
            <v>-101</v>
          </cell>
          <cell r="GK153">
            <v>0</v>
          </cell>
          <cell r="GL153">
            <v>-101</v>
          </cell>
          <cell r="GM153">
            <v>-10</v>
          </cell>
          <cell r="GN153">
            <v>0</v>
          </cell>
          <cell r="GO153">
            <v>-10</v>
          </cell>
          <cell r="GP153">
            <v>-104</v>
          </cell>
          <cell r="GQ153">
            <v>0</v>
          </cell>
          <cell r="GR153">
            <v>-104</v>
          </cell>
          <cell r="GS153">
            <v>-94</v>
          </cell>
          <cell r="GT153">
            <v>0</v>
          </cell>
          <cell r="GU153">
            <v>-94</v>
          </cell>
          <cell r="GV153">
            <v>-62</v>
          </cell>
          <cell r="GW153">
            <v>0</v>
          </cell>
          <cell r="GX153">
            <v>-62</v>
          </cell>
          <cell r="GY153">
            <v>-82</v>
          </cell>
          <cell r="GZ153">
            <v>0</v>
          </cell>
          <cell r="HA153">
            <v>-82</v>
          </cell>
          <cell r="HB153">
            <v>-98</v>
          </cell>
          <cell r="HC153">
            <v>0</v>
          </cell>
          <cell r="HD153">
            <v>-98</v>
          </cell>
          <cell r="HE153">
            <v>-65</v>
          </cell>
          <cell r="HF153">
            <v>0</v>
          </cell>
          <cell r="HG153">
            <v>-65</v>
          </cell>
          <cell r="HH153">
            <v>-98</v>
          </cell>
          <cell r="HI153">
            <v>0</v>
          </cell>
          <cell r="HJ153">
            <v>-98</v>
          </cell>
          <cell r="HO153">
            <v>-265.21477807050098</v>
          </cell>
          <cell r="HP153">
            <v>0</v>
          </cell>
          <cell r="HQ153">
            <v>-265.21477807050098</v>
          </cell>
          <cell r="HR153">
            <v>-201.13329774842799</v>
          </cell>
          <cell r="HS153">
            <v>0</v>
          </cell>
          <cell r="HT153">
            <v>-201.13329774842799</v>
          </cell>
          <cell r="HU153">
            <v>-77.360779325368497</v>
          </cell>
          <cell r="HV153">
            <v>0</v>
          </cell>
          <cell r="HW153">
            <v>-77.360779325368497</v>
          </cell>
          <cell r="HX153">
            <v>-456.41074604131597</v>
          </cell>
          <cell r="HY153">
            <v>52.193559999999991</v>
          </cell>
          <cell r="HZ153">
            <v>-508.60430604131597</v>
          </cell>
          <cell r="IA153">
            <v>-269.28689370885002</v>
          </cell>
          <cell r="IB153">
            <v>33.692485143107994</v>
          </cell>
          <cell r="IC153">
            <v>-302.97937885195802</v>
          </cell>
          <cell r="ID153">
            <v>-178.67143082740799</v>
          </cell>
          <cell r="IE153">
            <v>24.783479999999997</v>
          </cell>
          <cell r="IF153">
            <v>-203.45491082740799</v>
          </cell>
          <cell r="IG153">
            <v>-51.945076406418401</v>
          </cell>
          <cell r="IH153">
            <v>0</v>
          </cell>
          <cell r="II153">
            <v>-51.945076406418401</v>
          </cell>
          <cell r="IJ153">
            <v>-540.51825280714502</v>
          </cell>
          <cell r="IK153">
            <v>0</v>
          </cell>
          <cell r="IL153">
            <v>-540.51825280714502</v>
          </cell>
          <cell r="IM153">
            <v>-409.53815483281898</v>
          </cell>
          <cell r="IN153">
            <v>0</v>
          </cell>
          <cell r="IO153">
            <v>-409.53815483281898</v>
          </cell>
          <cell r="IP153">
            <v>-256.466581504526</v>
          </cell>
          <cell r="IQ153">
            <v>0</v>
          </cell>
          <cell r="IR153">
            <v>-256.466581504526</v>
          </cell>
          <cell r="IS153">
            <v>-111.558601288866</v>
          </cell>
          <cell r="IT153">
            <v>0</v>
          </cell>
          <cell r="IU153">
            <v>-111.558601288866</v>
          </cell>
          <cell r="IV153">
            <v>-454.10351479075001</v>
          </cell>
          <cell r="IW153">
            <v>0</v>
          </cell>
          <cell r="IX153">
            <v>-454.10351479075001</v>
          </cell>
          <cell r="IY153">
            <v>-331.73695869243898</v>
          </cell>
          <cell r="IZ153">
            <v>0</v>
          </cell>
          <cell r="JA153">
            <v>-331.73695869243898</v>
          </cell>
          <cell r="JB153">
            <v>-172.88754999205699</v>
          </cell>
          <cell r="JC153">
            <v>0</v>
          </cell>
          <cell r="JD153">
            <v>-172.88754999205699</v>
          </cell>
          <cell r="JE153">
            <v>-120.42318062587201</v>
          </cell>
          <cell r="JF153">
            <v>0</v>
          </cell>
          <cell r="JG153">
            <v>-120.42318062587201</v>
          </cell>
          <cell r="JH153">
            <v>-356.94965150519602</v>
          </cell>
          <cell r="JI153">
            <v>-118.96199999999999</v>
          </cell>
          <cell r="JJ153">
            <v>-237.98765150519603</v>
          </cell>
          <cell r="JK153">
            <v>-176.90569182541199</v>
          </cell>
          <cell r="JL153">
            <v>0</v>
          </cell>
          <cell r="JM153">
            <v>-176.90569182541199</v>
          </cell>
          <cell r="JN153">
            <v>-131.78703890991099</v>
          </cell>
          <cell r="JO153">
            <v>0</v>
          </cell>
          <cell r="JP153">
            <v>-131.78703890991099</v>
          </cell>
          <cell r="JQ153">
            <v>-119.910195779437</v>
          </cell>
          <cell r="JR153">
            <v>0</v>
          </cell>
          <cell r="JS153">
            <v>-119.910195779437</v>
          </cell>
          <cell r="JT153">
            <v>-482.84506063142999</v>
          </cell>
          <cell r="JU153">
            <v>-80.278999999999996</v>
          </cell>
          <cell r="JV153">
            <v>-402.56606063142999</v>
          </cell>
          <cell r="JW153">
            <v>-288.75974165163302</v>
          </cell>
          <cell r="JX153">
            <v>0</v>
          </cell>
          <cell r="JY153">
            <v>-288.75974165163302</v>
          </cell>
          <cell r="JZ153">
            <v>-207.88100134497199</v>
          </cell>
          <cell r="KA153">
            <v>0</v>
          </cell>
          <cell r="KB153">
            <v>-207.88100134497199</v>
          </cell>
          <cell r="KC153">
            <v>-109.045588796994</v>
          </cell>
          <cell r="KD153">
            <v>0</v>
          </cell>
          <cell r="KE153">
            <v>-109.045588796994</v>
          </cell>
          <cell r="KF153">
            <v>-524</v>
          </cell>
          <cell r="KG153">
            <v>0</v>
          </cell>
          <cell r="KH153">
            <v>-524</v>
          </cell>
          <cell r="KI153">
            <v>-421</v>
          </cell>
          <cell r="KJ153">
            <v>0</v>
          </cell>
          <cell r="KK153">
            <v>-421</v>
          </cell>
          <cell r="KL153">
            <v>-291</v>
          </cell>
          <cell r="KM153">
            <v>-25.080000000000002</v>
          </cell>
          <cell r="KN153">
            <v>-265.92</v>
          </cell>
          <cell r="KO153">
            <v>-129</v>
          </cell>
          <cell r="KP153">
            <v>0</v>
          </cell>
          <cell r="KQ153">
            <v>-129</v>
          </cell>
          <cell r="KR153">
            <v>-509</v>
          </cell>
          <cell r="KS153">
            <v>0</v>
          </cell>
          <cell r="KT153">
            <v>-509</v>
          </cell>
          <cell r="KU153">
            <v>-343</v>
          </cell>
          <cell r="KV153">
            <v>0</v>
          </cell>
          <cell r="KW153">
            <v>-343</v>
          </cell>
          <cell r="KX153">
            <v>-269</v>
          </cell>
          <cell r="KY153">
            <v>0</v>
          </cell>
          <cell r="KZ153">
            <v>-269</v>
          </cell>
          <cell r="LA153">
            <v>-149</v>
          </cell>
          <cell r="LB153">
            <v>0</v>
          </cell>
          <cell r="LC153">
            <v>-149</v>
          </cell>
          <cell r="LD153">
            <v>-607</v>
          </cell>
          <cell r="LE153">
            <v>0</v>
          </cell>
          <cell r="LF153">
            <v>-607</v>
          </cell>
          <cell r="LG153">
            <v>-380</v>
          </cell>
          <cell r="LH153">
            <v>0</v>
          </cell>
          <cell r="LI153">
            <v>-380</v>
          </cell>
          <cell r="LJ153">
            <v>-254</v>
          </cell>
          <cell r="LK153">
            <v>0</v>
          </cell>
          <cell r="LL153">
            <v>-254</v>
          </cell>
          <cell r="LM153">
            <v>-144</v>
          </cell>
          <cell r="LN153">
            <v>0</v>
          </cell>
          <cell r="LO153">
            <v>-144</v>
          </cell>
          <cell r="LP153">
            <v>-492</v>
          </cell>
          <cell r="LQ153">
            <v>0</v>
          </cell>
          <cell r="LR153">
            <v>-492</v>
          </cell>
          <cell r="LS153">
            <v>-379</v>
          </cell>
          <cell r="LT153">
            <v>0</v>
          </cell>
          <cell r="LU153">
            <v>-379</v>
          </cell>
          <cell r="LV153">
            <v>-242</v>
          </cell>
          <cell r="LW153">
            <v>0</v>
          </cell>
          <cell r="LX153">
            <v>-242</v>
          </cell>
          <cell r="LY153">
            <v>-130</v>
          </cell>
          <cell r="LZ153">
            <v>0</v>
          </cell>
          <cell r="MA153">
            <v>-130</v>
          </cell>
          <cell r="MB153">
            <v>-282</v>
          </cell>
          <cell r="MC153">
            <v>0</v>
          </cell>
          <cell r="MD153">
            <v>-282</v>
          </cell>
          <cell r="ME153">
            <v>-188</v>
          </cell>
          <cell r="MF153">
            <v>0</v>
          </cell>
          <cell r="MG153">
            <v>-188</v>
          </cell>
          <cell r="MH153">
            <v>-248</v>
          </cell>
          <cell r="MI153">
            <v>0</v>
          </cell>
          <cell r="MJ153">
            <v>-248</v>
          </cell>
          <cell r="MK153">
            <v>-131</v>
          </cell>
          <cell r="ML153">
            <v>0</v>
          </cell>
          <cell r="MM153">
            <v>-131</v>
          </cell>
          <cell r="MN153">
            <v>-482</v>
          </cell>
          <cell r="MO153">
            <v>0</v>
          </cell>
          <cell r="MP153">
            <v>-482</v>
          </cell>
          <cell r="MQ153">
            <v>-363</v>
          </cell>
          <cell r="MR153">
            <v>0</v>
          </cell>
          <cell r="MS153">
            <v>-363</v>
          </cell>
          <cell r="MT153">
            <v>-226</v>
          </cell>
          <cell r="MU153">
            <v>0</v>
          </cell>
          <cell r="MV153">
            <v>-226</v>
          </cell>
          <cell r="MW153">
            <v>-101</v>
          </cell>
          <cell r="MX153">
            <v>0</v>
          </cell>
          <cell r="MY153">
            <v>-101</v>
          </cell>
          <cell r="MZ153">
            <v>-270</v>
          </cell>
          <cell r="NA153">
            <v>0</v>
          </cell>
          <cell r="NB153">
            <v>-270</v>
          </cell>
          <cell r="NC153">
            <v>-260</v>
          </cell>
          <cell r="ND153">
            <v>0</v>
          </cell>
          <cell r="NE153">
            <v>-260</v>
          </cell>
          <cell r="NF153">
            <v>-156</v>
          </cell>
          <cell r="NG153">
            <v>0</v>
          </cell>
          <cell r="NH153">
            <v>-156</v>
          </cell>
          <cell r="NI153">
            <v>-62</v>
          </cell>
          <cell r="NJ153">
            <v>0</v>
          </cell>
          <cell r="NK153">
            <v>-62</v>
          </cell>
          <cell r="NL153">
            <v>-343</v>
          </cell>
          <cell r="NM153">
            <v>0</v>
          </cell>
          <cell r="NN153">
            <v>-343</v>
          </cell>
          <cell r="NO153">
            <v>-261</v>
          </cell>
          <cell r="NP153">
            <v>0</v>
          </cell>
          <cell r="NQ153">
            <v>-261</v>
          </cell>
          <cell r="NR153">
            <v>-163</v>
          </cell>
          <cell r="NS153">
            <v>0</v>
          </cell>
          <cell r="NT153">
            <v>-163</v>
          </cell>
          <cell r="NU153">
            <v>-98</v>
          </cell>
          <cell r="NV153">
            <v>0</v>
          </cell>
          <cell r="NW153">
            <v>-98</v>
          </cell>
        </row>
        <row r="154">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8.2469999999999999</v>
          </cell>
          <cell r="CD154">
            <v>0</v>
          </cell>
          <cell r="CE154">
            <v>8.2469999999999999</v>
          </cell>
          <cell r="CF154">
            <v>0</v>
          </cell>
          <cell r="CG154">
            <v>0</v>
          </cell>
          <cell r="CH154">
            <v>0</v>
          </cell>
          <cell r="CI154">
            <v>-2.5999999999999999E-2</v>
          </cell>
          <cell r="CJ154">
            <v>0</v>
          </cell>
          <cell r="CK154">
            <v>-2.5999999999999999E-2</v>
          </cell>
          <cell r="CL154">
            <v>-0.70699999999999996</v>
          </cell>
          <cell r="CM154">
            <v>0</v>
          </cell>
          <cell r="CN154">
            <v>-0.70699999999999996</v>
          </cell>
          <cell r="CO154">
            <v>-0.372</v>
          </cell>
          <cell r="CP154">
            <v>0</v>
          </cell>
          <cell r="CQ154">
            <v>-0.372</v>
          </cell>
          <cell r="CR154">
            <v>-0.35599999999999998</v>
          </cell>
          <cell r="CS154">
            <v>0</v>
          </cell>
          <cell r="CT154">
            <v>-0.35599999999999998</v>
          </cell>
          <cell r="CU154">
            <v>-8.3550000000000004</v>
          </cell>
          <cell r="CV154">
            <v>0</v>
          </cell>
          <cell r="CW154">
            <v>-8.3550000000000004</v>
          </cell>
          <cell r="CX154">
            <v>-0.60899999999999999</v>
          </cell>
          <cell r="CY154">
            <v>0</v>
          </cell>
          <cell r="CZ154">
            <v>-0.60899999999999999</v>
          </cell>
          <cell r="DA154">
            <v>30.783000000000001</v>
          </cell>
          <cell r="DB154">
            <v>0</v>
          </cell>
          <cell r="DC154">
            <v>30.783000000000001</v>
          </cell>
          <cell r="DD154">
            <v>-0.45500000000000002</v>
          </cell>
          <cell r="DE154">
            <v>0</v>
          </cell>
          <cell r="DF154">
            <v>-0.45500000000000002</v>
          </cell>
          <cell r="DG154">
            <v>22.236999999999998</v>
          </cell>
          <cell r="DH154">
            <v>0</v>
          </cell>
          <cell r="DI154">
            <v>22.236999999999998</v>
          </cell>
          <cell r="DJ154">
            <v>0.29099999999999998</v>
          </cell>
          <cell r="DK154">
            <v>0</v>
          </cell>
          <cell r="DL154">
            <v>0.29099999999999998</v>
          </cell>
          <cell r="DM154">
            <v>2.3E-2</v>
          </cell>
          <cell r="DN154">
            <v>0</v>
          </cell>
          <cell r="DO154">
            <v>2.3E-2</v>
          </cell>
          <cell r="DP154">
            <v>7.0000000000000007E-2</v>
          </cell>
          <cell r="DQ154">
            <v>0</v>
          </cell>
          <cell r="DR154">
            <v>7.0000000000000007E-2</v>
          </cell>
          <cell r="DS154">
            <v>2</v>
          </cell>
          <cell r="DT154">
            <v>0</v>
          </cell>
          <cell r="DU154">
            <v>2</v>
          </cell>
          <cell r="DV154">
            <v>0</v>
          </cell>
          <cell r="DW154">
            <v>0</v>
          </cell>
          <cell r="DX154">
            <v>0</v>
          </cell>
          <cell r="DY154">
            <v>1</v>
          </cell>
          <cell r="DZ154">
            <v>0</v>
          </cell>
          <cell r="EA154">
            <v>1</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8.2469999999999999</v>
          </cell>
          <cell r="IK154">
            <v>0</v>
          </cell>
          <cell r="IL154">
            <v>8.2469999999999999</v>
          </cell>
          <cell r="IM154">
            <v>8.2469999999999999</v>
          </cell>
          <cell r="IN154">
            <v>0</v>
          </cell>
          <cell r="IO154">
            <v>8.2469999999999999</v>
          </cell>
          <cell r="IP154">
            <v>8.2469999999999999</v>
          </cell>
          <cell r="IQ154">
            <v>0</v>
          </cell>
          <cell r="IR154">
            <v>8.2469999999999999</v>
          </cell>
          <cell r="IS154">
            <v>0</v>
          </cell>
          <cell r="IT154">
            <v>0</v>
          </cell>
          <cell r="IU154">
            <v>0</v>
          </cell>
          <cell r="IV154">
            <v>-1.4610000000000001</v>
          </cell>
          <cell r="IW154">
            <v>0</v>
          </cell>
          <cell r="IX154">
            <v>-1.4610000000000001</v>
          </cell>
          <cell r="IY154">
            <v>-1.4350000000000001</v>
          </cell>
          <cell r="IZ154">
            <v>0</v>
          </cell>
          <cell r="JA154">
            <v>-1.4350000000000001</v>
          </cell>
          <cell r="JB154">
            <v>-0.72799999999999998</v>
          </cell>
          <cell r="JC154">
            <v>0</v>
          </cell>
          <cell r="JD154">
            <v>-0.72799999999999998</v>
          </cell>
          <cell r="JE154">
            <v>-0.35599999999999998</v>
          </cell>
          <cell r="JF154">
            <v>0</v>
          </cell>
          <cell r="JG154">
            <v>-0.35599999999999998</v>
          </cell>
          <cell r="JH154">
            <v>21.364000000000001</v>
          </cell>
          <cell r="JI154">
            <v>0</v>
          </cell>
          <cell r="JJ154">
            <v>21.364000000000001</v>
          </cell>
          <cell r="JK154">
            <v>29.719000000000001</v>
          </cell>
          <cell r="JL154">
            <v>0</v>
          </cell>
          <cell r="JM154">
            <v>29.719000000000001</v>
          </cell>
          <cell r="JN154">
            <v>30.327999999999999</v>
          </cell>
          <cell r="JO154">
            <v>0</v>
          </cell>
          <cell r="JP154">
            <v>30.327999999999999</v>
          </cell>
          <cell r="JQ154">
            <v>-0.45500000000000002</v>
          </cell>
          <cell r="JR154">
            <v>0</v>
          </cell>
          <cell r="JS154">
            <v>-0.45500000000000002</v>
          </cell>
          <cell r="JT154">
            <v>22.620999999999999</v>
          </cell>
          <cell r="JU154">
            <v>0</v>
          </cell>
          <cell r="JV154">
            <v>22.620999999999999</v>
          </cell>
          <cell r="JW154">
            <v>0.38400000000000001</v>
          </cell>
          <cell r="JX154">
            <v>0</v>
          </cell>
          <cell r="JY154">
            <v>0.38400000000000001</v>
          </cell>
          <cell r="JZ154">
            <v>9.2999999999999999E-2</v>
          </cell>
          <cell r="KA154">
            <v>0</v>
          </cell>
          <cell r="KB154">
            <v>9.2999999999999999E-2</v>
          </cell>
          <cell r="KC154">
            <v>7.0000000000000007E-2</v>
          </cell>
          <cell r="KD154">
            <v>0</v>
          </cell>
          <cell r="KE154">
            <v>7.0000000000000007E-2</v>
          </cell>
          <cell r="KF154">
            <v>3</v>
          </cell>
          <cell r="KG154">
            <v>0</v>
          </cell>
          <cell r="KH154">
            <v>3</v>
          </cell>
          <cell r="KI154">
            <v>1</v>
          </cell>
          <cell r="KJ154">
            <v>0</v>
          </cell>
          <cell r="KK154">
            <v>1</v>
          </cell>
          <cell r="KL154">
            <v>1</v>
          </cell>
          <cell r="KM154">
            <v>0</v>
          </cell>
          <cell r="KN154">
            <v>1</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cell r="LJ154">
            <v>0</v>
          </cell>
          <cell r="LK154">
            <v>0</v>
          </cell>
          <cell r="LL154">
            <v>0</v>
          </cell>
          <cell r="LM154">
            <v>0</v>
          </cell>
          <cell r="LN154">
            <v>0</v>
          </cell>
          <cell r="LO154">
            <v>0</v>
          </cell>
          <cell r="LP154">
            <v>0</v>
          </cell>
          <cell r="LQ154">
            <v>0</v>
          </cell>
          <cell r="LR154">
            <v>0</v>
          </cell>
          <cell r="LS154">
            <v>0</v>
          </cell>
          <cell r="LT154">
            <v>0</v>
          </cell>
          <cell r="LU154">
            <v>0</v>
          </cell>
          <cell r="LV154">
            <v>0</v>
          </cell>
          <cell r="LW154">
            <v>0</v>
          </cell>
          <cell r="LX154">
            <v>0</v>
          </cell>
          <cell r="LY154">
            <v>0</v>
          </cell>
          <cell r="LZ154">
            <v>0</v>
          </cell>
          <cell r="MA154">
            <v>0</v>
          </cell>
          <cell r="MB154">
            <v>0</v>
          </cell>
          <cell r="MC154">
            <v>0</v>
          </cell>
          <cell r="MD154">
            <v>0</v>
          </cell>
          <cell r="ME154">
            <v>0</v>
          </cell>
          <cell r="MF154">
            <v>0</v>
          </cell>
          <cell r="MG154">
            <v>0</v>
          </cell>
          <cell r="MH154">
            <v>0</v>
          </cell>
          <cell r="MI154">
            <v>0</v>
          </cell>
          <cell r="MJ154">
            <v>0</v>
          </cell>
          <cell r="MK154">
            <v>0</v>
          </cell>
          <cell r="ML154">
            <v>0</v>
          </cell>
          <cell r="MM154">
            <v>0</v>
          </cell>
          <cell r="MN154">
            <v>0</v>
          </cell>
          <cell r="MO154">
            <v>0</v>
          </cell>
          <cell r="MP154">
            <v>0</v>
          </cell>
          <cell r="MQ154">
            <v>0</v>
          </cell>
          <cell r="MR154">
            <v>0</v>
          </cell>
          <cell r="MS154">
            <v>0</v>
          </cell>
          <cell r="MT154">
            <v>0</v>
          </cell>
          <cell r="MU154">
            <v>0</v>
          </cell>
          <cell r="MV154">
            <v>0</v>
          </cell>
          <cell r="MW154">
            <v>0</v>
          </cell>
          <cell r="MX154">
            <v>0</v>
          </cell>
          <cell r="MY154">
            <v>0</v>
          </cell>
          <cell r="MZ154">
            <v>0</v>
          </cell>
          <cell r="NA154">
            <v>0</v>
          </cell>
          <cell r="NB154">
            <v>0</v>
          </cell>
          <cell r="NC154">
            <v>0</v>
          </cell>
          <cell r="ND154">
            <v>0</v>
          </cell>
          <cell r="NE154">
            <v>0</v>
          </cell>
          <cell r="NF154">
            <v>0</v>
          </cell>
          <cell r="NG154">
            <v>0</v>
          </cell>
          <cell r="NH154">
            <v>0</v>
          </cell>
          <cell r="NI154">
            <v>0</v>
          </cell>
          <cell r="NJ154">
            <v>0</v>
          </cell>
          <cell r="NK154">
            <v>0</v>
          </cell>
          <cell r="NL154">
            <v>0</v>
          </cell>
          <cell r="NM154">
            <v>0</v>
          </cell>
          <cell r="NN154">
            <v>0</v>
          </cell>
          <cell r="NO154">
            <v>0</v>
          </cell>
          <cell r="NP154">
            <v>0</v>
          </cell>
          <cell r="NQ154">
            <v>0</v>
          </cell>
          <cell r="NR154">
            <v>0</v>
          </cell>
          <cell r="NS154">
            <v>0</v>
          </cell>
          <cell r="NT154">
            <v>0</v>
          </cell>
          <cell r="NU154">
            <v>0</v>
          </cell>
          <cell r="NV154">
            <v>0</v>
          </cell>
          <cell r="NW154">
            <v>0</v>
          </cell>
        </row>
        <row r="155">
          <cell r="BB155">
            <v>355.72629556272</v>
          </cell>
          <cell r="BC155">
            <v>0</v>
          </cell>
          <cell r="BD155">
            <v>355.72629556272</v>
          </cell>
          <cell r="BE155">
            <v>423.26660913082702</v>
          </cell>
          <cell r="BF155">
            <v>0</v>
          </cell>
          <cell r="BG155">
            <v>423.26660913082702</v>
          </cell>
          <cell r="BH155">
            <v>314.71578353476298</v>
          </cell>
          <cell r="BI155">
            <v>0</v>
          </cell>
          <cell r="BJ155">
            <v>314.71578353476298</v>
          </cell>
          <cell r="BK155">
            <v>310.36351591721001</v>
          </cell>
          <cell r="BL155">
            <v>-40.877673603107993</v>
          </cell>
          <cell r="BM155">
            <v>351.24118952031802</v>
          </cell>
          <cell r="BN155">
            <v>324.65932541932301</v>
          </cell>
          <cell r="BO155">
            <v>-18.914246396891997</v>
          </cell>
          <cell r="BP155">
            <v>343.57357181621501</v>
          </cell>
          <cell r="BQ155">
            <v>335.07061957078002</v>
          </cell>
          <cell r="BR155">
            <v>-52.616520000000008</v>
          </cell>
          <cell r="BS155">
            <v>387.68713957078</v>
          </cell>
          <cell r="BT155">
            <v>166.21262504507601</v>
          </cell>
          <cell r="BU155">
            <v>-38.4</v>
          </cell>
          <cell r="BV155">
            <v>204.61262504507602</v>
          </cell>
          <cell r="BW155">
            <v>385.51739268384603</v>
          </cell>
          <cell r="BX155">
            <v>0</v>
          </cell>
          <cell r="BY155">
            <v>385.51739268384603</v>
          </cell>
          <cell r="BZ155">
            <v>340.335946775612</v>
          </cell>
          <cell r="CA155">
            <v>0</v>
          </cell>
          <cell r="CB155">
            <v>340.335946775612</v>
          </cell>
          <cell r="CC155">
            <v>320.76911584180999</v>
          </cell>
          <cell r="CD155">
            <v>0</v>
          </cell>
          <cell r="CE155">
            <v>320.76911584180999</v>
          </cell>
          <cell r="CF155">
            <v>285.28205646000902</v>
          </cell>
          <cell r="CG155">
            <v>0</v>
          </cell>
          <cell r="CH155">
            <v>285.28205646000902</v>
          </cell>
          <cell r="CI155">
            <v>370.44635595120701</v>
          </cell>
          <cell r="CJ155">
            <v>0</v>
          </cell>
          <cell r="CK155">
            <v>370.44635595120701</v>
          </cell>
          <cell r="CL155">
            <v>330.62613378652497</v>
          </cell>
          <cell r="CM155">
            <v>0</v>
          </cell>
          <cell r="CN155">
            <v>330.62613378652497</v>
          </cell>
          <cell r="CO155">
            <v>319.87421931607298</v>
          </cell>
          <cell r="CP155">
            <v>0</v>
          </cell>
          <cell r="CQ155">
            <v>319.87421931607298</v>
          </cell>
          <cell r="CR155">
            <v>276.79959478900599</v>
          </cell>
          <cell r="CS155">
            <v>0</v>
          </cell>
          <cell r="CT155">
            <v>276.79959478900599</v>
          </cell>
          <cell r="CU155">
            <v>244.22765359185399</v>
          </cell>
          <cell r="CV155">
            <v>-118.96199999999999</v>
          </cell>
          <cell r="CW155">
            <v>363.18965359185398</v>
          </cell>
          <cell r="CX155">
            <v>308.52049095427702</v>
          </cell>
          <cell r="CY155">
            <v>0</v>
          </cell>
          <cell r="CZ155">
            <v>308.52049095427702</v>
          </cell>
          <cell r="DA155">
            <v>342.74458361130797</v>
          </cell>
          <cell r="DB155">
            <v>0</v>
          </cell>
          <cell r="DC155">
            <v>342.74458361130797</v>
          </cell>
          <cell r="DD155">
            <v>268.85429382166899</v>
          </cell>
          <cell r="DE155">
            <v>0</v>
          </cell>
          <cell r="DF155">
            <v>268.85429382166899</v>
          </cell>
          <cell r="DG155">
            <v>314.49688165068602</v>
          </cell>
          <cell r="DH155">
            <v>-80.278999999999996</v>
          </cell>
          <cell r="DI155">
            <v>394.77588165068602</v>
          </cell>
          <cell r="DJ155">
            <v>305.97735334220903</v>
          </cell>
          <cell r="DK155">
            <v>0</v>
          </cell>
          <cell r="DL155">
            <v>305.97735334220903</v>
          </cell>
          <cell r="DM155">
            <v>293.47349214731099</v>
          </cell>
          <cell r="DN155">
            <v>0</v>
          </cell>
          <cell r="DO155">
            <v>293.47349214731099</v>
          </cell>
          <cell r="DP155">
            <v>267.72048481403101</v>
          </cell>
          <cell r="DQ155">
            <v>0</v>
          </cell>
          <cell r="DR155">
            <v>267.72048481403101</v>
          </cell>
          <cell r="DS155">
            <v>276</v>
          </cell>
          <cell r="DT155">
            <v>0</v>
          </cell>
          <cell r="DU155">
            <v>276</v>
          </cell>
          <cell r="DV155">
            <v>211</v>
          </cell>
          <cell r="DW155">
            <v>-40.92</v>
          </cell>
          <cell r="DX155">
            <v>251.92000000000002</v>
          </cell>
          <cell r="DY155">
            <v>294</v>
          </cell>
          <cell r="DZ155">
            <v>40.92</v>
          </cell>
          <cell r="EA155">
            <v>253.07999999999998</v>
          </cell>
          <cell r="EB155">
            <v>221</v>
          </cell>
          <cell r="EC155">
            <v>0</v>
          </cell>
          <cell r="ED155">
            <v>221</v>
          </cell>
          <cell r="EE155">
            <v>265</v>
          </cell>
          <cell r="EF155">
            <v>0</v>
          </cell>
          <cell r="EG155">
            <v>265</v>
          </cell>
          <cell r="EH155">
            <v>252</v>
          </cell>
          <cell r="EI155">
            <v>0</v>
          </cell>
          <cell r="EJ155">
            <v>252</v>
          </cell>
          <cell r="EK155">
            <v>274</v>
          </cell>
          <cell r="EL155">
            <v>0</v>
          </cell>
          <cell r="EM155">
            <v>274</v>
          </cell>
          <cell r="EN155">
            <v>251</v>
          </cell>
          <cell r="EO155">
            <v>0</v>
          </cell>
          <cell r="EP155">
            <v>251</v>
          </cell>
          <cell r="EQ155">
            <v>228</v>
          </cell>
          <cell r="ER155">
            <v>0</v>
          </cell>
          <cell r="ES155">
            <v>228</v>
          </cell>
          <cell r="ET155">
            <v>252</v>
          </cell>
          <cell r="EU155">
            <v>0</v>
          </cell>
          <cell r="EV155">
            <v>252</v>
          </cell>
          <cell r="EW155">
            <v>261</v>
          </cell>
          <cell r="EX155">
            <v>0</v>
          </cell>
          <cell r="EY155">
            <v>261</v>
          </cell>
          <cell r="EZ155">
            <v>255</v>
          </cell>
          <cell r="FA155">
            <v>0</v>
          </cell>
          <cell r="FB155">
            <v>255</v>
          </cell>
          <cell r="FC155">
            <v>285</v>
          </cell>
          <cell r="FD155">
            <v>0</v>
          </cell>
          <cell r="FE155">
            <v>285</v>
          </cell>
          <cell r="FF155">
            <v>252</v>
          </cell>
          <cell r="FG155">
            <v>0</v>
          </cell>
          <cell r="FH155">
            <v>252</v>
          </cell>
          <cell r="FI155">
            <v>281</v>
          </cell>
          <cell r="FJ155">
            <v>0</v>
          </cell>
          <cell r="FK155">
            <v>281</v>
          </cell>
          <cell r="FL155">
            <v>266</v>
          </cell>
          <cell r="FM155">
            <v>0</v>
          </cell>
          <cell r="FN155">
            <v>266</v>
          </cell>
          <cell r="FO155">
            <v>40</v>
          </cell>
          <cell r="FP155">
            <v>0</v>
          </cell>
          <cell r="FQ155">
            <v>40</v>
          </cell>
          <cell r="FR155">
            <v>-164</v>
          </cell>
          <cell r="FS155">
            <v>0</v>
          </cell>
          <cell r="FT155">
            <v>-164</v>
          </cell>
          <cell r="FU155">
            <v>189</v>
          </cell>
          <cell r="FV155">
            <v>0</v>
          </cell>
          <cell r="FW155">
            <v>189</v>
          </cell>
          <cell r="FX155">
            <v>284</v>
          </cell>
          <cell r="FY155">
            <v>0</v>
          </cell>
          <cell r="FZ155">
            <v>284</v>
          </cell>
          <cell r="GA155">
            <v>269</v>
          </cell>
          <cell r="GB155">
            <v>0</v>
          </cell>
          <cell r="GC155">
            <v>269</v>
          </cell>
          <cell r="GD155">
            <v>250</v>
          </cell>
          <cell r="GE155">
            <v>0</v>
          </cell>
          <cell r="GF155">
            <v>250</v>
          </cell>
          <cell r="GG155">
            <v>259</v>
          </cell>
          <cell r="GH155">
            <v>0</v>
          </cell>
          <cell r="GI155">
            <v>259</v>
          </cell>
          <cell r="GJ155">
            <v>218</v>
          </cell>
          <cell r="GK155">
            <v>0</v>
          </cell>
          <cell r="GL155">
            <v>218</v>
          </cell>
          <cell r="GM155">
            <v>241</v>
          </cell>
          <cell r="GN155">
            <v>0</v>
          </cell>
          <cell r="GO155">
            <v>241</v>
          </cell>
          <cell r="GP155">
            <v>285</v>
          </cell>
          <cell r="GQ155">
            <v>0</v>
          </cell>
          <cell r="GR155">
            <v>285</v>
          </cell>
          <cell r="GS155">
            <v>216</v>
          </cell>
          <cell r="GT155">
            <v>0</v>
          </cell>
          <cell r="GU155">
            <v>216</v>
          </cell>
          <cell r="GV155">
            <v>105</v>
          </cell>
          <cell r="GW155">
            <v>0</v>
          </cell>
          <cell r="GX155">
            <v>105</v>
          </cell>
          <cell r="GY155">
            <v>145</v>
          </cell>
          <cell r="GZ155">
            <v>0</v>
          </cell>
          <cell r="HA155">
            <v>145</v>
          </cell>
          <cell r="HB155">
            <v>184</v>
          </cell>
          <cell r="HC155">
            <v>0</v>
          </cell>
          <cell r="HD155">
            <v>184</v>
          </cell>
          <cell r="HE155">
            <v>239</v>
          </cell>
          <cell r="HF155">
            <v>0</v>
          </cell>
          <cell r="HG155">
            <v>239</v>
          </cell>
          <cell r="HH155">
            <v>252</v>
          </cell>
          <cell r="HI155">
            <v>0</v>
          </cell>
          <cell r="HJ155">
            <v>252</v>
          </cell>
          <cell r="HO155">
            <v>1093.7086882283099</v>
          </cell>
          <cell r="HP155">
            <v>0</v>
          </cell>
          <cell r="HQ155">
            <v>1093.7086882283099</v>
          </cell>
          <cell r="HR155">
            <v>737.98239266559096</v>
          </cell>
          <cell r="HS155">
            <v>0</v>
          </cell>
          <cell r="HT155">
            <v>737.98239266559096</v>
          </cell>
          <cell r="HU155">
            <v>314.71578353476298</v>
          </cell>
          <cell r="HV155">
            <v>0</v>
          </cell>
          <cell r="HW155">
            <v>314.71578353476298</v>
          </cell>
          <cell r="HX155">
            <v>1136.30608595239</v>
          </cell>
          <cell r="HY155">
            <v>-150.80844000000002</v>
          </cell>
          <cell r="HZ155">
            <v>1287.1145259523901</v>
          </cell>
          <cell r="IA155">
            <v>825.94257003517896</v>
          </cell>
          <cell r="IB155">
            <v>-109.93076639689201</v>
          </cell>
          <cell r="IC155">
            <v>935.87333643207103</v>
          </cell>
          <cell r="ID155">
            <v>501.28324461585601</v>
          </cell>
          <cell r="IE155">
            <v>-91.016520000000014</v>
          </cell>
          <cell r="IF155">
            <v>592.29976461585602</v>
          </cell>
          <cell r="IG155">
            <v>166.21262504507601</v>
          </cell>
          <cell r="IH155">
            <v>-38.4</v>
          </cell>
          <cell r="II155">
            <v>204.61262504507602</v>
          </cell>
          <cell r="IJ155">
            <v>1331.90451176128</v>
          </cell>
          <cell r="IK155">
            <v>0</v>
          </cell>
          <cell r="IL155">
            <v>1331.90451176128</v>
          </cell>
          <cell r="IM155">
            <v>946.38711907743004</v>
          </cell>
          <cell r="IN155">
            <v>0</v>
          </cell>
          <cell r="IO155">
            <v>946.38711907743004</v>
          </cell>
          <cell r="IP155">
            <v>606.05117230181804</v>
          </cell>
          <cell r="IQ155">
            <v>0</v>
          </cell>
          <cell r="IR155">
            <v>606.05117230181804</v>
          </cell>
          <cell r="IS155">
            <v>285.28205646000902</v>
          </cell>
          <cell r="IT155">
            <v>0</v>
          </cell>
          <cell r="IU155">
            <v>285.28205646000902</v>
          </cell>
          <cell r="IV155">
            <v>1297.74630384281</v>
          </cell>
          <cell r="IW155">
            <v>0</v>
          </cell>
          <cell r="IX155">
            <v>1297.74630384281</v>
          </cell>
          <cell r="IY155">
            <v>927.29994789160401</v>
          </cell>
          <cell r="IZ155">
            <v>0</v>
          </cell>
          <cell r="JA155">
            <v>927.29994789160401</v>
          </cell>
          <cell r="JB155">
            <v>596.67381410507903</v>
          </cell>
          <cell r="JC155">
            <v>0</v>
          </cell>
          <cell r="JD155">
            <v>596.67381410507903</v>
          </cell>
          <cell r="JE155">
            <v>276.79959478900599</v>
          </cell>
          <cell r="JF155">
            <v>0</v>
          </cell>
          <cell r="JG155">
            <v>276.79959478900599</v>
          </cell>
          <cell r="JH155">
            <v>1164.34702197911</v>
          </cell>
          <cell r="JI155">
            <v>-118.96199999999999</v>
          </cell>
          <cell r="JJ155">
            <v>1283.30902197911</v>
          </cell>
          <cell r="JK155">
            <v>920.11936838725399</v>
          </cell>
          <cell r="JL155">
            <v>0</v>
          </cell>
          <cell r="JM155">
            <v>920.11936838725399</v>
          </cell>
          <cell r="JN155">
            <v>611.59887743297702</v>
          </cell>
          <cell r="JO155">
            <v>0</v>
          </cell>
          <cell r="JP155">
            <v>611.59887743297702</v>
          </cell>
          <cell r="JQ155">
            <v>268.85429382166899</v>
          </cell>
          <cell r="JR155">
            <v>0</v>
          </cell>
          <cell r="JS155">
            <v>268.85429382166899</v>
          </cell>
          <cell r="JT155">
            <v>1181.66821195424</v>
          </cell>
          <cell r="JU155">
            <v>-80.278999999999996</v>
          </cell>
          <cell r="JV155">
            <v>1261.9472119542399</v>
          </cell>
          <cell r="JW155">
            <v>867.17133030355001</v>
          </cell>
          <cell r="JX155">
            <v>0</v>
          </cell>
          <cell r="JY155">
            <v>867.17133030355001</v>
          </cell>
          <cell r="JZ155">
            <v>561.19397696134195</v>
          </cell>
          <cell r="KA155">
            <v>0</v>
          </cell>
          <cell r="KB155">
            <v>561.19397696134195</v>
          </cell>
          <cell r="KC155">
            <v>267.72048481403101</v>
          </cell>
          <cell r="KD155">
            <v>0</v>
          </cell>
          <cell r="KE155">
            <v>267.72048481403101</v>
          </cell>
          <cell r="KF155">
            <v>1002</v>
          </cell>
          <cell r="KG155">
            <v>0</v>
          </cell>
          <cell r="KH155">
            <v>1002</v>
          </cell>
          <cell r="KI155">
            <v>726</v>
          </cell>
          <cell r="KJ155">
            <v>0</v>
          </cell>
          <cell r="KK155">
            <v>726</v>
          </cell>
          <cell r="KL155">
            <v>515</v>
          </cell>
          <cell r="KM155">
            <v>40.92</v>
          </cell>
          <cell r="KN155">
            <v>474.08</v>
          </cell>
          <cell r="KO155">
            <v>221</v>
          </cell>
          <cell r="KP155">
            <v>0</v>
          </cell>
          <cell r="KQ155">
            <v>221</v>
          </cell>
          <cell r="KR155">
            <v>1042</v>
          </cell>
          <cell r="KS155">
            <v>0</v>
          </cell>
          <cell r="KT155">
            <v>1042</v>
          </cell>
          <cell r="KU155">
            <v>777</v>
          </cell>
          <cell r="KV155">
            <v>0</v>
          </cell>
          <cell r="KW155">
            <v>777</v>
          </cell>
          <cell r="KX155">
            <v>525</v>
          </cell>
          <cell r="KY155">
            <v>0</v>
          </cell>
          <cell r="KZ155">
            <v>525</v>
          </cell>
          <cell r="LA155">
            <v>251</v>
          </cell>
          <cell r="LB155">
            <v>0</v>
          </cell>
          <cell r="LC155">
            <v>251</v>
          </cell>
          <cell r="LD155">
            <v>996</v>
          </cell>
          <cell r="LE155">
            <v>0</v>
          </cell>
          <cell r="LF155">
            <v>996</v>
          </cell>
          <cell r="LG155">
            <v>768</v>
          </cell>
          <cell r="LH155">
            <v>0</v>
          </cell>
          <cell r="LI155">
            <v>768</v>
          </cell>
          <cell r="LJ155">
            <v>516</v>
          </cell>
          <cell r="LK155">
            <v>0</v>
          </cell>
          <cell r="LL155">
            <v>516</v>
          </cell>
          <cell r="LM155">
            <v>255</v>
          </cell>
          <cell r="LN155">
            <v>0</v>
          </cell>
          <cell r="LO155">
            <v>255</v>
          </cell>
          <cell r="LP155">
            <v>1084</v>
          </cell>
          <cell r="LQ155">
            <v>0</v>
          </cell>
          <cell r="LR155">
            <v>1084</v>
          </cell>
          <cell r="LS155">
            <v>799</v>
          </cell>
          <cell r="LT155">
            <v>0</v>
          </cell>
          <cell r="LU155">
            <v>799</v>
          </cell>
          <cell r="LV155">
            <v>547</v>
          </cell>
          <cell r="LW155">
            <v>0</v>
          </cell>
          <cell r="LX155">
            <v>547</v>
          </cell>
          <cell r="LY155">
            <v>266</v>
          </cell>
          <cell r="LZ155">
            <v>0</v>
          </cell>
          <cell r="MA155">
            <v>266</v>
          </cell>
          <cell r="MB155">
            <v>349</v>
          </cell>
          <cell r="MC155">
            <v>0</v>
          </cell>
          <cell r="MD155">
            <v>349</v>
          </cell>
          <cell r="ME155">
            <v>309</v>
          </cell>
          <cell r="MF155">
            <v>0</v>
          </cell>
          <cell r="MG155">
            <v>309</v>
          </cell>
          <cell r="MH155">
            <v>473</v>
          </cell>
          <cell r="MI155">
            <v>0</v>
          </cell>
          <cell r="MJ155">
            <v>473</v>
          </cell>
          <cell r="MK155">
            <v>284</v>
          </cell>
          <cell r="ML155">
            <v>0</v>
          </cell>
          <cell r="MM155">
            <v>284</v>
          </cell>
          <cell r="MN155">
            <v>996</v>
          </cell>
          <cell r="MO155">
            <v>0</v>
          </cell>
          <cell r="MP155">
            <v>996</v>
          </cell>
          <cell r="MQ155">
            <v>727</v>
          </cell>
          <cell r="MR155">
            <v>0</v>
          </cell>
          <cell r="MS155">
            <v>727</v>
          </cell>
          <cell r="MT155">
            <v>477</v>
          </cell>
          <cell r="MU155">
            <v>0</v>
          </cell>
          <cell r="MV155">
            <v>477</v>
          </cell>
          <cell r="MW155">
            <v>218</v>
          </cell>
          <cell r="MX155">
            <v>0</v>
          </cell>
          <cell r="MY155">
            <v>218</v>
          </cell>
          <cell r="MZ155">
            <v>847</v>
          </cell>
          <cell r="NA155">
            <v>0</v>
          </cell>
          <cell r="NB155">
            <v>847</v>
          </cell>
          <cell r="NC155">
            <v>606</v>
          </cell>
          <cell r="ND155">
            <v>0</v>
          </cell>
          <cell r="NE155">
            <v>606</v>
          </cell>
          <cell r="NF155">
            <v>321</v>
          </cell>
          <cell r="NG155">
            <v>0</v>
          </cell>
          <cell r="NH155">
            <v>321</v>
          </cell>
          <cell r="NI155">
            <v>105</v>
          </cell>
          <cell r="NJ155">
            <v>0</v>
          </cell>
          <cell r="NK155">
            <v>105</v>
          </cell>
          <cell r="NL155">
            <v>820</v>
          </cell>
          <cell r="NM155">
            <v>0</v>
          </cell>
          <cell r="NN155">
            <v>820</v>
          </cell>
          <cell r="NO155">
            <v>675</v>
          </cell>
          <cell r="NP155">
            <v>0</v>
          </cell>
          <cell r="NQ155">
            <v>675</v>
          </cell>
          <cell r="NR155">
            <v>491</v>
          </cell>
          <cell r="NS155">
            <v>0</v>
          </cell>
          <cell r="NT155">
            <v>491</v>
          </cell>
          <cell r="NU155">
            <v>252</v>
          </cell>
          <cell r="NV155">
            <v>0</v>
          </cell>
          <cell r="NW155">
            <v>252</v>
          </cell>
        </row>
        <row r="156">
          <cell r="BB156">
            <v>-17.223048581542301</v>
          </cell>
          <cell r="BC156">
            <v>0</v>
          </cell>
          <cell r="BD156">
            <v>-17.223048581542301</v>
          </cell>
          <cell r="BE156">
            <v>-19.294574031448601</v>
          </cell>
          <cell r="BF156">
            <v>0</v>
          </cell>
          <cell r="BG156">
            <v>-19.294574031448601</v>
          </cell>
          <cell r="BH156">
            <v>-19.085819079416002</v>
          </cell>
          <cell r="BI156">
            <v>0</v>
          </cell>
          <cell r="BJ156">
            <v>-19.085819079416002</v>
          </cell>
          <cell r="BK156">
            <v>-34.0318847401984</v>
          </cell>
          <cell r="BL156">
            <v>0</v>
          </cell>
          <cell r="BM156">
            <v>-34.0318847401984</v>
          </cell>
          <cell r="BN156">
            <v>-43.1033539686984</v>
          </cell>
          <cell r="BO156">
            <v>0</v>
          </cell>
          <cell r="BP156">
            <v>-43.1033539686984</v>
          </cell>
          <cell r="BQ156">
            <v>-1.9316867299388401</v>
          </cell>
          <cell r="BR156">
            <v>0</v>
          </cell>
          <cell r="BS156">
            <v>-1.9316867299388401</v>
          </cell>
          <cell r="BT156">
            <v>-0.76431318819643002</v>
          </cell>
          <cell r="BU156">
            <v>0</v>
          </cell>
          <cell r="BV156">
            <v>-0.76431318819643002</v>
          </cell>
          <cell r="BW156">
            <v>-0.61341358038426397</v>
          </cell>
          <cell r="BX156">
            <v>0</v>
          </cell>
          <cell r="BY156">
            <v>-0.61341358038426397</v>
          </cell>
          <cell r="BZ156">
            <v>-0.65233476855265404</v>
          </cell>
          <cell r="CA156">
            <v>0</v>
          </cell>
          <cell r="CB156">
            <v>-0.65233476855265404</v>
          </cell>
          <cell r="CC156">
            <v>-0.83531317791500403</v>
          </cell>
          <cell r="CD156">
            <v>0</v>
          </cell>
          <cell r="CE156">
            <v>-0.83531317791500403</v>
          </cell>
          <cell r="CF156">
            <v>-0.803696490398492</v>
          </cell>
          <cell r="CG156">
            <v>0</v>
          </cell>
          <cell r="CH156">
            <v>-0.803696490398492</v>
          </cell>
          <cell r="CI156">
            <v>-1.1563382890417799</v>
          </cell>
          <cell r="CJ156">
            <v>0</v>
          </cell>
          <cell r="CK156">
            <v>-1.1563382890417799</v>
          </cell>
          <cell r="CL156">
            <v>-1.03257163052349</v>
          </cell>
          <cell r="CM156">
            <v>0</v>
          </cell>
          <cell r="CN156">
            <v>-1.03257163052349</v>
          </cell>
          <cell r="CO156">
            <v>-6.8852278291896702</v>
          </cell>
          <cell r="CP156">
            <v>0</v>
          </cell>
          <cell r="CQ156">
            <v>-6.8852278291896702</v>
          </cell>
          <cell r="CR156">
            <v>-0.91674587825959497</v>
          </cell>
          <cell r="CS156">
            <v>0</v>
          </cell>
          <cell r="CT156">
            <v>-0.91674587825959497</v>
          </cell>
          <cell r="CU156">
            <v>-0.64115270904314103</v>
          </cell>
          <cell r="CV156">
            <v>0</v>
          </cell>
          <cell r="CW156">
            <v>-0.64115270904314103</v>
          </cell>
          <cell r="CX156">
            <v>-0.808048380613131</v>
          </cell>
          <cell r="CY156">
            <v>0</v>
          </cell>
          <cell r="CZ156">
            <v>-0.808048380613131</v>
          </cell>
          <cell r="DA156">
            <v>-1.2575443732714999</v>
          </cell>
          <cell r="DB156">
            <v>0</v>
          </cell>
          <cell r="DC156">
            <v>-1.2575443732714999</v>
          </cell>
          <cell r="DD156">
            <v>-0.57966420758526305</v>
          </cell>
          <cell r="DE156">
            <v>0</v>
          </cell>
          <cell r="DF156">
            <v>-0.57966420758526305</v>
          </cell>
          <cell r="DG156">
            <v>-3.3220671083978601</v>
          </cell>
          <cell r="DH156">
            <v>0.13</v>
          </cell>
          <cell r="DI156">
            <v>-3.45206710839786</v>
          </cell>
          <cell r="DJ156">
            <v>-0.28946386039543898</v>
          </cell>
          <cell r="DK156">
            <v>0</v>
          </cell>
          <cell r="DL156">
            <v>-0.28946386039543898</v>
          </cell>
          <cell r="DM156">
            <v>-0.432282323994785</v>
          </cell>
          <cell r="DN156">
            <v>0</v>
          </cell>
          <cell r="DO156">
            <v>-0.432282323994785</v>
          </cell>
          <cell r="DP156">
            <v>-1.1884862929572499</v>
          </cell>
          <cell r="DQ156">
            <v>0</v>
          </cell>
          <cell r="DR156">
            <v>-1.1884862929572499</v>
          </cell>
          <cell r="DS156">
            <v>-1</v>
          </cell>
          <cell r="DT156">
            <v>0</v>
          </cell>
          <cell r="DU156">
            <v>-1</v>
          </cell>
          <cell r="DV156">
            <v>-1</v>
          </cell>
          <cell r="DW156">
            <v>0</v>
          </cell>
          <cell r="DX156">
            <v>-1</v>
          </cell>
          <cell r="DY156">
            <v>-1</v>
          </cell>
          <cell r="DZ156">
            <v>0</v>
          </cell>
          <cell r="EA156">
            <v>-1</v>
          </cell>
          <cell r="EB156">
            <v>-1</v>
          </cell>
          <cell r="EC156">
            <v>0</v>
          </cell>
          <cell r="ED156">
            <v>-1</v>
          </cell>
          <cell r="EE156">
            <v>1</v>
          </cell>
          <cell r="EF156">
            <v>0</v>
          </cell>
          <cell r="EG156">
            <v>1</v>
          </cell>
          <cell r="EH156">
            <v>0</v>
          </cell>
          <cell r="EI156">
            <v>0</v>
          </cell>
          <cell r="EJ156">
            <v>0</v>
          </cell>
          <cell r="EK156">
            <v>1</v>
          </cell>
          <cell r="EL156">
            <v>0</v>
          </cell>
          <cell r="EM156">
            <v>1</v>
          </cell>
          <cell r="EN156">
            <v>1</v>
          </cell>
          <cell r="EO156">
            <v>0</v>
          </cell>
          <cell r="EP156">
            <v>1</v>
          </cell>
          <cell r="EQ156">
            <v>1</v>
          </cell>
          <cell r="ER156">
            <v>0</v>
          </cell>
          <cell r="ES156">
            <v>1</v>
          </cell>
          <cell r="ET156">
            <v>1</v>
          </cell>
          <cell r="EU156">
            <v>0</v>
          </cell>
          <cell r="EV156">
            <v>1</v>
          </cell>
          <cell r="EW156">
            <v>1</v>
          </cell>
          <cell r="EX156">
            <v>0</v>
          </cell>
          <cell r="EY156">
            <v>1</v>
          </cell>
          <cell r="EZ156">
            <v>1</v>
          </cell>
          <cell r="FA156">
            <v>0</v>
          </cell>
          <cell r="FB156">
            <v>1</v>
          </cell>
          <cell r="FC156">
            <v>1</v>
          </cell>
          <cell r="FD156">
            <v>0</v>
          </cell>
          <cell r="FE156">
            <v>1</v>
          </cell>
          <cell r="FF156">
            <v>0</v>
          </cell>
          <cell r="FG156">
            <v>0</v>
          </cell>
          <cell r="FH156">
            <v>0</v>
          </cell>
          <cell r="FI156">
            <v>0</v>
          </cell>
          <cell r="FJ156">
            <v>0</v>
          </cell>
          <cell r="FK156">
            <v>0</v>
          </cell>
          <cell r="FL156">
            <v>2</v>
          </cell>
          <cell r="FM156">
            <v>0</v>
          </cell>
          <cell r="FN156">
            <v>2</v>
          </cell>
          <cell r="FO156">
            <v>-19</v>
          </cell>
          <cell r="FP156">
            <v>0</v>
          </cell>
          <cell r="FQ156">
            <v>-19</v>
          </cell>
          <cell r="FR156">
            <v>-24</v>
          </cell>
          <cell r="FS156">
            <v>0</v>
          </cell>
          <cell r="FT156">
            <v>-24</v>
          </cell>
          <cell r="FU156">
            <v>-10</v>
          </cell>
          <cell r="FV156">
            <v>0</v>
          </cell>
          <cell r="FW156">
            <v>-10</v>
          </cell>
          <cell r="FX156">
            <v>3</v>
          </cell>
          <cell r="FY156">
            <v>0</v>
          </cell>
          <cell r="FZ156">
            <v>3</v>
          </cell>
          <cell r="GA156">
            <v>4</v>
          </cell>
          <cell r="GB156">
            <v>0</v>
          </cell>
          <cell r="GC156">
            <v>4</v>
          </cell>
          <cell r="GD156">
            <v>3</v>
          </cell>
          <cell r="GE156">
            <v>0</v>
          </cell>
          <cell r="GF156">
            <v>3</v>
          </cell>
          <cell r="GG156">
            <v>4</v>
          </cell>
          <cell r="GH156">
            <v>0</v>
          </cell>
          <cell r="GI156">
            <v>4</v>
          </cell>
          <cell r="GJ156">
            <v>2</v>
          </cell>
          <cell r="GK156">
            <v>0</v>
          </cell>
          <cell r="GL156">
            <v>2</v>
          </cell>
          <cell r="GM156">
            <v>9</v>
          </cell>
          <cell r="GN156">
            <v>0</v>
          </cell>
          <cell r="GO156">
            <v>9</v>
          </cell>
          <cell r="GP156">
            <v>8</v>
          </cell>
          <cell r="GQ156">
            <v>0</v>
          </cell>
          <cell r="GR156">
            <v>8</v>
          </cell>
          <cell r="GS156">
            <v>7</v>
          </cell>
          <cell r="GT156">
            <v>0</v>
          </cell>
          <cell r="GU156">
            <v>7</v>
          </cell>
          <cell r="GV156">
            <v>-16</v>
          </cell>
          <cell r="GW156">
            <v>0</v>
          </cell>
          <cell r="GX156">
            <v>-16</v>
          </cell>
          <cell r="GY156">
            <v>-7</v>
          </cell>
          <cell r="GZ156">
            <v>0</v>
          </cell>
          <cell r="HA156">
            <v>-7</v>
          </cell>
          <cell r="HB156">
            <v>-6</v>
          </cell>
          <cell r="HC156">
            <v>0</v>
          </cell>
          <cell r="HD156">
            <v>-6</v>
          </cell>
          <cell r="HE156">
            <v>6</v>
          </cell>
          <cell r="HF156">
            <v>0</v>
          </cell>
          <cell r="HG156">
            <v>6</v>
          </cell>
          <cell r="HH156">
            <v>6</v>
          </cell>
          <cell r="HI156">
            <v>0</v>
          </cell>
          <cell r="HJ156">
            <v>6</v>
          </cell>
          <cell r="HO156">
            <v>-55.603441692406903</v>
          </cell>
          <cell r="HP156">
            <v>0</v>
          </cell>
          <cell r="HQ156">
            <v>-55.603441692406903</v>
          </cell>
          <cell r="HR156">
            <v>-38.380393110864603</v>
          </cell>
          <cell r="HS156">
            <v>0</v>
          </cell>
          <cell r="HT156">
            <v>-38.380393110864603</v>
          </cell>
          <cell r="HU156">
            <v>-19.085819079416002</v>
          </cell>
          <cell r="HV156">
            <v>0</v>
          </cell>
          <cell r="HW156">
            <v>-19.085819079416002</v>
          </cell>
          <cell r="HX156">
            <v>-79.831238627031993</v>
          </cell>
          <cell r="HY156">
            <v>0</v>
          </cell>
          <cell r="HZ156">
            <v>-79.831238627031993</v>
          </cell>
          <cell r="IA156">
            <v>-45.7993538868336</v>
          </cell>
          <cell r="IB156">
            <v>0</v>
          </cell>
          <cell r="IC156">
            <v>-45.7993538868336</v>
          </cell>
          <cell r="ID156">
            <v>-2.6959999181352701</v>
          </cell>
          <cell r="IE156">
            <v>0</v>
          </cell>
          <cell r="IF156">
            <v>-2.6959999181352701</v>
          </cell>
          <cell r="IG156">
            <v>-0.76431318819643002</v>
          </cell>
          <cell r="IH156">
            <v>0</v>
          </cell>
          <cell r="II156">
            <v>-0.76431318819643002</v>
          </cell>
          <cell r="IJ156">
            <v>-2.9047580172504102</v>
          </cell>
          <cell r="IK156">
            <v>0</v>
          </cell>
          <cell r="IL156">
            <v>-2.9047580172504102</v>
          </cell>
          <cell r="IM156">
            <v>-2.29134443686615</v>
          </cell>
          <cell r="IN156">
            <v>0</v>
          </cell>
          <cell r="IO156">
            <v>-2.29134443686615</v>
          </cell>
          <cell r="IP156">
            <v>-1.6390096683135</v>
          </cell>
          <cell r="IQ156">
            <v>0</v>
          </cell>
          <cell r="IR156">
            <v>-1.6390096683135</v>
          </cell>
          <cell r="IS156">
            <v>-0.803696490398492</v>
          </cell>
          <cell r="IT156">
            <v>0</v>
          </cell>
          <cell r="IU156">
            <v>-0.803696490398492</v>
          </cell>
          <cell r="IV156">
            <v>-9.9908836270145507</v>
          </cell>
          <cell r="IW156">
            <v>0</v>
          </cell>
          <cell r="IX156">
            <v>-9.9908836270145507</v>
          </cell>
          <cell r="IY156">
            <v>-8.8345453379727594</v>
          </cell>
          <cell r="IZ156">
            <v>0</v>
          </cell>
          <cell r="JA156">
            <v>-8.8345453379727594</v>
          </cell>
          <cell r="JB156">
            <v>-7.8019737074492701</v>
          </cell>
          <cell r="JC156">
            <v>0</v>
          </cell>
          <cell r="JD156">
            <v>-7.8019737074492701</v>
          </cell>
          <cell r="JE156">
            <v>-0.91674587825959497</v>
          </cell>
          <cell r="JF156">
            <v>0</v>
          </cell>
          <cell r="JG156">
            <v>-0.91674587825959497</v>
          </cell>
          <cell r="JH156">
            <v>-3.2864096705130401</v>
          </cell>
          <cell r="JI156">
            <v>0</v>
          </cell>
          <cell r="JJ156">
            <v>-3.2864096705130401</v>
          </cell>
          <cell r="JK156">
            <v>-2.6452569614699</v>
          </cell>
          <cell r="JL156">
            <v>0</v>
          </cell>
          <cell r="JM156">
            <v>-2.6452569614699</v>
          </cell>
          <cell r="JN156">
            <v>-1.83720858085677</v>
          </cell>
          <cell r="JO156">
            <v>0</v>
          </cell>
          <cell r="JP156">
            <v>-1.83720858085677</v>
          </cell>
          <cell r="JQ156">
            <v>-0.57966420758526305</v>
          </cell>
          <cell r="JR156">
            <v>0</v>
          </cell>
          <cell r="JS156">
            <v>-0.57966420758526305</v>
          </cell>
          <cell r="JT156">
            <v>-5.2322995857453298</v>
          </cell>
          <cell r="JU156">
            <v>0.13</v>
          </cell>
          <cell r="JV156">
            <v>-5.3622995857453297</v>
          </cell>
          <cell r="JW156">
            <v>-1.9102324773474699</v>
          </cell>
          <cell r="JX156">
            <v>0</v>
          </cell>
          <cell r="JY156">
            <v>-1.9102324773474699</v>
          </cell>
          <cell r="JZ156">
            <v>-1.6207686169520299</v>
          </cell>
          <cell r="KA156">
            <v>0</v>
          </cell>
          <cell r="KB156">
            <v>-1.6207686169520299</v>
          </cell>
          <cell r="KC156">
            <v>-1.1884862929572499</v>
          </cell>
          <cell r="KD156">
            <v>0</v>
          </cell>
          <cell r="KE156">
            <v>-1.1884862929572499</v>
          </cell>
          <cell r="KF156">
            <v>-4</v>
          </cell>
          <cell r="KG156">
            <v>0</v>
          </cell>
          <cell r="KH156">
            <v>-4</v>
          </cell>
          <cell r="KI156">
            <v>-3</v>
          </cell>
          <cell r="KJ156">
            <v>0</v>
          </cell>
          <cell r="KK156">
            <v>-3</v>
          </cell>
          <cell r="KL156">
            <v>-2</v>
          </cell>
          <cell r="KM156">
            <v>0</v>
          </cell>
          <cell r="KN156">
            <v>-2</v>
          </cell>
          <cell r="KO156">
            <v>-1</v>
          </cell>
          <cell r="KP156">
            <v>0</v>
          </cell>
          <cell r="KQ156">
            <v>-1</v>
          </cell>
          <cell r="KR156">
            <v>3</v>
          </cell>
          <cell r="KS156">
            <v>0</v>
          </cell>
          <cell r="KT156">
            <v>3</v>
          </cell>
          <cell r="KU156">
            <v>2</v>
          </cell>
          <cell r="KV156">
            <v>0</v>
          </cell>
          <cell r="KW156">
            <v>2</v>
          </cell>
          <cell r="KX156">
            <v>2</v>
          </cell>
          <cell r="KY156">
            <v>0</v>
          </cell>
          <cell r="KZ156">
            <v>2</v>
          </cell>
          <cell r="LA156">
            <v>1</v>
          </cell>
          <cell r="LB156">
            <v>0</v>
          </cell>
          <cell r="LC156">
            <v>1</v>
          </cell>
          <cell r="LD156">
            <v>4</v>
          </cell>
          <cell r="LE156">
            <v>0</v>
          </cell>
          <cell r="LF156">
            <v>4</v>
          </cell>
          <cell r="LG156">
            <v>3</v>
          </cell>
          <cell r="LH156">
            <v>0</v>
          </cell>
          <cell r="LI156">
            <v>3</v>
          </cell>
          <cell r="LJ156">
            <v>2</v>
          </cell>
          <cell r="LK156">
            <v>0</v>
          </cell>
          <cell r="LL156">
            <v>2</v>
          </cell>
          <cell r="LM156">
            <v>1</v>
          </cell>
          <cell r="LN156">
            <v>0</v>
          </cell>
          <cell r="LO156">
            <v>1</v>
          </cell>
          <cell r="LP156">
            <v>3</v>
          </cell>
          <cell r="LQ156">
            <v>0</v>
          </cell>
          <cell r="LR156">
            <v>3</v>
          </cell>
          <cell r="LS156">
            <v>2</v>
          </cell>
          <cell r="LT156">
            <v>0</v>
          </cell>
          <cell r="LU156">
            <v>2</v>
          </cell>
          <cell r="LV156">
            <v>2</v>
          </cell>
          <cell r="LW156">
            <v>0</v>
          </cell>
          <cell r="LX156">
            <v>2</v>
          </cell>
          <cell r="LY156">
            <v>2</v>
          </cell>
          <cell r="LZ156">
            <v>0</v>
          </cell>
          <cell r="MA156">
            <v>2</v>
          </cell>
          <cell r="MB156">
            <v>-50</v>
          </cell>
          <cell r="MC156">
            <v>0</v>
          </cell>
          <cell r="MD156">
            <v>-50</v>
          </cell>
          <cell r="ME156">
            <v>-31</v>
          </cell>
          <cell r="MF156">
            <v>0</v>
          </cell>
          <cell r="MG156">
            <v>-31</v>
          </cell>
          <cell r="MH156">
            <v>-7</v>
          </cell>
          <cell r="MI156">
            <v>0</v>
          </cell>
          <cell r="MJ156">
            <v>-7</v>
          </cell>
          <cell r="MK156">
            <v>3</v>
          </cell>
          <cell r="ML156">
            <v>0</v>
          </cell>
          <cell r="MM156">
            <v>3</v>
          </cell>
          <cell r="MN156">
            <v>13</v>
          </cell>
          <cell r="MO156">
            <v>0</v>
          </cell>
          <cell r="MP156">
            <v>13</v>
          </cell>
          <cell r="MQ156">
            <v>9</v>
          </cell>
          <cell r="MR156">
            <v>0</v>
          </cell>
          <cell r="MS156">
            <v>9</v>
          </cell>
          <cell r="MT156">
            <v>6</v>
          </cell>
          <cell r="MU156">
            <v>0</v>
          </cell>
          <cell r="MV156">
            <v>6</v>
          </cell>
          <cell r="MW156">
            <v>2</v>
          </cell>
          <cell r="MX156">
            <v>0</v>
          </cell>
          <cell r="MY156">
            <v>2</v>
          </cell>
          <cell r="MZ156">
            <v>8</v>
          </cell>
          <cell r="NA156">
            <v>0</v>
          </cell>
          <cell r="NB156">
            <v>8</v>
          </cell>
          <cell r="NC156">
            <v>-1</v>
          </cell>
          <cell r="ND156">
            <v>0</v>
          </cell>
          <cell r="NE156">
            <v>-1</v>
          </cell>
          <cell r="NF156">
            <v>-9</v>
          </cell>
          <cell r="NG156">
            <v>0</v>
          </cell>
          <cell r="NH156">
            <v>-9</v>
          </cell>
          <cell r="NI156">
            <v>-16</v>
          </cell>
          <cell r="NJ156">
            <v>0</v>
          </cell>
          <cell r="NK156">
            <v>-16</v>
          </cell>
          <cell r="NL156">
            <v>-1</v>
          </cell>
          <cell r="NM156">
            <v>0</v>
          </cell>
          <cell r="NN156">
            <v>-1</v>
          </cell>
          <cell r="NO156">
            <v>6</v>
          </cell>
          <cell r="NP156">
            <v>0</v>
          </cell>
          <cell r="NQ156">
            <v>6</v>
          </cell>
          <cell r="NR156">
            <v>12</v>
          </cell>
          <cell r="NS156">
            <v>0</v>
          </cell>
          <cell r="NT156">
            <v>12</v>
          </cell>
          <cell r="NU156">
            <v>6</v>
          </cell>
          <cell r="NV156">
            <v>0</v>
          </cell>
          <cell r="NW156">
            <v>6</v>
          </cell>
        </row>
        <row r="157">
          <cell r="BB157">
            <v>338.50324698117703</v>
          </cell>
          <cell r="BC157">
            <v>0</v>
          </cell>
          <cell r="BD157">
            <v>338.50324698117703</v>
          </cell>
          <cell r="BE157">
            <v>403.97203509937901</v>
          </cell>
          <cell r="BF157">
            <v>0</v>
          </cell>
          <cell r="BG157">
            <v>403.97203509937901</v>
          </cell>
          <cell r="BH157">
            <v>295.62996445534702</v>
          </cell>
          <cell r="BI157">
            <v>0</v>
          </cell>
          <cell r="BJ157">
            <v>295.62996445534702</v>
          </cell>
          <cell r="BK157">
            <v>276.33163117701099</v>
          </cell>
          <cell r="BL157">
            <v>-40.877673603107993</v>
          </cell>
          <cell r="BM157">
            <v>317.209304780119</v>
          </cell>
          <cell r="BN157">
            <v>281.55597145062501</v>
          </cell>
          <cell r="BO157">
            <v>-18.914246396891997</v>
          </cell>
          <cell r="BP157">
            <v>300.47021784751701</v>
          </cell>
          <cell r="BQ157">
            <v>333.13893284084099</v>
          </cell>
          <cell r="BR157">
            <v>-52.616520000000008</v>
          </cell>
          <cell r="BS157">
            <v>385.75545284084103</v>
          </cell>
          <cell r="BT157">
            <v>165.448311856879</v>
          </cell>
          <cell r="BU157">
            <v>-38.4</v>
          </cell>
          <cell r="BV157">
            <v>203.84831185687901</v>
          </cell>
          <cell r="BW157">
            <v>384.90397910346098</v>
          </cell>
          <cell r="BX157">
            <v>0</v>
          </cell>
          <cell r="BY157">
            <v>384.90397910346098</v>
          </cell>
          <cell r="BZ157">
            <v>339.68361200705903</v>
          </cell>
          <cell r="CA157">
            <v>0</v>
          </cell>
          <cell r="CB157">
            <v>339.68361200705903</v>
          </cell>
          <cell r="CC157">
            <v>319.93380266389499</v>
          </cell>
          <cell r="CD157">
            <v>0</v>
          </cell>
          <cell r="CE157">
            <v>319.93380266389499</v>
          </cell>
          <cell r="CF157">
            <v>284.47835996960998</v>
          </cell>
          <cell r="CG157">
            <v>0</v>
          </cell>
          <cell r="CH157">
            <v>284.47835996960998</v>
          </cell>
          <cell r="CI157">
            <v>369.29001766216601</v>
          </cell>
          <cell r="CJ157">
            <v>0</v>
          </cell>
          <cell r="CK157">
            <v>369.29001766216601</v>
          </cell>
          <cell r="CL157">
            <v>329.59356215600098</v>
          </cell>
          <cell r="CM157">
            <v>0</v>
          </cell>
          <cell r="CN157">
            <v>329.59356215600098</v>
          </cell>
          <cell r="CO157">
            <v>312.98899148688298</v>
          </cell>
          <cell r="CP157">
            <v>0</v>
          </cell>
          <cell r="CQ157">
            <v>312.98899148688298</v>
          </cell>
          <cell r="CR157">
            <v>275.88284891074602</v>
          </cell>
          <cell r="CS157">
            <v>0</v>
          </cell>
          <cell r="CT157">
            <v>275.88284891074602</v>
          </cell>
          <cell r="CU157">
            <v>243.58650088281101</v>
          </cell>
          <cell r="CV157">
            <v>-118.96199999999999</v>
          </cell>
          <cell r="CW157">
            <v>362.54850088281103</v>
          </cell>
          <cell r="CX157">
            <v>307.71244257366402</v>
          </cell>
          <cell r="CY157">
            <v>0</v>
          </cell>
          <cell r="CZ157">
            <v>307.71244257366402</v>
          </cell>
          <cell r="DA157">
            <v>341.487039238036</v>
          </cell>
          <cell r="DB157">
            <v>0</v>
          </cell>
          <cell r="DC157">
            <v>341.487039238036</v>
          </cell>
          <cell r="DD157">
            <v>268.27462961408401</v>
          </cell>
          <cell r="DE157">
            <v>0</v>
          </cell>
          <cell r="DF157">
            <v>268.27462961408401</v>
          </cell>
          <cell r="DG157">
            <v>311.174814542288</v>
          </cell>
          <cell r="DH157">
            <v>-80.149000000000001</v>
          </cell>
          <cell r="DI157">
            <v>391.32381454228801</v>
          </cell>
          <cell r="DJ157">
            <v>305.68788948181299</v>
          </cell>
          <cell r="DK157">
            <v>0</v>
          </cell>
          <cell r="DL157">
            <v>305.68788948181299</v>
          </cell>
          <cell r="DM157">
            <v>293.04120982331602</v>
          </cell>
          <cell r="DN157">
            <v>0</v>
          </cell>
          <cell r="DO157">
            <v>293.04120982331602</v>
          </cell>
          <cell r="DP157">
            <v>266.531998521074</v>
          </cell>
          <cell r="DQ157">
            <v>0</v>
          </cell>
          <cell r="DR157">
            <v>266.531998521074</v>
          </cell>
          <cell r="DS157">
            <v>275</v>
          </cell>
          <cell r="DT157">
            <v>0</v>
          </cell>
          <cell r="DU157">
            <v>275</v>
          </cell>
          <cell r="DV157">
            <v>210</v>
          </cell>
          <cell r="DW157">
            <v>-40.92</v>
          </cell>
          <cell r="DX157">
            <v>250.92000000000002</v>
          </cell>
          <cell r="DY157">
            <v>293</v>
          </cell>
          <cell r="DZ157">
            <v>40.92</v>
          </cell>
          <cell r="EA157">
            <v>252.07999999999998</v>
          </cell>
          <cell r="EB157">
            <v>220</v>
          </cell>
          <cell r="EC157">
            <v>0</v>
          </cell>
          <cell r="ED157">
            <v>220</v>
          </cell>
          <cell r="EE157">
            <v>264</v>
          </cell>
          <cell r="EF157">
            <v>0</v>
          </cell>
          <cell r="EG157">
            <v>264</v>
          </cell>
          <cell r="EH157">
            <v>252</v>
          </cell>
          <cell r="EI157">
            <v>0</v>
          </cell>
          <cell r="EJ157">
            <v>252</v>
          </cell>
          <cell r="EK157">
            <v>273</v>
          </cell>
          <cell r="EL157">
            <v>0</v>
          </cell>
          <cell r="EM157">
            <v>273</v>
          </cell>
          <cell r="EN157">
            <v>250</v>
          </cell>
          <cell r="EO157">
            <v>0</v>
          </cell>
          <cell r="EP157">
            <v>250</v>
          </cell>
          <cell r="EQ157">
            <v>227</v>
          </cell>
          <cell r="ER157">
            <v>0</v>
          </cell>
          <cell r="ES157">
            <v>227</v>
          </cell>
          <cell r="ET157">
            <v>251</v>
          </cell>
          <cell r="EU157">
            <v>0</v>
          </cell>
          <cell r="EV157">
            <v>251</v>
          </cell>
          <cell r="EW157">
            <v>260</v>
          </cell>
          <cell r="EX157">
            <v>0</v>
          </cell>
          <cell r="EY157">
            <v>260</v>
          </cell>
          <cell r="EZ157">
            <v>254</v>
          </cell>
          <cell r="FA157">
            <v>0</v>
          </cell>
          <cell r="FB157">
            <v>254</v>
          </cell>
          <cell r="FC157">
            <v>284</v>
          </cell>
          <cell r="FD157">
            <v>0</v>
          </cell>
          <cell r="FE157">
            <v>284</v>
          </cell>
          <cell r="FF157">
            <v>252</v>
          </cell>
          <cell r="FG157">
            <v>0</v>
          </cell>
          <cell r="FH157">
            <v>252</v>
          </cell>
          <cell r="FI157">
            <v>281</v>
          </cell>
          <cell r="FJ157">
            <v>0</v>
          </cell>
          <cell r="FK157">
            <v>281</v>
          </cell>
          <cell r="FL157">
            <v>264</v>
          </cell>
          <cell r="FM157">
            <v>0</v>
          </cell>
          <cell r="FN157">
            <v>264</v>
          </cell>
          <cell r="FO157">
            <v>59</v>
          </cell>
          <cell r="FP157">
            <v>0</v>
          </cell>
          <cell r="FQ157">
            <v>59</v>
          </cell>
          <cell r="FR157">
            <v>-140</v>
          </cell>
          <cell r="FS157">
            <v>0</v>
          </cell>
          <cell r="FT157">
            <v>-140</v>
          </cell>
          <cell r="FU157">
            <v>199</v>
          </cell>
          <cell r="FV157">
            <v>0</v>
          </cell>
          <cell r="FW157">
            <v>199</v>
          </cell>
          <cell r="FX157">
            <v>281</v>
          </cell>
          <cell r="FY157">
            <v>0</v>
          </cell>
          <cell r="FZ157">
            <v>281</v>
          </cell>
          <cell r="GA157">
            <v>265</v>
          </cell>
          <cell r="GB157">
            <v>0</v>
          </cell>
          <cell r="GC157">
            <v>265</v>
          </cell>
          <cell r="GD157">
            <v>247</v>
          </cell>
          <cell r="GE157">
            <v>0</v>
          </cell>
          <cell r="GF157">
            <v>247</v>
          </cell>
          <cell r="GG157">
            <v>255</v>
          </cell>
          <cell r="GH157">
            <v>0</v>
          </cell>
          <cell r="GI157">
            <v>255</v>
          </cell>
          <cell r="GJ157">
            <v>216</v>
          </cell>
          <cell r="GK157">
            <v>0</v>
          </cell>
          <cell r="GL157">
            <v>216</v>
          </cell>
          <cell r="GM157">
            <v>232</v>
          </cell>
          <cell r="GN157">
            <v>0</v>
          </cell>
          <cell r="GO157">
            <v>232</v>
          </cell>
          <cell r="GP157">
            <v>277</v>
          </cell>
          <cell r="GQ157">
            <v>0</v>
          </cell>
          <cell r="GR157">
            <v>277</v>
          </cell>
          <cell r="GS157">
            <v>209</v>
          </cell>
          <cell r="GT157">
            <v>0</v>
          </cell>
          <cell r="GU157">
            <v>209</v>
          </cell>
          <cell r="GV157">
            <v>121</v>
          </cell>
          <cell r="GW157">
            <v>0</v>
          </cell>
          <cell r="GX157">
            <v>121</v>
          </cell>
          <cell r="GY157">
            <v>152</v>
          </cell>
          <cell r="GZ157">
            <v>0</v>
          </cell>
          <cell r="HA157">
            <v>152</v>
          </cell>
          <cell r="HB157">
            <v>190</v>
          </cell>
          <cell r="HC157">
            <v>0</v>
          </cell>
          <cell r="HD157">
            <v>190</v>
          </cell>
          <cell r="HE157">
            <v>233</v>
          </cell>
          <cell r="HF157">
            <v>0</v>
          </cell>
          <cell r="HG157">
            <v>233</v>
          </cell>
          <cell r="HH157">
            <v>246</v>
          </cell>
          <cell r="HI157">
            <v>0</v>
          </cell>
          <cell r="HJ157">
            <v>246</v>
          </cell>
          <cell r="HO157">
            <v>1038.1052465359001</v>
          </cell>
          <cell r="HP157">
            <v>0</v>
          </cell>
          <cell r="HQ157">
            <v>1038.1052465359001</v>
          </cell>
          <cell r="HR157">
            <v>699.60199955472604</v>
          </cell>
          <cell r="HS157">
            <v>0</v>
          </cell>
          <cell r="HT157">
            <v>699.60199955472604</v>
          </cell>
          <cell r="HU157">
            <v>295.62996445534702</v>
          </cell>
          <cell r="HV157">
            <v>0</v>
          </cell>
          <cell r="HW157">
            <v>295.62996445534702</v>
          </cell>
          <cell r="HX157">
            <v>1056.4748473253601</v>
          </cell>
          <cell r="HY157">
            <v>-150.80844000000002</v>
          </cell>
          <cell r="HZ157">
            <v>1207.2832873253601</v>
          </cell>
          <cell r="IA157">
            <v>780.14321614834603</v>
          </cell>
          <cell r="IB157">
            <v>-109.93076639689201</v>
          </cell>
          <cell r="IC157">
            <v>890.0739825452381</v>
          </cell>
          <cell r="ID157">
            <v>498.58724469772102</v>
          </cell>
          <cell r="IE157">
            <v>-91.016520000000014</v>
          </cell>
          <cell r="IF157">
            <v>589.60376469772109</v>
          </cell>
          <cell r="IG157">
            <v>165.448311856879</v>
          </cell>
          <cell r="IH157">
            <v>-38.4</v>
          </cell>
          <cell r="II157">
            <v>203.84831185687901</v>
          </cell>
          <cell r="IJ157">
            <v>1328.9997537440199</v>
          </cell>
          <cell r="IK157">
            <v>0</v>
          </cell>
          <cell r="IL157">
            <v>1328.9997537440199</v>
          </cell>
          <cell r="IM157">
            <v>944.09577464056395</v>
          </cell>
          <cell r="IN157">
            <v>0</v>
          </cell>
          <cell r="IO157">
            <v>944.09577464056395</v>
          </cell>
          <cell r="IP157">
            <v>604.41216263350498</v>
          </cell>
          <cell r="IQ157">
            <v>0</v>
          </cell>
          <cell r="IR157">
            <v>604.41216263350498</v>
          </cell>
          <cell r="IS157">
            <v>284.47835996960998</v>
          </cell>
          <cell r="IT157">
            <v>0</v>
          </cell>
          <cell r="IU157">
            <v>284.47835996960998</v>
          </cell>
          <cell r="IV157">
            <v>1287.7554202158001</v>
          </cell>
          <cell r="IW157">
            <v>0</v>
          </cell>
          <cell r="IX157">
            <v>1287.7554202158001</v>
          </cell>
          <cell r="IY157">
            <v>918.46540255363095</v>
          </cell>
          <cell r="IZ157">
            <v>0</v>
          </cell>
          <cell r="JA157">
            <v>918.46540255363095</v>
          </cell>
          <cell r="JB157">
            <v>588.87184039762997</v>
          </cell>
          <cell r="JC157">
            <v>0</v>
          </cell>
          <cell r="JD157">
            <v>588.87184039762997</v>
          </cell>
          <cell r="JE157">
            <v>275.88284891074602</v>
          </cell>
          <cell r="JF157">
            <v>0</v>
          </cell>
          <cell r="JG157">
            <v>275.88284891074602</v>
          </cell>
          <cell r="JH157">
            <v>1161.0606123086</v>
          </cell>
          <cell r="JI157">
            <v>-118.96199999999999</v>
          </cell>
          <cell r="JJ157">
            <v>1280.0226123085999</v>
          </cell>
          <cell r="JK157">
            <v>917.47411142578403</v>
          </cell>
          <cell r="JL157">
            <v>0</v>
          </cell>
          <cell r="JM157">
            <v>917.47411142578403</v>
          </cell>
          <cell r="JN157">
            <v>609.76166885212001</v>
          </cell>
          <cell r="JO157">
            <v>0</v>
          </cell>
          <cell r="JP157">
            <v>609.76166885212001</v>
          </cell>
          <cell r="JQ157">
            <v>268.27462961408401</v>
          </cell>
          <cell r="JR157">
            <v>0</v>
          </cell>
          <cell r="JS157">
            <v>268.27462961408401</v>
          </cell>
          <cell r="JT157">
            <v>1176.4359123684901</v>
          </cell>
          <cell r="JU157">
            <v>-80.149000000000001</v>
          </cell>
          <cell r="JV157">
            <v>1256.5849123684902</v>
          </cell>
          <cell r="JW157">
            <v>865.26109782620301</v>
          </cell>
          <cell r="JX157">
            <v>0</v>
          </cell>
          <cell r="JY157">
            <v>865.26109782620301</v>
          </cell>
          <cell r="JZ157">
            <v>559.57320834438895</v>
          </cell>
          <cell r="KA157">
            <v>0</v>
          </cell>
          <cell r="KB157">
            <v>559.57320834438895</v>
          </cell>
          <cell r="KC157">
            <v>266.531998521074</v>
          </cell>
          <cell r="KD157">
            <v>0</v>
          </cell>
          <cell r="KE157">
            <v>266.531998521074</v>
          </cell>
          <cell r="KF157">
            <v>998</v>
          </cell>
          <cell r="KG157">
            <v>0</v>
          </cell>
          <cell r="KH157">
            <v>998</v>
          </cell>
          <cell r="KI157">
            <v>723</v>
          </cell>
          <cell r="KJ157">
            <v>0</v>
          </cell>
          <cell r="KK157">
            <v>723</v>
          </cell>
          <cell r="KL157">
            <v>513</v>
          </cell>
          <cell r="KM157">
            <v>40.92</v>
          </cell>
          <cell r="KN157">
            <v>472.08</v>
          </cell>
          <cell r="KO157">
            <v>220</v>
          </cell>
          <cell r="KP157">
            <v>0</v>
          </cell>
          <cell r="KQ157">
            <v>220</v>
          </cell>
          <cell r="KR157">
            <v>1039</v>
          </cell>
          <cell r="KS157">
            <v>0</v>
          </cell>
          <cell r="KT157">
            <v>1039</v>
          </cell>
          <cell r="KU157">
            <v>775</v>
          </cell>
          <cell r="KV157">
            <v>0</v>
          </cell>
          <cell r="KW157">
            <v>775</v>
          </cell>
          <cell r="KX157">
            <v>523</v>
          </cell>
          <cell r="KY157">
            <v>0</v>
          </cell>
          <cell r="KZ157">
            <v>523</v>
          </cell>
          <cell r="LA157">
            <v>250</v>
          </cell>
          <cell r="LB157">
            <v>0</v>
          </cell>
          <cell r="LC157">
            <v>250</v>
          </cell>
          <cell r="LD157">
            <v>992</v>
          </cell>
          <cell r="LE157">
            <v>0</v>
          </cell>
          <cell r="LF157">
            <v>992</v>
          </cell>
          <cell r="LG157">
            <v>765</v>
          </cell>
          <cell r="LH157">
            <v>0</v>
          </cell>
          <cell r="LI157">
            <v>765</v>
          </cell>
          <cell r="LJ157">
            <v>514</v>
          </cell>
          <cell r="LK157">
            <v>0</v>
          </cell>
          <cell r="LL157">
            <v>514</v>
          </cell>
          <cell r="LM157">
            <v>254</v>
          </cell>
          <cell r="LN157">
            <v>0</v>
          </cell>
          <cell r="LO157">
            <v>254</v>
          </cell>
          <cell r="LP157">
            <v>1081</v>
          </cell>
          <cell r="LQ157">
            <v>0</v>
          </cell>
          <cell r="LR157">
            <v>1081</v>
          </cell>
          <cell r="LS157">
            <v>797</v>
          </cell>
          <cell r="LT157">
            <v>0</v>
          </cell>
          <cell r="LU157">
            <v>797</v>
          </cell>
          <cell r="LV157">
            <v>545</v>
          </cell>
          <cell r="LW157">
            <v>0</v>
          </cell>
          <cell r="LX157">
            <v>545</v>
          </cell>
          <cell r="LY157">
            <v>264</v>
          </cell>
          <cell r="LZ157">
            <v>0</v>
          </cell>
          <cell r="MA157">
            <v>264</v>
          </cell>
          <cell r="MB157">
            <v>399</v>
          </cell>
          <cell r="MC157">
            <v>0</v>
          </cell>
          <cell r="MD157">
            <v>399</v>
          </cell>
          <cell r="ME157">
            <v>340</v>
          </cell>
          <cell r="MF157">
            <v>0</v>
          </cell>
          <cell r="MG157">
            <v>340</v>
          </cell>
          <cell r="MH157">
            <v>480</v>
          </cell>
          <cell r="MI157">
            <v>0</v>
          </cell>
          <cell r="MJ157">
            <v>480</v>
          </cell>
          <cell r="MK157">
            <v>281</v>
          </cell>
          <cell r="ML157">
            <v>0</v>
          </cell>
          <cell r="MM157">
            <v>281</v>
          </cell>
          <cell r="MN157">
            <v>983</v>
          </cell>
          <cell r="MO157">
            <v>0</v>
          </cell>
          <cell r="MP157">
            <v>983</v>
          </cell>
          <cell r="MQ157">
            <v>718</v>
          </cell>
          <cell r="MR157">
            <v>0</v>
          </cell>
          <cell r="MS157">
            <v>718</v>
          </cell>
          <cell r="MT157">
            <v>471</v>
          </cell>
          <cell r="MU157">
            <v>0</v>
          </cell>
          <cell r="MV157">
            <v>471</v>
          </cell>
          <cell r="MW157">
            <v>216</v>
          </cell>
          <cell r="MX157">
            <v>0</v>
          </cell>
          <cell r="MY157">
            <v>216</v>
          </cell>
          <cell r="MZ157">
            <v>839</v>
          </cell>
          <cell r="NA157">
            <v>0</v>
          </cell>
          <cell r="NB157">
            <v>839</v>
          </cell>
          <cell r="NC157">
            <v>607</v>
          </cell>
          <cell r="ND157">
            <v>0</v>
          </cell>
          <cell r="NE157">
            <v>607</v>
          </cell>
          <cell r="NF157">
            <v>330</v>
          </cell>
          <cell r="NG157">
            <v>0</v>
          </cell>
          <cell r="NH157">
            <v>330</v>
          </cell>
          <cell r="NI157">
            <v>121</v>
          </cell>
          <cell r="NJ157">
            <v>0</v>
          </cell>
          <cell r="NK157">
            <v>121</v>
          </cell>
          <cell r="NL157">
            <v>821</v>
          </cell>
          <cell r="NM157">
            <v>0</v>
          </cell>
          <cell r="NN157">
            <v>821</v>
          </cell>
          <cell r="NO157">
            <v>669</v>
          </cell>
          <cell r="NP157">
            <v>0</v>
          </cell>
          <cell r="NQ157">
            <v>669</v>
          </cell>
          <cell r="NR157">
            <v>479</v>
          </cell>
          <cell r="NS157">
            <v>0</v>
          </cell>
          <cell r="NT157">
            <v>479</v>
          </cell>
          <cell r="NU157">
            <v>246</v>
          </cell>
          <cell r="NV157">
            <v>0</v>
          </cell>
          <cell r="NW157">
            <v>246</v>
          </cell>
        </row>
        <row r="158">
          <cell r="BB158">
            <v>0.29294768348517675</v>
          </cell>
          <cell r="BD158">
            <v>0.29294768348517675</v>
          </cell>
          <cell r="BE158">
            <v>0.24726701027212711</v>
          </cell>
          <cell r="BG158">
            <v>0.24726701027212711</v>
          </cell>
          <cell r="BH158">
            <v>0.37378069249120183</v>
          </cell>
          <cell r="BJ158">
            <v>0.37378069249120183</v>
          </cell>
          <cell r="BK158">
            <v>0.25150285087429597</v>
          </cell>
          <cell r="BM158">
            <v>0.2440372374793178</v>
          </cell>
          <cell r="BN158">
            <v>0.27459582476492211</v>
          </cell>
          <cell r="BP158">
            <v>0.27459582476492211</v>
          </cell>
          <cell r="BQ158">
            <v>0.29894579447802572</v>
          </cell>
          <cell r="BS158">
            <v>0.23807244374990624</v>
          </cell>
          <cell r="BT158">
            <v>0.55954538477439764</v>
          </cell>
          <cell r="BV158">
            <v>0.48438630531053745</v>
          </cell>
          <cell r="BW158">
            <v>0.27268242759552491</v>
          </cell>
          <cell r="BY158">
            <v>0.27268242759552491</v>
          </cell>
          <cell r="BZ158">
            <v>0.25396522728690973</v>
          </cell>
          <cell r="CB158">
            <v>0.25396522728690973</v>
          </cell>
          <cell r="CC158">
            <v>0.25959986752898212</v>
          </cell>
          <cell r="CE158">
            <v>0.25959986752898212</v>
          </cell>
          <cell r="CF158">
            <v>0.36956116271112749</v>
          </cell>
          <cell r="CH158">
            <v>0.36956116271112749</v>
          </cell>
          <cell r="CI158">
            <v>0.25856848016013978</v>
          </cell>
          <cell r="CK158">
            <v>0.25856848016013978</v>
          </cell>
          <cell r="CL158">
            <v>0.23714363008724768</v>
          </cell>
          <cell r="CN158">
            <v>0.23714363008724768</v>
          </cell>
          <cell r="CO158">
            <v>0.27272431897819865</v>
          </cell>
          <cell r="CQ158">
            <v>0.27272431897819865</v>
          </cell>
          <cell r="CR158">
            <v>0.36585897832766784</v>
          </cell>
          <cell r="CT158">
            <v>0.36585897832766784</v>
          </cell>
          <cell r="CU158">
            <v>0.31239599599276074</v>
          </cell>
          <cell r="CW158">
            <v>0.31239599599276074</v>
          </cell>
          <cell r="CX158">
            <v>0.30183065194830716</v>
          </cell>
          <cell r="CZ158">
            <v>0.30183065194830716</v>
          </cell>
          <cell r="DA158">
            <v>0.31972984394357373</v>
          </cell>
          <cell r="DC158">
            <v>0.31972984394357373</v>
          </cell>
          <cell r="DD158">
            <v>0.38273673821712761</v>
          </cell>
          <cell r="DF158">
            <v>0.38273673821712761</v>
          </cell>
          <cell r="DG158">
            <v>0.2504262330919384</v>
          </cell>
          <cell r="DI158">
            <v>0.2504262330919384</v>
          </cell>
          <cell r="DJ158">
            <v>0.27464000719816739</v>
          </cell>
          <cell r="DL158">
            <v>0.27464000719816739</v>
          </cell>
          <cell r="DM158">
            <v>0.28151132734127748</v>
          </cell>
          <cell r="DO158">
            <v>0.28151132734127748</v>
          </cell>
          <cell r="DP158">
            <v>0.37911907345779217</v>
          </cell>
          <cell r="DR158">
            <v>0.37911907345779217</v>
          </cell>
          <cell r="DS158">
            <v>0.27376425855513309</v>
          </cell>
          <cell r="DU158">
            <v>0.27376425855513309</v>
          </cell>
          <cell r="DV158">
            <v>0.26798561151079137</v>
          </cell>
          <cell r="DX158">
            <v>0.26798561151079137</v>
          </cell>
          <cell r="DY158">
            <v>0.28096118299445472</v>
          </cell>
          <cell r="EA158">
            <v>0.28096118299445472</v>
          </cell>
          <cell r="EB158">
            <v>0.38162544169611307</v>
          </cell>
          <cell r="ED158">
            <v>0.38162544169611307</v>
          </cell>
          <cell r="EE158">
            <v>0.22621184919210055</v>
          </cell>
          <cell r="EG158">
            <v>0.22621184919210055</v>
          </cell>
          <cell r="EH158">
            <v>0.29220779220779219</v>
          </cell>
          <cell r="EJ158">
            <v>0.29220779220779219</v>
          </cell>
          <cell r="EK158">
            <v>0.25378787878787878</v>
          </cell>
          <cell r="EM158">
            <v>0.25378787878787878</v>
          </cell>
          <cell r="EN158">
            <v>0.33993399339933994</v>
          </cell>
          <cell r="EP158">
            <v>0.33993399339933994</v>
          </cell>
          <cell r="EQ158">
            <v>0.24292845257903495</v>
          </cell>
          <cell r="ES158">
            <v>0.24292845257903495</v>
          </cell>
          <cell r="ET158">
            <v>0.27167630057803466</v>
          </cell>
          <cell r="EV158">
            <v>0.27167630057803466</v>
          </cell>
          <cell r="EW158">
            <v>0.28239845261121854</v>
          </cell>
          <cell r="EY158">
            <v>0.28239845261121854</v>
          </cell>
          <cell r="EZ158">
            <v>0.26247689463955637</v>
          </cell>
          <cell r="FB158">
            <v>0.26247689463955637</v>
          </cell>
          <cell r="FC158">
            <v>0.27767695099818512</v>
          </cell>
          <cell r="FE158">
            <v>0.27767695099818512</v>
          </cell>
          <cell r="FF158">
            <v>0.25384615384615383</v>
          </cell>
          <cell r="FH158">
            <v>0.25384615384615383</v>
          </cell>
          <cell r="FI158">
            <v>0.26113360323886642</v>
          </cell>
          <cell r="FK158">
            <v>0.26113360323886642</v>
          </cell>
          <cell r="FL158">
            <v>0.22086956521739132</v>
          </cell>
          <cell r="FN158">
            <v>0.22086956521739132</v>
          </cell>
          <cell r="FO158">
            <v>0.40740740740740738</v>
          </cell>
          <cell r="FQ158">
            <v>0.40740740740740738</v>
          </cell>
          <cell r="FR158">
            <v>0.20236336779911374</v>
          </cell>
          <cell r="FT158">
            <v>0.20236336779911374</v>
          </cell>
          <cell r="FU158">
            <v>0.24436741767764297</v>
          </cell>
          <cell r="FW158">
            <v>0.24436741767764297</v>
          </cell>
          <cell r="FX158">
            <v>0.25359712230215825</v>
          </cell>
          <cell r="FZ158">
            <v>0.25359712230215825</v>
          </cell>
          <cell r="GA158">
            <v>0.24708171206225682</v>
          </cell>
          <cell r="GC158">
            <v>0.24708171206225682</v>
          </cell>
          <cell r="GD158">
            <v>0.25478927203065133</v>
          </cell>
          <cell r="GF158">
            <v>0.25478927203065133</v>
          </cell>
          <cell r="GG158">
            <v>0.26666666666666666</v>
          </cell>
          <cell r="GI158">
            <v>0.26666666666666666</v>
          </cell>
          <cell r="GJ158">
            <v>0.29711751662971175</v>
          </cell>
          <cell r="GL158">
            <v>0.29711751662971175</v>
          </cell>
          <cell r="GM158">
            <v>0.35309278350515466</v>
          </cell>
          <cell r="GO158">
            <v>0.35309278350515466</v>
          </cell>
          <cell r="GP158">
            <v>0.27881040892193309</v>
          </cell>
          <cell r="GR158">
            <v>0.27881040892193309</v>
          </cell>
          <cell r="GS158">
            <v>0.26014319809069214</v>
          </cell>
          <cell r="GU158">
            <v>0.26014319809069214</v>
          </cell>
          <cell r="GV158">
            <v>0.42160278745644597</v>
          </cell>
          <cell r="GX158">
            <v>0.42160278745644597</v>
          </cell>
          <cell r="GY158">
            <v>0.33720930232558138</v>
          </cell>
          <cell r="HA158">
            <v>0.33720930232558138</v>
          </cell>
          <cell r="HB158">
            <v>0.28061224489795916</v>
          </cell>
          <cell r="HD158">
            <v>0.28061224489795916</v>
          </cell>
          <cell r="HE158">
            <v>0.27446300715990452</v>
          </cell>
          <cell r="HG158">
            <v>0.27446300715990452</v>
          </cell>
          <cell r="HH158">
            <v>0.25531914893617019</v>
          </cell>
          <cell r="HJ158">
            <v>0.25531914893617019</v>
          </cell>
          <cell r="HO158">
            <v>0.30175615800792704</v>
          </cell>
          <cell r="HP158" t="e">
            <v>#DIV/0!</v>
          </cell>
          <cell r="HQ158">
            <v>0.30175615800792704</v>
          </cell>
          <cell r="HR158">
            <v>0.30562266620701739</v>
          </cell>
          <cell r="HS158" t="e">
            <v>#DIV/0!</v>
          </cell>
          <cell r="HT158">
            <v>0.30562266620701739</v>
          </cell>
          <cell r="HU158">
            <v>0.37378069249120183</v>
          </cell>
          <cell r="HV158" t="e">
            <v>#DIV/0!</v>
          </cell>
          <cell r="HW158">
            <v>0.37378069249120183</v>
          </cell>
          <cell r="HX158">
            <v>0.33425717974793173</v>
          </cell>
          <cell r="HY158">
            <v>-0.23328999647634899</v>
          </cell>
          <cell r="HZ158">
            <v>0.29772076247845192</v>
          </cell>
          <cell r="IA158">
            <v>0.36937017679821371</v>
          </cell>
          <cell r="IB158">
            <v>-0.26890756302521007</v>
          </cell>
          <cell r="IC158">
            <v>0.31935628959631407</v>
          </cell>
          <cell r="ID158">
            <v>0.42344985313110473</v>
          </cell>
          <cell r="IE158">
            <v>-0.26890756302521007</v>
          </cell>
          <cell r="IF158">
            <v>0.34188849625088624</v>
          </cell>
          <cell r="IG158">
            <v>0.55954538477439764</v>
          </cell>
          <cell r="IH158" t="e">
            <v>#DIV/0!</v>
          </cell>
          <cell r="II158">
            <v>0.48438630531053745</v>
          </cell>
          <cell r="IJ158">
            <v>0.28813737749233881</v>
          </cell>
          <cell r="IK158" t="e">
            <v>#DIV/0!</v>
          </cell>
          <cell r="IL158">
            <v>0.28813737749233881</v>
          </cell>
          <cell r="IM158">
            <v>0.29389659515357158</v>
          </cell>
          <cell r="IN158" t="e">
            <v>#DIV/0!</v>
          </cell>
          <cell r="IO158">
            <v>0.29389659515357158</v>
          </cell>
          <cell r="IP158">
            <v>0.31505131239983714</v>
          </cell>
          <cell r="IQ158" t="e">
            <v>#DIV/0!</v>
          </cell>
          <cell r="IR158">
            <v>0.31505131239983714</v>
          </cell>
          <cell r="IS158">
            <v>0.36956116271112749</v>
          </cell>
          <cell r="IT158" t="e">
            <v>#DIV/0!</v>
          </cell>
          <cell r="IU158">
            <v>0.36956116271112749</v>
          </cell>
          <cell r="IV158">
            <v>0.28333904932899567</v>
          </cell>
          <cell r="IW158" t="e">
            <v>#DIV/0!</v>
          </cell>
          <cell r="IX158">
            <v>0.28333904932899567</v>
          </cell>
          <cell r="IY158">
            <v>0.29260214189962264</v>
          </cell>
          <cell r="IZ158" t="e">
            <v>#DIV/0!</v>
          </cell>
          <cell r="JA158">
            <v>0.29260214189962264</v>
          </cell>
          <cell r="JB158">
            <v>0.32401187768249151</v>
          </cell>
          <cell r="JC158" t="e">
            <v>#DIV/0!</v>
          </cell>
          <cell r="JD158">
            <v>0.32401187768249151</v>
          </cell>
          <cell r="JE158">
            <v>0.36585897832766784</v>
          </cell>
          <cell r="JF158" t="e">
            <v>#DIV/0!</v>
          </cell>
          <cell r="JG158">
            <v>0.36585897832766784</v>
          </cell>
          <cell r="JH158">
            <v>0.33133559601317342</v>
          </cell>
          <cell r="JI158" t="e">
            <v>#DIV/0!</v>
          </cell>
          <cell r="JJ158">
            <v>0.33133559601317342</v>
          </cell>
          <cell r="JK158">
            <v>0.33871783934094324</v>
          </cell>
          <cell r="JL158" t="e">
            <v>#DIV/0!</v>
          </cell>
          <cell r="JM158">
            <v>0.33871783934094324</v>
          </cell>
          <cell r="JN158">
            <v>0.35563226239790729</v>
          </cell>
          <cell r="JO158" t="e">
            <v>#DIV/0!</v>
          </cell>
          <cell r="JP158">
            <v>0.35563226239790729</v>
          </cell>
          <cell r="JQ158">
            <v>0.38273673821712761</v>
          </cell>
          <cell r="JR158" t="e">
            <v>#DIV/0!</v>
          </cell>
          <cell r="JS158">
            <v>0.38273673821712761</v>
          </cell>
          <cell r="JT158">
            <v>0.29661579124529619</v>
          </cell>
          <cell r="JU158" t="e">
            <v>#DIV/0!</v>
          </cell>
          <cell r="JV158">
            <v>0.29661579124529619</v>
          </cell>
          <cell r="JW158">
            <v>0.31447023456590018</v>
          </cell>
          <cell r="JX158" t="e">
            <v>#DIV/0!</v>
          </cell>
          <cell r="JY158">
            <v>0.31447023456590018</v>
          </cell>
          <cell r="JZ158">
            <v>0.33288498030211155</v>
          </cell>
          <cell r="KA158" t="e">
            <v>#DIV/0!</v>
          </cell>
          <cell r="KB158">
            <v>0.33288498030211155</v>
          </cell>
          <cell r="KC158">
            <v>0.37911907345779217</v>
          </cell>
          <cell r="KD158" t="e">
            <v>#DIV/0!</v>
          </cell>
          <cell r="KE158">
            <v>0.37911907345779217</v>
          </cell>
          <cell r="KF158">
            <v>0.30196436729100046</v>
          </cell>
          <cell r="KG158" t="e">
            <v>#DIV/0!</v>
          </cell>
          <cell r="KH158">
            <v>0.30196436729100046</v>
          </cell>
          <cell r="KI158">
            <v>0.31088394467829222</v>
          </cell>
          <cell r="KJ158" t="e">
            <v>#DIV/0!</v>
          </cell>
          <cell r="KK158">
            <v>0.31088394467829222</v>
          </cell>
          <cell r="KL158">
            <v>0.33242999096657633</v>
          </cell>
          <cell r="KM158" t="e">
            <v>#DIV/0!</v>
          </cell>
          <cell r="KN158">
            <v>0.33242999096657633</v>
          </cell>
          <cell r="KO158">
            <v>0.38162544169611307</v>
          </cell>
          <cell r="KP158" t="e">
            <v>#DIV/0!</v>
          </cell>
          <cell r="KQ158">
            <v>0.38162544169611307</v>
          </cell>
          <cell r="KR158">
            <v>0.2791453785415699</v>
          </cell>
          <cell r="KS158" t="e">
            <v>#DIV/0!</v>
          </cell>
          <cell r="KT158">
            <v>0.2791453785415699</v>
          </cell>
          <cell r="KU158">
            <v>0.29761904761904762</v>
          </cell>
          <cell r="KV158" t="e">
            <v>#DIV/0!</v>
          </cell>
          <cell r="KW158">
            <v>0.29761904761904762</v>
          </cell>
          <cell r="KX158">
            <v>0.29982363315696647</v>
          </cell>
          <cell r="KY158" t="e">
            <v>#DIV/0!</v>
          </cell>
          <cell r="KZ158">
            <v>0.29982363315696647</v>
          </cell>
          <cell r="LA158">
            <v>0.33993399339933994</v>
          </cell>
          <cell r="LB158" t="e">
            <v>#DIV/0!</v>
          </cell>
          <cell r="LC158">
            <v>0.33993399339933994</v>
          </cell>
          <cell r="LD158">
            <v>0.26400367309458217</v>
          </cell>
          <cell r="LE158" t="e">
            <v>#DIV/0!</v>
          </cell>
          <cell r="LF158">
            <v>0.26400367309458217</v>
          </cell>
          <cell r="LG158">
            <v>0.27203551046290425</v>
          </cell>
          <cell r="LH158" t="e">
            <v>#DIV/0!</v>
          </cell>
          <cell r="LI158">
            <v>0.27203551046290425</v>
          </cell>
          <cell r="LJ158">
            <v>0.27221172022684309</v>
          </cell>
          <cell r="LK158" t="e">
            <v>#DIV/0!</v>
          </cell>
          <cell r="LL158">
            <v>0.27221172022684309</v>
          </cell>
          <cell r="LM158">
            <v>0.26247689463955637</v>
          </cell>
          <cell r="LN158" t="e">
            <v>#DIV/0!</v>
          </cell>
          <cell r="LO158">
            <v>0.26247689463955637</v>
          </cell>
          <cell r="LP158">
            <v>0.25280373831775699</v>
          </cell>
          <cell r="LQ158" t="e">
            <v>#DIV/0!</v>
          </cell>
          <cell r="LR158">
            <v>0.25280373831775699</v>
          </cell>
          <cell r="LS158">
            <v>0.24417872876022656</v>
          </cell>
          <cell r="LT158" t="e">
            <v>#DIV/0!</v>
          </cell>
          <cell r="LU158">
            <v>0.24417872876022656</v>
          </cell>
          <cell r="LV158">
            <v>0.23947614593077643</v>
          </cell>
          <cell r="LW158" t="e">
            <v>#DIV/0!</v>
          </cell>
          <cell r="LX158">
            <v>0.23947614593077643</v>
          </cell>
          <cell r="LY158">
            <v>0.22086956521739132</v>
          </cell>
          <cell r="LZ158" t="e">
            <v>#DIV/0!</v>
          </cell>
          <cell r="MA158">
            <v>0.22086956521739132</v>
          </cell>
          <cell r="MB158">
            <v>0.27191489361702126</v>
          </cell>
          <cell r="MC158" t="e">
            <v>#DIV/0!</v>
          </cell>
          <cell r="MD158">
            <v>0.27191489361702126</v>
          </cell>
          <cell r="ME158">
            <v>0.23149171270718233</v>
          </cell>
          <cell r="MF158" t="e">
            <v>#DIV/0!</v>
          </cell>
          <cell r="MG158">
            <v>0.23149171270718233</v>
          </cell>
          <cell r="MH158">
            <v>0.24889673433362755</v>
          </cell>
          <cell r="MI158" t="e">
            <v>#DIV/0!</v>
          </cell>
          <cell r="MJ158">
            <v>0.24889673433362755</v>
          </cell>
          <cell r="MK158">
            <v>0.25359712230215825</v>
          </cell>
          <cell r="ML158" t="e">
            <v>#DIV/0!</v>
          </cell>
          <cell r="MM158">
            <v>0.25359712230215825</v>
          </cell>
          <cell r="MN158">
            <v>0.26540755467196819</v>
          </cell>
          <cell r="MO158" t="e">
            <v>#DIV/0!</v>
          </cell>
          <cell r="MP158">
            <v>0.26540755467196819</v>
          </cell>
          <cell r="MQ158">
            <v>0.27169559412550065</v>
          </cell>
          <cell r="MR158" t="e">
            <v>#DIV/0!</v>
          </cell>
          <cell r="MS158">
            <v>0.27169559412550065</v>
          </cell>
          <cell r="MT158">
            <v>0.28073770491803279</v>
          </cell>
          <cell r="MU158" t="e">
            <v>#DIV/0!</v>
          </cell>
          <cell r="MV158">
            <v>0.28073770491803279</v>
          </cell>
          <cell r="MW158">
            <v>0.29711751662971175</v>
          </cell>
          <cell r="MX158" t="e">
            <v>#DIV/0!</v>
          </cell>
          <cell r="MY158">
            <v>0.29711751662971175</v>
          </cell>
          <cell r="MZ158">
            <v>0.31678921568627449</v>
          </cell>
          <cell r="NA158" t="e">
            <v>#DIV/0!</v>
          </cell>
          <cell r="NB158">
            <v>0.31678921568627449</v>
          </cell>
          <cell r="NC158">
            <v>0.30546623794212219</v>
          </cell>
          <cell r="ND158" t="e">
            <v>#DIV/0!</v>
          </cell>
          <cell r="NE158">
            <v>0.30546623794212219</v>
          </cell>
          <cell r="NF158">
            <v>0.32577903682719545</v>
          </cell>
          <cell r="NG158" t="e">
            <v>#DIV/0!</v>
          </cell>
          <cell r="NH158">
            <v>0.32577903682719545</v>
          </cell>
          <cell r="NI158">
            <v>0.42160278745644597</v>
          </cell>
          <cell r="NJ158" t="e">
            <v>#DIV/0!</v>
          </cell>
          <cell r="NK158">
            <v>0.42160278745644597</v>
          </cell>
          <cell r="NL158">
            <v>0.28369230769230769</v>
          </cell>
          <cell r="NM158" t="e">
            <v>#DIV/0!</v>
          </cell>
          <cell r="NN158">
            <v>0.28369230769230769</v>
          </cell>
          <cell r="NO158">
            <v>0.26932084309133492</v>
          </cell>
          <cell r="NP158" t="e">
            <v>#DIV/0!</v>
          </cell>
          <cell r="NQ158">
            <v>0.26932084309133492</v>
          </cell>
          <cell r="NR158">
            <v>0.2643419572553431</v>
          </cell>
          <cell r="NS158" t="e">
            <v>#DIV/0!</v>
          </cell>
          <cell r="NT158">
            <v>0.2643419572553431</v>
          </cell>
          <cell r="NU158">
            <v>0.25531914893617019</v>
          </cell>
          <cell r="NV158" t="e">
            <v>#DIV/0!</v>
          </cell>
          <cell r="NW158">
            <v>0.25531914893617019</v>
          </cell>
        </row>
        <row r="159">
          <cell r="BB159">
            <v>0.15264372427557488</v>
          </cell>
          <cell r="BD159">
            <v>0.15264372427557488</v>
          </cell>
          <cell r="BE159">
            <v>0.22625898622007906</v>
          </cell>
          <cell r="BG159">
            <v>0.22625898622007906</v>
          </cell>
          <cell r="BH159">
            <v>0.19731038948371393</v>
          </cell>
          <cell r="BJ159">
            <v>0.19731038948371393</v>
          </cell>
          <cell r="BK159">
            <v>0.37613789670847153</v>
          </cell>
          <cell r="BM159">
            <v>0.36925379551609749</v>
          </cell>
          <cell r="BN159">
            <v>0.21820550447263981</v>
          </cell>
          <cell r="BP159">
            <v>0.2246099834933413</v>
          </cell>
          <cell r="BQ159">
            <v>0.2744206566496582</v>
          </cell>
          <cell r="BS159">
            <v>0.28099214706544257</v>
          </cell>
          <cell r="BT159">
            <v>0.23810791945829179</v>
          </cell>
          <cell r="BV159">
            <v>0.20246937087655265</v>
          </cell>
          <cell r="BW159">
            <v>0.25359535780939746</v>
          </cell>
          <cell r="BY159">
            <v>0.25359535780939746</v>
          </cell>
          <cell r="BZ159">
            <v>0.31023070273293224</v>
          </cell>
          <cell r="CB159">
            <v>0.31023070273293224</v>
          </cell>
          <cell r="CC159">
            <v>0.31678757848721634</v>
          </cell>
          <cell r="CE159">
            <v>0.31678757848721634</v>
          </cell>
          <cell r="CF159">
            <v>0.2811161157232539</v>
          </cell>
          <cell r="CH159">
            <v>0.2811161157232539</v>
          </cell>
          <cell r="CI159">
            <v>0.24829521742569741</v>
          </cell>
          <cell r="CK159">
            <v>0.24829521742569741</v>
          </cell>
          <cell r="CL159">
            <v>0.32406124217090948</v>
          </cell>
          <cell r="CN159">
            <v>0.32406124217090948</v>
          </cell>
          <cell r="CO159">
            <v>0.14076491706416205</v>
          </cell>
          <cell r="CQ159">
            <v>0.14076491706416205</v>
          </cell>
          <cell r="CR159">
            <v>0.30289210580899106</v>
          </cell>
          <cell r="CT159">
            <v>0.30289210580899106</v>
          </cell>
          <cell r="CU159">
            <v>0.41616500285598401</v>
          </cell>
          <cell r="CW159">
            <v>0.14118870730124478</v>
          </cell>
          <cell r="CX159">
            <v>0.12736391425515844</v>
          </cell>
          <cell r="CZ159">
            <v>0.12736391425515844</v>
          </cell>
          <cell r="DA159">
            <v>3.6675027010058939E-2</v>
          </cell>
          <cell r="DC159">
            <v>3.6675027010058939E-2</v>
          </cell>
          <cell r="DD159">
            <v>0.30807595335382826</v>
          </cell>
          <cell r="DF159">
            <v>0.30807595335382826</v>
          </cell>
          <cell r="DG159">
            <v>0.39906381911683253</v>
          </cell>
          <cell r="DI159">
            <v>0.23400010124636952</v>
          </cell>
          <cell r="DJ159">
            <v>0.20922418207825419</v>
          </cell>
          <cell r="DL159">
            <v>0.20922418207825419</v>
          </cell>
          <cell r="DM159">
            <v>0.25194464325810034</v>
          </cell>
          <cell r="DO159">
            <v>0.25194464325810034</v>
          </cell>
          <cell r="DP159">
            <v>0.2894793233656161</v>
          </cell>
          <cell r="DR159">
            <v>0.2894793233656161</v>
          </cell>
          <cell r="DS159">
            <v>0.27320954907161804</v>
          </cell>
          <cell r="DU159">
            <v>0.27320954907161804</v>
          </cell>
          <cell r="DV159">
            <v>0.38123167155425219</v>
          </cell>
          <cell r="DX159">
            <v>0.38103194103194105</v>
          </cell>
          <cell r="DY159">
            <v>0.35604395604395606</v>
          </cell>
          <cell r="EA159">
            <v>0.35197943444730073</v>
          </cell>
          <cell r="EB159">
            <v>0.36857142857142855</v>
          </cell>
          <cell r="ED159">
            <v>0.36857142857142855</v>
          </cell>
          <cell r="EE159">
            <v>0.38515081206496521</v>
          </cell>
          <cell r="EG159">
            <v>0.38515081206496521</v>
          </cell>
          <cell r="EH159">
            <v>0.22699386503067484</v>
          </cell>
          <cell r="EJ159">
            <v>0.22699386503067484</v>
          </cell>
          <cell r="EK159">
            <v>0.30456852791878175</v>
          </cell>
          <cell r="EM159">
            <v>0.30456852791878175</v>
          </cell>
          <cell r="EN159">
            <v>0.3725</v>
          </cell>
          <cell r="EP159">
            <v>0.3725</v>
          </cell>
          <cell r="EQ159">
            <v>0.49890109890109891</v>
          </cell>
          <cell r="ES159">
            <v>0.49890109890109891</v>
          </cell>
          <cell r="ET159">
            <v>0.33333333333333331</v>
          </cell>
          <cell r="EV159">
            <v>0.33333333333333331</v>
          </cell>
          <cell r="EW159">
            <v>0.29649595687331537</v>
          </cell>
          <cell r="EY159">
            <v>0.29649595687331537</v>
          </cell>
          <cell r="EZ159">
            <v>0.36090225563909772</v>
          </cell>
          <cell r="FB159">
            <v>0.36090225563909772</v>
          </cell>
          <cell r="FC159">
            <v>0.28391959798994976</v>
          </cell>
          <cell r="FE159">
            <v>0.28391959798994976</v>
          </cell>
          <cell r="FF159">
            <v>0.35218508997429304</v>
          </cell>
          <cell r="FH159">
            <v>0.35218508997429304</v>
          </cell>
          <cell r="FI159">
            <v>0.28498727735368956</v>
          </cell>
          <cell r="FK159">
            <v>0.28498727735368956</v>
          </cell>
          <cell r="FL159">
            <v>0.32828282828282829</v>
          </cell>
          <cell r="FN159">
            <v>0.32828282828282829</v>
          </cell>
          <cell r="FO159">
            <v>0.70149253731343286</v>
          </cell>
          <cell r="FQ159">
            <v>0.70149253731343286</v>
          </cell>
          <cell r="FR159">
            <v>0.26785714285714285</v>
          </cell>
          <cell r="FT159">
            <v>0.26785714285714285</v>
          </cell>
          <cell r="FU159">
            <v>0.38235294117647056</v>
          </cell>
          <cell r="FW159">
            <v>0.38235294117647056</v>
          </cell>
          <cell r="FX159">
            <v>0.31566265060240961</v>
          </cell>
          <cell r="FZ159">
            <v>0.31566265060240961</v>
          </cell>
          <cell r="GA159">
            <v>0.30670103092783507</v>
          </cell>
          <cell r="GC159">
            <v>0.30670103092783507</v>
          </cell>
          <cell r="GD159">
            <v>0.35309278350515466</v>
          </cell>
          <cell r="GF159">
            <v>0.35309278350515466</v>
          </cell>
          <cell r="GG159">
            <v>0.32552083333333331</v>
          </cell>
          <cell r="GI159">
            <v>0.32552083333333331</v>
          </cell>
          <cell r="GJ159">
            <v>0.31761006289308175</v>
          </cell>
          <cell r="GL159">
            <v>0.31761006289308175</v>
          </cell>
          <cell r="GM159">
            <v>0.04</v>
          </cell>
          <cell r="GO159">
            <v>0.04</v>
          </cell>
          <cell r="GP159">
            <v>0.26804123711340205</v>
          </cell>
          <cell r="GR159">
            <v>0.26804123711340205</v>
          </cell>
          <cell r="GS159">
            <v>0.3032258064516129</v>
          </cell>
          <cell r="GU159">
            <v>0.3032258064516129</v>
          </cell>
          <cell r="GV159">
            <v>0.37349397590361444</v>
          </cell>
          <cell r="GX159">
            <v>0.37349397590361444</v>
          </cell>
          <cell r="GY159">
            <v>0.36283185840707965</v>
          </cell>
          <cell r="HA159">
            <v>0.36283185840707965</v>
          </cell>
          <cell r="HB159">
            <v>0.3475177304964539</v>
          </cell>
          <cell r="HD159">
            <v>0.3475177304964539</v>
          </cell>
          <cell r="HE159">
            <v>0.21381578947368421</v>
          </cell>
          <cell r="HG159">
            <v>0.21381578947368421</v>
          </cell>
          <cell r="HH159">
            <v>0.28000000000000003</v>
          </cell>
          <cell r="HJ159">
            <v>0.28000000000000003</v>
          </cell>
          <cell r="HO159">
            <v>0.19516492219983284</v>
          </cell>
          <cell r="HQ159">
            <v>0.19516492219983284</v>
          </cell>
          <cell r="HR159">
            <v>0.21417307771714075</v>
          </cell>
          <cell r="HT159">
            <v>0.21417307771714075</v>
          </cell>
          <cell r="HU159">
            <v>0.19731038948371393</v>
          </cell>
          <cell r="HW159">
            <v>0.19731038948371393</v>
          </cell>
          <cell r="HX159">
            <v>0.28656113684062662</v>
          </cell>
          <cell r="HZ159">
            <v>0.28323159337625098</v>
          </cell>
          <cell r="IA159">
            <v>0.24587257978642732</v>
          </cell>
          <cell r="IC159">
            <v>0.24456448705647335</v>
          </cell>
          <cell r="ID159">
            <v>0.26277000519326776</v>
          </cell>
          <cell r="IF159">
            <v>0.25567574125758968</v>
          </cell>
          <cell r="IG159">
            <v>0.23810791945829179</v>
          </cell>
          <cell r="II159">
            <v>0.20246937087655265</v>
          </cell>
          <cell r="IJ159">
            <v>0.28995026278130043</v>
          </cell>
          <cell r="IL159">
            <v>0.28995026278130043</v>
          </cell>
          <cell r="IM159">
            <v>0.30388308793397734</v>
          </cell>
          <cell r="IO159">
            <v>0.30388308793397734</v>
          </cell>
          <cell r="IP159">
            <v>0.3002168169103272</v>
          </cell>
          <cell r="IR159">
            <v>0.3002168169103272</v>
          </cell>
          <cell r="IS159">
            <v>0.2811161157232539</v>
          </cell>
          <cell r="IU159">
            <v>0.2811161157232539</v>
          </cell>
          <cell r="IV159">
            <v>0.25899975052346236</v>
          </cell>
          <cell r="IX159">
            <v>0.25899975052346236</v>
          </cell>
          <cell r="IY159">
            <v>0.26318507869544722</v>
          </cell>
          <cell r="JA159">
            <v>0.26318507869544722</v>
          </cell>
          <cell r="JB159">
            <v>0.22444564651098453</v>
          </cell>
          <cell r="JD159">
            <v>0.22444564651098453</v>
          </cell>
          <cell r="JE159">
            <v>0.30289210580899106</v>
          </cell>
          <cell r="JG159">
            <v>0.30289210580899106</v>
          </cell>
          <cell r="JH159">
            <v>0.23797608439447723</v>
          </cell>
          <cell r="JJ159">
            <v>0.15866486828218557</v>
          </cell>
          <cell r="JK159">
            <v>0.16574868509978938</v>
          </cell>
          <cell r="JM159">
            <v>0.16574868509978938</v>
          </cell>
          <cell r="JN159">
            <v>0.18481825238667132</v>
          </cell>
          <cell r="JP159">
            <v>0.18481825238667132</v>
          </cell>
          <cell r="JQ159">
            <v>0.30807595335382826</v>
          </cell>
          <cell r="JS159">
            <v>0.30807595335382826</v>
          </cell>
          <cell r="JT159">
            <v>0.29407659996624558</v>
          </cell>
          <cell r="JV159">
            <v>0.24518270564367103</v>
          </cell>
          <cell r="JW159">
            <v>0.24988927281365289</v>
          </cell>
          <cell r="JY159">
            <v>0.24988927281365289</v>
          </cell>
          <cell r="JZ159">
            <v>0.27033139250373017</v>
          </cell>
          <cell r="KB159">
            <v>0.27033139250373017</v>
          </cell>
          <cell r="KC159">
            <v>0.2894793233656161</v>
          </cell>
          <cell r="KE159">
            <v>0.2894793233656161</v>
          </cell>
          <cell r="KF159">
            <v>0.34405778069599474</v>
          </cell>
          <cell r="KH159">
            <v>0.34405778069599474</v>
          </cell>
          <cell r="KI159">
            <v>0.36736474694589877</v>
          </cell>
          <cell r="KK159">
            <v>0.36736474694589877</v>
          </cell>
          <cell r="KL159">
            <v>0.36149068322981365</v>
          </cell>
          <cell r="KN159">
            <v>0.35983761840324763</v>
          </cell>
          <cell r="KO159">
            <v>0.36857142857142855</v>
          </cell>
          <cell r="KQ159">
            <v>0.36857142857142855</v>
          </cell>
          <cell r="KR159">
            <v>0.32817537072856223</v>
          </cell>
          <cell r="KT159">
            <v>0.32817537072856223</v>
          </cell>
          <cell r="KU159">
            <v>0.30625000000000002</v>
          </cell>
          <cell r="KW159">
            <v>0.30625000000000002</v>
          </cell>
          <cell r="KX159">
            <v>0.33879093198992444</v>
          </cell>
          <cell r="KZ159">
            <v>0.33879093198992444</v>
          </cell>
          <cell r="LA159">
            <v>0.3725</v>
          </cell>
          <cell r="LC159">
            <v>0.3725</v>
          </cell>
          <cell r="LD159">
            <v>0.37866500311915158</v>
          </cell>
          <cell r="LF159">
            <v>0.37866500311915158</v>
          </cell>
          <cell r="LG159">
            <v>0.33101045296167247</v>
          </cell>
          <cell r="LI159">
            <v>0.33101045296167247</v>
          </cell>
          <cell r="LJ159">
            <v>0.32987012987012987</v>
          </cell>
          <cell r="LL159">
            <v>0.32987012987012987</v>
          </cell>
          <cell r="LM159">
            <v>0.36090225563909772</v>
          </cell>
          <cell r="LO159">
            <v>0.36090225563909772</v>
          </cell>
          <cell r="LP159">
            <v>0.31218274111675126</v>
          </cell>
          <cell r="LR159">
            <v>0.31218274111675126</v>
          </cell>
          <cell r="LS159">
            <v>0.32173174872665533</v>
          </cell>
          <cell r="LU159">
            <v>0.32173174872665533</v>
          </cell>
          <cell r="LV159">
            <v>0.30671736375158426</v>
          </cell>
          <cell r="LX159">
            <v>0.30671736375158426</v>
          </cell>
          <cell r="LY159">
            <v>0.32828282828282829</v>
          </cell>
          <cell r="MA159">
            <v>0.32828282828282829</v>
          </cell>
          <cell r="MB159">
            <v>0.44690966719492869</v>
          </cell>
          <cell r="MD159">
            <v>0.44690966719492869</v>
          </cell>
          <cell r="ME159">
            <v>0.3782696177062374</v>
          </cell>
          <cell r="MG159">
            <v>0.3782696177062374</v>
          </cell>
          <cell r="MH159">
            <v>0.34396671289875175</v>
          </cell>
          <cell r="MJ159">
            <v>0.34396671289875175</v>
          </cell>
          <cell r="MK159">
            <v>0.31566265060240961</v>
          </cell>
          <cell r="MM159">
            <v>0.31566265060240961</v>
          </cell>
          <cell r="MN159">
            <v>0.32611637347767253</v>
          </cell>
          <cell r="MP159">
            <v>0.32611637347767253</v>
          </cell>
          <cell r="MQ159">
            <v>0.33302752293577981</v>
          </cell>
          <cell r="MS159">
            <v>0.33302752293577981</v>
          </cell>
          <cell r="MT159">
            <v>0.32193732193732194</v>
          </cell>
          <cell r="MV159">
            <v>0.32193732193732194</v>
          </cell>
          <cell r="MW159">
            <v>0.31761006289308175</v>
          </cell>
          <cell r="MY159">
            <v>0.31761006289308175</v>
          </cell>
          <cell r="MZ159">
            <v>0.24236983842010773</v>
          </cell>
          <cell r="NB159">
            <v>0.24236983842010773</v>
          </cell>
          <cell r="NC159">
            <v>0.30092592592592593</v>
          </cell>
          <cell r="NE159">
            <v>0.30092592592592593</v>
          </cell>
          <cell r="NF159">
            <v>0.32773109243697479</v>
          </cell>
          <cell r="NH159">
            <v>0.32773109243697479</v>
          </cell>
          <cell r="NI159">
            <v>0.37349397590361444</v>
          </cell>
          <cell r="NK159">
            <v>0.37349397590361444</v>
          </cell>
          <cell r="NL159">
            <v>0.29518072289156627</v>
          </cell>
          <cell r="NN159">
            <v>0.29518072289156627</v>
          </cell>
          <cell r="NO159">
            <v>0.27884615384615385</v>
          </cell>
          <cell r="NQ159">
            <v>0.27884615384615385</v>
          </cell>
          <cell r="NR159">
            <v>0.2492354740061162</v>
          </cell>
          <cell r="NT159">
            <v>0.2492354740061162</v>
          </cell>
          <cell r="NU159">
            <v>0.28000000000000003</v>
          </cell>
          <cell r="NW159">
            <v>0.28000000000000003</v>
          </cell>
        </row>
        <row r="163">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cell r="LJ163">
            <v>0</v>
          </cell>
          <cell r="LK163">
            <v>0</v>
          </cell>
          <cell r="LL163">
            <v>0</v>
          </cell>
          <cell r="LM163">
            <v>0</v>
          </cell>
          <cell r="LN163">
            <v>0</v>
          </cell>
          <cell r="LO163">
            <v>0</v>
          </cell>
          <cell r="LP163">
            <v>0</v>
          </cell>
          <cell r="LQ163">
            <v>0</v>
          </cell>
          <cell r="LR163">
            <v>0</v>
          </cell>
          <cell r="LS163">
            <v>0</v>
          </cell>
          <cell r="LT163">
            <v>0</v>
          </cell>
          <cell r="LU163">
            <v>0</v>
          </cell>
          <cell r="LV163">
            <v>0</v>
          </cell>
          <cell r="LW163">
            <v>0</v>
          </cell>
          <cell r="LX163">
            <v>0</v>
          </cell>
          <cell r="LY163">
            <v>0</v>
          </cell>
          <cell r="LZ163">
            <v>0</v>
          </cell>
          <cell r="MA163">
            <v>0</v>
          </cell>
          <cell r="MB163">
            <v>0</v>
          </cell>
          <cell r="MC163">
            <v>0</v>
          </cell>
          <cell r="MD163">
            <v>0</v>
          </cell>
          <cell r="ME163">
            <v>0</v>
          </cell>
          <cell r="MF163">
            <v>0</v>
          </cell>
          <cell r="MG163">
            <v>0</v>
          </cell>
          <cell r="MH163">
            <v>0</v>
          </cell>
          <cell r="MI163">
            <v>0</v>
          </cell>
          <cell r="MJ163">
            <v>0</v>
          </cell>
          <cell r="MK163">
            <v>0</v>
          </cell>
          <cell r="ML163">
            <v>0</v>
          </cell>
          <cell r="MM163">
            <v>0</v>
          </cell>
          <cell r="MN163">
            <v>0</v>
          </cell>
          <cell r="MO163">
            <v>0</v>
          </cell>
          <cell r="MP163">
            <v>0</v>
          </cell>
          <cell r="MQ163">
            <v>0</v>
          </cell>
          <cell r="MR163">
            <v>0</v>
          </cell>
          <cell r="MS163">
            <v>0</v>
          </cell>
          <cell r="MT163">
            <v>0</v>
          </cell>
          <cell r="MU163">
            <v>0</v>
          </cell>
          <cell r="MV163">
            <v>0</v>
          </cell>
          <cell r="MW163">
            <v>0</v>
          </cell>
          <cell r="MX163">
            <v>0</v>
          </cell>
          <cell r="MY163">
            <v>0</v>
          </cell>
          <cell r="MZ163">
            <v>0</v>
          </cell>
          <cell r="NA163">
            <v>0</v>
          </cell>
          <cell r="NB163">
            <v>0</v>
          </cell>
          <cell r="NC163">
            <v>0</v>
          </cell>
          <cell r="ND163">
            <v>0</v>
          </cell>
          <cell r="NE163">
            <v>0</v>
          </cell>
          <cell r="NF163">
            <v>0</v>
          </cell>
          <cell r="NG163">
            <v>0</v>
          </cell>
          <cell r="NH163">
            <v>0</v>
          </cell>
          <cell r="NI163">
            <v>0</v>
          </cell>
          <cell r="NJ163">
            <v>0</v>
          </cell>
          <cell r="NK163">
            <v>0</v>
          </cell>
          <cell r="NL163">
            <v>0</v>
          </cell>
          <cell r="NM163">
            <v>0</v>
          </cell>
          <cell r="NN163">
            <v>0</v>
          </cell>
          <cell r="NO163">
            <v>0</v>
          </cell>
          <cell r="NP163">
            <v>0</v>
          </cell>
          <cell r="NQ163">
            <v>0</v>
          </cell>
          <cell r="NR163">
            <v>0</v>
          </cell>
          <cell r="NS163">
            <v>0</v>
          </cell>
          <cell r="NT163">
            <v>0</v>
          </cell>
          <cell r="NU163">
            <v>0</v>
          </cell>
          <cell r="NV163">
            <v>0</v>
          </cell>
          <cell r="NW163">
            <v>0</v>
          </cell>
        </row>
        <row r="164">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cell r="LJ164">
            <v>0</v>
          </cell>
          <cell r="LK164">
            <v>0</v>
          </cell>
          <cell r="LL164">
            <v>0</v>
          </cell>
          <cell r="LM164">
            <v>0</v>
          </cell>
          <cell r="LN164">
            <v>0</v>
          </cell>
          <cell r="LO164">
            <v>0</v>
          </cell>
          <cell r="LP164">
            <v>0</v>
          </cell>
          <cell r="LQ164">
            <v>0</v>
          </cell>
          <cell r="LR164">
            <v>0</v>
          </cell>
          <cell r="LS164">
            <v>0</v>
          </cell>
          <cell r="LT164">
            <v>0</v>
          </cell>
          <cell r="LU164">
            <v>0</v>
          </cell>
          <cell r="LV164">
            <v>0</v>
          </cell>
          <cell r="LW164">
            <v>0</v>
          </cell>
          <cell r="LX164">
            <v>0</v>
          </cell>
          <cell r="LY164">
            <v>0</v>
          </cell>
          <cell r="LZ164">
            <v>0</v>
          </cell>
          <cell r="MA164">
            <v>0</v>
          </cell>
          <cell r="MB164">
            <v>0</v>
          </cell>
          <cell r="MC164">
            <v>0</v>
          </cell>
          <cell r="MD164">
            <v>0</v>
          </cell>
          <cell r="ME164">
            <v>0</v>
          </cell>
          <cell r="MF164">
            <v>0</v>
          </cell>
          <cell r="MG164">
            <v>0</v>
          </cell>
          <cell r="MH164">
            <v>0</v>
          </cell>
          <cell r="MI164">
            <v>0</v>
          </cell>
          <cell r="MJ164">
            <v>0</v>
          </cell>
          <cell r="MK164">
            <v>0</v>
          </cell>
          <cell r="ML164">
            <v>0</v>
          </cell>
          <cell r="MM164">
            <v>0</v>
          </cell>
          <cell r="MN164">
            <v>0</v>
          </cell>
          <cell r="MO164">
            <v>0</v>
          </cell>
          <cell r="MP164">
            <v>0</v>
          </cell>
          <cell r="MQ164">
            <v>0</v>
          </cell>
          <cell r="MR164">
            <v>0</v>
          </cell>
          <cell r="MS164">
            <v>0</v>
          </cell>
          <cell r="MT164">
            <v>0</v>
          </cell>
          <cell r="MU164">
            <v>0</v>
          </cell>
          <cell r="MV164">
            <v>0</v>
          </cell>
          <cell r="MW164">
            <v>0</v>
          </cell>
          <cell r="MX164">
            <v>0</v>
          </cell>
          <cell r="MY164">
            <v>0</v>
          </cell>
          <cell r="MZ164">
            <v>0</v>
          </cell>
          <cell r="NA164">
            <v>0</v>
          </cell>
          <cell r="NB164">
            <v>0</v>
          </cell>
          <cell r="NC164">
            <v>0</v>
          </cell>
          <cell r="ND164">
            <v>0</v>
          </cell>
          <cell r="NE164">
            <v>0</v>
          </cell>
          <cell r="NF164">
            <v>0</v>
          </cell>
          <cell r="NG164">
            <v>0</v>
          </cell>
          <cell r="NH164">
            <v>0</v>
          </cell>
          <cell r="NI164">
            <v>0</v>
          </cell>
          <cell r="NJ164">
            <v>0</v>
          </cell>
          <cell r="NK164">
            <v>0</v>
          </cell>
          <cell r="NL164">
            <v>0</v>
          </cell>
          <cell r="NM164">
            <v>0</v>
          </cell>
          <cell r="NN164">
            <v>0</v>
          </cell>
          <cell r="NO164">
            <v>0</v>
          </cell>
          <cell r="NP164">
            <v>0</v>
          </cell>
          <cell r="NQ164">
            <v>0</v>
          </cell>
          <cell r="NR164">
            <v>0</v>
          </cell>
          <cell r="NS164">
            <v>0</v>
          </cell>
          <cell r="NT164">
            <v>0</v>
          </cell>
          <cell r="NU164">
            <v>0</v>
          </cell>
          <cell r="NV164">
            <v>0</v>
          </cell>
          <cell r="NW164">
            <v>0</v>
          </cell>
        </row>
        <row r="165">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cell r="LJ165">
            <v>0</v>
          </cell>
          <cell r="LK165">
            <v>0</v>
          </cell>
          <cell r="LL165">
            <v>0</v>
          </cell>
          <cell r="LM165">
            <v>0</v>
          </cell>
          <cell r="LN165">
            <v>0</v>
          </cell>
          <cell r="LO165">
            <v>0</v>
          </cell>
          <cell r="LP165">
            <v>0</v>
          </cell>
          <cell r="LQ165">
            <v>0</v>
          </cell>
          <cell r="LR165">
            <v>0</v>
          </cell>
          <cell r="LS165">
            <v>0</v>
          </cell>
          <cell r="LT165">
            <v>0</v>
          </cell>
          <cell r="LU165">
            <v>0</v>
          </cell>
          <cell r="LV165">
            <v>0</v>
          </cell>
          <cell r="LW165">
            <v>0</v>
          </cell>
          <cell r="LX165">
            <v>0</v>
          </cell>
          <cell r="LY165">
            <v>0</v>
          </cell>
          <cell r="LZ165">
            <v>0</v>
          </cell>
          <cell r="MA165">
            <v>0</v>
          </cell>
          <cell r="MB165">
            <v>0</v>
          </cell>
          <cell r="MC165">
            <v>0</v>
          </cell>
          <cell r="MD165">
            <v>0</v>
          </cell>
          <cell r="ME165">
            <v>0</v>
          </cell>
          <cell r="MF165">
            <v>0</v>
          </cell>
          <cell r="MG165">
            <v>0</v>
          </cell>
          <cell r="MH165">
            <v>0</v>
          </cell>
          <cell r="MI165">
            <v>0</v>
          </cell>
          <cell r="MJ165">
            <v>0</v>
          </cell>
          <cell r="MK165">
            <v>0</v>
          </cell>
          <cell r="ML165">
            <v>0</v>
          </cell>
          <cell r="MM165">
            <v>0</v>
          </cell>
          <cell r="MN165">
            <v>0</v>
          </cell>
          <cell r="MO165">
            <v>0</v>
          </cell>
          <cell r="MP165">
            <v>0</v>
          </cell>
          <cell r="MQ165">
            <v>0</v>
          </cell>
          <cell r="MR165">
            <v>0</v>
          </cell>
          <cell r="MS165">
            <v>0</v>
          </cell>
          <cell r="MT165">
            <v>0</v>
          </cell>
          <cell r="MU165">
            <v>0</v>
          </cell>
          <cell r="MV165">
            <v>0</v>
          </cell>
          <cell r="MW165">
            <v>0</v>
          </cell>
          <cell r="MX165">
            <v>0</v>
          </cell>
          <cell r="MY165">
            <v>0</v>
          </cell>
          <cell r="MZ165">
            <v>0</v>
          </cell>
          <cell r="NA165">
            <v>0</v>
          </cell>
          <cell r="NB165">
            <v>0</v>
          </cell>
          <cell r="NC165">
            <v>0</v>
          </cell>
          <cell r="ND165">
            <v>0</v>
          </cell>
          <cell r="NE165">
            <v>0</v>
          </cell>
          <cell r="NF165">
            <v>0</v>
          </cell>
          <cell r="NG165">
            <v>0</v>
          </cell>
          <cell r="NH165">
            <v>0</v>
          </cell>
          <cell r="NI165">
            <v>0</v>
          </cell>
          <cell r="NJ165">
            <v>0</v>
          </cell>
          <cell r="NK165">
            <v>0</v>
          </cell>
          <cell r="NL165">
            <v>0</v>
          </cell>
          <cell r="NM165">
            <v>0</v>
          </cell>
          <cell r="NN165">
            <v>0</v>
          </cell>
          <cell r="NO165">
            <v>0</v>
          </cell>
          <cell r="NP165">
            <v>0</v>
          </cell>
          <cell r="NQ165">
            <v>0</v>
          </cell>
          <cell r="NR165">
            <v>0</v>
          </cell>
          <cell r="NS165">
            <v>0</v>
          </cell>
          <cell r="NT165">
            <v>0</v>
          </cell>
          <cell r="NU165">
            <v>0</v>
          </cell>
          <cell r="NV165">
            <v>0</v>
          </cell>
          <cell r="NW165">
            <v>0</v>
          </cell>
        </row>
        <row r="166">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cell r="LJ166">
            <v>0</v>
          </cell>
          <cell r="LK166">
            <v>0</v>
          </cell>
          <cell r="LL166">
            <v>0</v>
          </cell>
          <cell r="LM166">
            <v>0</v>
          </cell>
          <cell r="LN166">
            <v>0</v>
          </cell>
          <cell r="LO166">
            <v>0</v>
          </cell>
          <cell r="LP166">
            <v>0</v>
          </cell>
          <cell r="LQ166">
            <v>0</v>
          </cell>
          <cell r="LR166">
            <v>0</v>
          </cell>
          <cell r="LS166">
            <v>0</v>
          </cell>
          <cell r="LT166">
            <v>0</v>
          </cell>
          <cell r="LU166">
            <v>0</v>
          </cell>
          <cell r="LV166">
            <v>0</v>
          </cell>
          <cell r="LW166">
            <v>0</v>
          </cell>
          <cell r="LX166">
            <v>0</v>
          </cell>
          <cell r="LY166">
            <v>0</v>
          </cell>
          <cell r="LZ166">
            <v>0</v>
          </cell>
          <cell r="MA166">
            <v>0</v>
          </cell>
          <cell r="MB166">
            <v>0</v>
          </cell>
          <cell r="MC166">
            <v>0</v>
          </cell>
          <cell r="MD166">
            <v>0</v>
          </cell>
          <cell r="ME166">
            <v>0</v>
          </cell>
          <cell r="MF166">
            <v>0</v>
          </cell>
          <cell r="MG166">
            <v>0</v>
          </cell>
          <cell r="MH166">
            <v>0</v>
          </cell>
          <cell r="MI166">
            <v>0</v>
          </cell>
          <cell r="MJ166">
            <v>0</v>
          </cell>
          <cell r="MK166">
            <v>0</v>
          </cell>
          <cell r="ML166">
            <v>0</v>
          </cell>
          <cell r="MM166">
            <v>0</v>
          </cell>
          <cell r="MN166">
            <v>0</v>
          </cell>
          <cell r="MO166">
            <v>0</v>
          </cell>
          <cell r="MP166">
            <v>0</v>
          </cell>
          <cell r="MQ166">
            <v>0</v>
          </cell>
          <cell r="MR166">
            <v>0</v>
          </cell>
          <cell r="MS166">
            <v>0</v>
          </cell>
          <cell r="MT166">
            <v>0</v>
          </cell>
          <cell r="MU166">
            <v>0</v>
          </cell>
          <cell r="MV166">
            <v>0</v>
          </cell>
          <cell r="MW166">
            <v>0</v>
          </cell>
          <cell r="MX166">
            <v>0</v>
          </cell>
          <cell r="MY166">
            <v>0</v>
          </cell>
          <cell r="MZ166">
            <v>0</v>
          </cell>
          <cell r="NA166">
            <v>0</v>
          </cell>
          <cell r="NB166">
            <v>0</v>
          </cell>
          <cell r="NC166">
            <v>0</v>
          </cell>
          <cell r="ND166">
            <v>0</v>
          </cell>
          <cell r="NE166">
            <v>0</v>
          </cell>
          <cell r="NF166">
            <v>0</v>
          </cell>
          <cell r="NG166">
            <v>0</v>
          </cell>
          <cell r="NH166">
            <v>0</v>
          </cell>
          <cell r="NI166">
            <v>0</v>
          </cell>
          <cell r="NJ166">
            <v>0</v>
          </cell>
          <cell r="NK166">
            <v>0</v>
          </cell>
          <cell r="NL166">
            <v>0</v>
          </cell>
          <cell r="NM166">
            <v>0</v>
          </cell>
          <cell r="NN166">
            <v>0</v>
          </cell>
          <cell r="NO166">
            <v>0</v>
          </cell>
          <cell r="NP166">
            <v>0</v>
          </cell>
          <cell r="NQ166">
            <v>0</v>
          </cell>
          <cell r="NR166">
            <v>0</v>
          </cell>
          <cell r="NS166">
            <v>0</v>
          </cell>
          <cell r="NT166">
            <v>0</v>
          </cell>
          <cell r="NU166">
            <v>0</v>
          </cell>
          <cell r="NV166">
            <v>0</v>
          </cell>
          <cell r="NW166">
            <v>0</v>
          </cell>
        </row>
        <row r="167">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-2</v>
          </cell>
          <cell r="EF167">
            <v>0</v>
          </cell>
          <cell r="EG167">
            <v>-2</v>
          </cell>
          <cell r="EH167">
            <v>0</v>
          </cell>
          <cell r="EI167">
            <v>0</v>
          </cell>
          <cell r="EJ167">
            <v>0</v>
          </cell>
          <cell r="EK167">
            <v>-2</v>
          </cell>
          <cell r="EL167">
            <v>0</v>
          </cell>
          <cell r="EM167">
            <v>-2</v>
          </cell>
          <cell r="EN167">
            <v>-2</v>
          </cell>
          <cell r="EO167">
            <v>0</v>
          </cell>
          <cell r="EP167">
            <v>-2</v>
          </cell>
          <cell r="EQ167">
            <v>-2</v>
          </cell>
          <cell r="ER167">
            <v>0</v>
          </cell>
          <cell r="ES167">
            <v>-2</v>
          </cell>
          <cell r="ET167">
            <v>-2</v>
          </cell>
          <cell r="EU167">
            <v>0</v>
          </cell>
          <cell r="EV167">
            <v>-2</v>
          </cell>
          <cell r="EW167">
            <v>-2</v>
          </cell>
          <cell r="EX167">
            <v>0</v>
          </cell>
          <cell r="EY167">
            <v>-2</v>
          </cell>
          <cell r="EZ167">
            <v>-2</v>
          </cell>
          <cell r="FA167">
            <v>0</v>
          </cell>
          <cell r="FB167">
            <v>-2</v>
          </cell>
          <cell r="FC167">
            <v>-2</v>
          </cell>
          <cell r="FD167">
            <v>0</v>
          </cell>
          <cell r="FE167">
            <v>-2</v>
          </cell>
          <cell r="FF167">
            <v>0</v>
          </cell>
          <cell r="FG167">
            <v>0</v>
          </cell>
          <cell r="FH167">
            <v>0</v>
          </cell>
          <cell r="FI167">
            <v>0</v>
          </cell>
          <cell r="FJ167">
            <v>0</v>
          </cell>
          <cell r="FK167">
            <v>0</v>
          </cell>
          <cell r="FL167">
            <v>-4</v>
          </cell>
          <cell r="FM167">
            <v>0</v>
          </cell>
          <cell r="FN167">
            <v>-4</v>
          </cell>
          <cell r="FO167">
            <v>38</v>
          </cell>
          <cell r="FP167">
            <v>0</v>
          </cell>
          <cell r="FQ167">
            <v>38</v>
          </cell>
          <cell r="FR167">
            <v>48</v>
          </cell>
          <cell r="FS167">
            <v>0</v>
          </cell>
          <cell r="FT167">
            <v>48</v>
          </cell>
          <cell r="FU167">
            <v>20</v>
          </cell>
          <cell r="FV167">
            <v>0</v>
          </cell>
          <cell r="FW167">
            <v>20</v>
          </cell>
          <cell r="FX167">
            <v>-6</v>
          </cell>
          <cell r="FY167">
            <v>0</v>
          </cell>
          <cell r="FZ167">
            <v>-6</v>
          </cell>
          <cell r="GA167">
            <v>-8</v>
          </cell>
          <cell r="GB167">
            <v>0</v>
          </cell>
          <cell r="GC167">
            <v>-8</v>
          </cell>
          <cell r="GD167">
            <v>-6</v>
          </cell>
          <cell r="GE167">
            <v>0</v>
          </cell>
          <cell r="GF167">
            <v>-6</v>
          </cell>
          <cell r="GG167">
            <v>-8</v>
          </cell>
          <cell r="GH167">
            <v>0</v>
          </cell>
          <cell r="GI167">
            <v>-8</v>
          </cell>
          <cell r="GJ167">
            <v>-4</v>
          </cell>
          <cell r="GK167">
            <v>0</v>
          </cell>
          <cell r="GL167">
            <v>-4</v>
          </cell>
          <cell r="GM167">
            <v>-18</v>
          </cell>
          <cell r="GN167">
            <v>0</v>
          </cell>
          <cell r="GO167">
            <v>-18</v>
          </cell>
          <cell r="GP167">
            <v>-16</v>
          </cell>
          <cell r="GQ167">
            <v>0</v>
          </cell>
          <cell r="GR167">
            <v>-16</v>
          </cell>
          <cell r="GS167">
            <v>-14</v>
          </cell>
          <cell r="GT167">
            <v>0</v>
          </cell>
          <cell r="GU167">
            <v>-14</v>
          </cell>
          <cell r="GV167">
            <v>32</v>
          </cell>
          <cell r="GW167">
            <v>0</v>
          </cell>
          <cell r="GX167">
            <v>32</v>
          </cell>
          <cell r="GY167">
            <v>14</v>
          </cell>
          <cell r="GZ167">
            <v>0</v>
          </cell>
          <cell r="HA167">
            <v>14</v>
          </cell>
          <cell r="HB167">
            <v>12</v>
          </cell>
          <cell r="HC167">
            <v>0</v>
          </cell>
          <cell r="HD167">
            <v>12</v>
          </cell>
          <cell r="HE167">
            <v>-12</v>
          </cell>
          <cell r="HF167">
            <v>0</v>
          </cell>
          <cell r="HG167">
            <v>-12</v>
          </cell>
          <cell r="HH167">
            <v>-12</v>
          </cell>
          <cell r="HI167">
            <v>0</v>
          </cell>
          <cell r="HJ167">
            <v>-12</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-6</v>
          </cell>
          <cell r="KU167">
            <v>0</v>
          </cell>
          <cell r="KV167">
            <v>0</v>
          </cell>
          <cell r="KW167">
            <v>-4</v>
          </cell>
          <cell r="KX167">
            <v>0</v>
          </cell>
          <cell r="KY167">
            <v>0</v>
          </cell>
          <cell r="KZ167">
            <v>-4</v>
          </cell>
          <cell r="LA167">
            <v>0</v>
          </cell>
          <cell r="LB167">
            <v>0</v>
          </cell>
          <cell r="LC167">
            <v>-2</v>
          </cell>
          <cell r="LD167">
            <v>0</v>
          </cell>
          <cell r="LE167">
            <v>0</v>
          </cell>
          <cell r="LF167">
            <v>-8</v>
          </cell>
          <cell r="LG167">
            <v>0</v>
          </cell>
          <cell r="LH167">
            <v>0</v>
          </cell>
          <cell r="LI167">
            <v>-6</v>
          </cell>
          <cell r="LJ167">
            <v>0</v>
          </cell>
          <cell r="LK167">
            <v>0</v>
          </cell>
          <cell r="LL167">
            <v>-4</v>
          </cell>
          <cell r="LM167">
            <v>0</v>
          </cell>
          <cell r="LN167">
            <v>0</v>
          </cell>
          <cell r="LO167">
            <v>-2</v>
          </cell>
          <cell r="LP167">
            <v>0</v>
          </cell>
          <cell r="LQ167">
            <v>0</v>
          </cell>
          <cell r="LR167">
            <v>-6</v>
          </cell>
          <cell r="LS167">
            <v>0</v>
          </cell>
          <cell r="LT167">
            <v>0</v>
          </cell>
          <cell r="LU167">
            <v>-4</v>
          </cell>
          <cell r="LV167">
            <v>0</v>
          </cell>
          <cell r="LW167">
            <v>0</v>
          </cell>
          <cell r="LX167">
            <v>-4</v>
          </cell>
          <cell r="LY167">
            <v>0</v>
          </cell>
          <cell r="LZ167">
            <v>0</v>
          </cell>
          <cell r="MA167">
            <v>-4</v>
          </cell>
          <cell r="MB167">
            <v>0</v>
          </cell>
          <cell r="MC167">
            <v>0</v>
          </cell>
          <cell r="MD167">
            <v>100</v>
          </cell>
          <cell r="ME167">
            <v>0</v>
          </cell>
          <cell r="MF167">
            <v>0</v>
          </cell>
          <cell r="MG167">
            <v>62</v>
          </cell>
          <cell r="MH167">
            <v>0</v>
          </cell>
          <cell r="MI167">
            <v>0</v>
          </cell>
          <cell r="MJ167">
            <v>14</v>
          </cell>
          <cell r="MK167">
            <v>0</v>
          </cell>
          <cell r="ML167">
            <v>0</v>
          </cell>
          <cell r="MM167">
            <v>-6</v>
          </cell>
          <cell r="MN167">
            <v>0</v>
          </cell>
          <cell r="MO167">
            <v>0</v>
          </cell>
          <cell r="MP167">
            <v>-26</v>
          </cell>
          <cell r="MQ167">
            <v>0</v>
          </cell>
          <cell r="MR167">
            <v>0</v>
          </cell>
          <cell r="MS167">
            <v>-18</v>
          </cell>
          <cell r="MT167">
            <v>0</v>
          </cell>
          <cell r="MU167">
            <v>0</v>
          </cell>
          <cell r="MV167">
            <v>-12</v>
          </cell>
          <cell r="MW167">
            <v>0</v>
          </cell>
          <cell r="MX167">
            <v>0</v>
          </cell>
          <cell r="MY167">
            <v>-4</v>
          </cell>
          <cell r="MZ167">
            <v>0</v>
          </cell>
          <cell r="NA167">
            <v>0</v>
          </cell>
          <cell r="NB167">
            <v>-16</v>
          </cell>
          <cell r="NC167">
            <v>0</v>
          </cell>
          <cell r="ND167">
            <v>0</v>
          </cell>
          <cell r="NE167">
            <v>2</v>
          </cell>
          <cell r="NF167">
            <v>0</v>
          </cell>
          <cell r="NG167">
            <v>0</v>
          </cell>
          <cell r="NH167">
            <v>18</v>
          </cell>
          <cell r="NI167">
            <v>0</v>
          </cell>
          <cell r="NJ167">
            <v>0</v>
          </cell>
          <cell r="NK167">
            <v>32</v>
          </cell>
          <cell r="NL167">
            <v>0</v>
          </cell>
          <cell r="NM167">
            <v>0</v>
          </cell>
          <cell r="NN167">
            <v>2</v>
          </cell>
          <cell r="NO167">
            <v>0</v>
          </cell>
          <cell r="NP167">
            <v>0</v>
          </cell>
          <cell r="NQ167">
            <v>-12</v>
          </cell>
          <cell r="NR167">
            <v>0</v>
          </cell>
          <cell r="NS167">
            <v>0</v>
          </cell>
          <cell r="NT167">
            <v>-24</v>
          </cell>
          <cell r="NU167">
            <v>0</v>
          </cell>
          <cell r="NV167">
            <v>0</v>
          </cell>
          <cell r="NW167">
            <v>-12</v>
          </cell>
        </row>
        <row r="169">
          <cell r="HO169" t="str">
            <v>Métier</v>
          </cell>
          <cell r="HP169" t="str">
            <v>Trimestre</v>
          </cell>
          <cell r="HR169" t="str">
            <v>Métier</v>
          </cell>
          <cell r="HS169" t="str">
            <v>Trimestre</v>
          </cell>
          <cell r="HU169" t="str">
            <v>Métier</v>
          </cell>
          <cell r="HV169" t="str">
            <v>Trimestre</v>
          </cell>
          <cell r="HX169" t="str">
            <v>Métier</v>
          </cell>
          <cell r="HY169" t="str">
            <v>Trimestre</v>
          </cell>
          <cell r="IA169" t="str">
            <v>Métier</v>
          </cell>
          <cell r="IB169" t="str">
            <v>Trimestre</v>
          </cell>
          <cell r="ID169" t="str">
            <v>Métier</v>
          </cell>
          <cell r="IE169" t="str">
            <v>Trimestre</v>
          </cell>
          <cell r="IG169" t="str">
            <v>Métier</v>
          </cell>
          <cell r="IH169" t="str">
            <v>Trimestre</v>
          </cell>
          <cell r="IJ169" t="str">
            <v>Métier</v>
          </cell>
          <cell r="IK169" t="str">
            <v>Trimestre</v>
          </cell>
          <cell r="IM169" t="str">
            <v>Métier</v>
          </cell>
          <cell r="IN169" t="str">
            <v>Trimestre</v>
          </cell>
          <cell r="IP169" t="str">
            <v>Métier</v>
          </cell>
          <cell r="IQ169" t="str">
            <v>Trimestre</v>
          </cell>
          <cell r="IS169" t="str">
            <v>Métier</v>
          </cell>
          <cell r="IT169" t="str">
            <v>Trimestre</v>
          </cell>
          <cell r="IV169" t="str">
            <v>Métier</v>
          </cell>
          <cell r="IW169" t="str">
            <v>Trimestre</v>
          </cell>
          <cell r="IY169" t="str">
            <v>Métier</v>
          </cell>
          <cell r="IZ169" t="str">
            <v>Trimestre</v>
          </cell>
          <cell r="JB169" t="str">
            <v>Métier</v>
          </cell>
          <cell r="JC169" t="str">
            <v>Trimestre</v>
          </cell>
          <cell r="JE169" t="str">
            <v>Métier</v>
          </cell>
          <cell r="JF169" t="str">
            <v>Trimestre</v>
          </cell>
          <cell r="JH169" t="str">
            <v>Métier</v>
          </cell>
          <cell r="JI169" t="str">
            <v>Trimestre</v>
          </cell>
          <cell r="JK169" t="str">
            <v>Métier</v>
          </cell>
          <cell r="JL169" t="str">
            <v>Trimestre</v>
          </cell>
          <cell r="JN169" t="str">
            <v>Métier</v>
          </cell>
          <cell r="JO169" t="str">
            <v>Trimestre</v>
          </cell>
          <cell r="JQ169" t="str">
            <v>Métier</v>
          </cell>
          <cell r="JR169" t="str">
            <v>Trimestre</v>
          </cell>
          <cell r="JT169" t="str">
            <v>Métier</v>
          </cell>
          <cell r="JU169" t="str">
            <v>Trimestre</v>
          </cell>
          <cell r="JW169" t="str">
            <v>Métier</v>
          </cell>
          <cell r="JX169" t="str">
            <v>Trimestre</v>
          </cell>
          <cell r="JZ169" t="str">
            <v>Métier</v>
          </cell>
          <cell r="KA169" t="str">
            <v>Trimestre</v>
          </cell>
          <cell r="KC169" t="str">
            <v>Métier</v>
          </cell>
          <cell r="KD169" t="str">
            <v>Trimestre</v>
          </cell>
          <cell r="KF169" t="str">
            <v>Métier</v>
          </cell>
          <cell r="KG169" t="str">
            <v>Trimestre</v>
          </cell>
          <cell r="KI169" t="str">
            <v>Métier</v>
          </cell>
          <cell r="KJ169" t="str">
            <v>Trimestre</v>
          </cell>
          <cell r="KL169" t="str">
            <v>Métier</v>
          </cell>
          <cell r="KM169" t="str">
            <v>Trimestre</v>
          </cell>
          <cell r="KO169" t="str">
            <v>Métier</v>
          </cell>
          <cell r="KP169" t="str">
            <v>Trimestre</v>
          </cell>
          <cell r="KR169" t="str">
            <v>Métier</v>
          </cell>
          <cell r="KS169" t="str">
            <v>Trimestre</v>
          </cell>
          <cell r="KU169" t="str">
            <v>Métier</v>
          </cell>
          <cell r="KV169" t="str">
            <v>Trimestre</v>
          </cell>
          <cell r="KX169" t="str">
            <v>Métier</v>
          </cell>
          <cell r="KY169" t="str">
            <v>Trimestre</v>
          </cell>
          <cell r="LA169" t="str">
            <v>Métier</v>
          </cell>
          <cell r="LB169" t="str">
            <v>Trimestre</v>
          </cell>
          <cell r="LD169" t="str">
            <v>Métier</v>
          </cell>
          <cell r="LE169" t="str">
            <v>Trimestre</v>
          </cell>
          <cell r="LG169" t="str">
            <v>Métier</v>
          </cell>
          <cell r="LH169" t="str">
            <v>Trimestre</v>
          </cell>
          <cell r="LJ169" t="str">
            <v>Métier</v>
          </cell>
          <cell r="LK169" t="str">
            <v>Trimestre</v>
          </cell>
          <cell r="LM169" t="str">
            <v>Métier</v>
          </cell>
          <cell r="LN169" t="str">
            <v>Trimestre</v>
          </cell>
          <cell r="LP169" t="str">
            <v>Métier</v>
          </cell>
          <cell r="LQ169" t="str">
            <v>Trimestre</v>
          </cell>
          <cell r="LS169" t="str">
            <v>Métier</v>
          </cell>
          <cell r="LT169" t="str">
            <v>Trimestre</v>
          </cell>
          <cell r="LV169" t="str">
            <v>Métier</v>
          </cell>
          <cell r="LW169" t="str">
            <v>Trimestre</v>
          </cell>
          <cell r="LY169" t="str">
            <v>Métier</v>
          </cell>
          <cell r="LZ169" t="str">
            <v>Trimestre</v>
          </cell>
          <cell r="MB169" t="str">
            <v>Métier</v>
          </cell>
          <cell r="MC169" t="str">
            <v>Trimestre</v>
          </cell>
          <cell r="ME169" t="str">
            <v>Métier</v>
          </cell>
          <cell r="MF169" t="str">
            <v>Trimestre</v>
          </cell>
          <cell r="MH169" t="str">
            <v>Métier</v>
          </cell>
          <cell r="MI169" t="str">
            <v>Trimestre</v>
          </cell>
          <cell r="MK169" t="str">
            <v>Métier</v>
          </cell>
          <cell r="ML169" t="str">
            <v>Trimestre</v>
          </cell>
          <cell r="MN169" t="str">
            <v>Métier</v>
          </cell>
          <cell r="MO169" t="str">
            <v>Trimestre</v>
          </cell>
          <cell r="MQ169" t="str">
            <v>Métier</v>
          </cell>
          <cell r="MR169" t="str">
            <v>Trimestre</v>
          </cell>
          <cell r="MT169" t="str">
            <v>Métier</v>
          </cell>
          <cell r="MU169" t="str">
            <v>Trimestre</v>
          </cell>
          <cell r="MW169" t="str">
            <v>Métier</v>
          </cell>
          <cell r="MX169" t="str">
            <v>Trimestre</v>
          </cell>
          <cell r="MZ169" t="str">
            <v>Métier</v>
          </cell>
          <cell r="NA169" t="str">
            <v>Trimestre</v>
          </cell>
          <cell r="NC169" t="str">
            <v>Métier</v>
          </cell>
          <cell r="ND169" t="str">
            <v>Trimestre</v>
          </cell>
          <cell r="NF169" t="str">
            <v>Métier</v>
          </cell>
          <cell r="NG169" t="str">
            <v>Trimestre</v>
          </cell>
          <cell r="NI169" t="str">
            <v>Métier</v>
          </cell>
          <cell r="NJ169" t="str">
            <v>Trimestre</v>
          </cell>
          <cell r="NL169" t="str">
            <v>Métier</v>
          </cell>
          <cell r="NM169" t="str">
            <v>Trimestre</v>
          </cell>
          <cell r="NO169" t="str">
            <v>Métier</v>
          </cell>
          <cell r="NP169" t="str">
            <v>Trimestre</v>
          </cell>
          <cell r="NR169" t="str">
            <v>Métier</v>
          </cell>
          <cell r="NS169" t="str">
            <v>Trimestre</v>
          </cell>
          <cell r="NU169" t="str">
            <v>Métier</v>
          </cell>
          <cell r="NV169" t="str">
            <v>Trimestre</v>
          </cell>
        </row>
        <row r="170">
          <cell r="HO170" t="str">
            <v>AM</v>
          </cell>
          <cell r="HP170" t="str">
            <v>XXXX-XX</v>
          </cell>
          <cell r="HR170" t="str">
            <v>AM</v>
          </cell>
          <cell r="HS170" t="str">
            <v>XXXX-XX</v>
          </cell>
          <cell r="HU170" t="str">
            <v>AM</v>
          </cell>
          <cell r="HV170" t="str">
            <v>XXXX-XX</v>
          </cell>
          <cell r="HX170" t="str">
            <v>AM</v>
          </cell>
          <cell r="HY170" t="str">
            <v>2020-T1</v>
          </cell>
          <cell r="IA170" t="str">
            <v>AM</v>
          </cell>
          <cell r="IB170" t="str">
            <v>XXXX-XX</v>
          </cell>
          <cell r="ID170" t="str">
            <v>AM</v>
          </cell>
          <cell r="IE170" t="str">
            <v>XXXX-XX</v>
          </cell>
          <cell r="IG170" t="str">
            <v>AM</v>
          </cell>
          <cell r="IH170" t="str">
            <v>XXXX-XX</v>
          </cell>
          <cell r="IJ170" t="str">
            <v>AM</v>
          </cell>
          <cell r="IK170" t="str">
            <v>2019-T1</v>
          </cell>
          <cell r="IM170" t="str">
            <v>AM</v>
          </cell>
          <cell r="IN170" t="str">
            <v>XXXX-XX</v>
          </cell>
          <cell r="IP170" t="str">
            <v>AM</v>
          </cell>
          <cell r="IQ170" t="str">
            <v>XXXX-XX</v>
          </cell>
          <cell r="IS170" t="str">
            <v>AM</v>
          </cell>
          <cell r="IT170" t="str">
            <v>XXXX-XX</v>
          </cell>
          <cell r="IV170" t="str">
            <v>AM</v>
          </cell>
          <cell r="IW170" t="str">
            <v>2018-T1</v>
          </cell>
          <cell r="IY170" t="str">
            <v>AM</v>
          </cell>
          <cell r="IZ170" t="str">
            <v>XXXX-XX</v>
          </cell>
          <cell r="JB170" t="str">
            <v>AM</v>
          </cell>
          <cell r="JC170" t="str">
            <v>XXXX-XX</v>
          </cell>
          <cell r="JE170" t="str">
            <v>AM</v>
          </cell>
          <cell r="JF170" t="str">
            <v>XXXX-XX</v>
          </cell>
          <cell r="JH170" t="str">
            <v>AM</v>
          </cell>
          <cell r="JI170" t="str">
            <v>2017-T1</v>
          </cell>
          <cell r="JK170" t="str">
            <v>AM</v>
          </cell>
          <cell r="JL170" t="str">
            <v>XXXX-XX</v>
          </cell>
          <cell r="JN170" t="str">
            <v>AM</v>
          </cell>
          <cell r="JO170" t="str">
            <v>XXXX-XX</v>
          </cell>
          <cell r="JQ170" t="str">
            <v>AM</v>
          </cell>
          <cell r="JR170" t="str">
            <v>XXXX-XX</v>
          </cell>
          <cell r="JT170" t="str">
            <v>AM</v>
          </cell>
          <cell r="JU170" t="str">
            <v>2016-T1</v>
          </cell>
          <cell r="JW170" t="str">
            <v>AM</v>
          </cell>
          <cell r="JX170" t="str">
            <v>XXXX-XX</v>
          </cell>
          <cell r="JZ170" t="str">
            <v>AM</v>
          </cell>
          <cell r="KA170" t="str">
            <v>XXXX-XX</v>
          </cell>
          <cell r="KC170" t="str">
            <v>AM</v>
          </cell>
          <cell r="KD170" t="str">
            <v>XXXX-XX</v>
          </cell>
          <cell r="KF170" t="str">
            <v>AM</v>
          </cell>
          <cell r="KG170" t="str">
            <v>2015-T1</v>
          </cell>
          <cell r="KI170" t="str">
            <v>AM</v>
          </cell>
          <cell r="KJ170" t="str">
            <v>XXXX-XX</v>
          </cell>
          <cell r="KL170" t="str">
            <v>AM</v>
          </cell>
          <cell r="KM170" t="str">
            <v>XXXX-XX</v>
          </cell>
          <cell r="KO170" t="str">
            <v>AM</v>
          </cell>
          <cell r="KP170" t="str">
            <v>XXXX-XX</v>
          </cell>
          <cell r="KR170" t="str">
            <v>AM</v>
          </cell>
          <cell r="KS170" t="str">
            <v>2014-T1</v>
          </cell>
          <cell r="KU170" t="str">
            <v>AM</v>
          </cell>
          <cell r="KV170" t="str">
            <v>XXXX-XX</v>
          </cell>
          <cell r="KX170" t="str">
            <v>AM</v>
          </cell>
          <cell r="KY170" t="str">
            <v>XXXX-XX</v>
          </cell>
          <cell r="LA170" t="str">
            <v>AM</v>
          </cell>
          <cell r="LB170" t="str">
            <v>XXXX-XX</v>
          </cell>
          <cell r="LD170" t="str">
            <v>AM</v>
          </cell>
          <cell r="LE170" t="str">
            <v>2013-T1</v>
          </cell>
          <cell r="LG170" t="str">
            <v>AM</v>
          </cell>
          <cell r="LH170" t="str">
            <v>XXXX-XX</v>
          </cell>
          <cell r="LJ170" t="str">
            <v>AM</v>
          </cell>
          <cell r="LK170" t="str">
            <v>XXXX-XX</v>
          </cell>
          <cell r="LM170" t="str">
            <v>AM</v>
          </cell>
          <cell r="LN170" t="str">
            <v>XXXX-XX</v>
          </cell>
          <cell r="LP170" t="str">
            <v>AM</v>
          </cell>
          <cell r="LQ170" t="str">
            <v>2012-T1</v>
          </cell>
          <cell r="LS170" t="str">
            <v>AM</v>
          </cell>
          <cell r="LT170" t="str">
            <v>XXXX-XX</v>
          </cell>
          <cell r="LV170" t="str">
            <v>AM</v>
          </cell>
          <cell r="LW170" t="str">
            <v>XXXX-XX</v>
          </cell>
          <cell r="LY170" t="str">
            <v>AM</v>
          </cell>
          <cell r="LZ170" t="str">
            <v>XXXX-XX</v>
          </cell>
          <cell r="MB170" t="str">
            <v>AM</v>
          </cell>
          <cell r="MC170" t="str">
            <v>2011-T1</v>
          </cell>
          <cell r="ME170" t="str">
            <v>AM</v>
          </cell>
          <cell r="MF170" t="str">
            <v>XXXX-XX</v>
          </cell>
          <cell r="MH170" t="str">
            <v>AM</v>
          </cell>
          <cell r="MI170" t="str">
            <v>XXXX-XX</v>
          </cell>
          <cell r="MK170" t="str">
            <v>AM</v>
          </cell>
          <cell r="ML170" t="str">
            <v>XXXX-XX</v>
          </cell>
          <cell r="MN170" t="str">
            <v>AM</v>
          </cell>
          <cell r="MO170" t="str">
            <v>2010-T1</v>
          </cell>
          <cell r="MQ170" t="str">
            <v>AM</v>
          </cell>
          <cell r="MR170" t="str">
            <v>XXXX-XX</v>
          </cell>
          <cell r="MT170" t="str">
            <v>AM</v>
          </cell>
          <cell r="MU170" t="str">
            <v>XXXX-XX</v>
          </cell>
          <cell r="MW170" t="str">
            <v>AM</v>
          </cell>
          <cell r="MX170" t="str">
            <v>XXXX-XX</v>
          </cell>
          <cell r="MZ170" t="str">
            <v>AM</v>
          </cell>
          <cell r="NA170" t="str">
            <v>2009-T1</v>
          </cell>
          <cell r="NC170" t="str">
            <v>AM</v>
          </cell>
          <cell r="ND170" t="str">
            <v>XXXX-XX</v>
          </cell>
          <cell r="NF170" t="str">
            <v>AM</v>
          </cell>
          <cell r="NG170" t="str">
            <v>XXXX-XX</v>
          </cell>
          <cell r="NI170" t="str">
            <v>AM</v>
          </cell>
          <cell r="NJ170" t="str">
            <v>XXXX-XX</v>
          </cell>
          <cell r="NL170" t="str">
            <v>AM</v>
          </cell>
          <cell r="NM170" t="str">
            <v>2008-T1</v>
          </cell>
          <cell r="NO170" t="str">
            <v>AM</v>
          </cell>
          <cell r="NP170" t="str">
            <v>XXXX-XX</v>
          </cell>
          <cell r="NR170" t="str">
            <v>AM</v>
          </cell>
          <cell r="NS170" t="str">
            <v>XXXX-XX</v>
          </cell>
          <cell r="NU170" t="str">
            <v>AM</v>
          </cell>
          <cell r="NV170" t="str">
            <v>XXXX-XX</v>
          </cell>
        </row>
        <row r="171">
          <cell r="HO171" t="str">
            <v>Métier</v>
          </cell>
          <cell r="HP171" t="str">
            <v>Trimestre</v>
          </cell>
          <cell r="HR171" t="str">
            <v>Métier</v>
          </cell>
          <cell r="HS171" t="str">
            <v>Trimestre</v>
          </cell>
          <cell r="HU171" t="str">
            <v>Métier</v>
          </cell>
          <cell r="HV171" t="str">
            <v>Trimestre</v>
          </cell>
          <cell r="HX171" t="str">
            <v>Métier</v>
          </cell>
          <cell r="HY171" t="str">
            <v>Trimestre</v>
          </cell>
          <cell r="IA171" t="str">
            <v>Métier</v>
          </cell>
          <cell r="IB171" t="str">
            <v>Trimestre</v>
          </cell>
          <cell r="ID171" t="str">
            <v>Métier</v>
          </cell>
          <cell r="IE171" t="str">
            <v>Trimestre</v>
          </cell>
          <cell r="IG171" t="str">
            <v>Métier</v>
          </cell>
          <cell r="IH171" t="str">
            <v>Trimestre</v>
          </cell>
          <cell r="IJ171" t="str">
            <v>Métier</v>
          </cell>
          <cell r="IK171" t="str">
            <v>Trimestre</v>
          </cell>
          <cell r="IM171" t="str">
            <v>Métier</v>
          </cell>
          <cell r="IN171" t="str">
            <v>Trimestre</v>
          </cell>
          <cell r="IP171" t="str">
            <v>Métier</v>
          </cell>
          <cell r="IQ171" t="str">
            <v>Trimestre</v>
          </cell>
          <cell r="IS171" t="str">
            <v>Métier</v>
          </cell>
          <cell r="IT171" t="str">
            <v>Trimestre</v>
          </cell>
          <cell r="IV171" t="str">
            <v>Métier</v>
          </cell>
          <cell r="IW171" t="str">
            <v>Trimestre</v>
          </cell>
          <cell r="IY171" t="str">
            <v>Métier</v>
          </cell>
          <cell r="IZ171" t="str">
            <v>Trimestre</v>
          </cell>
          <cell r="JB171" t="str">
            <v>Métier</v>
          </cell>
          <cell r="JC171" t="str">
            <v>Trimestre</v>
          </cell>
          <cell r="JE171" t="str">
            <v>Métier</v>
          </cell>
          <cell r="JF171" t="str">
            <v>Trimestre</v>
          </cell>
          <cell r="JH171" t="str">
            <v>Métier</v>
          </cell>
          <cell r="JI171" t="str">
            <v>Trimestre</v>
          </cell>
          <cell r="JK171" t="str">
            <v>Métier</v>
          </cell>
          <cell r="JL171" t="str">
            <v>Trimestre</v>
          </cell>
          <cell r="JN171" t="str">
            <v>Métier</v>
          </cell>
          <cell r="JO171" t="str">
            <v>Trimestre</v>
          </cell>
          <cell r="JQ171" t="str">
            <v>Métier</v>
          </cell>
          <cell r="JR171" t="str">
            <v>Trimestre</v>
          </cell>
          <cell r="JT171" t="str">
            <v>Métier</v>
          </cell>
          <cell r="JU171" t="str">
            <v>Trimestre</v>
          </cell>
          <cell r="JW171" t="str">
            <v>Métier</v>
          </cell>
          <cell r="JX171" t="str">
            <v>Trimestre</v>
          </cell>
          <cell r="JZ171" t="str">
            <v>Métier</v>
          </cell>
          <cell r="KA171" t="str">
            <v>Trimestre</v>
          </cell>
          <cell r="KC171" t="str">
            <v>Métier</v>
          </cell>
          <cell r="KD171" t="str">
            <v>Trimestre</v>
          </cell>
          <cell r="KF171" t="str">
            <v>Métier</v>
          </cell>
          <cell r="KG171" t="str">
            <v>Trimestre</v>
          </cell>
          <cell r="KI171" t="str">
            <v>Métier</v>
          </cell>
          <cell r="KJ171" t="str">
            <v>Trimestre</v>
          </cell>
          <cell r="KL171" t="str">
            <v>Métier</v>
          </cell>
          <cell r="KM171" t="str">
            <v>Trimestre</v>
          </cell>
          <cell r="KO171" t="str">
            <v>Métier</v>
          </cell>
          <cell r="KP171" t="str">
            <v>Trimestre</v>
          </cell>
          <cell r="KR171" t="str">
            <v>Métier</v>
          </cell>
          <cell r="KS171" t="str">
            <v>Trimestre</v>
          </cell>
          <cell r="KU171" t="str">
            <v>Métier</v>
          </cell>
          <cell r="KV171" t="str">
            <v>Trimestre</v>
          </cell>
          <cell r="KX171" t="str">
            <v>Métier</v>
          </cell>
          <cell r="KY171" t="str">
            <v>Trimestre</v>
          </cell>
          <cell r="LA171" t="str">
            <v>Métier</v>
          </cell>
          <cell r="LB171" t="str">
            <v>Trimestre</v>
          </cell>
          <cell r="LD171" t="str">
            <v>Métier</v>
          </cell>
          <cell r="LE171" t="str">
            <v>Trimestre</v>
          </cell>
          <cell r="LG171" t="str">
            <v>Métier</v>
          </cell>
          <cell r="LH171" t="str">
            <v>Trimestre</v>
          </cell>
          <cell r="LJ171" t="str">
            <v>Métier</v>
          </cell>
          <cell r="LK171" t="str">
            <v>Trimestre</v>
          </cell>
          <cell r="LM171" t="str">
            <v>Métier</v>
          </cell>
          <cell r="LN171" t="str">
            <v>Trimestre</v>
          </cell>
          <cell r="LP171" t="str">
            <v>Métier</v>
          </cell>
          <cell r="LQ171" t="str">
            <v>Trimestre</v>
          </cell>
          <cell r="LS171" t="str">
            <v>Métier</v>
          </cell>
          <cell r="LT171" t="str">
            <v>Trimestre</v>
          </cell>
          <cell r="LV171" t="str">
            <v>Métier</v>
          </cell>
          <cell r="LW171" t="str">
            <v>Trimestre</v>
          </cell>
          <cell r="LY171" t="str">
            <v>Métier</v>
          </cell>
          <cell r="LZ171" t="str">
            <v>Trimestre</v>
          </cell>
          <cell r="MB171" t="str">
            <v>Métier</v>
          </cell>
          <cell r="MC171" t="str">
            <v>Trimestre</v>
          </cell>
          <cell r="ME171" t="str">
            <v>Métier</v>
          </cell>
          <cell r="MF171" t="str">
            <v>Trimestre</v>
          </cell>
          <cell r="MH171" t="str">
            <v>Métier</v>
          </cell>
          <cell r="MI171" t="str">
            <v>Trimestre</v>
          </cell>
          <cell r="MK171" t="str">
            <v>Métier</v>
          </cell>
          <cell r="ML171" t="str">
            <v>Trimestre</v>
          </cell>
          <cell r="MN171" t="str">
            <v>Métier</v>
          </cell>
          <cell r="MO171" t="str">
            <v>Trimestre</v>
          </cell>
          <cell r="MQ171" t="str">
            <v>Métier</v>
          </cell>
          <cell r="MR171" t="str">
            <v>Trimestre</v>
          </cell>
          <cell r="MT171" t="str">
            <v>Métier</v>
          </cell>
          <cell r="MU171" t="str">
            <v>Trimestre</v>
          </cell>
          <cell r="MW171" t="str">
            <v>Métier</v>
          </cell>
          <cell r="MX171" t="str">
            <v>Trimestre</v>
          </cell>
          <cell r="MZ171" t="str">
            <v>Métier</v>
          </cell>
          <cell r="NA171" t="str">
            <v>Trimestre</v>
          </cell>
          <cell r="NC171" t="str">
            <v>Métier</v>
          </cell>
          <cell r="ND171" t="str">
            <v>Trimestre</v>
          </cell>
          <cell r="NF171" t="str">
            <v>Métier</v>
          </cell>
          <cell r="NG171" t="str">
            <v>Trimestre</v>
          </cell>
          <cell r="NI171" t="str">
            <v>Métier</v>
          </cell>
          <cell r="NJ171" t="str">
            <v>Trimestre</v>
          </cell>
          <cell r="NL171" t="str">
            <v>Métier</v>
          </cell>
          <cell r="NM171" t="str">
            <v>Trimestre</v>
          </cell>
          <cell r="NO171" t="str">
            <v>Métier</v>
          </cell>
          <cell r="NP171" t="str">
            <v>Trimestre</v>
          </cell>
          <cell r="NR171" t="str">
            <v>Métier</v>
          </cell>
          <cell r="NS171" t="str">
            <v>Trimestre</v>
          </cell>
          <cell r="NU171" t="str">
            <v>Métier</v>
          </cell>
          <cell r="NV171" t="str">
            <v>Trimestre</v>
          </cell>
        </row>
        <row r="172">
          <cell r="HO172" t="str">
            <v>AM</v>
          </cell>
          <cell r="HP172" t="str">
            <v>2021-T1</v>
          </cell>
          <cell r="HR172" t="str">
            <v>AM</v>
          </cell>
          <cell r="HS172" t="str">
            <v>XXXX-XX</v>
          </cell>
          <cell r="HU172" t="str">
            <v>AM</v>
          </cell>
          <cell r="HV172" t="str">
            <v>XXXX-XX</v>
          </cell>
          <cell r="HX172" t="str">
            <v>AM</v>
          </cell>
          <cell r="HY172" t="str">
            <v>2020-T2</v>
          </cell>
          <cell r="IA172" t="str">
            <v>AM</v>
          </cell>
          <cell r="IB172" t="str">
            <v>2020-T1</v>
          </cell>
          <cell r="ID172" t="str">
            <v>AM</v>
          </cell>
          <cell r="IE172" t="str">
            <v>XXXX-XX</v>
          </cell>
          <cell r="IG172" t="str">
            <v>AM</v>
          </cell>
          <cell r="IH172" t="str">
            <v>XXXX-XX</v>
          </cell>
          <cell r="IJ172" t="str">
            <v>AM</v>
          </cell>
          <cell r="IK172" t="str">
            <v>2019-T2</v>
          </cell>
          <cell r="IM172" t="str">
            <v>AM</v>
          </cell>
          <cell r="IN172" t="str">
            <v>2019-T1</v>
          </cell>
          <cell r="IP172" t="str">
            <v>AM</v>
          </cell>
          <cell r="IQ172" t="str">
            <v>XXXX-XX</v>
          </cell>
          <cell r="IS172" t="str">
            <v>AM</v>
          </cell>
          <cell r="IT172" t="str">
            <v>XXXX-XX</v>
          </cell>
          <cell r="IV172" t="str">
            <v>AM</v>
          </cell>
          <cell r="IW172" t="str">
            <v>2018-T2</v>
          </cell>
          <cell r="IY172" t="str">
            <v>AM</v>
          </cell>
          <cell r="IZ172" t="str">
            <v>2018-T1</v>
          </cell>
          <cell r="JB172" t="str">
            <v>AM</v>
          </cell>
          <cell r="JC172" t="str">
            <v>XXXX-XX</v>
          </cell>
          <cell r="JE172" t="str">
            <v>AM</v>
          </cell>
          <cell r="JF172" t="str">
            <v>XXXX-XX</v>
          </cell>
          <cell r="JH172" t="str">
            <v>AM</v>
          </cell>
          <cell r="JI172" t="str">
            <v>2017-T2</v>
          </cell>
          <cell r="JK172" t="str">
            <v>AM</v>
          </cell>
          <cell r="JL172" t="str">
            <v>2017-T1</v>
          </cell>
          <cell r="JN172" t="str">
            <v>AM</v>
          </cell>
          <cell r="JO172" t="str">
            <v>XXXX-XX</v>
          </cell>
          <cell r="JQ172" t="str">
            <v>AM</v>
          </cell>
          <cell r="JR172" t="str">
            <v>XXXX-XX</v>
          </cell>
          <cell r="JT172" t="str">
            <v>AM</v>
          </cell>
          <cell r="JU172" t="str">
            <v>2016-T2</v>
          </cell>
          <cell r="JW172" t="str">
            <v>AM</v>
          </cell>
          <cell r="JX172" t="str">
            <v>2016-T1</v>
          </cell>
          <cell r="JZ172" t="str">
            <v>AM</v>
          </cell>
          <cell r="KA172" t="str">
            <v>XXXX-XX</v>
          </cell>
          <cell r="KC172" t="str">
            <v>AM</v>
          </cell>
          <cell r="KD172" t="str">
            <v>XXXX-XX</v>
          </cell>
          <cell r="KF172" t="str">
            <v>AM</v>
          </cell>
          <cell r="KG172" t="str">
            <v>2015-T2</v>
          </cell>
          <cell r="KI172" t="str">
            <v>AM</v>
          </cell>
          <cell r="KJ172" t="str">
            <v>2015-T1</v>
          </cell>
          <cell r="KL172" t="str">
            <v>AM</v>
          </cell>
          <cell r="KM172" t="str">
            <v>XXXX-XX</v>
          </cell>
          <cell r="KO172" t="str">
            <v>AM</v>
          </cell>
          <cell r="KP172" t="str">
            <v>XXXX-XX</v>
          </cell>
          <cell r="KR172" t="str">
            <v>AM</v>
          </cell>
          <cell r="KS172" t="str">
            <v>2014-T2</v>
          </cell>
          <cell r="KU172" t="str">
            <v>AM</v>
          </cell>
          <cell r="KV172" t="str">
            <v>2014-T1</v>
          </cell>
          <cell r="KX172" t="str">
            <v>AM</v>
          </cell>
          <cell r="KY172" t="str">
            <v>XXXX-XX</v>
          </cell>
          <cell r="LA172" t="str">
            <v>AM</v>
          </cell>
          <cell r="LB172" t="str">
            <v>XXXX-XX</v>
          </cell>
          <cell r="LD172" t="str">
            <v>AM</v>
          </cell>
          <cell r="LE172" t="str">
            <v>2013-T2</v>
          </cell>
          <cell r="LG172" t="str">
            <v>AM</v>
          </cell>
          <cell r="LH172" t="str">
            <v>2013-T1</v>
          </cell>
          <cell r="LJ172" t="str">
            <v>AM</v>
          </cell>
          <cell r="LK172" t="str">
            <v>XXXX-XX</v>
          </cell>
          <cell r="LM172" t="str">
            <v>AM</v>
          </cell>
          <cell r="LN172" t="str">
            <v>XXXX-XX</v>
          </cell>
          <cell r="LP172" t="str">
            <v>AM</v>
          </cell>
          <cell r="LQ172" t="str">
            <v>2012-T2</v>
          </cell>
          <cell r="LS172" t="str">
            <v>AM</v>
          </cell>
          <cell r="LT172" t="str">
            <v>2012-T1</v>
          </cell>
          <cell r="LV172" t="str">
            <v>AM</v>
          </cell>
          <cell r="LW172" t="str">
            <v>XXXX-XX</v>
          </cell>
          <cell r="LY172" t="str">
            <v>AM</v>
          </cell>
          <cell r="LZ172" t="str">
            <v>XXXX-XX</v>
          </cell>
          <cell r="MB172" t="str">
            <v>AM</v>
          </cell>
          <cell r="MC172" t="str">
            <v>2011-T2</v>
          </cell>
          <cell r="ME172" t="str">
            <v>AM</v>
          </cell>
          <cell r="MF172" t="str">
            <v>2011-T1</v>
          </cell>
          <cell r="MH172" t="str">
            <v>AM</v>
          </cell>
          <cell r="MI172" t="str">
            <v>XXXX-XX</v>
          </cell>
          <cell r="MK172" t="str">
            <v>AM</v>
          </cell>
          <cell r="ML172" t="str">
            <v>XXXX-XX</v>
          </cell>
          <cell r="MN172" t="str">
            <v>AM</v>
          </cell>
          <cell r="MO172" t="str">
            <v>2010-T2</v>
          </cell>
          <cell r="MQ172" t="str">
            <v>AM</v>
          </cell>
          <cell r="MR172" t="str">
            <v>2010-T1</v>
          </cell>
          <cell r="MT172" t="str">
            <v>AM</v>
          </cell>
          <cell r="MU172" t="str">
            <v>XXXX-XX</v>
          </cell>
          <cell r="MW172" t="str">
            <v>AM</v>
          </cell>
          <cell r="MX172" t="str">
            <v>XXXX-XX</v>
          </cell>
          <cell r="MZ172" t="str">
            <v>AM</v>
          </cell>
          <cell r="NA172" t="str">
            <v>2009-T2</v>
          </cell>
          <cell r="NC172" t="str">
            <v>AM</v>
          </cell>
          <cell r="ND172" t="str">
            <v>2009-T1</v>
          </cell>
          <cell r="NF172" t="str">
            <v>AM</v>
          </cell>
          <cell r="NG172" t="str">
            <v>XXXX-XX</v>
          </cell>
          <cell r="NI172" t="str">
            <v>AM</v>
          </cell>
          <cell r="NJ172" t="str">
            <v>XXXX-XX</v>
          </cell>
          <cell r="NL172" t="str">
            <v>AM</v>
          </cell>
          <cell r="NM172" t="str">
            <v>2008-T2</v>
          </cell>
          <cell r="NO172" t="str">
            <v>AM</v>
          </cell>
          <cell r="NP172" t="str">
            <v>2008-T1</v>
          </cell>
          <cell r="NR172" t="str">
            <v>AM</v>
          </cell>
          <cell r="NS172" t="str">
            <v>XXXX-XX</v>
          </cell>
          <cell r="NU172" t="str">
            <v>AM</v>
          </cell>
          <cell r="NV172" t="str">
            <v>XXXX-XX</v>
          </cell>
        </row>
        <row r="173">
          <cell r="HO173" t="str">
            <v>Métier</v>
          </cell>
          <cell r="HP173" t="str">
            <v>Trimestre</v>
          </cell>
          <cell r="HR173" t="str">
            <v>Métier</v>
          </cell>
          <cell r="HS173" t="str">
            <v>Trimestre</v>
          </cell>
          <cell r="HU173" t="str">
            <v>Métier</v>
          </cell>
          <cell r="HV173" t="str">
            <v>Trimestre</v>
          </cell>
          <cell r="HX173" t="str">
            <v>Métier</v>
          </cell>
          <cell r="HY173" t="str">
            <v>Trimestre</v>
          </cell>
          <cell r="IA173" t="str">
            <v>Métier</v>
          </cell>
          <cell r="IB173" t="str">
            <v>Trimestre</v>
          </cell>
          <cell r="ID173" t="str">
            <v>Métier</v>
          </cell>
          <cell r="IE173" t="str">
            <v>Trimestre</v>
          </cell>
          <cell r="IG173" t="str">
            <v>Métier</v>
          </cell>
          <cell r="IH173" t="str">
            <v>Trimestre</v>
          </cell>
          <cell r="IJ173" t="str">
            <v>Métier</v>
          </cell>
          <cell r="IK173" t="str">
            <v>Trimestre</v>
          </cell>
          <cell r="IM173" t="str">
            <v>Métier</v>
          </cell>
          <cell r="IN173" t="str">
            <v>Trimestre</v>
          </cell>
          <cell r="IP173" t="str">
            <v>Métier</v>
          </cell>
          <cell r="IQ173" t="str">
            <v>Trimestre</v>
          </cell>
          <cell r="IS173" t="str">
            <v>Métier</v>
          </cell>
          <cell r="IT173" t="str">
            <v>Trimestre</v>
          </cell>
          <cell r="IV173" t="str">
            <v>Métier</v>
          </cell>
          <cell r="IW173" t="str">
            <v>Trimestre</v>
          </cell>
          <cell r="IY173" t="str">
            <v>Métier</v>
          </cell>
          <cell r="IZ173" t="str">
            <v>Trimestre</v>
          </cell>
          <cell r="JB173" t="str">
            <v>Métier</v>
          </cell>
          <cell r="JC173" t="str">
            <v>Trimestre</v>
          </cell>
          <cell r="JE173" t="str">
            <v>Métier</v>
          </cell>
          <cell r="JF173" t="str">
            <v>Trimestre</v>
          </cell>
          <cell r="JH173" t="str">
            <v>Métier</v>
          </cell>
          <cell r="JI173" t="str">
            <v>Trimestre</v>
          </cell>
          <cell r="JK173" t="str">
            <v>Métier</v>
          </cell>
          <cell r="JL173" t="str">
            <v>Trimestre</v>
          </cell>
          <cell r="JN173" t="str">
            <v>Métier</v>
          </cell>
          <cell r="JO173" t="str">
            <v>Trimestre</v>
          </cell>
          <cell r="JQ173" t="str">
            <v>Métier</v>
          </cell>
          <cell r="JR173" t="str">
            <v>Trimestre</v>
          </cell>
          <cell r="JT173" t="str">
            <v>Métier</v>
          </cell>
          <cell r="JU173" t="str">
            <v>Trimestre</v>
          </cell>
          <cell r="JW173" t="str">
            <v>Métier</v>
          </cell>
          <cell r="JX173" t="str">
            <v>Trimestre</v>
          </cell>
          <cell r="JZ173" t="str">
            <v>Métier</v>
          </cell>
          <cell r="KA173" t="str">
            <v>Trimestre</v>
          </cell>
          <cell r="KC173" t="str">
            <v>Métier</v>
          </cell>
          <cell r="KD173" t="str">
            <v>Trimestre</v>
          </cell>
          <cell r="KF173" t="str">
            <v>Métier</v>
          </cell>
          <cell r="KG173" t="str">
            <v>Trimestre</v>
          </cell>
          <cell r="KI173" t="str">
            <v>Métier</v>
          </cell>
          <cell r="KJ173" t="str">
            <v>Trimestre</v>
          </cell>
          <cell r="KL173" t="str">
            <v>Métier</v>
          </cell>
          <cell r="KM173" t="str">
            <v>Trimestre</v>
          </cell>
          <cell r="KO173" t="str">
            <v>Métier</v>
          </cell>
          <cell r="KP173" t="str">
            <v>Trimestre</v>
          </cell>
          <cell r="KR173" t="str">
            <v>Métier</v>
          </cell>
          <cell r="KS173" t="str">
            <v>Trimestre</v>
          </cell>
          <cell r="KU173" t="str">
            <v>Métier</v>
          </cell>
          <cell r="KV173" t="str">
            <v>Trimestre</v>
          </cell>
          <cell r="KX173" t="str">
            <v>Métier</v>
          </cell>
          <cell r="KY173" t="str">
            <v>Trimestre</v>
          </cell>
          <cell r="LA173" t="str">
            <v>Métier</v>
          </cell>
          <cell r="LB173" t="str">
            <v>Trimestre</v>
          </cell>
          <cell r="LD173" t="str">
            <v>Métier</v>
          </cell>
          <cell r="LE173" t="str">
            <v>Trimestre</v>
          </cell>
          <cell r="LG173" t="str">
            <v>Métier</v>
          </cell>
          <cell r="LH173" t="str">
            <v>Trimestre</v>
          </cell>
          <cell r="LJ173" t="str">
            <v>Métier</v>
          </cell>
          <cell r="LK173" t="str">
            <v>Trimestre</v>
          </cell>
          <cell r="LM173" t="str">
            <v>Métier</v>
          </cell>
          <cell r="LN173" t="str">
            <v>Trimestre</v>
          </cell>
          <cell r="LP173" t="str">
            <v>Métier</v>
          </cell>
          <cell r="LQ173" t="str">
            <v>Trimestre</v>
          </cell>
          <cell r="LS173" t="str">
            <v>Métier</v>
          </cell>
          <cell r="LT173" t="str">
            <v>Trimestre</v>
          </cell>
          <cell r="LV173" t="str">
            <v>Métier</v>
          </cell>
          <cell r="LW173" t="str">
            <v>Trimestre</v>
          </cell>
          <cell r="LY173" t="str">
            <v>Métier</v>
          </cell>
          <cell r="LZ173" t="str">
            <v>Trimestre</v>
          </cell>
          <cell r="MB173" t="str">
            <v>Métier</v>
          </cell>
          <cell r="MC173" t="str">
            <v>Trimestre</v>
          </cell>
          <cell r="ME173" t="str">
            <v>Métier</v>
          </cell>
          <cell r="MF173" t="str">
            <v>Trimestre</v>
          </cell>
          <cell r="MH173" t="str">
            <v>Métier</v>
          </cell>
          <cell r="MI173" t="str">
            <v>Trimestre</v>
          </cell>
          <cell r="MK173" t="str">
            <v>Métier</v>
          </cell>
          <cell r="ML173" t="str">
            <v>Trimestre</v>
          </cell>
          <cell r="MN173" t="str">
            <v>Métier</v>
          </cell>
          <cell r="MO173" t="str">
            <v>Trimestre</v>
          </cell>
          <cell r="MQ173" t="str">
            <v>Métier</v>
          </cell>
          <cell r="MR173" t="str">
            <v>Trimestre</v>
          </cell>
          <cell r="MT173" t="str">
            <v>Métier</v>
          </cell>
          <cell r="MU173" t="str">
            <v>Trimestre</v>
          </cell>
          <cell r="MW173" t="str">
            <v>Métier</v>
          </cell>
          <cell r="MX173" t="str">
            <v>Trimestre</v>
          </cell>
          <cell r="MZ173" t="str">
            <v>Métier</v>
          </cell>
          <cell r="NA173" t="str">
            <v>Trimestre</v>
          </cell>
          <cell r="NC173" t="str">
            <v>Métier</v>
          </cell>
          <cell r="ND173" t="str">
            <v>Trimestre</v>
          </cell>
          <cell r="NF173" t="str">
            <v>Métier</v>
          </cell>
          <cell r="NG173" t="str">
            <v>Trimestre</v>
          </cell>
          <cell r="NI173" t="str">
            <v>Métier</v>
          </cell>
          <cell r="NJ173" t="str">
            <v>Trimestre</v>
          </cell>
          <cell r="NL173" t="str">
            <v>Métier</v>
          </cell>
          <cell r="NM173" t="str">
            <v>Trimestre</v>
          </cell>
          <cell r="NO173" t="str">
            <v>Métier</v>
          </cell>
          <cell r="NP173" t="str">
            <v>Trimestre</v>
          </cell>
          <cell r="NR173" t="str">
            <v>Métier</v>
          </cell>
          <cell r="NS173" t="str">
            <v>Trimestre</v>
          </cell>
          <cell r="NU173" t="str">
            <v>Métier</v>
          </cell>
          <cell r="NV173" t="str">
            <v>Trimestre</v>
          </cell>
        </row>
        <row r="174">
          <cell r="HO174" t="str">
            <v>AM</v>
          </cell>
          <cell r="HP174" t="str">
            <v>2021-T2</v>
          </cell>
          <cell r="HR174" t="str">
            <v>AM</v>
          </cell>
          <cell r="HS174" t="str">
            <v>2021-T1</v>
          </cell>
          <cell r="HU174" t="str">
            <v>AM</v>
          </cell>
          <cell r="HV174" t="str">
            <v>XXXX-XX</v>
          </cell>
          <cell r="HX174" t="str">
            <v>AM</v>
          </cell>
          <cell r="HY174" t="str">
            <v>2020-T3</v>
          </cell>
          <cell r="IA174" t="str">
            <v>AM</v>
          </cell>
          <cell r="IB174" t="str">
            <v>2020-T2</v>
          </cell>
          <cell r="ID174" t="str">
            <v>AM</v>
          </cell>
          <cell r="IE174" t="str">
            <v>2020-T1</v>
          </cell>
          <cell r="IG174" t="str">
            <v>AM</v>
          </cell>
          <cell r="IH174" t="str">
            <v>XXXX-XX</v>
          </cell>
          <cell r="IJ174" t="str">
            <v>AM</v>
          </cell>
          <cell r="IK174" t="str">
            <v>2019-T3</v>
          </cell>
          <cell r="IM174" t="str">
            <v>AM</v>
          </cell>
          <cell r="IN174" t="str">
            <v>2019-T2</v>
          </cell>
          <cell r="IP174" t="str">
            <v>AM</v>
          </cell>
          <cell r="IQ174" t="str">
            <v>2019-T1</v>
          </cell>
          <cell r="IS174" t="str">
            <v>AM</v>
          </cell>
          <cell r="IT174" t="str">
            <v>XXXX-XX</v>
          </cell>
          <cell r="IV174" t="str">
            <v>AM</v>
          </cell>
          <cell r="IW174" t="str">
            <v>2018-T3</v>
          </cell>
          <cell r="IY174" t="str">
            <v>AM</v>
          </cell>
          <cell r="IZ174" t="str">
            <v>2018-T2</v>
          </cell>
          <cell r="JB174" t="str">
            <v>AM</v>
          </cell>
          <cell r="JC174" t="str">
            <v>2018-T1</v>
          </cell>
          <cell r="JE174" t="str">
            <v>AM</v>
          </cell>
          <cell r="JF174" t="str">
            <v>XXXX-XX</v>
          </cell>
          <cell r="JH174" t="str">
            <v>AM</v>
          </cell>
          <cell r="JI174" t="str">
            <v>2017-T3</v>
          </cell>
          <cell r="JK174" t="str">
            <v>AM</v>
          </cell>
          <cell r="JL174" t="str">
            <v>2017-T2</v>
          </cell>
          <cell r="JN174" t="str">
            <v>AM</v>
          </cell>
          <cell r="JO174" t="str">
            <v>2017-T1</v>
          </cell>
          <cell r="JQ174" t="str">
            <v>AM</v>
          </cell>
          <cell r="JR174" t="str">
            <v>XXXX-XX</v>
          </cell>
          <cell r="JT174" t="str">
            <v>AM</v>
          </cell>
          <cell r="JU174" t="str">
            <v>2016-T3</v>
          </cell>
          <cell r="JW174" t="str">
            <v>AM</v>
          </cell>
          <cell r="JX174" t="str">
            <v>2016-T2</v>
          </cell>
          <cell r="JZ174" t="str">
            <v>AM</v>
          </cell>
          <cell r="KA174" t="str">
            <v>2016-T1</v>
          </cell>
          <cell r="KC174" t="str">
            <v>AM</v>
          </cell>
          <cell r="KD174" t="str">
            <v>XXXX-XX</v>
          </cell>
          <cell r="KF174" t="str">
            <v>AM</v>
          </cell>
          <cell r="KG174" t="str">
            <v>2015-T3</v>
          </cell>
          <cell r="KI174" t="str">
            <v>AM</v>
          </cell>
          <cell r="KJ174" t="str">
            <v>2015-T2</v>
          </cell>
          <cell r="KL174" t="str">
            <v>AM</v>
          </cell>
          <cell r="KM174" t="str">
            <v>2015-T1</v>
          </cell>
          <cell r="KO174" t="str">
            <v>AM</v>
          </cell>
          <cell r="KP174" t="str">
            <v>XXXX-XX</v>
          </cell>
          <cell r="KR174" t="str">
            <v>AM</v>
          </cell>
          <cell r="KS174" t="str">
            <v>2014-T3</v>
          </cell>
          <cell r="KU174" t="str">
            <v>AM</v>
          </cell>
          <cell r="KV174" t="str">
            <v>2014-T2</v>
          </cell>
          <cell r="KX174" t="str">
            <v>AM</v>
          </cell>
          <cell r="KY174" t="str">
            <v>2014-T1</v>
          </cell>
          <cell r="LA174" t="str">
            <v>AM</v>
          </cell>
          <cell r="LB174" t="str">
            <v>XXXX-XX</v>
          </cell>
          <cell r="LD174" t="str">
            <v>AM</v>
          </cell>
          <cell r="LE174" t="str">
            <v>2013-T3</v>
          </cell>
          <cell r="LG174" t="str">
            <v>AM</v>
          </cell>
          <cell r="LH174" t="str">
            <v>2013-T2</v>
          </cell>
          <cell r="LJ174" t="str">
            <v>AM</v>
          </cell>
          <cell r="LK174" t="str">
            <v>2013-T1</v>
          </cell>
          <cell r="LM174" t="str">
            <v>AM</v>
          </cell>
          <cell r="LN174" t="str">
            <v>XXXX-XX</v>
          </cell>
          <cell r="LP174" t="str">
            <v>AM</v>
          </cell>
          <cell r="LQ174" t="str">
            <v>2012-T3</v>
          </cell>
          <cell r="LS174" t="str">
            <v>AM</v>
          </cell>
          <cell r="LT174" t="str">
            <v>2012-T2</v>
          </cell>
          <cell r="LV174" t="str">
            <v>AM</v>
          </cell>
          <cell r="LW174" t="str">
            <v>2012-T1</v>
          </cell>
          <cell r="LY174" t="str">
            <v>AM</v>
          </cell>
          <cell r="LZ174" t="str">
            <v>XXXX-XX</v>
          </cell>
          <cell r="MB174" t="str">
            <v>AM</v>
          </cell>
          <cell r="MC174" t="str">
            <v>2011-T3</v>
          </cell>
          <cell r="ME174" t="str">
            <v>AM</v>
          </cell>
          <cell r="MF174" t="str">
            <v>2011-T2</v>
          </cell>
          <cell r="MH174" t="str">
            <v>AM</v>
          </cell>
          <cell r="MI174" t="str">
            <v>2011-T1</v>
          </cell>
          <cell r="MK174" t="str">
            <v>AM</v>
          </cell>
          <cell r="ML174" t="str">
            <v>XXXX-XX</v>
          </cell>
          <cell r="MN174" t="str">
            <v>AM</v>
          </cell>
          <cell r="MO174" t="str">
            <v>2010-T3</v>
          </cell>
          <cell r="MQ174" t="str">
            <v>AM</v>
          </cell>
          <cell r="MR174" t="str">
            <v>2010-T2</v>
          </cell>
          <cell r="MT174" t="str">
            <v>AM</v>
          </cell>
          <cell r="MU174" t="str">
            <v>2010-T1</v>
          </cell>
          <cell r="MW174" t="str">
            <v>AM</v>
          </cell>
          <cell r="MX174" t="str">
            <v>XXXX-XX</v>
          </cell>
          <cell r="MZ174" t="str">
            <v>AM</v>
          </cell>
          <cell r="NA174" t="str">
            <v>2009-T3</v>
          </cell>
          <cell r="NC174" t="str">
            <v>AM</v>
          </cell>
          <cell r="ND174" t="str">
            <v>2009-T2</v>
          </cell>
          <cell r="NF174" t="str">
            <v>AM</v>
          </cell>
          <cell r="NG174" t="str">
            <v>2009-T1</v>
          </cell>
          <cell r="NI174" t="str">
            <v>AM</v>
          </cell>
          <cell r="NJ174" t="str">
            <v>XXXX-XX</v>
          </cell>
          <cell r="NL174" t="str">
            <v>AM</v>
          </cell>
          <cell r="NM174" t="str">
            <v>2008-T3</v>
          </cell>
          <cell r="NO174" t="str">
            <v>AM</v>
          </cell>
          <cell r="NP174" t="str">
            <v>2008-T2</v>
          </cell>
          <cell r="NR174" t="str">
            <v>AM</v>
          </cell>
          <cell r="NS174" t="str">
            <v>2008-T1</v>
          </cell>
          <cell r="NU174" t="str">
            <v>AM</v>
          </cell>
          <cell r="NV174" t="str">
            <v>XXXX-XX</v>
          </cell>
        </row>
        <row r="175">
          <cell r="BB175" t="str">
            <v>Métier</v>
          </cell>
          <cell r="BC175" t="str">
            <v>Trimestre</v>
          </cell>
          <cell r="BE175" t="str">
            <v>Métier</v>
          </cell>
          <cell r="BF175" t="str">
            <v>Trimestre</v>
          </cell>
          <cell r="BH175" t="str">
            <v>Métier</v>
          </cell>
          <cell r="BI175" t="str">
            <v>Trimestre</v>
          </cell>
          <cell r="BK175" t="str">
            <v>Métier</v>
          </cell>
          <cell r="BL175" t="str">
            <v>Trimestre</v>
          </cell>
          <cell r="BN175" t="str">
            <v>Métier</v>
          </cell>
          <cell r="BO175" t="str">
            <v>Trimestre</v>
          </cell>
          <cell r="BQ175" t="str">
            <v>Métier</v>
          </cell>
          <cell r="BR175" t="str">
            <v>Trimestre</v>
          </cell>
          <cell r="BT175" t="str">
            <v>Métier</v>
          </cell>
          <cell r="BU175" t="str">
            <v>Trimestre</v>
          </cell>
          <cell r="BW175" t="str">
            <v>Métier</v>
          </cell>
          <cell r="BX175" t="str">
            <v>Trimestre</v>
          </cell>
          <cell r="BZ175" t="str">
            <v>Métier</v>
          </cell>
          <cell r="CA175" t="str">
            <v>Trimestre</v>
          </cell>
          <cell r="CC175" t="str">
            <v>Métier</v>
          </cell>
          <cell r="CD175" t="str">
            <v>Trimestre</v>
          </cell>
          <cell r="CF175" t="str">
            <v>Métier</v>
          </cell>
          <cell r="CG175" t="str">
            <v>Trimestre</v>
          </cell>
          <cell r="CI175" t="str">
            <v>Métier</v>
          </cell>
          <cell r="CJ175" t="str">
            <v>Trimestre</v>
          </cell>
          <cell r="CL175" t="str">
            <v>Métier</v>
          </cell>
          <cell r="CM175" t="str">
            <v>Trimestre</v>
          </cell>
          <cell r="CO175" t="str">
            <v>Métier</v>
          </cell>
          <cell r="CP175" t="str">
            <v>Trimestre</v>
          </cell>
          <cell r="CR175" t="str">
            <v>Métier</v>
          </cell>
          <cell r="CS175" t="str">
            <v>Trimestre</v>
          </cell>
          <cell r="CU175" t="str">
            <v>Métier</v>
          </cell>
          <cell r="CV175" t="str">
            <v>Trimestre</v>
          </cell>
          <cell r="CX175" t="str">
            <v>Métier</v>
          </cell>
          <cell r="CY175" t="str">
            <v>Trimestre</v>
          </cell>
          <cell r="DA175" t="str">
            <v>Métier</v>
          </cell>
          <cell r="DB175" t="str">
            <v>Trimestre</v>
          </cell>
          <cell r="DD175" t="str">
            <v>Métier</v>
          </cell>
          <cell r="DE175" t="str">
            <v>Trimestre</v>
          </cell>
          <cell r="DG175" t="str">
            <v>Métier</v>
          </cell>
          <cell r="DH175" t="str">
            <v>Trimestre</v>
          </cell>
          <cell r="DJ175" t="str">
            <v>Métier</v>
          </cell>
          <cell r="DK175" t="str">
            <v>Trimestre</v>
          </cell>
          <cell r="DM175" t="str">
            <v>Métier</v>
          </cell>
          <cell r="DN175" t="str">
            <v>Trimestre</v>
          </cell>
          <cell r="DP175" t="str">
            <v>Métier</v>
          </cell>
          <cell r="DQ175" t="str">
            <v>Trimestre</v>
          </cell>
          <cell r="DS175" t="str">
            <v>Métier</v>
          </cell>
          <cell r="DT175" t="str">
            <v>Trimestre</v>
          </cell>
          <cell r="DV175" t="str">
            <v>Métier</v>
          </cell>
          <cell r="DW175" t="str">
            <v>Trimestre</v>
          </cell>
          <cell r="DY175" t="str">
            <v>Métier</v>
          </cell>
          <cell r="DZ175" t="str">
            <v>Trimestre</v>
          </cell>
          <cell r="EB175" t="str">
            <v>Métier</v>
          </cell>
          <cell r="EC175" t="str">
            <v>Trimestre</v>
          </cell>
          <cell r="EE175" t="str">
            <v>Métier</v>
          </cell>
          <cell r="EF175" t="str">
            <v>Trimestre</v>
          </cell>
          <cell r="EH175" t="str">
            <v>Métier</v>
          </cell>
          <cell r="EI175" t="str">
            <v>Trimestre</v>
          </cell>
          <cell r="EK175" t="str">
            <v>Métier</v>
          </cell>
          <cell r="EL175" t="str">
            <v>Trimestre</v>
          </cell>
          <cell r="EN175" t="str">
            <v>Métier</v>
          </cell>
          <cell r="EO175" t="str">
            <v>Trimestre</v>
          </cell>
          <cell r="EQ175" t="str">
            <v>Métier</v>
          </cell>
          <cell r="ER175" t="str">
            <v>Trimestre</v>
          </cell>
          <cell r="ET175" t="str">
            <v>Métier</v>
          </cell>
          <cell r="EU175" t="str">
            <v>Trimestre</v>
          </cell>
          <cell r="EW175" t="str">
            <v>Métier</v>
          </cell>
          <cell r="EX175" t="str">
            <v>Trimestre</v>
          </cell>
          <cell r="EZ175" t="str">
            <v>Métier</v>
          </cell>
          <cell r="FA175" t="str">
            <v>Trimestre</v>
          </cell>
          <cell r="FC175" t="str">
            <v>Métier</v>
          </cell>
          <cell r="FD175" t="str">
            <v>Trimestre</v>
          </cell>
          <cell r="FF175" t="str">
            <v>Métier</v>
          </cell>
          <cell r="FG175" t="str">
            <v>Trimestre</v>
          </cell>
          <cell r="FI175" t="str">
            <v>Métier</v>
          </cell>
          <cell r="FJ175" t="str">
            <v>Trimestre</v>
          </cell>
          <cell r="FL175" t="str">
            <v>Métier</v>
          </cell>
          <cell r="FM175" t="str">
            <v>Trimestre</v>
          </cell>
          <cell r="FO175" t="str">
            <v>Métier</v>
          </cell>
          <cell r="FP175" t="str">
            <v>Trimestre</v>
          </cell>
          <cell r="FR175" t="str">
            <v>Métier</v>
          </cell>
          <cell r="FS175" t="str">
            <v>Trimestre</v>
          </cell>
          <cell r="FU175" t="str">
            <v>Métier</v>
          </cell>
          <cell r="FV175" t="str">
            <v>Trimestre</v>
          </cell>
          <cell r="FX175" t="str">
            <v>Métier</v>
          </cell>
          <cell r="FY175" t="str">
            <v>Trimestre</v>
          </cell>
          <cell r="GA175" t="str">
            <v>Métier</v>
          </cell>
          <cell r="GB175" t="str">
            <v>Trimestre</v>
          </cell>
          <cell r="GD175" t="str">
            <v>Métier</v>
          </cell>
          <cell r="GE175" t="str">
            <v>Trimestre</v>
          </cell>
          <cell r="GG175" t="str">
            <v>Métier</v>
          </cell>
          <cell r="GH175" t="str">
            <v>Trimestre</v>
          </cell>
          <cell r="GJ175" t="str">
            <v>Métier</v>
          </cell>
          <cell r="GK175" t="str">
            <v>Trimestre</v>
          </cell>
          <cell r="GM175" t="str">
            <v>Métier</v>
          </cell>
          <cell r="GN175" t="str">
            <v>Trimestre</v>
          </cell>
          <cell r="GP175" t="str">
            <v>Métier</v>
          </cell>
          <cell r="GQ175" t="str">
            <v>Trimestre</v>
          </cell>
          <cell r="GS175" t="str">
            <v>Métier</v>
          </cell>
          <cell r="GT175" t="str">
            <v>Trimestre</v>
          </cell>
          <cell r="GV175" t="str">
            <v>Métier</v>
          </cell>
          <cell r="GW175" t="str">
            <v>Trimestre</v>
          </cell>
          <cell r="GY175" t="str">
            <v>Métier</v>
          </cell>
          <cell r="GZ175" t="str">
            <v>Trimestre</v>
          </cell>
          <cell r="HB175" t="str">
            <v>Métier</v>
          </cell>
          <cell r="HC175" t="str">
            <v>Trimestre</v>
          </cell>
          <cell r="HE175" t="str">
            <v>Métier</v>
          </cell>
          <cell r="HF175" t="str">
            <v>Trimestre</v>
          </cell>
          <cell r="HH175" t="str">
            <v>Métier</v>
          </cell>
          <cell r="HI175" t="str">
            <v>Trimestre</v>
          </cell>
          <cell r="HO175" t="str">
            <v>Métier</v>
          </cell>
          <cell r="HP175" t="str">
            <v>Trimestre</v>
          </cell>
          <cell r="HR175" t="str">
            <v>Métier</v>
          </cell>
          <cell r="HS175" t="str">
            <v>Trimestre</v>
          </cell>
          <cell r="HU175" t="str">
            <v>Métier</v>
          </cell>
          <cell r="HV175" t="str">
            <v>Trimestre</v>
          </cell>
          <cell r="HX175" t="str">
            <v>Métier</v>
          </cell>
          <cell r="HY175" t="str">
            <v>Trimestre</v>
          </cell>
          <cell r="IA175" t="str">
            <v>Métier</v>
          </cell>
          <cell r="IB175" t="str">
            <v>Trimestre</v>
          </cell>
          <cell r="ID175" t="str">
            <v>Métier</v>
          </cell>
          <cell r="IE175" t="str">
            <v>Trimestre</v>
          </cell>
          <cell r="IG175" t="str">
            <v>Métier</v>
          </cell>
          <cell r="IH175" t="str">
            <v>Trimestre</v>
          </cell>
          <cell r="IJ175" t="str">
            <v>Métier</v>
          </cell>
          <cell r="IK175" t="str">
            <v>Trimestre</v>
          </cell>
          <cell r="IM175" t="str">
            <v>Métier</v>
          </cell>
          <cell r="IN175" t="str">
            <v>Trimestre</v>
          </cell>
          <cell r="IP175" t="str">
            <v>Métier</v>
          </cell>
          <cell r="IQ175" t="str">
            <v>Trimestre</v>
          </cell>
          <cell r="IS175" t="str">
            <v>Métier</v>
          </cell>
          <cell r="IT175" t="str">
            <v>Trimestre</v>
          </cell>
          <cell r="IV175" t="str">
            <v>Métier</v>
          </cell>
          <cell r="IW175" t="str">
            <v>Trimestre</v>
          </cell>
          <cell r="IY175" t="str">
            <v>Métier</v>
          </cell>
          <cell r="IZ175" t="str">
            <v>Trimestre</v>
          </cell>
          <cell r="JB175" t="str">
            <v>Métier</v>
          </cell>
          <cell r="JC175" t="str">
            <v>Trimestre</v>
          </cell>
          <cell r="JE175" t="str">
            <v>Métier</v>
          </cell>
          <cell r="JF175" t="str">
            <v>Trimestre</v>
          </cell>
          <cell r="JH175" t="str">
            <v>Métier</v>
          </cell>
          <cell r="JI175" t="str">
            <v>Trimestre</v>
          </cell>
          <cell r="JK175" t="str">
            <v>Métier</v>
          </cell>
          <cell r="JL175" t="str">
            <v>Trimestre</v>
          </cell>
          <cell r="JN175" t="str">
            <v>Métier</v>
          </cell>
          <cell r="JO175" t="str">
            <v>Trimestre</v>
          </cell>
          <cell r="JQ175" t="str">
            <v>Métier</v>
          </cell>
          <cell r="JR175" t="str">
            <v>Trimestre</v>
          </cell>
          <cell r="JT175" t="str">
            <v>Métier</v>
          </cell>
          <cell r="JU175" t="str">
            <v>Trimestre</v>
          </cell>
          <cell r="JW175" t="str">
            <v>Métier</v>
          </cell>
          <cell r="JX175" t="str">
            <v>Trimestre</v>
          </cell>
          <cell r="JZ175" t="str">
            <v>Métier</v>
          </cell>
          <cell r="KA175" t="str">
            <v>Trimestre</v>
          </cell>
          <cell r="KC175" t="str">
            <v>Métier</v>
          </cell>
          <cell r="KD175" t="str">
            <v>Trimestre</v>
          </cell>
          <cell r="KF175" t="str">
            <v>Métier</v>
          </cell>
          <cell r="KG175" t="str">
            <v>Trimestre</v>
          </cell>
          <cell r="KI175" t="str">
            <v>Métier</v>
          </cell>
          <cell r="KJ175" t="str">
            <v>Trimestre</v>
          </cell>
          <cell r="KL175" t="str">
            <v>Métier</v>
          </cell>
          <cell r="KM175" t="str">
            <v>Trimestre</v>
          </cell>
          <cell r="KO175" t="str">
            <v>Métier</v>
          </cell>
          <cell r="KP175" t="str">
            <v>Trimestre</v>
          </cell>
          <cell r="KR175" t="str">
            <v>Métier</v>
          </cell>
          <cell r="KS175" t="str">
            <v>Trimestre</v>
          </cell>
          <cell r="KU175" t="str">
            <v>Métier</v>
          </cell>
          <cell r="KV175" t="str">
            <v>Trimestre</v>
          </cell>
          <cell r="KX175" t="str">
            <v>Métier</v>
          </cell>
          <cell r="KY175" t="str">
            <v>Trimestre</v>
          </cell>
          <cell r="LA175" t="str">
            <v>Métier</v>
          </cell>
          <cell r="LB175" t="str">
            <v>Trimestre</v>
          </cell>
          <cell r="LD175" t="str">
            <v>Métier</v>
          </cell>
          <cell r="LE175" t="str">
            <v>Trimestre</v>
          </cell>
          <cell r="LG175" t="str">
            <v>Métier</v>
          </cell>
          <cell r="LH175" t="str">
            <v>Trimestre</v>
          </cell>
          <cell r="LJ175" t="str">
            <v>Métier</v>
          </cell>
          <cell r="LK175" t="str">
            <v>Trimestre</v>
          </cell>
          <cell r="LM175" t="str">
            <v>Métier</v>
          </cell>
          <cell r="LN175" t="str">
            <v>Trimestre</v>
          </cell>
          <cell r="LP175" t="str">
            <v>Métier</v>
          </cell>
          <cell r="LQ175" t="str">
            <v>Trimestre</v>
          </cell>
          <cell r="LS175" t="str">
            <v>Métier</v>
          </cell>
          <cell r="LT175" t="str">
            <v>Trimestre</v>
          </cell>
          <cell r="LV175" t="str">
            <v>Métier</v>
          </cell>
          <cell r="LW175" t="str">
            <v>Trimestre</v>
          </cell>
          <cell r="LY175" t="str">
            <v>Métier</v>
          </cell>
          <cell r="LZ175" t="str">
            <v>Trimestre</v>
          </cell>
          <cell r="MB175" t="str">
            <v>Métier</v>
          </cell>
          <cell r="MC175" t="str">
            <v>Trimestre</v>
          </cell>
          <cell r="ME175" t="str">
            <v>Métier</v>
          </cell>
          <cell r="MF175" t="str">
            <v>Trimestre</v>
          </cell>
          <cell r="MH175" t="str">
            <v>Métier</v>
          </cell>
          <cell r="MI175" t="str">
            <v>Trimestre</v>
          </cell>
          <cell r="MK175" t="str">
            <v>Métier</v>
          </cell>
          <cell r="ML175" t="str">
            <v>Trimestre</v>
          </cell>
          <cell r="MN175" t="str">
            <v>Métier</v>
          </cell>
          <cell r="MO175" t="str">
            <v>Trimestre</v>
          </cell>
          <cell r="MQ175" t="str">
            <v>Métier</v>
          </cell>
          <cell r="MR175" t="str">
            <v>Trimestre</v>
          </cell>
          <cell r="MT175" t="str">
            <v>Métier</v>
          </cell>
          <cell r="MU175" t="str">
            <v>Trimestre</v>
          </cell>
          <cell r="MW175" t="str">
            <v>Métier</v>
          </cell>
          <cell r="MX175" t="str">
            <v>Trimestre</v>
          </cell>
          <cell r="MZ175" t="str">
            <v>Métier</v>
          </cell>
          <cell r="NA175" t="str">
            <v>Trimestre</v>
          </cell>
          <cell r="NC175" t="str">
            <v>Métier</v>
          </cell>
          <cell r="ND175" t="str">
            <v>Trimestre</v>
          </cell>
          <cell r="NF175" t="str">
            <v>Métier</v>
          </cell>
          <cell r="NG175" t="str">
            <v>Trimestre</v>
          </cell>
          <cell r="NI175" t="str">
            <v>Métier</v>
          </cell>
          <cell r="NJ175" t="str">
            <v>Trimestre</v>
          </cell>
          <cell r="NL175" t="str">
            <v>Métier</v>
          </cell>
          <cell r="NM175" t="str">
            <v>Trimestre</v>
          </cell>
          <cell r="NO175" t="str">
            <v>Métier</v>
          </cell>
          <cell r="NP175" t="str">
            <v>Trimestre</v>
          </cell>
          <cell r="NR175" t="str">
            <v>Métier</v>
          </cell>
          <cell r="NS175" t="str">
            <v>Trimestre</v>
          </cell>
          <cell r="NU175" t="str">
            <v>Métier</v>
          </cell>
          <cell r="NV175" t="str">
            <v>Trimestre</v>
          </cell>
        </row>
        <row r="176">
          <cell r="BB176" t="str">
            <v>AM</v>
          </cell>
          <cell r="BC176" t="str">
            <v>2021-T3</v>
          </cell>
          <cell r="BE176" t="str">
            <v>AM</v>
          </cell>
          <cell r="BF176" t="str">
            <v>2021-T2</v>
          </cell>
          <cell r="BH176" t="str">
            <v>AM</v>
          </cell>
          <cell r="BI176" t="str">
            <v>2021-T1</v>
          </cell>
          <cell r="BK176" t="str">
            <v>AM</v>
          </cell>
          <cell r="BL176" t="str">
            <v>2020-T4</v>
          </cell>
          <cell r="BN176" t="str">
            <v>AM</v>
          </cell>
          <cell r="BO176" t="str">
            <v>2020-T3</v>
          </cell>
          <cell r="BQ176" t="str">
            <v>AM</v>
          </cell>
          <cell r="BR176" t="str">
            <v>2020-T2</v>
          </cell>
          <cell r="BT176" t="str">
            <v>AM</v>
          </cell>
          <cell r="BU176" t="str">
            <v>2020-T1</v>
          </cell>
          <cell r="BW176" t="str">
            <v>AM</v>
          </cell>
          <cell r="BX176" t="str">
            <v>2019-T4</v>
          </cell>
          <cell r="BZ176" t="str">
            <v>AM</v>
          </cell>
          <cell r="CA176" t="str">
            <v>2019-T3</v>
          </cell>
          <cell r="CC176" t="str">
            <v>AM</v>
          </cell>
          <cell r="CD176" t="str">
            <v>2019-T2</v>
          </cell>
          <cell r="CF176" t="str">
            <v>AM</v>
          </cell>
          <cell r="CG176" t="str">
            <v>2019-T1</v>
          </cell>
          <cell r="CI176" t="str">
            <v>AM</v>
          </cell>
          <cell r="CJ176" t="str">
            <v>2018-T4</v>
          </cell>
          <cell r="CL176" t="str">
            <v>AM</v>
          </cell>
          <cell r="CM176" t="str">
            <v>2018-T3</v>
          </cell>
          <cell r="CO176" t="str">
            <v>AM</v>
          </cell>
          <cell r="CP176" t="str">
            <v>2018-T2</v>
          </cell>
          <cell r="CR176" t="str">
            <v>AM</v>
          </cell>
          <cell r="CS176" t="str">
            <v>2018-T1</v>
          </cell>
          <cell r="CU176" t="str">
            <v>AM</v>
          </cell>
          <cell r="CV176" t="str">
            <v>2017-T4</v>
          </cell>
          <cell r="CX176" t="str">
            <v>AM</v>
          </cell>
          <cell r="CY176" t="str">
            <v>2017-T3</v>
          </cell>
          <cell r="DA176" t="str">
            <v>AM</v>
          </cell>
          <cell r="DB176" t="str">
            <v>2017-T2</v>
          </cell>
          <cell r="DD176" t="str">
            <v>AM</v>
          </cell>
          <cell r="DE176" t="str">
            <v>2017-T1</v>
          </cell>
          <cell r="DG176" t="str">
            <v>AM</v>
          </cell>
          <cell r="DH176" t="str">
            <v>2016-T4</v>
          </cell>
          <cell r="DJ176" t="str">
            <v>AM</v>
          </cell>
          <cell r="DK176" t="str">
            <v>2016-T3</v>
          </cell>
          <cell r="DM176" t="str">
            <v>AM</v>
          </cell>
          <cell r="DN176" t="str">
            <v>2016-T2</v>
          </cell>
          <cell r="DP176" t="str">
            <v>AM</v>
          </cell>
          <cell r="DQ176" t="str">
            <v>2016-T1</v>
          </cell>
          <cell r="DS176" t="str">
            <v>AM</v>
          </cell>
          <cell r="DT176" t="str">
            <v>2015-T4</v>
          </cell>
          <cell r="DV176" t="str">
            <v>AM</v>
          </cell>
          <cell r="DW176" t="str">
            <v>2015-T3</v>
          </cell>
          <cell r="DY176" t="str">
            <v>AM</v>
          </cell>
          <cell r="DZ176" t="str">
            <v>2015-T2</v>
          </cell>
          <cell r="EB176" t="str">
            <v>AM</v>
          </cell>
          <cell r="EC176" t="str">
            <v>2015-T1</v>
          </cell>
          <cell r="EE176" t="str">
            <v>AM</v>
          </cell>
          <cell r="EF176" t="str">
            <v>2014-T4</v>
          </cell>
          <cell r="EH176" t="str">
            <v>AM</v>
          </cell>
          <cell r="EI176" t="str">
            <v>2014-T3</v>
          </cell>
          <cell r="EK176" t="str">
            <v>AM</v>
          </cell>
          <cell r="EL176" t="str">
            <v>2014-T2</v>
          </cell>
          <cell r="EN176" t="str">
            <v>AM</v>
          </cell>
          <cell r="EO176" t="str">
            <v>2014-T1</v>
          </cell>
          <cell r="EQ176" t="str">
            <v>AM</v>
          </cell>
          <cell r="ER176" t="str">
            <v>2013-T4</v>
          </cell>
          <cell r="ET176" t="str">
            <v>AM</v>
          </cell>
          <cell r="EU176" t="str">
            <v>2013-T3</v>
          </cell>
          <cell r="EW176" t="str">
            <v>AM</v>
          </cell>
          <cell r="EX176" t="str">
            <v>2013-T2</v>
          </cell>
          <cell r="EZ176" t="str">
            <v>AM</v>
          </cell>
          <cell r="FA176" t="str">
            <v>2013-T1</v>
          </cell>
          <cell r="FC176" t="str">
            <v>AM</v>
          </cell>
          <cell r="FD176" t="str">
            <v>2012-T4</v>
          </cell>
          <cell r="FF176" t="str">
            <v>AM</v>
          </cell>
          <cell r="FG176" t="str">
            <v>2012-T3</v>
          </cell>
          <cell r="FI176" t="str">
            <v>AM</v>
          </cell>
          <cell r="FJ176" t="str">
            <v>2012-T2</v>
          </cell>
          <cell r="FL176" t="str">
            <v>AM</v>
          </cell>
          <cell r="FM176" t="str">
            <v>2012-T1</v>
          </cell>
          <cell r="FO176" t="str">
            <v>AM</v>
          </cell>
          <cell r="FP176" t="str">
            <v>2011-T4</v>
          </cell>
          <cell r="FR176" t="str">
            <v>AM</v>
          </cell>
          <cell r="FS176" t="str">
            <v>2011-T3</v>
          </cell>
          <cell r="FU176" t="str">
            <v>AM</v>
          </cell>
          <cell r="FV176" t="str">
            <v>2011-T2</v>
          </cell>
          <cell r="FX176" t="str">
            <v>AM</v>
          </cell>
          <cell r="FY176" t="str">
            <v>2011-T1</v>
          </cell>
          <cell r="GA176" t="str">
            <v>AM</v>
          </cell>
          <cell r="GB176" t="str">
            <v>2010-T4</v>
          </cell>
          <cell r="GD176" t="str">
            <v>AM</v>
          </cell>
          <cell r="GE176" t="str">
            <v>2010-T3</v>
          </cell>
          <cell r="GG176" t="str">
            <v>AM</v>
          </cell>
          <cell r="GH176" t="str">
            <v>2010-T2</v>
          </cell>
          <cell r="GJ176" t="str">
            <v>AM</v>
          </cell>
          <cell r="GK176" t="str">
            <v>2010-T1</v>
          </cell>
          <cell r="GM176" t="str">
            <v>AM</v>
          </cell>
          <cell r="GN176" t="str">
            <v>2009-T4</v>
          </cell>
          <cell r="GP176" t="str">
            <v>AM</v>
          </cell>
          <cell r="GQ176" t="str">
            <v>2009-T3</v>
          </cell>
          <cell r="GS176" t="str">
            <v>AM</v>
          </cell>
          <cell r="GT176" t="str">
            <v>2009-T2</v>
          </cell>
          <cell r="GV176" t="str">
            <v>AM</v>
          </cell>
          <cell r="GW176" t="str">
            <v>2009-T1</v>
          </cell>
          <cell r="GY176" t="str">
            <v>AM</v>
          </cell>
          <cell r="GZ176" t="str">
            <v>2008-T4</v>
          </cell>
          <cell r="HB176" t="str">
            <v>AM</v>
          </cell>
          <cell r="HC176" t="str">
            <v>2008-T3</v>
          </cell>
          <cell r="HE176" t="str">
            <v>AM</v>
          </cell>
          <cell r="HF176" t="str">
            <v>2008-T2</v>
          </cell>
          <cell r="HH176" t="str">
            <v>AM</v>
          </cell>
          <cell r="HI176" t="str">
            <v>2008-T1</v>
          </cell>
          <cell r="HO176" t="str">
            <v>AM</v>
          </cell>
          <cell r="HP176" t="str">
            <v>2021-T3</v>
          </cell>
          <cell r="HR176" t="str">
            <v>AM</v>
          </cell>
          <cell r="HS176" t="str">
            <v>2021-T2</v>
          </cell>
          <cell r="HU176" t="str">
            <v>AM</v>
          </cell>
          <cell r="HV176" t="str">
            <v>2021-T1</v>
          </cell>
          <cell r="HX176" t="str">
            <v>AM</v>
          </cell>
          <cell r="HY176" t="str">
            <v>2020-T4</v>
          </cell>
          <cell r="IA176" t="str">
            <v>AM</v>
          </cell>
          <cell r="IB176" t="str">
            <v>2020-T3</v>
          </cell>
          <cell r="ID176" t="str">
            <v>AM</v>
          </cell>
          <cell r="IE176" t="str">
            <v>2020-T2</v>
          </cell>
          <cell r="IG176" t="str">
            <v>AM</v>
          </cell>
          <cell r="IH176" t="str">
            <v>2020-T1</v>
          </cell>
          <cell r="IJ176" t="str">
            <v>AM</v>
          </cell>
          <cell r="IK176" t="str">
            <v>2019-T4</v>
          </cell>
          <cell r="IM176" t="str">
            <v>AM</v>
          </cell>
          <cell r="IN176" t="str">
            <v>2019-T3</v>
          </cell>
          <cell r="IP176" t="str">
            <v>AM</v>
          </cell>
          <cell r="IQ176" t="str">
            <v>2019-T2</v>
          </cell>
          <cell r="IS176" t="str">
            <v>AM</v>
          </cell>
          <cell r="IT176" t="str">
            <v>2019-T1</v>
          </cell>
          <cell r="IV176" t="str">
            <v>AM</v>
          </cell>
          <cell r="IW176" t="str">
            <v>2018-T4</v>
          </cell>
          <cell r="IY176" t="str">
            <v>AM</v>
          </cell>
          <cell r="IZ176" t="str">
            <v>2018-T3</v>
          </cell>
          <cell r="JB176" t="str">
            <v>AM</v>
          </cell>
          <cell r="JC176" t="str">
            <v>2018-T2</v>
          </cell>
          <cell r="JE176" t="str">
            <v>AM</v>
          </cell>
          <cell r="JF176" t="str">
            <v>2018-T1</v>
          </cell>
          <cell r="JH176" t="str">
            <v>AM</v>
          </cell>
          <cell r="JI176" t="str">
            <v>2017-T4</v>
          </cell>
          <cell r="JK176" t="str">
            <v>AM</v>
          </cell>
          <cell r="JL176" t="str">
            <v>2017-T3</v>
          </cell>
          <cell r="JN176" t="str">
            <v>AM</v>
          </cell>
          <cell r="JO176" t="str">
            <v>2017-T2</v>
          </cell>
          <cell r="JQ176" t="str">
            <v>AM</v>
          </cell>
          <cell r="JR176" t="str">
            <v>2017-T1</v>
          </cell>
          <cell r="JT176" t="str">
            <v>AM</v>
          </cell>
          <cell r="JU176" t="str">
            <v>2016-T4</v>
          </cell>
          <cell r="JW176" t="str">
            <v>AM</v>
          </cell>
          <cell r="JX176" t="str">
            <v>2016-T3</v>
          </cell>
          <cell r="JZ176" t="str">
            <v>AM</v>
          </cell>
          <cell r="KA176" t="str">
            <v>2016-T2</v>
          </cell>
          <cell r="KC176" t="str">
            <v>AM</v>
          </cell>
          <cell r="KD176" t="str">
            <v>2016-T1</v>
          </cell>
          <cell r="KF176" t="str">
            <v>AM</v>
          </cell>
          <cell r="KG176" t="str">
            <v>2015-T4</v>
          </cell>
          <cell r="KI176" t="str">
            <v>AM</v>
          </cell>
          <cell r="KJ176" t="str">
            <v>2015-T3</v>
          </cell>
          <cell r="KL176" t="str">
            <v>AM</v>
          </cell>
          <cell r="KM176" t="str">
            <v>2015-T2</v>
          </cell>
          <cell r="KO176" t="str">
            <v>AM</v>
          </cell>
          <cell r="KP176" t="str">
            <v>2015-T1</v>
          </cell>
          <cell r="KR176" t="str">
            <v>AM</v>
          </cell>
          <cell r="KS176" t="str">
            <v>2014-T4</v>
          </cell>
          <cell r="KU176" t="str">
            <v>AM</v>
          </cell>
          <cell r="KV176" t="str">
            <v>2014-T3</v>
          </cell>
          <cell r="KX176" t="str">
            <v>AM</v>
          </cell>
          <cell r="KY176" t="str">
            <v>2014-T2</v>
          </cell>
          <cell r="LA176" t="str">
            <v>AM</v>
          </cell>
          <cell r="LB176" t="str">
            <v>2014-T1</v>
          </cell>
          <cell r="LD176" t="str">
            <v>AM</v>
          </cell>
          <cell r="LE176" t="str">
            <v>2013-T4</v>
          </cell>
          <cell r="LG176" t="str">
            <v>AM</v>
          </cell>
          <cell r="LH176" t="str">
            <v>2013-T3</v>
          </cell>
          <cell r="LJ176" t="str">
            <v>AM</v>
          </cell>
          <cell r="LK176" t="str">
            <v>2013-T2</v>
          </cell>
          <cell r="LM176" t="str">
            <v>AM</v>
          </cell>
          <cell r="LN176" t="str">
            <v>2013-T1</v>
          </cell>
          <cell r="LP176" t="str">
            <v>AM</v>
          </cell>
          <cell r="LQ176" t="str">
            <v>2012-T4</v>
          </cell>
          <cell r="LS176" t="str">
            <v>AM</v>
          </cell>
          <cell r="LT176" t="str">
            <v>2012-T3</v>
          </cell>
          <cell r="LV176" t="str">
            <v>AM</v>
          </cell>
          <cell r="LW176" t="str">
            <v>2012-T2</v>
          </cell>
          <cell r="LY176" t="str">
            <v>AM</v>
          </cell>
          <cell r="LZ176" t="str">
            <v>2012-T1</v>
          </cell>
          <cell r="MB176" t="str">
            <v>AM</v>
          </cell>
          <cell r="MC176" t="str">
            <v>2011-T4</v>
          </cell>
          <cell r="ME176" t="str">
            <v>AM</v>
          </cell>
          <cell r="MF176" t="str">
            <v>2011-T3</v>
          </cell>
          <cell r="MH176" t="str">
            <v>AM</v>
          </cell>
          <cell r="MI176" t="str">
            <v>2011-T2</v>
          </cell>
          <cell r="MK176" t="str">
            <v>AM</v>
          </cell>
          <cell r="ML176" t="str">
            <v>2011-T1</v>
          </cell>
          <cell r="MN176" t="str">
            <v>AM</v>
          </cell>
          <cell r="MO176" t="str">
            <v>2010-T4</v>
          </cell>
          <cell r="MQ176" t="str">
            <v>AM</v>
          </cell>
          <cell r="MR176" t="str">
            <v>2010-T3</v>
          </cell>
          <cell r="MT176" t="str">
            <v>AM</v>
          </cell>
          <cell r="MU176" t="str">
            <v>2010-T2</v>
          </cell>
          <cell r="MW176" t="str">
            <v>AM</v>
          </cell>
          <cell r="MX176" t="str">
            <v>2010-T1</v>
          </cell>
          <cell r="MZ176" t="str">
            <v>AM</v>
          </cell>
          <cell r="NA176" t="str">
            <v>2009-T4</v>
          </cell>
          <cell r="NC176" t="str">
            <v>AM</v>
          </cell>
          <cell r="ND176" t="str">
            <v>2009-T3</v>
          </cell>
          <cell r="NF176" t="str">
            <v>AM</v>
          </cell>
          <cell r="NG176" t="str">
            <v>2009-T2</v>
          </cell>
          <cell r="NI176" t="str">
            <v>AM</v>
          </cell>
          <cell r="NJ176" t="str">
            <v>2009-T1</v>
          </cell>
          <cell r="NL176" t="str">
            <v>AM</v>
          </cell>
          <cell r="NM176" t="str">
            <v>2008-T4</v>
          </cell>
          <cell r="NO176" t="str">
            <v>AM</v>
          </cell>
          <cell r="NP176" t="str">
            <v>2008-T3</v>
          </cell>
          <cell r="NR176" t="str">
            <v>AM</v>
          </cell>
          <cell r="NS176" t="str">
            <v>2008-T2</v>
          </cell>
          <cell r="NU176" t="str">
            <v>AM</v>
          </cell>
          <cell r="NV176" t="str">
            <v>2008-T1</v>
          </cell>
        </row>
        <row r="177">
          <cell r="BB177" t="str">
            <v>T3-21</v>
          </cell>
          <cell r="BC177" t="str">
            <v>T3-21</v>
          </cell>
          <cell r="BD177" t="str">
            <v>T3-21</v>
          </cell>
          <cell r="BE177" t="str">
            <v>T2-21</v>
          </cell>
          <cell r="BF177" t="str">
            <v>T2-21</v>
          </cell>
          <cell r="BG177" t="str">
            <v>T2-21</v>
          </cell>
          <cell r="BH177" t="str">
            <v>T1-21</v>
          </cell>
          <cell r="BI177" t="str">
            <v>T1-21</v>
          </cell>
          <cell r="BJ177" t="str">
            <v>T1-21</v>
          </cell>
          <cell r="BK177" t="str">
            <v>T4-20</v>
          </cell>
          <cell r="BL177" t="str">
            <v>T4-20</v>
          </cell>
          <cell r="BM177" t="str">
            <v>T4-20</v>
          </cell>
          <cell r="BN177" t="str">
            <v>T3-20</v>
          </cell>
          <cell r="BO177" t="str">
            <v>T3-20</v>
          </cell>
          <cell r="BP177" t="str">
            <v>T3-20</v>
          </cell>
          <cell r="BQ177" t="str">
            <v>T2-20</v>
          </cell>
          <cell r="BR177" t="str">
            <v>T2-20</v>
          </cell>
          <cell r="BS177" t="str">
            <v>T2-20</v>
          </cell>
          <cell r="BT177" t="str">
            <v>T1-20</v>
          </cell>
          <cell r="BU177" t="str">
            <v>T1-20</v>
          </cell>
          <cell r="BV177" t="str">
            <v>T1-20</v>
          </cell>
          <cell r="BW177" t="str">
            <v>T4-19</v>
          </cell>
          <cell r="BX177" t="str">
            <v>T4-19</v>
          </cell>
          <cell r="BY177" t="str">
            <v>T4-19</v>
          </cell>
          <cell r="BZ177" t="str">
            <v>T3-19</v>
          </cell>
          <cell r="CA177" t="str">
            <v>T3-19</v>
          </cell>
          <cell r="CB177" t="str">
            <v>T3-19</v>
          </cell>
          <cell r="CC177" t="str">
            <v>T2-19</v>
          </cell>
          <cell r="CD177" t="str">
            <v>T2-19</v>
          </cell>
          <cell r="CE177" t="str">
            <v>T2-19</v>
          </cell>
          <cell r="CF177" t="str">
            <v>T1-19</v>
          </cell>
          <cell r="CG177" t="str">
            <v>T1-19</v>
          </cell>
          <cell r="CH177" t="str">
            <v>T1-19</v>
          </cell>
          <cell r="CI177" t="str">
            <v>T4-18</v>
          </cell>
          <cell r="CJ177" t="str">
            <v>T4-18</v>
          </cell>
          <cell r="CK177" t="str">
            <v>T4-18</v>
          </cell>
          <cell r="CL177" t="str">
            <v>T3-18</v>
          </cell>
          <cell r="CM177" t="str">
            <v>T3-18</v>
          </cell>
          <cell r="CN177" t="str">
            <v>T3-18</v>
          </cell>
          <cell r="CO177" t="str">
            <v>T2-18</v>
          </cell>
          <cell r="CP177" t="str">
            <v>T2-18</v>
          </cell>
          <cell r="CQ177" t="str">
            <v>T2-18</v>
          </cell>
          <cell r="CR177" t="str">
            <v>T1-18</v>
          </cell>
          <cell r="CS177" t="str">
            <v>T1-18</v>
          </cell>
          <cell r="CT177" t="str">
            <v>T1-18</v>
          </cell>
          <cell r="CU177" t="str">
            <v>T4-17</v>
          </cell>
          <cell r="CV177" t="str">
            <v>T4-17</v>
          </cell>
          <cell r="CW177" t="str">
            <v>T4-17</v>
          </cell>
          <cell r="CX177" t="str">
            <v>T3-17</v>
          </cell>
          <cell r="CY177" t="str">
            <v>T3-17</v>
          </cell>
          <cell r="CZ177" t="str">
            <v>T3-17</v>
          </cell>
          <cell r="DA177" t="str">
            <v>T2-17</v>
          </cell>
          <cell r="DB177" t="str">
            <v>T2-17</v>
          </cell>
          <cell r="DC177" t="str">
            <v>T2-17</v>
          </cell>
          <cell r="DD177" t="str">
            <v>T1-17</v>
          </cell>
          <cell r="DE177" t="str">
            <v>T1-17</v>
          </cell>
          <cell r="DF177" t="str">
            <v>T1-17</v>
          </cell>
          <cell r="DG177" t="str">
            <v>T4-16</v>
          </cell>
          <cell r="DH177" t="str">
            <v>T4-16</v>
          </cell>
          <cell r="DI177" t="str">
            <v>T4-16</v>
          </cell>
          <cell r="DJ177" t="str">
            <v>T3-16</v>
          </cell>
          <cell r="DK177" t="str">
            <v>T3-16</v>
          </cell>
          <cell r="DL177" t="str">
            <v>T3-16</v>
          </cell>
          <cell r="DM177" t="str">
            <v>T2-16</v>
          </cell>
          <cell r="DN177" t="str">
            <v>T2-16</v>
          </cell>
          <cell r="DO177" t="str">
            <v>T2-16</v>
          </cell>
          <cell r="DP177" t="str">
            <v>T1-16</v>
          </cell>
          <cell r="DQ177" t="str">
            <v>T1-16</v>
          </cell>
          <cell r="DR177" t="str">
            <v>T1-16</v>
          </cell>
          <cell r="DS177" t="str">
            <v>T4-15</v>
          </cell>
          <cell r="DT177" t="str">
            <v>T4-15</v>
          </cell>
          <cell r="DU177" t="str">
            <v>T4-15</v>
          </cell>
          <cell r="DV177" t="str">
            <v>T3-15</v>
          </cell>
          <cell r="DW177" t="str">
            <v>T3-15</v>
          </cell>
          <cell r="DX177" t="str">
            <v>T3-15</v>
          </cell>
          <cell r="DY177" t="str">
            <v>T2-15</v>
          </cell>
          <cell r="DZ177" t="str">
            <v>T2-15</v>
          </cell>
          <cell r="EA177" t="str">
            <v>T2-15</v>
          </cell>
          <cell r="EB177" t="str">
            <v>T1-15</v>
          </cell>
          <cell r="EC177" t="str">
            <v>T1-15</v>
          </cell>
          <cell r="ED177" t="str">
            <v>T1-15</v>
          </cell>
          <cell r="EE177" t="str">
            <v>T4-14</v>
          </cell>
          <cell r="EF177" t="str">
            <v>T4-14</v>
          </cell>
          <cell r="EG177" t="str">
            <v>T4-14</v>
          </cell>
          <cell r="EH177" t="str">
            <v>T3-14</v>
          </cell>
          <cell r="EI177" t="str">
            <v>T3-14</v>
          </cell>
          <cell r="EJ177" t="str">
            <v>T3-14</v>
          </cell>
          <cell r="EK177" t="str">
            <v>T2-14</v>
          </cell>
          <cell r="EL177" t="str">
            <v>T2-14</v>
          </cell>
          <cell r="EM177" t="str">
            <v>T2-14</v>
          </cell>
          <cell r="EN177" t="str">
            <v>T1-14</v>
          </cell>
          <cell r="EO177" t="str">
            <v>T1-14</v>
          </cell>
          <cell r="EP177" t="str">
            <v>T1-14</v>
          </cell>
          <cell r="EQ177" t="str">
            <v>T4-13</v>
          </cell>
          <cell r="ER177" t="str">
            <v>T4-13</v>
          </cell>
          <cell r="ES177" t="str">
            <v>T4-13</v>
          </cell>
          <cell r="ET177" t="str">
            <v>T3-13</v>
          </cell>
          <cell r="EU177" t="str">
            <v>T3-13</v>
          </cell>
          <cell r="EV177" t="str">
            <v>T3-13</v>
          </cell>
          <cell r="EW177" t="str">
            <v>T2-13</v>
          </cell>
          <cell r="EX177" t="str">
            <v>T2-13</v>
          </cell>
          <cell r="EY177" t="str">
            <v>T2-13</v>
          </cell>
          <cell r="EZ177" t="str">
            <v>T1-13</v>
          </cell>
          <cell r="FA177" t="str">
            <v>T1-13</v>
          </cell>
          <cell r="FB177" t="str">
            <v>T1-13</v>
          </cell>
          <cell r="FC177" t="str">
            <v>T4-12</v>
          </cell>
          <cell r="FD177" t="str">
            <v>T4-12</v>
          </cell>
          <cell r="FE177" t="str">
            <v>T4-12</v>
          </cell>
          <cell r="FF177" t="str">
            <v>T3-12</v>
          </cell>
          <cell r="FG177" t="str">
            <v>T3-12</v>
          </cell>
          <cell r="FH177" t="str">
            <v>T3-12</v>
          </cell>
          <cell r="FI177" t="str">
            <v>T2-12</v>
          </cell>
          <cell r="FJ177" t="str">
            <v>T2-12</v>
          </cell>
          <cell r="FK177" t="str">
            <v>T2-12</v>
          </cell>
          <cell r="FL177" t="str">
            <v>T1-12</v>
          </cell>
          <cell r="FM177" t="str">
            <v>T1-12</v>
          </cell>
          <cell r="FN177" t="str">
            <v>T1-12</v>
          </cell>
          <cell r="FO177" t="str">
            <v>T4-11</v>
          </cell>
          <cell r="FP177" t="str">
            <v>T4-11</v>
          </cell>
          <cell r="FQ177" t="str">
            <v>T4-11</v>
          </cell>
          <cell r="FR177" t="str">
            <v>T3-11</v>
          </cell>
          <cell r="FS177" t="str">
            <v>T3-11</v>
          </cell>
          <cell r="FT177" t="str">
            <v>T3-11</v>
          </cell>
          <cell r="FU177" t="str">
            <v>T2-11</v>
          </cell>
          <cell r="FV177" t="str">
            <v>T2-11</v>
          </cell>
          <cell r="FW177" t="str">
            <v>T2-11</v>
          </cell>
          <cell r="FX177" t="str">
            <v>T1-11</v>
          </cell>
          <cell r="FY177" t="str">
            <v>T1-11</v>
          </cell>
          <cell r="FZ177" t="str">
            <v>T1-11</v>
          </cell>
          <cell r="GA177" t="str">
            <v>T4-10</v>
          </cell>
          <cell r="GB177" t="str">
            <v>T4-10</v>
          </cell>
          <cell r="GC177" t="str">
            <v>T4-10</v>
          </cell>
          <cell r="GD177" t="str">
            <v>T3-10</v>
          </cell>
          <cell r="GE177" t="str">
            <v>T3-10</v>
          </cell>
          <cell r="GF177" t="str">
            <v>T3-10</v>
          </cell>
          <cell r="GG177" t="str">
            <v>T2-10</v>
          </cell>
          <cell r="GH177" t="str">
            <v>T2-10</v>
          </cell>
          <cell r="GI177" t="str">
            <v>T2-10</v>
          </cell>
          <cell r="GJ177" t="str">
            <v>T1-10</v>
          </cell>
          <cell r="GK177" t="str">
            <v>T1-10</v>
          </cell>
          <cell r="GL177" t="str">
            <v>T1-10</v>
          </cell>
          <cell r="GM177" t="str">
            <v>T4-09</v>
          </cell>
          <cell r="GN177" t="str">
            <v>T4-09</v>
          </cell>
          <cell r="GO177" t="str">
            <v>T4-09</v>
          </cell>
          <cell r="GP177" t="str">
            <v>T3-09</v>
          </cell>
          <cell r="GQ177" t="str">
            <v>T3-09</v>
          </cell>
          <cell r="GR177" t="str">
            <v>T3-09</v>
          </cell>
          <cell r="GS177" t="str">
            <v>T2-09</v>
          </cell>
          <cell r="GT177" t="str">
            <v>T2-09</v>
          </cell>
          <cell r="GU177" t="str">
            <v>T2-09</v>
          </cell>
          <cell r="GV177" t="str">
            <v>T1-09</v>
          </cell>
          <cell r="GW177" t="str">
            <v>T1-09</v>
          </cell>
          <cell r="GX177" t="str">
            <v>T1-09</v>
          </cell>
          <cell r="GY177" t="str">
            <v>T4-08</v>
          </cell>
          <cell r="GZ177" t="str">
            <v>T4-08</v>
          </cell>
          <cell r="HA177" t="str">
            <v>T4-08</v>
          </cell>
          <cell r="HB177" t="str">
            <v>T3-08</v>
          </cell>
          <cell r="HC177" t="str">
            <v>T3-08</v>
          </cell>
          <cell r="HD177" t="str">
            <v>T3-08</v>
          </cell>
          <cell r="HE177" t="str">
            <v>T2-08</v>
          </cell>
          <cell r="HF177" t="str">
            <v>T2-08</v>
          </cell>
          <cell r="HG177" t="str">
            <v>T2-08</v>
          </cell>
          <cell r="HH177" t="str">
            <v>T1-08</v>
          </cell>
          <cell r="HI177" t="str">
            <v>T1-08</v>
          </cell>
          <cell r="HJ177" t="str">
            <v>T1-08</v>
          </cell>
          <cell r="HO177" t="str">
            <v>9M-21</v>
          </cell>
          <cell r="HP177" t="str">
            <v>9M-21</v>
          </cell>
          <cell r="HQ177" t="str">
            <v>9M-21</v>
          </cell>
          <cell r="HR177" t="str">
            <v>S1-21</v>
          </cell>
          <cell r="HS177" t="str">
            <v>S1-21</v>
          </cell>
          <cell r="HT177" t="str">
            <v>S1-21</v>
          </cell>
          <cell r="HU177" t="str">
            <v>T1-21</v>
          </cell>
          <cell r="HV177" t="str">
            <v>T1-21</v>
          </cell>
          <cell r="HW177" t="str">
            <v>T1-21</v>
          </cell>
          <cell r="HX177" t="str">
            <v>2020</v>
          </cell>
          <cell r="HY177" t="str">
            <v>2020</v>
          </cell>
          <cell r="HZ177" t="str">
            <v>2020</v>
          </cell>
          <cell r="IA177" t="str">
            <v>9M-20</v>
          </cell>
          <cell r="IB177" t="str">
            <v>9M-20</v>
          </cell>
          <cell r="IC177" t="str">
            <v>9M-20</v>
          </cell>
          <cell r="ID177" t="str">
            <v>S1-20</v>
          </cell>
          <cell r="IE177" t="str">
            <v>S1-20</v>
          </cell>
          <cell r="IF177" t="str">
            <v>S1-20</v>
          </cell>
          <cell r="IG177" t="str">
            <v>T1-20</v>
          </cell>
          <cell r="IH177" t="str">
            <v>T1-20</v>
          </cell>
          <cell r="II177" t="str">
            <v>T1-20</v>
          </cell>
          <cell r="IJ177" t="str">
            <v>2019</v>
          </cell>
          <cell r="IK177" t="str">
            <v>2019</v>
          </cell>
          <cell r="IL177" t="str">
            <v>2019</v>
          </cell>
          <cell r="IM177" t="str">
            <v>9M-19</v>
          </cell>
          <cell r="IN177" t="str">
            <v>9M-19</v>
          </cell>
          <cell r="IO177" t="str">
            <v>9M-19</v>
          </cell>
          <cell r="IP177" t="str">
            <v>S1-19</v>
          </cell>
          <cell r="IQ177" t="str">
            <v>S1-19</v>
          </cell>
          <cell r="IR177" t="str">
            <v>S1-19</v>
          </cell>
          <cell r="IS177" t="str">
            <v>T1-19</v>
          </cell>
          <cell r="IT177" t="str">
            <v>T1-19</v>
          </cell>
          <cell r="IU177" t="str">
            <v>T1-19</v>
          </cell>
          <cell r="IV177" t="str">
            <v>2018</v>
          </cell>
          <cell r="IW177" t="str">
            <v>2018</v>
          </cell>
          <cell r="IX177" t="str">
            <v>2018</v>
          </cell>
          <cell r="IY177" t="str">
            <v>9M-18</v>
          </cell>
          <cell r="IZ177" t="str">
            <v>9M-18</v>
          </cell>
          <cell r="JA177" t="str">
            <v>9M-18</v>
          </cell>
          <cell r="JB177" t="str">
            <v>S1-18</v>
          </cell>
          <cell r="JC177" t="str">
            <v>S1-18</v>
          </cell>
          <cell r="JD177" t="str">
            <v>S1-18</v>
          </cell>
          <cell r="JE177" t="str">
            <v>T1-18</v>
          </cell>
          <cell r="JF177" t="str">
            <v>T1-18</v>
          </cell>
          <cell r="JG177" t="str">
            <v>T1-18</v>
          </cell>
          <cell r="JH177" t="str">
            <v>2017</v>
          </cell>
          <cell r="JI177" t="str">
            <v>2017</v>
          </cell>
          <cell r="JJ177" t="str">
            <v>2017</v>
          </cell>
          <cell r="JK177" t="str">
            <v>9M-17</v>
          </cell>
          <cell r="JL177" t="str">
            <v>9M-17</v>
          </cell>
          <cell r="JM177" t="str">
            <v>9M-17</v>
          </cell>
          <cell r="JN177" t="str">
            <v>S1-17</v>
          </cell>
          <cell r="JO177" t="str">
            <v>S1-17</v>
          </cell>
          <cell r="JP177" t="str">
            <v>S1-17</v>
          </cell>
          <cell r="JQ177" t="str">
            <v>T1-17</v>
          </cell>
          <cell r="JR177" t="str">
            <v>T1-17</v>
          </cell>
          <cell r="JS177" t="str">
            <v>T1-17</v>
          </cell>
          <cell r="JT177" t="str">
            <v>2016</v>
          </cell>
          <cell r="JU177" t="str">
            <v>2016</v>
          </cell>
          <cell r="JV177" t="str">
            <v>2016</v>
          </cell>
          <cell r="JW177" t="str">
            <v>9M-16</v>
          </cell>
          <cell r="JX177" t="str">
            <v>9M-16</v>
          </cell>
          <cell r="JY177" t="str">
            <v>9M-16</v>
          </cell>
          <cell r="JZ177" t="str">
            <v>S1-16</v>
          </cell>
          <cell r="KA177" t="str">
            <v>S1-16</v>
          </cell>
          <cell r="KB177" t="str">
            <v>S1-16</v>
          </cell>
          <cell r="KC177" t="str">
            <v>T1-16</v>
          </cell>
          <cell r="KD177" t="str">
            <v>T1-16</v>
          </cell>
          <cell r="KE177" t="str">
            <v>T1-16</v>
          </cell>
          <cell r="KF177" t="str">
            <v>2015</v>
          </cell>
          <cell r="KG177" t="str">
            <v>2015</v>
          </cell>
          <cell r="KH177" t="str">
            <v>2015</v>
          </cell>
          <cell r="KI177" t="str">
            <v>9M-15</v>
          </cell>
          <cell r="KJ177" t="str">
            <v>9M-15</v>
          </cell>
          <cell r="KK177" t="str">
            <v>9M-15</v>
          </cell>
          <cell r="KL177" t="str">
            <v>S1-15</v>
          </cell>
          <cell r="KM177" t="str">
            <v>S1-15</v>
          </cell>
          <cell r="KN177" t="str">
            <v>S1-15</v>
          </cell>
          <cell r="KO177" t="str">
            <v>T1-15</v>
          </cell>
          <cell r="KP177" t="str">
            <v>T1-15</v>
          </cell>
          <cell r="KQ177" t="str">
            <v>T1-15</v>
          </cell>
          <cell r="KR177" t="str">
            <v>2014</v>
          </cell>
          <cell r="KS177" t="str">
            <v>2014</v>
          </cell>
          <cell r="KT177" t="str">
            <v>2014</v>
          </cell>
          <cell r="KU177" t="str">
            <v>9M-14</v>
          </cell>
          <cell r="KV177" t="str">
            <v>9M-14</v>
          </cell>
          <cell r="KW177" t="str">
            <v>9M-14</v>
          </cell>
          <cell r="KX177" t="str">
            <v>S1-14</v>
          </cell>
          <cell r="KY177" t="str">
            <v>S1-14</v>
          </cell>
          <cell r="KZ177" t="str">
            <v>S1-14</v>
          </cell>
          <cell r="LA177" t="str">
            <v>T1-14</v>
          </cell>
          <cell r="LB177" t="str">
            <v>T1-14</v>
          </cell>
          <cell r="LC177" t="str">
            <v>T1-14</v>
          </cell>
          <cell r="LD177" t="str">
            <v>2013</v>
          </cell>
          <cell r="LE177" t="str">
            <v>2013</v>
          </cell>
          <cell r="LF177" t="str">
            <v>2013</v>
          </cell>
          <cell r="LG177" t="str">
            <v>9M-13</v>
          </cell>
          <cell r="LH177" t="str">
            <v>9M-13</v>
          </cell>
          <cell r="LI177" t="str">
            <v>9M-13</v>
          </cell>
          <cell r="LJ177" t="str">
            <v>S1-13</v>
          </cell>
          <cell r="LK177" t="str">
            <v>S1-13</v>
          </cell>
          <cell r="LL177" t="str">
            <v>S1-13</v>
          </cell>
          <cell r="LM177" t="str">
            <v>T1-13</v>
          </cell>
          <cell r="LN177" t="str">
            <v>T1-13</v>
          </cell>
          <cell r="LO177" t="str">
            <v>T1-13</v>
          </cell>
          <cell r="LP177" t="str">
            <v>2012</v>
          </cell>
          <cell r="LQ177" t="str">
            <v>2012</v>
          </cell>
          <cell r="LR177" t="str">
            <v>2012</v>
          </cell>
          <cell r="LS177" t="str">
            <v>9M-12</v>
          </cell>
          <cell r="LT177" t="str">
            <v>9M-12</v>
          </cell>
          <cell r="LU177" t="str">
            <v>9M-12</v>
          </cell>
          <cell r="LV177" t="str">
            <v>S1-12</v>
          </cell>
          <cell r="LW177" t="str">
            <v>S1-12</v>
          </cell>
          <cell r="LX177" t="str">
            <v>S1-12</v>
          </cell>
          <cell r="LY177" t="str">
            <v>T1-12</v>
          </cell>
          <cell r="LZ177" t="str">
            <v>T1-12</v>
          </cell>
          <cell r="MA177" t="str">
            <v>T1-12</v>
          </cell>
          <cell r="MB177" t="str">
            <v>2011</v>
          </cell>
          <cell r="MC177" t="str">
            <v>2011</v>
          </cell>
          <cell r="MD177" t="str">
            <v>2011</v>
          </cell>
          <cell r="ME177" t="str">
            <v>9M-11</v>
          </cell>
          <cell r="MF177" t="str">
            <v>9M-11</v>
          </cell>
          <cell r="MG177" t="str">
            <v>9M-11</v>
          </cell>
          <cell r="MH177" t="str">
            <v>S1-11</v>
          </cell>
          <cell r="MI177" t="str">
            <v>S1-11</v>
          </cell>
          <cell r="MJ177" t="str">
            <v>S1-11</v>
          </cell>
          <cell r="MK177" t="str">
            <v>T1-11</v>
          </cell>
          <cell r="ML177" t="str">
            <v>T1-11</v>
          </cell>
          <cell r="MM177" t="str">
            <v>T1-11</v>
          </cell>
          <cell r="MN177" t="str">
            <v>2010</v>
          </cell>
          <cell r="MO177" t="str">
            <v>2010</v>
          </cell>
          <cell r="MP177" t="str">
            <v>2010</v>
          </cell>
          <cell r="MQ177" t="str">
            <v>9M-10</v>
          </cell>
          <cell r="MR177" t="str">
            <v>9M-10</v>
          </cell>
          <cell r="MS177" t="str">
            <v>9M-10</v>
          </cell>
          <cell r="MT177" t="str">
            <v>S1-10</v>
          </cell>
          <cell r="MU177" t="str">
            <v>S1-10</v>
          </cell>
          <cell r="MV177" t="str">
            <v>S1-10</v>
          </cell>
          <cell r="MW177" t="str">
            <v>T1-10</v>
          </cell>
          <cell r="MX177" t="str">
            <v>T1-10</v>
          </cell>
          <cell r="MY177" t="str">
            <v>T1-10</v>
          </cell>
          <cell r="MZ177" t="str">
            <v>2009</v>
          </cell>
          <cell r="NA177" t="str">
            <v>2009</v>
          </cell>
          <cell r="NB177" t="str">
            <v>2009</v>
          </cell>
          <cell r="NC177" t="str">
            <v>9M-09</v>
          </cell>
          <cell r="ND177" t="str">
            <v>9M-09</v>
          </cell>
          <cell r="NE177" t="str">
            <v>9M-09</v>
          </cell>
          <cell r="NF177" t="str">
            <v>S1-09</v>
          </cell>
          <cell r="NG177" t="str">
            <v>S1-09</v>
          </cell>
          <cell r="NH177" t="str">
            <v>S1-09</v>
          </cell>
          <cell r="NI177" t="str">
            <v>T1-09</v>
          </cell>
          <cell r="NJ177" t="str">
            <v>T1-09</v>
          </cell>
          <cell r="NK177" t="str">
            <v>T1-09</v>
          </cell>
          <cell r="NL177" t="str">
            <v>2008</v>
          </cell>
          <cell r="NM177" t="str">
            <v>2008</v>
          </cell>
          <cell r="NN177" t="str">
            <v>2008</v>
          </cell>
          <cell r="NO177" t="str">
            <v>9M-08</v>
          </cell>
          <cell r="NP177" t="str">
            <v>9M-08</v>
          </cell>
          <cell r="NQ177" t="str">
            <v>9M-08</v>
          </cell>
          <cell r="NR177" t="str">
            <v>S1-08</v>
          </cell>
          <cell r="NS177" t="str">
            <v>S1-08</v>
          </cell>
          <cell r="NT177" t="str">
            <v>S1-08</v>
          </cell>
          <cell r="NU177" t="str">
            <v>T1-08</v>
          </cell>
          <cell r="NV177" t="str">
            <v>T1-08</v>
          </cell>
          <cell r="NW177" t="str">
            <v>T1-08</v>
          </cell>
        </row>
        <row r="178">
          <cell r="BB178" t="str">
            <v>Stated</v>
          </cell>
          <cell r="BC178" t="str">
            <v>Spec Items</v>
          </cell>
          <cell r="BD178" t="str">
            <v>Underlying</v>
          </cell>
          <cell r="BE178" t="str">
            <v>Stated</v>
          </cell>
          <cell r="BF178" t="str">
            <v>Spec Items</v>
          </cell>
          <cell r="BG178" t="str">
            <v>Underlying</v>
          </cell>
          <cell r="BH178" t="str">
            <v>Stated</v>
          </cell>
          <cell r="BI178" t="str">
            <v>Spec Items</v>
          </cell>
          <cell r="BJ178" t="str">
            <v>Underlying</v>
          </cell>
          <cell r="BK178" t="str">
            <v>Stated</v>
          </cell>
          <cell r="BL178" t="str">
            <v>Spec Items</v>
          </cell>
          <cell r="BM178" t="str">
            <v>Underlying</v>
          </cell>
          <cell r="BN178" t="str">
            <v>Stated</v>
          </cell>
          <cell r="BO178" t="str">
            <v>Spec Items</v>
          </cell>
          <cell r="BP178" t="str">
            <v>Underlying</v>
          </cell>
          <cell r="BQ178" t="str">
            <v>Stated</v>
          </cell>
          <cell r="BR178" t="str">
            <v>Spec Items</v>
          </cell>
          <cell r="BS178" t="str">
            <v>Underlying</v>
          </cell>
          <cell r="BT178" t="str">
            <v>Stated</v>
          </cell>
          <cell r="BU178" t="str">
            <v>Spec Items</v>
          </cell>
          <cell r="BV178" t="str">
            <v>Underlying</v>
          </cell>
          <cell r="BW178" t="str">
            <v>Stated</v>
          </cell>
          <cell r="BX178" t="str">
            <v>Spec Items</v>
          </cell>
          <cell r="BY178" t="str">
            <v>Underlying</v>
          </cell>
          <cell r="BZ178" t="str">
            <v>Stated</v>
          </cell>
          <cell r="CA178" t="str">
            <v>Spec Items</v>
          </cell>
          <cell r="CB178" t="str">
            <v>Underlying</v>
          </cell>
          <cell r="CC178" t="str">
            <v>Stated</v>
          </cell>
          <cell r="CD178" t="str">
            <v>Spec Items</v>
          </cell>
          <cell r="CE178" t="str">
            <v>Underlying</v>
          </cell>
          <cell r="CF178" t="str">
            <v>Stated</v>
          </cell>
          <cell r="CG178" t="str">
            <v>Spec Items</v>
          </cell>
          <cell r="CH178" t="str">
            <v>Underlying</v>
          </cell>
          <cell r="CI178" t="str">
            <v>Stated</v>
          </cell>
          <cell r="CJ178" t="str">
            <v>Spec Items</v>
          </cell>
          <cell r="CK178" t="str">
            <v>Underlying</v>
          </cell>
          <cell r="CL178" t="str">
            <v>Stated</v>
          </cell>
          <cell r="CM178" t="str">
            <v>Spec Items</v>
          </cell>
          <cell r="CN178" t="str">
            <v>Underlying</v>
          </cell>
          <cell r="CO178" t="str">
            <v>Stated</v>
          </cell>
          <cell r="CP178" t="str">
            <v>Spec Items</v>
          </cell>
          <cell r="CQ178" t="str">
            <v>Underlying</v>
          </cell>
          <cell r="CR178" t="str">
            <v>Stated</v>
          </cell>
          <cell r="CS178" t="str">
            <v>Spec Items</v>
          </cell>
          <cell r="CT178" t="str">
            <v>Underlying</v>
          </cell>
          <cell r="CU178" t="str">
            <v>Stated</v>
          </cell>
          <cell r="CV178" t="str">
            <v>Spec Items</v>
          </cell>
          <cell r="CW178" t="str">
            <v>Underlying</v>
          </cell>
          <cell r="CX178" t="str">
            <v>Stated</v>
          </cell>
          <cell r="CY178" t="str">
            <v>Spec Items</v>
          </cell>
          <cell r="CZ178" t="str">
            <v>Underlying</v>
          </cell>
          <cell r="DA178" t="str">
            <v>Stated</v>
          </cell>
          <cell r="DB178" t="str">
            <v>Spec Items</v>
          </cell>
          <cell r="DC178" t="str">
            <v>Underlying</v>
          </cell>
          <cell r="DD178" t="str">
            <v>Stated</v>
          </cell>
          <cell r="DE178" t="str">
            <v>Spec Items</v>
          </cell>
          <cell r="DF178" t="str">
            <v>Underlying</v>
          </cell>
          <cell r="DG178" t="str">
            <v>Stated</v>
          </cell>
          <cell r="DH178" t="str">
            <v>Spec Items</v>
          </cell>
          <cell r="DI178" t="str">
            <v>Underlying</v>
          </cell>
          <cell r="DJ178" t="str">
            <v>Stated</v>
          </cell>
          <cell r="DK178" t="str">
            <v>Spec Items</v>
          </cell>
          <cell r="DL178" t="str">
            <v>Underlying</v>
          </cell>
          <cell r="DM178" t="str">
            <v>Stated</v>
          </cell>
          <cell r="DN178" t="str">
            <v>Spec Items</v>
          </cell>
          <cell r="DO178" t="str">
            <v>Underlying</v>
          </cell>
          <cell r="DP178" t="str">
            <v>Stated</v>
          </cell>
          <cell r="DQ178" t="str">
            <v>Spec Items</v>
          </cell>
          <cell r="DR178" t="str">
            <v>Underlying</v>
          </cell>
          <cell r="DS178" t="str">
            <v>Stated</v>
          </cell>
          <cell r="DT178" t="str">
            <v>Spec Items</v>
          </cell>
          <cell r="DU178" t="str">
            <v>Underlying</v>
          </cell>
          <cell r="DV178" t="str">
            <v>Stated</v>
          </cell>
          <cell r="DW178" t="str">
            <v>Spec Items</v>
          </cell>
          <cell r="DX178" t="str">
            <v>Underlying</v>
          </cell>
          <cell r="DY178" t="str">
            <v>Stated</v>
          </cell>
          <cell r="DZ178" t="str">
            <v>Spec Items</v>
          </cell>
          <cell r="EA178" t="str">
            <v>Underlying</v>
          </cell>
          <cell r="EB178" t="str">
            <v>Stated</v>
          </cell>
          <cell r="EC178" t="str">
            <v>Spec Items</v>
          </cell>
          <cell r="ED178" t="str">
            <v>Underlying</v>
          </cell>
          <cell r="EE178" t="str">
            <v>Stated</v>
          </cell>
          <cell r="EF178" t="str">
            <v>Spec Items</v>
          </cell>
          <cell r="EG178" t="str">
            <v>Underlying</v>
          </cell>
          <cell r="EH178" t="str">
            <v>Stated</v>
          </cell>
          <cell r="EI178" t="str">
            <v>Spec Items</v>
          </cell>
          <cell r="EJ178" t="str">
            <v>Underlying</v>
          </cell>
          <cell r="EK178" t="str">
            <v>Stated</v>
          </cell>
          <cell r="EL178" t="str">
            <v>Spec Items</v>
          </cell>
          <cell r="EM178" t="str">
            <v>Underlying</v>
          </cell>
          <cell r="EN178" t="str">
            <v>Stated</v>
          </cell>
          <cell r="EO178" t="str">
            <v>Spec Items</v>
          </cell>
          <cell r="EP178" t="str">
            <v>Underlying</v>
          </cell>
          <cell r="EQ178" t="str">
            <v>Stated</v>
          </cell>
          <cell r="ER178" t="str">
            <v>Spec Items</v>
          </cell>
          <cell r="ES178" t="str">
            <v>Underlying</v>
          </cell>
          <cell r="ET178" t="str">
            <v>Stated</v>
          </cell>
          <cell r="EU178" t="str">
            <v>Spec Items</v>
          </cell>
          <cell r="EV178" t="str">
            <v>Underlying</v>
          </cell>
          <cell r="EW178" t="str">
            <v>Stated</v>
          </cell>
          <cell r="EX178" t="str">
            <v>Spec Items</v>
          </cell>
          <cell r="EY178" t="str">
            <v>Underlying</v>
          </cell>
          <cell r="EZ178" t="str">
            <v>Stated</v>
          </cell>
          <cell r="FA178" t="str">
            <v>Spec Items</v>
          </cell>
          <cell r="FB178" t="str">
            <v>Underlying</v>
          </cell>
          <cell r="FC178" t="str">
            <v>Stated</v>
          </cell>
          <cell r="FD178" t="str">
            <v>Spec Items</v>
          </cell>
          <cell r="FE178" t="str">
            <v>Underlying</v>
          </cell>
          <cell r="FF178" t="str">
            <v>Stated</v>
          </cell>
          <cell r="FG178" t="str">
            <v>Spec Items</v>
          </cell>
          <cell r="FH178" t="str">
            <v>Underlying</v>
          </cell>
          <cell r="FI178" t="str">
            <v>Stated</v>
          </cell>
          <cell r="FJ178" t="str">
            <v>Spec Items</v>
          </cell>
          <cell r="FK178" t="str">
            <v>Underlying</v>
          </cell>
          <cell r="FL178" t="str">
            <v>Stated</v>
          </cell>
          <cell r="FM178" t="str">
            <v>Spec Items</v>
          </cell>
          <cell r="FN178" t="str">
            <v>Underlying</v>
          </cell>
          <cell r="FO178" t="str">
            <v>Stated</v>
          </cell>
          <cell r="FP178" t="str">
            <v>Spec Items</v>
          </cell>
          <cell r="FQ178" t="str">
            <v>Underlying</v>
          </cell>
          <cell r="FR178" t="str">
            <v>Stated</v>
          </cell>
          <cell r="FS178" t="str">
            <v>Spec Items</v>
          </cell>
          <cell r="FT178" t="str">
            <v>Underlying</v>
          </cell>
          <cell r="FU178" t="str">
            <v>Stated</v>
          </cell>
          <cell r="FV178" t="str">
            <v>Spec Items</v>
          </cell>
          <cell r="FW178" t="str">
            <v>Underlying</v>
          </cell>
          <cell r="FX178" t="str">
            <v>Stated</v>
          </cell>
          <cell r="FY178" t="str">
            <v>Spec Items</v>
          </cell>
          <cell r="FZ178" t="str">
            <v>Underlying</v>
          </cell>
          <cell r="GA178" t="str">
            <v>Stated</v>
          </cell>
          <cell r="GB178" t="str">
            <v>Spec Items</v>
          </cell>
          <cell r="GC178" t="str">
            <v>Underlying</v>
          </cell>
          <cell r="GD178" t="str">
            <v>Stated</v>
          </cell>
          <cell r="GE178" t="str">
            <v>Spec Items</v>
          </cell>
          <cell r="GF178" t="str">
            <v>Underlying</v>
          </cell>
          <cell r="GG178" t="str">
            <v>Stated</v>
          </cell>
          <cell r="GH178" t="str">
            <v>Spec Items</v>
          </cell>
          <cell r="GI178" t="str">
            <v>Underlying</v>
          </cell>
          <cell r="GJ178" t="str">
            <v>Stated</v>
          </cell>
          <cell r="GK178" t="str">
            <v>Spec Items</v>
          </cell>
          <cell r="GL178" t="str">
            <v>Underlying</v>
          </cell>
          <cell r="GM178" t="str">
            <v>Stated</v>
          </cell>
          <cell r="GN178" t="str">
            <v>Spec Items</v>
          </cell>
          <cell r="GO178" t="str">
            <v>Underlying</v>
          </cell>
          <cell r="GP178" t="str">
            <v>Stated</v>
          </cell>
          <cell r="GQ178" t="str">
            <v>Spec Items</v>
          </cell>
          <cell r="GR178" t="str">
            <v>Underlying</v>
          </cell>
          <cell r="GS178" t="str">
            <v>Stated</v>
          </cell>
          <cell r="GT178" t="str">
            <v>Spec Items</v>
          </cell>
          <cell r="GU178" t="str">
            <v>Underlying</v>
          </cell>
          <cell r="GV178" t="str">
            <v>Stated</v>
          </cell>
          <cell r="GW178" t="str">
            <v>Spec Items</v>
          </cell>
          <cell r="GX178" t="str">
            <v>Underlying</v>
          </cell>
          <cell r="GY178" t="str">
            <v>Stated</v>
          </cell>
          <cell r="GZ178" t="str">
            <v>Spec Items</v>
          </cell>
          <cell r="HA178" t="str">
            <v>Underlying</v>
          </cell>
          <cell r="HB178" t="str">
            <v>Stated</v>
          </cell>
          <cell r="HC178" t="str">
            <v>Spec Items</v>
          </cell>
          <cell r="HD178" t="str">
            <v>Underlying</v>
          </cell>
          <cell r="HE178" t="str">
            <v>Stated</v>
          </cell>
          <cell r="HF178" t="str">
            <v>Spec Items</v>
          </cell>
          <cell r="HG178" t="str">
            <v>Underlying</v>
          </cell>
          <cell r="HH178" t="str">
            <v>Stated</v>
          </cell>
          <cell r="HI178" t="str">
            <v>Spec Items</v>
          </cell>
          <cell r="HJ178" t="str">
            <v>Underlying</v>
          </cell>
          <cell r="HO178" t="str">
            <v>Stated</v>
          </cell>
          <cell r="HP178" t="str">
            <v>Spec Items</v>
          </cell>
          <cell r="HQ178" t="str">
            <v>Underlying</v>
          </cell>
          <cell r="HR178" t="str">
            <v>Stated</v>
          </cell>
          <cell r="HS178" t="str">
            <v>Spec Items</v>
          </cell>
          <cell r="HT178" t="str">
            <v>Underlying</v>
          </cell>
          <cell r="HU178" t="str">
            <v>Stated</v>
          </cell>
          <cell r="HV178" t="str">
            <v>Spec Items</v>
          </cell>
          <cell r="HW178" t="str">
            <v>Underlying</v>
          </cell>
          <cell r="HX178" t="str">
            <v>Stated</v>
          </cell>
          <cell r="HY178" t="str">
            <v>Spec Items</v>
          </cell>
          <cell r="HZ178" t="str">
            <v>Underlying</v>
          </cell>
          <cell r="IA178" t="str">
            <v>Stated</v>
          </cell>
          <cell r="IB178" t="str">
            <v>Spec Items</v>
          </cell>
          <cell r="IC178" t="str">
            <v>Underlying</v>
          </cell>
          <cell r="ID178" t="str">
            <v>Stated</v>
          </cell>
          <cell r="IE178" t="str">
            <v>Spec Items</v>
          </cell>
          <cell r="IF178" t="str">
            <v>Underlying</v>
          </cell>
          <cell r="IG178" t="str">
            <v>Stated</v>
          </cell>
          <cell r="IH178" t="str">
            <v>Spec Items</v>
          </cell>
          <cell r="II178" t="str">
            <v>Underlying</v>
          </cell>
          <cell r="IJ178" t="str">
            <v>Stated</v>
          </cell>
          <cell r="IK178" t="str">
            <v>Spec Items</v>
          </cell>
          <cell r="IL178" t="str">
            <v>Underlying</v>
          </cell>
          <cell r="IM178" t="str">
            <v>Stated</v>
          </cell>
          <cell r="IN178" t="str">
            <v>Spec Items</v>
          </cell>
          <cell r="IO178" t="str">
            <v>Underlying</v>
          </cell>
          <cell r="IP178" t="str">
            <v>Stated</v>
          </cell>
          <cell r="IQ178" t="str">
            <v>Spec Items</v>
          </cell>
          <cell r="IR178" t="str">
            <v>Underlying</v>
          </cell>
          <cell r="IS178" t="str">
            <v>Stated</v>
          </cell>
          <cell r="IT178" t="str">
            <v>Spec Items</v>
          </cell>
          <cell r="IU178" t="str">
            <v>Underlying</v>
          </cell>
          <cell r="IV178" t="str">
            <v>Stated</v>
          </cell>
          <cell r="IW178" t="str">
            <v>Spec Items</v>
          </cell>
          <cell r="IX178" t="str">
            <v>Underlying</v>
          </cell>
          <cell r="IY178" t="str">
            <v>Stated</v>
          </cell>
          <cell r="IZ178" t="str">
            <v>Spec Items</v>
          </cell>
          <cell r="JA178" t="str">
            <v>Underlying</v>
          </cell>
          <cell r="JB178" t="str">
            <v>Stated</v>
          </cell>
          <cell r="JC178" t="str">
            <v>Spec Items</v>
          </cell>
          <cell r="JD178" t="str">
            <v>Underlying</v>
          </cell>
          <cell r="JE178" t="str">
            <v>Stated</v>
          </cell>
          <cell r="JF178" t="str">
            <v>Spec Items</v>
          </cell>
          <cell r="JG178" t="str">
            <v>Underlying</v>
          </cell>
          <cell r="JH178" t="str">
            <v>Stated</v>
          </cell>
          <cell r="JI178" t="str">
            <v>Spec Items</v>
          </cell>
          <cell r="JJ178" t="str">
            <v>Underlying</v>
          </cell>
          <cell r="JK178" t="str">
            <v>Stated</v>
          </cell>
          <cell r="JL178" t="str">
            <v>Spec Items</v>
          </cell>
          <cell r="JM178" t="str">
            <v>Underlying</v>
          </cell>
          <cell r="JN178" t="str">
            <v>Stated</v>
          </cell>
          <cell r="JO178" t="str">
            <v>Spec Items</v>
          </cell>
          <cell r="JP178" t="str">
            <v>Underlying</v>
          </cell>
          <cell r="JQ178" t="str">
            <v>Stated</v>
          </cell>
          <cell r="JR178" t="str">
            <v>Spec Items</v>
          </cell>
          <cell r="JS178" t="str">
            <v>Underlying</v>
          </cell>
          <cell r="JT178" t="str">
            <v>Stated</v>
          </cell>
          <cell r="JU178" t="str">
            <v>Spec Items</v>
          </cell>
          <cell r="JV178" t="str">
            <v>Underlying</v>
          </cell>
          <cell r="JW178" t="str">
            <v>Stated</v>
          </cell>
          <cell r="JX178" t="str">
            <v>Spec Items</v>
          </cell>
          <cell r="JY178" t="str">
            <v>Underlying</v>
          </cell>
          <cell r="JZ178" t="str">
            <v>Stated</v>
          </cell>
          <cell r="KA178" t="str">
            <v>Spec Items</v>
          </cell>
          <cell r="KB178" t="str">
            <v>Underlying</v>
          </cell>
          <cell r="KC178" t="str">
            <v>Stated</v>
          </cell>
          <cell r="KD178" t="str">
            <v>Spec Items</v>
          </cell>
          <cell r="KE178" t="str">
            <v>Underlying</v>
          </cell>
          <cell r="KF178" t="str">
            <v>Stated</v>
          </cell>
          <cell r="KG178" t="str">
            <v>Spec Items</v>
          </cell>
          <cell r="KH178" t="str">
            <v>Underlying</v>
          </cell>
          <cell r="KI178" t="str">
            <v>Stated</v>
          </cell>
          <cell r="KJ178" t="str">
            <v>Spec Items</v>
          </cell>
          <cell r="KK178" t="str">
            <v>Underlying</v>
          </cell>
          <cell r="KL178" t="str">
            <v>Stated</v>
          </cell>
          <cell r="KM178" t="str">
            <v>Spec Items</v>
          </cell>
          <cell r="KN178" t="str">
            <v>Underlying</v>
          </cell>
          <cell r="KO178" t="str">
            <v>Stated</v>
          </cell>
          <cell r="KP178" t="str">
            <v>Spec Items</v>
          </cell>
          <cell r="KQ178" t="str">
            <v>Underlying</v>
          </cell>
          <cell r="KR178" t="str">
            <v>Stated</v>
          </cell>
          <cell r="KS178" t="str">
            <v>Spec Items</v>
          </cell>
          <cell r="KT178" t="str">
            <v>Underlying</v>
          </cell>
          <cell r="KU178" t="str">
            <v>Stated</v>
          </cell>
          <cell r="KV178" t="str">
            <v>Spec Items</v>
          </cell>
          <cell r="KW178" t="str">
            <v>Underlying</v>
          </cell>
          <cell r="KX178" t="str">
            <v>Stated</v>
          </cell>
          <cell r="KY178" t="str">
            <v>Spec Items</v>
          </cell>
          <cell r="KZ178" t="str">
            <v>Underlying</v>
          </cell>
          <cell r="LA178" t="str">
            <v>Stated</v>
          </cell>
          <cell r="LB178" t="str">
            <v>Spec Items</v>
          </cell>
          <cell r="LC178" t="str">
            <v>Underlying</v>
          </cell>
          <cell r="LD178" t="str">
            <v>Stated</v>
          </cell>
          <cell r="LE178" t="str">
            <v>Spec Items</v>
          </cell>
          <cell r="LF178" t="str">
            <v>Underlying</v>
          </cell>
          <cell r="LG178" t="str">
            <v>Stated</v>
          </cell>
          <cell r="LH178" t="str">
            <v>Spec Items</v>
          </cell>
          <cell r="LI178" t="str">
            <v>Underlying</v>
          </cell>
          <cell r="LJ178" t="str">
            <v>Stated</v>
          </cell>
          <cell r="LK178" t="str">
            <v>Spec Items</v>
          </cell>
          <cell r="LL178" t="str">
            <v>Underlying</v>
          </cell>
          <cell r="LM178" t="str">
            <v>Stated</v>
          </cell>
          <cell r="LN178" t="str">
            <v>Spec Items</v>
          </cell>
          <cell r="LO178" t="str">
            <v>Underlying</v>
          </cell>
          <cell r="LP178" t="str">
            <v>Stated</v>
          </cell>
          <cell r="LQ178" t="str">
            <v>Spec Items</v>
          </cell>
          <cell r="LR178" t="str">
            <v>Underlying</v>
          </cell>
          <cell r="LS178" t="str">
            <v>Stated</v>
          </cell>
          <cell r="LT178" t="str">
            <v>Spec Items</v>
          </cell>
          <cell r="LU178" t="str">
            <v>Underlying</v>
          </cell>
          <cell r="LV178" t="str">
            <v>Stated</v>
          </cell>
          <cell r="LW178" t="str">
            <v>Spec Items</v>
          </cell>
          <cell r="LX178" t="str">
            <v>Underlying</v>
          </cell>
          <cell r="LY178" t="str">
            <v>Stated</v>
          </cell>
          <cell r="LZ178" t="str">
            <v>Spec Items</v>
          </cell>
          <cell r="MA178" t="str">
            <v>Underlying</v>
          </cell>
          <cell r="MB178" t="str">
            <v>Stated</v>
          </cell>
          <cell r="MC178" t="str">
            <v>Spec Items</v>
          </cell>
          <cell r="MD178" t="str">
            <v>Underlying</v>
          </cell>
          <cell r="ME178" t="str">
            <v>Stated</v>
          </cell>
          <cell r="MF178" t="str">
            <v>Spec Items</v>
          </cell>
          <cell r="MG178" t="str">
            <v>Underlying</v>
          </cell>
          <cell r="MH178" t="str">
            <v>Stated</v>
          </cell>
          <cell r="MI178" t="str">
            <v>Spec Items</v>
          </cell>
          <cell r="MJ178" t="str">
            <v>Underlying</v>
          </cell>
          <cell r="MK178" t="str">
            <v>Stated</v>
          </cell>
          <cell r="ML178" t="str">
            <v>Spec Items</v>
          </cell>
          <cell r="MM178" t="str">
            <v>Underlying</v>
          </cell>
          <cell r="MN178" t="str">
            <v>Stated</v>
          </cell>
          <cell r="MO178" t="str">
            <v>Spec Items</v>
          </cell>
          <cell r="MP178" t="str">
            <v>Underlying</v>
          </cell>
          <cell r="MQ178" t="str">
            <v>Stated</v>
          </cell>
          <cell r="MR178" t="str">
            <v>Spec Items</v>
          </cell>
          <cell r="MS178" t="str">
            <v>Underlying</v>
          </cell>
          <cell r="MT178" t="str">
            <v>Stated</v>
          </cell>
          <cell r="MU178" t="str">
            <v>Spec Items</v>
          </cell>
          <cell r="MV178" t="str">
            <v>Underlying</v>
          </cell>
          <cell r="MW178" t="str">
            <v>Stated</v>
          </cell>
          <cell r="MX178" t="str">
            <v>Spec Items</v>
          </cell>
          <cell r="MY178" t="str">
            <v>Underlying</v>
          </cell>
          <cell r="MZ178" t="str">
            <v>Stated</v>
          </cell>
          <cell r="NA178" t="str">
            <v>Spec Items</v>
          </cell>
          <cell r="NB178" t="str">
            <v>Underlying</v>
          </cell>
          <cell r="NC178" t="str">
            <v>Stated</v>
          </cell>
          <cell r="ND178" t="str">
            <v>Spec Items</v>
          </cell>
          <cell r="NE178" t="str">
            <v>Underlying</v>
          </cell>
          <cell r="NF178" t="str">
            <v>Stated</v>
          </cell>
          <cell r="NG178" t="str">
            <v>Spec Items</v>
          </cell>
          <cell r="NH178" t="str">
            <v>Underlying</v>
          </cell>
          <cell r="NI178" t="str">
            <v>Stated</v>
          </cell>
          <cell r="NJ178" t="str">
            <v>Spec Items</v>
          </cell>
          <cell r="NK178" t="str">
            <v>Underlying</v>
          </cell>
          <cell r="NL178" t="str">
            <v>Stated</v>
          </cell>
          <cell r="NM178" t="str">
            <v>Spec Items</v>
          </cell>
          <cell r="NN178" t="str">
            <v>Underlying</v>
          </cell>
          <cell r="NO178" t="str">
            <v>Stated</v>
          </cell>
          <cell r="NP178" t="str">
            <v>Spec Items</v>
          </cell>
          <cell r="NQ178" t="str">
            <v>Underlying</v>
          </cell>
          <cell r="NR178" t="str">
            <v>Stated</v>
          </cell>
          <cell r="NS178" t="str">
            <v>Spec Items</v>
          </cell>
          <cell r="NT178" t="str">
            <v>Underlying</v>
          </cell>
          <cell r="NU178" t="str">
            <v>Stated</v>
          </cell>
          <cell r="NV178" t="str">
            <v>Spec Items</v>
          </cell>
          <cell r="NW178" t="str">
            <v>Underlying</v>
          </cell>
        </row>
        <row r="179">
          <cell r="BB179">
            <v>774.03073782971603</v>
          </cell>
          <cell r="BC179">
            <v>0</v>
          </cell>
          <cell r="BD179">
            <v>774.03073782971603</v>
          </cell>
          <cell r="BE179">
            <v>832.353554127645</v>
          </cell>
          <cell r="BF179">
            <v>0</v>
          </cell>
          <cell r="BG179">
            <v>832.353554127645</v>
          </cell>
          <cell r="BH179">
            <v>752.80043909171695</v>
          </cell>
          <cell r="BI179">
            <v>0</v>
          </cell>
          <cell r="BJ179">
            <v>752.80043909171695</v>
          </cell>
          <cell r="BK179">
            <v>712.37222751140303</v>
          </cell>
          <cell r="BL179">
            <v>0</v>
          </cell>
          <cell r="BM179">
            <v>712.37222751140303</v>
          </cell>
          <cell r="BN179">
            <v>609.11519732864394</v>
          </cell>
          <cell r="BO179">
            <v>0</v>
          </cell>
          <cell r="BP179">
            <v>609.11519732864394</v>
          </cell>
          <cell r="BQ179">
            <v>606.614606424371</v>
          </cell>
          <cell r="BR179">
            <v>0</v>
          </cell>
          <cell r="BS179">
            <v>606.614606424371</v>
          </cell>
          <cell r="BT179">
            <v>593.96661040951096</v>
          </cell>
          <cell r="BU179">
            <v>0</v>
          </cell>
          <cell r="BV179">
            <v>593.96661040951096</v>
          </cell>
          <cell r="BW179">
            <v>702.28245868205795</v>
          </cell>
          <cell r="BX179">
            <v>0</v>
          </cell>
          <cell r="BY179">
            <v>702.28245868205795</v>
          </cell>
          <cell r="BZ179">
            <v>639.83948406215995</v>
          </cell>
          <cell r="CA179">
            <v>0</v>
          </cell>
          <cell r="CB179">
            <v>639.83948406215995</v>
          </cell>
          <cell r="CC179">
            <v>655.71168570077305</v>
          </cell>
          <cell r="CD179">
            <v>0</v>
          </cell>
          <cell r="CE179">
            <v>655.71168570077305</v>
          </cell>
          <cell r="CF179">
            <v>638.40901188263797</v>
          </cell>
          <cell r="CG179">
            <v>0</v>
          </cell>
          <cell r="CH179">
            <v>638.40901188263797</v>
          </cell>
          <cell r="CI179">
            <v>599.74760400586194</v>
          </cell>
          <cell r="CJ179">
            <v>0</v>
          </cell>
          <cell r="CK179">
            <v>599.74760400586194</v>
          </cell>
          <cell r="CL179">
            <v>604.57354189705404</v>
          </cell>
          <cell r="CM179">
            <v>0</v>
          </cell>
          <cell r="CN179">
            <v>604.57354189705404</v>
          </cell>
          <cell r="CO179">
            <v>656.111593207792</v>
          </cell>
          <cell r="CP179">
            <v>0</v>
          </cell>
          <cell r="CQ179">
            <v>656.111593207792</v>
          </cell>
          <cell r="CR179">
            <v>644.05068740356398</v>
          </cell>
          <cell r="CS179">
            <v>0</v>
          </cell>
          <cell r="CT179">
            <v>644.05068740356398</v>
          </cell>
          <cell r="CU179">
            <v>733.52618274999395</v>
          </cell>
          <cell r="CV179">
            <v>0</v>
          </cell>
          <cell r="CW179">
            <v>733.52618274999395</v>
          </cell>
          <cell r="CX179">
            <v>613.48324409126099</v>
          </cell>
          <cell r="CY179">
            <v>0</v>
          </cell>
          <cell r="CZ179">
            <v>613.48324409126099</v>
          </cell>
          <cell r="DA179">
            <v>475.89015773813998</v>
          </cell>
          <cell r="DB179">
            <v>0</v>
          </cell>
          <cell r="DC179">
            <v>475.89015773813998</v>
          </cell>
          <cell r="DD179">
            <v>431.97720287701799</v>
          </cell>
          <cell r="DE179">
            <v>0</v>
          </cell>
          <cell r="DF179">
            <v>431.97720287701799</v>
          </cell>
          <cell r="DG179">
            <v>443.01185794676502</v>
          </cell>
          <cell r="DH179">
            <v>0</v>
          </cell>
          <cell r="DI179">
            <v>443.01185794676502</v>
          </cell>
          <cell r="DJ179">
            <v>396.36910984275499</v>
          </cell>
          <cell r="DK179">
            <v>0</v>
          </cell>
          <cell r="DL179">
            <v>396.36910984275499</v>
          </cell>
          <cell r="DM179">
            <v>442.99054160606403</v>
          </cell>
          <cell r="DN179">
            <v>0</v>
          </cell>
          <cell r="DO179">
            <v>442.99054160606403</v>
          </cell>
          <cell r="DP179">
            <v>394.99255356384498</v>
          </cell>
          <cell r="DQ179">
            <v>0</v>
          </cell>
          <cell r="DR179">
            <v>394.99255356384498</v>
          </cell>
          <cell r="DS179">
            <v>431</v>
          </cell>
          <cell r="DT179">
            <v>0</v>
          </cell>
          <cell r="DU179">
            <v>431</v>
          </cell>
          <cell r="DV179">
            <v>377</v>
          </cell>
          <cell r="DW179">
            <v>0</v>
          </cell>
          <cell r="DX179">
            <v>377</v>
          </cell>
          <cell r="DY179">
            <v>440</v>
          </cell>
          <cell r="DZ179">
            <v>0</v>
          </cell>
          <cell r="EA179">
            <v>440</v>
          </cell>
          <cell r="EB179">
            <v>408</v>
          </cell>
          <cell r="EC179">
            <v>0</v>
          </cell>
          <cell r="ED179">
            <v>408</v>
          </cell>
          <cell r="EE179">
            <v>382</v>
          </cell>
          <cell r="EF179">
            <v>0</v>
          </cell>
          <cell r="EG179">
            <v>382</v>
          </cell>
          <cell r="EH179">
            <v>420</v>
          </cell>
          <cell r="EI179">
            <v>0</v>
          </cell>
          <cell r="EJ179">
            <v>420</v>
          </cell>
          <cell r="EK179">
            <v>388</v>
          </cell>
          <cell r="EL179">
            <v>0</v>
          </cell>
          <cell r="EM179">
            <v>388</v>
          </cell>
          <cell r="EN179">
            <v>348</v>
          </cell>
          <cell r="EO179">
            <v>0</v>
          </cell>
          <cell r="EP179">
            <v>348</v>
          </cell>
          <cell r="EQ179">
            <v>383</v>
          </cell>
          <cell r="ER179">
            <v>0</v>
          </cell>
          <cell r="ES179">
            <v>383</v>
          </cell>
          <cell r="ET179">
            <v>347</v>
          </cell>
          <cell r="EU179">
            <v>0</v>
          </cell>
          <cell r="EV179">
            <v>347</v>
          </cell>
          <cell r="EW179">
            <v>358</v>
          </cell>
          <cell r="EX179">
            <v>0</v>
          </cell>
          <cell r="EY179">
            <v>358</v>
          </cell>
          <cell r="EZ179">
            <v>350</v>
          </cell>
          <cell r="FA179">
            <v>0</v>
          </cell>
          <cell r="FB179">
            <v>350</v>
          </cell>
          <cell r="FC179">
            <v>360</v>
          </cell>
          <cell r="FD179">
            <v>0</v>
          </cell>
          <cell r="FE179">
            <v>360</v>
          </cell>
          <cell r="FF179">
            <v>346</v>
          </cell>
          <cell r="FG179">
            <v>0</v>
          </cell>
          <cell r="FH179">
            <v>346</v>
          </cell>
          <cell r="FI179">
            <v>330</v>
          </cell>
          <cell r="FJ179">
            <v>0</v>
          </cell>
          <cell r="FK179">
            <v>330</v>
          </cell>
          <cell r="FL179">
            <v>420</v>
          </cell>
          <cell r="FM179">
            <v>0</v>
          </cell>
          <cell r="FN179">
            <v>420</v>
          </cell>
          <cell r="FO179">
            <v>337</v>
          </cell>
          <cell r="FP179">
            <v>0</v>
          </cell>
          <cell r="FQ179">
            <v>337</v>
          </cell>
          <cell r="FR179">
            <v>301</v>
          </cell>
          <cell r="FS179">
            <v>0</v>
          </cell>
          <cell r="FT179">
            <v>301</v>
          </cell>
          <cell r="FU179">
            <v>377</v>
          </cell>
          <cell r="FV179">
            <v>0</v>
          </cell>
          <cell r="FW179">
            <v>377</v>
          </cell>
          <cell r="FX179">
            <v>377</v>
          </cell>
          <cell r="FY179">
            <v>0</v>
          </cell>
          <cell r="FZ179">
            <v>377</v>
          </cell>
          <cell r="GA179">
            <v>356</v>
          </cell>
          <cell r="GB179">
            <v>0</v>
          </cell>
          <cell r="GC179">
            <v>356</v>
          </cell>
          <cell r="GD179">
            <v>385</v>
          </cell>
          <cell r="GE179">
            <v>0</v>
          </cell>
          <cell r="GF179">
            <v>385</v>
          </cell>
          <cell r="GG179">
            <v>391</v>
          </cell>
          <cell r="GH179">
            <v>0</v>
          </cell>
          <cell r="GI179">
            <v>391</v>
          </cell>
          <cell r="GJ179">
            <v>384</v>
          </cell>
          <cell r="GK179">
            <v>0</v>
          </cell>
          <cell r="GL179">
            <v>384</v>
          </cell>
          <cell r="GM179">
            <v>312</v>
          </cell>
          <cell r="GN179">
            <v>0</v>
          </cell>
          <cell r="GO179">
            <v>312</v>
          </cell>
          <cell r="GP179">
            <v>297</v>
          </cell>
          <cell r="GQ179">
            <v>0</v>
          </cell>
          <cell r="GR179">
            <v>297</v>
          </cell>
          <cell r="GS179">
            <v>272</v>
          </cell>
          <cell r="GT179">
            <v>0</v>
          </cell>
          <cell r="GU179">
            <v>272</v>
          </cell>
          <cell r="GV179">
            <v>248</v>
          </cell>
          <cell r="GW179">
            <v>0</v>
          </cell>
          <cell r="GX179">
            <v>248</v>
          </cell>
          <cell r="GY179">
            <v>337</v>
          </cell>
          <cell r="GZ179">
            <v>0</v>
          </cell>
          <cell r="HA179">
            <v>337</v>
          </cell>
          <cell r="HB179">
            <v>283</v>
          </cell>
          <cell r="HC179">
            <v>0</v>
          </cell>
          <cell r="HD179">
            <v>283</v>
          </cell>
          <cell r="HE179">
            <v>381</v>
          </cell>
          <cell r="HF179">
            <v>0</v>
          </cell>
          <cell r="HG179">
            <v>381</v>
          </cell>
          <cell r="HH179">
            <v>369</v>
          </cell>
          <cell r="HI179">
            <v>0</v>
          </cell>
          <cell r="HJ179">
            <v>369</v>
          </cell>
          <cell r="HO179">
            <v>2359.1847310490798</v>
          </cell>
          <cell r="HP179">
            <v>0</v>
          </cell>
          <cell r="HQ179">
            <v>2359.1847310490798</v>
          </cell>
          <cell r="HR179">
            <v>1585.15399321936</v>
          </cell>
          <cell r="HS179">
            <v>0</v>
          </cell>
          <cell r="HT179">
            <v>1585.15399321936</v>
          </cell>
          <cell r="HU179">
            <v>752.80043909171695</v>
          </cell>
          <cell r="HV179">
            <v>0</v>
          </cell>
          <cell r="HW179">
            <v>752.80043909171695</v>
          </cell>
          <cell r="HX179">
            <v>2522.06864167393</v>
          </cell>
          <cell r="HY179">
            <v>0</v>
          </cell>
          <cell r="HZ179">
            <v>2522.06864167393</v>
          </cell>
          <cell r="IA179">
            <v>1809.6964141625299</v>
          </cell>
          <cell r="IB179">
            <v>0</v>
          </cell>
          <cell r="IC179">
            <v>1809.6964141625299</v>
          </cell>
          <cell r="ID179">
            <v>1200.58121683388</v>
          </cell>
          <cell r="IE179">
            <v>0</v>
          </cell>
          <cell r="IF179">
            <v>1200.58121683388</v>
          </cell>
          <cell r="IG179">
            <v>593.96661040951096</v>
          </cell>
          <cell r="IH179">
            <v>0</v>
          </cell>
          <cell r="II179">
            <v>593.96661040951096</v>
          </cell>
          <cell r="IJ179">
            <v>2636.2426403276299</v>
          </cell>
          <cell r="IK179">
            <v>0</v>
          </cell>
          <cell r="IL179">
            <v>2636.2426403276299</v>
          </cell>
          <cell r="IM179">
            <v>1933.9601816455699</v>
          </cell>
          <cell r="IN179">
            <v>0</v>
          </cell>
          <cell r="IO179">
            <v>1933.9601816455699</v>
          </cell>
          <cell r="IP179">
            <v>1294.12069758341</v>
          </cell>
          <cell r="IQ179">
            <v>0</v>
          </cell>
          <cell r="IR179">
            <v>1294.12069758341</v>
          </cell>
          <cell r="IS179">
            <v>638.40901188263797</v>
          </cell>
          <cell r="IT179">
            <v>0</v>
          </cell>
          <cell r="IU179">
            <v>638.40901188263797</v>
          </cell>
          <cell r="IV179">
            <v>2504.4834265142699</v>
          </cell>
          <cell r="IW179">
            <v>0</v>
          </cell>
          <cell r="IX179">
            <v>2504.4834265142699</v>
          </cell>
          <cell r="IY179">
            <v>1904.7358225084099</v>
          </cell>
          <cell r="IZ179">
            <v>0</v>
          </cell>
          <cell r="JA179">
            <v>1904.7358225084099</v>
          </cell>
          <cell r="JB179">
            <v>1300.1622806113601</v>
          </cell>
          <cell r="JC179">
            <v>0</v>
          </cell>
          <cell r="JD179">
            <v>1300.1622806113601</v>
          </cell>
          <cell r="JE179">
            <v>644.05068740356398</v>
          </cell>
          <cell r="JF179">
            <v>0</v>
          </cell>
          <cell r="JG179">
            <v>644.05068740356398</v>
          </cell>
          <cell r="JH179">
            <v>2254.8767874564101</v>
          </cell>
          <cell r="JI179">
            <v>0</v>
          </cell>
          <cell r="JJ179">
            <v>2254.8767874564101</v>
          </cell>
          <cell r="JK179">
            <v>1521.35060470642</v>
          </cell>
          <cell r="JL179">
            <v>0</v>
          </cell>
          <cell r="JM179">
            <v>1521.35060470642</v>
          </cell>
          <cell r="JN179">
            <v>907.86736061515796</v>
          </cell>
          <cell r="JO179">
            <v>0</v>
          </cell>
          <cell r="JP179">
            <v>907.86736061515796</v>
          </cell>
          <cell r="JQ179">
            <v>431.97720287701799</v>
          </cell>
          <cell r="JR179">
            <v>0</v>
          </cell>
          <cell r="JS179">
            <v>431.97720287701799</v>
          </cell>
          <cell r="JT179">
            <v>1677.3640629594299</v>
          </cell>
          <cell r="JU179">
            <v>0</v>
          </cell>
          <cell r="JV179">
            <v>1677.3640629594299</v>
          </cell>
          <cell r="JW179">
            <v>1234.3522050126601</v>
          </cell>
          <cell r="JX179">
            <v>0</v>
          </cell>
          <cell r="JY179">
            <v>1234.3522050126601</v>
          </cell>
          <cell r="JZ179">
            <v>837.98309516990901</v>
          </cell>
          <cell r="KA179">
            <v>0</v>
          </cell>
          <cell r="KB179">
            <v>837.98309516990901</v>
          </cell>
          <cell r="KC179">
            <v>394.99255356384498</v>
          </cell>
          <cell r="KD179">
            <v>0</v>
          </cell>
          <cell r="KE179">
            <v>394.99255356384498</v>
          </cell>
          <cell r="KF179">
            <v>1656</v>
          </cell>
          <cell r="KG179">
            <v>0</v>
          </cell>
          <cell r="KH179">
            <v>1656</v>
          </cell>
          <cell r="KI179">
            <v>1225</v>
          </cell>
          <cell r="KJ179">
            <v>0</v>
          </cell>
          <cell r="KK179">
            <v>1225</v>
          </cell>
          <cell r="KL179">
            <v>848</v>
          </cell>
          <cell r="KM179">
            <v>0</v>
          </cell>
          <cell r="KN179">
            <v>848</v>
          </cell>
          <cell r="KO179">
            <v>408</v>
          </cell>
          <cell r="KP179">
            <v>0</v>
          </cell>
          <cell r="KQ179">
            <v>408</v>
          </cell>
          <cell r="KR179">
            <v>1538</v>
          </cell>
          <cell r="KS179">
            <v>0</v>
          </cell>
          <cell r="KT179">
            <v>1538</v>
          </cell>
          <cell r="KU179">
            <v>1156</v>
          </cell>
          <cell r="KV179">
            <v>0</v>
          </cell>
          <cell r="KW179">
            <v>1156</v>
          </cell>
          <cell r="KX179">
            <v>736</v>
          </cell>
          <cell r="KY179">
            <v>0</v>
          </cell>
          <cell r="KZ179">
            <v>736</v>
          </cell>
          <cell r="LA179">
            <v>348</v>
          </cell>
          <cell r="LB179">
            <v>0</v>
          </cell>
          <cell r="LC179">
            <v>348</v>
          </cell>
          <cell r="LD179">
            <v>1438</v>
          </cell>
          <cell r="LE179">
            <v>0</v>
          </cell>
          <cell r="LF179">
            <v>1438</v>
          </cell>
          <cell r="LG179">
            <v>1055</v>
          </cell>
          <cell r="LH179">
            <v>0</v>
          </cell>
          <cell r="LI179">
            <v>1055</v>
          </cell>
          <cell r="LJ179">
            <v>708</v>
          </cell>
          <cell r="LK179">
            <v>0</v>
          </cell>
          <cell r="LL179">
            <v>708</v>
          </cell>
          <cell r="LM179">
            <v>350</v>
          </cell>
          <cell r="LN179">
            <v>0</v>
          </cell>
          <cell r="LO179">
            <v>350</v>
          </cell>
          <cell r="LP179">
            <v>1456</v>
          </cell>
          <cell r="LQ179">
            <v>0</v>
          </cell>
          <cell r="LR179">
            <v>1456</v>
          </cell>
          <cell r="LS179">
            <v>1096</v>
          </cell>
          <cell r="LT179">
            <v>0</v>
          </cell>
          <cell r="LU179">
            <v>1096</v>
          </cell>
          <cell r="LV179">
            <v>750</v>
          </cell>
          <cell r="LW179">
            <v>0</v>
          </cell>
          <cell r="LX179">
            <v>750</v>
          </cell>
          <cell r="LY179">
            <v>420</v>
          </cell>
          <cell r="LZ179">
            <v>0</v>
          </cell>
          <cell r="MA179">
            <v>420</v>
          </cell>
          <cell r="MB179">
            <v>1392</v>
          </cell>
          <cell r="MC179">
            <v>0</v>
          </cell>
          <cell r="MD179">
            <v>1392</v>
          </cell>
          <cell r="ME179">
            <v>1055</v>
          </cell>
          <cell r="MF179">
            <v>0</v>
          </cell>
          <cell r="MG179">
            <v>1055</v>
          </cell>
          <cell r="MH179">
            <v>754</v>
          </cell>
          <cell r="MI179">
            <v>0</v>
          </cell>
          <cell r="MJ179">
            <v>754</v>
          </cell>
          <cell r="MK179">
            <v>377</v>
          </cell>
          <cell r="ML179">
            <v>0</v>
          </cell>
          <cell r="MM179">
            <v>377</v>
          </cell>
          <cell r="MN179">
            <v>1516</v>
          </cell>
          <cell r="MO179">
            <v>0</v>
          </cell>
          <cell r="MP179">
            <v>1516</v>
          </cell>
          <cell r="MQ179">
            <v>1160</v>
          </cell>
          <cell r="MR179">
            <v>0</v>
          </cell>
          <cell r="MS179">
            <v>1160</v>
          </cell>
          <cell r="MT179">
            <v>775</v>
          </cell>
          <cell r="MU179">
            <v>0</v>
          </cell>
          <cell r="MV179">
            <v>775</v>
          </cell>
          <cell r="MW179">
            <v>384</v>
          </cell>
          <cell r="MX179">
            <v>0</v>
          </cell>
          <cell r="MY179">
            <v>384</v>
          </cell>
          <cell r="MZ179">
            <v>1129</v>
          </cell>
          <cell r="NA179">
            <v>0</v>
          </cell>
          <cell r="NB179">
            <v>1129</v>
          </cell>
          <cell r="NC179">
            <v>817</v>
          </cell>
          <cell r="ND179">
            <v>0</v>
          </cell>
          <cell r="NE179">
            <v>817</v>
          </cell>
          <cell r="NF179">
            <v>520</v>
          </cell>
          <cell r="NG179">
            <v>0</v>
          </cell>
          <cell r="NH179">
            <v>520</v>
          </cell>
          <cell r="NI179">
            <v>248</v>
          </cell>
          <cell r="NJ179">
            <v>0</v>
          </cell>
          <cell r="NK179">
            <v>248</v>
          </cell>
          <cell r="NL179">
            <v>1370</v>
          </cell>
          <cell r="NM179">
            <v>0</v>
          </cell>
          <cell r="NN179">
            <v>1370</v>
          </cell>
          <cell r="NO179">
            <v>1033</v>
          </cell>
          <cell r="NP179">
            <v>0</v>
          </cell>
          <cell r="NQ179">
            <v>1033</v>
          </cell>
          <cell r="NR179">
            <v>750</v>
          </cell>
          <cell r="NS179">
            <v>0</v>
          </cell>
          <cell r="NT179">
            <v>750</v>
          </cell>
          <cell r="NU179">
            <v>369</v>
          </cell>
          <cell r="NV179">
            <v>0</v>
          </cell>
          <cell r="NW179">
            <v>369</v>
          </cell>
        </row>
        <row r="180">
          <cell r="BB180">
            <v>-390.26522740101302</v>
          </cell>
          <cell r="BC180">
            <v>0</v>
          </cell>
          <cell r="BD180">
            <v>-390.26522740101302</v>
          </cell>
          <cell r="BE180">
            <v>-396.43144483683699</v>
          </cell>
          <cell r="BF180">
            <v>0</v>
          </cell>
          <cell r="BG180">
            <v>-396.43144483683699</v>
          </cell>
          <cell r="BH180">
            <v>-378.93215521070499</v>
          </cell>
          <cell r="BI180">
            <v>0</v>
          </cell>
          <cell r="BJ180">
            <v>-378.93215521070499</v>
          </cell>
          <cell r="BK180">
            <v>-378.69554269156299</v>
          </cell>
          <cell r="BL180">
            <v>0</v>
          </cell>
          <cell r="BM180">
            <v>-378.69554269156299</v>
          </cell>
          <cell r="BN180">
            <v>-328.85408591026101</v>
          </cell>
          <cell r="BO180">
            <v>0</v>
          </cell>
          <cell r="BP180">
            <v>-328.85408591026101</v>
          </cell>
          <cell r="BQ180">
            <v>-324.67072342222997</v>
          </cell>
          <cell r="BR180">
            <v>0</v>
          </cell>
          <cell r="BS180">
            <v>-324.67072342222997</v>
          </cell>
          <cell r="BT180">
            <v>-334.485665091312</v>
          </cell>
          <cell r="BU180">
            <v>0</v>
          </cell>
          <cell r="BV180">
            <v>-334.485665091312</v>
          </cell>
          <cell r="BW180">
            <v>-367.56466562539902</v>
          </cell>
          <cell r="BX180">
            <v>0</v>
          </cell>
          <cell r="BY180">
            <v>-367.56466562539902</v>
          </cell>
          <cell r="BZ180">
            <v>-343.07569065892</v>
          </cell>
          <cell r="CA180">
            <v>0</v>
          </cell>
          <cell r="CB180">
            <v>-343.07569065892</v>
          </cell>
          <cell r="CC180">
            <v>-350.08685751536899</v>
          </cell>
          <cell r="CD180">
            <v>0</v>
          </cell>
          <cell r="CE180">
            <v>-350.08685751536899</v>
          </cell>
          <cell r="CF180">
            <v>-340.89146044035397</v>
          </cell>
          <cell r="CG180">
            <v>0</v>
          </cell>
          <cell r="CH180">
            <v>-340.89146044035397</v>
          </cell>
          <cell r="CI180">
            <v>-359.99686518616198</v>
          </cell>
          <cell r="CJ180">
            <v>-26.926659038786276</v>
          </cell>
          <cell r="CK180">
            <v>-333.0702061473757</v>
          </cell>
          <cell r="CL180">
            <v>-348.09102055584401</v>
          </cell>
          <cell r="CM180">
            <v>-12.0215010515812</v>
          </cell>
          <cell r="CN180">
            <v>-336.06951950426281</v>
          </cell>
          <cell r="CO180">
            <v>-355.92288482749643</v>
          </cell>
          <cell r="CP180">
            <v>-8.3008709118691772</v>
          </cell>
          <cell r="CQ180">
            <v>-347.62201391562724</v>
          </cell>
          <cell r="CR180">
            <v>-351.55567070241506</v>
          </cell>
          <cell r="CS180">
            <v>-9.2115191415576199</v>
          </cell>
          <cell r="CT180">
            <v>-342.34415156085743</v>
          </cell>
          <cell r="CU180">
            <v>-462.21439179660399</v>
          </cell>
          <cell r="CV180">
            <v>-76.683000000000007</v>
          </cell>
          <cell r="CW180">
            <v>-385.531391796604</v>
          </cell>
          <cell r="CX180">
            <v>-369.016962188261</v>
          </cell>
          <cell r="CY180">
            <v>-26.998000000000001</v>
          </cell>
          <cell r="CZ180">
            <v>-342.01896218826101</v>
          </cell>
          <cell r="DA180">
            <v>-262.13699416982701</v>
          </cell>
          <cell r="DB180">
            <v>-26.16</v>
          </cell>
          <cell r="DC180">
            <v>-235.97699416982701</v>
          </cell>
          <cell r="DD180">
            <v>-234.39528665737402</v>
          </cell>
          <cell r="DE180">
            <v>-5.5</v>
          </cell>
          <cell r="DF180">
            <v>-228.89528665737402</v>
          </cell>
          <cell r="DG180">
            <v>-239.880438383984</v>
          </cell>
          <cell r="DH180">
            <v>0</v>
          </cell>
          <cell r="DI180">
            <v>-239.880438383984</v>
          </cell>
          <cell r="DJ180">
            <v>-211.20890141213499</v>
          </cell>
          <cell r="DK180">
            <v>0</v>
          </cell>
          <cell r="DL180">
            <v>-211.20890141213499</v>
          </cell>
          <cell r="DM180">
            <v>-227.05238581579101</v>
          </cell>
          <cell r="DN180">
            <v>0</v>
          </cell>
          <cell r="DO180">
            <v>-227.05238581579101</v>
          </cell>
          <cell r="DP180">
            <v>-215.04279772379502</v>
          </cell>
          <cell r="DQ180">
            <v>0</v>
          </cell>
          <cell r="DR180">
            <v>-215.04279772379502</v>
          </cell>
          <cell r="DS180">
            <v>-240</v>
          </cell>
          <cell r="DT180">
            <v>0</v>
          </cell>
          <cell r="DU180">
            <v>-240</v>
          </cell>
          <cell r="DV180">
            <v>-206</v>
          </cell>
          <cell r="DW180">
            <v>0</v>
          </cell>
          <cell r="DX180">
            <v>-206</v>
          </cell>
          <cell r="DY180">
            <v>-233</v>
          </cell>
          <cell r="DZ180">
            <v>0</v>
          </cell>
          <cell r="EA180">
            <v>-233</v>
          </cell>
          <cell r="EB180">
            <v>-220</v>
          </cell>
          <cell r="EC180">
            <v>0</v>
          </cell>
          <cell r="ED180">
            <v>-220</v>
          </cell>
          <cell r="EE180">
            <v>-208</v>
          </cell>
          <cell r="EF180">
            <v>0</v>
          </cell>
          <cell r="EG180">
            <v>-208</v>
          </cell>
          <cell r="EH180">
            <v>-206</v>
          </cell>
          <cell r="EI180">
            <v>0</v>
          </cell>
          <cell r="EJ180">
            <v>-206</v>
          </cell>
          <cell r="EK180">
            <v>-203</v>
          </cell>
          <cell r="EL180">
            <v>0</v>
          </cell>
          <cell r="EM180">
            <v>-203</v>
          </cell>
          <cell r="EN180">
            <v>-203</v>
          </cell>
          <cell r="EO180">
            <v>0</v>
          </cell>
          <cell r="EP180">
            <v>-203</v>
          </cell>
          <cell r="EQ180">
            <v>-202</v>
          </cell>
          <cell r="ER180">
            <v>0</v>
          </cell>
          <cell r="ES180">
            <v>-202</v>
          </cell>
          <cell r="ET180">
            <v>-195</v>
          </cell>
          <cell r="EU180">
            <v>0</v>
          </cell>
          <cell r="EV180">
            <v>-195</v>
          </cell>
          <cell r="EW180">
            <v>-196</v>
          </cell>
          <cell r="EX180">
            <v>0</v>
          </cell>
          <cell r="EY180">
            <v>-196</v>
          </cell>
          <cell r="EZ180">
            <v>-192</v>
          </cell>
          <cell r="FA180">
            <v>0</v>
          </cell>
          <cell r="FB180">
            <v>-192</v>
          </cell>
          <cell r="FC180">
            <v>-199</v>
          </cell>
          <cell r="FD180">
            <v>0</v>
          </cell>
          <cell r="FE180">
            <v>-199</v>
          </cell>
          <cell r="FF180">
            <v>-186</v>
          </cell>
          <cell r="FG180">
            <v>0</v>
          </cell>
          <cell r="FH180">
            <v>-186</v>
          </cell>
          <cell r="FI180">
            <v>-195</v>
          </cell>
          <cell r="FJ180">
            <v>0</v>
          </cell>
          <cell r="FK180">
            <v>-195</v>
          </cell>
          <cell r="FL180">
            <v>-187</v>
          </cell>
          <cell r="FM180">
            <v>0</v>
          </cell>
          <cell r="FN180">
            <v>-187</v>
          </cell>
          <cell r="FO180">
            <v>-183</v>
          </cell>
          <cell r="FP180">
            <v>0</v>
          </cell>
          <cell r="FQ180">
            <v>-183</v>
          </cell>
          <cell r="FR180">
            <v>-182</v>
          </cell>
          <cell r="FS180">
            <v>0</v>
          </cell>
          <cell r="FT180">
            <v>-182</v>
          </cell>
          <cell r="FU180">
            <v>-211</v>
          </cell>
          <cell r="FV180">
            <v>0</v>
          </cell>
          <cell r="FW180">
            <v>-211</v>
          </cell>
          <cell r="FX180">
            <v>-202</v>
          </cell>
          <cell r="FY180">
            <v>0</v>
          </cell>
          <cell r="FZ180">
            <v>-202</v>
          </cell>
          <cell r="GA180">
            <v>-209</v>
          </cell>
          <cell r="GB180">
            <v>0</v>
          </cell>
          <cell r="GC180">
            <v>-209</v>
          </cell>
          <cell r="GD180">
            <v>-224</v>
          </cell>
          <cell r="GE180">
            <v>0</v>
          </cell>
          <cell r="GF180">
            <v>-224</v>
          </cell>
          <cell r="GG180">
            <v>-249</v>
          </cell>
          <cell r="GH180">
            <v>0</v>
          </cell>
          <cell r="GI180">
            <v>-249</v>
          </cell>
          <cell r="GJ180">
            <v>-224</v>
          </cell>
          <cell r="GK180">
            <v>0</v>
          </cell>
          <cell r="GL180">
            <v>-224</v>
          </cell>
          <cell r="GM180">
            <v>-166</v>
          </cell>
          <cell r="GN180">
            <v>0</v>
          </cell>
          <cell r="GO180">
            <v>-166</v>
          </cell>
          <cell r="GP180">
            <v>-150</v>
          </cell>
          <cell r="GQ180">
            <v>0</v>
          </cell>
          <cell r="GR180">
            <v>-150</v>
          </cell>
          <cell r="GS180">
            <v>-145</v>
          </cell>
          <cell r="GT180">
            <v>0</v>
          </cell>
          <cell r="GU180">
            <v>-145</v>
          </cell>
          <cell r="GV180">
            <v>-143</v>
          </cell>
          <cell r="GW180">
            <v>0</v>
          </cell>
          <cell r="GX180">
            <v>-143</v>
          </cell>
          <cell r="GY180">
            <v>-159</v>
          </cell>
          <cell r="GZ180">
            <v>0</v>
          </cell>
          <cell r="HA180">
            <v>-159</v>
          </cell>
          <cell r="HB180">
            <v>-148</v>
          </cell>
          <cell r="HC180">
            <v>0</v>
          </cell>
          <cell r="HD180">
            <v>-148</v>
          </cell>
          <cell r="HE180">
            <v>-169</v>
          </cell>
          <cell r="HF180">
            <v>0</v>
          </cell>
          <cell r="HG180">
            <v>-169</v>
          </cell>
          <cell r="HH180">
            <v>-180</v>
          </cell>
          <cell r="HI180">
            <v>0</v>
          </cell>
          <cell r="HJ180">
            <v>-180</v>
          </cell>
          <cell r="HO180">
            <v>-1165.6288274485498</v>
          </cell>
          <cell r="HP180">
            <v>0</v>
          </cell>
          <cell r="HQ180">
            <v>-1165.6288274485498</v>
          </cell>
          <cell r="HR180">
            <v>-775.36360004754204</v>
          </cell>
          <cell r="HS180">
            <v>0</v>
          </cell>
          <cell r="HT180">
            <v>-775.36360004754204</v>
          </cell>
          <cell r="HU180">
            <v>-378.93215521070499</v>
          </cell>
          <cell r="HV180">
            <v>0</v>
          </cell>
          <cell r="HW180">
            <v>-378.93215521070499</v>
          </cell>
          <cell r="HX180">
            <v>-1366.7060171153698</v>
          </cell>
          <cell r="HY180">
            <v>0</v>
          </cell>
          <cell r="HZ180">
            <v>-1366.7060171153698</v>
          </cell>
          <cell r="IA180">
            <v>-988.010474423804</v>
          </cell>
          <cell r="IB180">
            <v>0</v>
          </cell>
          <cell r="IC180">
            <v>-988.010474423804</v>
          </cell>
          <cell r="ID180">
            <v>-659.15638851354299</v>
          </cell>
          <cell r="IE180">
            <v>0</v>
          </cell>
          <cell r="IF180">
            <v>-659.15638851354299</v>
          </cell>
          <cell r="IG180">
            <v>-334.485665091312</v>
          </cell>
          <cell r="IH180">
            <v>0</v>
          </cell>
          <cell r="II180">
            <v>-334.485665091312</v>
          </cell>
          <cell r="IJ180">
            <v>-1401.61867424004</v>
          </cell>
          <cell r="IK180">
            <v>0</v>
          </cell>
          <cell r="IL180">
            <v>-1401.61867424004</v>
          </cell>
          <cell r="IM180">
            <v>-1034.05400861464</v>
          </cell>
          <cell r="IN180">
            <v>0</v>
          </cell>
          <cell r="IO180">
            <v>-1034.05400861464</v>
          </cell>
          <cell r="IP180">
            <v>-690.97831795572301</v>
          </cell>
          <cell r="IQ180">
            <v>0</v>
          </cell>
          <cell r="IR180">
            <v>-690.97831795572301</v>
          </cell>
          <cell r="IS180">
            <v>-340.89146044035397</v>
          </cell>
          <cell r="IT180">
            <v>0</v>
          </cell>
          <cell r="IU180">
            <v>-340.89146044035397</v>
          </cell>
          <cell r="IV180">
            <v>-1415.5664412719204</v>
          </cell>
          <cell r="IW180">
            <v>-56.460550143794279</v>
          </cell>
          <cell r="IX180">
            <v>-1359.1058911281261</v>
          </cell>
          <cell r="IY180">
            <v>-1055.5695760857504</v>
          </cell>
          <cell r="IZ180">
            <v>-29.533891105007999</v>
          </cell>
          <cell r="JA180">
            <v>-1026.0356849807424</v>
          </cell>
          <cell r="JB180">
            <v>-707.47855552991052</v>
          </cell>
          <cell r="JC180">
            <v>-17.512390053426799</v>
          </cell>
          <cell r="JD180">
            <v>-689.96616547648375</v>
          </cell>
          <cell r="JE180">
            <v>-351.55567070241506</v>
          </cell>
          <cell r="JF180">
            <v>-9.2115191415576199</v>
          </cell>
          <cell r="JG180">
            <v>-342.34415156085743</v>
          </cell>
          <cell r="JH180">
            <v>-1327.76363481207</v>
          </cell>
          <cell r="JI180">
            <v>-135.34100000000001</v>
          </cell>
          <cell r="JJ180">
            <v>-1192.4226348120701</v>
          </cell>
          <cell r="JK180">
            <v>-865.54924301546203</v>
          </cell>
          <cell r="JL180">
            <v>-58.658000000000001</v>
          </cell>
          <cell r="JM180">
            <v>-806.89124301546201</v>
          </cell>
          <cell r="JN180">
            <v>-496.53228082720102</v>
          </cell>
          <cell r="JO180">
            <v>-31.66</v>
          </cell>
          <cell r="JP180">
            <v>-464.872280827201</v>
          </cell>
          <cell r="JQ180">
            <v>-234.39528665737402</v>
          </cell>
          <cell r="JR180">
            <v>-5.5</v>
          </cell>
          <cell r="JS180">
            <v>-228.89528665737402</v>
          </cell>
          <cell r="JT180">
            <v>-893.18452333570394</v>
          </cell>
          <cell r="JU180">
            <v>0</v>
          </cell>
          <cell r="JV180">
            <v>-893.18452333570394</v>
          </cell>
          <cell r="JW180">
            <v>-653.30408495172094</v>
          </cell>
          <cell r="JX180">
            <v>0</v>
          </cell>
          <cell r="JY180">
            <v>-653.30408495172094</v>
          </cell>
          <cell r="JZ180">
            <v>-442.095183539586</v>
          </cell>
          <cell r="KA180">
            <v>0</v>
          </cell>
          <cell r="KB180">
            <v>-442.095183539586</v>
          </cell>
          <cell r="KC180">
            <v>-215.04279772379502</v>
          </cell>
          <cell r="KD180">
            <v>0</v>
          </cell>
          <cell r="KE180">
            <v>-215.04279772379502</v>
          </cell>
          <cell r="KF180">
            <v>-899</v>
          </cell>
          <cell r="KG180">
            <v>0</v>
          </cell>
          <cell r="KH180">
            <v>-899</v>
          </cell>
          <cell r="KI180">
            <v>-659</v>
          </cell>
          <cell r="KJ180">
            <v>0</v>
          </cell>
          <cell r="KK180">
            <v>-659</v>
          </cell>
          <cell r="KL180">
            <v>-453</v>
          </cell>
          <cell r="KM180">
            <v>0</v>
          </cell>
          <cell r="KN180">
            <v>-453</v>
          </cell>
          <cell r="KO180">
            <v>-220</v>
          </cell>
          <cell r="KP180">
            <v>0</v>
          </cell>
          <cell r="KQ180">
            <v>-220</v>
          </cell>
          <cell r="KR180">
            <v>-820</v>
          </cell>
          <cell r="KS180">
            <v>0</v>
          </cell>
          <cell r="KT180">
            <v>-820</v>
          </cell>
          <cell r="KU180">
            <v>-612</v>
          </cell>
          <cell r="KV180">
            <v>0</v>
          </cell>
          <cell r="KW180">
            <v>-612</v>
          </cell>
          <cell r="KX180">
            <v>-406</v>
          </cell>
          <cell r="KY180">
            <v>0</v>
          </cell>
          <cell r="KZ180">
            <v>-406</v>
          </cell>
          <cell r="LA180">
            <v>-203</v>
          </cell>
          <cell r="LB180">
            <v>0</v>
          </cell>
          <cell r="LC180">
            <v>-203</v>
          </cell>
          <cell r="LD180">
            <v>-785</v>
          </cell>
          <cell r="LE180">
            <v>0</v>
          </cell>
          <cell r="LF180">
            <v>-785</v>
          </cell>
          <cell r="LG180">
            <v>-583</v>
          </cell>
          <cell r="LH180">
            <v>0</v>
          </cell>
          <cell r="LI180">
            <v>-583</v>
          </cell>
          <cell r="LJ180">
            <v>-388</v>
          </cell>
          <cell r="LK180">
            <v>0</v>
          </cell>
          <cell r="LL180">
            <v>-388</v>
          </cell>
          <cell r="LM180">
            <v>-192</v>
          </cell>
          <cell r="LN180">
            <v>0</v>
          </cell>
          <cell r="LO180">
            <v>-192</v>
          </cell>
          <cell r="LP180">
            <v>-767</v>
          </cell>
          <cell r="LQ180">
            <v>0</v>
          </cell>
          <cell r="LR180">
            <v>-767</v>
          </cell>
          <cell r="LS180">
            <v>-568</v>
          </cell>
          <cell r="LT180">
            <v>0</v>
          </cell>
          <cell r="LU180">
            <v>-568</v>
          </cell>
          <cell r="LV180">
            <v>-382</v>
          </cell>
          <cell r="LW180">
            <v>0</v>
          </cell>
          <cell r="LX180">
            <v>-382</v>
          </cell>
          <cell r="LY180">
            <v>-187</v>
          </cell>
          <cell r="LZ180">
            <v>0</v>
          </cell>
          <cell r="MA180">
            <v>-187</v>
          </cell>
          <cell r="MB180">
            <v>-778</v>
          </cell>
          <cell r="MC180">
            <v>0</v>
          </cell>
          <cell r="MD180">
            <v>-778</v>
          </cell>
          <cell r="ME180">
            <v>-595</v>
          </cell>
          <cell r="MF180">
            <v>0</v>
          </cell>
          <cell r="MG180">
            <v>-595</v>
          </cell>
          <cell r="MH180">
            <v>-413</v>
          </cell>
          <cell r="MI180">
            <v>0</v>
          </cell>
          <cell r="MJ180">
            <v>-413</v>
          </cell>
          <cell r="MK180">
            <v>-202</v>
          </cell>
          <cell r="ML180">
            <v>0</v>
          </cell>
          <cell r="MM180">
            <v>-202</v>
          </cell>
          <cell r="MN180">
            <v>-906</v>
          </cell>
          <cell r="MO180">
            <v>0</v>
          </cell>
          <cell r="MP180">
            <v>-906</v>
          </cell>
          <cell r="MQ180">
            <v>-697</v>
          </cell>
          <cell r="MR180">
            <v>0</v>
          </cell>
          <cell r="MS180">
            <v>-697</v>
          </cell>
          <cell r="MT180">
            <v>-473</v>
          </cell>
          <cell r="MU180">
            <v>0</v>
          </cell>
          <cell r="MV180">
            <v>-473</v>
          </cell>
          <cell r="MW180">
            <v>-224</v>
          </cell>
          <cell r="MX180">
            <v>0</v>
          </cell>
          <cell r="MY180">
            <v>-224</v>
          </cell>
          <cell r="MZ180">
            <v>-604</v>
          </cell>
          <cell r="NA180">
            <v>0</v>
          </cell>
          <cell r="NB180">
            <v>-604</v>
          </cell>
          <cell r="NC180">
            <v>-438</v>
          </cell>
          <cell r="ND180">
            <v>0</v>
          </cell>
          <cell r="NE180">
            <v>-438</v>
          </cell>
          <cell r="NF180">
            <v>-288</v>
          </cell>
          <cell r="NG180">
            <v>0</v>
          </cell>
          <cell r="NH180">
            <v>-288</v>
          </cell>
          <cell r="NI180">
            <v>-143</v>
          </cell>
          <cell r="NJ180">
            <v>0</v>
          </cell>
          <cell r="NK180">
            <v>-143</v>
          </cell>
          <cell r="NL180">
            <v>-656</v>
          </cell>
          <cell r="NM180">
            <v>0</v>
          </cell>
          <cell r="NN180">
            <v>-656</v>
          </cell>
          <cell r="NO180">
            <v>-497</v>
          </cell>
          <cell r="NP180">
            <v>0</v>
          </cell>
          <cell r="NQ180">
            <v>-497</v>
          </cell>
          <cell r="NR180">
            <v>-349</v>
          </cell>
          <cell r="NS180">
            <v>0</v>
          </cell>
          <cell r="NT180">
            <v>-349</v>
          </cell>
          <cell r="NU180">
            <v>-180</v>
          </cell>
          <cell r="NV180">
            <v>0</v>
          </cell>
          <cell r="NW180">
            <v>-180</v>
          </cell>
        </row>
        <row r="181">
          <cell r="BB181">
            <v>0</v>
          </cell>
          <cell r="BC181">
            <v>0</v>
          </cell>
          <cell r="BD181">
            <v>0</v>
          </cell>
          <cell r="BE181">
            <v>0.29291974000000032</v>
          </cell>
          <cell r="BF181">
            <v>0</v>
          </cell>
          <cell r="BG181">
            <v>0.29291974000000032</v>
          </cell>
          <cell r="BH181">
            <v>-4.35591974</v>
          </cell>
          <cell r="BI181">
            <v>0</v>
          </cell>
          <cell r="BJ181">
            <v>-4.35591974</v>
          </cell>
          <cell r="BK181">
            <v>0</v>
          </cell>
          <cell r="BL181">
            <v>0</v>
          </cell>
          <cell r="BM181">
            <v>0</v>
          </cell>
          <cell r="BN181">
            <v>0</v>
          </cell>
          <cell r="BO181">
            <v>0</v>
          </cell>
          <cell r="BP181">
            <v>0</v>
          </cell>
          <cell r="BQ181">
            <v>0.29359599999999997</v>
          </cell>
          <cell r="BR181">
            <v>0</v>
          </cell>
          <cell r="BS181">
            <v>0.29359599999999997</v>
          </cell>
          <cell r="BT181">
            <v>-3.5685959999999999</v>
          </cell>
          <cell r="BU181">
            <v>0</v>
          </cell>
          <cell r="BV181">
            <v>-3.5685959999999999</v>
          </cell>
          <cell r="BW181">
            <v>0</v>
          </cell>
          <cell r="BX181">
            <v>0</v>
          </cell>
          <cell r="BY181">
            <v>0</v>
          </cell>
          <cell r="BZ181">
            <v>0</v>
          </cell>
          <cell r="CA181">
            <v>0</v>
          </cell>
          <cell r="CB181">
            <v>0</v>
          </cell>
          <cell r="CC181">
            <v>-1.7349999999999999</v>
          </cell>
          <cell r="CD181">
            <v>0</v>
          </cell>
          <cell r="CE181">
            <v>-1.7349999999999999</v>
          </cell>
          <cell r="CF181">
            <v>-1.6</v>
          </cell>
          <cell r="CG181">
            <v>0</v>
          </cell>
          <cell r="CH181">
            <v>-1.6</v>
          </cell>
          <cell r="CI181">
            <v>0</v>
          </cell>
          <cell r="CJ181">
            <v>0</v>
          </cell>
          <cell r="CK181">
            <v>0</v>
          </cell>
          <cell r="CL181">
            <v>0</v>
          </cell>
          <cell r="CM181">
            <v>0</v>
          </cell>
          <cell r="CN181">
            <v>0</v>
          </cell>
          <cell r="CO181">
            <v>4.0245825100432599E-2</v>
          </cell>
          <cell r="CP181">
            <v>0</v>
          </cell>
          <cell r="CQ181">
            <v>4.0245825100432599E-2</v>
          </cell>
          <cell r="CR181">
            <v>-1.4683899941599501</v>
          </cell>
          <cell r="CS181">
            <v>0</v>
          </cell>
          <cell r="CT181">
            <v>-1.4683899941599501</v>
          </cell>
          <cell r="CU181">
            <v>0</v>
          </cell>
          <cell r="CV181">
            <v>0</v>
          </cell>
          <cell r="CW181">
            <v>0</v>
          </cell>
          <cell r="CX181">
            <v>0</v>
          </cell>
          <cell r="CY181">
            <v>0</v>
          </cell>
          <cell r="CZ181">
            <v>0</v>
          </cell>
          <cell r="DA181">
            <v>-4.0000000000000036E-2</v>
          </cell>
          <cell r="DB181">
            <v>0</v>
          </cell>
          <cell r="DC181">
            <v>-4.0000000000000036E-2</v>
          </cell>
          <cell r="DD181">
            <v>-1.23</v>
          </cell>
          <cell r="DE181">
            <v>0</v>
          </cell>
          <cell r="DF181">
            <v>-1.23</v>
          </cell>
          <cell r="DG181">
            <v>0</v>
          </cell>
          <cell r="DH181">
            <v>0</v>
          </cell>
          <cell r="DI181">
            <v>0</v>
          </cell>
          <cell r="DJ181">
            <v>0</v>
          </cell>
          <cell r="DK181">
            <v>0</v>
          </cell>
          <cell r="DL181">
            <v>0</v>
          </cell>
          <cell r="DM181">
            <v>-0.20000000000000018</v>
          </cell>
          <cell r="DN181">
            <v>0</v>
          </cell>
          <cell r="DO181">
            <v>-0.20000000000000018</v>
          </cell>
          <cell r="DP181">
            <v>-1.39</v>
          </cell>
          <cell r="DQ181">
            <v>0</v>
          </cell>
          <cell r="DR181">
            <v>-1.39</v>
          </cell>
          <cell r="HO181">
            <v>-4.0629999999999997</v>
          </cell>
          <cell r="HP181">
            <v>0</v>
          </cell>
          <cell r="HQ181">
            <v>-4.0629999999999997</v>
          </cell>
          <cell r="HR181">
            <v>-4.0629999999999997</v>
          </cell>
          <cell r="HS181">
            <v>0</v>
          </cell>
          <cell r="HT181">
            <v>-4.0629999999999997</v>
          </cell>
          <cell r="HU181">
            <v>-4.35591974</v>
          </cell>
          <cell r="HV181">
            <v>0</v>
          </cell>
          <cell r="HW181">
            <v>-4.35591974</v>
          </cell>
          <cell r="HX181">
            <v>-3.2749999999999999</v>
          </cell>
          <cell r="HY181">
            <v>0</v>
          </cell>
          <cell r="HZ181">
            <v>-3.2749999999999999</v>
          </cell>
          <cell r="IA181">
            <v>-3.2749999999999999</v>
          </cell>
          <cell r="IB181">
            <v>0</v>
          </cell>
          <cell r="IC181">
            <v>-3.2749999999999999</v>
          </cell>
          <cell r="ID181">
            <v>-3.2749999999999999</v>
          </cell>
          <cell r="IE181">
            <v>0</v>
          </cell>
          <cell r="IF181">
            <v>-3.2749999999999999</v>
          </cell>
          <cell r="IG181">
            <v>-3.5685959999999999</v>
          </cell>
          <cell r="IH181">
            <v>0</v>
          </cell>
          <cell r="II181">
            <v>-3.5685959999999999</v>
          </cell>
          <cell r="IJ181">
            <v>-3.335</v>
          </cell>
          <cell r="IK181">
            <v>0</v>
          </cell>
          <cell r="IL181">
            <v>-3.335</v>
          </cell>
          <cell r="IM181">
            <v>-3.335</v>
          </cell>
          <cell r="IN181">
            <v>0</v>
          </cell>
          <cell r="IO181">
            <v>-3.335</v>
          </cell>
          <cell r="IP181">
            <v>-3.335</v>
          </cell>
          <cell r="IQ181">
            <v>0</v>
          </cell>
          <cell r="IR181">
            <v>-3.335</v>
          </cell>
          <cell r="IS181">
            <v>-1.6</v>
          </cell>
          <cell r="IT181">
            <v>0</v>
          </cell>
          <cell r="IU181">
            <v>-1.6</v>
          </cell>
          <cell r="IV181">
            <v>-1.4281441690595176</v>
          </cell>
          <cell r="IW181">
            <v>0</v>
          </cell>
          <cell r="IX181">
            <v>-1.4281441690595176</v>
          </cell>
          <cell r="IY181">
            <v>-1.4281441690595176</v>
          </cell>
          <cell r="IZ181">
            <v>0</v>
          </cell>
          <cell r="JA181">
            <v>-1.4281441690595176</v>
          </cell>
          <cell r="JB181">
            <v>-1.4281441690595176</v>
          </cell>
          <cell r="JC181">
            <v>0</v>
          </cell>
          <cell r="JD181">
            <v>-1.4281441690595176</v>
          </cell>
          <cell r="JE181">
            <v>-1.4683899941599501</v>
          </cell>
          <cell r="JF181">
            <v>0</v>
          </cell>
          <cell r="JG181">
            <v>-1.4683899941599501</v>
          </cell>
          <cell r="JH181">
            <v>-1.27</v>
          </cell>
          <cell r="JI181">
            <v>0</v>
          </cell>
          <cell r="JJ181">
            <v>-1.27</v>
          </cell>
          <cell r="JK181">
            <v>-1.27</v>
          </cell>
          <cell r="JL181">
            <v>0</v>
          </cell>
          <cell r="JM181">
            <v>-1.27</v>
          </cell>
          <cell r="JN181">
            <v>-1.27</v>
          </cell>
          <cell r="JO181">
            <v>0</v>
          </cell>
          <cell r="JP181">
            <v>-1.27</v>
          </cell>
          <cell r="JQ181">
            <v>-1.23</v>
          </cell>
          <cell r="JR181">
            <v>0</v>
          </cell>
          <cell r="JS181">
            <v>-1.23</v>
          </cell>
          <cell r="JT181">
            <v>-1.59</v>
          </cell>
          <cell r="JU181">
            <v>0</v>
          </cell>
          <cell r="JV181">
            <v>-1.59</v>
          </cell>
          <cell r="JW181">
            <v>-1.59</v>
          </cell>
          <cell r="JX181">
            <v>0</v>
          </cell>
          <cell r="JY181">
            <v>-1.59</v>
          </cell>
          <cell r="JZ181">
            <v>-1.59</v>
          </cell>
          <cell r="KA181">
            <v>0</v>
          </cell>
          <cell r="KB181">
            <v>-1.59</v>
          </cell>
          <cell r="KC181">
            <v>-1.39</v>
          </cell>
          <cell r="KD181">
            <v>0</v>
          </cell>
          <cell r="KE181">
            <v>-1.39</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cell r="LJ181">
            <v>0</v>
          </cell>
          <cell r="LK181">
            <v>0</v>
          </cell>
          <cell r="LL181">
            <v>0</v>
          </cell>
          <cell r="LM181">
            <v>0</v>
          </cell>
          <cell r="LN181">
            <v>0</v>
          </cell>
          <cell r="LO181">
            <v>0</v>
          </cell>
          <cell r="LP181">
            <v>0</v>
          </cell>
          <cell r="LQ181">
            <v>0</v>
          </cell>
          <cell r="LR181">
            <v>0</v>
          </cell>
          <cell r="LS181">
            <v>0</v>
          </cell>
          <cell r="LT181">
            <v>0</v>
          </cell>
          <cell r="LU181">
            <v>0</v>
          </cell>
          <cell r="LV181">
            <v>0</v>
          </cell>
          <cell r="LW181">
            <v>0</v>
          </cell>
          <cell r="LX181">
            <v>0</v>
          </cell>
          <cell r="LY181">
            <v>0</v>
          </cell>
          <cell r="LZ181">
            <v>0</v>
          </cell>
          <cell r="MA181">
            <v>0</v>
          </cell>
          <cell r="MB181">
            <v>0</v>
          </cell>
          <cell r="MC181">
            <v>0</v>
          </cell>
          <cell r="MD181">
            <v>0</v>
          </cell>
          <cell r="ME181">
            <v>0</v>
          </cell>
          <cell r="MF181">
            <v>0</v>
          </cell>
          <cell r="MG181">
            <v>0</v>
          </cell>
          <cell r="MH181">
            <v>0</v>
          </cell>
          <cell r="MI181">
            <v>0</v>
          </cell>
          <cell r="MJ181">
            <v>0</v>
          </cell>
          <cell r="MK181">
            <v>0</v>
          </cell>
          <cell r="ML181">
            <v>0</v>
          </cell>
          <cell r="MM181">
            <v>0</v>
          </cell>
          <cell r="MN181">
            <v>0</v>
          </cell>
          <cell r="MO181">
            <v>0</v>
          </cell>
          <cell r="MP181">
            <v>0</v>
          </cell>
          <cell r="MQ181">
            <v>0</v>
          </cell>
          <cell r="MR181">
            <v>0</v>
          </cell>
          <cell r="MS181">
            <v>0</v>
          </cell>
          <cell r="MT181">
            <v>0</v>
          </cell>
          <cell r="MU181">
            <v>0</v>
          </cell>
          <cell r="MV181">
            <v>0</v>
          </cell>
          <cell r="MW181">
            <v>0</v>
          </cell>
          <cell r="MX181">
            <v>0</v>
          </cell>
          <cell r="MY181">
            <v>0</v>
          </cell>
          <cell r="MZ181">
            <v>0</v>
          </cell>
          <cell r="NA181">
            <v>0</v>
          </cell>
          <cell r="NB181">
            <v>0</v>
          </cell>
          <cell r="NC181">
            <v>0</v>
          </cell>
          <cell r="ND181">
            <v>0</v>
          </cell>
          <cell r="NE181">
            <v>0</v>
          </cell>
          <cell r="NF181">
            <v>0</v>
          </cell>
          <cell r="NG181">
            <v>0</v>
          </cell>
          <cell r="NH181">
            <v>0</v>
          </cell>
          <cell r="NI181">
            <v>0</v>
          </cell>
          <cell r="NJ181">
            <v>0</v>
          </cell>
          <cell r="NK181">
            <v>0</v>
          </cell>
          <cell r="NL181">
            <v>0</v>
          </cell>
          <cell r="NM181">
            <v>0</v>
          </cell>
          <cell r="NN181">
            <v>0</v>
          </cell>
          <cell r="NO181">
            <v>0</v>
          </cell>
          <cell r="NP181">
            <v>0</v>
          </cell>
          <cell r="NQ181">
            <v>0</v>
          </cell>
          <cell r="NR181">
            <v>0</v>
          </cell>
          <cell r="NS181">
            <v>0</v>
          </cell>
          <cell r="NT181">
            <v>0</v>
          </cell>
          <cell r="NU181">
            <v>0</v>
          </cell>
          <cell r="NV181">
            <v>0</v>
          </cell>
          <cell r="NW181">
            <v>0</v>
          </cell>
        </row>
        <row r="182">
          <cell r="BB182">
            <v>383.76551042870301</v>
          </cell>
          <cell r="BC182">
            <v>0</v>
          </cell>
          <cell r="BD182">
            <v>383.76551042870301</v>
          </cell>
          <cell r="BE182">
            <v>436.21502903080898</v>
          </cell>
          <cell r="BF182">
            <v>0</v>
          </cell>
          <cell r="BG182">
            <v>436.21502903080898</v>
          </cell>
          <cell r="BH182">
            <v>369.51236414101101</v>
          </cell>
          <cell r="BI182">
            <v>0</v>
          </cell>
          <cell r="BJ182">
            <v>369.51236414101101</v>
          </cell>
          <cell r="BK182">
            <v>333.67668481983901</v>
          </cell>
          <cell r="BL182">
            <v>0</v>
          </cell>
          <cell r="BM182">
            <v>333.67668481983901</v>
          </cell>
          <cell r="BN182">
            <v>280.26111141838197</v>
          </cell>
          <cell r="BO182">
            <v>0</v>
          </cell>
          <cell r="BP182">
            <v>280.26111141838197</v>
          </cell>
          <cell r="BQ182">
            <v>282.23747900214101</v>
          </cell>
          <cell r="BR182">
            <v>0</v>
          </cell>
          <cell r="BS182">
            <v>282.23747900214101</v>
          </cell>
          <cell r="BT182">
            <v>255.91234931819801</v>
          </cell>
          <cell r="BU182">
            <v>0</v>
          </cell>
          <cell r="BV182">
            <v>255.91234931819801</v>
          </cell>
          <cell r="BW182">
            <v>334.717793056657</v>
          </cell>
          <cell r="BX182">
            <v>0</v>
          </cell>
          <cell r="BY182">
            <v>334.717793056657</v>
          </cell>
          <cell r="BZ182">
            <v>296.76379340324098</v>
          </cell>
          <cell r="CA182">
            <v>0</v>
          </cell>
          <cell r="CB182">
            <v>296.76379340324098</v>
          </cell>
          <cell r="CC182">
            <v>303.88982818540302</v>
          </cell>
          <cell r="CD182">
            <v>0</v>
          </cell>
          <cell r="CE182">
            <v>303.88982818540302</v>
          </cell>
          <cell r="CF182">
            <v>295.91755144228398</v>
          </cell>
          <cell r="CG182">
            <v>0</v>
          </cell>
          <cell r="CH182">
            <v>295.91755144228398</v>
          </cell>
          <cell r="CI182">
            <v>239.75073881970101</v>
          </cell>
          <cell r="CJ182">
            <v>-26.926659038786276</v>
          </cell>
          <cell r="CK182">
            <v>266.67739785848727</v>
          </cell>
          <cell r="CL182">
            <v>256.48252134120901</v>
          </cell>
          <cell r="CM182">
            <v>-12.0215010515812</v>
          </cell>
          <cell r="CN182">
            <v>268.5040223927902</v>
          </cell>
          <cell r="CO182">
            <v>300.22895420539601</v>
          </cell>
          <cell r="CP182">
            <v>-8.3008709118691772</v>
          </cell>
          <cell r="CQ182">
            <v>308.5298251172652</v>
          </cell>
          <cell r="CR182">
            <v>291.02662670698902</v>
          </cell>
          <cell r="CS182">
            <v>-9.2115191415576199</v>
          </cell>
          <cell r="CT182">
            <v>300.23814584854665</v>
          </cell>
          <cell r="CU182">
            <v>271.31179095339002</v>
          </cell>
          <cell r="CV182">
            <v>-76.683000000000007</v>
          </cell>
          <cell r="CW182">
            <v>347.99479095339001</v>
          </cell>
          <cell r="CX182">
            <v>244.46628190300001</v>
          </cell>
          <cell r="CY182">
            <v>-26.998000000000001</v>
          </cell>
          <cell r="CZ182">
            <v>271.46428190300003</v>
          </cell>
          <cell r="DA182">
            <v>213.71316356831301</v>
          </cell>
          <cell r="DB182">
            <v>-26.16</v>
          </cell>
          <cell r="DC182">
            <v>239.873163568313</v>
          </cell>
          <cell r="DD182">
            <v>196.35191621964401</v>
          </cell>
          <cell r="DE182">
            <v>-5.5</v>
          </cell>
          <cell r="DF182">
            <v>201.85191621964401</v>
          </cell>
          <cell r="DG182">
            <v>203.13141956278201</v>
          </cell>
          <cell r="DH182">
            <v>0</v>
          </cell>
          <cell r="DI182">
            <v>203.13141956278201</v>
          </cell>
          <cell r="DJ182">
            <v>185.16020843061901</v>
          </cell>
          <cell r="DK182">
            <v>0</v>
          </cell>
          <cell r="DL182">
            <v>185.16020843061901</v>
          </cell>
          <cell r="DM182">
            <v>215.738155790273</v>
          </cell>
          <cell r="DN182">
            <v>0</v>
          </cell>
          <cell r="DO182">
            <v>215.738155790273</v>
          </cell>
          <cell r="DP182">
            <v>178.55975584005</v>
          </cell>
          <cell r="DQ182">
            <v>0</v>
          </cell>
          <cell r="DR182">
            <v>178.55975584005</v>
          </cell>
          <cell r="DS182">
            <v>191</v>
          </cell>
          <cell r="DT182">
            <v>0</v>
          </cell>
          <cell r="DU182">
            <v>191</v>
          </cell>
          <cell r="DV182">
            <v>171</v>
          </cell>
          <cell r="DW182">
            <v>0</v>
          </cell>
          <cell r="DX182">
            <v>171</v>
          </cell>
          <cell r="DY182">
            <v>207</v>
          </cell>
          <cell r="DZ182">
            <v>0</v>
          </cell>
          <cell r="EA182">
            <v>207</v>
          </cell>
          <cell r="EB182">
            <v>188</v>
          </cell>
          <cell r="EC182">
            <v>0</v>
          </cell>
          <cell r="ED182">
            <v>188</v>
          </cell>
          <cell r="EE182">
            <v>174</v>
          </cell>
          <cell r="EF182">
            <v>0</v>
          </cell>
          <cell r="EG182">
            <v>174</v>
          </cell>
          <cell r="EH182">
            <v>214</v>
          </cell>
          <cell r="EI182">
            <v>0</v>
          </cell>
          <cell r="EJ182">
            <v>214</v>
          </cell>
          <cell r="EK182">
            <v>185</v>
          </cell>
          <cell r="EL182">
            <v>0</v>
          </cell>
          <cell r="EM182">
            <v>185</v>
          </cell>
          <cell r="EN182">
            <v>145</v>
          </cell>
          <cell r="EO182">
            <v>0</v>
          </cell>
          <cell r="EP182">
            <v>145</v>
          </cell>
          <cell r="EQ182">
            <v>181</v>
          </cell>
          <cell r="ER182">
            <v>0</v>
          </cell>
          <cell r="ES182">
            <v>181</v>
          </cell>
          <cell r="ET182">
            <v>152</v>
          </cell>
          <cell r="EU182">
            <v>0</v>
          </cell>
          <cell r="EV182">
            <v>152</v>
          </cell>
          <cell r="EW182">
            <v>162</v>
          </cell>
          <cell r="EX182">
            <v>0</v>
          </cell>
          <cell r="EY182">
            <v>162</v>
          </cell>
          <cell r="EZ182">
            <v>158</v>
          </cell>
          <cell r="FA182">
            <v>0</v>
          </cell>
          <cell r="FB182">
            <v>158</v>
          </cell>
          <cell r="FC182">
            <v>161</v>
          </cell>
          <cell r="FD182">
            <v>0</v>
          </cell>
          <cell r="FE182">
            <v>161</v>
          </cell>
          <cell r="FF182">
            <v>160</v>
          </cell>
          <cell r="FG182">
            <v>0</v>
          </cell>
          <cell r="FH182">
            <v>160</v>
          </cell>
          <cell r="FI182">
            <v>135</v>
          </cell>
          <cell r="FJ182">
            <v>0</v>
          </cell>
          <cell r="FK182">
            <v>135</v>
          </cell>
          <cell r="FL182">
            <v>233</v>
          </cell>
          <cell r="FM182">
            <v>0</v>
          </cell>
          <cell r="FN182">
            <v>233</v>
          </cell>
          <cell r="FO182">
            <v>154</v>
          </cell>
          <cell r="FP182">
            <v>0</v>
          </cell>
          <cell r="FQ182">
            <v>154</v>
          </cell>
          <cell r="FR182">
            <v>119</v>
          </cell>
          <cell r="FS182">
            <v>0</v>
          </cell>
          <cell r="FT182">
            <v>119</v>
          </cell>
          <cell r="FU182">
            <v>166</v>
          </cell>
          <cell r="FV182">
            <v>0</v>
          </cell>
          <cell r="FW182">
            <v>166</v>
          </cell>
          <cell r="FX182">
            <v>175</v>
          </cell>
          <cell r="FY182">
            <v>0</v>
          </cell>
          <cell r="FZ182">
            <v>175</v>
          </cell>
          <cell r="GA182">
            <v>147</v>
          </cell>
          <cell r="GB182">
            <v>0</v>
          </cell>
          <cell r="GC182">
            <v>147</v>
          </cell>
          <cell r="GD182">
            <v>161</v>
          </cell>
          <cell r="GE182">
            <v>0</v>
          </cell>
          <cell r="GF182">
            <v>161</v>
          </cell>
          <cell r="GG182">
            <v>142</v>
          </cell>
          <cell r="GH182">
            <v>0</v>
          </cell>
          <cell r="GI182">
            <v>142</v>
          </cell>
          <cell r="GJ182">
            <v>160</v>
          </cell>
          <cell r="GK182">
            <v>0</v>
          </cell>
          <cell r="GL182">
            <v>160</v>
          </cell>
          <cell r="GM182">
            <v>146</v>
          </cell>
          <cell r="GN182">
            <v>0</v>
          </cell>
          <cell r="GO182">
            <v>146</v>
          </cell>
          <cell r="GP182">
            <v>147</v>
          </cell>
          <cell r="GQ182">
            <v>0</v>
          </cell>
          <cell r="GR182">
            <v>147</v>
          </cell>
          <cell r="GS182">
            <v>127</v>
          </cell>
          <cell r="GT182">
            <v>0</v>
          </cell>
          <cell r="GU182">
            <v>127</v>
          </cell>
          <cell r="GV182">
            <v>105</v>
          </cell>
          <cell r="GW182">
            <v>0</v>
          </cell>
          <cell r="GX182">
            <v>105</v>
          </cell>
          <cell r="GY182">
            <v>178</v>
          </cell>
          <cell r="GZ182">
            <v>0</v>
          </cell>
          <cell r="HA182">
            <v>178</v>
          </cell>
          <cell r="HB182">
            <v>135</v>
          </cell>
          <cell r="HC182">
            <v>0</v>
          </cell>
          <cell r="HD182">
            <v>135</v>
          </cell>
          <cell r="HE182">
            <v>212</v>
          </cell>
          <cell r="HF182">
            <v>0</v>
          </cell>
          <cell r="HG182">
            <v>212</v>
          </cell>
          <cell r="HH182">
            <v>189</v>
          </cell>
          <cell r="HI182">
            <v>0</v>
          </cell>
          <cell r="HJ182">
            <v>189</v>
          </cell>
          <cell r="HO182">
            <v>1189.4929036005201</v>
          </cell>
          <cell r="HP182">
            <v>0</v>
          </cell>
          <cell r="HQ182">
            <v>1189.4929036005201</v>
          </cell>
          <cell r="HR182">
            <v>805.72739317182004</v>
          </cell>
          <cell r="HS182">
            <v>0</v>
          </cell>
          <cell r="HT182">
            <v>805.72739317182004</v>
          </cell>
          <cell r="HU182">
            <v>369.51236414101101</v>
          </cell>
          <cell r="HV182">
            <v>0</v>
          </cell>
          <cell r="HW182">
            <v>369.51236414101101</v>
          </cell>
          <cell r="HX182">
            <v>1152.08762455856</v>
          </cell>
          <cell r="HY182">
            <v>0</v>
          </cell>
          <cell r="HZ182">
            <v>1152.08762455856</v>
          </cell>
          <cell r="IA182">
            <v>818.41093973872103</v>
          </cell>
          <cell r="IB182">
            <v>0</v>
          </cell>
          <cell r="IC182">
            <v>818.41093973872103</v>
          </cell>
          <cell r="ID182">
            <v>538.149828320339</v>
          </cell>
          <cell r="IE182">
            <v>0</v>
          </cell>
          <cell r="IF182">
            <v>538.149828320339</v>
          </cell>
          <cell r="IG182">
            <v>255.91234931819801</v>
          </cell>
          <cell r="IH182">
            <v>0</v>
          </cell>
          <cell r="II182">
            <v>255.91234931819801</v>
          </cell>
          <cell r="IJ182">
            <v>1231.2889660875801</v>
          </cell>
          <cell r="IK182">
            <v>0</v>
          </cell>
          <cell r="IL182">
            <v>1231.2889660875801</v>
          </cell>
          <cell r="IM182">
            <v>896.57117303092696</v>
          </cell>
          <cell r="IN182">
            <v>0</v>
          </cell>
          <cell r="IO182">
            <v>896.57117303092696</v>
          </cell>
          <cell r="IP182">
            <v>599.80737962768706</v>
          </cell>
          <cell r="IQ182">
            <v>0</v>
          </cell>
          <cell r="IR182">
            <v>599.80737962768706</v>
          </cell>
          <cell r="IS182">
            <v>295.91755144228398</v>
          </cell>
          <cell r="IT182">
            <v>0</v>
          </cell>
          <cell r="IU182">
            <v>295.91755144228398</v>
          </cell>
          <cell r="IV182">
            <v>1087.4888410732899</v>
          </cell>
          <cell r="IW182">
            <v>-56.460550143794279</v>
          </cell>
          <cell r="IX182">
            <v>1143.9493912170842</v>
          </cell>
          <cell r="IY182">
            <v>847.73810225359398</v>
          </cell>
          <cell r="IZ182">
            <v>-29.533891105007999</v>
          </cell>
          <cell r="JA182">
            <v>877.271993358602</v>
          </cell>
          <cell r="JB182">
            <v>591.25558091238497</v>
          </cell>
          <cell r="JC182">
            <v>-17.512390053426799</v>
          </cell>
          <cell r="JD182">
            <v>608.76797096581174</v>
          </cell>
          <cell r="JE182">
            <v>291.02662670698902</v>
          </cell>
          <cell r="JF182">
            <v>-9.2115191415576199</v>
          </cell>
          <cell r="JG182">
            <v>300.23814584854665</v>
          </cell>
          <cell r="JH182">
            <v>925.84315264434701</v>
          </cell>
          <cell r="JI182">
            <v>-135.34100000000001</v>
          </cell>
          <cell r="JJ182">
            <v>1061.184152644347</v>
          </cell>
          <cell r="JK182">
            <v>654.53136169095706</v>
          </cell>
          <cell r="JL182">
            <v>-58.658000000000001</v>
          </cell>
          <cell r="JM182">
            <v>713.18936169095707</v>
          </cell>
          <cell r="JN182">
            <v>410.06507978795702</v>
          </cell>
          <cell r="JO182">
            <v>-31.66</v>
          </cell>
          <cell r="JP182">
            <v>441.72507978795704</v>
          </cell>
          <cell r="JQ182">
            <v>196.35191621964401</v>
          </cell>
          <cell r="JR182">
            <v>-5.5</v>
          </cell>
          <cell r="JS182">
            <v>201.85191621964401</v>
          </cell>
          <cell r="JT182">
            <v>782.58953962372402</v>
          </cell>
          <cell r="JU182">
            <v>0</v>
          </cell>
          <cell r="JV182">
            <v>782.58953962372402</v>
          </cell>
          <cell r="JW182">
            <v>579.45812006094297</v>
          </cell>
          <cell r="JX182">
            <v>0</v>
          </cell>
          <cell r="JY182">
            <v>579.45812006094297</v>
          </cell>
          <cell r="JZ182">
            <v>394.29791163032297</v>
          </cell>
          <cell r="KA182">
            <v>0</v>
          </cell>
          <cell r="KB182">
            <v>394.29791163032297</v>
          </cell>
          <cell r="KC182">
            <v>178.55975584005</v>
          </cell>
          <cell r="KD182">
            <v>0</v>
          </cell>
          <cell r="KE182">
            <v>178.55975584005</v>
          </cell>
          <cell r="KF182">
            <v>757</v>
          </cell>
          <cell r="KG182">
            <v>0</v>
          </cell>
          <cell r="KH182">
            <v>757</v>
          </cell>
          <cell r="KI182">
            <v>566</v>
          </cell>
          <cell r="KJ182">
            <v>0</v>
          </cell>
          <cell r="KK182">
            <v>566</v>
          </cell>
          <cell r="KL182">
            <v>395</v>
          </cell>
          <cell r="KM182">
            <v>0</v>
          </cell>
          <cell r="KN182">
            <v>395</v>
          </cell>
          <cell r="KO182">
            <v>188</v>
          </cell>
          <cell r="KP182">
            <v>0</v>
          </cell>
          <cell r="KQ182">
            <v>188</v>
          </cell>
          <cell r="KR182">
            <v>718</v>
          </cell>
          <cell r="KS182">
            <v>0</v>
          </cell>
          <cell r="KT182">
            <v>718</v>
          </cell>
          <cell r="KU182">
            <v>544</v>
          </cell>
          <cell r="KV182">
            <v>0</v>
          </cell>
          <cell r="KW182">
            <v>544</v>
          </cell>
          <cell r="KX182">
            <v>330</v>
          </cell>
          <cell r="KY182">
            <v>0</v>
          </cell>
          <cell r="KZ182">
            <v>330</v>
          </cell>
          <cell r="LA182">
            <v>145</v>
          </cell>
          <cell r="LB182">
            <v>0</v>
          </cell>
          <cell r="LC182">
            <v>145</v>
          </cell>
          <cell r="LD182">
            <v>653</v>
          </cell>
          <cell r="LE182">
            <v>0</v>
          </cell>
          <cell r="LF182">
            <v>653</v>
          </cell>
          <cell r="LG182">
            <v>472</v>
          </cell>
          <cell r="LH182">
            <v>0</v>
          </cell>
          <cell r="LI182">
            <v>472</v>
          </cell>
          <cell r="LJ182">
            <v>320</v>
          </cell>
          <cell r="LK182">
            <v>0</v>
          </cell>
          <cell r="LL182">
            <v>320</v>
          </cell>
          <cell r="LM182">
            <v>158</v>
          </cell>
          <cell r="LN182">
            <v>0</v>
          </cell>
          <cell r="LO182">
            <v>158</v>
          </cell>
          <cell r="LP182">
            <v>689</v>
          </cell>
          <cell r="LQ182">
            <v>0</v>
          </cell>
          <cell r="LR182">
            <v>689</v>
          </cell>
          <cell r="LS182">
            <v>528</v>
          </cell>
          <cell r="LT182">
            <v>0</v>
          </cell>
          <cell r="LU182">
            <v>528</v>
          </cell>
          <cell r="LV182">
            <v>368</v>
          </cell>
          <cell r="LW182">
            <v>0</v>
          </cell>
          <cell r="LX182">
            <v>368</v>
          </cell>
          <cell r="LY182">
            <v>233</v>
          </cell>
          <cell r="LZ182">
            <v>0</v>
          </cell>
          <cell r="MA182">
            <v>233</v>
          </cell>
          <cell r="MB182">
            <v>614</v>
          </cell>
          <cell r="MC182">
            <v>0</v>
          </cell>
          <cell r="MD182">
            <v>614</v>
          </cell>
          <cell r="ME182">
            <v>460</v>
          </cell>
          <cell r="MF182">
            <v>0</v>
          </cell>
          <cell r="MG182">
            <v>460</v>
          </cell>
          <cell r="MH182">
            <v>341</v>
          </cell>
          <cell r="MI182">
            <v>0</v>
          </cell>
          <cell r="MJ182">
            <v>341</v>
          </cell>
          <cell r="MK182">
            <v>175</v>
          </cell>
          <cell r="ML182">
            <v>0</v>
          </cell>
          <cell r="MM182">
            <v>175</v>
          </cell>
          <cell r="MN182">
            <v>610</v>
          </cell>
          <cell r="MO182">
            <v>0</v>
          </cell>
          <cell r="MP182">
            <v>610</v>
          </cell>
          <cell r="MQ182">
            <v>463</v>
          </cell>
          <cell r="MR182">
            <v>0</v>
          </cell>
          <cell r="MS182">
            <v>463</v>
          </cell>
          <cell r="MT182">
            <v>302</v>
          </cell>
          <cell r="MU182">
            <v>0</v>
          </cell>
          <cell r="MV182">
            <v>302</v>
          </cell>
          <cell r="MW182">
            <v>160</v>
          </cell>
          <cell r="MX182">
            <v>0</v>
          </cell>
          <cell r="MY182">
            <v>160</v>
          </cell>
          <cell r="MZ182">
            <v>525</v>
          </cell>
          <cell r="NA182">
            <v>0</v>
          </cell>
          <cell r="NB182">
            <v>525</v>
          </cell>
          <cell r="NC182">
            <v>379</v>
          </cell>
          <cell r="ND182">
            <v>0</v>
          </cell>
          <cell r="NE182">
            <v>379</v>
          </cell>
          <cell r="NF182">
            <v>232</v>
          </cell>
          <cell r="NG182">
            <v>0</v>
          </cell>
          <cell r="NH182">
            <v>232</v>
          </cell>
          <cell r="NI182">
            <v>105</v>
          </cell>
          <cell r="NJ182">
            <v>0</v>
          </cell>
          <cell r="NK182">
            <v>105</v>
          </cell>
          <cell r="NL182">
            <v>714</v>
          </cell>
          <cell r="NM182">
            <v>0</v>
          </cell>
          <cell r="NN182">
            <v>714</v>
          </cell>
          <cell r="NO182">
            <v>536</v>
          </cell>
          <cell r="NP182">
            <v>0</v>
          </cell>
          <cell r="NQ182">
            <v>536</v>
          </cell>
          <cell r="NR182">
            <v>401</v>
          </cell>
          <cell r="NS182">
            <v>0</v>
          </cell>
          <cell r="NT182">
            <v>401</v>
          </cell>
          <cell r="NU182">
            <v>189</v>
          </cell>
          <cell r="NV182">
            <v>0</v>
          </cell>
          <cell r="NW182">
            <v>189</v>
          </cell>
        </row>
        <row r="183">
          <cell r="BB183">
            <v>6.7640796259050102</v>
          </cell>
          <cell r="BC183">
            <v>0</v>
          </cell>
          <cell r="BD183">
            <v>6.7640796259050102</v>
          </cell>
          <cell r="BE183">
            <v>-17.842075947760499</v>
          </cell>
          <cell r="BF183">
            <v>0</v>
          </cell>
          <cell r="BG183">
            <v>-17.842075947760499</v>
          </cell>
          <cell r="BH183">
            <v>-2.1363944200315901</v>
          </cell>
          <cell r="BI183">
            <v>0</v>
          </cell>
          <cell r="BJ183">
            <v>-2.1363944200315901</v>
          </cell>
          <cell r="BK183">
            <v>-2.9181103367931498</v>
          </cell>
          <cell r="BL183">
            <v>0</v>
          </cell>
          <cell r="BM183">
            <v>-2.9181103367931498</v>
          </cell>
          <cell r="BN183">
            <v>-2.68397663480556</v>
          </cell>
          <cell r="BO183">
            <v>0</v>
          </cell>
          <cell r="BP183">
            <v>-2.68397663480556</v>
          </cell>
          <cell r="BQ183">
            <v>-4.1762672057972399</v>
          </cell>
          <cell r="BR183">
            <v>0</v>
          </cell>
          <cell r="BS183">
            <v>-4.1762672057972399</v>
          </cell>
          <cell r="BT183">
            <v>-13.056132513650599</v>
          </cell>
          <cell r="BU183">
            <v>0</v>
          </cell>
          <cell r="BV183">
            <v>-13.056132513650599</v>
          </cell>
          <cell r="BW183">
            <v>-3.6827783749387302</v>
          </cell>
          <cell r="BX183">
            <v>0</v>
          </cell>
          <cell r="BY183">
            <v>-3.6827783749387302</v>
          </cell>
          <cell r="BZ183">
            <v>-9.6528891667582499</v>
          </cell>
          <cell r="CA183">
            <v>0</v>
          </cell>
          <cell r="CB183">
            <v>-9.6528891667582499</v>
          </cell>
          <cell r="CC183">
            <v>-2.47354116439393</v>
          </cell>
          <cell r="CD183">
            <v>0</v>
          </cell>
          <cell r="CE183">
            <v>-2.47354116439393</v>
          </cell>
          <cell r="CF183">
            <v>5.11309458706915</v>
          </cell>
          <cell r="CG183">
            <v>0</v>
          </cell>
          <cell r="CH183">
            <v>5.11309458706915</v>
          </cell>
          <cell r="CI183">
            <v>-13.314550388820299</v>
          </cell>
          <cell r="CJ183">
            <v>0</v>
          </cell>
          <cell r="CK183">
            <v>-13.314550388820299</v>
          </cell>
          <cell r="CL183">
            <v>11.9392595257859</v>
          </cell>
          <cell r="CM183">
            <v>0</v>
          </cell>
          <cell r="CN183">
            <v>11.9392595257859</v>
          </cell>
          <cell r="CO183">
            <v>-5.8697942438310804</v>
          </cell>
          <cell r="CP183">
            <v>0</v>
          </cell>
          <cell r="CQ183">
            <v>-5.8697942438310804</v>
          </cell>
          <cell r="CR183">
            <v>-4.00351576473264</v>
          </cell>
          <cell r="CS183">
            <v>0</v>
          </cell>
          <cell r="CT183">
            <v>-4.00351576473264</v>
          </cell>
          <cell r="CU183">
            <v>-8.1166694314034498</v>
          </cell>
          <cell r="CV183">
            <v>0</v>
          </cell>
          <cell r="CW183">
            <v>-8.1166694314034498</v>
          </cell>
          <cell r="CX183">
            <v>-1.93514248182122</v>
          </cell>
          <cell r="CY183">
            <v>0</v>
          </cell>
          <cell r="CZ183">
            <v>-1.93514248182122</v>
          </cell>
          <cell r="DA183">
            <v>-2.2751861707230998</v>
          </cell>
          <cell r="DB183">
            <v>0</v>
          </cell>
          <cell r="DC183">
            <v>-2.2751861707230998</v>
          </cell>
          <cell r="DD183">
            <v>-0.95125219803633898</v>
          </cell>
          <cell r="DE183">
            <v>0</v>
          </cell>
          <cell r="DF183">
            <v>-0.95125219803633898</v>
          </cell>
          <cell r="DG183">
            <v>-0.149218735620677</v>
          </cell>
          <cell r="DH183">
            <v>0</v>
          </cell>
          <cell r="DI183">
            <v>-0.149218735620677</v>
          </cell>
          <cell r="DJ183">
            <v>-0.56607719267494405</v>
          </cell>
          <cell r="DK183">
            <v>0</v>
          </cell>
          <cell r="DL183">
            <v>-0.56607719267494405</v>
          </cell>
          <cell r="DM183">
            <v>0.19998685011762901</v>
          </cell>
          <cell r="DN183">
            <v>0</v>
          </cell>
          <cell r="DO183">
            <v>0.19998685011762901</v>
          </cell>
          <cell r="DP183">
            <v>-4.1706653885817298E-2</v>
          </cell>
          <cell r="DQ183">
            <v>0</v>
          </cell>
          <cell r="DR183">
            <v>-4.1706653885817298E-2</v>
          </cell>
          <cell r="DS183">
            <v>-1</v>
          </cell>
          <cell r="DT183">
            <v>0</v>
          </cell>
          <cell r="DU183">
            <v>-1</v>
          </cell>
          <cell r="DV183">
            <v>0</v>
          </cell>
          <cell r="DW183">
            <v>0</v>
          </cell>
          <cell r="DX183">
            <v>0</v>
          </cell>
          <cell r="DY183">
            <v>-2</v>
          </cell>
          <cell r="DZ183">
            <v>0</v>
          </cell>
          <cell r="EA183">
            <v>-2</v>
          </cell>
          <cell r="EB183">
            <v>-3</v>
          </cell>
          <cell r="EC183">
            <v>0</v>
          </cell>
          <cell r="ED183">
            <v>-3</v>
          </cell>
          <cell r="EE183">
            <v>-3</v>
          </cell>
          <cell r="EF183">
            <v>0</v>
          </cell>
          <cell r="EG183">
            <v>-3</v>
          </cell>
          <cell r="EH183">
            <v>0</v>
          </cell>
          <cell r="EI183">
            <v>0</v>
          </cell>
          <cell r="EJ183">
            <v>0</v>
          </cell>
          <cell r="EK183">
            <v>0</v>
          </cell>
          <cell r="EL183">
            <v>0</v>
          </cell>
          <cell r="EM183">
            <v>0</v>
          </cell>
          <cell r="EN183">
            <v>-2</v>
          </cell>
          <cell r="EO183">
            <v>0</v>
          </cell>
          <cell r="EP183">
            <v>-2</v>
          </cell>
          <cell r="EQ183">
            <v>-9</v>
          </cell>
          <cell r="ER183">
            <v>0</v>
          </cell>
          <cell r="ES183">
            <v>-9</v>
          </cell>
          <cell r="ET183">
            <v>0</v>
          </cell>
          <cell r="EU183">
            <v>0</v>
          </cell>
          <cell r="EV183">
            <v>0</v>
          </cell>
          <cell r="EW183">
            <v>0</v>
          </cell>
          <cell r="EX183">
            <v>0</v>
          </cell>
          <cell r="EY183">
            <v>0</v>
          </cell>
          <cell r="EZ183">
            <v>1</v>
          </cell>
          <cell r="FA183">
            <v>0</v>
          </cell>
          <cell r="FB183">
            <v>1</v>
          </cell>
          <cell r="FC183">
            <v>0</v>
          </cell>
          <cell r="FD183">
            <v>0</v>
          </cell>
          <cell r="FE183">
            <v>0</v>
          </cell>
          <cell r="FF183">
            <v>2</v>
          </cell>
          <cell r="FG183">
            <v>0</v>
          </cell>
          <cell r="FH183">
            <v>2</v>
          </cell>
          <cell r="FI183">
            <v>1</v>
          </cell>
          <cell r="FJ183">
            <v>0</v>
          </cell>
          <cell r="FK183">
            <v>1</v>
          </cell>
          <cell r="FL183">
            <v>0</v>
          </cell>
          <cell r="FM183">
            <v>0</v>
          </cell>
          <cell r="FN183">
            <v>0</v>
          </cell>
          <cell r="FO183">
            <v>-8</v>
          </cell>
          <cell r="FP183">
            <v>0</v>
          </cell>
          <cell r="FQ183">
            <v>-8</v>
          </cell>
          <cell r="FR183">
            <v>-5</v>
          </cell>
          <cell r="FS183">
            <v>0</v>
          </cell>
          <cell r="FT183">
            <v>-5</v>
          </cell>
          <cell r="FU183">
            <v>6</v>
          </cell>
          <cell r="FV183">
            <v>0</v>
          </cell>
          <cell r="FW183">
            <v>6</v>
          </cell>
          <cell r="FX183">
            <v>14</v>
          </cell>
          <cell r="FY183">
            <v>0</v>
          </cell>
          <cell r="FZ183">
            <v>14</v>
          </cell>
          <cell r="GA183">
            <v>-2</v>
          </cell>
          <cell r="GB183">
            <v>0</v>
          </cell>
          <cell r="GC183">
            <v>-2</v>
          </cell>
          <cell r="GD183">
            <v>9</v>
          </cell>
          <cell r="GE183">
            <v>0</v>
          </cell>
          <cell r="GF183">
            <v>9</v>
          </cell>
          <cell r="GG183">
            <v>-9</v>
          </cell>
          <cell r="GH183">
            <v>0</v>
          </cell>
          <cell r="GI183">
            <v>-9</v>
          </cell>
          <cell r="GJ183">
            <v>0</v>
          </cell>
          <cell r="GK183">
            <v>0</v>
          </cell>
          <cell r="GL183">
            <v>0</v>
          </cell>
          <cell r="GM183">
            <v>0</v>
          </cell>
          <cell r="GN183">
            <v>0</v>
          </cell>
          <cell r="GO183">
            <v>0</v>
          </cell>
          <cell r="GP183">
            <v>-1</v>
          </cell>
          <cell r="GQ183">
            <v>0</v>
          </cell>
          <cell r="GR183">
            <v>-1</v>
          </cell>
          <cell r="GS183">
            <v>0</v>
          </cell>
          <cell r="GT183">
            <v>0</v>
          </cell>
          <cell r="GU183">
            <v>0</v>
          </cell>
          <cell r="GV183">
            <v>2</v>
          </cell>
          <cell r="GW183">
            <v>0</v>
          </cell>
          <cell r="GX183">
            <v>2</v>
          </cell>
          <cell r="GY183">
            <v>-44</v>
          </cell>
          <cell r="GZ183">
            <v>0</v>
          </cell>
          <cell r="HA183">
            <v>-44</v>
          </cell>
          <cell r="HB183">
            <v>-49</v>
          </cell>
          <cell r="HC183">
            <v>0</v>
          </cell>
          <cell r="HD183">
            <v>-49</v>
          </cell>
          <cell r="HE183">
            <v>5</v>
          </cell>
          <cell r="HF183">
            <v>0</v>
          </cell>
          <cell r="HG183">
            <v>5</v>
          </cell>
          <cell r="HH183">
            <v>-11</v>
          </cell>
          <cell r="HI183">
            <v>0</v>
          </cell>
          <cell r="HJ183">
            <v>-11</v>
          </cell>
          <cell r="HO183">
            <v>-13.214390741887099</v>
          </cell>
          <cell r="HP183">
            <v>0</v>
          </cell>
          <cell r="HQ183">
            <v>-13.214390741887099</v>
          </cell>
          <cell r="HR183">
            <v>-19.978470367792099</v>
          </cell>
          <cell r="HS183">
            <v>0</v>
          </cell>
          <cell r="HT183">
            <v>-19.978470367792099</v>
          </cell>
          <cell r="HU183">
            <v>-2.1363944200315901</v>
          </cell>
          <cell r="HV183">
            <v>0</v>
          </cell>
          <cell r="HW183">
            <v>-2.1363944200315901</v>
          </cell>
          <cell r="HX183">
            <v>-22.8344866910466</v>
          </cell>
          <cell r="HY183">
            <v>0</v>
          </cell>
          <cell r="HZ183">
            <v>-22.8344866910466</v>
          </cell>
          <cell r="IA183">
            <v>-19.916376354253401</v>
          </cell>
          <cell r="IB183">
            <v>0</v>
          </cell>
          <cell r="IC183">
            <v>-19.916376354253401</v>
          </cell>
          <cell r="ID183">
            <v>-17.232399719447901</v>
          </cell>
          <cell r="IE183">
            <v>0</v>
          </cell>
          <cell r="IF183">
            <v>-17.232399719447901</v>
          </cell>
          <cell r="IG183">
            <v>-13.056132513650599</v>
          </cell>
          <cell r="IH183">
            <v>0</v>
          </cell>
          <cell r="II183">
            <v>-13.056132513650599</v>
          </cell>
          <cell r="IJ183">
            <v>-10.6961141190218</v>
          </cell>
          <cell r="IK183">
            <v>0</v>
          </cell>
          <cell r="IL183">
            <v>-10.6961141190218</v>
          </cell>
          <cell r="IM183">
            <v>-7.0133357440830304</v>
          </cell>
          <cell r="IN183">
            <v>0</v>
          </cell>
          <cell r="IO183">
            <v>-7.0133357440830304</v>
          </cell>
          <cell r="IP183">
            <v>2.63955342267522</v>
          </cell>
          <cell r="IQ183">
            <v>0</v>
          </cell>
          <cell r="IR183">
            <v>2.63955342267522</v>
          </cell>
          <cell r="IS183">
            <v>5.11309458706915</v>
          </cell>
          <cell r="IT183">
            <v>0</v>
          </cell>
          <cell r="IU183">
            <v>5.11309458706915</v>
          </cell>
          <cell r="IV183">
            <v>-11.2486008715981</v>
          </cell>
          <cell r="IW183">
            <v>0</v>
          </cell>
          <cell r="IX183">
            <v>-11.2486008715981</v>
          </cell>
          <cell r="IY183">
            <v>2.06594951722222</v>
          </cell>
          <cell r="IZ183">
            <v>0</v>
          </cell>
          <cell r="JA183">
            <v>2.06594951722222</v>
          </cell>
          <cell r="JB183">
            <v>-9.8733100085637204</v>
          </cell>
          <cell r="JC183">
            <v>0</v>
          </cell>
          <cell r="JD183">
            <v>-9.8733100085637204</v>
          </cell>
          <cell r="JE183">
            <v>-4.00351576473264</v>
          </cell>
          <cell r="JF183">
            <v>0</v>
          </cell>
          <cell r="JG183">
            <v>-4.00351576473264</v>
          </cell>
          <cell r="JH183">
            <v>-13.2782502819841</v>
          </cell>
          <cell r="JI183">
            <v>0</v>
          </cell>
          <cell r="JJ183">
            <v>-13.2782502819841</v>
          </cell>
          <cell r="JK183">
            <v>-5.16158085058066</v>
          </cell>
          <cell r="JL183">
            <v>0</v>
          </cell>
          <cell r="JM183">
            <v>-5.16158085058066</v>
          </cell>
          <cell r="JN183">
            <v>-3.2264383687594398</v>
          </cell>
          <cell r="JO183">
            <v>0</v>
          </cell>
          <cell r="JP183">
            <v>-3.2264383687594398</v>
          </cell>
          <cell r="JQ183">
            <v>-0.95125219803633898</v>
          </cell>
          <cell r="JR183">
            <v>0</v>
          </cell>
          <cell r="JS183">
            <v>-0.95125219803633898</v>
          </cell>
          <cell r="JT183">
            <v>-0.55701573206380905</v>
          </cell>
          <cell r="JU183">
            <v>0</v>
          </cell>
          <cell r="JV183">
            <v>-0.55701573206380905</v>
          </cell>
          <cell r="JW183">
            <v>-0.407796996443132</v>
          </cell>
          <cell r="JX183">
            <v>0</v>
          </cell>
          <cell r="JY183">
            <v>-0.407796996443132</v>
          </cell>
          <cell r="JZ183">
            <v>0.158280196231811</v>
          </cell>
          <cell r="KA183">
            <v>0</v>
          </cell>
          <cell r="KB183">
            <v>0.158280196231811</v>
          </cell>
          <cell r="KC183">
            <v>-4.1706653885817298E-2</v>
          </cell>
          <cell r="KD183">
            <v>0</v>
          </cell>
          <cell r="KE183">
            <v>-4.1706653885817298E-2</v>
          </cell>
          <cell r="KF183">
            <v>-6</v>
          </cell>
          <cell r="KG183">
            <v>0</v>
          </cell>
          <cell r="KH183">
            <v>-6</v>
          </cell>
          <cell r="KI183">
            <v>-5</v>
          </cell>
          <cell r="KJ183">
            <v>0</v>
          </cell>
          <cell r="KK183">
            <v>-5</v>
          </cell>
          <cell r="KL183">
            <v>-5</v>
          </cell>
          <cell r="KM183">
            <v>0</v>
          </cell>
          <cell r="KN183">
            <v>-5</v>
          </cell>
          <cell r="KO183">
            <v>-3</v>
          </cell>
          <cell r="KP183">
            <v>0</v>
          </cell>
          <cell r="KQ183">
            <v>-3</v>
          </cell>
          <cell r="KR183">
            <v>-5</v>
          </cell>
          <cell r="KS183">
            <v>0</v>
          </cell>
          <cell r="KT183">
            <v>-5</v>
          </cell>
          <cell r="KU183">
            <v>-2</v>
          </cell>
          <cell r="KV183">
            <v>0</v>
          </cell>
          <cell r="KW183">
            <v>-2</v>
          </cell>
          <cell r="KX183">
            <v>-2</v>
          </cell>
          <cell r="KY183">
            <v>0</v>
          </cell>
          <cell r="KZ183">
            <v>-2</v>
          </cell>
          <cell r="LA183">
            <v>-2</v>
          </cell>
          <cell r="LB183">
            <v>0</v>
          </cell>
          <cell r="LC183">
            <v>-2</v>
          </cell>
          <cell r="LD183">
            <v>-8</v>
          </cell>
          <cell r="LE183">
            <v>0</v>
          </cell>
          <cell r="LF183">
            <v>-8</v>
          </cell>
          <cell r="LG183">
            <v>1</v>
          </cell>
          <cell r="LH183">
            <v>0</v>
          </cell>
          <cell r="LI183">
            <v>1</v>
          </cell>
          <cell r="LJ183">
            <v>1</v>
          </cell>
          <cell r="LK183">
            <v>0</v>
          </cell>
          <cell r="LL183">
            <v>1</v>
          </cell>
          <cell r="LM183">
            <v>1</v>
          </cell>
          <cell r="LN183">
            <v>0</v>
          </cell>
          <cell r="LO183">
            <v>1</v>
          </cell>
          <cell r="LP183">
            <v>3</v>
          </cell>
          <cell r="LQ183">
            <v>0</v>
          </cell>
          <cell r="LR183">
            <v>3</v>
          </cell>
          <cell r="LS183">
            <v>3</v>
          </cell>
          <cell r="LT183">
            <v>0</v>
          </cell>
          <cell r="LU183">
            <v>3</v>
          </cell>
          <cell r="LV183">
            <v>1</v>
          </cell>
          <cell r="LW183">
            <v>0</v>
          </cell>
          <cell r="LX183">
            <v>1</v>
          </cell>
          <cell r="LY183">
            <v>0</v>
          </cell>
          <cell r="LZ183">
            <v>0</v>
          </cell>
          <cell r="MA183">
            <v>0</v>
          </cell>
          <cell r="MB183">
            <v>7</v>
          </cell>
          <cell r="MC183">
            <v>0</v>
          </cell>
          <cell r="MD183">
            <v>7</v>
          </cell>
          <cell r="ME183">
            <v>15</v>
          </cell>
          <cell r="MF183">
            <v>0</v>
          </cell>
          <cell r="MG183">
            <v>15</v>
          </cell>
          <cell r="MH183">
            <v>20</v>
          </cell>
          <cell r="MI183">
            <v>0</v>
          </cell>
          <cell r="MJ183">
            <v>20</v>
          </cell>
          <cell r="MK183">
            <v>14</v>
          </cell>
          <cell r="ML183">
            <v>0</v>
          </cell>
          <cell r="MM183">
            <v>14</v>
          </cell>
          <cell r="MN183">
            <v>-2</v>
          </cell>
          <cell r="MO183">
            <v>0</v>
          </cell>
          <cell r="MP183">
            <v>-2</v>
          </cell>
          <cell r="MQ183">
            <v>0</v>
          </cell>
          <cell r="MR183">
            <v>0</v>
          </cell>
          <cell r="MS183">
            <v>0</v>
          </cell>
          <cell r="MT183">
            <v>-9</v>
          </cell>
          <cell r="MU183">
            <v>0</v>
          </cell>
          <cell r="MV183">
            <v>-9</v>
          </cell>
          <cell r="MW183">
            <v>0</v>
          </cell>
          <cell r="MX183">
            <v>0</v>
          </cell>
          <cell r="MY183">
            <v>0</v>
          </cell>
          <cell r="MZ183">
            <v>1</v>
          </cell>
          <cell r="NA183">
            <v>0</v>
          </cell>
          <cell r="NB183">
            <v>1</v>
          </cell>
          <cell r="NC183">
            <v>1</v>
          </cell>
          <cell r="ND183">
            <v>0</v>
          </cell>
          <cell r="NE183">
            <v>1</v>
          </cell>
          <cell r="NF183">
            <v>2</v>
          </cell>
          <cell r="NG183">
            <v>0</v>
          </cell>
          <cell r="NH183">
            <v>2</v>
          </cell>
          <cell r="NI183">
            <v>2</v>
          </cell>
          <cell r="NJ183">
            <v>0</v>
          </cell>
          <cell r="NK183">
            <v>2</v>
          </cell>
          <cell r="NL183">
            <v>-99</v>
          </cell>
          <cell r="NM183">
            <v>0</v>
          </cell>
          <cell r="NN183">
            <v>-99</v>
          </cell>
          <cell r="NO183">
            <v>-55</v>
          </cell>
          <cell r="NP183">
            <v>0</v>
          </cell>
          <cell r="NQ183">
            <v>-55</v>
          </cell>
          <cell r="NR183">
            <v>-6</v>
          </cell>
          <cell r="NS183">
            <v>0</v>
          </cell>
          <cell r="NT183">
            <v>-6</v>
          </cell>
          <cell r="NU183">
            <v>-11</v>
          </cell>
          <cell r="NV183">
            <v>0</v>
          </cell>
          <cell r="NW183">
            <v>-11</v>
          </cell>
        </row>
        <row r="184">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cell r="LJ184">
            <v>0</v>
          </cell>
          <cell r="LK184">
            <v>0</v>
          </cell>
          <cell r="LL184">
            <v>0</v>
          </cell>
          <cell r="LM184">
            <v>0</v>
          </cell>
          <cell r="LN184">
            <v>0</v>
          </cell>
          <cell r="LO184">
            <v>0</v>
          </cell>
          <cell r="LP184">
            <v>0</v>
          </cell>
          <cell r="LQ184">
            <v>0</v>
          </cell>
          <cell r="LR184">
            <v>0</v>
          </cell>
          <cell r="LS184">
            <v>0</v>
          </cell>
          <cell r="LT184">
            <v>0</v>
          </cell>
          <cell r="LU184">
            <v>0</v>
          </cell>
          <cell r="LV184">
            <v>0</v>
          </cell>
          <cell r="LW184">
            <v>0</v>
          </cell>
          <cell r="LX184">
            <v>0</v>
          </cell>
          <cell r="LY184">
            <v>0</v>
          </cell>
          <cell r="LZ184">
            <v>0</v>
          </cell>
          <cell r="MA184">
            <v>0</v>
          </cell>
          <cell r="MB184">
            <v>0</v>
          </cell>
          <cell r="MC184">
            <v>0</v>
          </cell>
          <cell r="MD184">
            <v>0</v>
          </cell>
          <cell r="ME184">
            <v>0</v>
          </cell>
          <cell r="MF184">
            <v>0</v>
          </cell>
          <cell r="MG184">
            <v>0</v>
          </cell>
          <cell r="MH184">
            <v>0</v>
          </cell>
          <cell r="MI184">
            <v>0</v>
          </cell>
          <cell r="MJ184">
            <v>0</v>
          </cell>
          <cell r="MK184">
            <v>0</v>
          </cell>
          <cell r="ML184">
            <v>0</v>
          </cell>
          <cell r="MM184">
            <v>0</v>
          </cell>
          <cell r="MN184">
            <v>0</v>
          </cell>
          <cell r="MO184">
            <v>0</v>
          </cell>
          <cell r="MP184">
            <v>0</v>
          </cell>
          <cell r="MQ184">
            <v>0</v>
          </cell>
          <cell r="MR184">
            <v>0</v>
          </cell>
          <cell r="MS184">
            <v>0</v>
          </cell>
          <cell r="MT184">
            <v>0</v>
          </cell>
          <cell r="MU184">
            <v>0</v>
          </cell>
          <cell r="MV184">
            <v>0</v>
          </cell>
          <cell r="MW184">
            <v>0</v>
          </cell>
          <cell r="MX184">
            <v>0</v>
          </cell>
          <cell r="MY184">
            <v>0</v>
          </cell>
          <cell r="MZ184">
            <v>0</v>
          </cell>
          <cell r="NA184">
            <v>0</v>
          </cell>
          <cell r="NB184">
            <v>0</v>
          </cell>
          <cell r="NC184">
            <v>0</v>
          </cell>
          <cell r="ND184">
            <v>0</v>
          </cell>
          <cell r="NE184">
            <v>0</v>
          </cell>
          <cell r="NF184">
            <v>0</v>
          </cell>
          <cell r="NG184">
            <v>0</v>
          </cell>
          <cell r="NH184">
            <v>0</v>
          </cell>
          <cell r="NI184">
            <v>0</v>
          </cell>
          <cell r="NJ184">
            <v>0</v>
          </cell>
          <cell r="NK184">
            <v>0</v>
          </cell>
          <cell r="NL184">
            <v>0</v>
          </cell>
          <cell r="NM184">
            <v>0</v>
          </cell>
          <cell r="NN184">
            <v>0</v>
          </cell>
          <cell r="NO184">
            <v>0</v>
          </cell>
          <cell r="NP184">
            <v>0</v>
          </cell>
          <cell r="NQ184">
            <v>0</v>
          </cell>
          <cell r="NR184">
            <v>0</v>
          </cell>
          <cell r="NS184">
            <v>0</v>
          </cell>
          <cell r="NT184">
            <v>0</v>
          </cell>
          <cell r="NU184">
            <v>0</v>
          </cell>
          <cell r="NV184">
            <v>0</v>
          </cell>
          <cell r="NW184">
            <v>0</v>
          </cell>
        </row>
        <row r="185">
          <cell r="BB185">
            <v>390.52959005460798</v>
          </cell>
          <cell r="BC185">
            <v>0</v>
          </cell>
          <cell r="BD185">
            <v>390.52959005460798</v>
          </cell>
          <cell r="BE185">
            <v>418.372953083048</v>
          </cell>
          <cell r="BF185">
            <v>0</v>
          </cell>
          <cell r="BG185">
            <v>418.372953083048</v>
          </cell>
          <cell r="BH185">
            <v>367.37596972097998</v>
          </cell>
          <cell r="BI185">
            <v>0</v>
          </cell>
          <cell r="BJ185">
            <v>367.37596972097998</v>
          </cell>
          <cell r="BK185">
            <v>330.758574483046</v>
          </cell>
          <cell r="BL185">
            <v>0</v>
          </cell>
          <cell r="BM185">
            <v>330.758574483046</v>
          </cell>
          <cell r="BN185">
            <v>277.57713478357698</v>
          </cell>
          <cell r="BO185">
            <v>0</v>
          </cell>
          <cell r="BP185">
            <v>277.57713478357698</v>
          </cell>
          <cell r="BQ185">
            <v>278.06121179634403</v>
          </cell>
          <cell r="BR185">
            <v>0</v>
          </cell>
          <cell r="BS185">
            <v>278.06121179634403</v>
          </cell>
          <cell r="BT185">
            <v>242.85621680454801</v>
          </cell>
          <cell r="BU185">
            <v>0</v>
          </cell>
          <cell r="BV185">
            <v>242.85621680454801</v>
          </cell>
          <cell r="BW185">
            <v>331.03501468171902</v>
          </cell>
          <cell r="BX185">
            <v>0</v>
          </cell>
          <cell r="BY185">
            <v>331.03501468171902</v>
          </cell>
          <cell r="BZ185">
            <v>287.11090423648199</v>
          </cell>
          <cell r="CA185">
            <v>0</v>
          </cell>
          <cell r="CB185">
            <v>287.11090423648199</v>
          </cell>
          <cell r="CC185">
            <v>301.416287021009</v>
          </cell>
          <cell r="CD185">
            <v>0</v>
          </cell>
          <cell r="CE185">
            <v>301.416287021009</v>
          </cell>
          <cell r="CF185">
            <v>301.03064602935302</v>
          </cell>
          <cell r="CG185">
            <v>0</v>
          </cell>
          <cell r="CH185">
            <v>301.03064602935302</v>
          </cell>
          <cell r="CI185">
            <v>226.43618843088001</v>
          </cell>
          <cell r="CJ185">
            <v>-26.926659038786276</v>
          </cell>
          <cell r="CK185">
            <v>253.36284746966629</v>
          </cell>
          <cell r="CL185">
            <v>268.42178086699499</v>
          </cell>
          <cell r="CM185">
            <v>-12.0215010515812</v>
          </cell>
          <cell r="CN185">
            <v>280.44328191857619</v>
          </cell>
          <cell r="CO185">
            <v>294.35915996156501</v>
          </cell>
          <cell r="CP185">
            <v>-8.3008709118691772</v>
          </cell>
          <cell r="CQ185">
            <v>302.66003087343421</v>
          </cell>
          <cell r="CR185">
            <v>287.02311094225598</v>
          </cell>
          <cell r="CS185">
            <v>-9.2115191415576199</v>
          </cell>
          <cell r="CT185">
            <v>296.23463008381361</v>
          </cell>
          <cell r="CU185">
            <v>263.19512152198701</v>
          </cell>
          <cell r="CV185">
            <v>-76.683000000000007</v>
          </cell>
          <cell r="CW185">
            <v>339.878121521987</v>
          </cell>
          <cell r="CX185">
            <v>242.53113942117901</v>
          </cell>
          <cell r="CY185">
            <v>-26.998000000000001</v>
          </cell>
          <cell r="CZ185">
            <v>269.52913942117902</v>
          </cell>
          <cell r="DA185">
            <v>211.43797739759</v>
          </cell>
          <cell r="DB185">
            <v>-26.16</v>
          </cell>
          <cell r="DC185">
            <v>237.59797739759</v>
          </cell>
          <cell r="DD185">
            <v>195.40066402160701</v>
          </cell>
          <cell r="DE185">
            <v>-5.5</v>
          </cell>
          <cell r="DF185">
            <v>200.90066402160701</v>
          </cell>
          <cell r="DG185">
            <v>202.98220082716099</v>
          </cell>
          <cell r="DH185">
            <v>0</v>
          </cell>
          <cell r="DI185">
            <v>202.98220082716099</v>
          </cell>
          <cell r="DJ185">
            <v>184.59413123794499</v>
          </cell>
          <cell r="DK185">
            <v>0</v>
          </cell>
          <cell r="DL185">
            <v>184.59413123794499</v>
          </cell>
          <cell r="DM185">
            <v>215.93814264039099</v>
          </cell>
          <cell r="DN185">
            <v>0</v>
          </cell>
          <cell r="DO185">
            <v>215.93814264039099</v>
          </cell>
          <cell r="DP185">
            <v>178.51804918616401</v>
          </cell>
          <cell r="DQ185">
            <v>0</v>
          </cell>
          <cell r="DR185">
            <v>178.51804918616401</v>
          </cell>
          <cell r="DS185">
            <v>190</v>
          </cell>
          <cell r="DT185">
            <v>0</v>
          </cell>
          <cell r="DU185">
            <v>190</v>
          </cell>
          <cell r="DV185">
            <v>171</v>
          </cell>
          <cell r="DW185">
            <v>0</v>
          </cell>
          <cell r="DX185">
            <v>171</v>
          </cell>
          <cell r="DY185">
            <v>205</v>
          </cell>
          <cell r="DZ185">
            <v>0</v>
          </cell>
          <cell r="EA185">
            <v>205</v>
          </cell>
          <cell r="EB185">
            <v>185</v>
          </cell>
          <cell r="EC185">
            <v>0</v>
          </cell>
          <cell r="ED185">
            <v>185</v>
          </cell>
          <cell r="EE185">
            <v>171</v>
          </cell>
          <cell r="EF185">
            <v>0</v>
          </cell>
          <cell r="EG185">
            <v>171</v>
          </cell>
          <cell r="EH185">
            <v>214</v>
          </cell>
          <cell r="EI185">
            <v>0</v>
          </cell>
          <cell r="EJ185">
            <v>214</v>
          </cell>
          <cell r="EK185">
            <v>185</v>
          </cell>
          <cell r="EL185">
            <v>0</v>
          </cell>
          <cell r="EM185">
            <v>185</v>
          </cell>
          <cell r="EN185">
            <v>143</v>
          </cell>
          <cell r="EO185">
            <v>0</v>
          </cell>
          <cell r="EP185">
            <v>143</v>
          </cell>
          <cell r="EQ185">
            <v>172</v>
          </cell>
          <cell r="ER185">
            <v>0</v>
          </cell>
          <cell r="ES185">
            <v>172</v>
          </cell>
          <cell r="ET185">
            <v>152</v>
          </cell>
          <cell r="EU185">
            <v>0</v>
          </cell>
          <cell r="EV185">
            <v>152</v>
          </cell>
          <cell r="EW185">
            <v>162</v>
          </cell>
          <cell r="EX185">
            <v>0</v>
          </cell>
          <cell r="EY185">
            <v>162</v>
          </cell>
          <cell r="EZ185">
            <v>159</v>
          </cell>
          <cell r="FA185">
            <v>0</v>
          </cell>
          <cell r="FB185">
            <v>159</v>
          </cell>
          <cell r="FC185">
            <v>161</v>
          </cell>
          <cell r="FD185">
            <v>0</v>
          </cell>
          <cell r="FE185">
            <v>161</v>
          </cell>
          <cell r="FF185">
            <v>162</v>
          </cell>
          <cell r="FG185">
            <v>0</v>
          </cell>
          <cell r="FH185">
            <v>162</v>
          </cell>
          <cell r="FI185">
            <v>136</v>
          </cell>
          <cell r="FJ185">
            <v>0</v>
          </cell>
          <cell r="FK185">
            <v>136</v>
          </cell>
          <cell r="FL185">
            <v>233</v>
          </cell>
          <cell r="FM185">
            <v>0</v>
          </cell>
          <cell r="FN185">
            <v>233</v>
          </cell>
          <cell r="FO185">
            <v>146</v>
          </cell>
          <cell r="FP185">
            <v>0</v>
          </cell>
          <cell r="FQ185">
            <v>146</v>
          </cell>
          <cell r="FR185">
            <v>114</v>
          </cell>
          <cell r="FS185">
            <v>0</v>
          </cell>
          <cell r="FT185">
            <v>114</v>
          </cell>
          <cell r="FU185">
            <v>172</v>
          </cell>
          <cell r="FV185">
            <v>0</v>
          </cell>
          <cell r="FW185">
            <v>172</v>
          </cell>
          <cell r="FX185">
            <v>189</v>
          </cell>
          <cell r="FY185">
            <v>0</v>
          </cell>
          <cell r="FZ185">
            <v>189</v>
          </cell>
          <cell r="GA185">
            <v>145</v>
          </cell>
          <cell r="GB185">
            <v>0</v>
          </cell>
          <cell r="GC185">
            <v>145</v>
          </cell>
          <cell r="GD185">
            <v>170</v>
          </cell>
          <cell r="GE185">
            <v>0</v>
          </cell>
          <cell r="GF185">
            <v>170</v>
          </cell>
          <cell r="GG185">
            <v>133</v>
          </cell>
          <cell r="GH185">
            <v>0</v>
          </cell>
          <cell r="GI185">
            <v>133</v>
          </cell>
          <cell r="GJ185">
            <v>160</v>
          </cell>
          <cell r="GK185">
            <v>0</v>
          </cell>
          <cell r="GL185">
            <v>160</v>
          </cell>
          <cell r="GM185">
            <v>146</v>
          </cell>
          <cell r="GN185">
            <v>0</v>
          </cell>
          <cell r="GO185">
            <v>146</v>
          </cell>
          <cell r="GP185">
            <v>146</v>
          </cell>
          <cell r="GQ185">
            <v>0</v>
          </cell>
          <cell r="GR185">
            <v>146</v>
          </cell>
          <cell r="GS185">
            <v>127</v>
          </cell>
          <cell r="GT185">
            <v>0</v>
          </cell>
          <cell r="GU185">
            <v>127</v>
          </cell>
          <cell r="GV185">
            <v>107</v>
          </cell>
          <cell r="GW185">
            <v>0</v>
          </cell>
          <cell r="GX185">
            <v>107</v>
          </cell>
          <cell r="GY185">
            <v>134</v>
          </cell>
          <cell r="GZ185">
            <v>0</v>
          </cell>
          <cell r="HA185">
            <v>134</v>
          </cell>
          <cell r="HB185">
            <v>86</v>
          </cell>
          <cell r="HC185">
            <v>0</v>
          </cell>
          <cell r="HD185">
            <v>86</v>
          </cell>
          <cell r="HE185">
            <v>217</v>
          </cell>
          <cell r="HF185">
            <v>0</v>
          </cell>
          <cell r="HG185">
            <v>217</v>
          </cell>
          <cell r="HH185">
            <v>178</v>
          </cell>
          <cell r="HI185">
            <v>0</v>
          </cell>
          <cell r="HJ185">
            <v>178</v>
          </cell>
          <cell r="HO185">
            <v>1176.2785128586399</v>
          </cell>
          <cell r="HP185">
            <v>0</v>
          </cell>
          <cell r="HQ185">
            <v>1176.2785128586399</v>
          </cell>
          <cell r="HR185">
            <v>785.74892280402798</v>
          </cell>
          <cell r="HS185">
            <v>0</v>
          </cell>
          <cell r="HT185">
            <v>785.74892280402798</v>
          </cell>
          <cell r="HU185">
            <v>367.37596972097998</v>
          </cell>
          <cell r="HV185">
            <v>0</v>
          </cell>
          <cell r="HW185">
            <v>367.37596972097998</v>
          </cell>
          <cell r="HX185">
            <v>1129.2531378675101</v>
          </cell>
          <cell r="HY185">
            <v>0</v>
          </cell>
          <cell r="HZ185">
            <v>1129.2531378675101</v>
          </cell>
          <cell r="IA185">
            <v>798.49456338446805</v>
          </cell>
          <cell r="IB185">
            <v>0</v>
          </cell>
          <cell r="IC185">
            <v>798.49456338446805</v>
          </cell>
          <cell r="ID185">
            <v>520.91742860089096</v>
          </cell>
          <cell r="IE185">
            <v>0</v>
          </cell>
          <cell r="IF185">
            <v>520.91742860089096</v>
          </cell>
          <cell r="IG185">
            <v>242.85621680454801</v>
          </cell>
          <cell r="IH185">
            <v>0</v>
          </cell>
          <cell r="II185">
            <v>242.85621680454801</v>
          </cell>
          <cell r="IJ185">
            <v>1220.5928519685599</v>
          </cell>
          <cell r="IK185">
            <v>0</v>
          </cell>
          <cell r="IL185">
            <v>1220.5928519685599</v>
          </cell>
          <cell r="IM185">
            <v>889.55783728684401</v>
          </cell>
          <cell r="IN185">
            <v>0</v>
          </cell>
          <cell r="IO185">
            <v>889.55783728684401</v>
          </cell>
          <cell r="IP185">
            <v>602.44693305036196</v>
          </cell>
          <cell r="IQ185">
            <v>0</v>
          </cell>
          <cell r="IR185">
            <v>602.44693305036196</v>
          </cell>
          <cell r="IS185">
            <v>301.03064602935302</v>
          </cell>
          <cell r="IT185">
            <v>0</v>
          </cell>
          <cell r="IU185">
            <v>301.03064602935302</v>
          </cell>
          <cell r="IV185">
            <v>1076.2402402017001</v>
          </cell>
          <cell r="IW185">
            <v>-56.460550143794279</v>
          </cell>
          <cell r="IX185">
            <v>1132.7007903454944</v>
          </cell>
          <cell r="IY185">
            <v>849.80405177081605</v>
          </cell>
          <cell r="IZ185">
            <v>-29.533891105007999</v>
          </cell>
          <cell r="JA185">
            <v>879.33794287582407</v>
          </cell>
          <cell r="JB185">
            <v>581.382270903821</v>
          </cell>
          <cell r="JC185">
            <v>-17.512390053426799</v>
          </cell>
          <cell r="JD185">
            <v>598.89466095724777</v>
          </cell>
          <cell r="JE185">
            <v>287.02311094225598</v>
          </cell>
          <cell r="JF185">
            <v>-9.2115191415576199</v>
          </cell>
          <cell r="JG185">
            <v>296.23463008381361</v>
          </cell>
          <cell r="JH185">
            <v>912.56490236236198</v>
          </cell>
          <cell r="JI185">
            <v>-135.34100000000001</v>
          </cell>
          <cell r="JJ185">
            <v>1047.905902362362</v>
          </cell>
          <cell r="JK185">
            <v>649.36978084037605</v>
          </cell>
          <cell r="JL185">
            <v>-58.658000000000001</v>
          </cell>
          <cell r="JM185">
            <v>708.02778084037607</v>
          </cell>
          <cell r="JN185">
            <v>406.83864141919702</v>
          </cell>
          <cell r="JO185">
            <v>-31.66</v>
          </cell>
          <cell r="JP185">
            <v>438.49864141919704</v>
          </cell>
          <cell r="JQ185">
            <v>195.40066402160701</v>
          </cell>
          <cell r="JR185">
            <v>-5.5</v>
          </cell>
          <cell r="JS185">
            <v>200.90066402160701</v>
          </cell>
          <cell r="JT185">
            <v>782.03252389166096</v>
          </cell>
          <cell r="JU185">
            <v>0</v>
          </cell>
          <cell r="JV185">
            <v>782.03252389166096</v>
          </cell>
          <cell r="JW185">
            <v>579.05032306449903</v>
          </cell>
          <cell r="JX185">
            <v>0</v>
          </cell>
          <cell r="JY185">
            <v>579.05032306449903</v>
          </cell>
          <cell r="JZ185">
            <v>394.45619182655503</v>
          </cell>
          <cell r="KA185">
            <v>0</v>
          </cell>
          <cell r="KB185">
            <v>394.45619182655503</v>
          </cell>
          <cell r="KC185">
            <v>178.51804918616401</v>
          </cell>
          <cell r="KD185">
            <v>0</v>
          </cell>
          <cell r="KE185">
            <v>178.51804918616401</v>
          </cell>
          <cell r="KF185">
            <v>751</v>
          </cell>
          <cell r="KG185">
            <v>0</v>
          </cell>
          <cell r="KH185">
            <v>751</v>
          </cell>
          <cell r="KI185">
            <v>561</v>
          </cell>
          <cell r="KJ185">
            <v>0</v>
          </cell>
          <cell r="KK185">
            <v>561</v>
          </cell>
          <cell r="KL185">
            <v>390</v>
          </cell>
          <cell r="KM185">
            <v>0</v>
          </cell>
          <cell r="KN185">
            <v>390</v>
          </cell>
          <cell r="KO185">
            <v>185</v>
          </cell>
          <cell r="KP185">
            <v>0</v>
          </cell>
          <cell r="KQ185">
            <v>185</v>
          </cell>
          <cell r="KR185">
            <v>713</v>
          </cell>
          <cell r="KS185">
            <v>0</v>
          </cell>
          <cell r="KT185">
            <v>713</v>
          </cell>
          <cell r="KU185">
            <v>542</v>
          </cell>
          <cell r="KV185">
            <v>0</v>
          </cell>
          <cell r="KW185">
            <v>542</v>
          </cell>
          <cell r="KX185">
            <v>328</v>
          </cell>
          <cell r="KY185">
            <v>0</v>
          </cell>
          <cell r="KZ185">
            <v>328</v>
          </cell>
          <cell r="LA185">
            <v>143</v>
          </cell>
          <cell r="LB185">
            <v>0</v>
          </cell>
          <cell r="LC185">
            <v>143</v>
          </cell>
          <cell r="LD185">
            <v>645</v>
          </cell>
          <cell r="LE185">
            <v>0</v>
          </cell>
          <cell r="LF185">
            <v>645</v>
          </cell>
          <cell r="LG185">
            <v>473</v>
          </cell>
          <cell r="LH185">
            <v>0</v>
          </cell>
          <cell r="LI185">
            <v>473</v>
          </cell>
          <cell r="LJ185">
            <v>321</v>
          </cell>
          <cell r="LK185">
            <v>0</v>
          </cell>
          <cell r="LL185">
            <v>321</v>
          </cell>
          <cell r="LM185">
            <v>159</v>
          </cell>
          <cell r="LN185">
            <v>0</v>
          </cell>
          <cell r="LO185">
            <v>159</v>
          </cell>
          <cell r="LP185">
            <v>692</v>
          </cell>
          <cell r="LQ185">
            <v>0</v>
          </cell>
          <cell r="LR185">
            <v>692</v>
          </cell>
          <cell r="LS185">
            <v>531</v>
          </cell>
          <cell r="LT185">
            <v>0</v>
          </cell>
          <cell r="LU185">
            <v>531</v>
          </cell>
          <cell r="LV185">
            <v>369</v>
          </cell>
          <cell r="LW185">
            <v>0</v>
          </cell>
          <cell r="LX185">
            <v>369</v>
          </cell>
          <cell r="LY185">
            <v>233</v>
          </cell>
          <cell r="LZ185">
            <v>0</v>
          </cell>
          <cell r="MA185">
            <v>233</v>
          </cell>
          <cell r="MB185">
            <v>621</v>
          </cell>
          <cell r="MC185">
            <v>0</v>
          </cell>
          <cell r="MD185">
            <v>621</v>
          </cell>
          <cell r="ME185">
            <v>475</v>
          </cell>
          <cell r="MF185">
            <v>0</v>
          </cell>
          <cell r="MG185">
            <v>475</v>
          </cell>
          <cell r="MH185">
            <v>361</v>
          </cell>
          <cell r="MI185">
            <v>0</v>
          </cell>
          <cell r="MJ185">
            <v>361</v>
          </cell>
          <cell r="MK185">
            <v>189</v>
          </cell>
          <cell r="ML185">
            <v>0</v>
          </cell>
          <cell r="MM185">
            <v>189</v>
          </cell>
          <cell r="MN185">
            <v>608</v>
          </cell>
          <cell r="MO185">
            <v>0</v>
          </cell>
          <cell r="MP185">
            <v>608</v>
          </cell>
          <cell r="MQ185">
            <v>463</v>
          </cell>
          <cell r="MR185">
            <v>0</v>
          </cell>
          <cell r="MS185">
            <v>463</v>
          </cell>
          <cell r="MT185">
            <v>293</v>
          </cell>
          <cell r="MU185">
            <v>0</v>
          </cell>
          <cell r="MV185">
            <v>293</v>
          </cell>
          <cell r="MW185">
            <v>160</v>
          </cell>
          <cell r="MX185">
            <v>0</v>
          </cell>
          <cell r="MY185">
            <v>160</v>
          </cell>
          <cell r="MZ185">
            <v>526</v>
          </cell>
          <cell r="NA185">
            <v>0</v>
          </cell>
          <cell r="NB185">
            <v>526</v>
          </cell>
          <cell r="NC185">
            <v>380</v>
          </cell>
          <cell r="ND185">
            <v>0</v>
          </cell>
          <cell r="NE185">
            <v>380</v>
          </cell>
          <cell r="NF185">
            <v>234</v>
          </cell>
          <cell r="NG185">
            <v>0</v>
          </cell>
          <cell r="NH185">
            <v>234</v>
          </cell>
          <cell r="NI185">
            <v>107</v>
          </cell>
          <cell r="NJ185">
            <v>0</v>
          </cell>
          <cell r="NK185">
            <v>107</v>
          </cell>
          <cell r="NL185">
            <v>615</v>
          </cell>
          <cell r="NM185">
            <v>0</v>
          </cell>
          <cell r="NN185">
            <v>615</v>
          </cell>
          <cell r="NO185">
            <v>481</v>
          </cell>
          <cell r="NP185">
            <v>0</v>
          </cell>
          <cell r="NQ185">
            <v>481</v>
          </cell>
          <cell r="NR185">
            <v>395</v>
          </cell>
          <cell r="NS185">
            <v>0</v>
          </cell>
          <cell r="NT185">
            <v>395</v>
          </cell>
          <cell r="NU185">
            <v>178</v>
          </cell>
          <cell r="NV185">
            <v>0</v>
          </cell>
          <cell r="NW185">
            <v>178</v>
          </cell>
        </row>
        <row r="186">
          <cell r="BB186">
            <v>24.754218513001799</v>
          </cell>
          <cell r="BC186">
            <v>0</v>
          </cell>
          <cell r="BD186">
            <v>24.754218513001799</v>
          </cell>
          <cell r="BE186">
            <v>20.5810987759703</v>
          </cell>
          <cell r="BF186">
            <v>0</v>
          </cell>
          <cell r="BG186">
            <v>20.5810987759703</v>
          </cell>
          <cell r="BH186">
            <v>17.709730180492201</v>
          </cell>
          <cell r="BI186">
            <v>0</v>
          </cell>
          <cell r="BJ186">
            <v>17.709730180492201</v>
          </cell>
          <cell r="BK186">
            <v>20.286614559005901</v>
          </cell>
          <cell r="BL186">
            <v>0</v>
          </cell>
          <cell r="BM186">
            <v>20.286614559005901</v>
          </cell>
          <cell r="BN186">
            <v>16.7764041447479</v>
          </cell>
          <cell r="BO186">
            <v>0</v>
          </cell>
          <cell r="BP186">
            <v>16.7764041447479</v>
          </cell>
          <cell r="BQ186">
            <v>15.1203231478208</v>
          </cell>
          <cell r="BR186">
            <v>0</v>
          </cell>
          <cell r="BS186">
            <v>15.1203231478208</v>
          </cell>
          <cell r="BT186">
            <v>13.8041454863755</v>
          </cell>
          <cell r="BU186">
            <v>0</v>
          </cell>
          <cell r="BV186">
            <v>13.8041454863755</v>
          </cell>
          <cell r="BW186">
            <v>13.531934511902801</v>
          </cell>
          <cell r="BX186">
            <v>0</v>
          </cell>
          <cell r="BY186">
            <v>13.531934511902801</v>
          </cell>
          <cell r="BZ186">
            <v>7.85972612267767</v>
          </cell>
          <cell r="CA186">
            <v>0</v>
          </cell>
          <cell r="CB186">
            <v>7.85972612267767</v>
          </cell>
          <cell r="CC186">
            <v>11.9449422141913</v>
          </cell>
          <cell r="CD186">
            <v>0</v>
          </cell>
          <cell r="CE186">
            <v>11.9449422141913</v>
          </cell>
          <cell r="CF186">
            <v>12.6556766386996</v>
          </cell>
          <cell r="CG186">
            <v>0</v>
          </cell>
          <cell r="CH186">
            <v>12.6556766386996</v>
          </cell>
          <cell r="CI186">
            <v>9.8545942988773003</v>
          </cell>
          <cell r="CJ186">
            <v>0</v>
          </cell>
          <cell r="CK186">
            <v>9.8545942988773003</v>
          </cell>
          <cell r="CL186">
            <v>12.327286665449</v>
          </cell>
          <cell r="CM186">
            <v>0</v>
          </cell>
          <cell r="CN186">
            <v>12.327286665449</v>
          </cell>
          <cell r="CO186">
            <v>13.555607787545499</v>
          </cell>
          <cell r="CP186">
            <v>0</v>
          </cell>
          <cell r="CQ186">
            <v>13.555607787545499</v>
          </cell>
          <cell r="CR186">
            <v>11.623776606623199</v>
          </cell>
          <cell r="CS186">
            <v>0</v>
          </cell>
          <cell r="CT186">
            <v>11.623776606623199</v>
          </cell>
          <cell r="CU186">
            <v>8.5511385756633107</v>
          </cell>
          <cell r="CV186">
            <v>0</v>
          </cell>
          <cell r="CW186">
            <v>8.5511385756633107</v>
          </cell>
          <cell r="CX186">
            <v>8.9284584579462791</v>
          </cell>
          <cell r="CY186">
            <v>0</v>
          </cell>
          <cell r="CZ186">
            <v>8.9284584579462791</v>
          </cell>
          <cell r="DA186">
            <v>7.8746406674648801</v>
          </cell>
          <cell r="DB186">
            <v>0</v>
          </cell>
          <cell r="DC186">
            <v>7.8746406674648801</v>
          </cell>
          <cell r="DD186">
            <v>7.5885241425724699</v>
          </cell>
          <cell r="DE186">
            <v>0</v>
          </cell>
          <cell r="DF186">
            <v>7.5885241425724699</v>
          </cell>
          <cell r="DG186">
            <v>7.6243254800090998</v>
          </cell>
          <cell r="DH186">
            <v>0</v>
          </cell>
          <cell r="DI186">
            <v>7.6243254800090998</v>
          </cell>
          <cell r="DJ186">
            <v>8.0378099897328905</v>
          </cell>
          <cell r="DK186">
            <v>0</v>
          </cell>
          <cell r="DL186">
            <v>8.0378099897328905</v>
          </cell>
          <cell r="DM186">
            <v>6.2281544665059698</v>
          </cell>
          <cell r="DN186">
            <v>0</v>
          </cell>
          <cell r="DO186">
            <v>6.2281544665059698</v>
          </cell>
          <cell r="DP186">
            <v>6.5160359255694296</v>
          </cell>
          <cell r="DQ186">
            <v>0</v>
          </cell>
          <cell r="DR186">
            <v>6.5160359255694296</v>
          </cell>
          <cell r="DS186">
            <v>6</v>
          </cell>
          <cell r="DT186">
            <v>0</v>
          </cell>
          <cell r="DU186">
            <v>6</v>
          </cell>
          <cell r="DV186">
            <v>7</v>
          </cell>
          <cell r="DW186">
            <v>0</v>
          </cell>
          <cell r="DX186">
            <v>7</v>
          </cell>
          <cell r="DY186">
            <v>6</v>
          </cell>
          <cell r="DZ186">
            <v>0</v>
          </cell>
          <cell r="EA186">
            <v>6</v>
          </cell>
          <cell r="EB186">
            <v>6</v>
          </cell>
          <cell r="EC186">
            <v>0</v>
          </cell>
          <cell r="ED186">
            <v>6</v>
          </cell>
          <cell r="EE186">
            <v>5</v>
          </cell>
          <cell r="EF186">
            <v>0</v>
          </cell>
          <cell r="EG186">
            <v>5</v>
          </cell>
          <cell r="EH186">
            <v>4</v>
          </cell>
          <cell r="EI186">
            <v>0</v>
          </cell>
          <cell r="EJ186">
            <v>4</v>
          </cell>
          <cell r="EK186">
            <v>3</v>
          </cell>
          <cell r="EL186">
            <v>0</v>
          </cell>
          <cell r="EM186">
            <v>3</v>
          </cell>
          <cell r="EN186">
            <v>4</v>
          </cell>
          <cell r="EO186">
            <v>0</v>
          </cell>
          <cell r="EP186">
            <v>4</v>
          </cell>
          <cell r="EQ186">
            <v>5</v>
          </cell>
          <cell r="ER186">
            <v>0</v>
          </cell>
          <cell r="ES186">
            <v>5</v>
          </cell>
          <cell r="ET186">
            <v>1</v>
          </cell>
          <cell r="EU186">
            <v>0</v>
          </cell>
          <cell r="EV186">
            <v>1</v>
          </cell>
          <cell r="EW186">
            <v>4</v>
          </cell>
          <cell r="EX186">
            <v>0</v>
          </cell>
          <cell r="EY186">
            <v>4</v>
          </cell>
          <cell r="EZ186">
            <v>6</v>
          </cell>
          <cell r="FA186">
            <v>0</v>
          </cell>
          <cell r="FB186">
            <v>6</v>
          </cell>
          <cell r="FC186">
            <v>2</v>
          </cell>
          <cell r="FD186">
            <v>0</v>
          </cell>
          <cell r="FE186">
            <v>2</v>
          </cell>
          <cell r="FF186">
            <v>3</v>
          </cell>
          <cell r="FG186">
            <v>0</v>
          </cell>
          <cell r="FH186">
            <v>3</v>
          </cell>
          <cell r="FI186">
            <v>3</v>
          </cell>
          <cell r="FJ186">
            <v>0</v>
          </cell>
          <cell r="FK186">
            <v>3</v>
          </cell>
          <cell r="FL186">
            <v>2</v>
          </cell>
          <cell r="FM186">
            <v>0</v>
          </cell>
          <cell r="FN186">
            <v>2</v>
          </cell>
          <cell r="FO186">
            <v>3</v>
          </cell>
          <cell r="FP186">
            <v>0</v>
          </cell>
          <cell r="FQ186">
            <v>3</v>
          </cell>
          <cell r="FR186">
            <v>3</v>
          </cell>
          <cell r="FS186">
            <v>0</v>
          </cell>
          <cell r="FT186">
            <v>3</v>
          </cell>
          <cell r="FU186">
            <v>2</v>
          </cell>
          <cell r="FV186">
            <v>0</v>
          </cell>
          <cell r="FW186">
            <v>2</v>
          </cell>
          <cell r="FX186">
            <v>3</v>
          </cell>
          <cell r="FY186">
            <v>0</v>
          </cell>
          <cell r="FZ186">
            <v>3</v>
          </cell>
          <cell r="GA186">
            <v>2</v>
          </cell>
          <cell r="GB186">
            <v>0</v>
          </cell>
          <cell r="GC186">
            <v>2</v>
          </cell>
          <cell r="GD186">
            <v>0</v>
          </cell>
          <cell r="GE186">
            <v>0</v>
          </cell>
          <cell r="GF186">
            <v>0</v>
          </cell>
          <cell r="GG186">
            <v>1</v>
          </cell>
          <cell r="GH186">
            <v>0</v>
          </cell>
          <cell r="GI186">
            <v>1</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1</v>
          </cell>
          <cell r="GZ186">
            <v>0</v>
          </cell>
          <cell r="HA186">
            <v>1</v>
          </cell>
          <cell r="HB186">
            <v>0</v>
          </cell>
          <cell r="HC186">
            <v>0</v>
          </cell>
          <cell r="HD186">
            <v>0</v>
          </cell>
          <cell r="HE186">
            <v>0</v>
          </cell>
          <cell r="HF186">
            <v>0</v>
          </cell>
          <cell r="HG186">
            <v>0</v>
          </cell>
          <cell r="HH186">
            <v>0</v>
          </cell>
          <cell r="HI186">
            <v>0</v>
          </cell>
          <cell r="HJ186">
            <v>0</v>
          </cell>
          <cell r="HO186">
            <v>63.045047469464301</v>
          </cell>
          <cell r="HP186">
            <v>0</v>
          </cell>
          <cell r="HQ186">
            <v>63.045047469464301</v>
          </cell>
          <cell r="HR186">
            <v>38.290828956462498</v>
          </cell>
          <cell r="HS186">
            <v>0</v>
          </cell>
          <cell r="HT186">
            <v>38.290828956462498</v>
          </cell>
          <cell r="HU186">
            <v>17.709730180492201</v>
          </cell>
          <cell r="HV186">
            <v>0</v>
          </cell>
          <cell r="HW186">
            <v>17.709730180492201</v>
          </cell>
          <cell r="HX186">
            <v>65.9874873379501</v>
          </cell>
          <cell r="HY186">
            <v>0</v>
          </cell>
          <cell r="HZ186">
            <v>65.9874873379501</v>
          </cell>
          <cell r="IA186">
            <v>45.700872778944301</v>
          </cell>
          <cell r="IB186">
            <v>0</v>
          </cell>
          <cell r="IC186">
            <v>45.700872778944301</v>
          </cell>
          <cell r="ID186">
            <v>28.924468634196401</v>
          </cell>
          <cell r="IE186">
            <v>0</v>
          </cell>
          <cell r="IF186">
            <v>28.924468634196401</v>
          </cell>
          <cell r="IG186">
            <v>13.8041454863755</v>
          </cell>
          <cell r="IH186">
            <v>0</v>
          </cell>
          <cell r="II186">
            <v>13.8041454863755</v>
          </cell>
          <cell r="IJ186">
            <v>45.9922794874714</v>
          </cell>
          <cell r="IK186">
            <v>0</v>
          </cell>
          <cell r="IL186">
            <v>45.9922794874714</v>
          </cell>
          <cell r="IM186">
            <v>32.460344975568603</v>
          </cell>
          <cell r="IN186">
            <v>0</v>
          </cell>
          <cell r="IO186">
            <v>32.460344975568603</v>
          </cell>
          <cell r="IP186">
            <v>24.6006188528909</v>
          </cell>
          <cell r="IQ186">
            <v>0</v>
          </cell>
          <cell r="IR186">
            <v>24.6006188528909</v>
          </cell>
          <cell r="IS186">
            <v>12.6556766386996</v>
          </cell>
          <cell r="IT186">
            <v>0</v>
          </cell>
          <cell r="IU186">
            <v>12.6556766386996</v>
          </cell>
          <cell r="IV186">
            <v>47.361265358494997</v>
          </cell>
          <cell r="IW186">
            <v>0</v>
          </cell>
          <cell r="IX186">
            <v>47.361265358494997</v>
          </cell>
          <cell r="IY186">
            <v>37.506671059617702</v>
          </cell>
          <cell r="IZ186">
            <v>0</v>
          </cell>
          <cell r="JA186">
            <v>37.506671059617702</v>
          </cell>
          <cell r="JB186">
            <v>25.1793843941687</v>
          </cell>
          <cell r="JC186">
            <v>0</v>
          </cell>
          <cell r="JD186">
            <v>25.1793843941687</v>
          </cell>
          <cell r="JE186">
            <v>11.623776606623199</v>
          </cell>
          <cell r="JF186">
            <v>0</v>
          </cell>
          <cell r="JG186">
            <v>11.623776606623199</v>
          </cell>
          <cell r="JH186">
            <v>32.942761843646899</v>
          </cell>
          <cell r="JI186">
            <v>0</v>
          </cell>
          <cell r="JJ186">
            <v>32.942761843646899</v>
          </cell>
          <cell r="JK186">
            <v>24.391623267983601</v>
          </cell>
          <cell r="JL186">
            <v>0</v>
          </cell>
          <cell r="JM186">
            <v>24.391623267983601</v>
          </cell>
          <cell r="JN186">
            <v>15.4631648100374</v>
          </cell>
          <cell r="JO186">
            <v>0</v>
          </cell>
          <cell r="JP186">
            <v>15.4631648100374</v>
          </cell>
          <cell r="JQ186">
            <v>7.5885241425724699</v>
          </cell>
          <cell r="JR186">
            <v>0</v>
          </cell>
          <cell r="JS186">
            <v>7.5885241425724699</v>
          </cell>
          <cell r="JT186">
            <v>28.4063258618174</v>
          </cell>
          <cell r="JU186">
            <v>0</v>
          </cell>
          <cell r="JV186">
            <v>28.4063258618174</v>
          </cell>
          <cell r="JW186">
            <v>20.782000381808299</v>
          </cell>
          <cell r="JX186">
            <v>0</v>
          </cell>
          <cell r="JY186">
            <v>20.782000381808299</v>
          </cell>
          <cell r="JZ186">
            <v>12.744190392075399</v>
          </cell>
          <cell r="KA186">
            <v>0</v>
          </cell>
          <cell r="KB186">
            <v>12.744190392075399</v>
          </cell>
          <cell r="KC186">
            <v>6.5160359255694296</v>
          </cell>
          <cell r="KD186">
            <v>0</v>
          </cell>
          <cell r="KE186">
            <v>6.5160359255694296</v>
          </cell>
          <cell r="KF186">
            <v>25</v>
          </cell>
          <cell r="KG186">
            <v>0</v>
          </cell>
          <cell r="KH186">
            <v>25</v>
          </cell>
          <cell r="KI186">
            <v>19</v>
          </cell>
          <cell r="KJ186">
            <v>0</v>
          </cell>
          <cell r="KK186">
            <v>19</v>
          </cell>
          <cell r="KL186">
            <v>12</v>
          </cell>
          <cell r="KM186">
            <v>0</v>
          </cell>
          <cell r="KN186">
            <v>12</v>
          </cell>
          <cell r="KO186">
            <v>6</v>
          </cell>
          <cell r="KP186">
            <v>0</v>
          </cell>
          <cell r="KQ186">
            <v>6</v>
          </cell>
          <cell r="KR186">
            <v>16</v>
          </cell>
          <cell r="KS186">
            <v>0</v>
          </cell>
          <cell r="KT186">
            <v>16</v>
          </cell>
          <cell r="KU186">
            <v>11</v>
          </cell>
          <cell r="KV186">
            <v>0</v>
          </cell>
          <cell r="KW186">
            <v>11</v>
          </cell>
          <cell r="KX186">
            <v>7</v>
          </cell>
          <cell r="KY186">
            <v>0</v>
          </cell>
          <cell r="KZ186">
            <v>7</v>
          </cell>
          <cell r="LA186">
            <v>4</v>
          </cell>
          <cell r="LB186">
            <v>0</v>
          </cell>
          <cell r="LC186">
            <v>4</v>
          </cell>
          <cell r="LD186">
            <v>16</v>
          </cell>
          <cell r="LE186">
            <v>0</v>
          </cell>
          <cell r="LF186">
            <v>16</v>
          </cell>
          <cell r="LG186">
            <v>11</v>
          </cell>
          <cell r="LH186">
            <v>0</v>
          </cell>
          <cell r="LI186">
            <v>11</v>
          </cell>
          <cell r="LJ186">
            <v>10</v>
          </cell>
          <cell r="LK186">
            <v>0</v>
          </cell>
          <cell r="LL186">
            <v>10</v>
          </cell>
          <cell r="LM186">
            <v>6</v>
          </cell>
          <cell r="LN186">
            <v>0</v>
          </cell>
          <cell r="LO186">
            <v>6</v>
          </cell>
          <cell r="LP186">
            <v>10</v>
          </cell>
          <cell r="LQ186">
            <v>0</v>
          </cell>
          <cell r="LR186">
            <v>10</v>
          </cell>
          <cell r="LS186">
            <v>8</v>
          </cell>
          <cell r="LT186">
            <v>0</v>
          </cell>
          <cell r="LU186">
            <v>8</v>
          </cell>
          <cell r="LV186">
            <v>5</v>
          </cell>
          <cell r="LW186">
            <v>0</v>
          </cell>
          <cell r="LX186">
            <v>5</v>
          </cell>
          <cell r="LY186">
            <v>2</v>
          </cell>
          <cell r="LZ186">
            <v>0</v>
          </cell>
          <cell r="MA186">
            <v>2</v>
          </cell>
          <cell r="MB186">
            <v>11</v>
          </cell>
          <cell r="MC186">
            <v>0</v>
          </cell>
          <cell r="MD186">
            <v>11</v>
          </cell>
          <cell r="ME186">
            <v>8</v>
          </cell>
          <cell r="MF186">
            <v>0</v>
          </cell>
          <cell r="MG186">
            <v>8</v>
          </cell>
          <cell r="MH186">
            <v>5</v>
          </cell>
          <cell r="MI186">
            <v>0</v>
          </cell>
          <cell r="MJ186">
            <v>5</v>
          </cell>
          <cell r="MK186">
            <v>3</v>
          </cell>
          <cell r="ML186">
            <v>0</v>
          </cell>
          <cell r="MM186">
            <v>3</v>
          </cell>
          <cell r="MN186">
            <v>3</v>
          </cell>
          <cell r="MO186">
            <v>0</v>
          </cell>
          <cell r="MP186">
            <v>3</v>
          </cell>
          <cell r="MQ186">
            <v>1</v>
          </cell>
          <cell r="MR186">
            <v>0</v>
          </cell>
          <cell r="MS186">
            <v>1</v>
          </cell>
          <cell r="MT186">
            <v>1</v>
          </cell>
          <cell r="MU186">
            <v>0</v>
          </cell>
          <cell r="MV186">
            <v>1</v>
          </cell>
          <cell r="MW186">
            <v>0</v>
          </cell>
          <cell r="MX186">
            <v>0</v>
          </cell>
          <cell r="MY186">
            <v>0</v>
          </cell>
          <cell r="MZ186">
            <v>0</v>
          </cell>
          <cell r="NA186">
            <v>0</v>
          </cell>
          <cell r="NB186">
            <v>0</v>
          </cell>
          <cell r="NC186">
            <v>0</v>
          </cell>
          <cell r="ND186">
            <v>0</v>
          </cell>
          <cell r="NE186">
            <v>0</v>
          </cell>
          <cell r="NF186">
            <v>0</v>
          </cell>
          <cell r="NG186">
            <v>0</v>
          </cell>
          <cell r="NH186">
            <v>0</v>
          </cell>
          <cell r="NI186">
            <v>0</v>
          </cell>
          <cell r="NJ186">
            <v>0</v>
          </cell>
          <cell r="NK186">
            <v>0</v>
          </cell>
          <cell r="NL186">
            <v>1</v>
          </cell>
          <cell r="NM186">
            <v>0</v>
          </cell>
          <cell r="NN186">
            <v>1</v>
          </cell>
          <cell r="NO186">
            <v>0</v>
          </cell>
          <cell r="NP186">
            <v>0</v>
          </cell>
          <cell r="NQ186">
            <v>0</v>
          </cell>
          <cell r="NR186">
            <v>0</v>
          </cell>
          <cell r="NS186">
            <v>0</v>
          </cell>
          <cell r="NT186">
            <v>0</v>
          </cell>
          <cell r="NU186">
            <v>0</v>
          </cell>
          <cell r="NV186">
            <v>0</v>
          </cell>
          <cell r="NW186">
            <v>0</v>
          </cell>
        </row>
        <row r="187">
          <cell r="BB187">
            <v>-0.20428700474521899</v>
          </cell>
          <cell r="BC187">
            <v>0</v>
          </cell>
          <cell r="BD187">
            <v>-0.20428700474521899</v>
          </cell>
          <cell r="BE187">
            <v>5.2431123062227402E-3</v>
          </cell>
          <cell r="BF187">
            <v>0</v>
          </cell>
          <cell r="BG187">
            <v>5.2431123062227402E-3</v>
          </cell>
          <cell r="BH187">
            <v>4.0265310433232997E-2</v>
          </cell>
          <cell r="BI187">
            <v>0</v>
          </cell>
          <cell r="BJ187">
            <v>4.0265310433232997E-2</v>
          </cell>
          <cell r="BK187">
            <v>0.78892400479411695</v>
          </cell>
          <cell r="BL187">
            <v>0</v>
          </cell>
          <cell r="BM187">
            <v>0.78892400479411695</v>
          </cell>
          <cell r="BN187">
            <v>-0.78080521592808905</v>
          </cell>
          <cell r="BO187">
            <v>0</v>
          </cell>
          <cell r="BP187">
            <v>-0.78080521592808905</v>
          </cell>
          <cell r="BQ187">
            <v>-4.6996550168744699E-4</v>
          </cell>
          <cell r="BR187">
            <v>0</v>
          </cell>
          <cell r="BS187">
            <v>-4.6996550168744699E-4</v>
          </cell>
          <cell r="BT187">
            <v>2.0586292003031002E-2</v>
          </cell>
          <cell r="BU187">
            <v>0</v>
          </cell>
          <cell r="BV187">
            <v>2.0586292003031002E-2</v>
          </cell>
          <cell r="BW187">
            <v>1.18999037627677E-2</v>
          </cell>
          <cell r="BX187">
            <v>0</v>
          </cell>
          <cell r="BY187">
            <v>1.18999037627677E-2</v>
          </cell>
          <cell r="BZ187">
            <v>0.17857531844473001</v>
          </cell>
          <cell r="CA187">
            <v>0</v>
          </cell>
          <cell r="CB187">
            <v>0.17857531844473001</v>
          </cell>
          <cell r="CC187">
            <v>-0.206408144337135</v>
          </cell>
          <cell r="CD187">
            <v>0</v>
          </cell>
          <cell r="CE187">
            <v>-0.206408144337135</v>
          </cell>
          <cell r="CF187">
            <v>5.0887122404694798E-3</v>
          </cell>
          <cell r="CG187">
            <v>0</v>
          </cell>
          <cell r="CH187">
            <v>5.0887122404694798E-3</v>
          </cell>
          <cell r="CI187">
            <v>2.1697035938539399E-2</v>
          </cell>
          <cell r="CJ187">
            <v>0</v>
          </cell>
          <cell r="CK187">
            <v>2.1697035938539399E-2</v>
          </cell>
          <cell r="CL187">
            <v>-2.81026639275034E-2</v>
          </cell>
          <cell r="CM187">
            <v>0</v>
          </cell>
          <cell r="CN187">
            <v>-2.81026639275034E-2</v>
          </cell>
          <cell r="CO187">
            <v>-0.267481387041479</v>
          </cell>
          <cell r="CP187">
            <v>0</v>
          </cell>
          <cell r="CQ187">
            <v>-0.267481387041479</v>
          </cell>
          <cell r="CR187">
            <v>0.15975129642652899</v>
          </cell>
          <cell r="CS187">
            <v>0</v>
          </cell>
          <cell r="CT187">
            <v>0.15975129642652899</v>
          </cell>
          <cell r="CU187">
            <v>-0.10194425182572101</v>
          </cell>
          <cell r="CV187">
            <v>0</v>
          </cell>
          <cell r="CW187">
            <v>-0.10194425182572101</v>
          </cell>
          <cell r="CX187">
            <v>-6.7323688667256396E-2</v>
          </cell>
          <cell r="CY187">
            <v>0</v>
          </cell>
          <cell r="CZ187">
            <v>-6.7323688667256396E-2</v>
          </cell>
          <cell r="DA187">
            <v>1.8609493704176899E-2</v>
          </cell>
          <cell r="DB187">
            <v>0</v>
          </cell>
          <cell r="DC187">
            <v>1.8609493704176899E-2</v>
          </cell>
          <cell r="DD187">
            <v>-1.1659999999999999</v>
          </cell>
          <cell r="DE187">
            <v>0</v>
          </cell>
          <cell r="DF187">
            <v>-1.1659999999999999</v>
          </cell>
          <cell r="DG187">
            <v>-3.3568880635185499E-3</v>
          </cell>
          <cell r="DH187">
            <v>0</v>
          </cell>
          <cell r="DI187">
            <v>-3.3568880635185499E-3</v>
          </cell>
          <cell r="DJ187">
            <v>1.08899358968714E-2</v>
          </cell>
          <cell r="DK187">
            <v>0</v>
          </cell>
          <cell r="DL187">
            <v>1.08899358968714E-2</v>
          </cell>
          <cell r="DM187">
            <v>1.3945765098309301E-2</v>
          </cell>
          <cell r="DN187">
            <v>0</v>
          </cell>
          <cell r="DO187">
            <v>1.3945765098309301E-2</v>
          </cell>
          <cell r="DP187">
            <v>2.5879716784419097E-4</v>
          </cell>
          <cell r="DQ187">
            <v>0</v>
          </cell>
          <cell r="DR187">
            <v>2.5879716784419097E-4</v>
          </cell>
          <cell r="DS187">
            <v>3</v>
          </cell>
          <cell r="DT187">
            <v>0</v>
          </cell>
          <cell r="DU187">
            <v>3</v>
          </cell>
          <cell r="DV187">
            <v>0</v>
          </cell>
          <cell r="DW187">
            <v>0</v>
          </cell>
          <cell r="DX187">
            <v>0</v>
          </cell>
          <cell r="DY187">
            <v>10</v>
          </cell>
          <cell r="DZ187">
            <v>0</v>
          </cell>
          <cell r="EA187">
            <v>10</v>
          </cell>
          <cell r="EB187">
            <v>0</v>
          </cell>
          <cell r="EC187">
            <v>0</v>
          </cell>
          <cell r="ED187">
            <v>0</v>
          </cell>
          <cell r="EE187">
            <v>0</v>
          </cell>
          <cell r="EF187">
            <v>0</v>
          </cell>
          <cell r="EG187">
            <v>0</v>
          </cell>
          <cell r="EH187">
            <v>1</v>
          </cell>
          <cell r="EI187">
            <v>0</v>
          </cell>
          <cell r="EJ187">
            <v>1</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-1</v>
          </cell>
          <cell r="GH187">
            <v>0</v>
          </cell>
          <cell r="GI187">
            <v>-1</v>
          </cell>
          <cell r="GJ187">
            <v>-3</v>
          </cell>
          <cell r="GK187">
            <v>0</v>
          </cell>
          <cell r="GL187">
            <v>-3</v>
          </cell>
          <cell r="GM187">
            <v>0</v>
          </cell>
          <cell r="GN187">
            <v>0</v>
          </cell>
          <cell r="GO187">
            <v>0</v>
          </cell>
          <cell r="GP187">
            <v>0</v>
          </cell>
          <cell r="GQ187">
            <v>0</v>
          </cell>
          <cell r="GR187">
            <v>0</v>
          </cell>
          <cell r="GS187">
            <v>0</v>
          </cell>
          <cell r="GT187">
            <v>0</v>
          </cell>
          <cell r="GU187">
            <v>0</v>
          </cell>
          <cell r="GV187">
            <v>0</v>
          </cell>
          <cell r="GW187">
            <v>0</v>
          </cell>
          <cell r="GX187">
            <v>0</v>
          </cell>
          <cell r="GY187">
            <v>-2</v>
          </cell>
          <cell r="GZ187">
            <v>0</v>
          </cell>
          <cell r="HA187">
            <v>-2</v>
          </cell>
          <cell r="HB187">
            <v>-1</v>
          </cell>
          <cell r="HC187">
            <v>0</v>
          </cell>
          <cell r="HD187">
            <v>-1</v>
          </cell>
          <cell r="HE187">
            <v>0</v>
          </cell>
          <cell r="HF187">
            <v>0</v>
          </cell>
          <cell r="HG187">
            <v>0</v>
          </cell>
          <cell r="HH187">
            <v>0</v>
          </cell>
          <cell r="HI187">
            <v>0</v>
          </cell>
          <cell r="HJ187">
            <v>0</v>
          </cell>
          <cell r="HO187">
            <v>-0.158778582005763</v>
          </cell>
          <cell r="HP187">
            <v>0</v>
          </cell>
          <cell r="HQ187">
            <v>-0.158778582005763</v>
          </cell>
          <cell r="HR187">
            <v>4.5508422739455698E-2</v>
          </cell>
          <cell r="HS187">
            <v>0</v>
          </cell>
          <cell r="HT187">
            <v>4.5508422739455698E-2</v>
          </cell>
          <cell r="HU187">
            <v>4.0265310433232997E-2</v>
          </cell>
          <cell r="HV187">
            <v>0</v>
          </cell>
          <cell r="HW187">
            <v>4.0265310433232997E-2</v>
          </cell>
          <cell r="HX187">
            <v>2.82351153673716E-2</v>
          </cell>
          <cell r="HY187">
            <v>0</v>
          </cell>
          <cell r="HZ187">
            <v>2.82351153673716E-2</v>
          </cell>
          <cell r="IA187">
            <v>-0.76068888942674495</v>
          </cell>
          <cell r="IB187">
            <v>0</v>
          </cell>
          <cell r="IC187">
            <v>-0.76068888942674495</v>
          </cell>
          <cell r="ID187">
            <v>2.0116326501343599E-2</v>
          </cell>
          <cell r="IE187">
            <v>0</v>
          </cell>
          <cell r="IF187">
            <v>2.0116326501343599E-2</v>
          </cell>
          <cell r="IG187">
            <v>2.0586292003031002E-2</v>
          </cell>
          <cell r="IH187">
            <v>0</v>
          </cell>
          <cell r="II187">
            <v>2.0586292003031002E-2</v>
          </cell>
          <cell r="IJ187">
            <v>-1.08442098891669E-2</v>
          </cell>
          <cell r="IK187">
            <v>0</v>
          </cell>
          <cell r="IL187">
            <v>-1.08442098891669E-2</v>
          </cell>
          <cell r="IM187">
            <v>-2.27441136519347E-2</v>
          </cell>
          <cell r="IN187">
            <v>0</v>
          </cell>
          <cell r="IO187">
            <v>-2.27441136519347E-2</v>
          </cell>
          <cell r="IP187">
            <v>-0.201319432096665</v>
          </cell>
          <cell r="IQ187">
            <v>0</v>
          </cell>
          <cell r="IR187">
            <v>-0.201319432096665</v>
          </cell>
          <cell r="IS187">
            <v>5.0887122404694798E-3</v>
          </cell>
          <cell r="IT187">
            <v>0</v>
          </cell>
          <cell r="IU187">
            <v>5.0887122404694798E-3</v>
          </cell>
          <cell r="IV187">
            <v>-0.114135718603914</v>
          </cell>
          <cell r="IW187">
            <v>0</v>
          </cell>
          <cell r="IX187">
            <v>-0.114135718603914</v>
          </cell>
          <cell r="IY187">
            <v>-0.135832754542453</v>
          </cell>
          <cell r="IZ187">
            <v>0</v>
          </cell>
          <cell r="JA187">
            <v>-0.135832754542453</v>
          </cell>
          <cell r="JB187">
            <v>-0.10773009061494999</v>
          </cell>
          <cell r="JC187">
            <v>0</v>
          </cell>
          <cell r="JD187">
            <v>-0.10773009061494999</v>
          </cell>
          <cell r="JE187">
            <v>0.15975129642652899</v>
          </cell>
          <cell r="JF187">
            <v>0</v>
          </cell>
          <cell r="JG187">
            <v>0.15975129642652899</v>
          </cell>
          <cell r="JH187">
            <v>-1.3166584467888001</v>
          </cell>
          <cell r="JI187">
            <v>0</v>
          </cell>
          <cell r="JJ187">
            <v>-1.3166584467888001</v>
          </cell>
          <cell r="JK187">
            <v>-1.21471419496308</v>
          </cell>
          <cell r="JL187">
            <v>0</v>
          </cell>
          <cell r="JM187">
            <v>-1.21471419496308</v>
          </cell>
          <cell r="JN187">
            <v>-1.1473905062958201</v>
          </cell>
          <cell r="JO187">
            <v>0</v>
          </cell>
          <cell r="JP187">
            <v>-1.1473905062958201</v>
          </cell>
          <cell r="JQ187">
            <v>-1.1659999999999999</v>
          </cell>
          <cell r="JR187">
            <v>0</v>
          </cell>
          <cell r="JS187">
            <v>-1.1659999999999999</v>
          </cell>
          <cell r="JT187">
            <v>2.17376100995063E-2</v>
          </cell>
          <cell r="JU187">
            <v>0</v>
          </cell>
          <cell r="JV187">
            <v>2.17376100995063E-2</v>
          </cell>
          <cell r="JW187">
            <v>2.5094498163024899E-2</v>
          </cell>
          <cell r="JX187">
            <v>0</v>
          </cell>
          <cell r="JY187">
            <v>2.5094498163024899E-2</v>
          </cell>
          <cell r="JZ187">
            <v>1.4204562266153501E-2</v>
          </cell>
          <cell r="KA187">
            <v>0</v>
          </cell>
          <cell r="KB187">
            <v>1.4204562266153501E-2</v>
          </cell>
          <cell r="KC187">
            <v>2.5879716784419097E-4</v>
          </cell>
          <cell r="KD187">
            <v>0</v>
          </cell>
          <cell r="KE187">
            <v>2.5879716784419097E-4</v>
          </cell>
          <cell r="KF187">
            <v>13</v>
          </cell>
          <cell r="KG187">
            <v>0</v>
          </cell>
          <cell r="KH187">
            <v>13</v>
          </cell>
          <cell r="KI187">
            <v>10</v>
          </cell>
          <cell r="KJ187">
            <v>0</v>
          </cell>
          <cell r="KK187">
            <v>10</v>
          </cell>
          <cell r="KL187">
            <v>10</v>
          </cell>
          <cell r="KM187">
            <v>0</v>
          </cell>
          <cell r="KN187">
            <v>10</v>
          </cell>
          <cell r="KO187">
            <v>0</v>
          </cell>
          <cell r="KP187">
            <v>0</v>
          </cell>
          <cell r="KQ187">
            <v>0</v>
          </cell>
          <cell r="KR187">
            <v>1</v>
          </cell>
          <cell r="KS187">
            <v>0</v>
          </cell>
          <cell r="KT187">
            <v>1</v>
          </cell>
          <cell r="KU187">
            <v>1</v>
          </cell>
          <cell r="KV187">
            <v>0</v>
          </cell>
          <cell r="KW187">
            <v>1</v>
          </cell>
          <cell r="KX187">
            <v>0</v>
          </cell>
          <cell r="KY187">
            <v>0</v>
          </cell>
          <cell r="KZ187">
            <v>0</v>
          </cell>
          <cell r="LA187">
            <v>0</v>
          </cell>
          <cell r="LB187">
            <v>0</v>
          </cell>
          <cell r="LC187">
            <v>0</v>
          </cell>
          <cell r="LD187">
            <v>0</v>
          </cell>
          <cell r="LE187">
            <v>0</v>
          </cell>
          <cell r="LF187">
            <v>0</v>
          </cell>
          <cell r="LG187">
            <v>0</v>
          </cell>
          <cell r="LH187">
            <v>0</v>
          </cell>
          <cell r="LI187">
            <v>0</v>
          </cell>
          <cell r="LJ187">
            <v>0</v>
          </cell>
          <cell r="LK187">
            <v>0</v>
          </cell>
          <cell r="LL187">
            <v>0</v>
          </cell>
          <cell r="LM187">
            <v>0</v>
          </cell>
          <cell r="LN187">
            <v>0</v>
          </cell>
          <cell r="LO187">
            <v>0</v>
          </cell>
          <cell r="LP187">
            <v>0</v>
          </cell>
          <cell r="LQ187">
            <v>0</v>
          </cell>
          <cell r="LR187">
            <v>0</v>
          </cell>
          <cell r="LS187">
            <v>0</v>
          </cell>
          <cell r="LT187">
            <v>0</v>
          </cell>
          <cell r="LU187">
            <v>0</v>
          </cell>
          <cell r="LV187">
            <v>0</v>
          </cell>
          <cell r="LW187">
            <v>0</v>
          </cell>
          <cell r="LX187">
            <v>0</v>
          </cell>
          <cell r="LY187">
            <v>0</v>
          </cell>
          <cell r="LZ187">
            <v>0</v>
          </cell>
          <cell r="MA187">
            <v>0</v>
          </cell>
          <cell r="MB187">
            <v>0</v>
          </cell>
          <cell r="MC187">
            <v>0</v>
          </cell>
          <cell r="MD187">
            <v>0</v>
          </cell>
          <cell r="ME187">
            <v>0</v>
          </cell>
          <cell r="MF187">
            <v>0</v>
          </cell>
          <cell r="MG187">
            <v>0</v>
          </cell>
          <cell r="MH187">
            <v>0</v>
          </cell>
          <cell r="MI187">
            <v>0</v>
          </cell>
          <cell r="MJ187">
            <v>0</v>
          </cell>
          <cell r="MK187">
            <v>0</v>
          </cell>
          <cell r="ML187">
            <v>0</v>
          </cell>
          <cell r="MM187">
            <v>0</v>
          </cell>
          <cell r="MN187">
            <v>-4</v>
          </cell>
          <cell r="MO187">
            <v>0</v>
          </cell>
          <cell r="MP187">
            <v>-4</v>
          </cell>
          <cell r="MQ187">
            <v>-4</v>
          </cell>
          <cell r="MR187">
            <v>0</v>
          </cell>
          <cell r="MS187">
            <v>-4</v>
          </cell>
          <cell r="MT187">
            <v>-4</v>
          </cell>
          <cell r="MU187">
            <v>0</v>
          </cell>
          <cell r="MV187">
            <v>-4</v>
          </cell>
          <cell r="MW187">
            <v>-3</v>
          </cell>
          <cell r="MX187">
            <v>0</v>
          </cell>
          <cell r="MY187">
            <v>-3</v>
          </cell>
          <cell r="MZ187">
            <v>0</v>
          </cell>
          <cell r="NA187">
            <v>0</v>
          </cell>
          <cell r="NB187">
            <v>0</v>
          </cell>
          <cell r="NC187">
            <v>0</v>
          </cell>
          <cell r="ND187">
            <v>0</v>
          </cell>
          <cell r="NE187">
            <v>0</v>
          </cell>
          <cell r="NF187">
            <v>0</v>
          </cell>
          <cell r="NG187">
            <v>0</v>
          </cell>
          <cell r="NH187">
            <v>0</v>
          </cell>
          <cell r="NI187">
            <v>0</v>
          </cell>
          <cell r="NJ187">
            <v>0</v>
          </cell>
          <cell r="NK187">
            <v>0</v>
          </cell>
          <cell r="NL187">
            <v>-3</v>
          </cell>
          <cell r="NM187">
            <v>0</v>
          </cell>
          <cell r="NN187">
            <v>-3</v>
          </cell>
          <cell r="NO187">
            <v>-1</v>
          </cell>
          <cell r="NP187">
            <v>0</v>
          </cell>
          <cell r="NQ187">
            <v>-1</v>
          </cell>
          <cell r="NR187">
            <v>0</v>
          </cell>
          <cell r="NS187">
            <v>0</v>
          </cell>
          <cell r="NT187">
            <v>0</v>
          </cell>
          <cell r="NU187">
            <v>0</v>
          </cell>
          <cell r="NV187">
            <v>0</v>
          </cell>
          <cell r="NW187">
            <v>0</v>
          </cell>
        </row>
        <row r="188">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4</v>
          </cell>
          <cell r="GH188">
            <v>0</v>
          </cell>
          <cell r="GI188">
            <v>4</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cell r="LJ188">
            <v>0</v>
          </cell>
          <cell r="LK188">
            <v>0</v>
          </cell>
          <cell r="LL188">
            <v>0</v>
          </cell>
          <cell r="LM188">
            <v>0</v>
          </cell>
          <cell r="LN188">
            <v>0</v>
          </cell>
          <cell r="LO188">
            <v>0</v>
          </cell>
          <cell r="LP188">
            <v>0</v>
          </cell>
          <cell r="LQ188">
            <v>0</v>
          </cell>
          <cell r="LR188">
            <v>0</v>
          </cell>
          <cell r="LS188">
            <v>0</v>
          </cell>
          <cell r="LT188">
            <v>0</v>
          </cell>
          <cell r="LU188">
            <v>0</v>
          </cell>
          <cell r="LV188">
            <v>0</v>
          </cell>
          <cell r="LW188">
            <v>0</v>
          </cell>
          <cell r="LX188">
            <v>0</v>
          </cell>
          <cell r="LY188">
            <v>0</v>
          </cell>
          <cell r="LZ188">
            <v>0</v>
          </cell>
          <cell r="MA188">
            <v>0</v>
          </cell>
          <cell r="MB188">
            <v>0</v>
          </cell>
          <cell r="MC188">
            <v>0</v>
          </cell>
          <cell r="MD188">
            <v>0</v>
          </cell>
          <cell r="ME188">
            <v>0</v>
          </cell>
          <cell r="MF188">
            <v>0</v>
          </cell>
          <cell r="MG188">
            <v>0</v>
          </cell>
          <cell r="MH188">
            <v>0</v>
          </cell>
          <cell r="MI188">
            <v>0</v>
          </cell>
          <cell r="MJ188">
            <v>0</v>
          </cell>
          <cell r="MK188">
            <v>0</v>
          </cell>
          <cell r="ML188">
            <v>0</v>
          </cell>
          <cell r="MM188">
            <v>0</v>
          </cell>
          <cell r="MN188">
            <v>4</v>
          </cell>
          <cell r="MO188">
            <v>0</v>
          </cell>
          <cell r="MP188">
            <v>4</v>
          </cell>
          <cell r="MQ188">
            <v>4</v>
          </cell>
          <cell r="MR188">
            <v>0</v>
          </cell>
          <cell r="MS188">
            <v>4</v>
          </cell>
          <cell r="MT188">
            <v>4</v>
          </cell>
          <cell r="MU188">
            <v>0</v>
          </cell>
          <cell r="MV188">
            <v>4</v>
          </cell>
          <cell r="MW188">
            <v>0</v>
          </cell>
          <cell r="MX188">
            <v>0</v>
          </cell>
          <cell r="MY188">
            <v>0</v>
          </cell>
          <cell r="MZ188">
            <v>0</v>
          </cell>
          <cell r="NA188">
            <v>0</v>
          </cell>
          <cell r="NB188">
            <v>0</v>
          </cell>
          <cell r="NC188">
            <v>0</v>
          </cell>
          <cell r="ND188">
            <v>0</v>
          </cell>
          <cell r="NE188">
            <v>0</v>
          </cell>
          <cell r="NF188">
            <v>0</v>
          </cell>
          <cell r="NG188">
            <v>0</v>
          </cell>
          <cell r="NH188">
            <v>0</v>
          </cell>
          <cell r="NI188">
            <v>0</v>
          </cell>
          <cell r="NJ188">
            <v>0</v>
          </cell>
          <cell r="NK188">
            <v>0</v>
          </cell>
          <cell r="NL188">
            <v>0</v>
          </cell>
          <cell r="NM188">
            <v>0</v>
          </cell>
          <cell r="NN188">
            <v>0</v>
          </cell>
          <cell r="NO188">
            <v>0</v>
          </cell>
          <cell r="NP188">
            <v>0</v>
          </cell>
          <cell r="NQ188">
            <v>0</v>
          </cell>
          <cell r="NR188">
            <v>0</v>
          </cell>
          <cell r="NS188">
            <v>0</v>
          </cell>
          <cell r="NT188">
            <v>0</v>
          </cell>
          <cell r="NU188">
            <v>0</v>
          </cell>
          <cell r="NV188">
            <v>0</v>
          </cell>
          <cell r="NW188">
            <v>0</v>
          </cell>
        </row>
        <row r="189">
          <cell r="BB189">
            <v>415.07952156286399</v>
          </cell>
          <cell r="BC189">
            <v>0</v>
          </cell>
          <cell r="BD189">
            <v>415.07952156286399</v>
          </cell>
          <cell r="BE189">
            <v>438.95929497132499</v>
          </cell>
          <cell r="BF189">
            <v>0</v>
          </cell>
          <cell r="BG189">
            <v>438.95929497132499</v>
          </cell>
          <cell r="BH189">
            <v>385.125965211905</v>
          </cell>
          <cell r="BI189">
            <v>0</v>
          </cell>
          <cell r="BJ189">
            <v>385.125965211905</v>
          </cell>
          <cell r="BK189">
            <v>351.83411304684603</v>
          </cell>
          <cell r="BL189">
            <v>0</v>
          </cell>
          <cell r="BM189">
            <v>351.83411304684603</v>
          </cell>
          <cell r="BN189">
            <v>293.572733712397</v>
          </cell>
          <cell r="BO189">
            <v>0</v>
          </cell>
          <cell r="BP189">
            <v>293.572733712397</v>
          </cell>
          <cell r="BQ189">
            <v>293.18106497866199</v>
          </cell>
          <cell r="BR189">
            <v>0</v>
          </cell>
          <cell r="BS189">
            <v>293.18106497866199</v>
          </cell>
          <cell r="BT189">
            <v>256.68094858292602</v>
          </cell>
          <cell r="BU189">
            <v>0</v>
          </cell>
          <cell r="BV189">
            <v>256.68094858292602</v>
          </cell>
          <cell r="BW189">
            <v>344.578849097383</v>
          </cell>
          <cell r="BX189">
            <v>0</v>
          </cell>
          <cell r="BY189">
            <v>344.578849097383</v>
          </cell>
          <cell r="BZ189">
            <v>295.14920567760498</v>
          </cell>
          <cell r="CA189">
            <v>0</v>
          </cell>
          <cell r="CB189">
            <v>295.14920567760498</v>
          </cell>
          <cell r="CC189">
            <v>313.154821090864</v>
          </cell>
          <cell r="CD189">
            <v>0</v>
          </cell>
          <cell r="CE189">
            <v>313.154821090864</v>
          </cell>
          <cell r="CF189">
            <v>313.691411380293</v>
          </cell>
          <cell r="CG189">
            <v>0</v>
          </cell>
          <cell r="CH189">
            <v>313.691411380293</v>
          </cell>
          <cell r="CI189">
            <v>236.312479765696</v>
          </cell>
          <cell r="CJ189">
            <v>-26.926659038786276</v>
          </cell>
          <cell r="CK189">
            <v>263.23913880448225</v>
          </cell>
          <cell r="CL189">
            <v>280.72096486851598</v>
          </cell>
          <cell r="CM189">
            <v>-12.0215010515812</v>
          </cell>
          <cell r="CN189">
            <v>292.74246592009717</v>
          </cell>
          <cell r="CO189">
            <v>307.647286362069</v>
          </cell>
          <cell r="CP189">
            <v>-8.3008709118691772</v>
          </cell>
          <cell r="CQ189">
            <v>315.94815727393819</v>
          </cell>
          <cell r="CR189">
            <v>298.806638845306</v>
          </cell>
          <cell r="CS189">
            <v>-9.2115191415576199</v>
          </cell>
          <cell r="CT189">
            <v>308.01815798686363</v>
          </cell>
          <cell r="CU189">
            <v>271.644315845824</v>
          </cell>
          <cell r="CV189">
            <v>-76.683000000000007</v>
          </cell>
          <cell r="CW189">
            <v>348.32731584582399</v>
          </cell>
          <cell r="CX189">
            <v>251.39227419045801</v>
          </cell>
          <cell r="CY189">
            <v>-26.998000000000001</v>
          </cell>
          <cell r="CZ189">
            <v>278.390274190458</v>
          </cell>
          <cell r="DA189">
            <v>219.331227558759</v>
          </cell>
          <cell r="DB189">
            <v>-26.16</v>
          </cell>
          <cell r="DC189">
            <v>245.49122755875899</v>
          </cell>
          <cell r="DD189">
            <v>201.82318816418001</v>
          </cell>
          <cell r="DE189">
            <v>-5.5</v>
          </cell>
          <cell r="DF189">
            <v>207.32318816418001</v>
          </cell>
          <cell r="DG189">
            <v>210.60316941910699</v>
          </cell>
          <cell r="DH189">
            <v>0</v>
          </cell>
          <cell r="DI189">
            <v>210.60316941910699</v>
          </cell>
          <cell r="DJ189">
            <v>192.64283116357399</v>
          </cell>
          <cell r="DK189">
            <v>0</v>
          </cell>
          <cell r="DL189">
            <v>192.64283116357399</v>
          </cell>
          <cell r="DM189">
            <v>222.18024287199501</v>
          </cell>
          <cell r="DN189">
            <v>0</v>
          </cell>
          <cell r="DO189">
            <v>222.18024287199501</v>
          </cell>
          <cell r="DP189">
            <v>185.03434390890101</v>
          </cell>
          <cell r="DQ189">
            <v>0</v>
          </cell>
          <cell r="DR189">
            <v>185.03434390890101</v>
          </cell>
          <cell r="DS189">
            <v>199</v>
          </cell>
          <cell r="DT189">
            <v>0</v>
          </cell>
          <cell r="DU189">
            <v>199</v>
          </cell>
          <cell r="DV189">
            <v>178</v>
          </cell>
          <cell r="DW189">
            <v>0</v>
          </cell>
          <cell r="DX189">
            <v>178</v>
          </cell>
          <cell r="DY189">
            <v>221</v>
          </cell>
          <cell r="DZ189">
            <v>0</v>
          </cell>
          <cell r="EA189">
            <v>221</v>
          </cell>
          <cell r="EB189">
            <v>191</v>
          </cell>
          <cell r="EC189">
            <v>0</v>
          </cell>
          <cell r="ED189">
            <v>191</v>
          </cell>
          <cell r="EE189">
            <v>176</v>
          </cell>
          <cell r="EF189">
            <v>0</v>
          </cell>
          <cell r="EG189">
            <v>176</v>
          </cell>
          <cell r="EH189">
            <v>219</v>
          </cell>
          <cell r="EI189">
            <v>0</v>
          </cell>
          <cell r="EJ189">
            <v>219</v>
          </cell>
          <cell r="EK189">
            <v>188</v>
          </cell>
          <cell r="EL189">
            <v>0</v>
          </cell>
          <cell r="EM189">
            <v>188</v>
          </cell>
          <cell r="EN189">
            <v>147</v>
          </cell>
          <cell r="EO189">
            <v>0</v>
          </cell>
          <cell r="EP189">
            <v>147</v>
          </cell>
          <cell r="EQ189">
            <v>177</v>
          </cell>
          <cell r="ER189">
            <v>0</v>
          </cell>
          <cell r="ES189">
            <v>177</v>
          </cell>
          <cell r="ET189">
            <v>153</v>
          </cell>
          <cell r="EU189">
            <v>0</v>
          </cell>
          <cell r="EV189">
            <v>153</v>
          </cell>
          <cell r="EW189">
            <v>166</v>
          </cell>
          <cell r="EX189">
            <v>0</v>
          </cell>
          <cell r="EY189">
            <v>166</v>
          </cell>
          <cell r="EZ189">
            <v>165</v>
          </cell>
          <cell r="FA189">
            <v>0</v>
          </cell>
          <cell r="FB189">
            <v>165</v>
          </cell>
          <cell r="FC189">
            <v>164</v>
          </cell>
          <cell r="FD189">
            <v>0</v>
          </cell>
          <cell r="FE189">
            <v>164</v>
          </cell>
          <cell r="FF189">
            <v>165</v>
          </cell>
          <cell r="FG189">
            <v>0</v>
          </cell>
          <cell r="FH189">
            <v>165</v>
          </cell>
          <cell r="FI189">
            <v>139</v>
          </cell>
          <cell r="FJ189">
            <v>0</v>
          </cell>
          <cell r="FK189">
            <v>139</v>
          </cell>
          <cell r="FL189">
            <v>235</v>
          </cell>
          <cell r="FM189">
            <v>0</v>
          </cell>
          <cell r="FN189">
            <v>235</v>
          </cell>
          <cell r="FO189">
            <v>149</v>
          </cell>
          <cell r="FP189">
            <v>0</v>
          </cell>
          <cell r="FQ189">
            <v>149</v>
          </cell>
          <cell r="FR189">
            <v>117</v>
          </cell>
          <cell r="FS189">
            <v>0</v>
          </cell>
          <cell r="FT189">
            <v>117</v>
          </cell>
          <cell r="FU189">
            <v>174</v>
          </cell>
          <cell r="FV189">
            <v>0</v>
          </cell>
          <cell r="FW189">
            <v>174</v>
          </cell>
          <cell r="FX189">
            <v>192</v>
          </cell>
          <cell r="FY189">
            <v>0</v>
          </cell>
          <cell r="FZ189">
            <v>192</v>
          </cell>
          <cell r="GA189">
            <v>147</v>
          </cell>
          <cell r="GB189">
            <v>0</v>
          </cell>
          <cell r="GC189">
            <v>147</v>
          </cell>
          <cell r="GD189">
            <v>170</v>
          </cell>
          <cell r="GE189">
            <v>0</v>
          </cell>
          <cell r="GF189">
            <v>170</v>
          </cell>
          <cell r="GG189">
            <v>137</v>
          </cell>
          <cell r="GH189">
            <v>0</v>
          </cell>
          <cell r="GI189">
            <v>137</v>
          </cell>
          <cell r="GJ189">
            <v>157</v>
          </cell>
          <cell r="GK189">
            <v>0</v>
          </cell>
          <cell r="GL189">
            <v>157</v>
          </cell>
          <cell r="GM189">
            <v>146</v>
          </cell>
          <cell r="GN189">
            <v>0</v>
          </cell>
          <cell r="GO189">
            <v>146</v>
          </cell>
          <cell r="GP189">
            <v>146</v>
          </cell>
          <cell r="GQ189">
            <v>0</v>
          </cell>
          <cell r="GR189">
            <v>146</v>
          </cell>
          <cell r="GS189">
            <v>127</v>
          </cell>
          <cell r="GT189">
            <v>0</v>
          </cell>
          <cell r="GU189">
            <v>127</v>
          </cell>
          <cell r="GV189">
            <v>107</v>
          </cell>
          <cell r="GW189">
            <v>0</v>
          </cell>
          <cell r="GX189">
            <v>107</v>
          </cell>
          <cell r="GY189">
            <v>133</v>
          </cell>
          <cell r="GZ189">
            <v>0</v>
          </cell>
          <cell r="HA189">
            <v>133</v>
          </cell>
          <cell r="HB189">
            <v>85</v>
          </cell>
          <cell r="HC189">
            <v>0</v>
          </cell>
          <cell r="HD189">
            <v>85</v>
          </cell>
          <cell r="HE189">
            <v>217</v>
          </cell>
          <cell r="HF189">
            <v>0</v>
          </cell>
          <cell r="HG189">
            <v>217</v>
          </cell>
          <cell r="HH189">
            <v>178</v>
          </cell>
          <cell r="HI189">
            <v>0</v>
          </cell>
          <cell r="HJ189">
            <v>178</v>
          </cell>
          <cell r="HO189">
            <v>1239.1647817460901</v>
          </cell>
          <cell r="HP189">
            <v>0</v>
          </cell>
          <cell r="HQ189">
            <v>1239.1647817460901</v>
          </cell>
          <cell r="HR189">
            <v>824.08526018323005</v>
          </cell>
          <cell r="HS189">
            <v>0</v>
          </cell>
          <cell r="HT189">
            <v>824.08526018323005</v>
          </cell>
          <cell r="HU189">
            <v>385.125965211905</v>
          </cell>
          <cell r="HV189">
            <v>0</v>
          </cell>
          <cell r="HW189">
            <v>385.125965211905</v>
          </cell>
          <cell r="HX189">
            <v>1195.2688603208301</v>
          </cell>
          <cell r="HY189">
            <v>0</v>
          </cell>
          <cell r="HZ189">
            <v>1195.2688603208301</v>
          </cell>
          <cell r="IA189">
            <v>843.43474727398598</v>
          </cell>
          <cell r="IB189">
            <v>0</v>
          </cell>
          <cell r="IC189">
            <v>843.43474727398598</v>
          </cell>
          <cell r="ID189">
            <v>549.86201356158904</v>
          </cell>
          <cell r="IE189">
            <v>0</v>
          </cell>
          <cell r="IF189">
            <v>549.86201356158904</v>
          </cell>
          <cell r="IG189">
            <v>256.68094858292602</v>
          </cell>
          <cell r="IH189">
            <v>0</v>
          </cell>
          <cell r="II189">
            <v>256.68094858292602</v>
          </cell>
          <cell r="IJ189">
            <v>1266.5742872461401</v>
          </cell>
          <cell r="IK189">
            <v>0</v>
          </cell>
          <cell r="IL189">
            <v>1266.5742872461401</v>
          </cell>
          <cell r="IM189">
            <v>921.99543814876199</v>
          </cell>
          <cell r="IN189">
            <v>0</v>
          </cell>
          <cell r="IO189">
            <v>921.99543814876199</v>
          </cell>
          <cell r="IP189">
            <v>626.84623247115701</v>
          </cell>
          <cell r="IQ189">
            <v>0</v>
          </cell>
          <cell r="IR189">
            <v>626.84623247115701</v>
          </cell>
          <cell r="IS189">
            <v>313.691411380293</v>
          </cell>
          <cell r="IT189">
            <v>0</v>
          </cell>
          <cell r="IU189">
            <v>313.691411380293</v>
          </cell>
          <cell r="IV189">
            <v>1123.48736984159</v>
          </cell>
          <cell r="IW189">
            <v>-56.460550143794279</v>
          </cell>
          <cell r="IX189">
            <v>1179.9479199853843</v>
          </cell>
          <cell r="IY189">
            <v>887.17489007589097</v>
          </cell>
          <cell r="IZ189">
            <v>-29.533891105007999</v>
          </cell>
          <cell r="JA189">
            <v>916.708781180899</v>
          </cell>
          <cell r="JB189">
            <v>606.45392520737505</v>
          </cell>
          <cell r="JC189">
            <v>-17.512390053426799</v>
          </cell>
          <cell r="JD189">
            <v>623.96631526080182</v>
          </cell>
          <cell r="JE189">
            <v>298.806638845306</v>
          </cell>
          <cell r="JF189">
            <v>-9.2115191415576199</v>
          </cell>
          <cell r="JG189">
            <v>308.01815798686363</v>
          </cell>
          <cell r="JH189">
            <v>944.19100575922096</v>
          </cell>
          <cell r="JI189">
            <v>-135.34100000000001</v>
          </cell>
          <cell r="JJ189">
            <v>1079.532005759221</v>
          </cell>
          <cell r="JK189">
            <v>672.54668991339599</v>
          </cell>
          <cell r="JL189">
            <v>-58.658000000000001</v>
          </cell>
          <cell r="JM189">
            <v>731.20468991339601</v>
          </cell>
          <cell r="JN189">
            <v>421.15441572293901</v>
          </cell>
          <cell r="JO189">
            <v>-31.66</v>
          </cell>
          <cell r="JP189">
            <v>452.81441572293903</v>
          </cell>
          <cell r="JQ189">
            <v>201.82318816418001</v>
          </cell>
          <cell r="JR189">
            <v>-5.5</v>
          </cell>
          <cell r="JS189">
            <v>207.32318816418001</v>
          </cell>
          <cell r="JT189">
            <v>810.46058736357804</v>
          </cell>
          <cell r="JU189">
            <v>0</v>
          </cell>
          <cell r="JV189">
            <v>810.46058736357804</v>
          </cell>
          <cell r="JW189">
            <v>599.85741794447097</v>
          </cell>
          <cell r="JX189">
            <v>0</v>
          </cell>
          <cell r="JY189">
            <v>599.85741794447097</v>
          </cell>
          <cell r="JZ189">
            <v>407.21458678089698</v>
          </cell>
          <cell r="KA189">
            <v>0</v>
          </cell>
          <cell r="KB189">
            <v>407.21458678089698</v>
          </cell>
          <cell r="KC189">
            <v>185.03434390890101</v>
          </cell>
          <cell r="KD189">
            <v>0</v>
          </cell>
          <cell r="KE189">
            <v>185.03434390890101</v>
          </cell>
          <cell r="KF189">
            <v>789</v>
          </cell>
          <cell r="KG189">
            <v>0</v>
          </cell>
          <cell r="KH189">
            <v>789</v>
          </cell>
          <cell r="KI189">
            <v>590</v>
          </cell>
          <cell r="KJ189">
            <v>0</v>
          </cell>
          <cell r="KK189">
            <v>590</v>
          </cell>
          <cell r="KL189">
            <v>412</v>
          </cell>
          <cell r="KM189">
            <v>0</v>
          </cell>
          <cell r="KN189">
            <v>412</v>
          </cell>
          <cell r="KO189">
            <v>191</v>
          </cell>
          <cell r="KP189">
            <v>0</v>
          </cell>
          <cell r="KQ189">
            <v>191</v>
          </cell>
          <cell r="KR189">
            <v>730</v>
          </cell>
          <cell r="KS189">
            <v>0</v>
          </cell>
          <cell r="KT189">
            <v>730</v>
          </cell>
          <cell r="KU189">
            <v>554</v>
          </cell>
          <cell r="KV189">
            <v>0</v>
          </cell>
          <cell r="KW189">
            <v>554</v>
          </cell>
          <cell r="KX189">
            <v>335</v>
          </cell>
          <cell r="KY189">
            <v>0</v>
          </cell>
          <cell r="KZ189">
            <v>335</v>
          </cell>
          <cell r="LA189">
            <v>147</v>
          </cell>
          <cell r="LB189">
            <v>0</v>
          </cell>
          <cell r="LC189">
            <v>147</v>
          </cell>
          <cell r="LD189">
            <v>661</v>
          </cell>
          <cell r="LE189">
            <v>0</v>
          </cell>
          <cell r="LF189">
            <v>661</v>
          </cell>
          <cell r="LG189">
            <v>484</v>
          </cell>
          <cell r="LH189">
            <v>0</v>
          </cell>
          <cell r="LI189">
            <v>484</v>
          </cell>
          <cell r="LJ189">
            <v>331</v>
          </cell>
          <cell r="LK189">
            <v>0</v>
          </cell>
          <cell r="LL189">
            <v>331</v>
          </cell>
          <cell r="LM189">
            <v>165</v>
          </cell>
          <cell r="LN189">
            <v>0</v>
          </cell>
          <cell r="LO189">
            <v>165</v>
          </cell>
          <cell r="LP189">
            <v>703</v>
          </cell>
          <cell r="LQ189">
            <v>0</v>
          </cell>
          <cell r="LR189">
            <v>703</v>
          </cell>
          <cell r="LS189">
            <v>539</v>
          </cell>
          <cell r="LT189">
            <v>0</v>
          </cell>
          <cell r="LU189">
            <v>539</v>
          </cell>
          <cell r="LV189">
            <v>374</v>
          </cell>
          <cell r="LW189">
            <v>0</v>
          </cell>
          <cell r="LX189">
            <v>374</v>
          </cell>
          <cell r="LY189">
            <v>235</v>
          </cell>
          <cell r="LZ189">
            <v>0</v>
          </cell>
          <cell r="MA189">
            <v>235</v>
          </cell>
          <cell r="MB189">
            <v>632</v>
          </cell>
          <cell r="MC189">
            <v>0</v>
          </cell>
          <cell r="MD189">
            <v>632</v>
          </cell>
          <cell r="ME189">
            <v>483</v>
          </cell>
          <cell r="MF189">
            <v>0</v>
          </cell>
          <cell r="MG189">
            <v>483</v>
          </cell>
          <cell r="MH189">
            <v>366</v>
          </cell>
          <cell r="MI189">
            <v>0</v>
          </cell>
          <cell r="MJ189">
            <v>366</v>
          </cell>
          <cell r="MK189">
            <v>192</v>
          </cell>
          <cell r="ML189">
            <v>0</v>
          </cell>
          <cell r="MM189">
            <v>192</v>
          </cell>
          <cell r="MN189">
            <v>611</v>
          </cell>
          <cell r="MO189">
            <v>0</v>
          </cell>
          <cell r="MP189">
            <v>611</v>
          </cell>
          <cell r="MQ189">
            <v>464</v>
          </cell>
          <cell r="MR189">
            <v>0</v>
          </cell>
          <cell r="MS189">
            <v>464</v>
          </cell>
          <cell r="MT189">
            <v>294</v>
          </cell>
          <cell r="MU189">
            <v>0</v>
          </cell>
          <cell r="MV189">
            <v>294</v>
          </cell>
          <cell r="MW189">
            <v>157</v>
          </cell>
          <cell r="MX189">
            <v>0</v>
          </cell>
          <cell r="MY189">
            <v>157</v>
          </cell>
          <cell r="MZ189">
            <v>526</v>
          </cell>
          <cell r="NA189">
            <v>0</v>
          </cell>
          <cell r="NB189">
            <v>526</v>
          </cell>
          <cell r="NC189">
            <v>380</v>
          </cell>
          <cell r="ND189">
            <v>0</v>
          </cell>
          <cell r="NE189">
            <v>380</v>
          </cell>
          <cell r="NF189">
            <v>234</v>
          </cell>
          <cell r="NG189">
            <v>0</v>
          </cell>
          <cell r="NH189">
            <v>234</v>
          </cell>
          <cell r="NI189">
            <v>107</v>
          </cell>
          <cell r="NJ189">
            <v>0</v>
          </cell>
          <cell r="NK189">
            <v>107</v>
          </cell>
          <cell r="NL189">
            <v>613</v>
          </cell>
          <cell r="NM189">
            <v>0</v>
          </cell>
          <cell r="NN189">
            <v>613</v>
          </cell>
          <cell r="NO189">
            <v>480</v>
          </cell>
          <cell r="NP189">
            <v>0</v>
          </cell>
          <cell r="NQ189">
            <v>480</v>
          </cell>
          <cell r="NR189">
            <v>395</v>
          </cell>
          <cell r="NS189">
            <v>0</v>
          </cell>
          <cell r="NT189">
            <v>395</v>
          </cell>
          <cell r="NU189">
            <v>178</v>
          </cell>
          <cell r="NV189">
            <v>0</v>
          </cell>
          <cell r="NW189">
            <v>178</v>
          </cell>
        </row>
        <row r="190">
          <cell r="BB190">
            <v>-101.070113026591</v>
          </cell>
          <cell r="BC190">
            <v>0</v>
          </cell>
          <cell r="BD190">
            <v>-101.070113026591</v>
          </cell>
          <cell r="BE190">
            <v>1.8962891694393</v>
          </cell>
          <cell r="BF190">
            <v>114.446</v>
          </cell>
          <cell r="BG190">
            <v>-112.5497108305607</v>
          </cell>
          <cell r="BH190">
            <v>-96.357049899299099</v>
          </cell>
          <cell r="BI190">
            <v>0</v>
          </cell>
          <cell r="BJ190">
            <v>-96.357049899299099</v>
          </cell>
          <cell r="BK190">
            <v>-84.132985276949</v>
          </cell>
          <cell r="BL190">
            <v>0</v>
          </cell>
          <cell r="BM190">
            <v>-84.132985276949</v>
          </cell>
          <cell r="BN190">
            <v>-77.439701092821593</v>
          </cell>
          <cell r="BO190">
            <v>0</v>
          </cell>
          <cell r="BP190">
            <v>-77.439701092821593</v>
          </cell>
          <cell r="BQ190">
            <v>-76.997021550058605</v>
          </cell>
          <cell r="BR190">
            <v>0</v>
          </cell>
          <cell r="BS190">
            <v>-76.997021550058605</v>
          </cell>
          <cell r="BT190">
            <v>-68.634504105340696</v>
          </cell>
          <cell r="BU190">
            <v>0</v>
          </cell>
          <cell r="BV190">
            <v>-68.634504105340696</v>
          </cell>
          <cell r="BW190">
            <v>-84.928313251456004</v>
          </cell>
          <cell r="BX190">
            <v>0</v>
          </cell>
          <cell r="BY190">
            <v>-84.928313251456004</v>
          </cell>
          <cell r="BZ190">
            <v>-82.245740819485206</v>
          </cell>
          <cell r="CA190">
            <v>0</v>
          </cell>
          <cell r="CB190">
            <v>-82.245740819485206</v>
          </cell>
          <cell r="CC190">
            <v>-72.665004957386202</v>
          </cell>
          <cell r="CD190">
            <v>0</v>
          </cell>
          <cell r="CE190">
            <v>-72.665004957386202</v>
          </cell>
          <cell r="CF190">
            <v>-86.218789124364903</v>
          </cell>
          <cell r="CG190">
            <v>0</v>
          </cell>
          <cell r="CH190">
            <v>-86.218789124364903</v>
          </cell>
          <cell r="CI190">
            <v>-53.668250479474601</v>
          </cell>
          <cell r="CJ190">
            <v>5.9641617168596959</v>
          </cell>
          <cell r="CK190">
            <v>-59.6324121963343</v>
          </cell>
          <cell r="CL190">
            <v>-76.281564348813802</v>
          </cell>
          <cell r="CM190">
            <v>3.5641398585123905</v>
          </cell>
          <cell r="CN190">
            <v>-79.845704207326193</v>
          </cell>
          <cell r="CO190">
            <v>-82.440736903553201</v>
          </cell>
          <cell r="CP190">
            <v>2.46104581702529</v>
          </cell>
          <cell r="CQ190">
            <v>-84.901782720578495</v>
          </cell>
          <cell r="CR190">
            <v>-84.143110310852805</v>
          </cell>
          <cell r="CS190">
            <v>2.7310352000973199</v>
          </cell>
          <cell r="CT190">
            <v>-86.874145510950129</v>
          </cell>
          <cell r="CU190">
            <v>-65.040705145426401</v>
          </cell>
          <cell r="CV190">
            <v>35.238</v>
          </cell>
          <cell r="CW190">
            <v>-100.2787051454264</v>
          </cell>
          <cell r="CX190">
            <v>-69.841998309198004</v>
          </cell>
          <cell r="CY190">
            <v>6.6962551049945489</v>
          </cell>
          <cell r="CZ190">
            <v>-76.538253414192553</v>
          </cell>
          <cell r="DA190">
            <v>-78.811301059006496</v>
          </cell>
          <cell r="DB190">
            <v>9.0210000000000008</v>
          </cell>
          <cell r="DC190">
            <v>-87.832301059006497</v>
          </cell>
          <cell r="DD190">
            <v>-64.991554672887105</v>
          </cell>
          <cell r="DE190">
            <v>1.88</v>
          </cell>
          <cell r="DF190">
            <v>-66.8715546728871</v>
          </cell>
          <cell r="DG190">
            <v>-60.463196541017297</v>
          </cell>
          <cell r="DH190">
            <v>0</v>
          </cell>
          <cell r="DI190">
            <v>-60.463196541017297</v>
          </cell>
          <cell r="DJ190">
            <v>-57.724194756585199</v>
          </cell>
          <cell r="DK190">
            <v>0</v>
          </cell>
          <cell r="DL190">
            <v>-57.724194756585199</v>
          </cell>
          <cell r="DM190">
            <v>-76.483957787874502</v>
          </cell>
          <cell r="DN190">
            <v>0</v>
          </cell>
          <cell r="DO190">
            <v>-76.483957787874502</v>
          </cell>
          <cell r="DP190">
            <v>-57.845181918744203</v>
          </cell>
          <cell r="DQ190">
            <v>0</v>
          </cell>
          <cell r="DR190">
            <v>-57.845181918744203</v>
          </cell>
          <cell r="DS190">
            <v>-77</v>
          </cell>
          <cell r="DT190">
            <v>0</v>
          </cell>
          <cell r="DU190">
            <v>-77</v>
          </cell>
          <cell r="DV190">
            <v>-59</v>
          </cell>
          <cell r="DW190">
            <v>0</v>
          </cell>
          <cell r="DX190">
            <v>-59</v>
          </cell>
          <cell r="DY190">
            <v>-78</v>
          </cell>
          <cell r="DZ190">
            <v>0</v>
          </cell>
          <cell r="EA190">
            <v>-78</v>
          </cell>
          <cell r="EB190">
            <v>-66</v>
          </cell>
          <cell r="EC190">
            <v>0</v>
          </cell>
          <cell r="ED190">
            <v>-66</v>
          </cell>
          <cell r="EE190">
            <v>-51</v>
          </cell>
          <cell r="EF190">
            <v>0</v>
          </cell>
          <cell r="EG190">
            <v>-51</v>
          </cell>
          <cell r="EH190">
            <v>-79</v>
          </cell>
          <cell r="EI190">
            <v>0</v>
          </cell>
          <cell r="EJ190">
            <v>-79</v>
          </cell>
          <cell r="EK190">
            <v>-69</v>
          </cell>
          <cell r="EL190">
            <v>0</v>
          </cell>
          <cell r="EM190">
            <v>-69</v>
          </cell>
          <cell r="EN190">
            <v>-49</v>
          </cell>
          <cell r="EO190">
            <v>0</v>
          </cell>
          <cell r="EP190">
            <v>-49</v>
          </cell>
          <cell r="EQ190">
            <v>-52</v>
          </cell>
          <cell r="ER190">
            <v>0</v>
          </cell>
          <cell r="ES190">
            <v>-52</v>
          </cell>
          <cell r="ET190">
            <v>-53</v>
          </cell>
          <cell r="EU190">
            <v>0</v>
          </cell>
          <cell r="EV190">
            <v>-53</v>
          </cell>
          <cell r="EW190">
            <v>-55</v>
          </cell>
          <cell r="EX190">
            <v>0</v>
          </cell>
          <cell r="EY190">
            <v>-55</v>
          </cell>
          <cell r="EZ190">
            <v>-57</v>
          </cell>
          <cell r="FA190">
            <v>0</v>
          </cell>
          <cell r="FB190">
            <v>-57</v>
          </cell>
          <cell r="FC190">
            <v>-48</v>
          </cell>
          <cell r="FD190">
            <v>0</v>
          </cell>
          <cell r="FE190">
            <v>-48</v>
          </cell>
          <cell r="FF190">
            <v>-54</v>
          </cell>
          <cell r="FG190">
            <v>0</v>
          </cell>
          <cell r="FH190">
            <v>-54</v>
          </cell>
          <cell r="FI190">
            <v>-44</v>
          </cell>
          <cell r="FJ190">
            <v>0</v>
          </cell>
          <cell r="FK190">
            <v>-44</v>
          </cell>
          <cell r="FL190">
            <v>-77</v>
          </cell>
          <cell r="FM190">
            <v>0</v>
          </cell>
          <cell r="FN190">
            <v>-77</v>
          </cell>
          <cell r="FO190">
            <v>-60</v>
          </cell>
          <cell r="FP190">
            <v>0</v>
          </cell>
          <cell r="FQ190">
            <v>-60</v>
          </cell>
          <cell r="FR190">
            <v>-38</v>
          </cell>
          <cell r="FS190">
            <v>0</v>
          </cell>
          <cell r="FT190">
            <v>-38</v>
          </cell>
          <cell r="FU190">
            <v>-58</v>
          </cell>
          <cell r="FV190">
            <v>0</v>
          </cell>
          <cell r="FW190">
            <v>-58</v>
          </cell>
          <cell r="FX190">
            <v>-63</v>
          </cell>
          <cell r="FY190">
            <v>0</v>
          </cell>
          <cell r="FZ190">
            <v>-63</v>
          </cell>
          <cell r="GA190">
            <v>-50</v>
          </cell>
          <cell r="GB190">
            <v>0</v>
          </cell>
          <cell r="GC190">
            <v>-50</v>
          </cell>
          <cell r="GD190">
            <v>-57</v>
          </cell>
          <cell r="GE190">
            <v>0</v>
          </cell>
          <cell r="GF190">
            <v>-57</v>
          </cell>
          <cell r="GG190">
            <v>-47</v>
          </cell>
          <cell r="GH190">
            <v>0</v>
          </cell>
          <cell r="GI190">
            <v>-47</v>
          </cell>
          <cell r="GJ190">
            <v>-51</v>
          </cell>
          <cell r="GK190">
            <v>0</v>
          </cell>
          <cell r="GL190">
            <v>-51</v>
          </cell>
          <cell r="GM190">
            <v>-61</v>
          </cell>
          <cell r="GN190">
            <v>0</v>
          </cell>
          <cell r="GO190">
            <v>-61</v>
          </cell>
          <cell r="GP190">
            <v>-45</v>
          </cell>
          <cell r="GQ190">
            <v>0</v>
          </cell>
          <cell r="GR190">
            <v>-45</v>
          </cell>
          <cell r="GS190">
            <v>-41</v>
          </cell>
          <cell r="GT190">
            <v>0</v>
          </cell>
          <cell r="GU190">
            <v>-41</v>
          </cell>
          <cell r="GV190">
            <v>-38</v>
          </cell>
          <cell r="GW190">
            <v>0</v>
          </cell>
          <cell r="GX190">
            <v>-38</v>
          </cell>
          <cell r="GY190">
            <v>-30</v>
          </cell>
          <cell r="GZ190">
            <v>0</v>
          </cell>
          <cell r="HA190">
            <v>-30</v>
          </cell>
          <cell r="HB190">
            <v>-21</v>
          </cell>
          <cell r="HC190">
            <v>0</v>
          </cell>
          <cell r="HD190">
            <v>-21</v>
          </cell>
          <cell r="HE190">
            <v>-88</v>
          </cell>
          <cell r="HF190">
            <v>0</v>
          </cell>
          <cell r="HG190">
            <v>-88</v>
          </cell>
          <cell r="HH190">
            <v>-60</v>
          </cell>
          <cell r="HI190">
            <v>0</v>
          </cell>
          <cell r="HJ190">
            <v>-60</v>
          </cell>
          <cell r="HO190">
            <v>-195.530873756451</v>
          </cell>
          <cell r="HP190">
            <v>114.446</v>
          </cell>
          <cell r="HQ190">
            <v>-309.97687375645103</v>
          </cell>
          <cell r="HR190">
            <v>-94.4607607298598</v>
          </cell>
          <cell r="HS190">
            <v>114.446</v>
          </cell>
          <cell r="HT190">
            <v>-208.9067607298598</v>
          </cell>
          <cell r="HU190">
            <v>-96.357049899299099</v>
          </cell>
          <cell r="HV190">
            <v>0</v>
          </cell>
          <cell r="HW190">
            <v>-96.357049899299099</v>
          </cell>
          <cell r="HX190">
            <v>-307.20421202517002</v>
          </cell>
          <cell r="HY190">
            <v>0</v>
          </cell>
          <cell r="HZ190">
            <v>-307.20421202517002</v>
          </cell>
          <cell r="IA190">
            <v>-223.07122674822099</v>
          </cell>
          <cell r="IB190">
            <v>0</v>
          </cell>
          <cell r="IC190">
            <v>-223.07122674822099</v>
          </cell>
          <cell r="ID190">
            <v>-145.631525655399</v>
          </cell>
          <cell r="IE190">
            <v>0</v>
          </cell>
          <cell r="IF190">
            <v>-145.631525655399</v>
          </cell>
          <cell r="IG190">
            <v>-68.634504105340696</v>
          </cell>
          <cell r="IH190">
            <v>0</v>
          </cell>
          <cell r="II190">
            <v>-68.634504105340696</v>
          </cell>
          <cell r="IJ190">
            <v>-326.05784815269197</v>
          </cell>
          <cell r="IK190">
            <v>0</v>
          </cell>
          <cell r="IL190">
            <v>-326.05784815269197</v>
          </cell>
          <cell r="IM190">
            <v>-241.12953490123601</v>
          </cell>
          <cell r="IN190">
            <v>0</v>
          </cell>
          <cell r="IO190">
            <v>-241.12953490123601</v>
          </cell>
          <cell r="IP190">
            <v>-158.88379408175101</v>
          </cell>
          <cell r="IQ190">
            <v>0</v>
          </cell>
          <cell r="IR190">
            <v>-158.88379408175101</v>
          </cell>
          <cell r="IS190">
            <v>-86.218789124364903</v>
          </cell>
          <cell r="IT190">
            <v>0</v>
          </cell>
          <cell r="IU190">
            <v>-86.218789124364903</v>
          </cell>
          <cell r="IV190">
            <v>-296.533662042694</v>
          </cell>
          <cell r="IW190">
            <v>14.720382592494698</v>
          </cell>
          <cell r="IX190">
            <v>-311.25404463518868</v>
          </cell>
          <cell r="IY190">
            <v>-242.86541156321999</v>
          </cell>
          <cell r="IZ190">
            <v>8.756220875635</v>
          </cell>
          <cell r="JA190">
            <v>-251.62163243885499</v>
          </cell>
          <cell r="JB190">
            <v>-166.58384721440601</v>
          </cell>
          <cell r="JC190">
            <v>5.1920810171226099</v>
          </cell>
          <cell r="JD190">
            <v>-171.77592823152861</v>
          </cell>
          <cell r="JE190">
            <v>-84.143110310852805</v>
          </cell>
          <cell r="JF190">
            <v>2.7310352000973199</v>
          </cell>
          <cell r="JG190">
            <v>-86.874145510950129</v>
          </cell>
          <cell r="JH190">
            <v>-278.68555918651799</v>
          </cell>
          <cell r="JI190">
            <v>52.835255104994552</v>
          </cell>
          <cell r="JJ190">
            <v>-331.52081429151252</v>
          </cell>
          <cell r="JK190">
            <v>-213.644854041092</v>
          </cell>
          <cell r="JL190">
            <v>17.597255104994549</v>
          </cell>
          <cell r="JM190">
            <v>-231.24210914608656</v>
          </cell>
          <cell r="JN190">
            <v>-143.802855731894</v>
          </cell>
          <cell r="JO190">
            <v>10.901</v>
          </cell>
          <cell r="JP190">
            <v>-154.70385573189401</v>
          </cell>
          <cell r="JQ190">
            <v>-64.991554672887105</v>
          </cell>
          <cell r="JR190">
            <v>1.88</v>
          </cell>
          <cell r="JS190">
            <v>-66.8715546728871</v>
          </cell>
          <cell r="JT190">
            <v>-252.51653100422101</v>
          </cell>
          <cell r="JU190">
            <v>0</v>
          </cell>
          <cell r="JV190">
            <v>-252.51653100422101</v>
          </cell>
          <cell r="JW190">
            <v>-192.05333446320401</v>
          </cell>
          <cell r="JX190">
            <v>0</v>
          </cell>
          <cell r="JY190">
            <v>-192.05333446320401</v>
          </cell>
          <cell r="JZ190">
            <v>-134.329139706619</v>
          </cell>
          <cell r="KA190">
            <v>0</v>
          </cell>
          <cell r="KB190">
            <v>-134.329139706619</v>
          </cell>
          <cell r="KC190">
            <v>-57.845181918744203</v>
          </cell>
          <cell r="KD190">
            <v>0</v>
          </cell>
          <cell r="KE190">
            <v>-57.845181918744203</v>
          </cell>
          <cell r="KF190">
            <v>-280</v>
          </cell>
          <cell r="KG190">
            <v>0</v>
          </cell>
          <cell r="KH190">
            <v>-280</v>
          </cell>
          <cell r="KI190">
            <v>-203</v>
          </cell>
          <cell r="KJ190">
            <v>0</v>
          </cell>
          <cell r="KK190">
            <v>-203</v>
          </cell>
          <cell r="KL190">
            <v>-144</v>
          </cell>
          <cell r="KM190">
            <v>0</v>
          </cell>
          <cell r="KN190">
            <v>-144</v>
          </cell>
          <cell r="KO190">
            <v>-66</v>
          </cell>
          <cell r="KP190">
            <v>0</v>
          </cell>
          <cell r="KQ190">
            <v>-66</v>
          </cell>
          <cell r="KR190">
            <v>-248</v>
          </cell>
          <cell r="KS190">
            <v>0</v>
          </cell>
          <cell r="KT190">
            <v>-248</v>
          </cell>
          <cell r="KU190">
            <v>-197</v>
          </cell>
          <cell r="KV190">
            <v>0</v>
          </cell>
          <cell r="KW190">
            <v>-197</v>
          </cell>
          <cell r="KX190">
            <v>-118</v>
          </cell>
          <cell r="KY190">
            <v>0</v>
          </cell>
          <cell r="KZ190">
            <v>-118</v>
          </cell>
          <cell r="LA190">
            <v>-49</v>
          </cell>
          <cell r="LB190">
            <v>0</v>
          </cell>
          <cell r="LC190">
            <v>-49</v>
          </cell>
          <cell r="LD190">
            <v>-217</v>
          </cell>
          <cell r="LE190">
            <v>0</v>
          </cell>
          <cell r="LF190">
            <v>-217</v>
          </cell>
          <cell r="LG190">
            <v>-165</v>
          </cell>
          <cell r="LH190">
            <v>0</v>
          </cell>
          <cell r="LI190">
            <v>-165</v>
          </cell>
          <cell r="LJ190">
            <v>-112</v>
          </cell>
          <cell r="LK190">
            <v>0</v>
          </cell>
          <cell r="LL190">
            <v>-112</v>
          </cell>
          <cell r="LM190">
            <v>-57</v>
          </cell>
          <cell r="LN190">
            <v>0</v>
          </cell>
          <cell r="LO190">
            <v>-57</v>
          </cell>
          <cell r="LP190">
            <v>-223</v>
          </cell>
          <cell r="LQ190">
            <v>0</v>
          </cell>
          <cell r="LR190">
            <v>-223</v>
          </cell>
          <cell r="LS190">
            <v>-175</v>
          </cell>
          <cell r="LT190">
            <v>0</v>
          </cell>
          <cell r="LU190">
            <v>-175</v>
          </cell>
          <cell r="LV190">
            <v>-121</v>
          </cell>
          <cell r="LW190">
            <v>0</v>
          </cell>
          <cell r="LX190">
            <v>-121</v>
          </cell>
          <cell r="LY190">
            <v>-77</v>
          </cell>
          <cell r="LZ190">
            <v>0</v>
          </cell>
          <cell r="MA190">
            <v>-77</v>
          </cell>
          <cell r="MB190">
            <v>-219</v>
          </cell>
          <cell r="MC190">
            <v>0</v>
          </cell>
          <cell r="MD190">
            <v>-219</v>
          </cell>
          <cell r="ME190">
            <v>-159</v>
          </cell>
          <cell r="MF190">
            <v>0</v>
          </cell>
          <cell r="MG190">
            <v>-159</v>
          </cell>
          <cell r="MH190">
            <v>-121</v>
          </cell>
          <cell r="MI190">
            <v>0</v>
          </cell>
          <cell r="MJ190">
            <v>-121</v>
          </cell>
          <cell r="MK190">
            <v>-63</v>
          </cell>
          <cell r="ML190">
            <v>0</v>
          </cell>
          <cell r="MM190">
            <v>-63</v>
          </cell>
          <cell r="MN190">
            <v>-205</v>
          </cell>
          <cell r="MO190">
            <v>0</v>
          </cell>
          <cell r="MP190">
            <v>-205</v>
          </cell>
          <cell r="MQ190">
            <v>-155</v>
          </cell>
          <cell r="MR190">
            <v>0</v>
          </cell>
          <cell r="MS190">
            <v>-155</v>
          </cell>
          <cell r="MT190">
            <v>-98</v>
          </cell>
          <cell r="MU190">
            <v>0</v>
          </cell>
          <cell r="MV190">
            <v>-98</v>
          </cell>
          <cell r="MW190">
            <v>-51</v>
          </cell>
          <cell r="MX190">
            <v>0</v>
          </cell>
          <cell r="MY190">
            <v>-51</v>
          </cell>
          <cell r="MZ190">
            <v>-185</v>
          </cell>
          <cell r="NA190">
            <v>0</v>
          </cell>
          <cell r="NB190">
            <v>-185</v>
          </cell>
          <cell r="NC190">
            <v>-124</v>
          </cell>
          <cell r="ND190">
            <v>0</v>
          </cell>
          <cell r="NE190">
            <v>-124</v>
          </cell>
          <cell r="NF190">
            <v>-79</v>
          </cell>
          <cell r="NG190">
            <v>0</v>
          </cell>
          <cell r="NH190">
            <v>-79</v>
          </cell>
          <cell r="NI190">
            <v>-38</v>
          </cell>
          <cell r="NJ190">
            <v>0</v>
          </cell>
          <cell r="NK190">
            <v>-38</v>
          </cell>
          <cell r="NL190">
            <v>-199</v>
          </cell>
          <cell r="NM190">
            <v>0</v>
          </cell>
          <cell r="NN190">
            <v>-199</v>
          </cell>
          <cell r="NO190">
            <v>-169</v>
          </cell>
          <cell r="NP190">
            <v>0</v>
          </cell>
          <cell r="NQ190">
            <v>-169</v>
          </cell>
          <cell r="NR190">
            <v>-148</v>
          </cell>
          <cell r="NS190">
            <v>0</v>
          </cell>
          <cell r="NT190">
            <v>-148</v>
          </cell>
          <cell r="NU190">
            <v>-60</v>
          </cell>
          <cell r="NV190">
            <v>0</v>
          </cell>
          <cell r="NW190">
            <v>-60</v>
          </cell>
        </row>
        <row r="191">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cell r="LJ191">
            <v>0</v>
          </cell>
          <cell r="LK191">
            <v>0</v>
          </cell>
          <cell r="LL191">
            <v>0</v>
          </cell>
          <cell r="LM191">
            <v>0</v>
          </cell>
          <cell r="LN191">
            <v>0</v>
          </cell>
          <cell r="LO191">
            <v>0</v>
          </cell>
          <cell r="LP191">
            <v>0</v>
          </cell>
          <cell r="LQ191">
            <v>0</v>
          </cell>
          <cell r="LR191">
            <v>0</v>
          </cell>
          <cell r="LS191">
            <v>0</v>
          </cell>
          <cell r="LT191">
            <v>0</v>
          </cell>
          <cell r="LU191">
            <v>0</v>
          </cell>
          <cell r="LV191">
            <v>0</v>
          </cell>
          <cell r="LW191">
            <v>0</v>
          </cell>
          <cell r="LX191">
            <v>0</v>
          </cell>
          <cell r="LY191">
            <v>0</v>
          </cell>
          <cell r="LZ191">
            <v>0</v>
          </cell>
          <cell r="MA191">
            <v>0</v>
          </cell>
          <cell r="MB191">
            <v>0</v>
          </cell>
          <cell r="MC191">
            <v>0</v>
          </cell>
          <cell r="MD191">
            <v>0</v>
          </cell>
          <cell r="ME191">
            <v>0</v>
          </cell>
          <cell r="MF191">
            <v>0</v>
          </cell>
          <cell r="MG191">
            <v>0</v>
          </cell>
          <cell r="MH191">
            <v>0</v>
          </cell>
          <cell r="MI191">
            <v>0</v>
          </cell>
          <cell r="MJ191">
            <v>0</v>
          </cell>
          <cell r="MK191">
            <v>0</v>
          </cell>
          <cell r="ML191">
            <v>0</v>
          </cell>
          <cell r="MM191">
            <v>0</v>
          </cell>
          <cell r="MN191">
            <v>0</v>
          </cell>
          <cell r="MO191">
            <v>0</v>
          </cell>
          <cell r="MP191">
            <v>0</v>
          </cell>
          <cell r="MQ191">
            <v>0</v>
          </cell>
          <cell r="MR191">
            <v>0</v>
          </cell>
          <cell r="MS191">
            <v>0</v>
          </cell>
          <cell r="MT191">
            <v>0</v>
          </cell>
          <cell r="MU191">
            <v>0</v>
          </cell>
          <cell r="MV191">
            <v>0</v>
          </cell>
          <cell r="MW191">
            <v>0</v>
          </cell>
          <cell r="MX191">
            <v>0</v>
          </cell>
          <cell r="MY191">
            <v>0</v>
          </cell>
          <cell r="MZ191">
            <v>0</v>
          </cell>
          <cell r="NA191">
            <v>0</v>
          </cell>
          <cell r="NB191">
            <v>0</v>
          </cell>
          <cell r="NC191">
            <v>0</v>
          </cell>
          <cell r="ND191">
            <v>0</v>
          </cell>
          <cell r="NE191">
            <v>0</v>
          </cell>
          <cell r="NF191">
            <v>0</v>
          </cell>
          <cell r="NG191">
            <v>0</v>
          </cell>
          <cell r="NH191">
            <v>0</v>
          </cell>
          <cell r="NI191">
            <v>0</v>
          </cell>
          <cell r="NJ191">
            <v>0</v>
          </cell>
          <cell r="NK191">
            <v>0</v>
          </cell>
          <cell r="NL191">
            <v>0</v>
          </cell>
          <cell r="NM191">
            <v>0</v>
          </cell>
          <cell r="NN191">
            <v>0</v>
          </cell>
          <cell r="NO191">
            <v>0</v>
          </cell>
          <cell r="NP191">
            <v>0</v>
          </cell>
          <cell r="NQ191">
            <v>0</v>
          </cell>
          <cell r="NR191">
            <v>0</v>
          </cell>
          <cell r="NS191">
            <v>0</v>
          </cell>
          <cell r="NT191">
            <v>0</v>
          </cell>
          <cell r="NU191">
            <v>0</v>
          </cell>
          <cell r="NV191">
            <v>0</v>
          </cell>
          <cell r="NW191">
            <v>0</v>
          </cell>
        </row>
        <row r="192">
          <cell r="BB192">
            <v>314.00940853627299</v>
          </cell>
          <cell r="BC192">
            <v>0</v>
          </cell>
          <cell r="BD192">
            <v>314.00940853627299</v>
          </cell>
          <cell r="BE192">
            <v>440.85558414076502</v>
          </cell>
          <cell r="BF192">
            <v>114.446</v>
          </cell>
          <cell r="BG192">
            <v>326.40958414076499</v>
          </cell>
          <cell r="BH192">
            <v>288.768915312606</v>
          </cell>
          <cell r="BI192">
            <v>0</v>
          </cell>
          <cell r="BJ192">
            <v>288.768915312606</v>
          </cell>
          <cell r="BK192">
            <v>267.70112776989703</v>
          </cell>
          <cell r="BL192">
            <v>0</v>
          </cell>
          <cell r="BM192">
            <v>267.70112776989703</v>
          </cell>
          <cell r="BN192">
            <v>216.133032619575</v>
          </cell>
          <cell r="BO192">
            <v>0</v>
          </cell>
          <cell r="BP192">
            <v>216.133032619575</v>
          </cell>
          <cell r="BQ192">
            <v>216.18404342860401</v>
          </cell>
          <cell r="BR192">
            <v>0</v>
          </cell>
          <cell r="BS192">
            <v>216.18404342860401</v>
          </cell>
          <cell r="BT192">
            <v>188.04644447758599</v>
          </cell>
          <cell r="BU192">
            <v>0</v>
          </cell>
          <cell r="BV192">
            <v>188.04644447758599</v>
          </cell>
          <cell r="BW192">
            <v>259.650535845928</v>
          </cell>
          <cell r="BX192">
            <v>0</v>
          </cell>
          <cell r="BY192">
            <v>259.650535845928</v>
          </cell>
          <cell r="BZ192">
            <v>212.90346485811901</v>
          </cell>
          <cell r="CA192">
            <v>0</v>
          </cell>
          <cell r="CB192">
            <v>212.90346485811901</v>
          </cell>
          <cell r="CC192">
            <v>240.489816133478</v>
          </cell>
          <cell r="CD192">
            <v>0</v>
          </cell>
          <cell r="CE192">
            <v>240.489816133478</v>
          </cell>
          <cell r="CF192">
            <v>227.472622255928</v>
          </cell>
          <cell r="CG192">
            <v>0</v>
          </cell>
          <cell r="CH192">
            <v>227.472622255928</v>
          </cell>
          <cell r="CI192">
            <v>182.64422928622099</v>
          </cell>
          <cell r="CJ192">
            <v>-20.96249732192658</v>
          </cell>
          <cell r="CK192">
            <v>203.60672660814757</v>
          </cell>
          <cell r="CL192">
            <v>204.43940051970301</v>
          </cell>
          <cell r="CM192">
            <v>-8.4573611930688095</v>
          </cell>
          <cell r="CN192">
            <v>212.89676171277182</v>
          </cell>
          <cell r="CO192">
            <v>225.20654945851601</v>
          </cell>
          <cell r="CP192">
            <v>-5.8398250948438868</v>
          </cell>
          <cell r="CQ192">
            <v>231.0463745533599</v>
          </cell>
          <cell r="CR192">
            <v>214.66352853445301</v>
          </cell>
          <cell r="CS192">
            <v>-6.4804839414602995</v>
          </cell>
          <cell r="CT192">
            <v>221.14401247591331</v>
          </cell>
          <cell r="CU192">
            <v>206.60361070039801</v>
          </cell>
          <cell r="CV192">
            <v>-41.445000000000007</v>
          </cell>
          <cell r="CW192">
            <v>248.048610700398</v>
          </cell>
          <cell r="CX192">
            <v>181.55027588126001</v>
          </cell>
          <cell r="CY192">
            <v>-20.301744895005452</v>
          </cell>
          <cell r="CZ192">
            <v>201.85202077626545</v>
          </cell>
          <cell r="DA192">
            <v>140.51992649975199</v>
          </cell>
          <cell r="DB192">
            <v>-17.138999999999999</v>
          </cell>
          <cell r="DC192">
            <v>157.658926499752</v>
          </cell>
          <cell r="DD192">
            <v>136.83163349129299</v>
          </cell>
          <cell r="DE192">
            <v>-3.62</v>
          </cell>
          <cell r="DF192">
            <v>140.45163349129299</v>
          </cell>
          <cell r="DG192">
            <v>150.13997287808999</v>
          </cell>
          <cell r="DH192">
            <v>0</v>
          </cell>
          <cell r="DI192">
            <v>150.13997287808999</v>
          </cell>
          <cell r="DJ192">
            <v>134.91863640698901</v>
          </cell>
          <cell r="DK192">
            <v>0</v>
          </cell>
          <cell r="DL192">
            <v>134.91863640698901</v>
          </cell>
          <cell r="DM192">
            <v>145.696285084121</v>
          </cell>
          <cell r="DN192">
            <v>0</v>
          </cell>
          <cell r="DO192">
            <v>145.696285084121</v>
          </cell>
          <cell r="DP192">
            <v>127.189161990157</v>
          </cell>
          <cell r="DQ192">
            <v>0</v>
          </cell>
          <cell r="DR192">
            <v>127.189161990157</v>
          </cell>
          <cell r="DS192">
            <v>122</v>
          </cell>
          <cell r="DT192">
            <v>0</v>
          </cell>
          <cell r="DU192">
            <v>122</v>
          </cell>
          <cell r="DV192">
            <v>119</v>
          </cell>
          <cell r="DW192">
            <v>0</v>
          </cell>
          <cell r="DX192">
            <v>119</v>
          </cell>
          <cell r="DY192">
            <v>143</v>
          </cell>
          <cell r="DZ192">
            <v>0</v>
          </cell>
          <cell r="EA192">
            <v>143</v>
          </cell>
          <cell r="EB192">
            <v>125</v>
          </cell>
          <cell r="EC192">
            <v>0</v>
          </cell>
          <cell r="ED192">
            <v>125</v>
          </cell>
          <cell r="EE192">
            <v>125</v>
          </cell>
          <cell r="EF192">
            <v>0</v>
          </cell>
          <cell r="EG192">
            <v>125</v>
          </cell>
          <cell r="EH192">
            <v>140</v>
          </cell>
          <cell r="EI192">
            <v>0</v>
          </cell>
          <cell r="EJ192">
            <v>140</v>
          </cell>
          <cell r="EK192">
            <v>119</v>
          </cell>
          <cell r="EL192">
            <v>0</v>
          </cell>
          <cell r="EM192">
            <v>119</v>
          </cell>
          <cell r="EN192">
            <v>98</v>
          </cell>
          <cell r="EO192">
            <v>0</v>
          </cell>
          <cell r="EP192">
            <v>98</v>
          </cell>
          <cell r="EQ192">
            <v>125</v>
          </cell>
          <cell r="ER192">
            <v>0</v>
          </cell>
          <cell r="ES192">
            <v>125</v>
          </cell>
          <cell r="ET192">
            <v>100</v>
          </cell>
          <cell r="EU192">
            <v>0</v>
          </cell>
          <cell r="EV192">
            <v>100</v>
          </cell>
          <cell r="EW192">
            <v>111</v>
          </cell>
          <cell r="EX192">
            <v>0</v>
          </cell>
          <cell r="EY192">
            <v>111</v>
          </cell>
          <cell r="EZ192">
            <v>108</v>
          </cell>
          <cell r="FA192">
            <v>0</v>
          </cell>
          <cell r="FB192">
            <v>108</v>
          </cell>
          <cell r="FC192">
            <v>115</v>
          </cell>
          <cell r="FD192">
            <v>0</v>
          </cell>
          <cell r="FE192">
            <v>115</v>
          </cell>
          <cell r="FF192">
            <v>111</v>
          </cell>
          <cell r="FG192">
            <v>0</v>
          </cell>
          <cell r="FH192">
            <v>111</v>
          </cell>
          <cell r="FI192">
            <v>95</v>
          </cell>
          <cell r="FJ192">
            <v>0</v>
          </cell>
          <cell r="FK192">
            <v>95</v>
          </cell>
          <cell r="FL192">
            <v>158</v>
          </cell>
          <cell r="FM192">
            <v>0</v>
          </cell>
          <cell r="FN192">
            <v>158</v>
          </cell>
          <cell r="FO192">
            <v>89</v>
          </cell>
          <cell r="FP192">
            <v>0</v>
          </cell>
          <cell r="FQ192">
            <v>89</v>
          </cell>
          <cell r="FR192">
            <v>79</v>
          </cell>
          <cell r="FS192">
            <v>0</v>
          </cell>
          <cell r="FT192">
            <v>79</v>
          </cell>
          <cell r="FU192">
            <v>116</v>
          </cell>
          <cell r="FV192">
            <v>0</v>
          </cell>
          <cell r="FW192">
            <v>116</v>
          </cell>
          <cell r="FX192">
            <v>129</v>
          </cell>
          <cell r="FY192">
            <v>0</v>
          </cell>
          <cell r="FZ192">
            <v>129</v>
          </cell>
          <cell r="GA192">
            <v>97</v>
          </cell>
          <cell r="GB192">
            <v>0</v>
          </cell>
          <cell r="GC192">
            <v>97</v>
          </cell>
          <cell r="GD192">
            <v>113</v>
          </cell>
          <cell r="GE192">
            <v>0</v>
          </cell>
          <cell r="GF192">
            <v>113</v>
          </cell>
          <cell r="GG192">
            <v>90</v>
          </cell>
          <cell r="GH192">
            <v>0</v>
          </cell>
          <cell r="GI192">
            <v>90</v>
          </cell>
          <cell r="GJ192">
            <v>106</v>
          </cell>
          <cell r="GK192">
            <v>0</v>
          </cell>
          <cell r="GL192">
            <v>106</v>
          </cell>
          <cell r="GM192">
            <v>85</v>
          </cell>
          <cell r="GN192">
            <v>0</v>
          </cell>
          <cell r="GO192">
            <v>85</v>
          </cell>
          <cell r="GP192">
            <v>101</v>
          </cell>
          <cell r="GQ192">
            <v>0</v>
          </cell>
          <cell r="GR192">
            <v>101</v>
          </cell>
          <cell r="GS192">
            <v>86</v>
          </cell>
          <cell r="GT192">
            <v>0</v>
          </cell>
          <cell r="GU192">
            <v>86</v>
          </cell>
          <cell r="GV192">
            <v>69</v>
          </cell>
          <cell r="GW192">
            <v>0</v>
          </cell>
          <cell r="GX192">
            <v>69</v>
          </cell>
          <cell r="GY192">
            <v>103</v>
          </cell>
          <cell r="GZ192">
            <v>0</v>
          </cell>
          <cell r="HA192">
            <v>103</v>
          </cell>
          <cell r="HB192">
            <v>64</v>
          </cell>
          <cell r="HC192">
            <v>0</v>
          </cell>
          <cell r="HD192">
            <v>64</v>
          </cell>
          <cell r="HE192">
            <v>129</v>
          </cell>
          <cell r="HF192">
            <v>0</v>
          </cell>
          <cell r="HG192">
            <v>129</v>
          </cell>
          <cell r="HH192">
            <v>118</v>
          </cell>
          <cell r="HI192">
            <v>0</v>
          </cell>
          <cell r="HJ192">
            <v>118</v>
          </cell>
          <cell r="HO192">
            <v>1043.63390798964</v>
          </cell>
          <cell r="HP192">
            <v>114.446</v>
          </cell>
          <cell r="HQ192">
            <v>929.18790798963994</v>
          </cell>
          <cell r="HR192">
            <v>729.62449945337096</v>
          </cell>
          <cell r="HS192">
            <v>114.446</v>
          </cell>
          <cell r="HT192">
            <v>615.17849945337093</v>
          </cell>
          <cell r="HU192">
            <v>288.768915312606</v>
          </cell>
          <cell r="HV192">
            <v>0</v>
          </cell>
          <cell r="HW192">
            <v>288.768915312606</v>
          </cell>
          <cell r="HX192">
            <v>888.06464829566198</v>
          </cell>
          <cell r="HY192">
            <v>0</v>
          </cell>
          <cell r="HZ192">
            <v>888.06464829566198</v>
          </cell>
          <cell r="IA192">
            <v>620.36352052576501</v>
          </cell>
          <cell r="IB192">
            <v>0</v>
          </cell>
          <cell r="IC192">
            <v>620.36352052576501</v>
          </cell>
          <cell r="ID192">
            <v>404.23048790618998</v>
          </cell>
          <cell r="IE192">
            <v>0</v>
          </cell>
          <cell r="IF192">
            <v>404.23048790618998</v>
          </cell>
          <cell r="IG192">
            <v>188.04644447758599</v>
          </cell>
          <cell r="IH192">
            <v>0</v>
          </cell>
          <cell r="II192">
            <v>188.04644447758599</v>
          </cell>
          <cell r="IJ192">
            <v>940.51643909345296</v>
          </cell>
          <cell r="IK192">
            <v>0</v>
          </cell>
          <cell r="IL192">
            <v>940.51643909345296</v>
          </cell>
          <cell r="IM192">
            <v>680.86590324752501</v>
          </cell>
          <cell r="IN192">
            <v>0</v>
          </cell>
          <cell r="IO192">
            <v>680.86590324752501</v>
          </cell>
          <cell r="IP192">
            <v>467.96243838940597</v>
          </cell>
          <cell r="IQ192">
            <v>0</v>
          </cell>
          <cell r="IR192">
            <v>467.96243838940597</v>
          </cell>
          <cell r="IS192">
            <v>227.472622255928</v>
          </cell>
          <cell r="IT192">
            <v>0</v>
          </cell>
          <cell r="IU192">
            <v>227.472622255928</v>
          </cell>
          <cell r="IV192">
            <v>826.95370779889197</v>
          </cell>
          <cell r="IW192">
            <v>-41.740167551299578</v>
          </cell>
          <cell r="IX192">
            <v>868.69387535019155</v>
          </cell>
          <cell r="IY192">
            <v>644.30947851267103</v>
          </cell>
          <cell r="IZ192">
            <v>-20.777670229373001</v>
          </cell>
          <cell r="JA192">
            <v>665.08714874204406</v>
          </cell>
          <cell r="JB192">
            <v>439.87007799296902</v>
          </cell>
          <cell r="JC192">
            <v>-12.320309036304188</v>
          </cell>
          <cell r="JD192">
            <v>452.19038702927321</v>
          </cell>
          <cell r="JE192">
            <v>214.66352853445301</v>
          </cell>
          <cell r="JF192">
            <v>-6.4804839414602995</v>
          </cell>
          <cell r="JG192">
            <v>221.14401247591331</v>
          </cell>
          <cell r="JH192">
            <v>665.50544657270302</v>
          </cell>
          <cell r="JI192">
            <v>-82.505744895005449</v>
          </cell>
          <cell r="JJ192">
            <v>748.0111914677085</v>
          </cell>
          <cell r="JK192">
            <v>458.90183587230501</v>
          </cell>
          <cell r="JL192">
            <v>-41.060744895005456</v>
          </cell>
          <cell r="JM192">
            <v>499.96258076731044</v>
          </cell>
          <cell r="JN192">
            <v>277.35155999104501</v>
          </cell>
          <cell r="JO192">
            <v>-20.759</v>
          </cell>
          <cell r="JP192">
            <v>298.11055999104502</v>
          </cell>
          <cell r="JQ192">
            <v>136.83163349129299</v>
          </cell>
          <cell r="JR192">
            <v>-3.62</v>
          </cell>
          <cell r="JS192">
            <v>140.45163349129299</v>
          </cell>
          <cell r="JT192">
            <v>557.94405635935698</v>
          </cell>
          <cell r="JU192">
            <v>0</v>
          </cell>
          <cell r="JV192">
            <v>557.94405635935698</v>
          </cell>
          <cell r="JW192">
            <v>407.80408348126701</v>
          </cell>
          <cell r="JX192">
            <v>0</v>
          </cell>
          <cell r="JY192">
            <v>407.80408348126701</v>
          </cell>
          <cell r="JZ192">
            <v>272.88544707427798</v>
          </cell>
          <cell r="KA192">
            <v>0</v>
          </cell>
          <cell r="KB192">
            <v>272.88544707427798</v>
          </cell>
          <cell r="KC192">
            <v>127.189161990157</v>
          </cell>
          <cell r="KD192">
            <v>0</v>
          </cell>
          <cell r="KE192">
            <v>127.189161990157</v>
          </cell>
          <cell r="KF192">
            <v>509</v>
          </cell>
          <cell r="KG192">
            <v>0</v>
          </cell>
          <cell r="KH192">
            <v>509</v>
          </cell>
          <cell r="KI192">
            <v>387</v>
          </cell>
          <cell r="KJ192">
            <v>0</v>
          </cell>
          <cell r="KK192">
            <v>387</v>
          </cell>
          <cell r="KL192">
            <v>268</v>
          </cell>
          <cell r="KM192">
            <v>0</v>
          </cell>
          <cell r="KN192">
            <v>268</v>
          </cell>
          <cell r="KO192">
            <v>125</v>
          </cell>
          <cell r="KP192">
            <v>0</v>
          </cell>
          <cell r="KQ192">
            <v>125</v>
          </cell>
          <cell r="KR192">
            <v>482</v>
          </cell>
          <cell r="KS192">
            <v>0</v>
          </cell>
          <cell r="KT192">
            <v>482</v>
          </cell>
          <cell r="KU192">
            <v>357</v>
          </cell>
          <cell r="KV192">
            <v>0</v>
          </cell>
          <cell r="KW192">
            <v>357</v>
          </cell>
          <cell r="KX192">
            <v>217</v>
          </cell>
          <cell r="KY192">
            <v>0</v>
          </cell>
          <cell r="KZ192">
            <v>217</v>
          </cell>
          <cell r="LA192">
            <v>98</v>
          </cell>
          <cell r="LB192">
            <v>0</v>
          </cell>
          <cell r="LC192">
            <v>98</v>
          </cell>
          <cell r="LD192">
            <v>444</v>
          </cell>
          <cell r="LE192">
            <v>0</v>
          </cell>
          <cell r="LF192">
            <v>444</v>
          </cell>
          <cell r="LG192">
            <v>319</v>
          </cell>
          <cell r="LH192">
            <v>0</v>
          </cell>
          <cell r="LI192">
            <v>319</v>
          </cell>
          <cell r="LJ192">
            <v>219</v>
          </cell>
          <cell r="LK192">
            <v>0</v>
          </cell>
          <cell r="LL192">
            <v>219</v>
          </cell>
          <cell r="LM192">
            <v>108</v>
          </cell>
          <cell r="LN192">
            <v>0</v>
          </cell>
          <cell r="LO192">
            <v>108</v>
          </cell>
          <cell r="LP192">
            <v>479</v>
          </cell>
          <cell r="LQ192">
            <v>0</v>
          </cell>
          <cell r="LR192">
            <v>479</v>
          </cell>
          <cell r="LS192">
            <v>364</v>
          </cell>
          <cell r="LT192">
            <v>0</v>
          </cell>
          <cell r="LU192">
            <v>364</v>
          </cell>
          <cell r="LV192">
            <v>253</v>
          </cell>
          <cell r="LW192">
            <v>0</v>
          </cell>
          <cell r="LX192">
            <v>253</v>
          </cell>
          <cell r="LY192">
            <v>158</v>
          </cell>
          <cell r="LZ192">
            <v>0</v>
          </cell>
          <cell r="MA192">
            <v>158</v>
          </cell>
          <cell r="MB192">
            <v>413</v>
          </cell>
          <cell r="MC192">
            <v>0</v>
          </cell>
          <cell r="MD192">
            <v>413</v>
          </cell>
          <cell r="ME192">
            <v>324</v>
          </cell>
          <cell r="MF192">
            <v>0</v>
          </cell>
          <cell r="MG192">
            <v>324</v>
          </cell>
          <cell r="MH192">
            <v>245</v>
          </cell>
          <cell r="MI192">
            <v>0</v>
          </cell>
          <cell r="MJ192">
            <v>245</v>
          </cell>
          <cell r="MK192">
            <v>129</v>
          </cell>
          <cell r="ML192">
            <v>0</v>
          </cell>
          <cell r="MM192">
            <v>129</v>
          </cell>
          <cell r="MN192">
            <v>406</v>
          </cell>
          <cell r="MO192">
            <v>0</v>
          </cell>
          <cell r="MP192">
            <v>406</v>
          </cell>
          <cell r="MQ192">
            <v>309</v>
          </cell>
          <cell r="MR192">
            <v>0</v>
          </cell>
          <cell r="MS192">
            <v>309</v>
          </cell>
          <cell r="MT192">
            <v>196</v>
          </cell>
          <cell r="MU192">
            <v>0</v>
          </cell>
          <cell r="MV192">
            <v>196</v>
          </cell>
          <cell r="MW192">
            <v>106</v>
          </cell>
          <cell r="MX192">
            <v>0</v>
          </cell>
          <cell r="MY192">
            <v>106</v>
          </cell>
          <cell r="MZ192">
            <v>341</v>
          </cell>
          <cell r="NA192">
            <v>0</v>
          </cell>
          <cell r="NB192">
            <v>341</v>
          </cell>
          <cell r="NC192">
            <v>256</v>
          </cell>
          <cell r="ND192">
            <v>0</v>
          </cell>
          <cell r="NE192">
            <v>256</v>
          </cell>
          <cell r="NF192">
            <v>155</v>
          </cell>
          <cell r="NG192">
            <v>0</v>
          </cell>
          <cell r="NH192">
            <v>155</v>
          </cell>
          <cell r="NI192">
            <v>69</v>
          </cell>
          <cell r="NJ192">
            <v>0</v>
          </cell>
          <cell r="NK192">
            <v>69</v>
          </cell>
          <cell r="NL192">
            <v>414</v>
          </cell>
          <cell r="NM192">
            <v>0</v>
          </cell>
          <cell r="NN192">
            <v>414</v>
          </cell>
          <cell r="NO192">
            <v>311</v>
          </cell>
          <cell r="NP192">
            <v>0</v>
          </cell>
          <cell r="NQ192">
            <v>311</v>
          </cell>
          <cell r="NR192">
            <v>247</v>
          </cell>
          <cell r="NS192">
            <v>0</v>
          </cell>
          <cell r="NT192">
            <v>247</v>
          </cell>
          <cell r="NU192">
            <v>118</v>
          </cell>
          <cell r="NV192">
            <v>0</v>
          </cell>
          <cell r="NW192">
            <v>118</v>
          </cell>
        </row>
        <row r="193">
          <cell r="BB193">
            <v>-102.717935185209</v>
          </cell>
          <cell r="BC193">
            <v>0</v>
          </cell>
          <cell r="BD193">
            <v>-102.717935185209</v>
          </cell>
          <cell r="BE193">
            <v>-141.57226457711701</v>
          </cell>
          <cell r="BF193">
            <v>-36.508000000000003</v>
          </cell>
          <cell r="BG193">
            <v>-105.064264577117</v>
          </cell>
          <cell r="BH193">
            <v>-92.417405701649898</v>
          </cell>
          <cell r="BI193">
            <v>0</v>
          </cell>
          <cell r="BJ193">
            <v>-92.417405701649898</v>
          </cell>
          <cell r="BK193">
            <v>-87.372036308397895</v>
          </cell>
          <cell r="BL193">
            <v>0</v>
          </cell>
          <cell r="BM193">
            <v>-87.372036308397895</v>
          </cell>
          <cell r="BN193">
            <v>-69.740956601241095</v>
          </cell>
          <cell r="BO193">
            <v>0</v>
          </cell>
          <cell r="BP193">
            <v>-69.740956601241095</v>
          </cell>
          <cell r="BQ193">
            <v>-69.779794857223294</v>
          </cell>
          <cell r="BR193">
            <v>0</v>
          </cell>
          <cell r="BS193">
            <v>-69.779794857223294</v>
          </cell>
          <cell r="BT193">
            <v>-60.903652282578598</v>
          </cell>
          <cell r="BU193">
            <v>0</v>
          </cell>
          <cell r="BV193">
            <v>-60.903652282578598</v>
          </cell>
          <cell r="BW193">
            <v>-83.1938745329184</v>
          </cell>
          <cell r="BX193">
            <v>0</v>
          </cell>
          <cell r="BY193">
            <v>-83.1938745329184</v>
          </cell>
          <cell r="BZ193">
            <v>-68.684837572293802</v>
          </cell>
          <cell r="CA193">
            <v>0</v>
          </cell>
          <cell r="CB193">
            <v>-68.684837572293802</v>
          </cell>
          <cell r="CC193">
            <v>-77.272733184033498</v>
          </cell>
          <cell r="CD193">
            <v>0</v>
          </cell>
          <cell r="CE193">
            <v>-77.272733184033498</v>
          </cell>
          <cell r="CF193">
            <v>-73.139262282839198</v>
          </cell>
          <cell r="CG193">
            <v>0</v>
          </cell>
          <cell r="CH193">
            <v>-73.139262282839198</v>
          </cell>
          <cell r="CI193">
            <v>-57.857984613354397</v>
          </cell>
          <cell r="CJ193">
            <v>6.6094754056034501</v>
          </cell>
          <cell r="CK193">
            <v>-64.467460018957851</v>
          </cell>
          <cell r="CL193">
            <v>-66.206772038941693</v>
          </cell>
          <cell r="CM193">
            <v>2.6666059841746095</v>
          </cell>
          <cell r="CN193">
            <v>-68.873378023116302</v>
          </cell>
          <cell r="CO193">
            <v>-72.335936902172406</v>
          </cell>
          <cell r="CP193">
            <v>1.8412968524042801</v>
          </cell>
          <cell r="CQ193">
            <v>-74.17723375457669</v>
          </cell>
          <cell r="CR193">
            <v>-69.145017690463106</v>
          </cell>
          <cell r="CS193">
            <v>2.04329658674243</v>
          </cell>
          <cell r="CT193">
            <v>-71.188314277205535</v>
          </cell>
          <cell r="CU193">
            <v>-65.601767593564006</v>
          </cell>
          <cell r="CV193">
            <v>12.975000000000003</v>
          </cell>
          <cell r="CW193">
            <v>-78.576767593564014</v>
          </cell>
          <cell r="CX193">
            <v>-58.248936431843397</v>
          </cell>
          <cell r="CY193">
            <v>6.4009878807444869</v>
          </cell>
          <cell r="CZ193">
            <v>-64.649924312587885</v>
          </cell>
          <cell r="DA193">
            <v>-45.232510277144499</v>
          </cell>
          <cell r="DB193">
            <v>5.4039999999999999</v>
          </cell>
          <cell r="DC193">
            <v>-50.636510277144495</v>
          </cell>
          <cell r="DD193">
            <v>-36.218391289868102</v>
          </cell>
          <cell r="DE193">
            <v>0.93799999999999994</v>
          </cell>
          <cell r="DF193">
            <v>-37.156391289868104</v>
          </cell>
          <cell r="DG193">
            <v>-39.893352362517099</v>
          </cell>
          <cell r="DH193">
            <v>0</v>
          </cell>
          <cell r="DI193">
            <v>-39.893352362517099</v>
          </cell>
          <cell r="DJ193">
            <v>-35.426164459053503</v>
          </cell>
          <cell r="DK193">
            <v>0</v>
          </cell>
          <cell r="DL193">
            <v>-35.426164459053503</v>
          </cell>
          <cell r="DM193">
            <v>-37.274032937860099</v>
          </cell>
          <cell r="DN193">
            <v>0</v>
          </cell>
          <cell r="DO193">
            <v>-37.274032937860099</v>
          </cell>
          <cell r="DP193">
            <v>-34.585439717067899</v>
          </cell>
          <cell r="DQ193">
            <v>0</v>
          </cell>
          <cell r="DR193">
            <v>-34.585439717067899</v>
          </cell>
          <cell r="DS193">
            <v>-31</v>
          </cell>
          <cell r="DT193">
            <v>0</v>
          </cell>
          <cell r="DU193">
            <v>-31</v>
          </cell>
          <cell r="DV193">
            <v>-26</v>
          </cell>
          <cell r="DW193">
            <v>0</v>
          </cell>
          <cell r="DX193">
            <v>-26</v>
          </cell>
          <cell r="DY193">
            <v>-30</v>
          </cell>
          <cell r="DZ193">
            <v>0</v>
          </cell>
          <cell r="EA193">
            <v>-30</v>
          </cell>
          <cell r="EB193">
            <v>27</v>
          </cell>
          <cell r="EC193">
            <v>0</v>
          </cell>
          <cell r="ED193">
            <v>27</v>
          </cell>
          <cell r="EE193">
            <v>28</v>
          </cell>
          <cell r="EF193">
            <v>0</v>
          </cell>
          <cell r="EG193">
            <v>28</v>
          </cell>
          <cell r="EH193">
            <v>30</v>
          </cell>
          <cell r="EI193">
            <v>0</v>
          </cell>
          <cell r="EJ193">
            <v>30</v>
          </cell>
          <cell r="EK193">
            <v>26</v>
          </cell>
          <cell r="EL193">
            <v>0</v>
          </cell>
          <cell r="EM193">
            <v>26</v>
          </cell>
          <cell r="EN193">
            <v>26</v>
          </cell>
          <cell r="EO193">
            <v>0</v>
          </cell>
          <cell r="EP193">
            <v>26</v>
          </cell>
          <cell r="EQ193">
            <v>33</v>
          </cell>
          <cell r="ER193">
            <v>0</v>
          </cell>
          <cell r="ES193">
            <v>33</v>
          </cell>
          <cell r="ET193">
            <v>27</v>
          </cell>
          <cell r="EU193">
            <v>0</v>
          </cell>
          <cell r="EV193">
            <v>27</v>
          </cell>
          <cell r="EW193">
            <v>30</v>
          </cell>
          <cell r="EX193">
            <v>0</v>
          </cell>
          <cell r="EY193">
            <v>30</v>
          </cell>
          <cell r="EZ193">
            <v>29</v>
          </cell>
          <cell r="FA193">
            <v>0</v>
          </cell>
          <cell r="FB193">
            <v>29</v>
          </cell>
          <cell r="FC193">
            <v>31</v>
          </cell>
          <cell r="FD193">
            <v>0</v>
          </cell>
          <cell r="FE193">
            <v>31</v>
          </cell>
          <cell r="FF193">
            <v>30</v>
          </cell>
          <cell r="FG193">
            <v>0</v>
          </cell>
          <cell r="FH193">
            <v>30</v>
          </cell>
          <cell r="FI193">
            <v>25</v>
          </cell>
          <cell r="FJ193">
            <v>0</v>
          </cell>
          <cell r="FK193">
            <v>25</v>
          </cell>
          <cell r="FL193">
            <v>42</v>
          </cell>
          <cell r="FM193">
            <v>0</v>
          </cell>
          <cell r="FN193">
            <v>42</v>
          </cell>
          <cell r="FO193">
            <v>24</v>
          </cell>
          <cell r="FP193">
            <v>0</v>
          </cell>
          <cell r="FQ193">
            <v>24</v>
          </cell>
          <cell r="FR193">
            <v>22</v>
          </cell>
          <cell r="FS193">
            <v>0</v>
          </cell>
          <cell r="FT193">
            <v>22</v>
          </cell>
          <cell r="FU193">
            <v>31</v>
          </cell>
          <cell r="FV193">
            <v>0</v>
          </cell>
          <cell r="FW193">
            <v>31</v>
          </cell>
          <cell r="FX193">
            <v>34</v>
          </cell>
          <cell r="FY193">
            <v>0</v>
          </cell>
          <cell r="FZ193">
            <v>34</v>
          </cell>
          <cell r="GA193">
            <v>24</v>
          </cell>
          <cell r="GB193">
            <v>0</v>
          </cell>
          <cell r="GC193">
            <v>24</v>
          </cell>
          <cell r="GD193">
            <v>30</v>
          </cell>
          <cell r="GE193">
            <v>0</v>
          </cell>
          <cell r="GF193">
            <v>30</v>
          </cell>
          <cell r="GG193">
            <v>24</v>
          </cell>
          <cell r="GH193">
            <v>0</v>
          </cell>
          <cell r="GI193">
            <v>24</v>
          </cell>
          <cell r="GJ193">
            <v>28</v>
          </cell>
          <cell r="GK193">
            <v>0</v>
          </cell>
          <cell r="GL193">
            <v>28</v>
          </cell>
          <cell r="GM193">
            <v>5</v>
          </cell>
          <cell r="GN193">
            <v>0</v>
          </cell>
          <cell r="GO193">
            <v>5</v>
          </cell>
          <cell r="GP193">
            <v>2</v>
          </cell>
          <cell r="GQ193">
            <v>0</v>
          </cell>
          <cell r="GR193">
            <v>2</v>
          </cell>
          <cell r="GS193">
            <v>2</v>
          </cell>
          <cell r="GT193">
            <v>0</v>
          </cell>
          <cell r="GU193">
            <v>2</v>
          </cell>
          <cell r="GV193">
            <v>1</v>
          </cell>
          <cell r="GW193">
            <v>0</v>
          </cell>
          <cell r="GX193">
            <v>1</v>
          </cell>
          <cell r="GY193">
            <v>-2</v>
          </cell>
          <cell r="GZ193">
            <v>0</v>
          </cell>
          <cell r="HA193">
            <v>-2</v>
          </cell>
          <cell r="HB193">
            <v>0</v>
          </cell>
          <cell r="HC193">
            <v>0</v>
          </cell>
          <cell r="HD193">
            <v>0</v>
          </cell>
          <cell r="HE193">
            <v>2</v>
          </cell>
          <cell r="HF193">
            <v>0</v>
          </cell>
          <cell r="HG193">
            <v>2</v>
          </cell>
          <cell r="HH193">
            <v>3</v>
          </cell>
          <cell r="HI193">
            <v>0</v>
          </cell>
          <cell r="HJ193">
            <v>3</v>
          </cell>
          <cell r="HO193">
            <v>-336.70760546397599</v>
          </cell>
          <cell r="HP193">
            <v>-36.508000000000003</v>
          </cell>
          <cell r="HQ193">
            <v>-300.19960546397601</v>
          </cell>
          <cell r="HR193">
            <v>-233.98967027876699</v>
          </cell>
          <cell r="HS193">
            <v>-36.508000000000003</v>
          </cell>
          <cell r="HT193">
            <v>-197.48167027876698</v>
          </cell>
          <cell r="HU193">
            <v>-92.417405701649898</v>
          </cell>
          <cell r="HV193">
            <v>0</v>
          </cell>
          <cell r="HW193">
            <v>-92.417405701649898</v>
          </cell>
          <cell r="HX193">
            <v>-287.796440049441</v>
          </cell>
          <cell r="HY193">
            <v>0</v>
          </cell>
          <cell r="HZ193">
            <v>-287.796440049441</v>
          </cell>
          <cell r="IA193">
            <v>-200.42440374104299</v>
          </cell>
          <cell r="IB193">
            <v>0</v>
          </cell>
          <cell r="IC193">
            <v>-200.42440374104299</v>
          </cell>
          <cell r="ID193">
            <v>-130.68344713980201</v>
          </cell>
          <cell r="IE193">
            <v>0</v>
          </cell>
          <cell r="IF193">
            <v>-130.68344713980201</v>
          </cell>
          <cell r="IG193">
            <v>-60.903652282578598</v>
          </cell>
          <cell r="IH193">
            <v>0</v>
          </cell>
          <cell r="II193">
            <v>-60.903652282578598</v>
          </cell>
          <cell r="IJ193">
            <v>-302.29070757208501</v>
          </cell>
          <cell r="IK193">
            <v>0</v>
          </cell>
          <cell r="IL193">
            <v>-302.29070757208501</v>
          </cell>
          <cell r="IM193">
            <v>-219.096833039167</v>
          </cell>
          <cell r="IN193">
            <v>0</v>
          </cell>
          <cell r="IO193">
            <v>-219.096833039167</v>
          </cell>
          <cell r="IP193">
            <v>-150.41199546687301</v>
          </cell>
          <cell r="IQ193">
            <v>0</v>
          </cell>
          <cell r="IR193">
            <v>-150.41199546687301</v>
          </cell>
          <cell r="IS193">
            <v>-73.139262282839198</v>
          </cell>
          <cell r="IT193">
            <v>0</v>
          </cell>
          <cell r="IU193">
            <v>-73.139262282839198</v>
          </cell>
          <cell r="IV193">
            <v>-265.54571124493202</v>
          </cell>
          <cell r="IW193">
            <v>13.160674828924771</v>
          </cell>
          <cell r="IX193">
            <v>-278.70638607385678</v>
          </cell>
          <cell r="IY193">
            <v>-207.68772663157699</v>
          </cell>
          <cell r="IZ193">
            <v>6.5511994233213198</v>
          </cell>
          <cell r="JA193">
            <v>-214.23892605489831</v>
          </cell>
          <cell r="JB193">
            <v>-141.48095459263499</v>
          </cell>
          <cell r="JC193">
            <v>3.8845934391467098</v>
          </cell>
          <cell r="JD193">
            <v>-145.36554803178169</v>
          </cell>
          <cell r="JE193">
            <v>-69.145017690463106</v>
          </cell>
          <cell r="JF193">
            <v>2.04329658674243</v>
          </cell>
          <cell r="JG193">
            <v>-71.188314277205535</v>
          </cell>
          <cell r="JH193">
            <v>-205.30160559242</v>
          </cell>
          <cell r="JI193">
            <v>25.717987880744488</v>
          </cell>
          <cell r="JJ193">
            <v>-231.01959347316449</v>
          </cell>
          <cell r="JK193">
            <v>-139.699837998856</v>
          </cell>
          <cell r="JL193">
            <v>12.742987880744488</v>
          </cell>
          <cell r="JM193">
            <v>-152.44282587960049</v>
          </cell>
          <cell r="JN193">
            <v>-81.450901567012593</v>
          </cell>
          <cell r="JO193">
            <v>6.3419999999999996</v>
          </cell>
          <cell r="JP193">
            <v>-87.792901567012592</v>
          </cell>
          <cell r="JQ193">
            <v>-36.218391289868102</v>
          </cell>
          <cell r="JR193">
            <v>0.93799999999999994</v>
          </cell>
          <cell r="JS193">
            <v>-37.156391289868104</v>
          </cell>
          <cell r="JT193">
            <v>-147.178989476499</v>
          </cell>
          <cell r="JU193">
            <v>0</v>
          </cell>
          <cell r="JV193">
            <v>-147.178989476499</v>
          </cell>
          <cell r="JW193">
            <v>-107.28563711398201</v>
          </cell>
          <cell r="JX193">
            <v>0</v>
          </cell>
          <cell r="JY193">
            <v>-107.28563711398201</v>
          </cell>
          <cell r="JZ193">
            <v>-71.859472654927998</v>
          </cell>
          <cell r="KA193">
            <v>0</v>
          </cell>
          <cell r="KB193">
            <v>-71.859472654927998</v>
          </cell>
          <cell r="KC193">
            <v>-34.585439717067899</v>
          </cell>
          <cell r="KD193">
            <v>0</v>
          </cell>
          <cell r="KE193">
            <v>-34.585439717067899</v>
          </cell>
          <cell r="KF193">
            <v>-60</v>
          </cell>
          <cell r="KG193">
            <v>0</v>
          </cell>
          <cell r="KH193">
            <v>-60</v>
          </cell>
          <cell r="KI193">
            <v>-29</v>
          </cell>
          <cell r="KJ193">
            <v>0</v>
          </cell>
          <cell r="KK193">
            <v>-29</v>
          </cell>
          <cell r="KL193">
            <v>-3</v>
          </cell>
          <cell r="KM193">
            <v>0</v>
          </cell>
          <cell r="KN193">
            <v>-3</v>
          </cell>
          <cell r="KO193">
            <v>27</v>
          </cell>
          <cell r="KP193">
            <v>0</v>
          </cell>
          <cell r="KQ193">
            <v>27</v>
          </cell>
          <cell r="KR193">
            <v>110</v>
          </cell>
          <cell r="KS193">
            <v>0</v>
          </cell>
          <cell r="KT193">
            <v>110</v>
          </cell>
          <cell r="KU193">
            <v>82</v>
          </cell>
          <cell r="KV193">
            <v>0</v>
          </cell>
          <cell r="KW193">
            <v>82</v>
          </cell>
          <cell r="KX193">
            <v>52</v>
          </cell>
          <cell r="KY193">
            <v>0</v>
          </cell>
          <cell r="KZ193">
            <v>52</v>
          </cell>
          <cell r="LA193">
            <v>26</v>
          </cell>
          <cell r="LB193">
            <v>0</v>
          </cell>
          <cell r="LC193">
            <v>26</v>
          </cell>
          <cell r="LD193">
            <v>119</v>
          </cell>
          <cell r="LE193">
            <v>0</v>
          </cell>
          <cell r="LF193">
            <v>119</v>
          </cell>
          <cell r="LG193">
            <v>86</v>
          </cell>
          <cell r="LH193">
            <v>0</v>
          </cell>
          <cell r="LI193">
            <v>86</v>
          </cell>
          <cell r="LJ193">
            <v>59</v>
          </cell>
          <cell r="LK193">
            <v>0</v>
          </cell>
          <cell r="LL193">
            <v>59</v>
          </cell>
          <cell r="LM193">
            <v>29</v>
          </cell>
          <cell r="LN193">
            <v>0</v>
          </cell>
          <cell r="LO193">
            <v>29</v>
          </cell>
          <cell r="LP193">
            <v>128</v>
          </cell>
          <cell r="LQ193">
            <v>0</v>
          </cell>
          <cell r="LR193">
            <v>128</v>
          </cell>
          <cell r="LS193">
            <v>97</v>
          </cell>
          <cell r="LT193">
            <v>0</v>
          </cell>
          <cell r="LU193">
            <v>97</v>
          </cell>
          <cell r="LV193">
            <v>67</v>
          </cell>
          <cell r="LW193">
            <v>0</v>
          </cell>
          <cell r="LX193">
            <v>67</v>
          </cell>
          <cell r="LY193">
            <v>42</v>
          </cell>
          <cell r="LZ193">
            <v>0</v>
          </cell>
          <cell r="MA193">
            <v>42</v>
          </cell>
          <cell r="MB193">
            <v>111</v>
          </cell>
          <cell r="MC193">
            <v>0</v>
          </cell>
          <cell r="MD193">
            <v>111</v>
          </cell>
          <cell r="ME193">
            <v>87</v>
          </cell>
          <cell r="MF193">
            <v>0</v>
          </cell>
          <cell r="MG193">
            <v>87</v>
          </cell>
          <cell r="MH193">
            <v>65</v>
          </cell>
          <cell r="MI193">
            <v>0</v>
          </cell>
          <cell r="MJ193">
            <v>65</v>
          </cell>
          <cell r="MK193">
            <v>34</v>
          </cell>
          <cell r="ML193">
            <v>0</v>
          </cell>
          <cell r="MM193">
            <v>34</v>
          </cell>
          <cell r="MN193">
            <v>106</v>
          </cell>
          <cell r="MO193">
            <v>0</v>
          </cell>
          <cell r="MP193">
            <v>106</v>
          </cell>
          <cell r="MQ193">
            <v>82</v>
          </cell>
          <cell r="MR193">
            <v>0</v>
          </cell>
          <cell r="MS193">
            <v>82</v>
          </cell>
          <cell r="MT193">
            <v>52</v>
          </cell>
          <cell r="MU193">
            <v>0</v>
          </cell>
          <cell r="MV193">
            <v>52</v>
          </cell>
          <cell r="MW193">
            <v>28</v>
          </cell>
          <cell r="MX193">
            <v>0</v>
          </cell>
          <cell r="MY193">
            <v>28</v>
          </cell>
          <cell r="MZ193">
            <v>10</v>
          </cell>
          <cell r="NA193">
            <v>0</v>
          </cell>
          <cell r="NB193">
            <v>10</v>
          </cell>
          <cell r="NC193">
            <v>5</v>
          </cell>
          <cell r="ND193">
            <v>0</v>
          </cell>
          <cell r="NE193">
            <v>5</v>
          </cell>
          <cell r="NF193">
            <v>3</v>
          </cell>
          <cell r="NG193">
            <v>0</v>
          </cell>
          <cell r="NH193">
            <v>3</v>
          </cell>
          <cell r="NI193">
            <v>1</v>
          </cell>
          <cell r="NJ193">
            <v>0</v>
          </cell>
          <cell r="NK193">
            <v>1</v>
          </cell>
          <cell r="NL193">
            <v>3</v>
          </cell>
          <cell r="NM193">
            <v>0</v>
          </cell>
          <cell r="NN193">
            <v>3</v>
          </cell>
          <cell r="NO193">
            <v>5</v>
          </cell>
          <cell r="NP193">
            <v>0</v>
          </cell>
          <cell r="NQ193">
            <v>5</v>
          </cell>
          <cell r="NR193">
            <v>5</v>
          </cell>
          <cell r="NS193">
            <v>0</v>
          </cell>
          <cell r="NT193">
            <v>5</v>
          </cell>
          <cell r="NU193">
            <v>3</v>
          </cell>
          <cell r="NV193">
            <v>0</v>
          </cell>
          <cell r="NW193">
            <v>3</v>
          </cell>
        </row>
        <row r="194">
          <cell r="BB194">
            <v>211.29147335106401</v>
          </cell>
          <cell r="BC194">
            <v>0</v>
          </cell>
          <cell r="BD194">
            <v>211.29147335106401</v>
          </cell>
          <cell r="BE194">
            <v>299.28331956364798</v>
          </cell>
          <cell r="BF194">
            <v>77.937999999999988</v>
          </cell>
          <cell r="BG194">
            <v>221.34531956364799</v>
          </cell>
          <cell r="BH194">
            <v>196.35150961095599</v>
          </cell>
          <cell r="BI194">
            <v>0</v>
          </cell>
          <cell r="BJ194">
            <v>196.35150961095599</v>
          </cell>
          <cell r="BK194">
            <v>180.32909146150001</v>
          </cell>
          <cell r="BL194">
            <v>0</v>
          </cell>
          <cell r="BM194">
            <v>180.32909146150001</v>
          </cell>
          <cell r="BN194">
            <v>146.392076018333</v>
          </cell>
          <cell r="BO194">
            <v>0</v>
          </cell>
          <cell r="BP194">
            <v>146.392076018333</v>
          </cell>
          <cell r="BQ194">
            <v>146.404248571381</v>
          </cell>
          <cell r="BR194">
            <v>0</v>
          </cell>
          <cell r="BS194">
            <v>146.404248571381</v>
          </cell>
          <cell r="BT194">
            <v>127.142792195007</v>
          </cell>
          <cell r="BU194">
            <v>0</v>
          </cell>
          <cell r="BV194">
            <v>127.142792195007</v>
          </cell>
          <cell r="BW194">
            <v>176.45666131300899</v>
          </cell>
          <cell r="BX194">
            <v>0</v>
          </cell>
          <cell r="BY194">
            <v>176.45666131300899</v>
          </cell>
          <cell r="BZ194">
            <v>144.21862728582599</v>
          </cell>
          <cell r="CA194">
            <v>0</v>
          </cell>
          <cell r="CB194">
            <v>144.21862728582599</v>
          </cell>
          <cell r="CC194">
            <v>163.21708294944401</v>
          </cell>
          <cell r="CD194">
            <v>0</v>
          </cell>
          <cell r="CE194">
            <v>163.21708294944401</v>
          </cell>
          <cell r="CF194">
            <v>154.33335997308899</v>
          </cell>
          <cell r="CG194">
            <v>0</v>
          </cell>
          <cell r="CH194">
            <v>154.33335997308899</v>
          </cell>
          <cell r="CI194">
            <v>124.786244672866</v>
          </cell>
          <cell r="CJ194">
            <v>-14.353021916323129</v>
          </cell>
          <cell r="CK194">
            <v>139.13926658918913</v>
          </cell>
          <cell r="CL194">
            <v>138.232628480762</v>
          </cell>
          <cell r="CM194">
            <v>-5.7907552088942005</v>
          </cell>
          <cell r="CN194">
            <v>144.02338368965621</v>
          </cell>
          <cell r="CO194">
            <v>152.87061255634299</v>
          </cell>
          <cell r="CP194">
            <v>-3.9985282424396065</v>
          </cell>
          <cell r="CQ194">
            <v>156.86914079878261</v>
          </cell>
          <cell r="CR194">
            <v>145.51851084398999</v>
          </cell>
          <cell r="CS194">
            <v>-4.4371873547178691</v>
          </cell>
          <cell r="CT194">
            <v>149.95569819870786</v>
          </cell>
          <cell r="CU194">
            <v>141.001843106834</v>
          </cell>
          <cell r="CV194">
            <v>-28.470000000000006</v>
          </cell>
          <cell r="CW194">
            <v>169.471843106834</v>
          </cell>
          <cell r="CX194">
            <v>123.30133944941601</v>
          </cell>
          <cell r="CY194">
            <v>-13.900757014260964</v>
          </cell>
          <cell r="CZ194">
            <v>137.20209646367698</v>
          </cell>
          <cell r="DA194">
            <v>95.287416222607803</v>
          </cell>
          <cell r="DB194">
            <v>-11.734999999999999</v>
          </cell>
          <cell r="DC194">
            <v>107.0224162226078</v>
          </cell>
          <cell r="DD194">
            <v>100.613242201425</v>
          </cell>
          <cell r="DE194">
            <v>-2.6820000000000004</v>
          </cell>
          <cell r="DF194">
            <v>103.295242201425</v>
          </cell>
          <cell r="DG194">
            <v>110.246620515572</v>
          </cell>
          <cell r="DH194">
            <v>0</v>
          </cell>
          <cell r="DI194">
            <v>110.246620515572</v>
          </cell>
          <cell r="DJ194">
            <v>99.492471947935698</v>
          </cell>
          <cell r="DK194">
            <v>0</v>
          </cell>
          <cell r="DL194">
            <v>99.492471947935698</v>
          </cell>
          <cell r="DM194">
            <v>108.422252146261</v>
          </cell>
          <cell r="DN194">
            <v>0</v>
          </cell>
          <cell r="DO194">
            <v>108.422252146261</v>
          </cell>
          <cell r="DP194">
            <v>92.603722273089105</v>
          </cell>
          <cell r="DQ194">
            <v>0</v>
          </cell>
          <cell r="DR194">
            <v>92.603722273089105</v>
          </cell>
          <cell r="DS194">
            <v>91</v>
          </cell>
          <cell r="DT194">
            <v>0</v>
          </cell>
          <cell r="DU194">
            <v>91</v>
          </cell>
          <cell r="DV194">
            <v>93</v>
          </cell>
          <cell r="DW194">
            <v>0</v>
          </cell>
          <cell r="DX194">
            <v>93</v>
          </cell>
          <cell r="DY194">
            <v>113</v>
          </cell>
          <cell r="DZ194">
            <v>0</v>
          </cell>
          <cell r="EA194">
            <v>113</v>
          </cell>
          <cell r="EB194">
            <v>98</v>
          </cell>
          <cell r="EC194">
            <v>0</v>
          </cell>
          <cell r="ED194">
            <v>98</v>
          </cell>
          <cell r="EE194">
            <v>97</v>
          </cell>
          <cell r="EF194">
            <v>0</v>
          </cell>
          <cell r="EG194">
            <v>97</v>
          </cell>
          <cell r="EH194">
            <v>110</v>
          </cell>
          <cell r="EI194">
            <v>0</v>
          </cell>
          <cell r="EJ194">
            <v>110</v>
          </cell>
          <cell r="EK194">
            <v>93</v>
          </cell>
          <cell r="EL194">
            <v>0</v>
          </cell>
          <cell r="EM194">
            <v>93</v>
          </cell>
          <cell r="EN194">
            <v>72</v>
          </cell>
          <cell r="EO194">
            <v>0</v>
          </cell>
          <cell r="EP194">
            <v>72</v>
          </cell>
          <cell r="EQ194">
            <v>92</v>
          </cell>
          <cell r="ER194">
            <v>0</v>
          </cell>
          <cell r="ES194">
            <v>92</v>
          </cell>
          <cell r="ET194">
            <v>73</v>
          </cell>
          <cell r="EU194">
            <v>0</v>
          </cell>
          <cell r="EV194">
            <v>73</v>
          </cell>
          <cell r="EW194">
            <v>81</v>
          </cell>
          <cell r="EX194">
            <v>0</v>
          </cell>
          <cell r="EY194">
            <v>81</v>
          </cell>
          <cell r="EZ194">
            <v>79</v>
          </cell>
          <cell r="FA194">
            <v>0</v>
          </cell>
          <cell r="FB194">
            <v>79</v>
          </cell>
          <cell r="FC194">
            <v>84</v>
          </cell>
          <cell r="FD194">
            <v>0</v>
          </cell>
          <cell r="FE194">
            <v>84</v>
          </cell>
          <cell r="FF194">
            <v>81</v>
          </cell>
          <cell r="FG194">
            <v>0</v>
          </cell>
          <cell r="FH194">
            <v>81</v>
          </cell>
          <cell r="FI194">
            <v>70</v>
          </cell>
          <cell r="FJ194">
            <v>0</v>
          </cell>
          <cell r="FK194">
            <v>70</v>
          </cell>
          <cell r="FL194">
            <v>116</v>
          </cell>
          <cell r="FM194">
            <v>0</v>
          </cell>
          <cell r="FN194">
            <v>116</v>
          </cell>
          <cell r="FO194">
            <v>65</v>
          </cell>
          <cell r="FP194">
            <v>0</v>
          </cell>
          <cell r="FQ194">
            <v>65</v>
          </cell>
          <cell r="FR194">
            <v>57</v>
          </cell>
          <cell r="FS194">
            <v>0</v>
          </cell>
          <cell r="FT194">
            <v>57</v>
          </cell>
          <cell r="FU194">
            <v>85</v>
          </cell>
          <cell r="FV194">
            <v>0</v>
          </cell>
          <cell r="FW194">
            <v>85</v>
          </cell>
          <cell r="FX194">
            <v>95</v>
          </cell>
          <cell r="FY194">
            <v>0</v>
          </cell>
          <cell r="FZ194">
            <v>95</v>
          </cell>
          <cell r="GA194">
            <v>73</v>
          </cell>
          <cell r="GB194">
            <v>0</v>
          </cell>
          <cell r="GC194">
            <v>73</v>
          </cell>
          <cell r="GD194">
            <v>83</v>
          </cell>
          <cell r="GE194">
            <v>0</v>
          </cell>
          <cell r="GF194">
            <v>83</v>
          </cell>
          <cell r="GG194">
            <v>66</v>
          </cell>
          <cell r="GH194">
            <v>0</v>
          </cell>
          <cell r="GI194">
            <v>66</v>
          </cell>
          <cell r="GJ194">
            <v>78</v>
          </cell>
          <cell r="GK194">
            <v>0</v>
          </cell>
          <cell r="GL194">
            <v>78</v>
          </cell>
          <cell r="GM194">
            <v>80</v>
          </cell>
          <cell r="GN194">
            <v>0</v>
          </cell>
          <cell r="GO194">
            <v>80</v>
          </cell>
          <cell r="GP194">
            <v>99</v>
          </cell>
          <cell r="GQ194">
            <v>0</v>
          </cell>
          <cell r="GR194">
            <v>99</v>
          </cell>
          <cell r="GS194">
            <v>84</v>
          </cell>
          <cell r="GT194">
            <v>0</v>
          </cell>
          <cell r="GU194">
            <v>84</v>
          </cell>
          <cell r="GV194">
            <v>68</v>
          </cell>
          <cell r="GW194">
            <v>0</v>
          </cell>
          <cell r="GX194">
            <v>68</v>
          </cell>
          <cell r="GY194">
            <v>105</v>
          </cell>
          <cell r="GZ194">
            <v>0</v>
          </cell>
          <cell r="HA194">
            <v>105</v>
          </cell>
          <cell r="HB194">
            <v>64</v>
          </cell>
          <cell r="HC194">
            <v>0</v>
          </cell>
          <cell r="HD194">
            <v>64</v>
          </cell>
          <cell r="HE194">
            <v>127</v>
          </cell>
          <cell r="HF194">
            <v>0</v>
          </cell>
          <cell r="HG194">
            <v>127</v>
          </cell>
          <cell r="HH194">
            <v>115</v>
          </cell>
          <cell r="HI194">
            <v>0</v>
          </cell>
          <cell r="HJ194">
            <v>115</v>
          </cell>
          <cell r="HO194">
            <v>706.92630252566801</v>
          </cell>
          <cell r="HP194">
            <v>77.937999999999988</v>
          </cell>
          <cell r="HQ194">
            <v>628.98830252566802</v>
          </cell>
          <cell r="HR194">
            <v>495.63482917460402</v>
          </cell>
          <cell r="HS194">
            <v>77.937999999999988</v>
          </cell>
          <cell r="HT194">
            <v>417.69682917460403</v>
          </cell>
          <cell r="HU194">
            <v>196.35150961095599</v>
          </cell>
          <cell r="HV194">
            <v>0</v>
          </cell>
          <cell r="HW194">
            <v>196.35150961095599</v>
          </cell>
          <cell r="HX194">
            <v>600.26820824622098</v>
          </cell>
          <cell r="HY194">
            <v>0</v>
          </cell>
          <cell r="HZ194">
            <v>600.26820824622098</v>
          </cell>
          <cell r="IA194">
            <v>419.93911678472199</v>
          </cell>
          <cell r="IB194">
            <v>0</v>
          </cell>
          <cell r="IC194">
            <v>419.93911678472199</v>
          </cell>
          <cell r="ID194">
            <v>273.54704076638802</v>
          </cell>
          <cell r="IE194">
            <v>0</v>
          </cell>
          <cell r="IF194">
            <v>273.54704076638802</v>
          </cell>
          <cell r="IG194">
            <v>127.142792195007</v>
          </cell>
          <cell r="IH194">
            <v>0</v>
          </cell>
          <cell r="II194">
            <v>127.142792195007</v>
          </cell>
          <cell r="IJ194">
            <v>638.22573152136795</v>
          </cell>
          <cell r="IK194">
            <v>0</v>
          </cell>
          <cell r="IL194">
            <v>638.22573152136795</v>
          </cell>
          <cell r="IM194">
            <v>461.76907020835802</v>
          </cell>
          <cell r="IN194">
            <v>0</v>
          </cell>
          <cell r="IO194">
            <v>461.76907020835802</v>
          </cell>
          <cell r="IP194">
            <v>317.55044292253302</v>
          </cell>
          <cell r="IQ194">
            <v>0</v>
          </cell>
          <cell r="IR194">
            <v>317.55044292253302</v>
          </cell>
          <cell r="IS194">
            <v>154.33335997308899</v>
          </cell>
          <cell r="IT194">
            <v>0</v>
          </cell>
          <cell r="IU194">
            <v>154.33335997308899</v>
          </cell>
          <cell r="IV194">
            <v>561.40799655396097</v>
          </cell>
          <cell r="IW194">
            <v>-28.579492722374809</v>
          </cell>
          <cell r="IX194">
            <v>589.98748927633574</v>
          </cell>
          <cell r="IY194">
            <v>436.62175188109501</v>
          </cell>
          <cell r="IZ194">
            <v>-14.226470806051681</v>
          </cell>
          <cell r="JA194">
            <v>450.84822268714669</v>
          </cell>
          <cell r="JB194">
            <v>298.38912340033301</v>
          </cell>
          <cell r="JC194">
            <v>-8.4357155971574791</v>
          </cell>
          <cell r="JD194">
            <v>306.82483899749047</v>
          </cell>
          <cell r="JE194">
            <v>145.51851084398999</v>
          </cell>
          <cell r="JF194">
            <v>-4.4371873547178691</v>
          </cell>
          <cell r="JG194">
            <v>149.95569819870786</v>
          </cell>
          <cell r="JH194">
            <v>460.20384098028302</v>
          </cell>
          <cell r="JI194">
            <v>-56.787757014260961</v>
          </cell>
          <cell r="JJ194">
            <v>516.99159799454401</v>
          </cell>
          <cell r="JK194">
            <v>319.20199787344899</v>
          </cell>
          <cell r="JL194">
            <v>-28.31775701426097</v>
          </cell>
          <cell r="JM194">
            <v>347.51975488770995</v>
          </cell>
          <cell r="JN194">
            <v>195.900658424033</v>
          </cell>
          <cell r="JO194">
            <v>-14.417000000000002</v>
          </cell>
          <cell r="JP194">
            <v>210.317658424033</v>
          </cell>
          <cell r="JQ194">
            <v>100.613242201425</v>
          </cell>
          <cell r="JR194">
            <v>-2.6820000000000004</v>
          </cell>
          <cell r="JS194">
            <v>103.295242201425</v>
          </cell>
          <cell r="JT194">
            <v>410.76506688285798</v>
          </cell>
          <cell r="JU194">
            <v>0</v>
          </cell>
          <cell r="JV194">
            <v>410.76506688285798</v>
          </cell>
          <cell r="JW194">
            <v>300.51844636728498</v>
          </cell>
          <cell r="JX194">
            <v>0</v>
          </cell>
          <cell r="JY194">
            <v>300.51844636728498</v>
          </cell>
          <cell r="JZ194">
            <v>201.02597441935001</v>
          </cell>
          <cell r="KA194">
            <v>0</v>
          </cell>
          <cell r="KB194">
            <v>201.02597441935001</v>
          </cell>
          <cell r="KC194">
            <v>92.603722273089105</v>
          </cell>
          <cell r="KD194">
            <v>0</v>
          </cell>
          <cell r="KE194">
            <v>92.603722273089105</v>
          </cell>
          <cell r="KF194">
            <v>395</v>
          </cell>
          <cell r="KG194">
            <v>0</v>
          </cell>
          <cell r="KH194">
            <v>395</v>
          </cell>
          <cell r="KI194">
            <v>304</v>
          </cell>
          <cell r="KJ194">
            <v>0</v>
          </cell>
          <cell r="KK194">
            <v>304</v>
          </cell>
          <cell r="KL194">
            <v>211</v>
          </cell>
          <cell r="KM194">
            <v>0</v>
          </cell>
          <cell r="KN194">
            <v>211</v>
          </cell>
          <cell r="KO194">
            <v>98</v>
          </cell>
          <cell r="KP194">
            <v>0</v>
          </cell>
          <cell r="KQ194">
            <v>98</v>
          </cell>
          <cell r="KR194">
            <v>372</v>
          </cell>
          <cell r="KS194">
            <v>0</v>
          </cell>
          <cell r="KT194">
            <v>372</v>
          </cell>
          <cell r="KU194">
            <v>275</v>
          </cell>
          <cell r="KV194">
            <v>0</v>
          </cell>
          <cell r="KW194">
            <v>275</v>
          </cell>
          <cell r="KX194">
            <v>165</v>
          </cell>
          <cell r="KY194">
            <v>0</v>
          </cell>
          <cell r="KZ194">
            <v>165</v>
          </cell>
          <cell r="LA194">
            <v>72</v>
          </cell>
          <cell r="LB194">
            <v>0</v>
          </cell>
          <cell r="LC194">
            <v>72</v>
          </cell>
          <cell r="LD194">
            <v>325</v>
          </cell>
          <cell r="LE194">
            <v>0</v>
          </cell>
          <cell r="LF194">
            <v>325</v>
          </cell>
          <cell r="LG194">
            <v>233</v>
          </cell>
          <cell r="LH194">
            <v>0</v>
          </cell>
          <cell r="LI194">
            <v>233</v>
          </cell>
          <cell r="LJ194">
            <v>160</v>
          </cell>
          <cell r="LK194">
            <v>0</v>
          </cell>
          <cell r="LL194">
            <v>160</v>
          </cell>
          <cell r="LM194">
            <v>79</v>
          </cell>
          <cell r="LN194">
            <v>0</v>
          </cell>
          <cell r="LO194">
            <v>79</v>
          </cell>
          <cell r="LP194">
            <v>351</v>
          </cell>
          <cell r="LQ194">
            <v>0</v>
          </cell>
          <cell r="LR194">
            <v>351</v>
          </cell>
          <cell r="LS194">
            <v>267</v>
          </cell>
          <cell r="LT194">
            <v>0</v>
          </cell>
          <cell r="LU194">
            <v>267</v>
          </cell>
          <cell r="LV194">
            <v>186</v>
          </cell>
          <cell r="LW194">
            <v>0</v>
          </cell>
          <cell r="LX194">
            <v>186</v>
          </cell>
          <cell r="LY194">
            <v>116</v>
          </cell>
          <cell r="LZ194">
            <v>0</v>
          </cell>
          <cell r="MA194">
            <v>116</v>
          </cell>
          <cell r="MB194">
            <v>302</v>
          </cell>
          <cell r="MC194">
            <v>0</v>
          </cell>
          <cell r="MD194">
            <v>302</v>
          </cell>
          <cell r="ME194">
            <v>237</v>
          </cell>
          <cell r="MF194">
            <v>0</v>
          </cell>
          <cell r="MG194">
            <v>237</v>
          </cell>
          <cell r="MH194">
            <v>180</v>
          </cell>
          <cell r="MI194">
            <v>0</v>
          </cell>
          <cell r="MJ194">
            <v>180</v>
          </cell>
          <cell r="MK194">
            <v>95</v>
          </cell>
          <cell r="ML194">
            <v>0</v>
          </cell>
          <cell r="MM194">
            <v>95</v>
          </cell>
          <cell r="MN194">
            <v>300</v>
          </cell>
          <cell r="MO194">
            <v>0</v>
          </cell>
          <cell r="MP194">
            <v>300</v>
          </cell>
          <cell r="MQ194">
            <v>227</v>
          </cell>
          <cell r="MR194">
            <v>0</v>
          </cell>
          <cell r="MS194">
            <v>227</v>
          </cell>
          <cell r="MT194">
            <v>144</v>
          </cell>
          <cell r="MU194">
            <v>0</v>
          </cell>
          <cell r="MV194">
            <v>144</v>
          </cell>
          <cell r="MW194">
            <v>78</v>
          </cell>
          <cell r="MX194">
            <v>0</v>
          </cell>
          <cell r="MY194">
            <v>78</v>
          </cell>
          <cell r="MZ194">
            <v>331</v>
          </cell>
          <cell r="NA194">
            <v>0</v>
          </cell>
          <cell r="NB194">
            <v>331</v>
          </cell>
          <cell r="NC194">
            <v>251</v>
          </cell>
          <cell r="ND194">
            <v>0</v>
          </cell>
          <cell r="NE194">
            <v>251</v>
          </cell>
          <cell r="NF194">
            <v>152</v>
          </cell>
          <cell r="NG194">
            <v>0</v>
          </cell>
          <cell r="NH194">
            <v>152</v>
          </cell>
          <cell r="NI194">
            <v>68</v>
          </cell>
          <cell r="NJ194">
            <v>0</v>
          </cell>
          <cell r="NK194">
            <v>68</v>
          </cell>
          <cell r="NL194">
            <v>411</v>
          </cell>
          <cell r="NM194">
            <v>0</v>
          </cell>
          <cell r="NN194">
            <v>411</v>
          </cell>
          <cell r="NO194">
            <v>306</v>
          </cell>
          <cell r="NP194">
            <v>0</v>
          </cell>
          <cell r="NQ194">
            <v>306</v>
          </cell>
          <cell r="NR194">
            <v>242</v>
          </cell>
          <cell r="NS194">
            <v>0</v>
          </cell>
          <cell r="NT194">
            <v>242</v>
          </cell>
          <cell r="NU194">
            <v>115</v>
          </cell>
          <cell r="NV194">
            <v>0</v>
          </cell>
          <cell r="NW194">
            <v>115</v>
          </cell>
        </row>
        <row r="195">
          <cell r="BB195">
            <v>0.50419861683434841</v>
          </cell>
          <cell r="BD195">
            <v>0.50419861683434841</v>
          </cell>
          <cell r="BE195">
            <v>0.47627771020010867</v>
          </cell>
          <cell r="BG195">
            <v>0.47627771020010867</v>
          </cell>
          <cell r="BH195">
            <v>0.50336335572266855</v>
          </cell>
          <cell r="BJ195">
            <v>0.50336335572266855</v>
          </cell>
          <cell r="BK195">
            <v>0.53159784739853744</v>
          </cell>
          <cell r="BM195">
            <v>0.53159784739853744</v>
          </cell>
          <cell r="BN195">
            <v>0.53988816459102407</v>
          </cell>
          <cell r="BP195">
            <v>0.53988816459102407</v>
          </cell>
          <cell r="BQ195">
            <v>0.53521745105342744</v>
          </cell>
          <cell r="BS195">
            <v>0.53521745105342744</v>
          </cell>
          <cell r="BT195">
            <v>0.56313883512862861</v>
          </cell>
          <cell r="BV195">
            <v>0.56313883512862861</v>
          </cell>
          <cell r="BW195">
            <v>0.52338579880692326</v>
          </cell>
          <cell r="BY195">
            <v>0.52338579880692326</v>
          </cell>
          <cell r="BZ195">
            <v>0.53619024646748814</v>
          </cell>
          <cell r="CB195">
            <v>0.53619024646748814</v>
          </cell>
          <cell r="CC195">
            <v>0.53390364263711987</v>
          </cell>
          <cell r="CE195">
            <v>0.53390364263711987</v>
          </cell>
          <cell r="CF195">
            <v>0.53397031385111748</v>
          </cell>
          <cell r="CH195">
            <v>0.53397031385111748</v>
          </cell>
          <cell r="CI195">
            <v>0.60024727532324307</v>
          </cell>
          <cell r="CK195">
            <v>0.5553506240337065</v>
          </cell>
          <cell r="CL195">
            <v>0.5757629079558968</v>
          </cell>
          <cell r="CN195">
            <v>0.55587864207509141</v>
          </cell>
          <cell r="CO195">
            <v>0.54247309224846274</v>
          </cell>
          <cell r="CQ195">
            <v>0.5298214778008572</v>
          </cell>
          <cell r="CR195">
            <v>0.54585093623559677</v>
          </cell>
          <cell r="CT195">
            <v>0.53154846079116691</v>
          </cell>
          <cell r="CU195">
            <v>0.63012664396485418</v>
          </cell>
          <cell r="CW195">
            <v>0.52558640831503045</v>
          </cell>
          <cell r="CX195">
            <v>0.60151106936079013</v>
          </cell>
          <cell r="CZ195">
            <v>0.55750334745472319</v>
          </cell>
          <cell r="DA195">
            <v>0.55083508222935074</v>
          </cell>
          <cell r="DC195">
            <v>0.49586441394670339</v>
          </cell>
          <cell r="DD195">
            <v>0.54261031623028799</v>
          </cell>
          <cell r="DF195">
            <v>0.52987816285883838</v>
          </cell>
          <cell r="DG195">
            <v>0.54147633766681136</v>
          </cell>
          <cell r="DI195">
            <v>0.54147633766681136</v>
          </cell>
          <cell r="DJ195">
            <v>0.53285913601068569</v>
          </cell>
          <cell r="DL195">
            <v>0.53285913601068569</v>
          </cell>
          <cell r="DM195">
            <v>0.51254454551695772</v>
          </cell>
          <cell r="DO195">
            <v>0.51254454551695772</v>
          </cell>
          <cell r="DP195">
            <v>0.54442240944432485</v>
          </cell>
          <cell r="DR195">
            <v>0.54442240944432485</v>
          </cell>
          <cell r="DS195">
            <v>0.55684454756380508</v>
          </cell>
          <cell r="DU195">
            <v>0.55684454756380508</v>
          </cell>
          <cell r="DV195">
            <v>0.54641909814323608</v>
          </cell>
          <cell r="DX195">
            <v>0.54641909814323608</v>
          </cell>
          <cell r="DY195">
            <v>0.52954545454545454</v>
          </cell>
          <cell r="EA195">
            <v>0.52954545454545454</v>
          </cell>
          <cell r="EB195">
            <v>0.53921568627450978</v>
          </cell>
          <cell r="ED195">
            <v>0.53921568627450978</v>
          </cell>
          <cell r="EE195">
            <v>0.54450261780104714</v>
          </cell>
          <cell r="EG195">
            <v>0.54450261780104714</v>
          </cell>
          <cell r="EH195">
            <v>0.49047619047619045</v>
          </cell>
          <cell r="EJ195">
            <v>0.49047619047619045</v>
          </cell>
          <cell r="EK195">
            <v>0.52319587628865982</v>
          </cell>
          <cell r="EM195">
            <v>0.52319587628865982</v>
          </cell>
          <cell r="EN195">
            <v>0.58333333333333337</v>
          </cell>
          <cell r="EP195">
            <v>0.58333333333333337</v>
          </cell>
          <cell r="EQ195">
            <v>0.52741514360313313</v>
          </cell>
          <cell r="ES195">
            <v>0.52741514360313313</v>
          </cell>
          <cell r="ET195">
            <v>0.56195965417867433</v>
          </cell>
          <cell r="EV195">
            <v>0.56195965417867433</v>
          </cell>
          <cell r="EW195">
            <v>0.54748603351955305</v>
          </cell>
          <cell r="EY195">
            <v>0.54748603351955305</v>
          </cell>
          <cell r="EZ195">
            <v>0.5485714285714286</v>
          </cell>
          <cell r="FB195">
            <v>0.5485714285714286</v>
          </cell>
          <cell r="FC195">
            <v>0.55277777777777781</v>
          </cell>
          <cell r="FE195">
            <v>0.55277777777777781</v>
          </cell>
          <cell r="FF195">
            <v>0.53757225433526012</v>
          </cell>
          <cell r="FH195">
            <v>0.53757225433526012</v>
          </cell>
          <cell r="FI195">
            <v>0.59090909090909094</v>
          </cell>
          <cell r="FK195">
            <v>0.59090909090909094</v>
          </cell>
          <cell r="FL195">
            <v>0.44523809523809521</v>
          </cell>
          <cell r="FN195">
            <v>0.44523809523809521</v>
          </cell>
          <cell r="FO195">
            <v>0.54302670623145399</v>
          </cell>
          <cell r="FQ195">
            <v>0.54302670623145399</v>
          </cell>
          <cell r="FR195">
            <v>0.60465116279069764</v>
          </cell>
          <cell r="FT195">
            <v>0.60465116279069764</v>
          </cell>
          <cell r="FU195">
            <v>0.55968169761273212</v>
          </cell>
          <cell r="FW195">
            <v>0.55968169761273212</v>
          </cell>
          <cell r="FX195">
            <v>0.53580901856763929</v>
          </cell>
          <cell r="FZ195">
            <v>0.53580901856763929</v>
          </cell>
          <cell r="GA195">
            <v>0.5870786516853933</v>
          </cell>
          <cell r="GC195">
            <v>0.5870786516853933</v>
          </cell>
          <cell r="GD195">
            <v>0.58181818181818179</v>
          </cell>
          <cell r="GF195">
            <v>0.58181818181818179</v>
          </cell>
          <cell r="GG195">
            <v>0.63682864450127874</v>
          </cell>
          <cell r="GI195">
            <v>0.63682864450127874</v>
          </cell>
          <cell r="GJ195">
            <v>0.58333333333333337</v>
          </cell>
          <cell r="GL195">
            <v>0.58333333333333337</v>
          </cell>
          <cell r="GM195">
            <v>0.53205128205128205</v>
          </cell>
          <cell r="GO195">
            <v>0.53205128205128205</v>
          </cell>
          <cell r="GP195">
            <v>0.50505050505050508</v>
          </cell>
          <cell r="GR195">
            <v>0.50505050505050508</v>
          </cell>
          <cell r="GS195">
            <v>0.53308823529411764</v>
          </cell>
          <cell r="GU195">
            <v>0.53308823529411764</v>
          </cell>
          <cell r="GV195">
            <v>0.57661290322580649</v>
          </cell>
          <cell r="GX195">
            <v>0.57661290322580649</v>
          </cell>
          <cell r="GY195">
            <v>0.47181008902077154</v>
          </cell>
          <cell r="HA195">
            <v>0.47181008902077154</v>
          </cell>
          <cell r="HB195">
            <v>0.52296819787985871</v>
          </cell>
          <cell r="HD195">
            <v>0.52296819787985871</v>
          </cell>
          <cell r="HE195">
            <v>0.44356955380577429</v>
          </cell>
          <cell r="HG195">
            <v>0.44356955380577429</v>
          </cell>
          <cell r="HH195">
            <v>0.48780487804878048</v>
          </cell>
          <cell r="HJ195">
            <v>0.48780487804878048</v>
          </cell>
          <cell r="HO195">
            <v>0.49408120191173804</v>
          </cell>
          <cell r="HP195" t="e">
            <v>#DIV/0!</v>
          </cell>
          <cell r="HQ195">
            <v>0.49408120191173804</v>
          </cell>
          <cell r="HR195">
            <v>0.48914086793095823</v>
          </cell>
          <cell r="HS195" t="e">
            <v>#DIV/0!</v>
          </cell>
          <cell r="HT195">
            <v>0.48914086793095823</v>
          </cell>
          <cell r="HU195">
            <v>0.50336335572266855</v>
          </cell>
          <cell r="HV195" t="e">
            <v>#DIV/0!</v>
          </cell>
          <cell r="HW195">
            <v>0.50336335572266855</v>
          </cell>
          <cell r="HX195">
            <v>0.54189881850648969</v>
          </cell>
          <cell r="HY195" t="e">
            <v>#DIV/0!</v>
          </cell>
          <cell r="HZ195">
            <v>0.54189881850648969</v>
          </cell>
          <cell r="IA195">
            <v>0.54595371173403351</v>
          </cell>
          <cell r="IB195" t="e">
            <v>#DIV/0!</v>
          </cell>
          <cell r="IC195">
            <v>0.54595371173403351</v>
          </cell>
          <cell r="ID195">
            <v>0.54903106867842</v>
          </cell>
          <cell r="IE195" t="e">
            <v>#DIV/0!</v>
          </cell>
          <cell r="IF195">
            <v>0.54903106867842</v>
          </cell>
          <cell r="IG195">
            <v>0.56313883512862861</v>
          </cell>
          <cell r="IH195" t="e">
            <v>#DIV/0!</v>
          </cell>
          <cell r="II195">
            <v>0.56313883512862861</v>
          </cell>
          <cell r="IJ195">
            <v>0.53167286379445255</v>
          </cell>
          <cell r="IK195" t="e">
            <v>#DIV/0!</v>
          </cell>
          <cell r="IL195">
            <v>0.53167286379445255</v>
          </cell>
          <cell r="IM195">
            <v>0.53468216069204855</v>
          </cell>
          <cell r="IN195" t="e">
            <v>#DIV/0!</v>
          </cell>
          <cell r="IO195">
            <v>0.53468216069204855</v>
          </cell>
          <cell r="IP195">
            <v>0.53393653253983864</v>
          </cell>
          <cell r="IQ195" t="e">
            <v>#DIV/0!</v>
          </cell>
          <cell r="IR195">
            <v>0.53393653253983864</v>
          </cell>
          <cell r="IS195">
            <v>0.53397031385111748</v>
          </cell>
          <cell r="IT195" t="e">
            <v>#DIV/0!</v>
          </cell>
          <cell r="IU195">
            <v>0.53397031385111748</v>
          </cell>
          <cell r="IV195">
            <v>0.5652129402357835</v>
          </cell>
          <cell r="IW195" t="e">
            <v>#DIV/0!</v>
          </cell>
          <cell r="IX195">
            <v>0.54266914954982326</v>
          </cell>
          <cell r="IY195">
            <v>0.55418161595534854</v>
          </cell>
          <cell r="IZ195" t="e">
            <v>#DIV/0!</v>
          </cell>
          <cell r="JA195">
            <v>0.53867611080549849</v>
          </cell>
          <cell r="JB195">
            <v>0.54414634702157427</v>
          </cell>
          <cell r="JC195" t="e">
            <v>#DIV/0!</v>
          </cell>
          <cell r="JD195">
            <v>0.53067695915009094</v>
          </cell>
          <cell r="JE195">
            <v>0.54585093623559677</v>
          </cell>
          <cell r="JF195" t="e">
            <v>#DIV/0!</v>
          </cell>
          <cell r="JG195">
            <v>0.53154846079116691</v>
          </cell>
          <cell r="JH195">
            <v>0.58884088132808343</v>
          </cell>
          <cell r="JI195" t="e">
            <v>#DIV/0!</v>
          </cell>
          <cell r="JJ195">
            <v>0.52881941995472392</v>
          </cell>
          <cell r="JK195">
            <v>0.56893476121665587</v>
          </cell>
          <cell r="JL195" t="e">
            <v>#DIV/0!</v>
          </cell>
          <cell r="JM195">
            <v>0.53037823136841655</v>
          </cell>
          <cell r="JN195">
            <v>0.54692161252581861</v>
          </cell>
          <cell r="JO195" t="e">
            <v>#DIV/0!</v>
          </cell>
          <cell r="JP195">
            <v>0.5120486769259005</v>
          </cell>
          <cell r="JQ195">
            <v>0.54261031623028799</v>
          </cell>
          <cell r="JR195" t="e">
            <v>#DIV/0!</v>
          </cell>
          <cell r="JS195">
            <v>0.52987816285883838</v>
          </cell>
          <cell r="JT195">
            <v>0.53249294119240187</v>
          </cell>
          <cell r="JU195" t="e">
            <v>#DIV/0!</v>
          </cell>
          <cell r="JV195">
            <v>0.53249294119240187</v>
          </cell>
          <cell r="JW195">
            <v>0.52926877944453488</v>
          </cell>
          <cell r="JX195" t="e">
            <v>#DIV/0!</v>
          </cell>
          <cell r="JY195">
            <v>0.52926877944453488</v>
          </cell>
          <cell r="JZ195">
            <v>0.52757052748175903</v>
          </cell>
          <cell r="KA195" t="e">
            <v>#DIV/0!</v>
          </cell>
          <cell r="KB195">
            <v>0.52757052748175903</v>
          </cell>
          <cell r="KC195">
            <v>0.54442240944432485</v>
          </cell>
          <cell r="KD195" t="e">
            <v>#DIV/0!</v>
          </cell>
          <cell r="KE195">
            <v>0.54442240944432485</v>
          </cell>
          <cell r="KF195">
            <v>0.54287439613526567</v>
          </cell>
          <cell r="KG195" t="e">
            <v>#DIV/0!</v>
          </cell>
          <cell r="KH195">
            <v>0.54287439613526567</v>
          </cell>
          <cell r="KI195">
            <v>0.5379591836734694</v>
          </cell>
          <cell r="KJ195" t="e">
            <v>#DIV/0!</v>
          </cell>
          <cell r="KK195">
            <v>0.5379591836734694</v>
          </cell>
          <cell r="KL195">
            <v>0.53419811320754718</v>
          </cell>
          <cell r="KM195" t="e">
            <v>#DIV/0!</v>
          </cell>
          <cell r="KN195">
            <v>0.53419811320754718</v>
          </cell>
          <cell r="KO195">
            <v>0.53921568627450978</v>
          </cell>
          <cell r="KP195" t="e">
            <v>#DIV/0!</v>
          </cell>
          <cell r="KQ195">
            <v>0.53921568627450978</v>
          </cell>
          <cell r="KR195">
            <v>0.53315994798439537</v>
          </cell>
          <cell r="KS195" t="e">
            <v>#DIV/0!</v>
          </cell>
          <cell r="KT195">
            <v>0.53315994798439537</v>
          </cell>
          <cell r="KU195">
            <v>0.52941176470588236</v>
          </cell>
          <cell r="KV195" t="e">
            <v>#DIV/0!</v>
          </cell>
          <cell r="KW195">
            <v>0.52941176470588236</v>
          </cell>
          <cell r="KX195">
            <v>0.55163043478260865</v>
          </cell>
          <cell r="KY195" t="e">
            <v>#DIV/0!</v>
          </cell>
          <cell r="KZ195">
            <v>0.55163043478260865</v>
          </cell>
          <cell r="LA195">
            <v>0.58333333333333337</v>
          </cell>
          <cell r="LB195" t="e">
            <v>#DIV/0!</v>
          </cell>
          <cell r="LC195">
            <v>0.58333333333333337</v>
          </cell>
          <cell r="LD195">
            <v>0.54589707927677333</v>
          </cell>
          <cell r="LE195" t="e">
            <v>#DIV/0!</v>
          </cell>
          <cell r="LF195">
            <v>0.54589707927677333</v>
          </cell>
          <cell r="LG195">
            <v>0.55260663507109009</v>
          </cell>
          <cell r="LH195" t="e">
            <v>#DIV/0!</v>
          </cell>
          <cell r="LI195">
            <v>0.55260663507109009</v>
          </cell>
          <cell r="LJ195">
            <v>0.54802259887005644</v>
          </cell>
          <cell r="LK195" t="e">
            <v>#DIV/0!</v>
          </cell>
          <cell r="LL195">
            <v>0.54802259887005644</v>
          </cell>
          <cell r="LM195">
            <v>0.5485714285714286</v>
          </cell>
          <cell r="LN195" t="e">
            <v>#DIV/0!</v>
          </cell>
          <cell r="LO195">
            <v>0.5485714285714286</v>
          </cell>
          <cell r="LP195">
            <v>0.5267857142857143</v>
          </cell>
          <cell r="LQ195" t="e">
            <v>#DIV/0!</v>
          </cell>
          <cell r="LR195">
            <v>0.5267857142857143</v>
          </cell>
          <cell r="LS195">
            <v>0.51824817518248179</v>
          </cell>
          <cell r="LT195" t="e">
            <v>#DIV/0!</v>
          </cell>
          <cell r="LU195">
            <v>0.51824817518248179</v>
          </cell>
          <cell r="LV195">
            <v>0.5093333333333333</v>
          </cell>
          <cell r="LW195" t="e">
            <v>#DIV/0!</v>
          </cell>
          <cell r="LX195">
            <v>0.5093333333333333</v>
          </cell>
          <cell r="LY195">
            <v>0.44523809523809521</v>
          </cell>
          <cell r="LZ195" t="e">
            <v>#DIV/0!</v>
          </cell>
          <cell r="MA195">
            <v>0.44523809523809521</v>
          </cell>
          <cell r="MB195">
            <v>0.55890804597701149</v>
          </cell>
          <cell r="MC195" t="e">
            <v>#DIV/0!</v>
          </cell>
          <cell r="MD195">
            <v>0.55890804597701149</v>
          </cell>
          <cell r="ME195">
            <v>0.56398104265402849</v>
          </cell>
          <cell r="MF195" t="e">
            <v>#DIV/0!</v>
          </cell>
          <cell r="MG195">
            <v>0.56398104265402849</v>
          </cell>
          <cell r="MH195">
            <v>0.54774535809018565</v>
          </cell>
          <cell r="MI195" t="e">
            <v>#DIV/0!</v>
          </cell>
          <cell r="MJ195">
            <v>0.54774535809018565</v>
          </cell>
          <cell r="MK195">
            <v>0.53580901856763929</v>
          </cell>
          <cell r="ML195" t="e">
            <v>#DIV/0!</v>
          </cell>
          <cell r="MM195">
            <v>0.53580901856763929</v>
          </cell>
          <cell r="MN195">
            <v>0.59762532981530347</v>
          </cell>
          <cell r="MO195" t="e">
            <v>#DIV/0!</v>
          </cell>
          <cell r="MP195">
            <v>0.59762532981530347</v>
          </cell>
          <cell r="MQ195">
            <v>0.60086206896551719</v>
          </cell>
          <cell r="MR195" t="e">
            <v>#DIV/0!</v>
          </cell>
          <cell r="MS195">
            <v>0.60086206896551719</v>
          </cell>
          <cell r="MT195">
            <v>0.61032258064516132</v>
          </cell>
          <cell r="MU195" t="e">
            <v>#DIV/0!</v>
          </cell>
          <cell r="MV195">
            <v>0.61032258064516132</v>
          </cell>
          <cell r="MW195">
            <v>0.58333333333333337</v>
          </cell>
          <cell r="MX195" t="e">
            <v>#DIV/0!</v>
          </cell>
          <cell r="MY195">
            <v>0.58333333333333337</v>
          </cell>
          <cell r="MZ195">
            <v>0.53498671390611163</v>
          </cell>
          <cell r="NA195" t="e">
            <v>#DIV/0!</v>
          </cell>
          <cell r="NB195">
            <v>0.53498671390611163</v>
          </cell>
          <cell r="NC195">
            <v>0.53610771113831091</v>
          </cell>
          <cell r="ND195" t="e">
            <v>#DIV/0!</v>
          </cell>
          <cell r="NE195">
            <v>0.53610771113831091</v>
          </cell>
          <cell r="NF195">
            <v>0.55384615384615388</v>
          </cell>
          <cell r="NG195" t="e">
            <v>#DIV/0!</v>
          </cell>
          <cell r="NH195">
            <v>0.55384615384615388</v>
          </cell>
          <cell r="NI195">
            <v>0.57661290322580649</v>
          </cell>
          <cell r="NJ195" t="e">
            <v>#DIV/0!</v>
          </cell>
          <cell r="NK195">
            <v>0.57661290322580649</v>
          </cell>
          <cell r="NL195">
            <v>0.47883211678832116</v>
          </cell>
          <cell r="NM195" t="e">
            <v>#DIV/0!</v>
          </cell>
          <cell r="NN195">
            <v>0.47883211678832116</v>
          </cell>
          <cell r="NO195">
            <v>0.48112294288480156</v>
          </cell>
          <cell r="NP195" t="e">
            <v>#DIV/0!</v>
          </cell>
          <cell r="NQ195">
            <v>0.48112294288480156</v>
          </cell>
          <cell r="NR195">
            <v>0.46533333333333332</v>
          </cell>
          <cell r="NS195" t="e">
            <v>#DIV/0!</v>
          </cell>
          <cell r="NT195">
            <v>0.46533333333333332</v>
          </cell>
          <cell r="NU195">
            <v>0.48780487804878048</v>
          </cell>
          <cell r="NV195" t="e">
            <v>#DIV/0!</v>
          </cell>
          <cell r="NW195">
            <v>0.48780487804878048</v>
          </cell>
        </row>
        <row r="196">
          <cell r="BB196">
            <v>0.2589381529633496</v>
          </cell>
          <cell r="BD196">
            <v>0.2589381529633496</v>
          </cell>
          <cell r="BE196">
            <v>-4.5324760866693433E-3</v>
          </cell>
          <cell r="BG196">
            <v>0.26901428385624448</v>
          </cell>
          <cell r="BH196">
            <v>0.26225583061418317</v>
          </cell>
          <cell r="BJ196">
            <v>0.26225583061418317</v>
          </cell>
          <cell r="BK196">
            <v>0.25375846797418883</v>
          </cell>
          <cell r="BM196">
            <v>0.25375846797418883</v>
          </cell>
          <cell r="BN196">
            <v>0.27977141609421274</v>
          </cell>
          <cell r="BP196">
            <v>0.27977141609421274</v>
          </cell>
          <cell r="BQ196">
            <v>0.27690720035876148</v>
          </cell>
          <cell r="BS196">
            <v>0.27690720035876148</v>
          </cell>
          <cell r="BT196">
            <v>0.28258978721017053</v>
          </cell>
          <cell r="BV196">
            <v>0.28258978721017053</v>
          </cell>
          <cell r="BW196">
            <v>0.25654464521380255</v>
          </cell>
          <cell r="BY196">
            <v>0.25654464521380255</v>
          </cell>
          <cell r="BZ196">
            <v>0.28628177038331304</v>
          </cell>
          <cell r="CB196">
            <v>0.28628177038331304</v>
          </cell>
          <cell r="CC196">
            <v>0.24124376407700143</v>
          </cell>
          <cell r="CE196">
            <v>0.24124376407700143</v>
          </cell>
          <cell r="CF196">
            <v>0.28640715760331381</v>
          </cell>
          <cell r="CH196">
            <v>0.28640715760331381</v>
          </cell>
          <cell r="CI196">
            <v>0.2369899832317309</v>
          </cell>
          <cell r="CK196">
            <v>0.2353435262308006</v>
          </cell>
          <cell r="CL196">
            <v>0.28421520528922101</v>
          </cell>
          <cell r="CN196">
            <v>0.28474102015289765</v>
          </cell>
          <cell r="CO196">
            <v>0.28032325601032787</v>
          </cell>
          <cell r="CQ196">
            <v>0.2807667810095929</v>
          </cell>
          <cell r="CR196">
            <v>0.29299488714239491</v>
          </cell>
          <cell r="CT196">
            <v>0.29310321304471842</v>
          </cell>
          <cell r="CU196">
            <v>0.24721547635816679</v>
          </cell>
          <cell r="CW196">
            <v>0.29513165387605567</v>
          </cell>
          <cell r="CX196">
            <v>0.28805122157381341</v>
          </cell>
          <cell r="CZ196">
            <v>0.28404118485629981</v>
          </cell>
          <cell r="DA196">
            <v>0.37270676793587859</v>
          </cell>
          <cell r="DC196">
            <v>0.36963876220976277</v>
          </cell>
          <cell r="DD196">
            <v>0.334603274859616</v>
          </cell>
          <cell r="DF196">
            <v>0.33480194837713728</v>
          </cell>
          <cell r="DG196">
            <v>0.29787930292458842</v>
          </cell>
          <cell r="DI196">
            <v>0.29787930292458842</v>
          </cell>
          <cell r="DJ196">
            <v>0.31269027456315385</v>
          </cell>
          <cell r="DL196">
            <v>0.31269027456315385</v>
          </cell>
          <cell r="DM196">
            <v>0.35417095686642336</v>
          </cell>
          <cell r="DO196">
            <v>0.35417095686642336</v>
          </cell>
          <cell r="DP196">
            <v>0.32402940948860698</v>
          </cell>
          <cell r="DR196">
            <v>0.32402940948860698</v>
          </cell>
          <cell r="DS196">
            <v>0.32402940948860698</v>
          </cell>
          <cell r="DU196">
            <v>0.39896373056994816</v>
          </cell>
          <cell r="DV196">
            <v>0.32402940948860698</v>
          </cell>
          <cell r="DX196">
            <v>0.34502923976608185</v>
          </cell>
          <cell r="DY196">
            <v>0.32402940948860698</v>
          </cell>
          <cell r="EA196">
            <v>0.36279069767441863</v>
          </cell>
          <cell r="EB196">
            <v>0.32402940948860698</v>
          </cell>
          <cell r="ED196">
            <v>0.35675675675675678</v>
          </cell>
          <cell r="EE196">
            <v>0.32402940948860698</v>
          </cell>
          <cell r="EG196">
            <v>0.2982456140350877</v>
          </cell>
          <cell r="EH196">
            <v>0.32402940948860698</v>
          </cell>
          <cell r="EJ196">
            <v>0.36744186046511629</v>
          </cell>
          <cell r="EK196">
            <v>0.32402940948860698</v>
          </cell>
          <cell r="EM196">
            <v>0.37297297297297299</v>
          </cell>
          <cell r="EN196">
            <v>0.32402940948860698</v>
          </cell>
          <cell r="EP196">
            <v>0.34265734265734266</v>
          </cell>
          <cell r="EQ196">
            <v>0.32402940948860698</v>
          </cell>
          <cell r="ES196">
            <v>0.30232558139534882</v>
          </cell>
          <cell r="ET196">
            <v>0.32402940948860698</v>
          </cell>
          <cell r="EV196">
            <v>0.34868421052631576</v>
          </cell>
          <cell r="EW196">
            <v>0.32402940948860698</v>
          </cell>
          <cell r="EY196">
            <v>0.33950617283950618</v>
          </cell>
          <cell r="EZ196">
            <v>0.32402940948860698</v>
          </cell>
          <cell r="FB196">
            <v>0.35849056603773582</v>
          </cell>
          <cell r="FC196">
            <v>0.32402940948860698</v>
          </cell>
          <cell r="FE196">
            <v>0.29629629629629628</v>
          </cell>
          <cell r="FF196">
            <v>0.32402940948860698</v>
          </cell>
          <cell r="FH196">
            <v>0.33333333333333331</v>
          </cell>
          <cell r="FI196">
            <v>0.32402940948860698</v>
          </cell>
          <cell r="FK196">
            <v>0.3235294117647059</v>
          </cell>
          <cell r="FL196">
            <v>0.32402940948860698</v>
          </cell>
          <cell r="FN196">
            <v>0.33047210300429186</v>
          </cell>
          <cell r="FO196">
            <v>0.32402940948860698</v>
          </cell>
          <cell r="FQ196">
            <v>0.41095890410958902</v>
          </cell>
          <cell r="FR196">
            <v>0.32402940948860698</v>
          </cell>
          <cell r="FT196">
            <v>0.33333333333333331</v>
          </cell>
          <cell r="FU196">
            <v>0.32402940948860698</v>
          </cell>
          <cell r="FW196">
            <v>0.33720930232558138</v>
          </cell>
          <cell r="FX196">
            <v>0.32402940948860698</v>
          </cell>
          <cell r="FZ196">
            <v>0.33333333333333331</v>
          </cell>
          <cell r="GA196">
            <v>0.32402940948860698</v>
          </cell>
          <cell r="GC196">
            <v>0.34482758620689657</v>
          </cell>
          <cell r="GD196">
            <v>0.32402940948860698</v>
          </cell>
          <cell r="GF196">
            <v>0.3352941176470588</v>
          </cell>
          <cell r="GG196">
            <v>0.32402940948860698</v>
          </cell>
          <cell r="GI196">
            <v>0.35606060606060608</v>
          </cell>
          <cell r="GJ196">
            <v>0.32402940948860698</v>
          </cell>
          <cell r="GL196">
            <v>0.32484076433121017</v>
          </cell>
          <cell r="GM196">
            <v>0.32402940948860698</v>
          </cell>
          <cell r="GO196">
            <v>0.4178082191780822</v>
          </cell>
          <cell r="GP196">
            <v>0.32402940948860698</v>
          </cell>
          <cell r="GR196">
            <v>0.30821917808219179</v>
          </cell>
          <cell r="GS196">
            <v>0.32402940948860698</v>
          </cell>
          <cell r="GU196">
            <v>0.32283464566929132</v>
          </cell>
          <cell r="GV196">
            <v>0.32402940948860698</v>
          </cell>
          <cell r="GX196">
            <v>0.35514018691588783</v>
          </cell>
          <cell r="GY196">
            <v>0.32402940948860698</v>
          </cell>
          <cell r="HA196">
            <v>0.22727272727272727</v>
          </cell>
          <cell r="HB196">
            <v>0.32402940948860698</v>
          </cell>
          <cell r="HD196">
            <v>0.24705882352941178</v>
          </cell>
          <cell r="HE196">
            <v>0.32402940948860698</v>
          </cell>
          <cell r="HG196">
            <v>0.40552995391705071</v>
          </cell>
          <cell r="HH196">
            <v>0.32402940948860698</v>
          </cell>
          <cell r="HJ196">
            <v>0.33707865168539325</v>
          </cell>
          <cell r="HO196">
            <v>0.16625082298845414</v>
          </cell>
          <cell r="HQ196">
            <v>0.26355894278663966</v>
          </cell>
          <cell r="HR196">
            <v>0.1202105245037044</v>
          </cell>
          <cell r="HT196">
            <v>0.26585421380973456</v>
          </cell>
          <cell r="HU196">
            <v>0.26225583061418317</v>
          </cell>
          <cell r="HW196">
            <v>0.26225583061418317</v>
          </cell>
          <cell r="HX196">
            <v>0.27203513612707686</v>
          </cell>
          <cell r="HZ196">
            <v>0.27203513612707686</v>
          </cell>
          <cell r="IA196">
            <v>0.27963113248691246</v>
          </cell>
          <cell r="IC196">
            <v>0.27963113248691246</v>
          </cell>
          <cell r="ID196">
            <v>0.27955659382488329</v>
          </cell>
          <cell r="IF196">
            <v>0.27955659382488329</v>
          </cell>
          <cell r="IG196">
            <v>0.28258978721017053</v>
          </cell>
          <cell r="II196">
            <v>0.28258978721017053</v>
          </cell>
          <cell r="IJ196">
            <v>0.26713309395034074</v>
          </cell>
          <cell r="IL196">
            <v>0.26713309395034074</v>
          </cell>
          <cell r="IM196">
            <v>0.27107366168215674</v>
          </cell>
          <cell r="IO196">
            <v>0.27107366168215674</v>
          </cell>
          <cell r="IP196">
            <v>0.26381893116196214</v>
          </cell>
          <cell r="IR196">
            <v>0.26381893116196214</v>
          </cell>
          <cell r="IS196">
            <v>0.28640715760331381</v>
          </cell>
          <cell r="IU196">
            <v>0.28640715760331381</v>
          </cell>
          <cell r="IV196">
            <v>0.27555661070514653</v>
          </cell>
          <cell r="IX196">
            <v>0.2748169805494714</v>
          </cell>
          <cell r="IY196">
            <v>0.28583558396994546</v>
          </cell>
          <cell r="JA196">
            <v>0.28619316257571892</v>
          </cell>
          <cell r="JB196">
            <v>0.2865837663926486</v>
          </cell>
          <cell r="JD196">
            <v>0.28687320877714345</v>
          </cell>
          <cell r="JE196">
            <v>0.29299488714239491</v>
          </cell>
          <cell r="JG196">
            <v>0.29310321304471842</v>
          </cell>
          <cell r="JH196">
            <v>0.30582836350830633</v>
          </cell>
          <cell r="JJ196">
            <v>0.3167630626999407</v>
          </cell>
          <cell r="JK196">
            <v>0.32961997064503573</v>
          </cell>
          <cell r="JM196">
            <v>0.32716162173342223</v>
          </cell>
          <cell r="JN196">
            <v>0.35446378350113161</v>
          </cell>
          <cell r="JP196">
            <v>0.35372908025065475</v>
          </cell>
          <cell r="JQ196">
            <v>0.334603274859616</v>
          </cell>
          <cell r="JS196">
            <v>0.33480194837713728</v>
          </cell>
          <cell r="JT196">
            <v>0.32288876032632235</v>
          </cell>
          <cell r="JV196">
            <v>0.32288876032632235</v>
          </cell>
          <cell r="JW196">
            <v>0.33165513271407626</v>
          </cell>
          <cell r="JY196">
            <v>0.33165513271407626</v>
          </cell>
          <cell r="JZ196">
            <v>0.34053034381371788</v>
          </cell>
          <cell r="KB196">
            <v>0.34053034381371788</v>
          </cell>
          <cell r="KC196">
            <v>0.32402940948860698</v>
          </cell>
          <cell r="KE196">
            <v>0.32402940948860698</v>
          </cell>
          <cell r="KF196">
            <v>0.36649214659685864</v>
          </cell>
          <cell r="KH196">
            <v>0.36649214659685864</v>
          </cell>
          <cell r="KI196">
            <v>0.35551663747810858</v>
          </cell>
          <cell r="KK196">
            <v>0.35551663747810858</v>
          </cell>
          <cell r="KL196">
            <v>0.36</v>
          </cell>
          <cell r="KN196">
            <v>0.36</v>
          </cell>
          <cell r="KO196">
            <v>0.35675675675675678</v>
          </cell>
          <cell r="KQ196">
            <v>0.35675675675675678</v>
          </cell>
          <cell r="KR196">
            <v>0.34733893557422968</v>
          </cell>
          <cell r="KT196">
            <v>0.34733893557422968</v>
          </cell>
          <cell r="KU196">
            <v>0.36279926335174956</v>
          </cell>
          <cell r="KW196">
            <v>0.36279926335174956</v>
          </cell>
          <cell r="KX196">
            <v>0.3597560975609756</v>
          </cell>
          <cell r="KZ196">
            <v>0.3597560975609756</v>
          </cell>
          <cell r="LA196">
            <v>0.34265734265734266</v>
          </cell>
          <cell r="LC196">
            <v>0.34265734265734266</v>
          </cell>
          <cell r="LD196">
            <v>0.33643410852713179</v>
          </cell>
          <cell r="LF196">
            <v>0.33643410852713179</v>
          </cell>
          <cell r="LG196">
            <v>0.34883720930232559</v>
          </cell>
          <cell r="LI196">
            <v>0.34883720930232559</v>
          </cell>
          <cell r="LJ196">
            <v>0.34890965732087226</v>
          </cell>
          <cell r="LL196">
            <v>0.34890965732087226</v>
          </cell>
          <cell r="LM196">
            <v>0.35849056603773582</v>
          </cell>
          <cell r="LO196">
            <v>0.35849056603773582</v>
          </cell>
          <cell r="LP196">
            <v>0.32178932178932179</v>
          </cell>
          <cell r="LR196">
            <v>0.32178932178932179</v>
          </cell>
          <cell r="LS196">
            <v>0.3295668549905838</v>
          </cell>
          <cell r="LU196">
            <v>0.3295668549905838</v>
          </cell>
          <cell r="LV196">
            <v>0.32791327913279134</v>
          </cell>
          <cell r="LX196">
            <v>0.32791327913279134</v>
          </cell>
          <cell r="LY196">
            <v>0.33047210300429186</v>
          </cell>
          <cell r="MA196">
            <v>0.33047210300429186</v>
          </cell>
          <cell r="MB196">
            <v>0.35265700483091789</v>
          </cell>
          <cell r="MD196">
            <v>0.35265700483091789</v>
          </cell>
          <cell r="ME196">
            <v>0.33473684210526317</v>
          </cell>
          <cell r="MG196">
            <v>0.33473684210526317</v>
          </cell>
          <cell r="MH196">
            <v>0.33518005540166207</v>
          </cell>
          <cell r="MJ196">
            <v>0.33518005540166207</v>
          </cell>
          <cell r="MK196">
            <v>0.33333333333333331</v>
          </cell>
          <cell r="MM196">
            <v>0.33333333333333331</v>
          </cell>
          <cell r="MN196">
            <v>0.33940397350993379</v>
          </cell>
          <cell r="MP196">
            <v>0.33940397350993379</v>
          </cell>
          <cell r="MQ196">
            <v>0.33769063180827885</v>
          </cell>
          <cell r="MS196">
            <v>0.33769063180827885</v>
          </cell>
          <cell r="MT196">
            <v>0.33910034602076122</v>
          </cell>
          <cell r="MV196">
            <v>0.33910034602076122</v>
          </cell>
          <cell r="MW196">
            <v>0.32484076433121017</v>
          </cell>
          <cell r="MY196">
            <v>0.32484076433121017</v>
          </cell>
          <cell r="MZ196">
            <v>0.35171102661596959</v>
          </cell>
          <cell r="NB196">
            <v>0.35171102661596959</v>
          </cell>
          <cell r="NC196">
            <v>0.32631578947368423</v>
          </cell>
          <cell r="NE196">
            <v>0.32631578947368423</v>
          </cell>
          <cell r="NF196">
            <v>0.33760683760683763</v>
          </cell>
          <cell r="NH196">
            <v>0.33760683760683763</v>
          </cell>
          <cell r="NI196">
            <v>0.35514018691588783</v>
          </cell>
          <cell r="NK196">
            <v>0.35514018691588783</v>
          </cell>
          <cell r="NL196">
            <v>0.32516339869281047</v>
          </cell>
          <cell r="NN196">
            <v>0.32516339869281047</v>
          </cell>
          <cell r="NO196">
            <v>0.35208333333333336</v>
          </cell>
          <cell r="NQ196">
            <v>0.35208333333333336</v>
          </cell>
          <cell r="NR196">
            <v>0.37468354430379747</v>
          </cell>
          <cell r="NT196">
            <v>0.37468354430379747</v>
          </cell>
          <cell r="NU196">
            <v>0.33707865168539325</v>
          </cell>
          <cell r="NW196">
            <v>0.33707865168539325</v>
          </cell>
        </row>
        <row r="200">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0</v>
          </cell>
          <cell r="EZ200">
            <v>0</v>
          </cell>
          <cell r="FA200">
            <v>0</v>
          </cell>
          <cell r="FB200">
            <v>0</v>
          </cell>
          <cell r="FC200">
            <v>0</v>
          </cell>
          <cell r="FD200">
            <v>0</v>
          </cell>
          <cell r="FE200">
            <v>0</v>
          </cell>
          <cell r="FF200">
            <v>0</v>
          </cell>
          <cell r="FG200">
            <v>0</v>
          </cell>
          <cell r="FH200">
            <v>0</v>
          </cell>
          <cell r="FI200">
            <v>0</v>
          </cell>
          <cell r="FJ200">
            <v>0</v>
          </cell>
          <cell r="FK200">
            <v>0</v>
          </cell>
          <cell r="FL200">
            <v>0</v>
          </cell>
          <cell r="FM200">
            <v>0</v>
          </cell>
          <cell r="FN200">
            <v>0</v>
          </cell>
          <cell r="FO200">
            <v>0</v>
          </cell>
          <cell r="FP200">
            <v>0</v>
          </cell>
          <cell r="FQ200">
            <v>0</v>
          </cell>
          <cell r="FR200">
            <v>0</v>
          </cell>
          <cell r="FS200">
            <v>0</v>
          </cell>
          <cell r="FT200">
            <v>0</v>
          </cell>
          <cell r="FU200">
            <v>0</v>
          </cell>
          <cell r="FV200">
            <v>0</v>
          </cell>
          <cell r="FW200">
            <v>0</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cell r="GY200">
            <v>0</v>
          </cell>
          <cell r="GZ200">
            <v>0</v>
          </cell>
          <cell r="HA200">
            <v>0</v>
          </cell>
          <cell r="HB200">
            <v>0</v>
          </cell>
          <cell r="HC200">
            <v>0</v>
          </cell>
          <cell r="HD200">
            <v>0</v>
          </cell>
          <cell r="HE200">
            <v>0</v>
          </cell>
          <cell r="HF200">
            <v>0</v>
          </cell>
          <cell r="HG200">
            <v>0</v>
          </cell>
          <cell r="HH200">
            <v>0</v>
          </cell>
          <cell r="HI200">
            <v>0</v>
          </cell>
          <cell r="HJ200">
            <v>0</v>
          </cell>
          <cell r="HO200">
            <v>0</v>
          </cell>
          <cell r="HP200">
            <v>0</v>
          </cell>
          <cell r="HQ200">
            <v>0</v>
          </cell>
          <cell r="HR200">
            <v>0</v>
          </cell>
          <cell r="HS200">
            <v>0</v>
          </cell>
          <cell r="HT200">
            <v>0</v>
          </cell>
          <cell r="HU200">
            <v>0</v>
          </cell>
          <cell r="HV200">
            <v>0</v>
          </cell>
          <cell r="HW200">
            <v>0</v>
          </cell>
          <cell r="HX200">
            <v>0</v>
          </cell>
          <cell r="HY200">
            <v>0</v>
          </cell>
          <cell r="HZ200">
            <v>0</v>
          </cell>
          <cell r="IA200">
            <v>0</v>
          </cell>
          <cell r="IB200">
            <v>0</v>
          </cell>
          <cell r="IC200">
            <v>0</v>
          </cell>
          <cell r="ID200">
            <v>0</v>
          </cell>
          <cell r="IE200">
            <v>0</v>
          </cell>
          <cell r="IF200">
            <v>0</v>
          </cell>
          <cell r="IG200">
            <v>0</v>
          </cell>
          <cell r="IH200">
            <v>0</v>
          </cell>
          <cell r="II200">
            <v>0</v>
          </cell>
          <cell r="IJ200">
            <v>0</v>
          </cell>
          <cell r="IK200">
            <v>0</v>
          </cell>
          <cell r="IL200">
            <v>0</v>
          </cell>
          <cell r="IM200">
            <v>0</v>
          </cell>
          <cell r="IN200">
            <v>0</v>
          </cell>
          <cell r="IO200">
            <v>0</v>
          </cell>
          <cell r="IP200">
            <v>0</v>
          </cell>
          <cell r="IQ200">
            <v>0</v>
          </cell>
          <cell r="IR200">
            <v>0</v>
          </cell>
          <cell r="IS200">
            <v>0</v>
          </cell>
          <cell r="IT200">
            <v>0</v>
          </cell>
          <cell r="IU200">
            <v>0</v>
          </cell>
          <cell r="IV200">
            <v>0</v>
          </cell>
          <cell r="IW200">
            <v>0</v>
          </cell>
          <cell r="IX200">
            <v>0</v>
          </cell>
          <cell r="IY200">
            <v>0</v>
          </cell>
          <cell r="IZ200">
            <v>0</v>
          </cell>
          <cell r="JA200">
            <v>0</v>
          </cell>
          <cell r="JB200">
            <v>0</v>
          </cell>
          <cell r="JC200">
            <v>0</v>
          </cell>
          <cell r="JD200">
            <v>0</v>
          </cell>
          <cell r="JE200">
            <v>0</v>
          </cell>
          <cell r="JF200">
            <v>0</v>
          </cell>
          <cell r="JG200">
            <v>0</v>
          </cell>
          <cell r="JH200">
            <v>0</v>
          </cell>
          <cell r="JI200">
            <v>0</v>
          </cell>
          <cell r="JJ200">
            <v>0</v>
          </cell>
          <cell r="JK200">
            <v>0</v>
          </cell>
          <cell r="JL200">
            <v>0</v>
          </cell>
          <cell r="JM200">
            <v>0</v>
          </cell>
          <cell r="JN200">
            <v>0</v>
          </cell>
          <cell r="JO200">
            <v>0</v>
          </cell>
          <cell r="JP200">
            <v>0</v>
          </cell>
          <cell r="JQ200">
            <v>0</v>
          </cell>
          <cell r="JR200">
            <v>0</v>
          </cell>
          <cell r="JS200">
            <v>0</v>
          </cell>
          <cell r="JT200">
            <v>0</v>
          </cell>
          <cell r="JU200">
            <v>0</v>
          </cell>
          <cell r="JV200">
            <v>0</v>
          </cell>
          <cell r="JW200">
            <v>0</v>
          </cell>
          <cell r="JX200">
            <v>0</v>
          </cell>
          <cell r="JY200">
            <v>0</v>
          </cell>
          <cell r="JZ200">
            <v>0</v>
          </cell>
          <cell r="KA200">
            <v>0</v>
          </cell>
          <cell r="KB200">
            <v>0</v>
          </cell>
          <cell r="KC200">
            <v>0</v>
          </cell>
          <cell r="KD200">
            <v>0</v>
          </cell>
          <cell r="KE200">
            <v>0</v>
          </cell>
          <cell r="KF200">
            <v>0</v>
          </cell>
          <cell r="KG200">
            <v>0</v>
          </cell>
          <cell r="KH200">
            <v>0</v>
          </cell>
          <cell r="KI200">
            <v>0</v>
          </cell>
          <cell r="KJ200">
            <v>0</v>
          </cell>
          <cell r="KK200">
            <v>0</v>
          </cell>
          <cell r="KL200">
            <v>0</v>
          </cell>
          <cell r="KM200">
            <v>0</v>
          </cell>
          <cell r="KN200">
            <v>0</v>
          </cell>
          <cell r="KO200">
            <v>0</v>
          </cell>
          <cell r="KP200">
            <v>0</v>
          </cell>
          <cell r="KQ200">
            <v>0</v>
          </cell>
          <cell r="KR200">
            <v>0</v>
          </cell>
          <cell r="KS200">
            <v>0</v>
          </cell>
          <cell r="KT200">
            <v>0</v>
          </cell>
          <cell r="KU200">
            <v>0</v>
          </cell>
          <cell r="KV200">
            <v>0</v>
          </cell>
          <cell r="KW200">
            <v>0</v>
          </cell>
          <cell r="KX200">
            <v>0</v>
          </cell>
          <cell r="KY200">
            <v>0</v>
          </cell>
          <cell r="KZ200">
            <v>0</v>
          </cell>
          <cell r="LA200">
            <v>0</v>
          </cell>
          <cell r="LB200">
            <v>0</v>
          </cell>
          <cell r="LC200">
            <v>0</v>
          </cell>
          <cell r="LD200">
            <v>0</v>
          </cell>
          <cell r="LE200">
            <v>0</v>
          </cell>
          <cell r="LF200">
            <v>0</v>
          </cell>
          <cell r="LG200">
            <v>0</v>
          </cell>
          <cell r="LH200">
            <v>0</v>
          </cell>
          <cell r="LI200">
            <v>0</v>
          </cell>
          <cell r="LJ200">
            <v>0</v>
          </cell>
          <cell r="LK200">
            <v>0</v>
          </cell>
          <cell r="LL200">
            <v>0</v>
          </cell>
          <cell r="LM200">
            <v>0</v>
          </cell>
          <cell r="LN200">
            <v>0</v>
          </cell>
          <cell r="LO200">
            <v>0</v>
          </cell>
          <cell r="LP200">
            <v>0</v>
          </cell>
          <cell r="LQ200">
            <v>0</v>
          </cell>
          <cell r="LR200">
            <v>0</v>
          </cell>
          <cell r="LS200">
            <v>0</v>
          </cell>
          <cell r="LT200">
            <v>0</v>
          </cell>
          <cell r="LU200">
            <v>0</v>
          </cell>
          <cell r="LV200">
            <v>0</v>
          </cell>
          <cell r="LW200">
            <v>0</v>
          </cell>
          <cell r="LX200">
            <v>0</v>
          </cell>
          <cell r="LY200">
            <v>0</v>
          </cell>
          <cell r="LZ200">
            <v>0</v>
          </cell>
          <cell r="MA200">
            <v>0</v>
          </cell>
          <cell r="MB200">
            <v>0</v>
          </cell>
          <cell r="MC200">
            <v>0</v>
          </cell>
          <cell r="MD200">
            <v>0</v>
          </cell>
          <cell r="ME200">
            <v>0</v>
          </cell>
          <cell r="MF200">
            <v>0</v>
          </cell>
          <cell r="MG200">
            <v>0</v>
          </cell>
          <cell r="MH200">
            <v>0</v>
          </cell>
          <cell r="MI200">
            <v>0</v>
          </cell>
          <cell r="MJ200">
            <v>0</v>
          </cell>
          <cell r="MK200">
            <v>0</v>
          </cell>
          <cell r="ML200">
            <v>0</v>
          </cell>
          <cell r="MM200">
            <v>0</v>
          </cell>
          <cell r="MN200">
            <v>0</v>
          </cell>
          <cell r="MO200">
            <v>0</v>
          </cell>
          <cell r="MP200">
            <v>0</v>
          </cell>
          <cell r="MQ200">
            <v>0</v>
          </cell>
          <cell r="MR200">
            <v>0</v>
          </cell>
          <cell r="MS200">
            <v>0</v>
          </cell>
          <cell r="MT200">
            <v>0</v>
          </cell>
          <cell r="MU200">
            <v>0</v>
          </cell>
          <cell r="MV200">
            <v>0</v>
          </cell>
          <cell r="MW200">
            <v>0</v>
          </cell>
          <cell r="MX200">
            <v>0</v>
          </cell>
          <cell r="MY200">
            <v>0</v>
          </cell>
          <cell r="MZ200">
            <v>0</v>
          </cell>
          <cell r="NA200">
            <v>0</v>
          </cell>
          <cell r="NB200">
            <v>0</v>
          </cell>
          <cell r="NC200">
            <v>0</v>
          </cell>
          <cell r="ND200">
            <v>0</v>
          </cell>
          <cell r="NE200">
            <v>0</v>
          </cell>
          <cell r="NF200">
            <v>0</v>
          </cell>
          <cell r="NG200">
            <v>0</v>
          </cell>
          <cell r="NH200">
            <v>0</v>
          </cell>
          <cell r="NI200">
            <v>0</v>
          </cell>
          <cell r="NJ200">
            <v>0</v>
          </cell>
          <cell r="NK200">
            <v>0</v>
          </cell>
          <cell r="NL200">
            <v>0</v>
          </cell>
          <cell r="NM200">
            <v>0</v>
          </cell>
          <cell r="NN200">
            <v>0</v>
          </cell>
          <cell r="NO200">
            <v>0</v>
          </cell>
          <cell r="NP200">
            <v>0</v>
          </cell>
          <cell r="NQ200">
            <v>0</v>
          </cell>
          <cell r="NR200">
            <v>0</v>
          </cell>
          <cell r="NS200">
            <v>0</v>
          </cell>
          <cell r="NT200">
            <v>0</v>
          </cell>
          <cell r="NU200">
            <v>0</v>
          </cell>
          <cell r="NV200">
            <v>0</v>
          </cell>
          <cell r="NW200">
            <v>0</v>
          </cell>
        </row>
        <row r="201">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cell r="ER201">
            <v>0</v>
          </cell>
          <cell r="ES201">
            <v>0</v>
          </cell>
          <cell r="ET201">
            <v>0</v>
          </cell>
          <cell r="EU201">
            <v>0</v>
          </cell>
          <cell r="EV201">
            <v>0</v>
          </cell>
          <cell r="EW201">
            <v>0</v>
          </cell>
          <cell r="EX201">
            <v>0</v>
          </cell>
          <cell r="EY201">
            <v>0</v>
          </cell>
          <cell r="EZ201">
            <v>0</v>
          </cell>
          <cell r="FA201">
            <v>0</v>
          </cell>
          <cell r="FB201">
            <v>0</v>
          </cell>
          <cell r="FC201">
            <v>0</v>
          </cell>
          <cell r="FD201">
            <v>0</v>
          </cell>
          <cell r="FE201">
            <v>0</v>
          </cell>
          <cell r="FF201">
            <v>0</v>
          </cell>
          <cell r="FG201">
            <v>0</v>
          </cell>
          <cell r="FH201">
            <v>0</v>
          </cell>
          <cell r="FI201">
            <v>0</v>
          </cell>
          <cell r="FJ201">
            <v>0</v>
          </cell>
          <cell r="FK201">
            <v>0</v>
          </cell>
          <cell r="FL201">
            <v>0</v>
          </cell>
          <cell r="FM201">
            <v>0</v>
          </cell>
          <cell r="FN201">
            <v>0</v>
          </cell>
          <cell r="FO201">
            <v>0</v>
          </cell>
          <cell r="FP201">
            <v>0</v>
          </cell>
          <cell r="FQ201">
            <v>0</v>
          </cell>
          <cell r="FR201">
            <v>0</v>
          </cell>
          <cell r="FS201">
            <v>0</v>
          </cell>
          <cell r="FT201">
            <v>0</v>
          </cell>
          <cell r="FU201">
            <v>0</v>
          </cell>
          <cell r="FV201">
            <v>0</v>
          </cell>
          <cell r="FW201">
            <v>0</v>
          </cell>
          <cell r="FX201">
            <v>0</v>
          </cell>
          <cell r="FY201">
            <v>0</v>
          </cell>
          <cell r="FZ201">
            <v>0</v>
          </cell>
          <cell r="GA201">
            <v>0</v>
          </cell>
          <cell r="GB201">
            <v>0</v>
          </cell>
          <cell r="GC201">
            <v>0</v>
          </cell>
          <cell r="GD201">
            <v>0</v>
          </cell>
          <cell r="GE201">
            <v>0</v>
          </cell>
          <cell r="GF201">
            <v>0</v>
          </cell>
          <cell r="GG201">
            <v>0</v>
          </cell>
          <cell r="GH201">
            <v>0</v>
          </cell>
          <cell r="GI201">
            <v>0</v>
          </cell>
          <cell r="GJ201">
            <v>0</v>
          </cell>
          <cell r="GK201">
            <v>0</v>
          </cell>
          <cell r="GL201">
            <v>0</v>
          </cell>
          <cell r="GM201">
            <v>0</v>
          </cell>
          <cell r="GN201">
            <v>0</v>
          </cell>
          <cell r="GO201">
            <v>0</v>
          </cell>
          <cell r="GP201">
            <v>0</v>
          </cell>
          <cell r="GQ201">
            <v>0</v>
          </cell>
          <cell r="GR201">
            <v>0</v>
          </cell>
          <cell r="GS201">
            <v>0</v>
          </cell>
          <cell r="GT201">
            <v>0</v>
          </cell>
          <cell r="GU201">
            <v>0</v>
          </cell>
          <cell r="GV201">
            <v>0</v>
          </cell>
          <cell r="GW201">
            <v>0</v>
          </cell>
          <cell r="GX201">
            <v>0</v>
          </cell>
          <cell r="GY201">
            <v>0</v>
          </cell>
          <cell r="GZ201">
            <v>0</v>
          </cell>
          <cell r="HA201">
            <v>0</v>
          </cell>
          <cell r="HB201">
            <v>0</v>
          </cell>
          <cell r="HC201">
            <v>0</v>
          </cell>
          <cell r="HD201">
            <v>0</v>
          </cell>
          <cell r="HE201">
            <v>0</v>
          </cell>
          <cell r="HF201">
            <v>0</v>
          </cell>
          <cell r="HG201">
            <v>0</v>
          </cell>
          <cell r="HH201">
            <v>0</v>
          </cell>
          <cell r="HI201">
            <v>0</v>
          </cell>
          <cell r="HJ201">
            <v>0</v>
          </cell>
          <cell r="HO201">
            <v>0</v>
          </cell>
          <cell r="HP201">
            <v>0</v>
          </cell>
          <cell r="HQ201">
            <v>0</v>
          </cell>
          <cell r="HR201">
            <v>0</v>
          </cell>
          <cell r="HS201">
            <v>0</v>
          </cell>
          <cell r="HT201">
            <v>0</v>
          </cell>
          <cell r="HU201">
            <v>0</v>
          </cell>
          <cell r="HV201">
            <v>0</v>
          </cell>
          <cell r="HW201">
            <v>0</v>
          </cell>
          <cell r="HX201">
            <v>0</v>
          </cell>
          <cell r="HY201">
            <v>0</v>
          </cell>
          <cell r="HZ201">
            <v>0</v>
          </cell>
          <cell r="IA201">
            <v>0</v>
          </cell>
          <cell r="IB201">
            <v>0</v>
          </cell>
          <cell r="IC201">
            <v>0</v>
          </cell>
          <cell r="ID201">
            <v>0</v>
          </cell>
          <cell r="IE201">
            <v>0</v>
          </cell>
          <cell r="IF201">
            <v>0</v>
          </cell>
          <cell r="IG201">
            <v>0</v>
          </cell>
          <cell r="IH201">
            <v>0</v>
          </cell>
          <cell r="II201">
            <v>0</v>
          </cell>
          <cell r="IJ201">
            <v>0</v>
          </cell>
          <cell r="IK201">
            <v>0</v>
          </cell>
          <cell r="IL201">
            <v>0</v>
          </cell>
          <cell r="IM201">
            <v>0</v>
          </cell>
          <cell r="IN201">
            <v>0</v>
          </cell>
          <cell r="IO201">
            <v>0</v>
          </cell>
          <cell r="IP201">
            <v>0</v>
          </cell>
          <cell r="IQ201">
            <v>0</v>
          </cell>
          <cell r="IR201">
            <v>0</v>
          </cell>
          <cell r="IS201">
            <v>0</v>
          </cell>
          <cell r="IT201">
            <v>0</v>
          </cell>
          <cell r="IU201">
            <v>0</v>
          </cell>
          <cell r="IV201">
            <v>0</v>
          </cell>
          <cell r="IW201">
            <v>0</v>
          </cell>
          <cell r="IX201">
            <v>0</v>
          </cell>
          <cell r="IY201">
            <v>0</v>
          </cell>
          <cell r="IZ201">
            <v>0</v>
          </cell>
          <cell r="JA201">
            <v>0</v>
          </cell>
          <cell r="JB201">
            <v>0</v>
          </cell>
          <cell r="JC201">
            <v>0</v>
          </cell>
          <cell r="JD201">
            <v>0</v>
          </cell>
          <cell r="JE201">
            <v>0</v>
          </cell>
          <cell r="JF201">
            <v>0</v>
          </cell>
          <cell r="JG201">
            <v>0</v>
          </cell>
          <cell r="JH201">
            <v>0</v>
          </cell>
          <cell r="JI201">
            <v>0</v>
          </cell>
          <cell r="JJ201">
            <v>0</v>
          </cell>
          <cell r="JK201">
            <v>0</v>
          </cell>
          <cell r="JL201">
            <v>0</v>
          </cell>
          <cell r="JM201">
            <v>0</v>
          </cell>
          <cell r="JN201">
            <v>0</v>
          </cell>
          <cell r="JO201">
            <v>0</v>
          </cell>
          <cell r="JP201">
            <v>0</v>
          </cell>
          <cell r="JQ201">
            <v>0</v>
          </cell>
          <cell r="JR201">
            <v>0</v>
          </cell>
          <cell r="JS201">
            <v>0</v>
          </cell>
          <cell r="JT201">
            <v>0</v>
          </cell>
          <cell r="JU201">
            <v>0</v>
          </cell>
          <cell r="JV201">
            <v>0</v>
          </cell>
          <cell r="JW201">
            <v>0</v>
          </cell>
          <cell r="JX201">
            <v>0</v>
          </cell>
          <cell r="JY201">
            <v>0</v>
          </cell>
          <cell r="JZ201">
            <v>0</v>
          </cell>
          <cell r="KA201">
            <v>0</v>
          </cell>
          <cell r="KB201">
            <v>0</v>
          </cell>
          <cell r="KC201">
            <v>0</v>
          </cell>
          <cell r="KD201">
            <v>0</v>
          </cell>
          <cell r="KE201">
            <v>0</v>
          </cell>
          <cell r="KF201">
            <v>0</v>
          </cell>
          <cell r="KG201">
            <v>0</v>
          </cell>
          <cell r="KH201">
            <v>0</v>
          </cell>
          <cell r="KI201">
            <v>0</v>
          </cell>
          <cell r="KJ201">
            <v>0</v>
          </cell>
          <cell r="KK201">
            <v>0</v>
          </cell>
          <cell r="KL201">
            <v>0</v>
          </cell>
          <cell r="KM201">
            <v>0</v>
          </cell>
          <cell r="KN201">
            <v>0</v>
          </cell>
          <cell r="KO201">
            <v>0</v>
          </cell>
          <cell r="KP201">
            <v>0</v>
          </cell>
          <cell r="KQ201">
            <v>0</v>
          </cell>
          <cell r="KR201">
            <v>0</v>
          </cell>
          <cell r="KS201">
            <v>0</v>
          </cell>
          <cell r="KT201">
            <v>0</v>
          </cell>
          <cell r="KU201">
            <v>0</v>
          </cell>
          <cell r="KV201">
            <v>0</v>
          </cell>
          <cell r="KW201">
            <v>0</v>
          </cell>
          <cell r="KX201">
            <v>0</v>
          </cell>
          <cell r="KY201">
            <v>0</v>
          </cell>
          <cell r="KZ201">
            <v>0</v>
          </cell>
          <cell r="LA201">
            <v>0</v>
          </cell>
          <cell r="LB201">
            <v>0</v>
          </cell>
          <cell r="LC201">
            <v>0</v>
          </cell>
          <cell r="LD201">
            <v>0</v>
          </cell>
          <cell r="LE201">
            <v>0</v>
          </cell>
          <cell r="LF201">
            <v>0</v>
          </cell>
          <cell r="LG201">
            <v>0</v>
          </cell>
          <cell r="LH201">
            <v>0</v>
          </cell>
          <cell r="LI201">
            <v>0</v>
          </cell>
          <cell r="LJ201">
            <v>0</v>
          </cell>
          <cell r="LK201">
            <v>0</v>
          </cell>
          <cell r="LL201">
            <v>0</v>
          </cell>
          <cell r="LM201">
            <v>0</v>
          </cell>
          <cell r="LN201">
            <v>0</v>
          </cell>
          <cell r="LO201">
            <v>0</v>
          </cell>
          <cell r="LP201">
            <v>0</v>
          </cell>
          <cell r="LQ201">
            <v>0</v>
          </cell>
          <cell r="LR201">
            <v>0</v>
          </cell>
          <cell r="LS201">
            <v>0</v>
          </cell>
          <cell r="LT201">
            <v>0</v>
          </cell>
          <cell r="LU201">
            <v>0</v>
          </cell>
          <cell r="LV201">
            <v>0</v>
          </cell>
          <cell r="LW201">
            <v>0</v>
          </cell>
          <cell r="LX201">
            <v>0</v>
          </cell>
          <cell r="LY201">
            <v>0</v>
          </cell>
          <cell r="LZ201">
            <v>0</v>
          </cell>
          <cell r="MA201">
            <v>0</v>
          </cell>
          <cell r="MB201">
            <v>0</v>
          </cell>
          <cell r="MC201">
            <v>0</v>
          </cell>
          <cell r="MD201">
            <v>0</v>
          </cell>
          <cell r="ME201">
            <v>0</v>
          </cell>
          <cell r="MF201">
            <v>0</v>
          </cell>
          <cell r="MG201">
            <v>0</v>
          </cell>
          <cell r="MH201">
            <v>0</v>
          </cell>
          <cell r="MI201">
            <v>0</v>
          </cell>
          <cell r="MJ201">
            <v>0</v>
          </cell>
          <cell r="MK201">
            <v>0</v>
          </cell>
          <cell r="ML201">
            <v>0</v>
          </cell>
          <cell r="MM201">
            <v>0</v>
          </cell>
          <cell r="MN201">
            <v>0</v>
          </cell>
          <cell r="MO201">
            <v>0</v>
          </cell>
          <cell r="MP201">
            <v>0</v>
          </cell>
          <cell r="MQ201">
            <v>0</v>
          </cell>
          <cell r="MR201">
            <v>0</v>
          </cell>
          <cell r="MS201">
            <v>0</v>
          </cell>
          <cell r="MT201">
            <v>0</v>
          </cell>
          <cell r="MU201">
            <v>0</v>
          </cell>
          <cell r="MV201">
            <v>0</v>
          </cell>
          <cell r="MW201">
            <v>0</v>
          </cell>
          <cell r="MX201">
            <v>0</v>
          </cell>
          <cell r="MY201">
            <v>0</v>
          </cell>
          <cell r="MZ201">
            <v>0</v>
          </cell>
          <cell r="NA201">
            <v>0</v>
          </cell>
          <cell r="NB201">
            <v>0</v>
          </cell>
          <cell r="NC201">
            <v>0</v>
          </cell>
          <cell r="ND201">
            <v>0</v>
          </cell>
          <cell r="NE201">
            <v>0</v>
          </cell>
          <cell r="NF201">
            <v>0</v>
          </cell>
          <cell r="NG201">
            <v>0</v>
          </cell>
          <cell r="NH201">
            <v>0</v>
          </cell>
          <cell r="NI201">
            <v>0</v>
          </cell>
          <cell r="NJ201">
            <v>0</v>
          </cell>
          <cell r="NK201">
            <v>0</v>
          </cell>
          <cell r="NL201">
            <v>0</v>
          </cell>
          <cell r="NM201">
            <v>0</v>
          </cell>
          <cell r="NN201">
            <v>0</v>
          </cell>
          <cell r="NO201">
            <v>0</v>
          </cell>
          <cell r="NP201">
            <v>0</v>
          </cell>
          <cell r="NQ201">
            <v>0</v>
          </cell>
          <cell r="NR201">
            <v>0</v>
          </cell>
          <cell r="NS201">
            <v>0</v>
          </cell>
          <cell r="NT201">
            <v>0</v>
          </cell>
          <cell r="NU201">
            <v>0</v>
          </cell>
          <cell r="NV201">
            <v>0</v>
          </cell>
          <cell r="NW201">
            <v>0</v>
          </cell>
        </row>
        <row r="202">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0</v>
          </cell>
          <cell r="FB202">
            <v>0</v>
          </cell>
          <cell r="FC202">
            <v>1</v>
          </cell>
          <cell r="FD202">
            <v>0</v>
          </cell>
          <cell r="FE202">
            <v>1</v>
          </cell>
          <cell r="FF202">
            <v>0</v>
          </cell>
          <cell r="FG202">
            <v>0</v>
          </cell>
          <cell r="FH202">
            <v>0</v>
          </cell>
          <cell r="FI202">
            <v>0</v>
          </cell>
          <cell r="FJ202">
            <v>0</v>
          </cell>
          <cell r="FK202">
            <v>0</v>
          </cell>
          <cell r="FL202">
            <v>0</v>
          </cell>
          <cell r="FM202">
            <v>0</v>
          </cell>
          <cell r="FN202">
            <v>0</v>
          </cell>
          <cell r="FO202">
            <v>0</v>
          </cell>
          <cell r="FP202">
            <v>0</v>
          </cell>
          <cell r="FQ202">
            <v>0</v>
          </cell>
          <cell r="FR202">
            <v>0</v>
          </cell>
          <cell r="FS202">
            <v>0</v>
          </cell>
          <cell r="FT202">
            <v>0</v>
          </cell>
          <cell r="FU202">
            <v>0</v>
          </cell>
          <cell r="FV202">
            <v>0</v>
          </cell>
          <cell r="FW202">
            <v>0</v>
          </cell>
          <cell r="FX202">
            <v>0</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cell r="GY202">
            <v>0</v>
          </cell>
          <cell r="GZ202">
            <v>0</v>
          </cell>
          <cell r="HA202">
            <v>0</v>
          </cell>
          <cell r="HB202">
            <v>0</v>
          </cell>
          <cell r="HC202">
            <v>0</v>
          </cell>
          <cell r="HD202">
            <v>0</v>
          </cell>
          <cell r="HE202">
            <v>0</v>
          </cell>
          <cell r="HF202">
            <v>0</v>
          </cell>
          <cell r="HG202">
            <v>0</v>
          </cell>
          <cell r="HH202">
            <v>0</v>
          </cell>
          <cell r="HI202">
            <v>0</v>
          </cell>
          <cell r="HJ202">
            <v>0</v>
          </cell>
          <cell r="HO202">
            <v>0</v>
          </cell>
          <cell r="HP202">
            <v>0</v>
          </cell>
          <cell r="HQ202">
            <v>0</v>
          </cell>
          <cell r="HR202">
            <v>0</v>
          </cell>
          <cell r="HS202">
            <v>0</v>
          </cell>
          <cell r="HT202">
            <v>0</v>
          </cell>
          <cell r="HU202">
            <v>0</v>
          </cell>
          <cell r="HV202">
            <v>0</v>
          </cell>
          <cell r="HW202">
            <v>0</v>
          </cell>
          <cell r="HX202">
            <v>0</v>
          </cell>
          <cell r="HY202">
            <v>0</v>
          </cell>
          <cell r="HZ202">
            <v>0</v>
          </cell>
          <cell r="IA202">
            <v>0</v>
          </cell>
          <cell r="IB202">
            <v>0</v>
          </cell>
          <cell r="IC202">
            <v>0</v>
          </cell>
          <cell r="ID202">
            <v>0</v>
          </cell>
          <cell r="IE202">
            <v>0</v>
          </cell>
          <cell r="IF202">
            <v>0</v>
          </cell>
          <cell r="IG202">
            <v>0</v>
          </cell>
          <cell r="IH202">
            <v>0</v>
          </cell>
          <cell r="II202">
            <v>0</v>
          </cell>
          <cell r="IJ202">
            <v>0</v>
          </cell>
          <cell r="IK202">
            <v>0</v>
          </cell>
          <cell r="IL202">
            <v>0</v>
          </cell>
          <cell r="IM202">
            <v>0</v>
          </cell>
          <cell r="IN202">
            <v>0</v>
          </cell>
          <cell r="IO202">
            <v>0</v>
          </cell>
          <cell r="IP202">
            <v>0</v>
          </cell>
          <cell r="IQ202">
            <v>0</v>
          </cell>
          <cell r="IR202">
            <v>0</v>
          </cell>
          <cell r="IS202">
            <v>0</v>
          </cell>
          <cell r="IT202">
            <v>0</v>
          </cell>
          <cell r="IU202">
            <v>0</v>
          </cell>
          <cell r="IV202">
            <v>0</v>
          </cell>
          <cell r="IW202">
            <v>0</v>
          </cell>
          <cell r="IX202">
            <v>0</v>
          </cell>
          <cell r="IY202">
            <v>0</v>
          </cell>
          <cell r="IZ202">
            <v>0</v>
          </cell>
          <cell r="JA202">
            <v>0</v>
          </cell>
          <cell r="JB202">
            <v>0</v>
          </cell>
          <cell r="JC202">
            <v>0</v>
          </cell>
          <cell r="JD202">
            <v>0</v>
          </cell>
          <cell r="JE202">
            <v>0</v>
          </cell>
          <cell r="JF202">
            <v>0</v>
          </cell>
          <cell r="JG202">
            <v>0</v>
          </cell>
          <cell r="JH202">
            <v>0</v>
          </cell>
          <cell r="JI202">
            <v>0</v>
          </cell>
          <cell r="JJ202">
            <v>0</v>
          </cell>
          <cell r="JK202">
            <v>0</v>
          </cell>
          <cell r="JL202">
            <v>0</v>
          </cell>
          <cell r="JM202">
            <v>0</v>
          </cell>
          <cell r="JN202">
            <v>0</v>
          </cell>
          <cell r="JO202">
            <v>0</v>
          </cell>
          <cell r="JP202">
            <v>0</v>
          </cell>
          <cell r="JQ202">
            <v>0</v>
          </cell>
          <cell r="JR202">
            <v>0</v>
          </cell>
          <cell r="JS202">
            <v>0</v>
          </cell>
          <cell r="JT202">
            <v>0</v>
          </cell>
          <cell r="JU202">
            <v>0</v>
          </cell>
          <cell r="JV202">
            <v>0</v>
          </cell>
          <cell r="JW202">
            <v>0</v>
          </cell>
          <cell r="JX202">
            <v>0</v>
          </cell>
          <cell r="JY202">
            <v>0</v>
          </cell>
          <cell r="JZ202">
            <v>0</v>
          </cell>
          <cell r="KA202">
            <v>0</v>
          </cell>
          <cell r="KB202">
            <v>0</v>
          </cell>
          <cell r="KC202">
            <v>0</v>
          </cell>
          <cell r="KD202">
            <v>0</v>
          </cell>
          <cell r="KE202">
            <v>0</v>
          </cell>
          <cell r="KF202">
            <v>0</v>
          </cell>
          <cell r="KG202">
            <v>0</v>
          </cell>
          <cell r="KH202">
            <v>0</v>
          </cell>
          <cell r="KI202">
            <v>0</v>
          </cell>
          <cell r="KJ202">
            <v>0</v>
          </cell>
          <cell r="KK202">
            <v>0</v>
          </cell>
          <cell r="KL202">
            <v>0</v>
          </cell>
          <cell r="KM202">
            <v>0</v>
          </cell>
          <cell r="KN202">
            <v>0</v>
          </cell>
          <cell r="KO202">
            <v>0</v>
          </cell>
          <cell r="KP202">
            <v>0</v>
          </cell>
          <cell r="KQ202">
            <v>0</v>
          </cell>
          <cell r="KR202">
            <v>0</v>
          </cell>
          <cell r="KS202">
            <v>0</v>
          </cell>
          <cell r="KT202">
            <v>0</v>
          </cell>
          <cell r="KU202">
            <v>0</v>
          </cell>
          <cell r="KV202">
            <v>0</v>
          </cell>
          <cell r="KW202">
            <v>0</v>
          </cell>
          <cell r="KX202">
            <v>0</v>
          </cell>
          <cell r="KY202">
            <v>0</v>
          </cell>
          <cell r="KZ202">
            <v>0</v>
          </cell>
          <cell r="LA202">
            <v>0</v>
          </cell>
          <cell r="LB202">
            <v>0</v>
          </cell>
          <cell r="LC202">
            <v>0</v>
          </cell>
          <cell r="LD202">
            <v>0</v>
          </cell>
          <cell r="LE202">
            <v>0</v>
          </cell>
          <cell r="LF202">
            <v>0</v>
          </cell>
          <cell r="LG202">
            <v>0</v>
          </cell>
          <cell r="LH202">
            <v>0</v>
          </cell>
          <cell r="LI202">
            <v>0</v>
          </cell>
          <cell r="LJ202">
            <v>0</v>
          </cell>
          <cell r="LK202">
            <v>0</v>
          </cell>
          <cell r="LL202">
            <v>0</v>
          </cell>
          <cell r="LM202">
            <v>0</v>
          </cell>
          <cell r="LN202">
            <v>0</v>
          </cell>
          <cell r="LO202">
            <v>0</v>
          </cell>
          <cell r="LP202">
            <v>0</v>
          </cell>
          <cell r="LQ202">
            <v>0</v>
          </cell>
          <cell r="LR202">
            <v>1</v>
          </cell>
          <cell r="LS202">
            <v>0</v>
          </cell>
          <cell r="LT202">
            <v>0</v>
          </cell>
          <cell r="LU202">
            <v>0</v>
          </cell>
          <cell r="LV202">
            <v>0</v>
          </cell>
          <cell r="LW202">
            <v>0</v>
          </cell>
          <cell r="LX202">
            <v>0</v>
          </cell>
          <cell r="LY202">
            <v>0</v>
          </cell>
          <cell r="LZ202">
            <v>0</v>
          </cell>
          <cell r="MA202">
            <v>0</v>
          </cell>
          <cell r="MB202">
            <v>0</v>
          </cell>
          <cell r="MC202">
            <v>0</v>
          </cell>
          <cell r="MD202">
            <v>0</v>
          </cell>
          <cell r="ME202">
            <v>0</v>
          </cell>
          <cell r="MF202">
            <v>0</v>
          </cell>
          <cell r="MG202">
            <v>0</v>
          </cell>
          <cell r="MH202">
            <v>0</v>
          </cell>
          <cell r="MI202">
            <v>0</v>
          </cell>
          <cell r="MJ202">
            <v>0</v>
          </cell>
          <cell r="MK202">
            <v>0</v>
          </cell>
          <cell r="ML202">
            <v>0</v>
          </cell>
          <cell r="MM202">
            <v>0</v>
          </cell>
          <cell r="MN202">
            <v>0</v>
          </cell>
          <cell r="MO202">
            <v>0</v>
          </cell>
          <cell r="MP202">
            <v>0</v>
          </cell>
          <cell r="MQ202">
            <v>0</v>
          </cell>
          <cell r="MR202">
            <v>0</v>
          </cell>
          <cell r="MS202">
            <v>0</v>
          </cell>
          <cell r="MT202">
            <v>0</v>
          </cell>
          <cell r="MU202">
            <v>0</v>
          </cell>
          <cell r="MV202">
            <v>0</v>
          </cell>
          <cell r="MW202">
            <v>0</v>
          </cell>
          <cell r="MX202">
            <v>0</v>
          </cell>
          <cell r="MY202">
            <v>0</v>
          </cell>
          <cell r="MZ202">
            <v>0</v>
          </cell>
          <cell r="NA202">
            <v>0</v>
          </cell>
          <cell r="NB202">
            <v>0</v>
          </cell>
          <cell r="NC202">
            <v>0</v>
          </cell>
          <cell r="ND202">
            <v>0</v>
          </cell>
          <cell r="NE202">
            <v>0</v>
          </cell>
          <cell r="NF202">
            <v>0</v>
          </cell>
          <cell r="NG202">
            <v>0</v>
          </cell>
          <cell r="NH202">
            <v>0</v>
          </cell>
          <cell r="NI202">
            <v>0</v>
          </cell>
          <cell r="NJ202">
            <v>0</v>
          </cell>
          <cell r="NK202">
            <v>0</v>
          </cell>
          <cell r="NL202">
            <v>0</v>
          </cell>
          <cell r="NM202">
            <v>0</v>
          </cell>
          <cell r="NN202">
            <v>0</v>
          </cell>
          <cell r="NO202">
            <v>0</v>
          </cell>
          <cell r="NP202">
            <v>0</v>
          </cell>
          <cell r="NQ202">
            <v>0</v>
          </cell>
          <cell r="NR202">
            <v>0</v>
          </cell>
          <cell r="NS202">
            <v>0</v>
          </cell>
          <cell r="NT202">
            <v>0</v>
          </cell>
          <cell r="NU202">
            <v>0</v>
          </cell>
          <cell r="NV202">
            <v>0</v>
          </cell>
          <cell r="NW202">
            <v>0</v>
          </cell>
        </row>
        <row r="203">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cell r="EW203">
            <v>0</v>
          </cell>
          <cell r="EX203">
            <v>0</v>
          </cell>
          <cell r="EY203">
            <v>0</v>
          </cell>
          <cell r="EZ203">
            <v>0</v>
          </cell>
          <cell r="FA203">
            <v>0</v>
          </cell>
          <cell r="FB203">
            <v>0</v>
          </cell>
          <cell r="FC203">
            <v>-1</v>
          </cell>
          <cell r="FD203">
            <v>0</v>
          </cell>
          <cell r="FE203">
            <v>-1</v>
          </cell>
          <cell r="FF203">
            <v>0</v>
          </cell>
          <cell r="FG203">
            <v>0</v>
          </cell>
          <cell r="FH203">
            <v>0</v>
          </cell>
          <cell r="FI203">
            <v>0</v>
          </cell>
          <cell r="FJ203">
            <v>0</v>
          </cell>
          <cell r="FK203">
            <v>0</v>
          </cell>
          <cell r="FL203">
            <v>0</v>
          </cell>
          <cell r="FM203">
            <v>0</v>
          </cell>
          <cell r="FN203">
            <v>0</v>
          </cell>
          <cell r="FO203">
            <v>0</v>
          </cell>
          <cell r="FP203">
            <v>0</v>
          </cell>
          <cell r="FQ203">
            <v>0</v>
          </cell>
          <cell r="FR203">
            <v>0</v>
          </cell>
          <cell r="FS203">
            <v>0</v>
          </cell>
          <cell r="FT203">
            <v>0</v>
          </cell>
          <cell r="FU203">
            <v>0</v>
          </cell>
          <cell r="FV203">
            <v>0</v>
          </cell>
          <cell r="FW203">
            <v>0</v>
          </cell>
          <cell r="FX203">
            <v>0</v>
          </cell>
          <cell r="FY203">
            <v>0</v>
          </cell>
          <cell r="FZ203">
            <v>0</v>
          </cell>
          <cell r="GA203">
            <v>0</v>
          </cell>
          <cell r="GB203">
            <v>0</v>
          </cell>
          <cell r="GC203">
            <v>0</v>
          </cell>
          <cell r="GD203">
            <v>0</v>
          </cell>
          <cell r="GE203">
            <v>0</v>
          </cell>
          <cell r="GF203">
            <v>0</v>
          </cell>
          <cell r="GG203">
            <v>0</v>
          </cell>
          <cell r="GH203">
            <v>0</v>
          </cell>
          <cell r="GI203">
            <v>0</v>
          </cell>
          <cell r="GJ203">
            <v>0</v>
          </cell>
          <cell r="GK203">
            <v>0</v>
          </cell>
          <cell r="GL203">
            <v>0</v>
          </cell>
          <cell r="GM203">
            <v>0</v>
          </cell>
          <cell r="GN203">
            <v>0</v>
          </cell>
          <cell r="GO203">
            <v>0</v>
          </cell>
          <cell r="GP203">
            <v>0</v>
          </cell>
          <cell r="GQ203">
            <v>0</v>
          </cell>
          <cell r="GR203">
            <v>0</v>
          </cell>
          <cell r="GS203">
            <v>0</v>
          </cell>
          <cell r="GT203">
            <v>0</v>
          </cell>
          <cell r="GU203">
            <v>0</v>
          </cell>
          <cell r="GV203">
            <v>0</v>
          </cell>
          <cell r="GW203">
            <v>0</v>
          </cell>
          <cell r="GX203">
            <v>0</v>
          </cell>
          <cell r="GY203">
            <v>0</v>
          </cell>
          <cell r="GZ203">
            <v>0</v>
          </cell>
          <cell r="HA203">
            <v>0</v>
          </cell>
          <cell r="HB203">
            <v>0</v>
          </cell>
          <cell r="HC203">
            <v>0</v>
          </cell>
          <cell r="HD203">
            <v>0</v>
          </cell>
          <cell r="HE203">
            <v>0</v>
          </cell>
          <cell r="HF203">
            <v>0</v>
          </cell>
          <cell r="HG203">
            <v>0</v>
          </cell>
          <cell r="HH203">
            <v>0</v>
          </cell>
          <cell r="HI203">
            <v>0</v>
          </cell>
          <cell r="HJ203">
            <v>0</v>
          </cell>
          <cell r="HO203">
            <v>0</v>
          </cell>
          <cell r="HP203">
            <v>0</v>
          </cell>
          <cell r="HQ203">
            <v>0</v>
          </cell>
          <cell r="HR203">
            <v>0</v>
          </cell>
          <cell r="HS203">
            <v>0</v>
          </cell>
          <cell r="HT203">
            <v>0</v>
          </cell>
          <cell r="HU203">
            <v>0</v>
          </cell>
          <cell r="HV203">
            <v>0</v>
          </cell>
          <cell r="HW203">
            <v>0</v>
          </cell>
          <cell r="HX203">
            <v>0</v>
          </cell>
          <cell r="HY203">
            <v>0</v>
          </cell>
          <cell r="HZ203">
            <v>0</v>
          </cell>
          <cell r="IA203">
            <v>0</v>
          </cell>
          <cell r="IB203">
            <v>0</v>
          </cell>
          <cell r="IC203">
            <v>0</v>
          </cell>
          <cell r="ID203">
            <v>0</v>
          </cell>
          <cell r="IE203">
            <v>0</v>
          </cell>
          <cell r="IF203">
            <v>0</v>
          </cell>
          <cell r="IG203">
            <v>0</v>
          </cell>
          <cell r="IH203">
            <v>0</v>
          </cell>
          <cell r="II203">
            <v>0</v>
          </cell>
          <cell r="IJ203">
            <v>0</v>
          </cell>
          <cell r="IK203">
            <v>0</v>
          </cell>
          <cell r="IL203">
            <v>0</v>
          </cell>
          <cell r="IM203">
            <v>0</v>
          </cell>
          <cell r="IN203">
            <v>0</v>
          </cell>
          <cell r="IO203">
            <v>0</v>
          </cell>
          <cell r="IP203">
            <v>0</v>
          </cell>
          <cell r="IQ203">
            <v>0</v>
          </cell>
          <cell r="IR203">
            <v>0</v>
          </cell>
          <cell r="IS203">
            <v>0</v>
          </cell>
          <cell r="IT203">
            <v>0</v>
          </cell>
          <cell r="IU203">
            <v>0</v>
          </cell>
          <cell r="IV203">
            <v>0</v>
          </cell>
          <cell r="IW203">
            <v>0</v>
          </cell>
          <cell r="IX203">
            <v>0</v>
          </cell>
          <cell r="IY203">
            <v>0</v>
          </cell>
          <cell r="IZ203">
            <v>0</v>
          </cell>
          <cell r="JA203">
            <v>0</v>
          </cell>
          <cell r="JB203">
            <v>0</v>
          </cell>
          <cell r="JC203">
            <v>0</v>
          </cell>
          <cell r="JD203">
            <v>0</v>
          </cell>
          <cell r="JE203">
            <v>0</v>
          </cell>
          <cell r="JF203">
            <v>0</v>
          </cell>
          <cell r="JG203">
            <v>0</v>
          </cell>
          <cell r="JH203">
            <v>0</v>
          </cell>
          <cell r="JI203">
            <v>0</v>
          </cell>
          <cell r="JJ203">
            <v>0</v>
          </cell>
          <cell r="JK203">
            <v>0</v>
          </cell>
          <cell r="JL203">
            <v>0</v>
          </cell>
          <cell r="JM203">
            <v>0</v>
          </cell>
          <cell r="JN203">
            <v>0</v>
          </cell>
          <cell r="JO203">
            <v>0</v>
          </cell>
          <cell r="JP203">
            <v>0</v>
          </cell>
          <cell r="JQ203">
            <v>0</v>
          </cell>
          <cell r="JR203">
            <v>0</v>
          </cell>
          <cell r="JS203">
            <v>0</v>
          </cell>
          <cell r="JT203">
            <v>0</v>
          </cell>
          <cell r="JU203">
            <v>0</v>
          </cell>
          <cell r="JV203">
            <v>0</v>
          </cell>
          <cell r="JW203">
            <v>0</v>
          </cell>
          <cell r="JX203">
            <v>0</v>
          </cell>
          <cell r="JY203">
            <v>0</v>
          </cell>
          <cell r="JZ203">
            <v>0</v>
          </cell>
          <cell r="KA203">
            <v>0</v>
          </cell>
          <cell r="KB203">
            <v>0</v>
          </cell>
          <cell r="KC203">
            <v>0</v>
          </cell>
          <cell r="KD203">
            <v>0</v>
          </cell>
          <cell r="KE203">
            <v>0</v>
          </cell>
          <cell r="KF203">
            <v>0</v>
          </cell>
          <cell r="KG203">
            <v>0</v>
          </cell>
          <cell r="KH203">
            <v>0</v>
          </cell>
          <cell r="KI203">
            <v>0</v>
          </cell>
          <cell r="KJ203">
            <v>0</v>
          </cell>
          <cell r="KK203">
            <v>0</v>
          </cell>
          <cell r="KL203">
            <v>0</v>
          </cell>
          <cell r="KM203">
            <v>0</v>
          </cell>
          <cell r="KN203">
            <v>0</v>
          </cell>
          <cell r="KO203">
            <v>0</v>
          </cell>
          <cell r="KP203">
            <v>0</v>
          </cell>
          <cell r="KQ203">
            <v>0</v>
          </cell>
          <cell r="KR203">
            <v>0</v>
          </cell>
          <cell r="KS203">
            <v>0</v>
          </cell>
          <cell r="KT203">
            <v>0</v>
          </cell>
          <cell r="KU203">
            <v>0</v>
          </cell>
          <cell r="KV203">
            <v>0</v>
          </cell>
          <cell r="KW203">
            <v>0</v>
          </cell>
          <cell r="KX203">
            <v>0</v>
          </cell>
          <cell r="KY203">
            <v>0</v>
          </cell>
          <cell r="KZ203">
            <v>0</v>
          </cell>
          <cell r="LA203">
            <v>0</v>
          </cell>
          <cell r="LB203">
            <v>0</v>
          </cell>
          <cell r="LC203">
            <v>0</v>
          </cell>
          <cell r="LD203">
            <v>0</v>
          </cell>
          <cell r="LE203">
            <v>0</v>
          </cell>
          <cell r="LF203">
            <v>0</v>
          </cell>
          <cell r="LG203">
            <v>0</v>
          </cell>
          <cell r="LH203">
            <v>0</v>
          </cell>
          <cell r="LI203">
            <v>0</v>
          </cell>
          <cell r="LJ203">
            <v>0</v>
          </cell>
          <cell r="LK203">
            <v>0</v>
          </cell>
          <cell r="LL203">
            <v>0</v>
          </cell>
          <cell r="LM203">
            <v>0</v>
          </cell>
          <cell r="LN203">
            <v>0</v>
          </cell>
          <cell r="LO203">
            <v>0</v>
          </cell>
          <cell r="LP203">
            <v>0</v>
          </cell>
          <cell r="LQ203">
            <v>0</v>
          </cell>
          <cell r="LR203">
            <v>-1</v>
          </cell>
          <cell r="LS203">
            <v>0</v>
          </cell>
          <cell r="LT203">
            <v>0</v>
          </cell>
          <cell r="LU203">
            <v>0</v>
          </cell>
          <cell r="LV203">
            <v>0</v>
          </cell>
          <cell r="LW203">
            <v>0</v>
          </cell>
          <cell r="LX203">
            <v>0</v>
          </cell>
          <cell r="LY203">
            <v>0</v>
          </cell>
          <cell r="LZ203">
            <v>0</v>
          </cell>
          <cell r="MA203">
            <v>0</v>
          </cell>
          <cell r="MB203">
            <v>0</v>
          </cell>
          <cell r="MC203">
            <v>0</v>
          </cell>
          <cell r="MD203">
            <v>0</v>
          </cell>
          <cell r="ME203">
            <v>0</v>
          </cell>
          <cell r="MF203">
            <v>0</v>
          </cell>
          <cell r="MG203">
            <v>0</v>
          </cell>
          <cell r="MH203">
            <v>0</v>
          </cell>
          <cell r="MI203">
            <v>0</v>
          </cell>
          <cell r="MJ203">
            <v>0</v>
          </cell>
          <cell r="MK203">
            <v>0</v>
          </cell>
          <cell r="ML203">
            <v>0</v>
          </cell>
          <cell r="MM203">
            <v>0</v>
          </cell>
          <cell r="MN203">
            <v>0</v>
          </cell>
          <cell r="MO203">
            <v>0</v>
          </cell>
          <cell r="MP203">
            <v>0</v>
          </cell>
          <cell r="MQ203">
            <v>0</v>
          </cell>
          <cell r="MR203">
            <v>0</v>
          </cell>
          <cell r="MS203">
            <v>0</v>
          </cell>
          <cell r="MT203">
            <v>0</v>
          </cell>
          <cell r="MU203">
            <v>0</v>
          </cell>
          <cell r="MV203">
            <v>0</v>
          </cell>
          <cell r="MW203">
            <v>0</v>
          </cell>
          <cell r="MX203">
            <v>0</v>
          </cell>
          <cell r="MY203">
            <v>0</v>
          </cell>
          <cell r="MZ203">
            <v>0</v>
          </cell>
          <cell r="NA203">
            <v>0</v>
          </cell>
          <cell r="NB203">
            <v>0</v>
          </cell>
          <cell r="NC203">
            <v>0</v>
          </cell>
          <cell r="ND203">
            <v>0</v>
          </cell>
          <cell r="NE203">
            <v>0</v>
          </cell>
          <cell r="NF203">
            <v>0</v>
          </cell>
          <cell r="NG203">
            <v>0</v>
          </cell>
          <cell r="NH203">
            <v>0</v>
          </cell>
          <cell r="NI203">
            <v>0</v>
          </cell>
          <cell r="NJ203">
            <v>0</v>
          </cell>
          <cell r="NK203">
            <v>0</v>
          </cell>
          <cell r="NL203">
            <v>0</v>
          </cell>
          <cell r="NM203">
            <v>0</v>
          </cell>
          <cell r="NN203">
            <v>0</v>
          </cell>
          <cell r="NO203">
            <v>0</v>
          </cell>
          <cell r="NP203">
            <v>0</v>
          </cell>
          <cell r="NQ203">
            <v>0</v>
          </cell>
          <cell r="NR203">
            <v>0</v>
          </cell>
          <cell r="NS203">
            <v>0</v>
          </cell>
          <cell r="NT203">
            <v>0</v>
          </cell>
          <cell r="NU203">
            <v>0</v>
          </cell>
          <cell r="NV203">
            <v>0</v>
          </cell>
          <cell r="NW203">
            <v>0</v>
          </cell>
        </row>
        <row r="204">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DZ204">
            <v>0</v>
          </cell>
          <cell r="EA204">
            <v>0</v>
          </cell>
          <cell r="EB204">
            <v>-54</v>
          </cell>
          <cell r="EC204">
            <v>0</v>
          </cell>
          <cell r="ED204">
            <v>-54</v>
          </cell>
          <cell r="EE204">
            <v>-56</v>
          </cell>
          <cell r="EF204">
            <v>0</v>
          </cell>
          <cell r="EG204">
            <v>-56</v>
          </cell>
          <cell r="EH204">
            <v>-60</v>
          </cell>
          <cell r="EI204">
            <v>0</v>
          </cell>
          <cell r="EJ204">
            <v>-60</v>
          </cell>
          <cell r="EK204">
            <v>-52</v>
          </cell>
          <cell r="EL204">
            <v>0</v>
          </cell>
          <cell r="EM204">
            <v>-52</v>
          </cell>
          <cell r="EN204">
            <v>-52</v>
          </cell>
          <cell r="EO204">
            <v>0</v>
          </cell>
          <cell r="EP204">
            <v>-52</v>
          </cell>
          <cell r="EQ204">
            <v>-66</v>
          </cell>
          <cell r="ER204">
            <v>0</v>
          </cell>
          <cell r="ES204">
            <v>-66</v>
          </cell>
          <cell r="ET204">
            <v>-54</v>
          </cell>
          <cell r="EU204">
            <v>0</v>
          </cell>
          <cell r="EV204">
            <v>-54</v>
          </cell>
          <cell r="EW204">
            <v>-60</v>
          </cell>
          <cell r="EX204">
            <v>0</v>
          </cell>
          <cell r="EY204">
            <v>-60</v>
          </cell>
          <cell r="EZ204">
            <v>-58</v>
          </cell>
          <cell r="FA204">
            <v>0</v>
          </cell>
          <cell r="FB204">
            <v>-58</v>
          </cell>
          <cell r="FC204">
            <v>-62</v>
          </cell>
          <cell r="FD204">
            <v>0</v>
          </cell>
          <cell r="FE204">
            <v>-62</v>
          </cell>
          <cell r="FF204">
            <v>-60</v>
          </cell>
          <cell r="FG204">
            <v>0</v>
          </cell>
          <cell r="FH204">
            <v>-60</v>
          </cell>
          <cell r="FI204">
            <v>-50</v>
          </cell>
          <cell r="FJ204">
            <v>0</v>
          </cell>
          <cell r="FK204">
            <v>-50</v>
          </cell>
          <cell r="FL204">
            <v>-84</v>
          </cell>
          <cell r="FM204">
            <v>0</v>
          </cell>
          <cell r="FN204">
            <v>-84</v>
          </cell>
          <cell r="FO204">
            <v>-48</v>
          </cell>
          <cell r="FP204">
            <v>0</v>
          </cell>
          <cell r="FQ204">
            <v>-48</v>
          </cell>
          <cell r="FR204">
            <v>-44</v>
          </cell>
          <cell r="FS204">
            <v>0</v>
          </cell>
          <cell r="FT204">
            <v>-44</v>
          </cell>
          <cell r="FU204">
            <v>-62</v>
          </cell>
          <cell r="FV204">
            <v>0</v>
          </cell>
          <cell r="FW204">
            <v>-62</v>
          </cell>
          <cell r="FX204">
            <v>-68</v>
          </cell>
          <cell r="FY204">
            <v>0</v>
          </cell>
          <cell r="FZ204">
            <v>-68</v>
          </cell>
          <cell r="GA204">
            <v>-48</v>
          </cell>
          <cell r="GB204">
            <v>0</v>
          </cell>
          <cell r="GC204">
            <v>-48</v>
          </cell>
          <cell r="GD204">
            <v>-60</v>
          </cell>
          <cell r="GE204">
            <v>0</v>
          </cell>
          <cell r="GF204">
            <v>-60</v>
          </cell>
          <cell r="GG204">
            <v>-48</v>
          </cell>
          <cell r="GH204">
            <v>0</v>
          </cell>
          <cell r="GI204">
            <v>-48</v>
          </cell>
          <cell r="GJ204">
            <v>-56</v>
          </cell>
          <cell r="GK204">
            <v>0</v>
          </cell>
          <cell r="GL204">
            <v>-56</v>
          </cell>
          <cell r="GM204">
            <v>-10</v>
          </cell>
          <cell r="GN204">
            <v>0</v>
          </cell>
          <cell r="GO204">
            <v>-10</v>
          </cell>
          <cell r="GP204">
            <v>-4</v>
          </cell>
          <cell r="GQ204">
            <v>0</v>
          </cell>
          <cell r="GR204">
            <v>-4</v>
          </cell>
          <cell r="GS204">
            <v>-4</v>
          </cell>
          <cell r="GT204">
            <v>0</v>
          </cell>
          <cell r="GU204">
            <v>-4</v>
          </cell>
          <cell r="GV204">
            <v>-2</v>
          </cell>
          <cell r="GW204">
            <v>0</v>
          </cell>
          <cell r="GX204">
            <v>-2</v>
          </cell>
          <cell r="GY204">
            <v>4</v>
          </cell>
          <cell r="GZ204">
            <v>0</v>
          </cell>
          <cell r="HA204">
            <v>4</v>
          </cell>
          <cell r="HB204">
            <v>0</v>
          </cell>
          <cell r="HC204">
            <v>0</v>
          </cell>
          <cell r="HD204">
            <v>0</v>
          </cell>
          <cell r="HE204">
            <v>-4</v>
          </cell>
          <cell r="HF204">
            <v>0</v>
          </cell>
          <cell r="HG204">
            <v>-4</v>
          </cell>
          <cell r="HH204">
            <v>-6</v>
          </cell>
          <cell r="HI204">
            <v>0</v>
          </cell>
          <cell r="HJ204">
            <v>-6</v>
          </cell>
          <cell r="HO204">
            <v>0</v>
          </cell>
          <cell r="HP204">
            <v>0</v>
          </cell>
          <cell r="HQ204">
            <v>0</v>
          </cell>
          <cell r="HR204">
            <v>0</v>
          </cell>
          <cell r="HS204">
            <v>0</v>
          </cell>
          <cell r="HT204">
            <v>0</v>
          </cell>
          <cell r="HU204">
            <v>0</v>
          </cell>
          <cell r="HV204">
            <v>0</v>
          </cell>
          <cell r="HW204">
            <v>0</v>
          </cell>
          <cell r="HX204">
            <v>0</v>
          </cell>
          <cell r="HY204">
            <v>0</v>
          </cell>
          <cell r="HZ204">
            <v>0</v>
          </cell>
          <cell r="IA204">
            <v>0</v>
          </cell>
          <cell r="IB204">
            <v>0</v>
          </cell>
          <cell r="IC204">
            <v>0</v>
          </cell>
          <cell r="ID204">
            <v>0</v>
          </cell>
          <cell r="IE204">
            <v>0</v>
          </cell>
          <cell r="IF204">
            <v>0</v>
          </cell>
          <cell r="IG204">
            <v>0</v>
          </cell>
          <cell r="IH204">
            <v>0</v>
          </cell>
          <cell r="II204">
            <v>0</v>
          </cell>
          <cell r="IJ204">
            <v>0</v>
          </cell>
          <cell r="IK204">
            <v>0</v>
          </cell>
          <cell r="IL204">
            <v>0</v>
          </cell>
          <cell r="IM204">
            <v>0</v>
          </cell>
          <cell r="IN204">
            <v>0</v>
          </cell>
          <cell r="IO204">
            <v>0</v>
          </cell>
          <cell r="IP204">
            <v>0</v>
          </cell>
          <cell r="IQ204">
            <v>0</v>
          </cell>
          <cell r="IR204">
            <v>0</v>
          </cell>
          <cell r="IS204">
            <v>0</v>
          </cell>
          <cell r="IT204">
            <v>0</v>
          </cell>
          <cell r="IU204">
            <v>0</v>
          </cell>
          <cell r="IV204">
            <v>0</v>
          </cell>
          <cell r="IW204">
            <v>0</v>
          </cell>
          <cell r="IX204">
            <v>0</v>
          </cell>
          <cell r="IY204">
            <v>0</v>
          </cell>
          <cell r="IZ204">
            <v>0</v>
          </cell>
          <cell r="JA204">
            <v>0</v>
          </cell>
          <cell r="JB204">
            <v>0</v>
          </cell>
          <cell r="JC204">
            <v>0</v>
          </cell>
          <cell r="JD204">
            <v>0</v>
          </cell>
          <cell r="JE204">
            <v>0</v>
          </cell>
          <cell r="JF204">
            <v>0</v>
          </cell>
          <cell r="JG204">
            <v>0</v>
          </cell>
          <cell r="JH204">
            <v>0</v>
          </cell>
          <cell r="JI204">
            <v>0</v>
          </cell>
          <cell r="JJ204">
            <v>0</v>
          </cell>
          <cell r="JK204">
            <v>0</v>
          </cell>
          <cell r="JL204">
            <v>0</v>
          </cell>
          <cell r="JM204">
            <v>0</v>
          </cell>
          <cell r="JN204">
            <v>0</v>
          </cell>
          <cell r="JO204">
            <v>0</v>
          </cell>
          <cell r="JP204">
            <v>0</v>
          </cell>
          <cell r="JQ204">
            <v>0</v>
          </cell>
          <cell r="JR204">
            <v>0</v>
          </cell>
          <cell r="JS204">
            <v>0</v>
          </cell>
          <cell r="JT204">
            <v>0</v>
          </cell>
          <cell r="JU204">
            <v>0</v>
          </cell>
          <cell r="JV204">
            <v>0</v>
          </cell>
          <cell r="JW204">
            <v>0</v>
          </cell>
          <cell r="JX204">
            <v>0</v>
          </cell>
          <cell r="JY204">
            <v>0</v>
          </cell>
          <cell r="JZ204">
            <v>0</v>
          </cell>
          <cell r="KA204">
            <v>0</v>
          </cell>
          <cell r="KB204">
            <v>0</v>
          </cell>
          <cell r="KC204">
            <v>0</v>
          </cell>
          <cell r="KD204">
            <v>0</v>
          </cell>
          <cell r="KE204">
            <v>0</v>
          </cell>
          <cell r="KF204">
            <v>0</v>
          </cell>
          <cell r="KG204">
            <v>0</v>
          </cell>
          <cell r="KH204">
            <v>-54</v>
          </cell>
          <cell r="KI204">
            <v>0</v>
          </cell>
          <cell r="KJ204">
            <v>0</v>
          </cell>
          <cell r="KK204">
            <v>-54</v>
          </cell>
          <cell r="KL204">
            <v>0</v>
          </cell>
          <cell r="KM204">
            <v>0</v>
          </cell>
          <cell r="KN204">
            <v>-54</v>
          </cell>
          <cell r="KO204">
            <v>0</v>
          </cell>
          <cell r="KP204">
            <v>0</v>
          </cell>
          <cell r="KQ204">
            <v>-54</v>
          </cell>
          <cell r="KR204">
            <v>0</v>
          </cell>
          <cell r="KS204">
            <v>0</v>
          </cell>
          <cell r="KT204">
            <v>-220</v>
          </cell>
          <cell r="KU204">
            <v>0</v>
          </cell>
          <cell r="KV204">
            <v>0</v>
          </cell>
          <cell r="KW204">
            <v>-164</v>
          </cell>
          <cell r="KX204">
            <v>0</v>
          </cell>
          <cell r="KY204">
            <v>0</v>
          </cell>
          <cell r="KZ204">
            <v>-104</v>
          </cell>
          <cell r="LA204">
            <v>0</v>
          </cell>
          <cell r="LB204">
            <v>0</v>
          </cell>
          <cell r="LC204">
            <v>-52</v>
          </cell>
          <cell r="LD204">
            <v>0</v>
          </cell>
          <cell r="LE204">
            <v>0</v>
          </cell>
          <cell r="LF204">
            <v>-238</v>
          </cell>
          <cell r="LG204">
            <v>0</v>
          </cell>
          <cell r="LH204">
            <v>0</v>
          </cell>
          <cell r="LI204">
            <v>-172</v>
          </cell>
          <cell r="LJ204">
            <v>0</v>
          </cell>
          <cell r="LK204">
            <v>0</v>
          </cell>
          <cell r="LL204">
            <v>-118</v>
          </cell>
          <cell r="LM204">
            <v>0</v>
          </cell>
          <cell r="LN204">
            <v>0</v>
          </cell>
          <cell r="LO204">
            <v>-58</v>
          </cell>
          <cell r="LP204">
            <v>0</v>
          </cell>
          <cell r="LQ204">
            <v>0</v>
          </cell>
          <cell r="LR204">
            <v>-256</v>
          </cell>
          <cell r="LS204">
            <v>0</v>
          </cell>
          <cell r="LT204">
            <v>0</v>
          </cell>
          <cell r="LU204">
            <v>-194</v>
          </cell>
          <cell r="LV204">
            <v>0</v>
          </cell>
          <cell r="LW204">
            <v>0</v>
          </cell>
          <cell r="LX204">
            <v>-134</v>
          </cell>
          <cell r="LY204">
            <v>0</v>
          </cell>
          <cell r="LZ204">
            <v>0</v>
          </cell>
          <cell r="MA204">
            <v>-84</v>
          </cell>
          <cell r="MB204">
            <v>0</v>
          </cell>
          <cell r="MC204">
            <v>0</v>
          </cell>
          <cell r="MD204">
            <v>-222</v>
          </cell>
          <cell r="ME204">
            <v>0</v>
          </cell>
          <cell r="MF204">
            <v>0</v>
          </cell>
          <cell r="MG204">
            <v>-174</v>
          </cell>
          <cell r="MH204">
            <v>0</v>
          </cell>
          <cell r="MI204">
            <v>0</v>
          </cell>
          <cell r="MJ204">
            <v>-130</v>
          </cell>
          <cell r="MK204">
            <v>0</v>
          </cell>
          <cell r="ML204">
            <v>0</v>
          </cell>
          <cell r="MM204">
            <v>-68</v>
          </cell>
          <cell r="MN204">
            <v>0</v>
          </cell>
          <cell r="MO204">
            <v>0</v>
          </cell>
          <cell r="MP204">
            <v>-212</v>
          </cell>
          <cell r="MQ204">
            <v>0</v>
          </cell>
          <cell r="MR204">
            <v>0</v>
          </cell>
          <cell r="MS204">
            <v>-164</v>
          </cell>
          <cell r="MT204">
            <v>0</v>
          </cell>
          <cell r="MU204">
            <v>0</v>
          </cell>
          <cell r="MV204">
            <v>-104</v>
          </cell>
          <cell r="MW204">
            <v>0</v>
          </cell>
          <cell r="MX204">
            <v>0</v>
          </cell>
          <cell r="MY204">
            <v>-56</v>
          </cell>
          <cell r="MZ204">
            <v>0</v>
          </cell>
          <cell r="NA204">
            <v>0</v>
          </cell>
          <cell r="NB204">
            <v>-20</v>
          </cell>
          <cell r="NC204">
            <v>0</v>
          </cell>
          <cell r="ND204">
            <v>0</v>
          </cell>
          <cell r="NE204">
            <v>-10</v>
          </cell>
          <cell r="NF204">
            <v>0</v>
          </cell>
          <cell r="NG204">
            <v>0</v>
          </cell>
          <cell r="NH204">
            <v>-6</v>
          </cell>
          <cell r="NI204">
            <v>0</v>
          </cell>
          <cell r="NJ204">
            <v>0</v>
          </cell>
          <cell r="NK204">
            <v>-2</v>
          </cell>
          <cell r="NL204">
            <v>0</v>
          </cell>
          <cell r="NM204">
            <v>0</v>
          </cell>
          <cell r="NN204">
            <v>-6</v>
          </cell>
          <cell r="NO204">
            <v>0</v>
          </cell>
          <cell r="NP204">
            <v>0</v>
          </cell>
          <cell r="NQ204">
            <v>-10</v>
          </cell>
          <cell r="NR204">
            <v>0</v>
          </cell>
          <cell r="NS204">
            <v>0</v>
          </cell>
          <cell r="NT204">
            <v>-10</v>
          </cell>
          <cell r="NU204">
            <v>0</v>
          </cell>
          <cell r="NV204">
            <v>0</v>
          </cell>
          <cell r="NW204">
            <v>-6</v>
          </cell>
        </row>
        <row r="206">
          <cell r="HO206" t="str">
            <v>Métier</v>
          </cell>
          <cell r="HP206" t="str">
            <v>Trimestre</v>
          </cell>
          <cell r="HR206" t="str">
            <v>Métier</v>
          </cell>
          <cell r="HS206" t="str">
            <v>Trimestre</v>
          </cell>
          <cell r="HU206" t="str">
            <v>Métier</v>
          </cell>
          <cell r="HV206" t="str">
            <v>Trimestre</v>
          </cell>
          <cell r="HX206" t="str">
            <v>Métier</v>
          </cell>
          <cell r="HY206" t="str">
            <v>Trimestre</v>
          </cell>
          <cell r="IA206" t="str">
            <v>Métier</v>
          </cell>
          <cell r="IB206" t="str">
            <v>Trimestre</v>
          </cell>
          <cell r="ID206" t="str">
            <v>Métier</v>
          </cell>
          <cell r="IE206" t="str">
            <v>Trimestre</v>
          </cell>
          <cell r="IG206" t="str">
            <v>Métier</v>
          </cell>
          <cell r="IH206" t="str">
            <v>Trimestre</v>
          </cell>
          <cell r="IJ206" t="str">
            <v>Métier</v>
          </cell>
          <cell r="IK206" t="str">
            <v>Trimestre</v>
          </cell>
          <cell r="IM206" t="str">
            <v>Métier</v>
          </cell>
          <cell r="IN206" t="str">
            <v>Trimestre</v>
          </cell>
          <cell r="IP206" t="str">
            <v>Métier</v>
          </cell>
          <cell r="IQ206" t="str">
            <v>Trimestre</v>
          </cell>
          <cell r="IS206" t="str">
            <v>Métier</v>
          </cell>
          <cell r="IT206" t="str">
            <v>Trimestre</v>
          </cell>
          <cell r="IV206" t="str">
            <v>Métier</v>
          </cell>
          <cell r="IW206" t="str">
            <v>Trimestre</v>
          </cell>
          <cell r="IY206" t="str">
            <v>Métier</v>
          </cell>
          <cell r="IZ206" t="str">
            <v>Trimestre</v>
          </cell>
          <cell r="JB206" t="str">
            <v>Métier</v>
          </cell>
          <cell r="JC206" t="str">
            <v>Trimestre</v>
          </cell>
          <cell r="JE206" t="str">
            <v>Métier</v>
          </cell>
          <cell r="JF206" t="str">
            <v>Trimestre</v>
          </cell>
          <cell r="JH206" t="str">
            <v>Métier</v>
          </cell>
          <cell r="JI206" t="str">
            <v>Trimestre</v>
          </cell>
          <cell r="JK206" t="str">
            <v>Métier</v>
          </cell>
          <cell r="JL206" t="str">
            <v>Trimestre</v>
          </cell>
          <cell r="JN206" t="str">
            <v>Métier</v>
          </cell>
          <cell r="JO206" t="str">
            <v>Trimestre</v>
          </cell>
          <cell r="JQ206" t="str">
            <v>Métier</v>
          </cell>
          <cell r="JR206" t="str">
            <v>Trimestre</v>
          </cell>
          <cell r="JT206" t="str">
            <v>Métier</v>
          </cell>
          <cell r="JU206" t="str">
            <v>Trimestre</v>
          </cell>
          <cell r="JW206" t="str">
            <v>Métier</v>
          </cell>
          <cell r="JX206" t="str">
            <v>Trimestre</v>
          </cell>
          <cell r="JZ206" t="str">
            <v>Métier</v>
          </cell>
          <cell r="KA206" t="str">
            <v>Trimestre</v>
          </cell>
          <cell r="KC206" t="str">
            <v>Métier</v>
          </cell>
          <cell r="KD206" t="str">
            <v>Trimestre</v>
          </cell>
          <cell r="KF206" t="str">
            <v>Métier</v>
          </cell>
          <cell r="KG206" t="str">
            <v>Trimestre</v>
          </cell>
          <cell r="KI206" t="str">
            <v>Métier</v>
          </cell>
          <cell r="KJ206" t="str">
            <v>Trimestre</v>
          </cell>
          <cell r="KL206" t="str">
            <v>Métier</v>
          </cell>
          <cell r="KM206" t="str">
            <v>Trimestre</v>
          </cell>
          <cell r="KO206" t="str">
            <v>Métier</v>
          </cell>
          <cell r="KP206" t="str">
            <v>Trimestre</v>
          </cell>
          <cell r="KR206" t="str">
            <v>Métier</v>
          </cell>
          <cell r="KS206" t="str">
            <v>Trimestre</v>
          </cell>
          <cell r="KU206" t="str">
            <v>Métier</v>
          </cell>
          <cell r="KV206" t="str">
            <v>Trimestre</v>
          </cell>
          <cell r="KX206" t="str">
            <v>Métier</v>
          </cell>
          <cell r="KY206" t="str">
            <v>Trimestre</v>
          </cell>
          <cell r="LA206" t="str">
            <v>Métier</v>
          </cell>
          <cell r="LB206" t="str">
            <v>Trimestre</v>
          </cell>
          <cell r="LD206" t="str">
            <v>Métier</v>
          </cell>
          <cell r="LE206" t="str">
            <v>Trimestre</v>
          </cell>
          <cell r="LG206" t="str">
            <v>Métier</v>
          </cell>
          <cell r="LH206" t="str">
            <v>Trimestre</v>
          </cell>
          <cell r="LJ206" t="str">
            <v>Métier</v>
          </cell>
          <cell r="LK206" t="str">
            <v>Trimestre</v>
          </cell>
          <cell r="LM206" t="str">
            <v>Métier</v>
          </cell>
          <cell r="LN206" t="str">
            <v>Trimestre</v>
          </cell>
          <cell r="LP206" t="str">
            <v>Métier</v>
          </cell>
          <cell r="LQ206" t="str">
            <v>Trimestre</v>
          </cell>
          <cell r="LS206" t="str">
            <v>Métier</v>
          </cell>
          <cell r="LT206" t="str">
            <v>Trimestre</v>
          </cell>
          <cell r="LV206" t="str">
            <v>Métier</v>
          </cell>
          <cell r="LW206" t="str">
            <v>Trimestre</v>
          </cell>
          <cell r="LY206" t="str">
            <v>Métier</v>
          </cell>
          <cell r="LZ206" t="str">
            <v>Trimestre</v>
          </cell>
          <cell r="MB206" t="str">
            <v>Métier</v>
          </cell>
          <cell r="MC206" t="str">
            <v>Trimestre</v>
          </cell>
          <cell r="ME206" t="str">
            <v>Métier</v>
          </cell>
          <cell r="MF206" t="str">
            <v>Trimestre</v>
          </cell>
          <cell r="MH206" t="str">
            <v>Métier</v>
          </cell>
          <cell r="MI206" t="str">
            <v>Trimestre</v>
          </cell>
          <cell r="MK206" t="str">
            <v>Métier</v>
          </cell>
          <cell r="ML206" t="str">
            <v>Trimestre</v>
          </cell>
          <cell r="MN206" t="str">
            <v>Métier</v>
          </cell>
          <cell r="MO206" t="str">
            <v>Trimestre</v>
          </cell>
          <cell r="MQ206" t="str">
            <v>Métier</v>
          </cell>
          <cell r="MR206" t="str">
            <v>Trimestre</v>
          </cell>
          <cell r="MT206" t="str">
            <v>Métier</v>
          </cell>
          <cell r="MU206" t="str">
            <v>Trimestre</v>
          </cell>
          <cell r="MW206" t="str">
            <v>Métier</v>
          </cell>
          <cell r="MX206" t="str">
            <v>Trimestre</v>
          </cell>
          <cell r="MZ206" t="str">
            <v>Métier</v>
          </cell>
          <cell r="NA206" t="str">
            <v>Trimestre</v>
          </cell>
          <cell r="NC206" t="str">
            <v>Métier</v>
          </cell>
          <cell r="ND206" t="str">
            <v>Trimestre</v>
          </cell>
          <cell r="NF206" t="str">
            <v>Métier</v>
          </cell>
          <cell r="NG206" t="str">
            <v>Trimestre</v>
          </cell>
          <cell r="NI206" t="str">
            <v>Métier</v>
          </cell>
          <cell r="NJ206" t="str">
            <v>Trimestre</v>
          </cell>
          <cell r="NL206" t="str">
            <v>Métier</v>
          </cell>
          <cell r="NM206" t="str">
            <v>Trimestre</v>
          </cell>
          <cell r="NO206" t="str">
            <v>Métier</v>
          </cell>
          <cell r="NP206" t="str">
            <v>Trimestre</v>
          </cell>
          <cell r="NR206" t="str">
            <v>Métier</v>
          </cell>
          <cell r="NS206" t="str">
            <v>Trimestre</v>
          </cell>
          <cell r="NU206" t="str">
            <v>Métier</v>
          </cell>
          <cell r="NV206" t="str">
            <v>Trimestre</v>
          </cell>
        </row>
        <row r="207">
          <cell r="HO207" t="str">
            <v>WM</v>
          </cell>
          <cell r="HP207" t="str">
            <v>XXXX-XX</v>
          </cell>
          <cell r="HR207" t="str">
            <v>WM</v>
          </cell>
          <cell r="HS207" t="str">
            <v>XXXX-XX</v>
          </cell>
          <cell r="HU207" t="str">
            <v>WM</v>
          </cell>
          <cell r="HV207" t="str">
            <v>XXXX-XX</v>
          </cell>
          <cell r="HX207" t="str">
            <v>WM</v>
          </cell>
          <cell r="HY207" t="str">
            <v>2020-T1</v>
          </cell>
          <cell r="IA207" t="str">
            <v>WM</v>
          </cell>
          <cell r="IB207" t="str">
            <v>XXXX-XX</v>
          </cell>
          <cell r="ID207" t="str">
            <v>WM</v>
          </cell>
          <cell r="IE207" t="str">
            <v>XXXX-XX</v>
          </cell>
          <cell r="IG207" t="str">
            <v>WM</v>
          </cell>
          <cell r="IH207" t="str">
            <v>XXXX-XX</v>
          </cell>
          <cell r="IJ207" t="str">
            <v>WM</v>
          </cell>
          <cell r="IK207" t="str">
            <v>2019-T1</v>
          </cell>
          <cell r="IM207" t="str">
            <v>WM</v>
          </cell>
          <cell r="IN207" t="str">
            <v>XXXX-XX</v>
          </cell>
          <cell r="IP207" t="str">
            <v>WM</v>
          </cell>
          <cell r="IQ207" t="str">
            <v>XXXX-XX</v>
          </cell>
          <cell r="IS207" t="str">
            <v>WM</v>
          </cell>
          <cell r="IT207" t="str">
            <v>XXXX-XX</v>
          </cell>
          <cell r="IV207" t="str">
            <v>WM</v>
          </cell>
          <cell r="IW207" t="str">
            <v>2018-T1</v>
          </cell>
          <cell r="IY207" t="str">
            <v>WM</v>
          </cell>
          <cell r="IZ207" t="str">
            <v>XXXX-XX</v>
          </cell>
          <cell r="JB207" t="str">
            <v>WM</v>
          </cell>
          <cell r="JC207" t="str">
            <v>XXXX-XX</v>
          </cell>
          <cell r="JE207" t="str">
            <v>WM</v>
          </cell>
          <cell r="JF207" t="str">
            <v>XXXX-XX</v>
          </cell>
          <cell r="JH207" t="str">
            <v>WM</v>
          </cell>
          <cell r="JI207" t="str">
            <v>2017-T1</v>
          </cell>
          <cell r="JK207" t="str">
            <v>WM</v>
          </cell>
          <cell r="JL207" t="str">
            <v>XXXX-XX</v>
          </cell>
          <cell r="JN207" t="str">
            <v>WM</v>
          </cell>
          <cell r="JO207" t="str">
            <v>XXXX-XX</v>
          </cell>
          <cell r="JQ207" t="str">
            <v>WM</v>
          </cell>
          <cell r="JR207" t="str">
            <v>XXXX-XX</v>
          </cell>
          <cell r="JT207" t="str">
            <v>WM</v>
          </cell>
          <cell r="JU207" t="str">
            <v>2016-T1</v>
          </cell>
          <cell r="JW207" t="str">
            <v>WM</v>
          </cell>
          <cell r="JX207" t="str">
            <v>XXXX-XX</v>
          </cell>
          <cell r="JZ207" t="str">
            <v>WM</v>
          </cell>
          <cell r="KA207" t="str">
            <v>XXXX-XX</v>
          </cell>
          <cell r="KC207" t="str">
            <v>WM</v>
          </cell>
          <cell r="KD207" t="str">
            <v>XXXX-XX</v>
          </cell>
          <cell r="KF207" t="str">
            <v>WM</v>
          </cell>
          <cell r="KG207" t="str">
            <v>2015-T1</v>
          </cell>
          <cell r="KI207" t="str">
            <v>WM</v>
          </cell>
          <cell r="KJ207" t="str">
            <v>XXXX-XX</v>
          </cell>
          <cell r="KL207" t="str">
            <v>WM</v>
          </cell>
          <cell r="KM207" t="str">
            <v>XXXX-XX</v>
          </cell>
          <cell r="KO207" t="str">
            <v>WM</v>
          </cell>
          <cell r="KP207" t="str">
            <v>XXXX-XX</v>
          </cell>
          <cell r="KR207" t="str">
            <v>WM</v>
          </cell>
          <cell r="KS207" t="str">
            <v>2014-T1</v>
          </cell>
          <cell r="KU207" t="str">
            <v>WM</v>
          </cell>
          <cell r="KV207" t="str">
            <v>XXXX-XX</v>
          </cell>
          <cell r="KX207" t="str">
            <v>WM</v>
          </cell>
          <cell r="KY207" t="str">
            <v>XXXX-XX</v>
          </cell>
          <cell r="LA207" t="str">
            <v>WM</v>
          </cell>
          <cell r="LB207" t="str">
            <v>XXXX-XX</v>
          </cell>
          <cell r="LD207" t="str">
            <v>WM</v>
          </cell>
          <cell r="LE207" t="str">
            <v>2013-T1</v>
          </cell>
          <cell r="LG207" t="str">
            <v>WM</v>
          </cell>
          <cell r="LH207" t="str">
            <v>XXXX-XX</v>
          </cell>
          <cell r="LJ207" t="str">
            <v>WM</v>
          </cell>
          <cell r="LK207" t="str">
            <v>XXXX-XX</v>
          </cell>
          <cell r="LM207" t="str">
            <v>WM</v>
          </cell>
          <cell r="LN207" t="str">
            <v>XXXX-XX</v>
          </cell>
          <cell r="LP207" t="str">
            <v>WM</v>
          </cell>
          <cell r="LQ207" t="str">
            <v>2012-T1</v>
          </cell>
          <cell r="LS207" t="str">
            <v>WM</v>
          </cell>
          <cell r="LT207" t="str">
            <v>XXXX-XX</v>
          </cell>
          <cell r="LV207" t="str">
            <v>WM</v>
          </cell>
          <cell r="LW207" t="str">
            <v>XXXX-XX</v>
          </cell>
          <cell r="LY207" t="str">
            <v>WM</v>
          </cell>
          <cell r="LZ207" t="str">
            <v>XXXX-XX</v>
          </cell>
          <cell r="MB207" t="str">
            <v>WM</v>
          </cell>
          <cell r="MC207" t="str">
            <v>2011-T1</v>
          </cell>
          <cell r="ME207" t="str">
            <v>WM</v>
          </cell>
          <cell r="MF207" t="str">
            <v>XXXX-XX</v>
          </cell>
          <cell r="MH207" t="str">
            <v>WM</v>
          </cell>
          <cell r="MI207" t="str">
            <v>XXXX-XX</v>
          </cell>
          <cell r="MK207" t="str">
            <v>WM</v>
          </cell>
          <cell r="ML207" t="str">
            <v>XXXX-XX</v>
          </cell>
          <cell r="MN207" t="str">
            <v>WM</v>
          </cell>
          <cell r="MO207" t="str">
            <v>2010-T1</v>
          </cell>
          <cell r="MQ207" t="str">
            <v>WM</v>
          </cell>
          <cell r="MR207" t="str">
            <v>XXXX-XX</v>
          </cell>
          <cell r="MT207" t="str">
            <v>WM</v>
          </cell>
          <cell r="MU207" t="str">
            <v>XXXX-XX</v>
          </cell>
          <cell r="MW207" t="str">
            <v>WM</v>
          </cell>
          <cell r="MX207" t="str">
            <v>XXXX-XX</v>
          </cell>
          <cell r="MZ207" t="str">
            <v>WM</v>
          </cell>
          <cell r="NA207" t="str">
            <v>2009-T1</v>
          </cell>
          <cell r="NC207" t="str">
            <v>WM</v>
          </cell>
          <cell r="ND207" t="str">
            <v>XXXX-XX</v>
          </cell>
          <cell r="NF207" t="str">
            <v>WM</v>
          </cell>
          <cell r="NG207" t="str">
            <v>XXXX-XX</v>
          </cell>
          <cell r="NI207" t="str">
            <v>WM</v>
          </cell>
          <cell r="NJ207" t="str">
            <v>XXXX-XX</v>
          </cell>
          <cell r="NL207" t="str">
            <v>WM</v>
          </cell>
          <cell r="NM207" t="str">
            <v>2008-T1</v>
          </cell>
          <cell r="NO207" t="str">
            <v>WM</v>
          </cell>
          <cell r="NP207" t="str">
            <v>XXXX-XX</v>
          </cell>
          <cell r="NR207" t="str">
            <v>WM</v>
          </cell>
          <cell r="NS207" t="str">
            <v>XXXX-XX</v>
          </cell>
          <cell r="NU207" t="str">
            <v>WM</v>
          </cell>
          <cell r="NV207" t="str">
            <v>XXXX-XX</v>
          </cell>
        </row>
        <row r="208">
          <cell r="HO208" t="str">
            <v>Métier</v>
          </cell>
          <cell r="HP208" t="str">
            <v>Trimestre</v>
          </cell>
          <cell r="HR208" t="str">
            <v>Métier</v>
          </cell>
          <cell r="HS208" t="str">
            <v>Trimestre</v>
          </cell>
          <cell r="HU208" t="str">
            <v>Métier</v>
          </cell>
          <cell r="HV208" t="str">
            <v>Trimestre</v>
          </cell>
          <cell r="HX208" t="str">
            <v>Métier</v>
          </cell>
          <cell r="HY208" t="str">
            <v>Trimestre</v>
          </cell>
          <cell r="IA208" t="str">
            <v>Métier</v>
          </cell>
          <cell r="IB208" t="str">
            <v>Trimestre</v>
          </cell>
          <cell r="ID208" t="str">
            <v>Métier</v>
          </cell>
          <cell r="IE208" t="str">
            <v>Trimestre</v>
          </cell>
          <cell r="IG208" t="str">
            <v>Métier</v>
          </cell>
          <cell r="IH208" t="str">
            <v>Trimestre</v>
          </cell>
          <cell r="IJ208" t="str">
            <v>Métier</v>
          </cell>
          <cell r="IK208" t="str">
            <v>Trimestre</v>
          </cell>
          <cell r="IM208" t="str">
            <v>Métier</v>
          </cell>
          <cell r="IN208" t="str">
            <v>Trimestre</v>
          </cell>
          <cell r="IP208" t="str">
            <v>Métier</v>
          </cell>
          <cell r="IQ208" t="str">
            <v>Trimestre</v>
          </cell>
          <cell r="IS208" t="str">
            <v>Métier</v>
          </cell>
          <cell r="IT208" t="str">
            <v>Trimestre</v>
          </cell>
          <cell r="IV208" t="str">
            <v>Métier</v>
          </cell>
          <cell r="IW208" t="str">
            <v>Trimestre</v>
          </cell>
          <cell r="IY208" t="str">
            <v>Métier</v>
          </cell>
          <cell r="IZ208" t="str">
            <v>Trimestre</v>
          </cell>
          <cell r="JB208" t="str">
            <v>Métier</v>
          </cell>
          <cell r="JC208" t="str">
            <v>Trimestre</v>
          </cell>
          <cell r="JE208" t="str">
            <v>Métier</v>
          </cell>
          <cell r="JF208" t="str">
            <v>Trimestre</v>
          </cell>
          <cell r="JH208" t="str">
            <v>Métier</v>
          </cell>
          <cell r="JI208" t="str">
            <v>Trimestre</v>
          </cell>
          <cell r="JK208" t="str">
            <v>Métier</v>
          </cell>
          <cell r="JL208" t="str">
            <v>Trimestre</v>
          </cell>
          <cell r="JN208" t="str">
            <v>Métier</v>
          </cell>
          <cell r="JO208" t="str">
            <v>Trimestre</v>
          </cell>
          <cell r="JQ208" t="str">
            <v>Métier</v>
          </cell>
          <cell r="JR208" t="str">
            <v>Trimestre</v>
          </cell>
          <cell r="JT208" t="str">
            <v>Métier</v>
          </cell>
          <cell r="JU208" t="str">
            <v>Trimestre</v>
          </cell>
          <cell r="JW208" t="str">
            <v>Métier</v>
          </cell>
          <cell r="JX208" t="str">
            <v>Trimestre</v>
          </cell>
          <cell r="JZ208" t="str">
            <v>Métier</v>
          </cell>
          <cell r="KA208" t="str">
            <v>Trimestre</v>
          </cell>
          <cell r="KC208" t="str">
            <v>Métier</v>
          </cell>
          <cell r="KD208" t="str">
            <v>Trimestre</v>
          </cell>
          <cell r="KF208" t="str">
            <v>Métier</v>
          </cell>
          <cell r="KG208" t="str">
            <v>Trimestre</v>
          </cell>
          <cell r="KI208" t="str">
            <v>Métier</v>
          </cell>
          <cell r="KJ208" t="str">
            <v>Trimestre</v>
          </cell>
          <cell r="KL208" t="str">
            <v>Métier</v>
          </cell>
          <cell r="KM208" t="str">
            <v>Trimestre</v>
          </cell>
          <cell r="KO208" t="str">
            <v>Métier</v>
          </cell>
          <cell r="KP208" t="str">
            <v>Trimestre</v>
          </cell>
          <cell r="KR208" t="str">
            <v>Métier</v>
          </cell>
          <cell r="KS208" t="str">
            <v>Trimestre</v>
          </cell>
          <cell r="KU208" t="str">
            <v>Métier</v>
          </cell>
          <cell r="KV208" t="str">
            <v>Trimestre</v>
          </cell>
          <cell r="KX208" t="str">
            <v>Métier</v>
          </cell>
          <cell r="KY208" t="str">
            <v>Trimestre</v>
          </cell>
          <cell r="LA208" t="str">
            <v>Métier</v>
          </cell>
          <cell r="LB208" t="str">
            <v>Trimestre</v>
          </cell>
          <cell r="LD208" t="str">
            <v>Métier</v>
          </cell>
          <cell r="LE208" t="str">
            <v>Trimestre</v>
          </cell>
          <cell r="LG208" t="str">
            <v>Métier</v>
          </cell>
          <cell r="LH208" t="str">
            <v>Trimestre</v>
          </cell>
          <cell r="LJ208" t="str">
            <v>Métier</v>
          </cell>
          <cell r="LK208" t="str">
            <v>Trimestre</v>
          </cell>
          <cell r="LM208" t="str">
            <v>Métier</v>
          </cell>
          <cell r="LN208" t="str">
            <v>Trimestre</v>
          </cell>
          <cell r="LP208" t="str">
            <v>Métier</v>
          </cell>
          <cell r="LQ208" t="str">
            <v>Trimestre</v>
          </cell>
          <cell r="LS208" t="str">
            <v>Métier</v>
          </cell>
          <cell r="LT208" t="str">
            <v>Trimestre</v>
          </cell>
          <cell r="LV208" t="str">
            <v>Métier</v>
          </cell>
          <cell r="LW208" t="str">
            <v>Trimestre</v>
          </cell>
          <cell r="LY208" t="str">
            <v>Métier</v>
          </cell>
          <cell r="LZ208" t="str">
            <v>Trimestre</v>
          </cell>
          <cell r="MB208" t="str">
            <v>Métier</v>
          </cell>
          <cell r="MC208" t="str">
            <v>Trimestre</v>
          </cell>
          <cell r="ME208" t="str">
            <v>Métier</v>
          </cell>
          <cell r="MF208" t="str">
            <v>Trimestre</v>
          </cell>
          <cell r="MH208" t="str">
            <v>Métier</v>
          </cell>
          <cell r="MI208" t="str">
            <v>Trimestre</v>
          </cell>
          <cell r="MK208" t="str">
            <v>Métier</v>
          </cell>
          <cell r="ML208" t="str">
            <v>Trimestre</v>
          </cell>
          <cell r="MN208" t="str">
            <v>Métier</v>
          </cell>
          <cell r="MO208" t="str">
            <v>Trimestre</v>
          </cell>
          <cell r="MQ208" t="str">
            <v>Métier</v>
          </cell>
          <cell r="MR208" t="str">
            <v>Trimestre</v>
          </cell>
          <cell r="MT208" t="str">
            <v>Métier</v>
          </cell>
          <cell r="MU208" t="str">
            <v>Trimestre</v>
          </cell>
          <cell r="MW208" t="str">
            <v>Métier</v>
          </cell>
          <cell r="MX208" t="str">
            <v>Trimestre</v>
          </cell>
          <cell r="MZ208" t="str">
            <v>Métier</v>
          </cell>
          <cell r="NA208" t="str">
            <v>Trimestre</v>
          </cell>
          <cell r="NC208" t="str">
            <v>Métier</v>
          </cell>
          <cell r="ND208" t="str">
            <v>Trimestre</v>
          </cell>
          <cell r="NF208" t="str">
            <v>Métier</v>
          </cell>
          <cell r="NG208" t="str">
            <v>Trimestre</v>
          </cell>
          <cell r="NI208" t="str">
            <v>Métier</v>
          </cell>
          <cell r="NJ208" t="str">
            <v>Trimestre</v>
          </cell>
          <cell r="NL208" t="str">
            <v>Métier</v>
          </cell>
          <cell r="NM208" t="str">
            <v>Trimestre</v>
          </cell>
          <cell r="NO208" t="str">
            <v>Métier</v>
          </cell>
          <cell r="NP208" t="str">
            <v>Trimestre</v>
          </cell>
          <cell r="NR208" t="str">
            <v>Métier</v>
          </cell>
          <cell r="NS208" t="str">
            <v>Trimestre</v>
          </cell>
          <cell r="NU208" t="str">
            <v>Métier</v>
          </cell>
          <cell r="NV208" t="str">
            <v>Trimestre</v>
          </cell>
        </row>
        <row r="209">
          <cell r="HO209" t="str">
            <v>WM</v>
          </cell>
          <cell r="HP209" t="str">
            <v>2021-T1</v>
          </cell>
          <cell r="HR209" t="str">
            <v>WM</v>
          </cell>
          <cell r="HS209" t="str">
            <v>XXXX-XX</v>
          </cell>
          <cell r="HU209" t="str">
            <v>WM</v>
          </cell>
          <cell r="HV209" t="str">
            <v>XXXX-XX</v>
          </cell>
          <cell r="HX209" t="str">
            <v>WM</v>
          </cell>
          <cell r="HY209" t="str">
            <v>2020-T2</v>
          </cell>
          <cell r="IA209" t="str">
            <v>WM</v>
          </cell>
          <cell r="IB209" t="str">
            <v>2020-T1</v>
          </cell>
          <cell r="ID209" t="str">
            <v>WM</v>
          </cell>
          <cell r="IE209" t="str">
            <v>XXXX-XX</v>
          </cell>
          <cell r="IG209" t="str">
            <v>WM</v>
          </cell>
          <cell r="IH209" t="str">
            <v>XXXX-XX</v>
          </cell>
          <cell r="IJ209" t="str">
            <v>WM</v>
          </cell>
          <cell r="IK209" t="str">
            <v>2019-T2</v>
          </cell>
          <cell r="IM209" t="str">
            <v>WM</v>
          </cell>
          <cell r="IN209" t="str">
            <v>2019-T1</v>
          </cell>
          <cell r="IP209" t="str">
            <v>WM</v>
          </cell>
          <cell r="IQ209" t="str">
            <v>XXXX-XX</v>
          </cell>
          <cell r="IS209" t="str">
            <v>WM</v>
          </cell>
          <cell r="IT209" t="str">
            <v>XXXX-XX</v>
          </cell>
          <cell r="IV209" t="str">
            <v>WM</v>
          </cell>
          <cell r="IW209" t="str">
            <v>2018-T2</v>
          </cell>
          <cell r="IY209" t="str">
            <v>WM</v>
          </cell>
          <cell r="IZ209" t="str">
            <v>2018-T1</v>
          </cell>
          <cell r="JB209" t="str">
            <v>WM</v>
          </cell>
          <cell r="JC209" t="str">
            <v>XXXX-XX</v>
          </cell>
          <cell r="JE209" t="str">
            <v>WM</v>
          </cell>
          <cell r="JF209" t="str">
            <v>XXXX-XX</v>
          </cell>
          <cell r="JH209" t="str">
            <v>WM</v>
          </cell>
          <cell r="JI209" t="str">
            <v>2017-T2</v>
          </cell>
          <cell r="JK209" t="str">
            <v>WM</v>
          </cell>
          <cell r="JL209" t="str">
            <v>2017-T1</v>
          </cell>
          <cell r="JN209" t="str">
            <v>WM</v>
          </cell>
          <cell r="JO209" t="str">
            <v>XXXX-XX</v>
          </cell>
          <cell r="JQ209" t="str">
            <v>WM</v>
          </cell>
          <cell r="JR209" t="str">
            <v>XXXX-XX</v>
          </cell>
          <cell r="JT209" t="str">
            <v>WM</v>
          </cell>
          <cell r="JU209" t="str">
            <v>2016-T2</v>
          </cell>
          <cell r="JW209" t="str">
            <v>WM</v>
          </cell>
          <cell r="JX209" t="str">
            <v>2016-T1</v>
          </cell>
          <cell r="JZ209" t="str">
            <v>WM</v>
          </cell>
          <cell r="KA209" t="str">
            <v>XXXX-XX</v>
          </cell>
          <cell r="KC209" t="str">
            <v>WM</v>
          </cell>
          <cell r="KD209" t="str">
            <v>XXXX-XX</v>
          </cell>
          <cell r="KF209" t="str">
            <v>WM</v>
          </cell>
          <cell r="KG209" t="str">
            <v>2015-T2</v>
          </cell>
          <cell r="KI209" t="str">
            <v>WM</v>
          </cell>
          <cell r="KJ209" t="str">
            <v>2015-T1</v>
          </cell>
          <cell r="KL209" t="str">
            <v>WM</v>
          </cell>
          <cell r="KM209" t="str">
            <v>XXXX-XX</v>
          </cell>
          <cell r="KO209" t="str">
            <v>WM</v>
          </cell>
          <cell r="KP209" t="str">
            <v>XXXX-XX</v>
          </cell>
          <cell r="KR209" t="str">
            <v>WM</v>
          </cell>
          <cell r="KS209" t="str">
            <v>2014-T2</v>
          </cell>
          <cell r="KU209" t="str">
            <v>WM</v>
          </cell>
          <cell r="KV209" t="str">
            <v>2014-T1</v>
          </cell>
          <cell r="KX209" t="str">
            <v>WM</v>
          </cell>
          <cell r="KY209" t="str">
            <v>XXXX-XX</v>
          </cell>
          <cell r="LA209" t="str">
            <v>WM</v>
          </cell>
          <cell r="LB209" t="str">
            <v>XXXX-XX</v>
          </cell>
          <cell r="LD209" t="str">
            <v>WM</v>
          </cell>
          <cell r="LE209" t="str">
            <v>2013-T2</v>
          </cell>
          <cell r="LG209" t="str">
            <v>WM</v>
          </cell>
          <cell r="LH209" t="str">
            <v>2013-T1</v>
          </cell>
          <cell r="LJ209" t="str">
            <v>WM</v>
          </cell>
          <cell r="LK209" t="str">
            <v>XXXX-XX</v>
          </cell>
          <cell r="LM209" t="str">
            <v>WM</v>
          </cell>
          <cell r="LN209" t="str">
            <v>XXXX-XX</v>
          </cell>
          <cell r="LP209" t="str">
            <v>WM</v>
          </cell>
          <cell r="LQ209" t="str">
            <v>2012-T2</v>
          </cell>
          <cell r="LS209" t="str">
            <v>WM</v>
          </cell>
          <cell r="LT209" t="str">
            <v>2012-T1</v>
          </cell>
          <cell r="LV209" t="str">
            <v>WM</v>
          </cell>
          <cell r="LW209" t="str">
            <v>XXXX-XX</v>
          </cell>
          <cell r="LY209" t="str">
            <v>WM</v>
          </cell>
          <cell r="LZ209" t="str">
            <v>XXXX-XX</v>
          </cell>
          <cell r="MB209" t="str">
            <v>WM</v>
          </cell>
          <cell r="MC209" t="str">
            <v>2011-T2</v>
          </cell>
          <cell r="ME209" t="str">
            <v>WM</v>
          </cell>
          <cell r="MF209" t="str">
            <v>2011-T1</v>
          </cell>
          <cell r="MH209" t="str">
            <v>WM</v>
          </cell>
          <cell r="MI209" t="str">
            <v>XXXX-XX</v>
          </cell>
          <cell r="MK209" t="str">
            <v>WM</v>
          </cell>
          <cell r="ML209" t="str">
            <v>XXXX-XX</v>
          </cell>
          <cell r="MN209" t="str">
            <v>WM</v>
          </cell>
          <cell r="MO209" t="str">
            <v>2010-T2</v>
          </cell>
          <cell r="MQ209" t="str">
            <v>WM</v>
          </cell>
          <cell r="MR209" t="str">
            <v>2010-T1</v>
          </cell>
          <cell r="MT209" t="str">
            <v>WM</v>
          </cell>
          <cell r="MU209" t="str">
            <v>XXXX-XX</v>
          </cell>
          <cell r="MW209" t="str">
            <v>WM</v>
          </cell>
          <cell r="MX209" t="str">
            <v>XXXX-XX</v>
          </cell>
          <cell r="MZ209" t="str">
            <v>WM</v>
          </cell>
          <cell r="NA209" t="str">
            <v>2009-T2</v>
          </cell>
          <cell r="NC209" t="str">
            <v>WM</v>
          </cell>
          <cell r="ND209" t="str">
            <v>2009-T1</v>
          </cell>
          <cell r="NF209" t="str">
            <v>WM</v>
          </cell>
          <cell r="NG209" t="str">
            <v>XXXX-XX</v>
          </cell>
          <cell r="NI209" t="str">
            <v>WM</v>
          </cell>
          <cell r="NJ209" t="str">
            <v>XXXX-XX</v>
          </cell>
          <cell r="NL209" t="str">
            <v>WM</v>
          </cell>
          <cell r="NM209" t="str">
            <v>2008-T2</v>
          </cell>
          <cell r="NO209" t="str">
            <v>WM</v>
          </cell>
          <cell r="NP209" t="str">
            <v>2008-T1</v>
          </cell>
          <cell r="NR209" t="str">
            <v>WM</v>
          </cell>
          <cell r="NS209" t="str">
            <v>XXXX-XX</v>
          </cell>
          <cell r="NU209" t="str">
            <v>WM</v>
          </cell>
          <cell r="NV209" t="str">
            <v>XXXX-XX</v>
          </cell>
        </row>
        <row r="210">
          <cell r="HO210" t="str">
            <v>Métier</v>
          </cell>
          <cell r="HP210" t="str">
            <v>Trimestre</v>
          </cell>
          <cell r="HR210" t="str">
            <v>Métier</v>
          </cell>
          <cell r="HS210" t="str">
            <v>Trimestre</v>
          </cell>
          <cell r="HU210" t="str">
            <v>Métier</v>
          </cell>
          <cell r="HV210" t="str">
            <v>Trimestre</v>
          </cell>
          <cell r="HX210" t="str">
            <v>Métier</v>
          </cell>
          <cell r="HY210" t="str">
            <v>Trimestre</v>
          </cell>
          <cell r="IA210" t="str">
            <v>Métier</v>
          </cell>
          <cell r="IB210" t="str">
            <v>Trimestre</v>
          </cell>
          <cell r="ID210" t="str">
            <v>Métier</v>
          </cell>
          <cell r="IE210" t="str">
            <v>Trimestre</v>
          </cell>
          <cell r="IG210" t="str">
            <v>Métier</v>
          </cell>
          <cell r="IH210" t="str">
            <v>Trimestre</v>
          </cell>
          <cell r="IJ210" t="str">
            <v>Métier</v>
          </cell>
          <cell r="IK210" t="str">
            <v>Trimestre</v>
          </cell>
          <cell r="IM210" t="str">
            <v>Métier</v>
          </cell>
          <cell r="IN210" t="str">
            <v>Trimestre</v>
          </cell>
          <cell r="IP210" t="str">
            <v>Métier</v>
          </cell>
          <cell r="IQ210" t="str">
            <v>Trimestre</v>
          </cell>
          <cell r="IS210" t="str">
            <v>Métier</v>
          </cell>
          <cell r="IT210" t="str">
            <v>Trimestre</v>
          </cell>
          <cell r="IV210" t="str">
            <v>Métier</v>
          </cell>
          <cell r="IW210" t="str">
            <v>Trimestre</v>
          </cell>
          <cell r="IY210" t="str">
            <v>Métier</v>
          </cell>
          <cell r="IZ210" t="str">
            <v>Trimestre</v>
          </cell>
          <cell r="JB210" t="str">
            <v>Métier</v>
          </cell>
          <cell r="JC210" t="str">
            <v>Trimestre</v>
          </cell>
          <cell r="JE210" t="str">
            <v>Métier</v>
          </cell>
          <cell r="JF210" t="str">
            <v>Trimestre</v>
          </cell>
          <cell r="JH210" t="str">
            <v>Métier</v>
          </cell>
          <cell r="JI210" t="str">
            <v>Trimestre</v>
          </cell>
          <cell r="JK210" t="str">
            <v>Métier</v>
          </cell>
          <cell r="JL210" t="str">
            <v>Trimestre</v>
          </cell>
          <cell r="JN210" t="str">
            <v>Métier</v>
          </cell>
          <cell r="JO210" t="str">
            <v>Trimestre</v>
          </cell>
          <cell r="JQ210" t="str">
            <v>Métier</v>
          </cell>
          <cell r="JR210" t="str">
            <v>Trimestre</v>
          </cell>
          <cell r="JT210" t="str">
            <v>Métier</v>
          </cell>
          <cell r="JU210" t="str">
            <v>Trimestre</v>
          </cell>
          <cell r="JW210" t="str">
            <v>Métier</v>
          </cell>
          <cell r="JX210" t="str">
            <v>Trimestre</v>
          </cell>
          <cell r="JZ210" t="str">
            <v>Métier</v>
          </cell>
          <cell r="KA210" t="str">
            <v>Trimestre</v>
          </cell>
          <cell r="KC210" t="str">
            <v>Métier</v>
          </cell>
          <cell r="KD210" t="str">
            <v>Trimestre</v>
          </cell>
          <cell r="KF210" t="str">
            <v>Métier</v>
          </cell>
          <cell r="KG210" t="str">
            <v>Trimestre</v>
          </cell>
          <cell r="KI210" t="str">
            <v>Métier</v>
          </cell>
          <cell r="KJ210" t="str">
            <v>Trimestre</v>
          </cell>
          <cell r="KL210" t="str">
            <v>Métier</v>
          </cell>
          <cell r="KM210" t="str">
            <v>Trimestre</v>
          </cell>
          <cell r="KO210" t="str">
            <v>Métier</v>
          </cell>
          <cell r="KP210" t="str">
            <v>Trimestre</v>
          </cell>
          <cell r="KR210" t="str">
            <v>Métier</v>
          </cell>
          <cell r="KS210" t="str">
            <v>Trimestre</v>
          </cell>
          <cell r="KU210" t="str">
            <v>Métier</v>
          </cell>
          <cell r="KV210" t="str">
            <v>Trimestre</v>
          </cell>
          <cell r="KX210" t="str">
            <v>Métier</v>
          </cell>
          <cell r="KY210" t="str">
            <v>Trimestre</v>
          </cell>
          <cell r="LA210" t="str">
            <v>Métier</v>
          </cell>
          <cell r="LB210" t="str">
            <v>Trimestre</v>
          </cell>
          <cell r="LD210" t="str">
            <v>Métier</v>
          </cell>
          <cell r="LE210" t="str">
            <v>Trimestre</v>
          </cell>
          <cell r="LG210" t="str">
            <v>Métier</v>
          </cell>
          <cell r="LH210" t="str">
            <v>Trimestre</v>
          </cell>
          <cell r="LJ210" t="str">
            <v>Métier</v>
          </cell>
          <cell r="LK210" t="str">
            <v>Trimestre</v>
          </cell>
          <cell r="LM210" t="str">
            <v>Métier</v>
          </cell>
          <cell r="LN210" t="str">
            <v>Trimestre</v>
          </cell>
          <cell r="LP210" t="str">
            <v>Métier</v>
          </cell>
          <cell r="LQ210" t="str">
            <v>Trimestre</v>
          </cell>
          <cell r="LS210" t="str">
            <v>Métier</v>
          </cell>
          <cell r="LT210" t="str">
            <v>Trimestre</v>
          </cell>
          <cell r="LV210" t="str">
            <v>Métier</v>
          </cell>
          <cell r="LW210" t="str">
            <v>Trimestre</v>
          </cell>
          <cell r="LY210" t="str">
            <v>Métier</v>
          </cell>
          <cell r="LZ210" t="str">
            <v>Trimestre</v>
          </cell>
          <cell r="MB210" t="str">
            <v>Métier</v>
          </cell>
          <cell r="MC210" t="str">
            <v>Trimestre</v>
          </cell>
          <cell r="ME210" t="str">
            <v>Métier</v>
          </cell>
          <cell r="MF210" t="str">
            <v>Trimestre</v>
          </cell>
          <cell r="MH210" t="str">
            <v>Métier</v>
          </cell>
          <cell r="MI210" t="str">
            <v>Trimestre</v>
          </cell>
          <cell r="MK210" t="str">
            <v>Métier</v>
          </cell>
          <cell r="ML210" t="str">
            <v>Trimestre</v>
          </cell>
          <cell r="MN210" t="str">
            <v>Métier</v>
          </cell>
          <cell r="MO210" t="str">
            <v>Trimestre</v>
          </cell>
          <cell r="MQ210" t="str">
            <v>Métier</v>
          </cell>
          <cell r="MR210" t="str">
            <v>Trimestre</v>
          </cell>
          <cell r="MT210" t="str">
            <v>Métier</v>
          </cell>
          <cell r="MU210" t="str">
            <v>Trimestre</v>
          </cell>
          <cell r="MW210" t="str">
            <v>Métier</v>
          </cell>
          <cell r="MX210" t="str">
            <v>Trimestre</v>
          </cell>
          <cell r="MZ210" t="str">
            <v>Métier</v>
          </cell>
          <cell r="NA210" t="str">
            <v>Trimestre</v>
          </cell>
          <cell r="NC210" t="str">
            <v>Métier</v>
          </cell>
          <cell r="ND210" t="str">
            <v>Trimestre</v>
          </cell>
          <cell r="NF210" t="str">
            <v>Métier</v>
          </cell>
          <cell r="NG210" t="str">
            <v>Trimestre</v>
          </cell>
          <cell r="NI210" t="str">
            <v>Métier</v>
          </cell>
          <cell r="NJ210" t="str">
            <v>Trimestre</v>
          </cell>
          <cell r="NL210" t="str">
            <v>Métier</v>
          </cell>
          <cell r="NM210" t="str">
            <v>Trimestre</v>
          </cell>
          <cell r="NO210" t="str">
            <v>Métier</v>
          </cell>
          <cell r="NP210" t="str">
            <v>Trimestre</v>
          </cell>
          <cell r="NR210" t="str">
            <v>Métier</v>
          </cell>
          <cell r="NS210" t="str">
            <v>Trimestre</v>
          </cell>
          <cell r="NU210" t="str">
            <v>Métier</v>
          </cell>
          <cell r="NV210" t="str">
            <v>Trimestre</v>
          </cell>
        </row>
        <row r="211">
          <cell r="HO211" t="str">
            <v>WM</v>
          </cell>
          <cell r="HP211" t="str">
            <v>2021-T2</v>
          </cell>
          <cell r="HR211" t="str">
            <v>WM</v>
          </cell>
          <cell r="HS211" t="str">
            <v>2021-T1</v>
          </cell>
          <cell r="HU211" t="str">
            <v>WM</v>
          </cell>
          <cell r="HV211" t="str">
            <v>XXXX-XX</v>
          </cell>
          <cell r="HX211" t="str">
            <v>WM</v>
          </cell>
          <cell r="HY211" t="str">
            <v>2020-T3</v>
          </cell>
          <cell r="IA211" t="str">
            <v>WM</v>
          </cell>
          <cell r="IB211" t="str">
            <v>2020-T2</v>
          </cell>
          <cell r="ID211" t="str">
            <v>WM</v>
          </cell>
          <cell r="IE211" t="str">
            <v>2020-T1</v>
          </cell>
          <cell r="IG211" t="str">
            <v>WM</v>
          </cell>
          <cell r="IH211" t="str">
            <v>XXXX-XX</v>
          </cell>
          <cell r="IJ211" t="str">
            <v>WM</v>
          </cell>
          <cell r="IK211" t="str">
            <v>2019-T3</v>
          </cell>
          <cell r="IM211" t="str">
            <v>WM</v>
          </cell>
          <cell r="IN211" t="str">
            <v>2019-T2</v>
          </cell>
          <cell r="IP211" t="str">
            <v>WM</v>
          </cell>
          <cell r="IQ211" t="str">
            <v>2019-T1</v>
          </cell>
          <cell r="IS211" t="str">
            <v>WM</v>
          </cell>
          <cell r="IT211" t="str">
            <v>XXXX-XX</v>
          </cell>
          <cell r="IV211" t="str">
            <v>WM</v>
          </cell>
          <cell r="IW211" t="str">
            <v>2018-T3</v>
          </cell>
          <cell r="IY211" t="str">
            <v>WM</v>
          </cell>
          <cell r="IZ211" t="str">
            <v>2018-T2</v>
          </cell>
          <cell r="JB211" t="str">
            <v>WM</v>
          </cell>
          <cell r="JC211" t="str">
            <v>2018-T1</v>
          </cell>
          <cell r="JE211" t="str">
            <v>WM</v>
          </cell>
          <cell r="JF211" t="str">
            <v>XXXX-XX</v>
          </cell>
          <cell r="JH211" t="str">
            <v>WM</v>
          </cell>
          <cell r="JI211" t="str">
            <v>2017-T3</v>
          </cell>
          <cell r="JK211" t="str">
            <v>WM</v>
          </cell>
          <cell r="JL211" t="str">
            <v>2017-T2</v>
          </cell>
          <cell r="JN211" t="str">
            <v>WM</v>
          </cell>
          <cell r="JO211" t="str">
            <v>2017-T1</v>
          </cell>
          <cell r="JQ211" t="str">
            <v>WM</v>
          </cell>
          <cell r="JR211" t="str">
            <v>XXXX-XX</v>
          </cell>
          <cell r="JT211" t="str">
            <v>WM</v>
          </cell>
          <cell r="JU211" t="str">
            <v>2016-T3</v>
          </cell>
          <cell r="JW211" t="str">
            <v>WM</v>
          </cell>
          <cell r="JX211" t="str">
            <v>2016-T2</v>
          </cell>
          <cell r="JZ211" t="str">
            <v>WM</v>
          </cell>
          <cell r="KA211" t="str">
            <v>2016-T1</v>
          </cell>
          <cell r="KC211" t="str">
            <v>WM</v>
          </cell>
          <cell r="KD211" t="str">
            <v>XXXX-XX</v>
          </cell>
          <cell r="KF211" t="str">
            <v>WM</v>
          </cell>
          <cell r="KG211" t="str">
            <v>2015-T3</v>
          </cell>
          <cell r="KI211" t="str">
            <v>WM</v>
          </cell>
          <cell r="KJ211" t="str">
            <v>2015-T2</v>
          </cell>
          <cell r="KL211" t="str">
            <v>WM</v>
          </cell>
          <cell r="KM211" t="str">
            <v>2015-T1</v>
          </cell>
          <cell r="KO211" t="str">
            <v>WM</v>
          </cell>
          <cell r="KP211" t="str">
            <v>XXXX-XX</v>
          </cell>
          <cell r="KR211" t="str">
            <v>WM</v>
          </cell>
          <cell r="KS211" t="str">
            <v>2014-T3</v>
          </cell>
          <cell r="KU211" t="str">
            <v>WM</v>
          </cell>
          <cell r="KV211" t="str">
            <v>2014-T2</v>
          </cell>
          <cell r="KX211" t="str">
            <v>WM</v>
          </cell>
          <cell r="KY211" t="str">
            <v>2014-T1</v>
          </cell>
          <cell r="LA211" t="str">
            <v>WM</v>
          </cell>
          <cell r="LB211" t="str">
            <v>XXXX-XX</v>
          </cell>
          <cell r="LD211" t="str">
            <v>WM</v>
          </cell>
          <cell r="LE211" t="str">
            <v>2013-T3</v>
          </cell>
          <cell r="LG211" t="str">
            <v>WM</v>
          </cell>
          <cell r="LH211" t="str">
            <v>2013-T2</v>
          </cell>
          <cell r="LJ211" t="str">
            <v>WM</v>
          </cell>
          <cell r="LK211" t="str">
            <v>2013-T1</v>
          </cell>
          <cell r="LM211" t="str">
            <v>WM</v>
          </cell>
          <cell r="LN211" t="str">
            <v>XXXX-XX</v>
          </cell>
          <cell r="LP211" t="str">
            <v>WM</v>
          </cell>
          <cell r="LQ211" t="str">
            <v>2012-T3</v>
          </cell>
          <cell r="LS211" t="str">
            <v>WM</v>
          </cell>
          <cell r="LT211" t="str">
            <v>2012-T2</v>
          </cell>
          <cell r="LV211" t="str">
            <v>WM</v>
          </cell>
          <cell r="LW211" t="str">
            <v>2012-T1</v>
          </cell>
          <cell r="LY211" t="str">
            <v>WM</v>
          </cell>
          <cell r="LZ211" t="str">
            <v>XXXX-XX</v>
          </cell>
          <cell r="MB211" t="str">
            <v>WM</v>
          </cell>
          <cell r="MC211" t="str">
            <v>2011-T3</v>
          </cell>
          <cell r="ME211" t="str">
            <v>WM</v>
          </cell>
          <cell r="MF211" t="str">
            <v>2011-T2</v>
          </cell>
          <cell r="MH211" t="str">
            <v>WM</v>
          </cell>
          <cell r="MI211" t="str">
            <v>2011-T1</v>
          </cell>
          <cell r="MK211" t="str">
            <v>WM</v>
          </cell>
          <cell r="ML211" t="str">
            <v>XXXX-XX</v>
          </cell>
          <cell r="MN211" t="str">
            <v>WM</v>
          </cell>
          <cell r="MO211" t="str">
            <v>2010-T3</v>
          </cell>
          <cell r="MQ211" t="str">
            <v>WM</v>
          </cell>
          <cell r="MR211" t="str">
            <v>2010-T2</v>
          </cell>
          <cell r="MT211" t="str">
            <v>WM</v>
          </cell>
          <cell r="MU211" t="str">
            <v>2010-T1</v>
          </cell>
          <cell r="MW211" t="str">
            <v>WM</v>
          </cell>
          <cell r="MX211" t="str">
            <v>XXXX-XX</v>
          </cell>
          <cell r="MZ211" t="str">
            <v>WM</v>
          </cell>
          <cell r="NA211" t="str">
            <v>2009-T3</v>
          </cell>
          <cell r="NC211" t="str">
            <v>WM</v>
          </cell>
          <cell r="ND211" t="str">
            <v>2009-T2</v>
          </cell>
          <cell r="NF211" t="str">
            <v>WM</v>
          </cell>
          <cell r="NG211" t="str">
            <v>2009-T1</v>
          </cell>
          <cell r="NI211" t="str">
            <v>WM</v>
          </cell>
          <cell r="NJ211" t="str">
            <v>XXXX-XX</v>
          </cell>
          <cell r="NL211" t="str">
            <v>WM</v>
          </cell>
          <cell r="NM211" t="str">
            <v>2008-T3</v>
          </cell>
          <cell r="NO211" t="str">
            <v>WM</v>
          </cell>
          <cell r="NP211" t="str">
            <v>2008-T2</v>
          </cell>
          <cell r="NR211" t="str">
            <v>WM</v>
          </cell>
          <cell r="NS211" t="str">
            <v>2008-T1</v>
          </cell>
          <cell r="NU211" t="str">
            <v>WM</v>
          </cell>
          <cell r="NV211" t="str">
            <v>XXXX-XX</v>
          </cell>
        </row>
        <row r="212">
          <cell r="BB212" t="str">
            <v>Métier</v>
          </cell>
          <cell r="BC212" t="str">
            <v>Trimestre</v>
          </cell>
          <cell r="BE212" t="str">
            <v>Métier</v>
          </cell>
          <cell r="BF212" t="str">
            <v>Trimestre</v>
          </cell>
          <cell r="BH212" t="str">
            <v>Métier</v>
          </cell>
          <cell r="BI212" t="str">
            <v>Trimestre</v>
          </cell>
          <cell r="BK212" t="str">
            <v>Métier</v>
          </cell>
          <cell r="BL212" t="str">
            <v>Trimestre</v>
          </cell>
          <cell r="BN212" t="str">
            <v>Métier</v>
          </cell>
          <cell r="BO212" t="str">
            <v>Trimestre</v>
          </cell>
          <cell r="BQ212" t="str">
            <v>Métier</v>
          </cell>
          <cell r="BR212" t="str">
            <v>Trimestre</v>
          </cell>
          <cell r="BT212" t="str">
            <v>Métier</v>
          </cell>
          <cell r="BU212" t="str">
            <v>Trimestre</v>
          </cell>
          <cell r="BW212" t="str">
            <v>Métier</v>
          </cell>
          <cell r="BX212" t="str">
            <v>Trimestre</v>
          </cell>
          <cell r="BZ212" t="str">
            <v>Métier</v>
          </cell>
          <cell r="CA212" t="str">
            <v>Trimestre</v>
          </cell>
          <cell r="CC212" t="str">
            <v>Métier</v>
          </cell>
          <cell r="CD212" t="str">
            <v>Trimestre</v>
          </cell>
          <cell r="CF212" t="str">
            <v>Métier</v>
          </cell>
          <cell r="CG212" t="str">
            <v>Trimestre</v>
          </cell>
          <cell r="CI212" t="str">
            <v>Métier</v>
          </cell>
          <cell r="CJ212" t="str">
            <v>Trimestre</v>
          </cell>
          <cell r="CL212" t="str">
            <v>Métier</v>
          </cell>
          <cell r="CM212" t="str">
            <v>Trimestre</v>
          </cell>
          <cell r="CO212" t="str">
            <v>Métier</v>
          </cell>
          <cell r="CP212" t="str">
            <v>Trimestre</v>
          </cell>
          <cell r="CR212" t="str">
            <v>Métier</v>
          </cell>
          <cell r="CS212" t="str">
            <v>Trimestre</v>
          </cell>
          <cell r="CU212" t="str">
            <v>Métier</v>
          </cell>
          <cell r="CV212" t="str">
            <v>Trimestre</v>
          </cell>
          <cell r="CX212" t="str">
            <v>Métier</v>
          </cell>
          <cell r="CY212" t="str">
            <v>Trimestre</v>
          </cell>
          <cell r="DA212" t="str">
            <v>Métier</v>
          </cell>
          <cell r="DB212" t="str">
            <v>Trimestre</v>
          </cell>
          <cell r="DD212" t="str">
            <v>Métier</v>
          </cell>
          <cell r="DE212" t="str">
            <v>Trimestre</v>
          </cell>
          <cell r="DG212" t="str">
            <v>Métier</v>
          </cell>
          <cell r="DH212" t="str">
            <v>Trimestre</v>
          </cell>
          <cell r="DJ212" t="str">
            <v>Métier</v>
          </cell>
          <cell r="DK212" t="str">
            <v>Trimestre</v>
          </cell>
          <cell r="DM212" t="str">
            <v>Métier</v>
          </cell>
          <cell r="DN212" t="str">
            <v>Trimestre</v>
          </cell>
          <cell r="DP212" t="str">
            <v>Métier</v>
          </cell>
          <cell r="DQ212" t="str">
            <v>Trimestre</v>
          </cell>
          <cell r="DS212" t="str">
            <v>Métier</v>
          </cell>
          <cell r="DT212" t="str">
            <v>Trimestre</v>
          </cell>
          <cell r="DV212" t="str">
            <v>Métier</v>
          </cell>
          <cell r="DW212" t="str">
            <v>Trimestre</v>
          </cell>
          <cell r="DY212" t="str">
            <v>Métier</v>
          </cell>
          <cell r="DZ212" t="str">
            <v>Trimestre</v>
          </cell>
          <cell r="EB212" t="str">
            <v>Métier</v>
          </cell>
          <cell r="EC212" t="str">
            <v>Trimestre</v>
          </cell>
          <cell r="EE212" t="str">
            <v>Métier</v>
          </cell>
          <cell r="EF212" t="str">
            <v>Trimestre</v>
          </cell>
          <cell r="EH212" t="str">
            <v>Métier</v>
          </cell>
          <cell r="EI212" t="str">
            <v>Trimestre</v>
          </cell>
          <cell r="EK212" t="str">
            <v>Métier</v>
          </cell>
          <cell r="EL212" t="str">
            <v>Trimestre</v>
          </cell>
          <cell r="EN212" t="str">
            <v>Métier</v>
          </cell>
          <cell r="EO212" t="str">
            <v>Trimestre</v>
          </cell>
          <cell r="EQ212" t="str">
            <v>Métier</v>
          </cell>
          <cell r="ER212" t="str">
            <v>Trimestre</v>
          </cell>
          <cell r="ET212" t="str">
            <v>Métier</v>
          </cell>
          <cell r="EU212" t="str">
            <v>Trimestre</v>
          </cell>
          <cell r="EW212" t="str">
            <v>Métier</v>
          </cell>
          <cell r="EX212" t="str">
            <v>Trimestre</v>
          </cell>
          <cell r="EZ212" t="str">
            <v>Métier</v>
          </cell>
          <cell r="FA212" t="str">
            <v>Trimestre</v>
          </cell>
          <cell r="FC212" t="str">
            <v>Métier</v>
          </cell>
          <cell r="FD212" t="str">
            <v>Trimestre</v>
          </cell>
          <cell r="FF212" t="str">
            <v>Métier</v>
          </cell>
          <cell r="FG212" t="str">
            <v>Trimestre</v>
          </cell>
          <cell r="FI212" t="str">
            <v>Métier</v>
          </cell>
          <cell r="FJ212" t="str">
            <v>Trimestre</v>
          </cell>
          <cell r="FL212" t="str">
            <v>Métier</v>
          </cell>
          <cell r="FM212" t="str">
            <v>Trimestre</v>
          </cell>
          <cell r="FO212" t="str">
            <v>Métier</v>
          </cell>
          <cell r="FP212" t="str">
            <v>Trimestre</v>
          </cell>
          <cell r="FR212" t="str">
            <v>Métier</v>
          </cell>
          <cell r="FS212" t="str">
            <v>Trimestre</v>
          </cell>
          <cell r="FU212" t="str">
            <v>Métier</v>
          </cell>
          <cell r="FV212" t="str">
            <v>Trimestre</v>
          </cell>
          <cell r="FX212" t="str">
            <v>Métier</v>
          </cell>
          <cell r="FY212" t="str">
            <v>Trimestre</v>
          </cell>
          <cell r="GA212" t="str">
            <v>Métier</v>
          </cell>
          <cell r="GB212" t="str">
            <v>Trimestre</v>
          </cell>
          <cell r="GD212" t="str">
            <v>Métier</v>
          </cell>
          <cell r="GE212" t="str">
            <v>Trimestre</v>
          </cell>
          <cell r="GG212" t="str">
            <v>Métier</v>
          </cell>
          <cell r="GH212" t="str">
            <v>Trimestre</v>
          </cell>
          <cell r="GJ212" t="str">
            <v>Métier</v>
          </cell>
          <cell r="GK212" t="str">
            <v>Trimestre</v>
          </cell>
          <cell r="GM212" t="str">
            <v>Métier</v>
          </cell>
          <cell r="GN212" t="str">
            <v>Trimestre</v>
          </cell>
          <cell r="GP212" t="str">
            <v>Métier</v>
          </cell>
          <cell r="GQ212" t="str">
            <v>Trimestre</v>
          </cell>
          <cell r="GS212" t="str">
            <v>Métier</v>
          </cell>
          <cell r="GT212" t="str">
            <v>Trimestre</v>
          </cell>
          <cell r="GV212" t="str">
            <v>Métier</v>
          </cell>
          <cell r="GW212" t="str">
            <v>Trimestre</v>
          </cell>
          <cell r="GY212" t="str">
            <v>Métier</v>
          </cell>
          <cell r="GZ212" t="str">
            <v>Trimestre</v>
          </cell>
          <cell r="HB212" t="str">
            <v>Métier</v>
          </cell>
          <cell r="HC212" t="str">
            <v>Trimestre</v>
          </cell>
          <cell r="HE212" t="str">
            <v>Métier</v>
          </cell>
          <cell r="HF212" t="str">
            <v>Trimestre</v>
          </cell>
          <cell r="HH212" t="str">
            <v>Métier</v>
          </cell>
          <cell r="HI212" t="str">
            <v>Trimestre</v>
          </cell>
          <cell r="HO212" t="str">
            <v>Métier</v>
          </cell>
          <cell r="HP212" t="str">
            <v>Trimestre</v>
          </cell>
          <cell r="HR212" t="str">
            <v>Métier</v>
          </cell>
          <cell r="HS212" t="str">
            <v>Trimestre</v>
          </cell>
          <cell r="HU212" t="str">
            <v>Métier</v>
          </cell>
          <cell r="HV212" t="str">
            <v>Trimestre</v>
          </cell>
          <cell r="HX212" t="str">
            <v>Métier</v>
          </cell>
          <cell r="HY212" t="str">
            <v>Trimestre</v>
          </cell>
          <cell r="IA212" t="str">
            <v>Métier</v>
          </cell>
          <cell r="IB212" t="str">
            <v>Trimestre</v>
          </cell>
          <cell r="ID212" t="str">
            <v>Métier</v>
          </cell>
          <cell r="IE212" t="str">
            <v>Trimestre</v>
          </cell>
          <cell r="IG212" t="str">
            <v>Métier</v>
          </cell>
          <cell r="IH212" t="str">
            <v>Trimestre</v>
          </cell>
          <cell r="IJ212" t="str">
            <v>Métier</v>
          </cell>
          <cell r="IK212" t="str">
            <v>Trimestre</v>
          </cell>
          <cell r="IM212" t="str">
            <v>Métier</v>
          </cell>
          <cell r="IN212" t="str">
            <v>Trimestre</v>
          </cell>
          <cell r="IP212" t="str">
            <v>Métier</v>
          </cell>
          <cell r="IQ212" t="str">
            <v>Trimestre</v>
          </cell>
          <cell r="IS212" t="str">
            <v>Métier</v>
          </cell>
          <cell r="IT212" t="str">
            <v>Trimestre</v>
          </cell>
          <cell r="IV212" t="str">
            <v>Métier</v>
          </cell>
          <cell r="IW212" t="str">
            <v>Trimestre</v>
          </cell>
          <cell r="IY212" t="str">
            <v>Métier</v>
          </cell>
          <cell r="IZ212" t="str">
            <v>Trimestre</v>
          </cell>
          <cell r="JB212" t="str">
            <v>Métier</v>
          </cell>
          <cell r="JC212" t="str">
            <v>Trimestre</v>
          </cell>
          <cell r="JE212" t="str">
            <v>Métier</v>
          </cell>
          <cell r="JF212" t="str">
            <v>Trimestre</v>
          </cell>
          <cell r="JH212" t="str">
            <v>Métier</v>
          </cell>
          <cell r="JI212" t="str">
            <v>Trimestre</v>
          </cell>
          <cell r="JK212" t="str">
            <v>Métier</v>
          </cell>
          <cell r="JL212" t="str">
            <v>Trimestre</v>
          </cell>
          <cell r="JN212" t="str">
            <v>Métier</v>
          </cell>
          <cell r="JO212" t="str">
            <v>Trimestre</v>
          </cell>
          <cell r="JQ212" t="str">
            <v>Métier</v>
          </cell>
          <cell r="JR212" t="str">
            <v>Trimestre</v>
          </cell>
          <cell r="JT212" t="str">
            <v>Métier</v>
          </cell>
          <cell r="JU212" t="str">
            <v>Trimestre</v>
          </cell>
          <cell r="JW212" t="str">
            <v>Métier</v>
          </cell>
          <cell r="JX212" t="str">
            <v>Trimestre</v>
          </cell>
          <cell r="JZ212" t="str">
            <v>Métier</v>
          </cell>
          <cell r="KA212" t="str">
            <v>Trimestre</v>
          </cell>
          <cell r="KC212" t="str">
            <v>Métier</v>
          </cell>
          <cell r="KD212" t="str">
            <v>Trimestre</v>
          </cell>
          <cell r="KF212" t="str">
            <v>Métier</v>
          </cell>
          <cell r="KG212" t="str">
            <v>Trimestre</v>
          </cell>
          <cell r="KI212" t="str">
            <v>Métier</v>
          </cell>
          <cell r="KJ212" t="str">
            <v>Trimestre</v>
          </cell>
          <cell r="KL212" t="str">
            <v>Métier</v>
          </cell>
          <cell r="KM212" t="str">
            <v>Trimestre</v>
          </cell>
          <cell r="KO212" t="str">
            <v>Métier</v>
          </cell>
          <cell r="KP212" t="str">
            <v>Trimestre</v>
          </cell>
          <cell r="KR212" t="str">
            <v>Métier</v>
          </cell>
          <cell r="KS212" t="str">
            <v>Trimestre</v>
          </cell>
          <cell r="KU212" t="str">
            <v>Métier</v>
          </cell>
          <cell r="KV212" t="str">
            <v>Trimestre</v>
          </cell>
          <cell r="KX212" t="str">
            <v>Métier</v>
          </cell>
          <cell r="KY212" t="str">
            <v>Trimestre</v>
          </cell>
          <cell r="LA212" t="str">
            <v>Métier</v>
          </cell>
          <cell r="LB212" t="str">
            <v>Trimestre</v>
          </cell>
          <cell r="LD212" t="str">
            <v>Métier</v>
          </cell>
          <cell r="LE212" t="str">
            <v>Trimestre</v>
          </cell>
          <cell r="LG212" t="str">
            <v>Métier</v>
          </cell>
          <cell r="LH212" t="str">
            <v>Trimestre</v>
          </cell>
          <cell r="LJ212" t="str">
            <v>Métier</v>
          </cell>
          <cell r="LK212" t="str">
            <v>Trimestre</v>
          </cell>
          <cell r="LM212" t="str">
            <v>Métier</v>
          </cell>
          <cell r="LN212" t="str">
            <v>Trimestre</v>
          </cell>
          <cell r="LP212" t="str">
            <v>Métier</v>
          </cell>
          <cell r="LQ212" t="str">
            <v>Trimestre</v>
          </cell>
          <cell r="LS212" t="str">
            <v>Métier</v>
          </cell>
          <cell r="LT212" t="str">
            <v>Trimestre</v>
          </cell>
          <cell r="LV212" t="str">
            <v>Métier</v>
          </cell>
          <cell r="LW212" t="str">
            <v>Trimestre</v>
          </cell>
          <cell r="LY212" t="str">
            <v>Métier</v>
          </cell>
          <cell r="LZ212" t="str">
            <v>Trimestre</v>
          </cell>
          <cell r="MB212" t="str">
            <v>Métier</v>
          </cell>
          <cell r="MC212" t="str">
            <v>Trimestre</v>
          </cell>
          <cell r="ME212" t="str">
            <v>Métier</v>
          </cell>
          <cell r="MF212" t="str">
            <v>Trimestre</v>
          </cell>
          <cell r="MH212" t="str">
            <v>Métier</v>
          </cell>
          <cell r="MI212" t="str">
            <v>Trimestre</v>
          </cell>
          <cell r="MK212" t="str">
            <v>Métier</v>
          </cell>
          <cell r="ML212" t="str">
            <v>Trimestre</v>
          </cell>
          <cell r="MN212" t="str">
            <v>Métier</v>
          </cell>
          <cell r="MO212" t="str">
            <v>Trimestre</v>
          </cell>
          <cell r="MQ212" t="str">
            <v>Métier</v>
          </cell>
          <cell r="MR212" t="str">
            <v>Trimestre</v>
          </cell>
          <cell r="MT212" t="str">
            <v>Métier</v>
          </cell>
          <cell r="MU212" t="str">
            <v>Trimestre</v>
          </cell>
          <cell r="MW212" t="str">
            <v>Métier</v>
          </cell>
          <cell r="MX212" t="str">
            <v>Trimestre</v>
          </cell>
          <cell r="MZ212" t="str">
            <v>Métier</v>
          </cell>
          <cell r="NA212" t="str">
            <v>Trimestre</v>
          </cell>
          <cell r="NC212" t="str">
            <v>Métier</v>
          </cell>
          <cell r="ND212" t="str">
            <v>Trimestre</v>
          </cell>
          <cell r="NF212" t="str">
            <v>Métier</v>
          </cell>
          <cell r="NG212" t="str">
            <v>Trimestre</v>
          </cell>
          <cell r="NI212" t="str">
            <v>Métier</v>
          </cell>
          <cell r="NJ212" t="str">
            <v>Trimestre</v>
          </cell>
          <cell r="NL212" t="str">
            <v>Métier</v>
          </cell>
          <cell r="NM212" t="str">
            <v>Trimestre</v>
          </cell>
          <cell r="NO212" t="str">
            <v>Métier</v>
          </cell>
          <cell r="NP212" t="str">
            <v>Trimestre</v>
          </cell>
          <cell r="NR212" t="str">
            <v>Métier</v>
          </cell>
          <cell r="NS212" t="str">
            <v>Trimestre</v>
          </cell>
          <cell r="NU212" t="str">
            <v>Métier</v>
          </cell>
          <cell r="NV212" t="str">
            <v>Trimestre</v>
          </cell>
        </row>
        <row r="213">
          <cell r="BB213" t="str">
            <v>WM</v>
          </cell>
          <cell r="BC213" t="str">
            <v>2021-T3</v>
          </cell>
          <cell r="BE213" t="str">
            <v>WM</v>
          </cell>
          <cell r="BF213" t="str">
            <v>2021-T2</v>
          </cell>
          <cell r="BH213" t="str">
            <v>WM</v>
          </cell>
          <cell r="BI213" t="str">
            <v>2021-T1</v>
          </cell>
          <cell r="BK213" t="str">
            <v>WM</v>
          </cell>
          <cell r="BL213" t="str">
            <v>2020-T4</v>
          </cell>
          <cell r="BN213" t="str">
            <v>WM</v>
          </cell>
          <cell r="BO213" t="str">
            <v>2020-T3</v>
          </cell>
          <cell r="BQ213" t="str">
            <v>WM</v>
          </cell>
          <cell r="BR213" t="str">
            <v>2020-T2</v>
          </cell>
          <cell r="BT213" t="str">
            <v>WM</v>
          </cell>
          <cell r="BU213" t="str">
            <v>2020-T1</v>
          </cell>
          <cell r="BW213" t="str">
            <v>WM</v>
          </cell>
          <cell r="BX213" t="str">
            <v>2019-T4</v>
          </cell>
          <cell r="BZ213" t="str">
            <v>WM</v>
          </cell>
          <cell r="CA213" t="str">
            <v>2019-T3</v>
          </cell>
          <cell r="CC213" t="str">
            <v>WM</v>
          </cell>
          <cell r="CD213" t="str">
            <v>2019-T2</v>
          </cell>
          <cell r="CF213" t="str">
            <v>WM</v>
          </cell>
          <cell r="CG213" t="str">
            <v>2019-T1</v>
          </cell>
          <cell r="CI213" t="str">
            <v>WM</v>
          </cell>
          <cell r="CJ213" t="str">
            <v>2018-T4</v>
          </cell>
          <cell r="CL213" t="str">
            <v>WM</v>
          </cell>
          <cell r="CM213" t="str">
            <v>2018-T3</v>
          </cell>
          <cell r="CO213" t="str">
            <v>WM</v>
          </cell>
          <cell r="CP213" t="str">
            <v>2018-T2</v>
          </cell>
          <cell r="CR213" t="str">
            <v>WM</v>
          </cell>
          <cell r="CS213" t="str">
            <v>2018-T1</v>
          </cell>
          <cell r="CU213" t="str">
            <v>WM</v>
          </cell>
          <cell r="CV213" t="str">
            <v>2017-T4</v>
          </cell>
          <cell r="CX213" t="str">
            <v>WM</v>
          </cell>
          <cell r="CY213" t="str">
            <v>2017-T3</v>
          </cell>
          <cell r="DA213" t="str">
            <v>WM</v>
          </cell>
          <cell r="DB213" t="str">
            <v>2017-T2</v>
          </cell>
          <cell r="DD213" t="str">
            <v>WM</v>
          </cell>
          <cell r="DE213" t="str">
            <v>2017-T1</v>
          </cell>
          <cell r="DG213" t="str">
            <v>WM</v>
          </cell>
          <cell r="DH213" t="str">
            <v>2016-T4</v>
          </cell>
          <cell r="DJ213" t="str">
            <v>WM</v>
          </cell>
          <cell r="DK213" t="str">
            <v>2016-T3</v>
          </cell>
          <cell r="DM213" t="str">
            <v>WM</v>
          </cell>
          <cell r="DN213" t="str">
            <v>2016-T2</v>
          </cell>
          <cell r="DP213" t="str">
            <v>WM</v>
          </cell>
          <cell r="DQ213" t="str">
            <v>2016-T1</v>
          </cell>
          <cell r="DS213" t="str">
            <v>WM</v>
          </cell>
          <cell r="DT213" t="str">
            <v>2015-T4</v>
          </cell>
          <cell r="DV213" t="str">
            <v>WM</v>
          </cell>
          <cell r="DW213" t="str">
            <v>2015-T3</v>
          </cell>
          <cell r="DY213" t="str">
            <v>WM</v>
          </cell>
          <cell r="DZ213" t="str">
            <v>2015-T2</v>
          </cell>
          <cell r="EB213" t="str">
            <v>WM</v>
          </cell>
          <cell r="EC213" t="str">
            <v>2015-T1</v>
          </cell>
          <cell r="EE213" t="str">
            <v>WM</v>
          </cell>
          <cell r="EF213" t="str">
            <v>2014-T4</v>
          </cell>
          <cell r="EH213" t="str">
            <v>WM</v>
          </cell>
          <cell r="EI213" t="str">
            <v>2014-T3</v>
          </cell>
          <cell r="EK213" t="str">
            <v>WM</v>
          </cell>
          <cell r="EL213" t="str">
            <v>2014-T2</v>
          </cell>
          <cell r="EN213" t="str">
            <v>WM</v>
          </cell>
          <cell r="EO213" t="str">
            <v>2014-T1</v>
          </cell>
          <cell r="EQ213" t="str">
            <v>WM</v>
          </cell>
          <cell r="ER213" t="str">
            <v>2013-T4</v>
          </cell>
          <cell r="ET213" t="str">
            <v>WM</v>
          </cell>
          <cell r="EU213" t="str">
            <v>2013-T3</v>
          </cell>
          <cell r="EW213" t="str">
            <v>WM</v>
          </cell>
          <cell r="EX213" t="str">
            <v>2013-T2</v>
          </cell>
          <cell r="EZ213" t="str">
            <v>WM</v>
          </cell>
          <cell r="FA213" t="str">
            <v>2013-T1</v>
          </cell>
          <cell r="FC213" t="str">
            <v>WM</v>
          </cell>
          <cell r="FD213" t="str">
            <v>2012-T4</v>
          </cell>
          <cell r="FF213" t="str">
            <v>WM</v>
          </cell>
          <cell r="FG213" t="str">
            <v>2012-T3</v>
          </cell>
          <cell r="FI213" t="str">
            <v>WM</v>
          </cell>
          <cell r="FJ213" t="str">
            <v>2012-T2</v>
          </cell>
          <cell r="FL213" t="str">
            <v>WM</v>
          </cell>
          <cell r="FM213" t="str">
            <v>2012-T1</v>
          </cell>
          <cell r="FO213" t="str">
            <v>WM</v>
          </cell>
          <cell r="FP213" t="str">
            <v>2011-T4</v>
          </cell>
          <cell r="FR213" t="str">
            <v>WM</v>
          </cell>
          <cell r="FS213" t="str">
            <v>2011-T3</v>
          </cell>
          <cell r="FU213" t="str">
            <v>WM</v>
          </cell>
          <cell r="FV213" t="str">
            <v>2011-T2</v>
          </cell>
          <cell r="FX213" t="str">
            <v>WM</v>
          </cell>
          <cell r="FY213" t="str">
            <v>2011-T1</v>
          </cell>
          <cell r="GA213" t="str">
            <v>WM</v>
          </cell>
          <cell r="GB213" t="str">
            <v>2010-T4</v>
          </cell>
          <cell r="GD213" t="str">
            <v>WM</v>
          </cell>
          <cell r="GE213" t="str">
            <v>2010-T3</v>
          </cell>
          <cell r="GG213" t="str">
            <v>WM</v>
          </cell>
          <cell r="GH213" t="str">
            <v>2010-T2</v>
          </cell>
          <cell r="GJ213" t="str">
            <v>WM</v>
          </cell>
          <cell r="GK213" t="str">
            <v>2010-T1</v>
          </cell>
          <cell r="GM213" t="str">
            <v>WM</v>
          </cell>
          <cell r="GN213" t="str">
            <v>2009-T4</v>
          </cell>
          <cell r="GP213" t="str">
            <v>WM</v>
          </cell>
          <cell r="GQ213" t="str">
            <v>2009-T3</v>
          </cell>
          <cell r="GS213" t="str">
            <v>WM</v>
          </cell>
          <cell r="GT213" t="str">
            <v>2009-T2</v>
          </cell>
          <cell r="GV213" t="str">
            <v>WM</v>
          </cell>
          <cell r="GW213" t="str">
            <v>2009-T1</v>
          </cell>
          <cell r="GY213" t="str">
            <v>WM</v>
          </cell>
          <cell r="GZ213" t="str">
            <v>2008-T4</v>
          </cell>
          <cell r="HB213" t="str">
            <v>WM</v>
          </cell>
          <cell r="HC213" t="str">
            <v>2008-T3</v>
          </cell>
          <cell r="HE213" t="str">
            <v>WM</v>
          </cell>
          <cell r="HF213" t="str">
            <v>2008-T2</v>
          </cell>
          <cell r="HH213" t="str">
            <v>WM</v>
          </cell>
          <cell r="HI213" t="str">
            <v>2008-T1</v>
          </cell>
          <cell r="HO213" t="str">
            <v>WM</v>
          </cell>
          <cell r="HP213" t="str">
            <v>2021-T3</v>
          </cell>
          <cell r="HR213" t="str">
            <v>WM</v>
          </cell>
          <cell r="HS213" t="str">
            <v>2021-T2</v>
          </cell>
          <cell r="HU213" t="str">
            <v>WM</v>
          </cell>
          <cell r="HV213" t="str">
            <v>2021-T1</v>
          </cell>
          <cell r="HX213" t="str">
            <v>WM</v>
          </cell>
          <cell r="HY213" t="str">
            <v>2020-T4</v>
          </cell>
          <cell r="IA213" t="str">
            <v>WM</v>
          </cell>
          <cell r="IB213" t="str">
            <v>2020-T3</v>
          </cell>
          <cell r="ID213" t="str">
            <v>WM</v>
          </cell>
          <cell r="IE213" t="str">
            <v>2020-T2</v>
          </cell>
          <cell r="IG213" t="str">
            <v>WM</v>
          </cell>
          <cell r="IH213" t="str">
            <v>2020-T1</v>
          </cell>
          <cell r="IJ213" t="str">
            <v>WM</v>
          </cell>
          <cell r="IK213" t="str">
            <v>2019-T4</v>
          </cell>
          <cell r="IM213" t="str">
            <v>WM</v>
          </cell>
          <cell r="IN213" t="str">
            <v>2019-T3</v>
          </cell>
          <cell r="IP213" t="str">
            <v>WM</v>
          </cell>
          <cell r="IQ213" t="str">
            <v>2019-T2</v>
          </cell>
          <cell r="IS213" t="str">
            <v>WM</v>
          </cell>
          <cell r="IT213" t="str">
            <v>2019-T1</v>
          </cell>
          <cell r="IV213" t="str">
            <v>WM</v>
          </cell>
          <cell r="IW213" t="str">
            <v>2018-T4</v>
          </cell>
          <cell r="IY213" t="str">
            <v>WM</v>
          </cell>
          <cell r="IZ213" t="str">
            <v>2018-T3</v>
          </cell>
          <cell r="JB213" t="str">
            <v>WM</v>
          </cell>
          <cell r="JC213" t="str">
            <v>2018-T2</v>
          </cell>
          <cell r="JE213" t="str">
            <v>WM</v>
          </cell>
          <cell r="JF213" t="str">
            <v>2018-T1</v>
          </cell>
          <cell r="JH213" t="str">
            <v>WM</v>
          </cell>
          <cell r="JI213" t="str">
            <v>2017-T4</v>
          </cell>
          <cell r="JK213" t="str">
            <v>WM</v>
          </cell>
          <cell r="JL213" t="str">
            <v>2017-T3</v>
          </cell>
          <cell r="JN213" t="str">
            <v>WM</v>
          </cell>
          <cell r="JO213" t="str">
            <v>2017-T2</v>
          </cell>
          <cell r="JQ213" t="str">
            <v>WM</v>
          </cell>
          <cell r="JR213" t="str">
            <v>2017-T1</v>
          </cell>
          <cell r="JT213" t="str">
            <v>WM</v>
          </cell>
          <cell r="JU213" t="str">
            <v>2016-T4</v>
          </cell>
          <cell r="JW213" t="str">
            <v>WM</v>
          </cell>
          <cell r="JX213" t="str">
            <v>2016-T3</v>
          </cell>
          <cell r="JZ213" t="str">
            <v>WM</v>
          </cell>
          <cell r="KA213" t="str">
            <v>2016-T2</v>
          </cell>
          <cell r="KC213" t="str">
            <v>WM</v>
          </cell>
          <cell r="KD213" t="str">
            <v>2016-T1</v>
          </cell>
          <cell r="KF213" t="str">
            <v>WM</v>
          </cell>
          <cell r="KG213" t="str">
            <v>2015-T4</v>
          </cell>
          <cell r="KI213" t="str">
            <v>WM</v>
          </cell>
          <cell r="KJ213" t="str">
            <v>2015-T3</v>
          </cell>
          <cell r="KL213" t="str">
            <v>WM</v>
          </cell>
          <cell r="KM213" t="str">
            <v>2015-T2</v>
          </cell>
          <cell r="KO213" t="str">
            <v>WM</v>
          </cell>
          <cell r="KP213" t="str">
            <v>2015-T1</v>
          </cell>
          <cell r="KR213" t="str">
            <v>WM</v>
          </cell>
          <cell r="KS213" t="str">
            <v>2014-T4</v>
          </cell>
          <cell r="KU213" t="str">
            <v>WM</v>
          </cell>
          <cell r="KV213" t="str">
            <v>2014-T3</v>
          </cell>
          <cell r="KX213" t="str">
            <v>WM</v>
          </cell>
          <cell r="KY213" t="str">
            <v>2014-T2</v>
          </cell>
          <cell r="LA213" t="str">
            <v>WM</v>
          </cell>
          <cell r="LB213" t="str">
            <v>2014-T1</v>
          </cell>
          <cell r="LD213" t="str">
            <v>WM</v>
          </cell>
          <cell r="LE213" t="str">
            <v>2013-T4</v>
          </cell>
          <cell r="LG213" t="str">
            <v>WM</v>
          </cell>
          <cell r="LH213" t="str">
            <v>2013-T3</v>
          </cell>
          <cell r="LJ213" t="str">
            <v>WM</v>
          </cell>
          <cell r="LK213" t="str">
            <v>2013-T2</v>
          </cell>
          <cell r="LM213" t="str">
            <v>WM</v>
          </cell>
          <cell r="LN213" t="str">
            <v>2013-T1</v>
          </cell>
          <cell r="LP213" t="str">
            <v>WM</v>
          </cell>
          <cell r="LQ213" t="str">
            <v>2012-T4</v>
          </cell>
          <cell r="LS213" t="str">
            <v>WM</v>
          </cell>
          <cell r="LT213" t="str">
            <v>2012-T3</v>
          </cell>
          <cell r="LV213" t="str">
            <v>WM</v>
          </cell>
          <cell r="LW213" t="str">
            <v>2012-T2</v>
          </cell>
          <cell r="LY213" t="str">
            <v>WM</v>
          </cell>
          <cell r="LZ213" t="str">
            <v>2012-T1</v>
          </cell>
          <cell r="MB213" t="str">
            <v>WM</v>
          </cell>
          <cell r="MC213" t="str">
            <v>2011-T4</v>
          </cell>
          <cell r="ME213" t="str">
            <v>WM</v>
          </cell>
          <cell r="MF213" t="str">
            <v>2011-T3</v>
          </cell>
          <cell r="MH213" t="str">
            <v>WM</v>
          </cell>
          <cell r="MI213" t="str">
            <v>2011-T2</v>
          </cell>
          <cell r="MK213" t="str">
            <v>WM</v>
          </cell>
          <cell r="ML213" t="str">
            <v>2011-T1</v>
          </cell>
          <cell r="MN213" t="str">
            <v>WM</v>
          </cell>
          <cell r="MO213" t="str">
            <v>2010-T4</v>
          </cell>
          <cell r="MQ213" t="str">
            <v>WM</v>
          </cell>
          <cell r="MR213" t="str">
            <v>2010-T3</v>
          </cell>
          <cell r="MT213" t="str">
            <v>WM</v>
          </cell>
          <cell r="MU213" t="str">
            <v>2010-T2</v>
          </cell>
          <cell r="MW213" t="str">
            <v>WM</v>
          </cell>
          <cell r="MX213" t="str">
            <v>2010-T1</v>
          </cell>
          <cell r="MZ213" t="str">
            <v>WM</v>
          </cell>
          <cell r="NA213" t="str">
            <v>2009-T4</v>
          </cell>
          <cell r="NC213" t="str">
            <v>WM</v>
          </cell>
          <cell r="ND213" t="str">
            <v>2009-T3</v>
          </cell>
          <cell r="NF213" t="str">
            <v>WM</v>
          </cell>
          <cell r="NG213" t="str">
            <v>2009-T2</v>
          </cell>
          <cell r="NI213" t="str">
            <v>WM</v>
          </cell>
          <cell r="NJ213" t="str">
            <v>2009-T1</v>
          </cell>
          <cell r="NL213" t="str">
            <v>WM</v>
          </cell>
          <cell r="NM213" t="str">
            <v>2008-T4</v>
          </cell>
          <cell r="NO213" t="str">
            <v>WM</v>
          </cell>
          <cell r="NP213" t="str">
            <v>2008-T3</v>
          </cell>
          <cell r="NR213" t="str">
            <v>WM</v>
          </cell>
          <cell r="NS213" t="str">
            <v>2008-T2</v>
          </cell>
          <cell r="NU213" t="str">
            <v>WM</v>
          </cell>
          <cell r="NV213" t="str">
            <v>2008-T1</v>
          </cell>
        </row>
        <row r="214">
          <cell r="BB214" t="str">
            <v>T3-21</v>
          </cell>
          <cell r="BC214" t="str">
            <v>T3-21</v>
          </cell>
          <cell r="BD214" t="str">
            <v>T3-21</v>
          </cell>
          <cell r="BE214" t="str">
            <v>T2-21</v>
          </cell>
          <cell r="BF214" t="str">
            <v>T2-21</v>
          </cell>
          <cell r="BG214" t="str">
            <v>T2-21</v>
          </cell>
          <cell r="BH214" t="str">
            <v>T1-21</v>
          </cell>
          <cell r="BI214" t="str">
            <v>T1-21</v>
          </cell>
          <cell r="BJ214" t="str">
            <v>T1-21</v>
          </cell>
          <cell r="BK214" t="str">
            <v>T4-20</v>
          </cell>
          <cell r="BL214" t="str">
            <v>T4-20</v>
          </cell>
          <cell r="BM214" t="str">
            <v>T4-20</v>
          </cell>
          <cell r="BN214" t="str">
            <v>T3-20</v>
          </cell>
          <cell r="BO214" t="str">
            <v>T3-20</v>
          </cell>
          <cell r="BP214" t="str">
            <v>T3-20</v>
          </cell>
          <cell r="BQ214" t="str">
            <v>T2-20</v>
          </cell>
          <cell r="BR214" t="str">
            <v>T2-20</v>
          </cell>
          <cell r="BS214" t="str">
            <v>T2-20</v>
          </cell>
          <cell r="BT214" t="str">
            <v>T1-20</v>
          </cell>
          <cell r="BU214" t="str">
            <v>T1-20</v>
          </cell>
          <cell r="BV214" t="str">
            <v>T1-20</v>
          </cell>
          <cell r="BW214" t="str">
            <v>T4-19</v>
          </cell>
          <cell r="BX214" t="str">
            <v>T4-19</v>
          </cell>
          <cell r="BY214" t="str">
            <v>T4-19</v>
          </cell>
          <cell r="BZ214" t="str">
            <v>T3-19</v>
          </cell>
          <cell r="CA214" t="str">
            <v>T3-19</v>
          </cell>
          <cell r="CB214" t="str">
            <v>T3-19</v>
          </cell>
          <cell r="CC214" t="str">
            <v>T2-19</v>
          </cell>
          <cell r="CD214" t="str">
            <v>T2-19</v>
          </cell>
          <cell r="CE214" t="str">
            <v>T2-19</v>
          </cell>
          <cell r="CF214" t="str">
            <v>T1-19</v>
          </cell>
          <cell r="CG214" t="str">
            <v>T1-19</v>
          </cell>
          <cell r="CH214" t="str">
            <v>T1-19</v>
          </cell>
          <cell r="CI214" t="str">
            <v>T4-18</v>
          </cell>
          <cell r="CJ214" t="str">
            <v>T4-18</v>
          </cell>
          <cell r="CK214" t="str">
            <v>T4-18</v>
          </cell>
          <cell r="CL214" t="str">
            <v>T3-18</v>
          </cell>
          <cell r="CM214" t="str">
            <v>T3-18</v>
          </cell>
          <cell r="CN214" t="str">
            <v>T3-18</v>
          </cell>
          <cell r="CO214" t="str">
            <v>T2-18</v>
          </cell>
          <cell r="CP214" t="str">
            <v>T2-18</v>
          </cell>
          <cell r="CQ214" t="str">
            <v>T2-18</v>
          </cell>
          <cell r="CR214" t="str">
            <v>T1-18</v>
          </cell>
          <cell r="CS214" t="str">
            <v>T1-18</v>
          </cell>
          <cell r="CT214" t="str">
            <v>T1-18</v>
          </cell>
          <cell r="CU214" t="str">
            <v>T4-17</v>
          </cell>
          <cell r="CV214" t="str">
            <v>T4-17</v>
          </cell>
          <cell r="CW214" t="str">
            <v>T4-17</v>
          </cell>
          <cell r="CX214" t="str">
            <v>T3-17</v>
          </cell>
          <cell r="CY214" t="str">
            <v>T3-17</v>
          </cell>
          <cell r="CZ214" t="str">
            <v>T3-17</v>
          </cell>
          <cell r="DA214" t="str">
            <v>T2-17</v>
          </cell>
          <cell r="DB214" t="str">
            <v>T2-17</v>
          </cell>
          <cell r="DC214" t="str">
            <v>T2-17</v>
          </cell>
          <cell r="DD214" t="str">
            <v>T1-17</v>
          </cell>
          <cell r="DE214" t="str">
            <v>T1-17</v>
          </cell>
          <cell r="DF214" t="str">
            <v>T1-17</v>
          </cell>
          <cell r="DG214" t="str">
            <v>T4-16</v>
          </cell>
          <cell r="DH214" t="str">
            <v>T4-16</v>
          </cell>
          <cell r="DI214" t="str">
            <v>T4-16</v>
          </cell>
          <cell r="DJ214" t="str">
            <v>T3-16</v>
          </cell>
          <cell r="DK214" t="str">
            <v>T3-16</v>
          </cell>
          <cell r="DL214" t="str">
            <v>T3-16</v>
          </cell>
          <cell r="DM214" t="str">
            <v>T2-16</v>
          </cell>
          <cell r="DN214" t="str">
            <v>T2-16</v>
          </cell>
          <cell r="DO214" t="str">
            <v>T2-16</v>
          </cell>
          <cell r="DP214" t="str">
            <v>T1-16</v>
          </cell>
          <cell r="DQ214" t="str">
            <v>T1-16</v>
          </cell>
          <cell r="DR214" t="str">
            <v>T1-16</v>
          </cell>
          <cell r="DS214" t="str">
            <v>T4-15</v>
          </cell>
          <cell r="DT214" t="str">
            <v>T4-15</v>
          </cell>
          <cell r="DU214" t="str">
            <v>T4-15</v>
          </cell>
          <cell r="DV214" t="str">
            <v>T3-15</v>
          </cell>
          <cell r="DW214" t="str">
            <v>T3-15</v>
          </cell>
          <cell r="DX214" t="str">
            <v>T3-15</v>
          </cell>
          <cell r="DY214" t="str">
            <v>T2-15</v>
          </cell>
          <cell r="DZ214" t="str">
            <v>T2-15</v>
          </cell>
          <cell r="EA214" t="str">
            <v>T2-15</v>
          </cell>
          <cell r="EB214" t="str">
            <v>T1-15</v>
          </cell>
          <cell r="EC214" t="str">
            <v>T1-15</v>
          </cell>
          <cell r="ED214" t="str">
            <v>T1-15</v>
          </cell>
          <cell r="EE214" t="str">
            <v>T4-14</v>
          </cell>
          <cell r="EF214" t="str">
            <v>T4-14</v>
          </cell>
          <cell r="EG214" t="str">
            <v>T4-14</v>
          </cell>
          <cell r="EH214" t="str">
            <v>T3-14</v>
          </cell>
          <cell r="EI214" t="str">
            <v>T3-14</v>
          </cell>
          <cell r="EJ214" t="str">
            <v>T3-14</v>
          </cell>
          <cell r="EK214" t="str">
            <v>T2-14</v>
          </cell>
          <cell r="EL214" t="str">
            <v>T2-14</v>
          </cell>
          <cell r="EM214" t="str">
            <v>T2-14</v>
          </cell>
          <cell r="EN214" t="str">
            <v>T1-14</v>
          </cell>
          <cell r="EO214" t="str">
            <v>T1-14</v>
          </cell>
          <cell r="EP214" t="str">
            <v>T1-14</v>
          </cell>
          <cell r="EQ214" t="str">
            <v>T4-13</v>
          </cell>
          <cell r="ER214" t="str">
            <v>T4-13</v>
          </cell>
          <cell r="ES214" t="str">
            <v>T4-13</v>
          </cell>
          <cell r="ET214" t="str">
            <v>T3-13</v>
          </cell>
          <cell r="EU214" t="str">
            <v>T3-13</v>
          </cell>
          <cell r="EV214" t="str">
            <v>T3-13</v>
          </cell>
          <cell r="EW214" t="str">
            <v>T2-13</v>
          </cell>
          <cell r="EX214" t="str">
            <v>T2-13</v>
          </cell>
          <cell r="EY214" t="str">
            <v>T2-13</v>
          </cell>
          <cell r="EZ214" t="str">
            <v>T1-13</v>
          </cell>
          <cell r="FA214" t="str">
            <v>T1-13</v>
          </cell>
          <cell r="FB214" t="str">
            <v>T1-13</v>
          </cell>
          <cell r="FC214" t="str">
            <v>T4-12</v>
          </cell>
          <cell r="FD214" t="str">
            <v>T4-12</v>
          </cell>
          <cell r="FE214" t="str">
            <v>T4-12</v>
          </cell>
          <cell r="FF214" t="str">
            <v>T3-12</v>
          </cell>
          <cell r="FG214" t="str">
            <v>T3-12</v>
          </cell>
          <cell r="FH214" t="str">
            <v>T3-12</v>
          </cell>
          <cell r="FI214" t="str">
            <v>T2-12</v>
          </cell>
          <cell r="FJ214" t="str">
            <v>T2-12</v>
          </cell>
          <cell r="FK214" t="str">
            <v>T2-12</v>
          </cell>
          <cell r="FL214" t="str">
            <v>T1-12</v>
          </cell>
          <cell r="FM214" t="str">
            <v>T1-12</v>
          </cell>
          <cell r="FN214" t="str">
            <v>T1-12</v>
          </cell>
          <cell r="FO214" t="str">
            <v>T4-11</v>
          </cell>
          <cell r="FP214" t="str">
            <v>T4-11</v>
          </cell>
          <cell r="FQ214" t="str">
            <v>T4-11</v>
          </cell>
          <cell r="FR214" t="str">
            <v>T3-11</v>
          </cell>
          <cell r="FS214" t="str">
            <v>T3-11</v>
          </cell>
          <cell r="FT214" t="str">
            <v>T3-11</v>
          </cell>
          <cell r="FU214" t="str">
            <v>T2-11</v>
          </cell>
          <cell r="FV214" t="str">
            <v>T2-11</v>
          </cell>
          <cell r="FW214" t="str">
            <v>T2-11</v>
          </cell>
          <cell r="FX214" t="str">
            <v>T1-11</v>
          </cell>
          <cell r="FY214" t="str">
            <v>T1-11</v>
          </cell>
          <cell r="FZ214" t="str">
            <v>T1-11</v>
          </cell>
          <cell r="GA214" t="str">
            <v>T4-10</v>
          </cell>
          <cell r="GB214" t="str">
            <v>T4-10</v>
          </cell>
          <cell r="GC214" t="str">
            <v>T4-10</v>
          </cell>
          <cell r="GD214" t="str">
            <v>T3-10</v>
          </cell>
          <cell r="GE214" t="str">
            <v>T3-10</v>
          </cell>
          <cell r="GF214" t="str">
            <v>T3-10</v>
          </cell>
          <cell r="GG214" t="str">
            <v>T2-10</v>
          </cell>
          <cell r="GH214" t="str">
            <v>T2-10</v>
          </cell>
          <cell r="GI214" t="str">
            <v>T2-10</v>
          </cell>
          <cell r="GJ214" t="str">
            <v>T1-10</v>
          </cell>
          <cell r="GK214" t="str">
            <v>T1-10</v>
          </cell>
          <cell r="GL214" t="str">
            <v>T1-10</v>
          </cell>
          <cell r="GM214" t="str">
            <v>T4-09</v>
          </cell>
          <cell r="GN214" t="str">
            <v>T4-09</v>
          </cell>
          <cell r="GO214" t="str">
            <v>T4-09</v>
          </cell>
          <cell r="GP214" t="str">
            <v>T3-09</v>
          </cell>
          <cell r="GQ214" t="str">
            <v>T3-09</v>
          </cell>
          <cell r="GR214" t="str">
            <v>T3-09</v>
          </cell>
          <cell r="GS214" t="str">
            <v>T2-09</v>
          </cell>
          <cell r="GT214" t="str">
            <v>T2-09</v>
          </cell>
          <cell r="GU214" t="str">
            <v>T2-09</v>
          </cell>
          <cell r="GV214" t="str">
            <v>T1-09</v>
          </cell>
          <cell r="GW214" t="str">
            <v>T1-09</v>
          </cell>
          <cell r="GX214" t="str">
            <v>T1-09</v>
          </cell>
          <cell r="GY214" t="str">
            <v>T4-08</v>
          </cell>
          <cell r="GZ214" t="str">
            <v>T4-08</v>
          </cell>
          <cell r="HA214" t="str">
            <v>T4-08</v>
          </cell>
          <cell r="HB214" t="str">
            <v>T3-08</v>
          </cell>
          <cell r="HC214" t="str">
            <v>T3-08</v>
          </cell>
          <cell r="HD214" t="str">
            <v>T3-08</v>
          </cell>
          <cell r="HE214" t="str">
            <v>T2-08</v>
          </cell>
          <cell r="HF214" t="str">
            <v>T2-08</v>
          </cell>
          <cell r="HG214" t="str">
            <v>T2-08</v>
          </cell>
          <cell r="HH214" t="str">
            <v>T1-08</v>
          </cell>
          <cell r="HI214" t="str">
            <v>T1-08</v>
          </cell>
          <cell r="HJ214" t="str">
            <v>T1-08</v>
          </cell>
          <cell r="HO214" t="str">
            <v>9M-21</v>
          </cell>
          <cell r="HP214" t="str">
            <v>9M-21</v>
          </cell>
          <cell r="HQ214" t="str">
            <v>9M-21</v>
          </cell>
          <cell r="HR214" t="str">
            <v>S1-21</v>
          </cell>
          <cell r="HS214" t="str">
            <v>S1-21</v>
          </cell>
          <cell r="HT214" t="str">
            <v>S1-21</v>
          </cell>
          <cell r="HU214" t="str">
            <v>T1-21</v>
          </cell>
          <cell r="HV214" t="str">
            <v>T1-21</v>
          </cell>
          <cell r="HW214" t="str">
            <v>T1-21</v>
          </cell>
          <cell r="HX214" t="str">
            <v>2020</v>
          </cell>
          <cell r="HY214" t="str">
            <v>2020</v>
          </cell>
          <cell r="HZ214" t="str">
            <v>2020</v>
          </cell>
          <cell r="IA214" t="str">
            <v>9M-20</v>
          </cell>
          <cell r="IB214" t="str">
            <v>9M-20</v>
          </cell>
          <cell r="IC214" t="str">
            <v>9M-20</v>
          </cell>
          <cell r="ID214" t="str">
            <v>S1-20</v>
          </cell>
          <cell r="IE214" t="str">
            <v>S1-20</v>
          </cell>
          <cell r="IF214" t="str">
            <v>S1-20</v>
          </cell>
          <cell r="IG214" t="str">
            <v>T1-20</v>
          </cell>
          <cell r="IH214" t="str">
            <v>T1-20</v>
          </cell>
          <cell r="II214" t="str">
            <v>T1-20</v>
          </cell>
          <cell r="IJ214" t="str">
            <v>2019</v>
          </cell>
          <cell r="IK214" t="str">
            <v>2019</v>
          </cell>
          <cell r="IL214" t="str">
            <v>2019</v>
          </cell>
          <cell r="IM214" t="str">
            <v>9M-19</v>
          </cell>
          <cell r="IN214" t="str">
            <v>9M-19</v>
          </cell>
          <cell r="IO214" t="str">
            <v>9M-19</v>
          </cell>
          <cell r="IP214" t="str">
            <v>S1-19</v>
          </cell>
          <cell r="IQ214" t="str">
            <v>S1-19</v>
          </cell>
          <cell r="IR214" t="str">
            <v>S1-19</v>
          </cell>
          <cell r="IS214" t="str">
            <v>T1-19</v>
          </cell>
          <cell r="IT214" t="str">
            <v>T1-19</v>
          </cell>
          <cell r="IU214" t="str">
            <v>T1-19</v>
          </cell>
          <cell r="IV214" t="str">
            <v>2018</v>
          </cell>
          <cell r="IW214" t="str">
            <v>2018</v>
          </cell>
          <cell r="IX214" t="str">
            <v>2018</v>
          </cell>
          <cell r="IY214" t="str">
            <v>9M-18</v>
          </cell>
          <cell r="IZ214" t="str">
            <v>9M-18</v>
          </cell>
          <cell r="JA214" t="str">
            <v>9M-18</v>
          </cell>
          <cell r="JB214" t="str">
            <v>S1-18</v>
          </cell>
          <cell r="JC214" t="str">
            <v>S1-18</v>
          </cell>
          <cell r="JD214" t="str">
            <v>S1-18</v>
          </cell>
          <cell r="JE214" t="str">
            <v>T1-18</v>
          </cell>
          <cell r="JF214" t="str">
            <v>T1-18</v>
          </cell>
          <cell r="JG214" t="str">
            <v>T1-18</v>
          </cell>
          <cell r="JH214" t="str">
            <v>2017</v>
          </cell>
          <cell r="JI214" t="str">
            <v>2017</v>
          </cell>
          <cell r="JJ214" t="str">
            <v>2017</v>
          </cell>
          <cell r="JK214" t="str">
            <v>9M-17</v>
          </cell>
          <cell r="JL214" t="str">
            <v>9M-17</v>
          </cell>
          <cell r="JM214" t="str">
            <v>9M-17</v>
          </cell>
          <cell r="JN214" t="str">
            <v>S1-17</v>
          </cell>
          <cell r="JO214" t="str">
            <v>S1-17</v>
          </cell>
          <cell r="JP214" t="str">
            <v>S1-17</v>
          </cell>
          <cell r="JQ214" t="str">
            <v>T1-17</v>
          </cell>
          <cell r="JR214" t="str">
            <v>T1-17</v>
          </cell>
          <cell r="JS214" t="str">
            <v>T1-17</v>
          </cell>
          <cell r="JT214" t="str">
            <v>2016</v>
          </cell>
          <cell r="JU214" t="str">
            <v>2016</v>
          </cell>
          <cell r="JV214" t="str">
            <v>2016</v>
          </cell>
          <cell r="JW214" t="str">
            <v>9M-16</v>
          </cell>
          <cell r="JX214" t="str">
            <v>9M-16</v>
          </cell>
          <cell r="JY214" t="str">
            <v>9M-16</v>
          </cell>
          <cell r="JZ214" t="str">
            <v>S1-16</v>
          </cell>
          <cell r="KA214" t="str">
            <v>S1-16</v>
          </cell>
          <cell r="KB214" t="str">
            <v>S1-16</v>
          </cell>
          <cell r="KC214" t="str">
            <v>T1-16</v>
          </cell>
          <cell r="KD214" t="str">
            <v>T1-16</v>
          </cell>
          <cell r="KE214" t="str">
            <v>T1-16</v>
          </cell>
          <cell r="KF214" t="str">
            <v>2015</v>
          </cell>
          <cell r="KG214" t="str">
            <v>2015</v>
          </cell>
          <cell r="KH214" t="str">
            <v>2015</v>
          </cell>
          <cell r="KI214" t="str">
            <v>9M-15</v>
          </cell>
          <cell r="KJ214" t="str">
            <v>9M-15</v>
          </cell>
          <cell r="KK214" t="str">
            <v>9M-15</v>
          </cell>
          <cell r="KL214" t="str">
            <v>S1-15</v>
          </cell>
          <cell r="KM214" t="str">
            <v>S1-15</v>
          </cell>
          <cell r="KN214" t="str">
            <v>S1-15</v>
          </cell>
          <cell r="KO214" t="str">
            <v>T1-15</v>
          </cell>
          <cell r="KP214" t="str">
            <v>T1-15</v>
          </cell>
          <cell r="KQ214" t="str">
            <v>T1-15</v>
          </cell>
          <cell r="KR214" t="str">
            <v>2014</v>
          </cell>
          <cell r="KS214" t="str">
            <v>2014</v>
          </cell>
          <cell r="KT214" t="str">
            <v>2014</v>
          </cell>
          <cell r="KU214" t="str">
            <v>9M-14</v>
          </cell>
          <cell r="KV214" t="str">
            <v>9M-14</v>
          </cell>
          <cell r="KW214" t="str">
            <v>9M-14</v>
          </cell>
          <cell r="KX214" t="str">
            <v>S1-14</v>
          </cell>
          <cell r="KY214" t="str">
            <v>S1-14</v>
          </cell>
          <cell r="KZ214" t="str">
            <v>S1-14</v>
          </cell>
          <cell r="LA214" t="str">
            <v>T1-14</v>
          </cell>
          <cell r="LB214" t="str">
            <v>T1-14</v>
          </cell>
          <cell r="LC214" t="str">
            <v>T1-14</v>
          </cell>
          <cell r="LD214" t="str">
            <v>2013</v>
          </cell>
          <cell r="LE214" t="str">
            <v>2013</v>
          </cell>
          <cell r="LF214" t="str">
            <v>2013</v>
          </cell>
          <cell r="LG214" t="str">
            <v>9M-13</v>
          </cell>
          <cell r="LH214" t="str">
            <v>9M-13</v>
          </cell>
          <cell r="LI214" t="str">
            <v>9M-13</v>
          </cell>
          <cell r="LJ214" t="str">
            <v>S1-13</v>
          </cell>
          <cell r="LK214" t="str">
            <v>S1-13</v>
          </cell>
          <cell r="LL214" t="str">
            <v>S1-13</v>
          </cell>
          <cell r="LM214" t="str">
            <v>T1-13</v>
          </cell>
          <cell r="LN214" t="str">
            <v>T1-13</v>
          </cell>
          <cell r="LO214" t="str">
            <v>T1-13</v>
          </cell>
          <cell r="LP214" t="str">
            <v>2012</v>
          </cell>
          <cell r="LQ214" t="str">
            <v>2012</v>
          </cell>
          <cell r="LR214" t="str">
            <v>2012</v>
          </cell>
          <cell r="LS214" t="str">
            <v>9M-12</v>
          </cell>
          <cell r="LT214" t="str">
            <v>9M-12</v>
          </cell>
          <cell r="LU214" t="str">
            <v>9M-12</v>
          </cell>
          <cell r="LV214" t="str">
            <v>S1-12</v>
          </cell>
          <cell r="LW214" t="str">
            <v>S1-12</v>
          </cell>
          <cell r="LX214" t="str">
            <v>S1-12</v>
          </cell>
          <cell r="LY214" t="str">
            <v>T1-12</v>
          </cell>
          <cell r="LZ214" t="str">
            <v>T1-12</v>
          </cell>
          <cell r="MA214" t="str">
            <v>T1-12</v>
          </cell>
          <cell r="MB214" t="str">
            <v>2011</v>
          </cell>
          <cell r="MC214" t="str">
            <v>2011</v>
          </cell>
          <cell r="MD214" t="str">
            <v>2011</v>
          </cell>
          <cell r="ME214" t="str">
            <v>9M-11</v>
          </cell>
          <cell r="MF214" t="str">
            <v>9M-11</v>
          </cell>
          <cell r="MG214" t="str">
            <v>9M-11</v>
          </cell>
          <cell r="MH214" t="str">
            <v>S1-11</v>
          </cell>
          <cell r="MI214" t="str">
            <v>S1-11</v>
          </cell>
          <cell r="MJ214" t="str">
            <v>S1-11</v>
          </cell>
          <cell r="MK214" t="str">
            <v>T1-11</v>
          </cell>
          <cell r="ML214" t="str">
            <v>T1-11</v>
          </cell>
          <cell r="MM214" t="str">
            <v>T1-11</v>
          </cell>
          <cell r="MN214" t="str">
            <v>2010</v>
          </cell>
          <cell r="MO214" t="str">
            <v>2010</v>
          </cell>
          <cell r="MP214" t="str">
            <v>2010</v>
          </cell>
          <cell r="MQ214" t="str">
            <v>9M-10</v>
          </cell>
          <cell r="MR214" t="str">
            <v>9M-10</v>
          </cell>
          <cell r="MS214" t="str">
            <v>9M-10</v>
          </cell>
          <cell r="MT214" t="str">
            <v>S1-10</v>
          </cell>
          <cell r="MU214" t="str">
            <v>S1-10</v>
          </cell>
          <cell r="MV214" t="str">
            <v>S1-10</v>
          </cell>
          <cell r="MW214" t="str">
            <v>T1-10</v>
          </cell>
          <cell r="MX214" t="str">
            <v>T1-10</v>
          </cell>
          <cell r="MY214" t="str">
            <v>T1-10</v>
          </cell>
          <cell r="MZ214" t="str">
            <v>2009</v>
          </cell>
          <cell r="NA214" t="str">
            <v>2009</v>
          </cell>
          <cell r="NB214" t="str">
            <v>2009</v>
          </cell>
          <cell r="NC214" t="str">
            <v>9M-09</v>
          </cell>
          <cell r="ND214" t="str">
            <v>9M-09</v>
          </cell>
          <cell r="NE214" t="str">
            <v>9M-09</v>
          </cell>
          <cell r="NF214" t="str">
            <v>S1-09</v>
          </cell>
          <cell r="NG214" t="str">
            <v>S1-09</v>
          </cell>
          <cell r="NH214" t="str">
            <v>S1-09</v>
          </cell>
          <cell r="NI214" t="str">
            <v>T1-09</v>
          </cell>
          <cell r="NJ214" t="str">
            <v>T1-09</v>
          </cell>
          <cell r="NK214" t="str">
            <v>T1-09</v>
          </cell>
          <cell r="NL214" t="str">
            <v>2008</v>
          </cell>
          <cell r="NM214" t="str">
            <v>2008</v>
          </cell>
          <cell r="NN214" t="str">
            <v>2008</v>
          </cell>
          <cell r="NO214" t="str">
            <v>9M-08</v>
          </cell>
          <cell r="NP214" t="str">
            <v>9M-08</v>
          </cell>
          <cell r="NQ214" t="str">
            <v>9M-08</v>
          </cell>
          <cell r="NR214" t="str">
            <v>S1-08</v>
          </cell>
          <cell r="NS214" t="str">
            <v>S1-08</v>
          </cell>
          <cell r="NT214" t="str">
            <v>S1-08</v>
          </cell>
          <cell r="NU214" t="str">
            <v>T1-08</v>
          </cell>
          <cell r="NV214" t="str">
            <v>T1-08</v>
          </cell>
          <cell r="NW214" t="str">
            <v>T1-08</v>
          </cell>
        </row>
        <row r="215">
          <cell r="BB215" t="str">
            <v>Stated</v>
          </cell>
          <cell r="BC215" t="str">
            <v>Spec Items</v>
          </cell>
          <cell r="BD215" t="str">
            <v>Underlying</v>
          </cell>
          <cell r="BE215" t="str">
            <v>Stated</v>
          </cell>
          <cell r="BF215" t="str">
            <v>Spec Items</v>
          </cell>
          <cell r="BG215" t="str">
            <v>Underlying</v>
          </cell>
          <cell r="BH215" t="str">
            <v>Stated</v>
          </cell>
          <cell r="BI215" t="str">
            <v>Spec Items</v>
          </cell>
          <cell r="BJ215" t="str">
            <v>Underlying</v>
          </cell>
          <cell r="BK215" t="str">
            <v>Stated</v>
          </cell>
          <cell r="BL215" t="str">
            <v>Spec Items</v>
          </cell>
          <cell r="BM215" t="str">
            <v>Underlying</v>
          </cell>
          <cell r="BN215" t="str">
            <v>Stated</v>
          </cell>
          <cell r="BO215" t="str">
            <v>Spec Items</v>
          </cell>
          <cell r="BP215" t="str">
            <v>Underlying</v>
          </cell>
          <cell r="BQ215" t="str">
            <v>Stated</v>
          </cell>
          <cell r="BR215" t="str">
            <v>Spec Items</v>
          </cell>
          <cell r="BS215" t="str">
            <v>Underlying</v>
          </cell>
          <cell r="BT215" t="str">
            <v>Stated</v>
          </cell>
          <cell r="BU215" t="str">
            <v>Spec Items</v>
          </cell>
          <cell r="BV215" t="str">
            <v>Underlying</v>
          </cell>
          <cell r="BW215" t="str">
            <v>Stated</v>
          </cell>
          <cell r="BX215" t="str">
            <v>Spec Items</v>
          </cell>
          <cell r="BY215" t="str">
            <v>Underlying</v>
          </cell>
          <cell r="BZ215" t="str">
            <v>Stated</v>
          </cell>
          <cell r="CA215" t="str">
            <v>Spec Items</v>
          </cell>
          <cell r="CB215" t="str">
            <v>Underlying</v>
          </cell>
          <cell r="CC215" t="str">
            <v>Stated</v>
          </cell>
          <cell r="CD215" t="str">
            <v>Spec Items</v>
          </cell>
          <cell r="CE215" t="str">
            <v>Underlying</v>
          </cell>
          <cell r="CF215" t="str">
            <v>Stated</v>
          </cell>
          <cell r="CG215" t="str">
            <v>Spec Items</v>
          </cell>
          <cell r="CH215" t="str">
            <v>Underlying</v>
          </cell>
          <cell r="CI215" t="str">
            <v>Stated</v>
          </cell>
          <cell r="CJ215" t="str">
            <v>Spec Items</v>
          </cell>
          <cell r="CK215" t="str">
            <v>Underlying</v>
          </cell>
          <cell r="CL215" t="str">
            <v>Stated</v>
          </cell>
          <cell r="CM215" t="str">
            <v>Spec Items</v>
          </cell>
          <cell r="CN215" t="str">
            <v>Underlying</v>
          </cell>
          <cell r="CO215" t="str">
            <v>Stated</v>
          </cell>
          <cell r="CP215" t="str">
            <v>Spec Items</v>
          </cell>
          <cell r="CQ215" t="str">
            <v>Underlying</v>
          </cell>
          <cell r="CR215" t="str">
            <v>Stated</v>
          </cell>
          <cell r="CS215" t="str">
            <v>Spec Items</v>
          </cell>
          <cell r="CT215" t="str">
            <v>Underlying</v>
          </cell>
          <cell r="CU215" t="str">
            <v>Stated</v>
          </cell>
          <cell r="CV215" t="str">
            <v>Spec Items</v>
          </cell>
          <cell r="CW215" t="str">
            <v>Underlying</v>
          </cell>
          <cell r="CX215" t="str">
            <v>Stated</v>
          </cell>
          <cell r="CY215" t="str">
            <v>Spec Items</v>
          </cell>
          <cell r="CZ215" t="str">
            <v>Underlying</v>
          </cell>
          <cell r="DA215" t="str">
            <v>Stated</v>
          </cell>
          <cell r="DB215" t="str">
            <v>Spec Items</v>
          </cell>
          <cell r="DC215" t="str">
            <v>Underlying</v>
          </cell>
          <cell r="DD215" t="str">
            <v>Stated</v>
          </cell>
          <cell r="DE215" t="str">
            <v>Spec Items</v>
          </cell>
          <cell r="DF215" t="str">
            <v>Underlying</v>
          </cell>
          <cell r="DG215" t="str">
            <v>Stated</v>
          </cell>
          <cell r="DH215" t="str">
            <v>Spec Items</v>
          </cell>
          <cell r="DI215" t="str">
            <v>Underlying</v>
          </cell>
          <cell r="DJ215" t="str">
            <v>Stated</v>
          </cell>
          <cell r="DK215" t="str">
            <v>Spec Items</v>
          </cell>
          <cell r="DL215" t="str">
            <v>Underlying</v>
          </cell>
          <cell r="DM215" t="str">
            <v>Stated</v>
          </cell>
          <cell r="DN215" t="str">
            <v>Spec Items</v>
          </cell>
          <cell r="DO215" t="str">
            <v>Underlying</v>
          </cell>
          <cell r="DP215" t="str">
            <v>Stated</v>
          </cell>
          <cell r="DQ215" t="str">
            <v>Spec Items</v>
          </cell>
          <cell r="DR215" t="str">
            <v>Underlying</v>
          </cell>
          <cell r="DS215" t="str">
            <v>Stated</v>
          </cell>
          <cell r="DT215" t="str">
            <v>Spec Items</v>
          </cell>
          <cell r="DU215" t="str">
            <v>Underlying</v>
          </cell>
          <cell r="DV215" t="str">
            <v>Stated</v>
          </cell>
          <cell r="DW215" t="str">
            <v>Spec Items</v>
          </cell>
          <cell r="DX215" t="str">
            <v>Underlying</v>
          </cell>
          <cell r="DY215" t="str">
            <v>Stated</v>
          </cell>
          <cell r="DZ215" t="str">
            <v>Spec Items</v>
          </cell>
          <cell r="EA215" t="str">
            <v>Underlying</v>
          </cell>
          <cell r="EB215" t="str">
            <v>Stated</v>
          </cell>
          <cell r="EC215" t="str">
            <v>Spec Items</v>
          </cell>
          <cell r="ED215" t="str">
            <v>Underlying</v>
          </cell>
          <cell r="EE215" t="str">
            <v>Stated</v>
          </cell>
          <cell r="EF215" t="str">
            <v>Spec Items</v>
          </cell>
          <cell r="EG215" t="str">
            <v>Underlying</v>
          </cell>
          <cell r="EH215" t="str">
            <v>Stated</v>
          </cell>
          <cell r="EI215" t="str">
            <v>Spec Items</v>
          </cell>
          <cell r="EJ215" t="str">
            <v>Underlying</v>
          </cell>
          <cell r="EK215" t="str">
            <v>Stated</v>
          </cell>
          <cell r="EL215" t="str">
            <v>Spec Items</v>
          </cell>
          <cell r="EM215" t="str">
            <v>Underlying</v>
          </cell>
          <cell r="EN215" t="str">
            <v>Stated</v>
          </cell>
          <cell r="EO215" t="str">
            <v>Spec Items</v>
          </cell>
          <cell r="EP215" t="str">
            <v>Underlying</v>
          </cell>
          <cell r="EQ215" t="str">
            <v>Stated</v>
          </cell>
          <cell r="ER215" t="str">
            <v>Spec Items</v>
          </cell>
          <cell r="ES215" t="str">
            <v>Underlying</v>
          </cell>
          <cell r="ET215" t="str">
            <v>Stated</v>
          </cell>
          <cell r="EU215" t="str">
            <v>Spec Items</v>
          </cell>
          <cell r="EV215" t="str">
            <v>Underlying</v>
          </cell>
          <cell r="EW215" t="str">
            <v>Stated</v>
          </cell>
          <cell r="EX215" t="str">
            <v>Spec Items</v>
          </cell>
          <cell r="EY215" t="str">
            <v>Underlying</v>
          </cell>
          <cell r="EZ215" t="str">
            <v>Stated</v>
          </cell>
          <cell r="FA215" t="str">
            <v>Spec Items</v>
          </cell>
          <cell r="FB215" t="str">
            <v>Underlying</v>
          </cell>
          <cell r="FC215" t="str">
            <v>Stated</v>
          </cell>
          <cell r="FD215" t="str">
            <v>Spec Items</v>
          </cell>
          <cell r="FE215" t="str">
            <v>Underlying</v>
          </cell>
          <cell r="FF215" t="str">
            <v>Stated</v>
          </cell>
          <cell r="FG215" t="str">
            <v>Spec Items</v>
          </cell>
          <cell r="FH215" t="str">
            <v>Underlying</v>
          </cell>
          <cell r="FI215" t="str">
            <v>Stated</v>
          </cell>
          <cell r="FJ215" t="str">
            <v>Spec Items</v>
          </cell>
          <cell r="FK215" t="str">
            <v>Underlying</v>
          </cell>
          <cell r="FL215" t="str">
            <v>Stated</v>
          </cell>
          <cell r="FM215" t="str">
            <v>Spec Items</v>
          </cell>
          <cell r="FN215" t="str">
            <v>Underlying</v>
          </cell>
          <cell r="FO215" t="str">
            <v>Stated</v>
          </cell>
          <cell r="FP215" t="str">
            <v>Spec Items</v>
          </cell>
          <cell r="FQ215" t="str">
            <v>Underlying</v>
          </cell>
          <cell r="FR215" t="str">
            <v>Stated</v>
          </cell>
          <cell r="FS215" t="str">
            <v>Spec Items</v>
          </cell>
          <cell r="FT215" t="str">
            <v>Underlying</v>
          </cell>
          <cell r="FU215" t="str">
            <v>Stated</v>
          </cell>
          <cell r="FV215" t="str">
            <v>Spec Items</v>
          </cell>
          <cell r="FW215" t="str">
            <v>Underlying</v>
          </cell>
          <cell r="FX215" t="str">
            <v>Stated</v>
          </cell>
          <cell r="FY215" t="str">
            <v>Spec Items</v>
          </cell>
          <cell r="FZ215" t="str">
            <v>Underlying</v>
          </cell>
          <cell r="GA215" t="str">
            <v>Stated</v>
          </cell>
          <cell r="GB215" t="str">
            <v>Spec Items</v>
          </cell>
          <cell r="GC215" t="str">
            <v>Underlying</v>
          </cell>
          <cell r="GD215" t="str">
            <v>Stated</v>
          </cell>
          <cell r="GE215" t="str">
            <v>Spec Items</v>
          </cell>
          <cell r="GF215" t="str">
            <v>Underlying</v>
          </cell>
          <cell r="GG215" t="str">
            <v>Stated</v>
          </cell>
          <cell r="GH215" t="str">
            <v>Spec Items</v>
          </cell>
          <cell r="GI215" t="str">
            <v>Underlying</v>
          </cell>
          <cell r="GJ215" t="str">
            <v>Stated</v>
          </cell>
          <cell r="GK215" t="str">
            <v>Spec Items</v>
          </cell>
          <cell r="GL215" t="str">
            <v>Underlying</v>
          </cell>
          <cell r="GM215" t="str">
            <v>Stated</v>
          </cell>
          <cell r="GN215" t="str">
            <v>Spec Items</v>
          </cell>
          <cell r="GO215" t="str">
            <v>Underlying</v>
          </cell>
          <cell r="GP215" t="str">
            <v>Stated</v>
          </cell>
          <cell r="GQ215" t="str">
            <v>Spec Items</v>
          </cell>
          <cell r="GR215" t="str">
            <v>Underlying</v>
          </cell>
          <cell r="GS215" t="str">
            <v>Stated</v>
          </cell>
          <cell r="GT215" t="str">
            <v>Spec Items</v>
          </cell>
          <cell r="GU215" t="str">
            <v>Underlying</v>
          </cell>
          <cell r="GV215" t="str">
            <v>Stated</v>
          </cell>
          <cell r="GW215" t="str">
            <v>Spec Items</v>
          </cell>
          <cell r="GX215" t="str">
            <v>Underlying</v>
          </cell>
          <cell r="GY215" t="str">
            <v>Stated</v>
          </cell>
          <cell r="GZ215" t="str">
            <v>Spec Items</v>
          </cell>
          <cell r="HA215" t="str">
            <v>Underlying</v>
          </cell>
          <cell r="HB215" t="str">
            <v>Stated</v>
          </cell>
          <cell r="HC215" t="str">
            <v>Spec Items</v>
          </cell>
          <cell r="HD215" t="str">
            <v>Underlying</v>
          </cell>
          <cell r="HE215" t="str">
            <v>Stated</v>
          </cell>
          <cell r="HF215" t="str">
            <v>Spec Items</v>
          </cell>
          <cell r="HG215" t="str">
            <v>Underlying</v>
          </cell>
          <cell r="HH215" t="str">
            <v>Stated</v>
          </cell>
          <cell r="HI215" t="str">
            <v>Spec Items</v>
          </cell>
          <cell r="HJ215" t="str">
            <v>Underlying</v>
          </cell>
          <cell r="HO215" t="str">
            <v>Stated</v>
          </cell>
          <cell r="HP215" t="str">
            <v>Spec Items</v>
          </cell>
          <cell r="HQ215" t="str">
            <v>Underlying</v>
          </cell>
          <cell r="HR215" t="str">
            <v>Stated</v>
          </cell>
          <cell r="HS215" t="str">
            <v>Spec Items</v>
          </cell>
          <cell r="HT215" t="str">
            <v>Underlying</v>
          </cell>
          <cell r="HU215" t="str">
            <v>Stated</v>
          </cell>
          <cell r="HV215" t="str">
            <v>Spec Items</v>
          </cell>
          <cell r="HW215" t="str">
            <v>Underlying</v>
          </cell>
          <cell r="HX215" t="str">
            <v>Stated</v>
          </cell>
          <cell r="HY215" t="str">
            <v>Spec Items</v>
          </cell>
          <cell r="HZ215" t="str">
            <v>Underlying</v>
          </cell>
          <cell r="IA215" t="str">
            <v>Stated</v>
          </cell>
          <cell r="IB215" t="str">
            <v>Spec Items</v>
          </cell>
          <cell r="IC215" t="str">
            <v>Underlying</v>
          </cell>
          <cell r="ID215" t="str">
            <v>Stated</v>
          </cell>
          <cell r="IE215" t="str">
            <v>Spec Items</v>
          </cell>
          <cell r="IF215" t="str">
            <v>Underlying</v>
          </cell>
          <cell r="IG215" t="str">
            <v>Stated</v>
          </cell>
          <cell r="IH215" t="str">
            <v>Spec Items</v>
          </cell>
          <cell r="II215" t="str">
            <v>Underlying</v>
          </cell>
          <cell r="IJ215" t="str">
            <v>Stated</v>
          </cell>
          <cell r="IK215" t="str">
            <v>Spec Items</v>
          </cell>
          <cell r="IL215" t="str">
            <v>Underlying</v>
          </cell>
          <cell r="IM215" t="str">
            <v>Stated</v>
          </cell>
          <cell r="IN215" t="str">
            <v>Spec Items</v>
          </cell>
          <cell r="IO215" t="str">
            <v>Underlying</v>
          </cell>
          <cell r="IP215" t="str">
            <v>Stated</v>
          </cell>
          <cell r="IQ215" t="str">
            <v>Spec Items</v>
          </cell>
          <cell r="IR215" t="str">
            <v>Underlying</v>
          </cell>
          <cell r="IS215" t="str">
            <v>Stated</v>
          </cell>
          <cell r="IT215" t="str">
            <v>Spec Items</v>
          </cell>
          <cell r="IU215" t="str">
            <v>Underlying</v>
          </cell>
          <cell r="IV215" t="str">
            <v>Stated</v>
          </cell>
          <cell r="IW215" t="str">
            <v>Spec Items</v>
          </cell>
          <cell r="IX215" t="str">
            <v>Underlying</v>
          </cell>
          <cell r="IY215" t="str">
            <v>Stated</v>
          </cell>
          <cell r="IZ215" t="str">
            <v>Spec Items</v>
          </cell>
          <cell r="JA215" t="str">
            <v>Underlying</v>
          </cell>
          <cell r="JB215" t="str">
            <v>Stated</v>
          </cell>
          <cell r="JC215" t="str">
            <v>Spec Items</v>
          </cell>
          <cell r="JD215" t="str">
            <v>Underlying</v>
          </cell>
          <cell r="JE215" t="str">
            <v>Stated</v>
          </cell>
          <cell r="JF215" t="str">
            <v>Spec Items</v>
          </cell>
          <cell r="JG215" t="str">
            <v>Underlying</v>
          </cell>
          <cell r="JH215" t="str">
            <v>Stated</v>
          </cell>
          <cell r="JI215" t="str">
            <v>Spec Items</v>
          </cell>
          <cell r="JJ215" t="str">
            <v>Underlying</v>
          </cell>
          <cell r="JK215" t="str">
            <v>Stated</v>
          </cell>
          <cell r="JL215" t="str">
            <v>Spec Items</v>
          </cell>
          <cell r="JM215" t="str">
            <v>Underlying</v>
          </cell>
          <cell r="JN215" t="str">
            <v>Stated</v>
          </cell>
          <cell r="JO215" t="str">
            <v>Spec Items</v>
          </cell>
          <cell r="JP215" t="str">
            <v>Underlying</v>
          </cell>
          <cell r="JQ215" t="str">
            <v>Stated</v>
          </cell>
          <cell r="JR215" t="str">
            <v>Spec Items</v>
          </cell>
          <cell r="JS215" t="str">
            <v>Underlying</v>
          </cell>
          <cell r="JT215" t="str">
            <v>Stated</v>
          </cell>
          <cell r="JU215" t="str">
            <v>Spec Items</v>
          </cell>
          <cell r="JV215" t="str">
            <v>Underlying</v>
          </cell>
          <cell r="JW215" t="str">
            <v>Stated</v>
          </cell>
          <cell r="JX215" t="str">
            <v>Spec Items</v>
          </cell>
          <cell r="JY215" t="str">
            <v>Underlying</v>
          </cell>
          <cell r="JZ215" t="str">
            <v>Stated</v>
          </cell>
          <cell r="KA215" t="str">
            <v>Spec Items</v>
          </cell>
          <cell r="KB215" t="str">
            <v>Underlying</v>
          </cell>
          <cell r="KC215" t="str">
            <v>Stated</v>
          </cell>
          <cell r="KD215" t="str">
            <v>Spec Items</v>
          </cell>
          <cell r="KE215" t="str">
            <v>Underlying</v>
          </cell>
          <cell r="KF215" t="str">
            <v>Stated</v>
          </cell>
          <cell r="KG215" t="str">
            <v>Spec Items</v>
          </cell>
          <cell r="KH215" t="str">
            <v>Underlying</v>
          </cell>
          <cell r="KI215" t="str">
            <v>Stated</v>
          </cell>
          <cell r="KJ215" t="str">
            <v>Spec Items</v>
          </cell>
          <cell r="KK215" t="str">
            <v>Underlying</v>
          </cell>
          <cell r="KL215" t="str">
            <v>Stated</v>
          </cell>
          <cell r="KM215" t="str">
            <v>Spec Items</v>
          </cell>
          <cell r="KN215" t="str">
            <v>Underlying</v>
          </cell>
          <cell r="KO215" t="str">
            <v>Stated</v>
          </cell>
          <cell r="KP215" t="str">
            <v>Spec Items</v>
          </cell>
          <cell r="KQ215" t="str">
            <v>Underlying</v>
          </cell>
          <cell r="KR215" t="str">
            <v>Stated</v>
          </cell>
          <cell r="KS215" t="str">
            <v>Spec Items</v>
          </cell>
          <cell r="KT215" t="str">
            <v>Underlying</v>
          </cell>
          <cell r="KU215" t="str">
            <v>Stated</v>
          </cell>
          <cell r="KV215" t="str">
            <v>Spec Items</v>
          </cell>
          <cell r="KW215" t="str">
            <v>Underlying</v>
          </cell>
          <cell r="KX215" t="str">
            <v>Stated</v>
          </cell>
          <cell r="KY215" t="str">
            <v>Spec Items</v>
          </cell>
          <cell r="KZ215" t="str">
            <v>Underlying</v>
          </cell>
          <cell r="LA215" t="str">
            <v>Stated</v>
          </cell>
          <cell r="LB215" t="str">
            <v>Spec Items</v>
          </cell>
          <cell r="LC215" t="str">
            <v>Underlying</v>
          </cell>
          <cell r="LD215" t="str">
            <v>Stated</v>
          </cell>
          <cell r="LE215" t="str">
            <v>Spec Items</v>
          </cell>
          <cell r="LF215" t="str">
            <v>Underlying</v>
          </cell>
          <cell r="LG215" t="str">
            <v>Stated</v>
          </cell>
          <cell r="LH215" t="str">
            <v>Spec Items</v>
          </cell>
          <cell r="LI215" t="str">
            <v>Underlying</v>
          </cell>
          <cell r="LJ215" t="str">
            <v>Stated</v>
          </cell>
          <cell r="LK215" t="str">
            <v>Spec Items</v>
          </cell>
          <cell r="LL215" t="str">
            <v>Underlying</v>
          </cell>
          <cell r="LM215" t="str">
            <v>Stated</v>
          </cell>
          <cell r="LN215" t="str">
            <v>Spec Items</v>
          </cell>
          <cell r="LO215" t="str">
            <v>Underlying</v>
          </cell>
          <cell r="LP215" t="str">
            <v>Stated</v>
          </cell>
          <cell r="LQ215" t="str">
            <v>Spec Items</v>
          </cell>
          <cell r="LR215" t="str">
            <v>Underlying</v>
          </cell>
          <cell r="LS215" t="str">
            <v>Stated</v>
          </cell>
          <cell r="LT215" t="str">
            <v>Spec Items</v>
          </cell>
          <cell r="LU215" t="str">
            <v>Underlying</v>
          </cell>
          <cell r="LV215" t="str">
            <v>Stated</v>
          </cell>
          <cell r="LW215" t="str">
            <v>Spec Items</v>
          </cell>
          <cell r="LX215" t="str">
            <v>Underlying</v>
          </cell>
          <cell r="LY215" t="str">
            <v>Stated</v>
          </cell>
          <cell r="LZ215" t="str">
            <v>Spec Items</v>
          </cell>
          <cell r="MA215" t="str">
            <v>Underlying</v>
          </cell>
          <cell r="MB215" t="str">
            <v>Stated</v>
          </cell>
          <cell r="MC215" t="str">
            <v>Spec Items</v>
          </cell>
          <cell r="MD215" t="str">
            <v>Underlying</v>
          </cell>
          <cell r="ME215" t="str">
            <v>Stated</v>
          </cell>
          <cell r="MF215" t="str">
            <v>Spec Items</v>
          </cell>
          <cell r="MG215" t="str">
            <v>Underlying</v>
          </cell>
          <cell r="MH215" t="str">
            <v>Stated</v>
          </cell>
          <cell r="MI215" t="str">
            <v>Spec Items</v>
          </cell>
          <cell r="MJ215" t="str">
            <v>Underlying</v>
          </cell>
          <cell r="MK215" t="str">
            <v>Stated</v>
          </cell>
          <cell r="ML215" t="str">
            <v>Spec Items</v>
          </cell>
          <cell r="MM215" t="str">
            <v>Underlying</v>
          </cell>
          <cell r="MN215" t="str">
            <v>Stated</v>
          </cell>
          <cell r="MO215" t="str">
            <v>Spec Items</v>
          </cell>
          <cell r="MP215" t="str">
            <v>Underlying</v>
          </cell>
          <cell r="MQ215" t="str">
            <v>Stated</v>
          </cell>
          <cell r="MR215" t="str">
            <v>Spec Items</v>
          </cell>
          <cell r="MS215" t="str">
            <v>Underlying</v>
          </cell>
          <cell r="MT215" t="str">
            <v>Stated</v>
          </cell>
          <cell r="MU215" t="str">
            <v>Spec Items</v>
          </cell>
          <cell r="MV215" t="str">
            <v>Underlying</v>
          </cell>
          <cell r="MW215" t="str">
            <v>Stated</v>
          </cell>
          <cell r="MX215" t="str">
            <v>Spec Items</v>
          </cell>
          <cell r="MY215" t="str">
            <v>Underlying</v>
          </cell>
          <cell r="MZ215" t="str">
            <v>Stated</v>
          </cell>
          <cell r="NA215" t="str">
            <v>Spec Items</v>
          </cell>
          <cell r="NB215" t="str">
            <v>Underlying</v>
          </cell>
          <cell r="NC215" t="str">
            <v>Stated</v>
          </cell>
          <cell r="ND215" t="str">
            <v>Spec Items</v>
          </cell>
          <cell r="NE215" t="str">
            <v>Underlying</v>
          </cell>
          <cell r="NF215" t="str">
            <v>Stated</v>
          </cell>
          <cell r="NG215" t="str">
            <v>Spec Items</v>
          </cell>
          <cell r="NH215" t="str">
            <v>Underlying</v>
          </cell>
          <cell r="NI215" t="str">
            <v>Stated</v>
          </cell>
          <cell r="NJ215" t="str">
            <v>Spec Items</v>
          </cell>
          <cell r="NK215" t="str">
            <v>Underlying</v>
          </cell>
          <cell r="NL215" t="str">
            <v>Stated</v>
          </cell>
          <cell r="NM215" t="str">
            <v>Spec Items</v>
          </cell>
          <cell r="NN215" t="str">
            <v>Underlying</v>
          </cell>
          <cell r="NO215" t="str">
            <v>Stated</v>
          </cell>
          <cell r="NP215" t="str">
            <v>Spec Items</v>
          </cell>
          <cell r="NQ215" t="str">
            <v>Underlying</v>
          </cell>
          <cell r="NR215" t="str">
            <v>Stated</v>
          </cell>
          <cell r="NS215" t="str">
            <v>Spec Items</v>
          </cell>
          <cell r="NT215" t="str">
            <v>Underlying</v>
          </cell>
          <cell r="NU215" t="str">
            <v>Stated</v>
          </cell>
          <cell r="NV215" t="str">
            <v>Spec Items</v>
          </cell>
          <cell r="NW215" t="str">
            <v>Underlying</v>
          </cell>
        </row>
        <row r="216">
          <cell r="BB216">
            <v>202.59800000000001</v>
          </cell>
          <cell r="BC216">
            <v>0</v>
          </cell>
          <cell r="BD216">
            <v>202.59800000000001</v>
          </cell>
          <cell r="BE216">
            <v>202.303</v>
          </cell>
          <cell r="BF216">
            <v>-0.85199999999999998</v>
          </cell>
          <cell r="BG216">
            <v>203.155</v>
          </cell>
          <cell r="BH216">
            <v>206.43100000000001</v>
          </cell>
          <cell r="BI216">
            <v>0</v>
          </cell>
          <cell r="BJ216">
            <v>206.43100000000001</v>
          </cell>
          <cell r="BK216">
            <v>219.374</v>
          </cell>
          <cell r="BL216">
            <v>0</v>
          </cell>
          <cell r="BM216">
            <v>219.374</v>
          </cell>
          <cell r="BN216">
            <v>191.97499999999999</v>
          </cell>
          <cell r="BO216">
            <v>0</v>
          </cell>
          <cell r="BP216">
            <v>191.97499999999999</v>
          </cell>
          <cell r="BQ216">
            <v>193.52099999999999</v>
          </cell>
          <cell r="BR216">
            <v>0</v>
          </cell>
          <cell r="BS216">
            <v>193.52099999999999</v>
          </cell>
          <cell r="BT216">
            <v>214.786</v>
          </cell>
          <cell r="BU216">
            <v>0</v>
          </cell>
          <cell r="BV216">
            <v>214.786</v>
          </cell>
          <cell r="BW216">
            <v>209.78299999999999</v>
          </cell>
          <cell r="BX216">
            <v>0</v>
          </cell>
          <cell r="BY216">
            <v>209.78299999999999</v>
          </cell>
          <cell r="BZ216">
            <v>206.97499999999999</v>
          </cell>
          <cell r="CA216">
            <v>0</v>
          </cell>
          <cell r="CB216">
            <v>206.97499999999999</v>
          </cell>
          <cell r="CC216">
            <v>205.84200000000001</v>
          </cell>
          <cell r="CD216">
            <v>0</v>
          </cell>
          <cell r="CE216">
            <v>205.84200000000001</v>
          </cell>
          <cell r="CF216">
            <v>201.84800000000001</v>
          </cell>
          <cell r="CG216">
            <v>0</v>
          </cell>
          <cell r="CH216">
            <v>201.84800000000001</v>
          </cell>
          <cell r="CI216">
            <v>203.28100000000001</v>
          </cell>
          <cell r="CJ216">
            <v>0</v>
          </cell>
          <cell r="CK216">
            <v>203.28100000000001</v>
          </cell>
          <cell r="CL216">
            <v>202.83099999999999</v>
          </cell>
          <cell r="CM216">
            <v>0</v>
          </cell>
          <cell r="CN216">
            <v>202.83099999999999</v>
          </cell>
          <cell r="CO216">
            <v>220.23500000000001</v>
          </cell>
          <cell r="CP216">
            <v>0</v>
          </cell>
          <cell r="CQ216">
            <v>220.23500000000001</v>
          </cell>
          <cell r="CR216">
            <v>196.10499999999999</v>
          </cell>
          <cell r="CS216">
            <v>0</v>
          </cell>
          <cell r="CT216">
            <v>196.10499999999999</v>
          </cell>
          <cell r="CU216">
            <v>197.59800000000001</v>
          </cell>
          <cell r="CV216">
            <v>0</v>
          </cell>
          <cell r="CW216">
            <v>197.59800000000001</v>
          </cell>
          <cell r="CX216">
            <v>181.429</v>
          </cell>
          <cell r="CY216">
            <v>0</v>
          </cell>
          <cell r="CZ216">
            <v>181.429</v>
          </cell>
          <cell r="DA216">
            <v>198.60499999999999</v>
          </cell>
          <cell r="DB216">
            <v>0</v>
          </cell>
          <cell r="DC216">
            <v>198.60499999999999</v>
          </cell>
          <cell r="DD216">
            <v>187.77600000000001</v>
          </cell>
          <cell r="DE216">
            <v>0</v>
          </cell>
          <cell r="DF216">
            <v>187.77600000000001</v>
          </cell>
          <cell r="DG216">
            <v>198.84200000000001</v>
          </cell>
          <cell r="DH216">
            <v>0</v>
          </cell>
          <cell r="DI216">
            <v>198.84200000000001</v>
          </cell>
          <cell r="DJ216">
            <v>178.274</v>
          </cell>
          <cell r="DK216">
            <v>0</v>
          </cell>
          <cell r="DL216">
            <v>178.274</v>
          </cell>
          <cell r="DM216">
            <v>175.386</v>
          </cell>
          <cell r="DN216">
            <v>0</v>
          </cell>
          <cell r="DO216">
            <v>175.386</v>
          </cell>
          <cell r="DP216">
            <v>176.46899999999999</v>
          </cell>
          <cell r="DQ216">
            <v>0</v>
          </cell>
          <cell r="DR216">
            <v>176.46899999999999</v>
          </cell>
          <cell r="DS216">
            <v>189</v>
          </cell>
          <cell r="DT216">
            <v>0</v>
          </cell>
          <cell r="DU216">
            <v>189</v>
          </cell>
          <cell r="DV216">
            <v>188</v>
          </cell>
          <cell r="DW216">
            <v>0</v>
          </cell>
          <cell r="DX216">
            <v>188</v>
          </cell>
          <cell r="DY216">
            <v>196</v>
          </cell>
          <cell r="DZ216">
            <v>0</v>
          </cell>
          <cell r="EA216">
            <v>196</v>
          </cell>
          <cell r="EB216">
            <v>196</v>
          </cell>
          <cell r="EC216">
            <v>0</v>
          </cell>
          <cell r="ED216">
            <v>196</v>
          </cell>
          <cell r="EE216">
            <v>177</v>
          </cell>
          <cell r="EF216">
            <v>0</v>
          </cell>
          <cell r="EG216">
            <v>177</v>
          </cell>
          <cell r="EH216">
            <v>168</v>
          </cell>
          <cell r="EI216">
            <v>0</v>
          </cell>
          <cell r="EJ216">
            <v>168</v>
          </cell>
          <cell r="EK216">
            <v>180</v>
          </cell>
          <cell r="EL216">
            <v>0</v>
          </cell>
          <cell r="EM216">
            <v>180</v>
          </cell>
          <cell r="EN216">
            <v>170</v>
          </cell>
          <cell r="EO216">
            <v>0</v>
          </cell>
          <cell r="EP216">
            <v>170</v>
          </cell>
          <cell r="EQ216">
            <v>171</v>
          </cell>
          <cell r="ER216">
            <v>0</v>
          </cell>
          <cell r="ES216">
            <v>171</v>
          </cell>
          <cell r="ET216">
            <v>168</v>
          </cell>
          <cell r="EU216">
            <v>0</v>
          </cell>
          <cell r="EV216">
            <v>168</v>
          </cell>
          <cell r="EW216">
            <v>186</v>
          </cell>
          <cell r="EX216">
            <v>0</v>
          </cell>
          <cell r="EY216">
            <v>186</v>
          </cell>
          <cell r="EZ216">
            <v>184</v>
          </cell>
          <cell r="FA216">
            <v>0</v>
          </cell>
          <cell r="FB216">
            <v>184</v>
          </cell>
          <cell r="FC216">
            <v>193</v>
          </cell>
          <cell r="FD216">
            <v>0</v>
          </cell>
          <cell r="FE216">
            <v>193</v>
          </cell>
          <cell r="FF216">
            <v>173</v>
          </cell>
          <cell r="FG216">
            <v>0</v>
          </cell>
          <cell r="FH216">
            <v>173</v>
          </cell>
          <cell r="FI216">
            <v>170</v>
          </cell>
          <cell r="FJ216">
            <v>0</v>
          </cell>
          <cell r="FK216">
            <v>170</v>
          </cell>
          <cell r="FL216">
            <v>176</v>
          </cell>
          <cell r="FM216">
            <v>0</v>
          </cell>
          <cell r="FN216">
            <v>176</v>
          </cell>
          <cell r="FO216">
            <v>158</v>
          </cell>
          <cell r="FP216">
            <v>0</v>
          </cell>
          <cell r="FQ216">
            <v>158</v>
          </cell>
          <cell r="FR216">
            <v>170</v>
          </cell>
          <cell r="FS216">
            <v>0</v>
          </cell>
          <cell r="FT216">
            <v>170</v>
          </cell>
          <cell r="FU216">
            <v>174</v>
          </cell>
          <cell r="FV216">
            <v>0</v>
          </cell>
          <cell r="FW216">
            <v>174</v>
          </cell>
          <cell r="FX216">
            <v>175</v>
          </cell>
          <cell r="FY216">
            <v>0</v>
          </cell>
          <cell r="FZ216">
            <v>175</v>
          </cell>
          <cell r="GA216">
            <v>158</v>
          </cell>
          <cell r="GB216">
            <v>0</v>
          </cell>
          <cell r="GC216">
            <v>158</v>
          </cell>
          <cell r="GD216">
            <v>163</v>
          </cell>
          <cell r="GE216">
            <v>0</v>
          </cell>
          <cell r="GF216">
            <v>163</v>
          </cell>
          <cell r="GG216">
            <v>172</v>
          </cell>
          <cell r="GH216">
            <v>0</v>
          </cell>
          <cell r="GI216">
            <v>172</v>
          </cell>
          <cell r="GJ216">
            <v>151</v>
          </cell>
          <cell r="GK216">
            <v>0</v>
          </cell>
          <cell r="GL216">
            <v>151</v>
          </cell>
          <cell r="GM216">
            <v>145</v>
          </cell>
          <cell r="GN216">
            <v>0</v>
          </cell>
          <cell r="GO216">
            <v>145</v>
          </cell>
          <cell r="GP216">
            <v>144</v>
          </cell>
          <cell r="GQ216">
            <v>0</v>
          </cell>
          <cell r="GR216">
            <v>144</v>
          </cell>
          <cell r="GS216">
            <v>151</v>
          </cell>
          <cell r="GT216">
            <v>0</v>
          </cell>
          <cell r="GU216">
            <v>151</v>
          </cell>
          <cell r="GV216">
            <v>137</v>
          </cell>
          <cell r="GW216">
            <v>0</v>
          </cell>
          <cell r="GX216">
            <v>137</v>
          </cell>
          <cell r="GY216">
            <v>151</v>
          </cell>
          <cell r="GZ216">
            <v>0</v>
          </cell>
          <cell r="HA216">
            <v>151</v>
          </cell>
          <cell r="HB216">
            <v>142</v>
          </cell>
          <cell r="HC216">
            <v>0</v>
          </cell>
          <cell r="HD216">
            <v>142</v>
          </cell>
          <cell r="HE216">
            <v>162</v>
          </cell>
          <cell r="HF216">
            <v>0</v>
          </cell>
          <cell r="HG216">
            <v>162</v>
          </cell>
          <cell r="HH216">
            <v>164</v>
          </cell>
          <cell r="HI216">
            <v>0</v>
          </cell>
          <cell r="HJ216">
            <v>164</v>
          </cell>
          <cell r="HO216">
            <v>611.33199999999999</v>
          </cell>
          <cell r="HP216">
            <v>-0.85199999999999998</v>
          </cell>
          <cell r="HQ216">
            <v>612.18399999999997</v>
          </cell>
          <cell r="HR216">
            <v>408.73399999999998</v>
          </cell>
          <cell r="HS216">
            <v>-0.85199999999999998</v>
          </cell>
          <cell r="HT216">
            <v>409.58599999999996</v>
          </cell>
          <cell r="HU216">
            <v>206.43100000000001</v>
          </cell>
          <cell r="HV216">
            <v>0</v>
          </cell>
          <cell r="HW216">
            <v>206.43100000000001</v>
          </cell>
          <cell r="HX216">
            <v>819.65599999999995</v>
          </cell>
          <cell r="HY216">
            <v>0</v>
          </cell>
          <cell r="HZ216">
            <v>819.65599999999995</v>
          </cell>
          <cell r="IA216">
            <v>600.28200000000004</v>
          </cell>
          <cell r="IB216">
            <v>0</v>
          </cell>
          <cell r="IC216">
            <v>600.28200000000004</v>
          </cell>
          <cell r="ID216">
            <v>408.30700000000002</v>
          </cell>
          <cell r="IE216">
            <v>0</v>
          </cell>
          <cell r="IF216">
            <v>408.30700000000002</v>
          </cell>
          <cell r="IG216">
            <v>214.786</v>
          </cell>
          <cell r="IH216">
            <v>0</v>
          </cell>
          <cell r="II216">
            <v>214.786</v>
          </cell>
          <cell r="IJ216">
            <v>824.44799999999998</v>
          </cell>
          <cell r="IK216">
            <v>0</v>
          </cell>
          <cell r="IL216">
            <v>824.44799999999998</v>
          </cell>
          <cell r="IM216">
            <v>614.66499999999996</v>
          </cell>
          <cell r="IN216">
            <v>0</v>
          </cell>
          <cell r="IO216">
            <v>614.66499999999996</v>
          </cell>
          <cell r="IP216">
            <v>407.69</v>
          </cell>
          <cell r="IQ216">
            <v>0</v>
          </cell>
          <cell r="IR216">
            <v>407.69</v>
          </cell>
          <cell r="IS216">
            <v>201.84800000000001</v>
          </cell>
          <cell r="IT216">
            <v>0</v>
          </cell>
          <cell r="IU216">
            <v>201.84800000000001</v>
          </cell>
          <cell r="IV216">
            <v>822.452</v>
          </cell>
          <cell r="IW216">
            <v>0</v>
          </cell>
          <cell r="IX216">
            <v>822.452</v>
          </cell>
          <cell r="IY216">
            <v>619.17100000000005</v>
          </cell>
          <cell r="IZ216">
            <v>0</v>
          </cell>
          <cell r="JA216">
            <v>619.17100000000005</v>
          </cell>
          <cell r="JB216">
            <v>416.34</v>
          </cell>
          <cell r="JC216">
            <v>0</v>
          </cell>
          <cell r="JD216">
            <v>416.34</v>
          </cell>
          <cell r="JE216">
            <v>196.10499999999999</v>
          </cell>
          <cell r="JF216">
            <v>0</v>
          </cell>
          <cell r="JG216">
            <v>196.10499999999999</v>
          </cell>
          <cell r="JH216">
            <v>765.40800000000002</v>
          </cell>
          <cell r="JI216">
            <v>0</v>
          </cell>
          <cell r="JJ216">
            <v>765.40800000000002</v>
          </cell>
          <cell r="JK216">
            <v>567.80999999999995</v>
          </cell>
          <cell r="JL216">
            <v>0</v>
          </cell>
          <cell r="JM216">
            <v>567.80999999999995</v>
          </cell>
          <cell r="JN216">
            <v>386.38099999999997</v>
          </cell>
          <cell r="JO216">
            <v>0</v>
          </cell>
          <cell r="JP216">
            <v>386.38099999999997</v>
          </cell>
          <cell r="JQ216">
            <v>187.77600000000001</v>
          </cell>
          <cell r="JR216">
            <v>0</v>
          </cell>
          <cell r="JS216">
            <v>187.77600000000001</v>
          </cell>
          <cell r="JT216">
            <v>728.971</v>
          </cell>
          <cell r="JU216">
            <v>0</v>
          </cell>
          <cell r="JV216">
            <v>728.971</v>
          </cell>
          <cell r="JW216">
            <v>530.12900000000002</v>
          </cell>
          <cell r="JX216">
            <v>0</v>
          </cell>
          <cell r="JY216">
            <v>530.12900000000002</v>
          </cell>
          <cell r="JZ216">
            <v>351.85500000000002</v>
          </cell>
          <cell r="KA216">
            <v>0</v>
          </cell>
          <cell r="KB216">
            <v>351.85500000000002</v>
          </cell>
          <cell r="KC216">
            <v>176.46899999999999</v>
          </cell>
          <cell r="KD216">
            <v>0</v>
          </cell>
          <cell r="KE216">
            <v>176.46899999999999</v>
          </cell>
          <cell r="KF216">
            <v>769</v>
          </cell>
          <cell r="KG216">
            <v>0</v>
          </cell>
          <cell r="KH216">
            <v>769</v>
          </cell>
          <cell r="KI216">
            <v>580</v>
          </cell>
          <cell r="KJ216">
            <v>0</v>
          </cell>
          <cell r="KK216">
            <v>580</v>
          </cell>
          <cell r="KL216">
            <v>392</v>
          </cell>
          <cell r="KM216">
            <v>0</v>
          </cell>
          <cell r="KN216">
            <v>392</v>
          </cell>
          <cell r="KO216">
            <v>196</v>
          </cell>
          <cell r="KP216">
            <v>0</v>
          </cell>
          <cell r="KQ216">
            <v>196</v>
          </cell>
          <cell r="KR216">
            <v>695</v>
          </cell>
          <cell r="KS216">
            <v>0</v>
          </cell>
          <cell r="KT216">
            <v>695</v>
          </cell>
          <cell r="KU216">
            <v>518</v>
          </cell>
          <cell r="KV216">
            <v>0</v>
          </cell>
          <cell r="KW216">
            <v>518</v>
          </cell>
          <cell r="KX216">
            <v>350</v>
          </cell>
          <cell r="KY216">
            <v>0</v>
          </cell>
          <cell r="KZ216">
            <v>350</v>
          </cell>
          <cell r="LA216">
            <v>170</v>
          </cell>
          <cell r="LB216">
            <v>0</v>
          </cell>
          <cell r="LC216">
            <v>170</v>
          </cell>
          <cell r="LD216">
            <v>709</v>
          </cell>
          <cell r="LE216">
            <v>0</v>
          </cell>
          <cell r="LF216">
            <v>709</v>
          </cell>
          <cell r="LG216">
            <v>538</v>
          </cell>
          <cell r="LH216">
            <v>0</v>
          </cell>
          <cell r="LI216">
            <v>538</v>
          </cell>
          <cell r="LJ216">
            <v>370</v>
          </cell>
          <cell r="LK216">
            <v>0</v>
          </cell>
          <cell r="LL216">
            <v>370</v>
          </cell>
          <cell r="LM216">
            <v>184</v>
          </cell>
          <cell r="LN216">
            <v>0</v>
          </cell>
          <cell r="LO216">
            <v>184</v>
          </cell>
          <cell r="LP216">
            <v>712</v>
          </cell>
          <cell r="LQ216">
            <v>0</v>
          </cell>
          <cell r="LR216">
            <v>712</v>
          </cell>
          <cell r="LS216">
            <v>519</v>
          </cell>
          <cell r="LT216">
            <v>0</v>
          </cell>
          <cell r="LU216">
            <v>519</v>
          </cell>
          <cell r="LV216">
            <v>346</v>
          </cell>
          <cell r="LW216">
            <v>0</v>
          </cell>
          <cell r="LX216">
            <v>346</v>
          </cell>
          <cell r="LY216">
            <v>176</v>
          </cell>
          <cell r="LZ216">
            <v>0</v>
          </cell>
          <cell r="MA216">
            <v>176</v>
          </cell>
          <cell r="MB216">
            <v>677</v>
          </cell>
          <cell r="MC216">
            <v>0</v>
          </cell>
          <cell r="MD216">
            <v>677</v>
          </cell>
          <cell r="ME216">
            <v>519</v>
          </cell>
          <cell r="MF216">
            <v>0</v>
          </cell>
          <cell r="MG216">
            <v>519</v>
          </cell>
          <cell r="MH216">
            <v>349</v>
          </cell>
          <cell r="MI216">
            <v>0</v>
          </cell>
          <cell r="MJ216">
            <v>349</v>
          </cell>
          <cell r="MK216">
            <v>175</v>
          </cell>
          <cell r="ML216">
            <v>0</v>
          </cell>
          <cell r="MM216">
            <v>175</v>
          </cell>
          <cell r="MN216">
            <v>644</v>
          </cell>
          <cell r="MO216">
            <v>0</v>
          </cell>
          <cell r="MP216">
            <v>644</v>
          </cell>
          <cell r="MQ216">
            <v>486</v>
          </cell>
          <cell r="MR216">
            <v>0</v>
          </cell>
          <cell r="MS216">
            <v>486</v>
          </cell>
          <cell r="MT216">
            <v>323</v>
          </cell>
          <cell r="MU216">
            <v>0</v>
          </cell>
          <cell r="MV216">
            <v>323</v>
          </cell>
          <cell r="MW216">
            <v>151</v>
          </cell>
          <cell r="MX216">
            <v>0</v>
          </cell>
          <cell r="MY216">
            <v>151</v>
          </cell>
          <cell r="MZ216">
            <v>577</v>
          </cell>
          <cell r="NA216">
            <v>0</v>
          </cell>
          <cell r="NB216">
            <v>577</v>
          </cell>
          <cell r="NC216">
            <v>432</v>
          </cell>
          <cell r="ND216">
            <v>0</v>
          </cell>
          <cell r="NE216">
            <v>432</v>
          </cell>
          <cell r="NF216">
            <v>288</v>
          </cell>
          <cell r="NG216">
            <v>0</v>
          </cell>
          <cell r="NH216">
            <v>288</v>
          </cell>
          <cell r="NI216">
            <v>137</v>
          </cell>
          <cell r="NJ216">
            <v>0</v>
          </cell>
          <cell r="NK216">
            <v>137</v>
          </cell>
          <cell r="NL216">
            <v>619</v>
          </cell>
          <cell r="NM216">
            <v>0</v>
          </cell>
          <cell r="NN216">
            <v>619</v>
          </cell>
          <cell r="NO216">
            <v>468</v>
          </cell>
          <cell r="NP216">
            <v>0</v>
          </cell>
          <cell r="NQ216">
            <v>468</v>
          </cell>
          <cell r="NR216">
            <v>326</v>
          </cell>
          <cell r="NS216">
            <v>0</v>
          </cell>
          <cell r="NT216">
            <v>326</v>
          </cell>
          <cell r="NU216">
            <v>164</v>
          </cell>
          <cell r="NV216">
            <v>0</v>
          </cell>
          <cell r="NW216">
            <v>164</v>
          </cell>
        </row>
        <row r="217">
          <cell r="BB217">
            <v>-173.41300000000001</v>
          </cell>
          <cell r="BC217">
            <v>0</v>
          </cell>
          <cell r="BD217">
            <v>-173.41300000000001</v>
          </cell>
          <cell r="BE217">
            <v>-174.46537493850002</v>
          </cell>
          <cell r="BF217">
            <v>-2.1160000000000001</v>
          </cell>
          <cell r="BG217">
            <v>-172.34937493850001</v>
          </cell>
          <cell r="BH217">
            <v>-170.82489084999997</v>
          </cell>
          <cell r="BI217">
            <v>0</v>
          </cell>
          <cell r="BJ217">
            <v>-170.82489084999997</v>
          </cell>
          <cell r="BK217">
            <v>-176.98400000000001</v>
          </cell>
          <cell r="BL217">
            <v>0</v>
          </cell>
          <cell r="BM217">
            <v>-176.98400000000001</v>
          </cell>
          <cell r="BN217">
            <v>-161.74700000000001</v>
          </cell>
          <cell r="BO217">
            <v>0</v>
          </cell>
          <cell r="BP217">
            <v>-161.74700000000001</v>
          </cell>
          <cell r="BQ217">
            <v>-173.95614592089666</v>
          </cell>
          <cell r="BR217">
            <v>0</v>
          </cell>
          <cell r="BS217">
            <v>-173.95614592089666</v>
          </cell>
          <cell r="BT217">
            <v>-185.29566480557369</v>
          </cell>
          <cell r="BU217">
            <v>0</v>
          </cell>
          <cell r="BV217">
            <v>-185.29566480557369</v>
          </cell>
          <cell r="BW217">
            <v>-184.72499999999999</v>
          </cell>
          <cell r="BX217">
            <v>0</v>
          </cell>
          <cell r="BY217">
            <v>-184.72499999999999</v>
          </cell>
          <cell r="BZ217">
            <v>-195.613</v>
          </cell>
          <cell r="CA217">
            <v>0</v>
          </cell>
          <cell r="CB217">
            <v>-195.613</v>
          </cell>
          <cell r="CC217">
            <v>-180.684</v>
          </cell>
          <cell r="CD217">
            <v>0</v>
          </cell>
          <cell r="CE217">
            <v>-180.684</v>
          </cell>
          <cell r="CF217">
            <v>-179.47300000000001</v>
          </cell>
          <cell r="CG217">
            <v>0</v>
          </cell>
          <cell r="CH217">
            <v>-179.47300000000001</v>
          </cell>
          <cell r="CI217">
            <v>-191.38800000000001</v>
          </cell>
          <cell r="CJ217">
            <v>0</v>
          </cell>
          <cell r="CK217">
            <v>-191.38800000000001</v>
          </cell>
          <cell r="CL217">
            <v>-179.30500000000001</v>
          </cell>
          <cell r="CM217">
            <v>0</v>
          </cell>
          <cell r="CN217">
            <v>-179.30500000000001</v>
          </cell>
          <cell r="CO217">
            <v>-189.94795142548705</v>
          </cell>
          <cell r="CP217">
            <v>0</v>
          </cell>
          <cell r="CQ217">
            <v>-189.94795142548705</v>
          </cell>
          <cell r="CR217">
            <v>-162.59376159582959</v>
          </cell>
          <cell r="CS217">
            <v>0</v>
          </cell>
          <cell r="CT217">
            <v>-162.59376159582959</v>
          </cell>
          <cell r="CU217">
            <v>-171.66</v>
          </cell>
          <cell r="CV217">
            <v>0</v>
          </cell>
          <cell r="CW217">
            <v>-171.66</v>
          </cell>
          <cell r="CX217">
            <v>-158.23400000000001</v>
          </cell>
          <cell r="CY217">
            <v>0</v>
          </cell>
          <cell r="CZ217">
            <v>-158.23400000000001</v>
          </cell>
          <cell r="DA217">
            <v>-155.22800000000001</v>
          </cell>
          <cell r="DB217">
            <v>0</v>
          </cell>
          <cell r="DC217">
            <v>-155.22800000000001</v>
          </cell>
          <cell r="DD217">
            <v>-149.94800000000001</v>
          </cell>
          <cell r="DE217">
            <v>0</v>
          </cell>
          <cell r="DF217">
            <v>-149.94800000000001</v>
          </cell>
          <cell r="DG217">
            <v>-151.48099999999999</v>
          </cell>
          <cell r="DH217">
            <v>0</v>
          </cell>
          <cell r="DI217">
            <v>-151.48099999999999</v>
          </cell>
          <cell r="DJ217">
            <v>-119.965</v>
          </cell>
          <cell r="DK217">
            <v>0</v>
          </cell>
          <cell r="DL217">
            <v>-119.965</v>
          </cell>
          <cell r="DM217">
            <v>-149.696</v>
          </cell>
          <cell r="DN217">
            <v>0</v>
          </cell>
          <cell r="DO217">
            <v>-149.696</v>
          </cell>
          <cell r="DP217">
            <v>-145.73699999999999</v>
          </cell>
          <cell r="DQ217">
            <v>0</v>
          </cell>
          <cell r="DR217">
            <v>-145.73699999999999</v>
          </cell>
          <cell r="DS217">
            <v>-150</v>
          </cell>
          <cell r="DT217">
            <v>0</v>
          </cell>
          <cell r="DU217">
            <v>-150</v>
          </cell>
          <cell r="DV217">
            <v>-146</v>
          </cell>
          <cell r="DW217">
            <v>0</v>
          </cell>
          <cell r="DX217">
            <v>-146</v>
          </cell>
          <cell r="DY217">
            <v>-152</v>
          </cell>
          <cell r="DZ217">
            <v>0</v>
          </cell>
          <cell r="EA217">
            <v>-152</v>
          </cell>
          <cell r="EB217">
            <v>-148</v>
          </cell>
          <cell r="EC217">
            <v>0</v>
          </cell>
          <cell r="ED217">
            <v>-148</v>
          </cell>
          <cell r="EE217">
            <v>-143</v>
          </cell>
          <cell r="EF217">
            <v>0</v>
          </cell>
          <cell r="EG217">
            <v>-143</v>
          </cell>
          <cell r="EH217">
            <v>-136</v>
          </cell>
          <cell r="EI217">
            <v>0</v>
          </cell>
          <cell r="EJ217">
            <v>-136</v>
          </cell>
          <cell r="EK217">
            <v>-138</v>
          </cell>
          <cell r="EL217">
            <v>0</v>
          </cell>
          <cell r="EM217">
            <v>-138</v>
          </cell>
          <cell r="EN217">
            <v>-135</v>
          </cell>
          <cell r="EO217">
            <v>0</v>
          </cell>
          <cell r="EP217">
            <v>-135</v>
          </cell>
          <cell r="EQ217">
            <v>-148</v>
          </cell>
          <cell r="ER217">
            <v>0</v>
          </cell>
          <cell r="ES217">
            <v>-148</v>
          </cell>
          <cell r="ET217">
            <v>-135</v>
          </cell>
          <cell r="EU217">
            <v>0</v>
          </cell>
          <cell r="EV217">
            <v>-135</v>
          </cell>
          <cell r="EW217">
            <v>-140</v>
          </cell>
          <cell r="EX217">
            <v>0</v>
          </cell>
          <cell r="EY217">
            <v>-140</v>
          </cell>
          <cell r="EZ217">
            <v>-133</v>
          </cell>
          <cell r="FA217">
            <v>0</v>
          </cell>
          <cell r="FB217">
            <v>-133</v>
          </cell>
          <cell r="FC217">
            <v>-118</v>
          </cell>
          <cell r="FD217">
            <v>0</v>
          </cell>
          <cell r="FE217">
            <v>-118</v>
          </cell>
          <cell r="FF217">
            <v>-133</v>
          </cell>
          <cell r="FG217">
            <v>0</v>
          </cell>
          <cell r="FH217">
            <v>-133</v>
          </cell>
          <cell r="FI217">
            <v>-133</v>
          </cell>
          <cell r="FJ217">
            <v>0</v>
          </cell>
          <cell r="FK217">
            <v>-133</v>
          </cell>
          <cell r="FL217">
            <v>-132</v>
          </cell>
          <cell r="FM217">
            <v>0</v>
          </cell>
          <cell r="FN217">
            <v>-132</v>
          </cell>
          <cell r="FO217">
            <v>-131</v>
          </cell>
          <cell r="FP217">
            <v>0</v>
          </cell>
          <cell r="FQ217">
            <v>-131</v>
          </cell>
          <cell r="FR217">
            <v>-131</v>
          </cell>
          <cell r="FS217">
            <v>0</v>
          </cell>
          <cell r="FT217">
            <v>-131</v>
          </cell>
          <cell r="FU217">
            <v>-131</v>
          </cell>
          <cell r="FV217">
            <v>0</v>
          </cell>
          <cell r="FW217">
            <v>-131</v>
          </cell>
          <cell r="FX217">
            <v>-127</v>
          </cell>
          <cell r="FY217">
            <v>0</v>
          </cell>
          <cell r="FZ217">
            <v>-127</v>
          </cell>
          <cell r="GA217">
            <v>-116</v>
          </cell>
          <cell r="GB217">
            <v>0</v>
          </cell>
          <cell r="GC217">
            <v>-116</v>
          </cell>
          <cell r="GD217">
            <v>-123</v>
          </cell>
          <cell r="GE217">
            <v>0</v>
          </cell>
          <cell r="GF217">
            <v>-123</v>
          </cell>
          <cell r="GG217">
            <v>-122</v>
          </cell>
          <cell r="GH217">
            <v>0</v>
          </cell>
          <cell r="GI217">
            <v>-122</v>
          </cell>
          <cell r="GJ217">
            <v>-113</v>
          </cell>
          <cell r="GK217">
            <v>0</v>
          </cell>
          <cell r="GL217">
            <v>-113</v>
          </cell>
          <cell r="GM217">
            <v>-114</v>
          </cell>
          <cell r="GN217">
            <v>0</v>
          </cell>
          <cell r="GO217">
            <v>-114</v>
          </cell>
          <cell r="GP217">
            <v>-110</v>
          </cell>
          <cell r="GQ217">
            <v>0</v>
          </cell>
          <cell r="GR217">
            <v>-110</v>
          </cell>
          <cell r="GS217">
            <v>-109</v>
          </cell>
          <cell r="GT217">
            <v>0</v>
          </cell>
          <cell r="GU217">
            <v>-109</v>
          </cell>
          <cell r="GV217">
            <v>-110</v>
          </cell>
          <cell r="GW217">
            <v>0</v>
          </cell>
          <cell r="GX217">
            <v>-110</v>
          </cell>
          <cell r="GY217">
            <v>-121</v>
          </cell>
          <cell r="GZ217">
            <v>0</v>
          </cell>
          <cell r="HA217">
            <v>-121</v>
          </cell>
          <cell r="HB217">
            <v>-114</v>
          </cell>
          <cell r="HC217">
            <v>0</v>
          </cell>
          <cell r="HD217">
            <v>-114</v>
          </cell>
          <cell r="HE217">
            <v>-117</v>
          </cell>
          <cell r="HF217">
            <v>0</v>
          </cell>
          <cell r="HG217">
            <v>-117</v>
          </cell>
          <cell r="HH217">
            <v>-115</v>
          </cell>
          <cell r="HI217">
            <v>0</v>
          </cell>
          <cell r="HJ217">
            <v>-115</v>
          </cell>
          <cell r="HO217">
            <v>-518.70326578849995</v>
          </cell>
          <cell r="HP217">
            <v>-2.1160000000000001</v>
          </cell>
          <cell r="HQ217">
            <v>-516.58726578849996</v>
          </cell>
          <cell r="HR217">
            <v>-345.29026578849999</v>
          </cell>
          <cell r="HS217">
            <v>-2.1160000000000001</v>
          </cell>
          <cell r="HT217">
            <v>-343.17426578850001</v>
          </cell>
          <cell r="HU217">
            <v>-170.82489084999997</v>
          </cell>
          <cell r="HV217">
            <v>0</v>
          </cell>
          <cell r="HW217">
            <v>-170.82489084999997</v>
          </cell>
          <cell r="HX217">
            <v>-697.98281072647035</v>
          </cell>
          <cell r="HY217">
            <v>0</v>
          </cell>
          <cell r="HZ217">
            <v>-697.98281072647035</v>
          </cell>
          <cell r="IA217">
            <v>-520.99881072647031</v>
          </cell>
          <cell r="IB217">
            <v>0</v>
          </cell>
          <cell r="IC217">
            <v>-520.99881072647031</v>
          </cell>
          <cell r="ID217">
            <v>-359.25181072647035</v>
          </cell>
          <cell r="IE217">
            <v>0</v>
          </cell>
          <cell r="IF217">
            <v>-359.25181072647035</v>
          </cell>
          <cell r="IG217">
            <v>-185.29566480557369</v>
          </cell>
          <cell r="IH217">
            <v>0</v>
          </cell>
          <cell r="II217">
            <v>-185.29566480557369</v>
          </cell>
          <cell r="IJ217">
            <v>-740.495</v>
          </cell>
          <cell r="IK217">
            <v>0</v>
          </cell>
          <cell r="IL217">
            <v>-740.495</v>
          </cell>
          <cell r="IM217">
            <v>-555.77</v>
          </cell>
          <cell r="IN217">
            <v>0</v>
          </cell>
          <cell r="IO217">
            <v>-555.77</v>
          </cell>
          <cell r="IP217">
            <v>-360.15700000000004</v>
          </cell>
          <cell r="IQ217">
            <v>0</v>
          </cell>
          <cell r="IR217">
            <v>-360.15700000000004</v>
          </cell>
          <cell r="IS217">
            <v>-179.47300000000001</v>
          </cell>
          <cell r="IT217">
            <v>0</v>
          </cell>
          <cell r="IU217">
            <v>-179.47300000000001</v>
          </cell>
          <cell r="IV217">
            <v>-723.23471302131668</v>
          </cell>
          <cell r="IW217">
            <v>0</v>
          </cell>
          <cell r="IX217">
            <v>-723.23471302131668</v>
          </cell>
          <cell r="IY217">
            <v>-531.84671302131665</v>
          </cell>
          <cell r="IZ217">
            <v>0</v>
          </cell>
          <cell r="JA217">
            <v>-531.84671302131665</v>
          </cell>
          <cell r="JB217">
            <v>-352.54171302131664</v>
          </cell>
          <cell r="JC217">
            <v>0</v>
          </cell>
          <cell r="JD217">
            <v>-352.54171302131664</v>
          </cell>
          <cell r="JE217">
            <v>-162.59376159582959</v>
          </cell>
          <cell r="JF217">
            <v>0</v>
          </cell>
          <cell r="JG217">
            <v>-162.59376159582959</v>
          </cell>
          <cell r="JH217">
            <v>-635.07000000000005</v>
          </cell>
          <cell r="JI217">
            <v>0</v>
          </cell>
          <cell r="JJ217">
            <v>-635.07000000000005</v>
          </cell>
          <cell r="JK217">
            <v>-463.40999999999997</v>
          </cell>
          <cell r="JL217">
            <v>0</v>
          </cell>
          <cell r="JM217">
            <v>-463.40999999999997</v>
          </cell>
          <cell r="JN217">
            <v>-305.17599999999999</v>
          </cell>
          <cell r="JO217">
            <v>0</v>
          </cell>
          <cell r="JP217">
            <v>-305.17599999999999</v>
          </cell>
          <cell r="JQ217">
            <v>-149.94800000000001</v>
          </cell>
          <cell r="JR217">
            <v>0</v>
          </cell>
          <cell r="JS217">
            <v>-149.94800000000001</v>
          </cell>
          <cell r="JT217">
            <v>-566.87899999999991</v>
          </cell>
          <cell r="JU217">
            <v>0</v>
          </cell>
          <cell r="JV217">
            <v>-566.87899999999991</v>
          </cell>
          <cell r="JW217">
            <v>-415.39800000000002</v>
          </cell>
          <cell r="JX217">
            <v>0</v>
          </cell>
          <cell r="JY217">
            <v>-415.39800000000002</v>
          </cell>
          <cell r="JZ217">
            <v>-295.43299999999999</v>
          </cell>
          <cell r="KA217">
            <v>0</v>
          </cell>
          <cell r="KB217">
            <v>-295.43299999999999</v>
          </cell>
          <cell r="KC217">
            <v>-145.73699999999999</v>
          </cell>
          <cell r="KD217">
            <v>0</v>
          </cell>
          <cell r="KE217">
            <v>-145.73699999999999</v>
          </cell>
          <cell r="KF217">
            <v>-596</v>
          </cell>
          <cell r="KG217">
            <v>0</v>
          </cell>
          <cell r="KH217">
            <v>-596</v>
          </cell>
          <cell r="KI217">
            <v>-446</v>
          </cell>
          <cell r="KJ217">
            <v>0</v>
          </cell>
          <cell r="KK217">
            <v>-446</v>
          </cell>
          <cell r="KL217">
            <v>-300</v>
          </cell>
          <cell r="KM217">
            <v>0</v>
          </cell>
          <cell r="KN217">
            <v>-300</v>
          </cell>
          <cell r="KO217">
            <v>-148</v>
          </cell>
          <cell r="KP217">
            <v>0</v>
          </cell>
          <cell r="KQ217">
            <v>-148</v>
          </cell>
          <cell r="KR217">
            <v>-552</v>
          </cell>
          <cell r="KS217">
            <v>0</v>
          </cell>
          <cell r="KT217">
            <v>-552</v>
          </cell>
          <cell r="KU217">
            <v>-409</v>
          </cell>
          <cell r="KV217">
            <v>0</v>
          </cell>
          <cell r="KW217">
            <v>-409</v>
          </cell>
          <cell r="KX217">
            <v>-273</v>
          </cell>
          <cell r="KY217">
            <v>0</v>
          </cell>
          <cell r="KZ217">
            <v>-273</v>
          </cell>
          <cell r="LA217">
            <v>-135</v>
          </cell>
          <cell r="LB217">
            <v>0</v>
          </cell>
          <cell r="LC217">
            <v>-135</v>
          </cell>
          <cell r="LD217">
            <v>-556</v>
          </cell>
          <cell r="LE217">
            <v>0</v>
          </cell>
          <cell r="LF217">
            <v>-556</v>
          </cell>
          <cell r="LG217">
            <v>-408</v>
          </cell>
          <cell r="LH217">
            <v>0</v>
          </cell>
          <cell r="LI217">
            <v>-408</v>
          </cell>
          <cell r="LJ217">
            <v>-273</v>
          </cell>
          <cell r="LK217">
            <v>0</v>
          </cell>
          <cell r="LL217">
            <v>-273</v>
          </cell>
          <cell r="LM217">
            <v>-133</v>
          </cell>
          <cell r="LN217">
            <v>0</v>
          </cell>
          <cell r="LO217">
            <v>-133</v>
          </cell>
          <cell r="LP217">
            <v>-516</v>
          </cell>
          <cell r="LQ217">
            <v>0</v>
          </cell>
          <cell r="LR217">
            <v>-516</v>
          </cell>
          <cell r="LS217">
            <v>-398</v>
          </cell>
          <cell r="LT217">
            <v>0</v>
          </cell>
          <cell r="LU217">
            <v>-398</v>
          </cell>
          <cell r="LV217">
            <v>-265</v>
          </cell>
          <cell r="LW217">
            <v>0</v>
          </cell>
          <cell r="LX217">
            <v>-265</v>
          </cell>
          <cell r="LY217">
            <v>-132</v>
          </cell>
          <cell r="LZ217">
            <v>0</v>
          </cell>
          <cell r="MA217">
            <v>-132</v>
          </cell>
          <cell r="MB217">
            <v>-520</v>
          </cell>
          <cell r="MC217">
            <v>0</v>
          </cell>
          <cell r="MD217">
            <v>-520</v>
          </cell>
          <cell r="ME217">
            <v>-389</v>
          </cell>
          <cell r="MF217">
            <v>0</v>
          </cell>
          <cell r="MG217">
            <v>-389</v>
          </cell>
          <cell r="MH217">
            <v>-258</v>
          </cell>
          <cell r="MI217">
            <v>0</v>
          </cell>
          <cell r="MJ217">
            <v>-258</v>
          </cell>
          <cell r="MK217">
            <v>-127</v>
          </cell>
          <cell r="ML217">
            <v>0</v>
          </cell>
          <cell r="MM217">
            <v>-127</v>
          </cell>
          <cell r="MN217">
            <v>-474</v>
          </cell>
          <cell r="MO217">
            <v>0</v>
          </cell>
          <cell r="MP217">
            <v>-474</v>
          </cell>
          <cell r="MQ217">
            <v>-358</v>
          </cell>
          <cell r="MR217">
            <v>0</v>
          </cell>
          <cell r="MS217">
            <v>-358</v>
          </cell>
          <cell r="MT217">
            <v>-235</v>
          </cell>
          <cell r="MU217">
            <v>0</v>
          </cell>
          <cell r="MV217">
            <v>-235</v>
          </cell>
          <cell r="MW217">
            <v>-113</v>
          </cell>
          <cell r="MX217">
            <v>0</v>
          </cell>
          <cell r="MY217">
            <v>-113</v>
          </cell>
          <cell r="MZ217">
            <v>-443</v>
          </cell>
          <cell r="NA217">
            <v>0</v>
          </cell>
          <cell r="NB217">
            <v>-443</v>
          </cell>
          <cell r="NC217">
            <v>-329</v>
          </cell>
          <cell r="ND217">
            <v>0</v>
          </cell>
          <cell r="NE217">
            <v>-329</v>
          </cell>
          <cell r="NF217">
            <v>-219</v>
          </cell>
          <cell r="NG217">
            <v>0</v>
          </cell>
          <cell r="NH217">
            <v>-219</v>
          </cell>
          <cell r="NI217">
            <v>-110</v>
          </cell>
          <cell r="NJ217">
            <v>0</v>
          </cell>
          <cell r="NK217">
            <v>-110</v>
          </cell>
          <cell r="NL217">
            <v>-467</v>
          </cell>
          <cell r="NM217">
            <v>0</v>
          </cell>
          <cell r="NN217">
            <v>-467</v>
          </cell>
          <cell r="NO217">
            <v>-346</v>
          </cell>
          <cell r="NP217">
            <v>0</v>
          </cell>
          <cell r="NQ217">
            <v>-346</v>
          </cell>
          <cell r="NR217">
            <v>-232</v>
          </cell>
          <cell r="NS217">
            <v>0</v>
          </cell>
          <cell r="NT217">
            <v>-232</v>
          </cell>
          <cell r="NU217">
            <v>-115</v>
          </cell>
          <cell r="NV217">
            <v>0</v>
          </cell>
          <cell r="NW217">
            <v>-115</v>
          </cell>
        </row>
        <row r="218">
          <cell r="BB218">
            <v>0</v>
          </cell>
          <cell r="BC218">
            <v>0</v>
          </cell>
          <cell r="BD218">
            <v>0</v>
          </cell>
          <cell r="BE218">
            <v>-0.1326250615000002</v>
          </cell>
          <cell r="BF218">
            <v>0</v>
          </cell>
          <cell r="BG218">
            <v>-0.1326250615000002</v>
          </cell>
          <cell r="BH218">
            <v>-2.8391091500000001</v>
          </cell>
          <cell r="BI218">
            <v>0</v>
          </cell>
          <cell r="BJ218">
            <v>-2.8391091500000001</v>
          </cell>
          <cell r="BK218">
            <v>0</v>
          </cell>
          <cell r="BL218">
            <v>0</v>
          </cell>
          <cell r="BM218">
            <v>0</v>
          </cell>
          <cell r="BN218">
            <v>0</v>
          </cell>
          <cell r="BO218">
            <v>0</v>
          </cell>
          <cell r="BP218">
            <v>0</v>
          </cell>
          <cell r="BQ218">
            <v>0.7491459208966682</v>
          </cell>
          <cell r="BR218">
            <v>0</v>
          </cell>
          <cell r="BS218">
            <v>0.7491459208966682</v>
          </cell>
          <cell r="BT218">
            <v>-3.636335194426298</v>
          </cell>
          <cell r="BU218">
            <v>0</v>
          </cell>
          <cell r="BV218">
            <v>-3.636335194426298</v>
          </cell>
          <cell r="BW218">
            <v>0</v>
          </cell>
          <cell r="BX218">
            <v>0</v>
          </cell>
          <cell r="BY218">
            <v>0</v>
          </cell>
          <cell r="BZ218">
            <v>0</v>
          </cell>
          <cell r="CA218">
            <v>0</v>
          </cell>
          <cell r="CB218">
            <v>0</v>
          </cell>
          <cell r="CC218">
            <v>-0.80600000000000005</v>
          </cell>
          <cell r="CD218">
            <v>0</v>
          </cell>
          <cell r="CE218">
            <v>-0.80600000000000005</v>
          </cell>
          <cell r="CF218">
            <v>-3.13</v>
          </cell>
          <cell r="CG218">
            <v>0</v>
          </cell>
          <cell r="CH218">
            <v>-3.13</v>
          </cell>
          <cell r="CI218">
            <v>0</v>
          </cell>
          <cell r="CJ218">
            <v>0</v>
          </cell>
          <cell r="CK218">
            <v>0</v>
          </cell>
          <cell r="CL218">
            <v>0</v>
          </cell>
          <cell r="CM218">
            <v>0</v>
          </cell>
          <cell r="CN218">
            <v>0</v>
          </cell>
          <cell r="CO218">
            <v>-1.00485745129589E-2</v>
          </cell>
          <cell r="CP218">
            <v>0</v>
          </cell>
          <cell r="CQ218">
            <v>-1.00485745129589E-2</v>
          </cell>
          <cell r="CR218">
            <v>-1.8562384041704001</v>
          </cell>
          <cell r="CS218">
            <v>0</v>
          </cell>
          <cell r="CT218">
            <v>-1.8562384041704001</v>
          </cell>
          <cell r="CU218">
            <v>0</v>
          </cell>
          <cell r="CV218">
            <v>0</v>
          </cell>
          <cell r="CW218">
            <v>0</v>
          </cell>
          <cell r="CX218">
            <v>0</v>
          </cell>
          <cell r="CY218">
            <v>0</v>
          </cell>
          <cell r="CZ218">
            <v>0</v>
          </cell>
          <cell r="DA218">
            <v>-0.52999999999999992</v>
          </cell>
          <cell r="DB218">
            <v>0</v>
          </cell>
          <cell r="DC218">
            <v>-0.52999999999999992</v>
          </cell>
          <cell r="DD218">
            <v>-0.88</v>
          </cell>
          <cell r="DE218">
            <v>0</v>
          </cell>
          <cell r="DF218">
            <v>-0.88</v>
          </cell>
          <cell r="DG218">
            <v>0</v>
          </cell>
          <cell r="DH218">
            <v>0</v>
          </cell>
          <cell r="DI218">
            <v>0</v>
          </cell>
          <cell r="DJ218">
            <v>0</v>
          </cell>
          <cell r="DK218">
            <v>0</v>
          </cell>
          <cell r="DL218">
            <v>0</v>
          </cell>
          <cell r="DM218">
            <v>-1.9999999999999907E-2</v>
          </cell>
          <cell r="DN218">
            <v>0</v>
          </cell>
          <cell r="DO218">
            <v>-1.9999999999999907E-2</v>
          </cell>
          <cell r="DP218">
            <v>-0.81</v>
          </cell>
          <cell r="DQ218">
            <v>0</v>
          </cell>
          <cell r="DR218">
            <v>-0.81</v>
          </cell>
          <cell r="HO218">
            <v>-2.9717342115000003</v>
          </cell>
          <cell r="HP218">
            <v>0</v>
          </cell>
          <cell r="HQ218">
            <v>-2.9717342115000003</v>
          </cell>
          <cell r="HR218">
            <v>-2.9717342115000003</v>
          </cell>
          <cell r="HS218">
            <v>0</v>
          </cell>
          <cell r="HT218">
            <v>-2.9717342115000003</v>
          </cell>
          <cell r="HU218">
            <v>-2.8391091500000001</v>
          </cell>
          <cell r="HV218">
            <v>0</v>
          </cell>
          <cell r="HW218">
            <v>-2.8391091500000001</v>
          </cell>
          <cell r="HX218">
            <v>-2.8871892735296298</v>
          </cell>
          <cell r="HY218">
            <v>0</v>
          </cell>
          <cell r="HZ218">
            <v>-2.8871892735296298</v>
          </cell>
          <cell r="IA218">
            <v>-2.8871892735296298</v>
          </cell>
          <cell r="IB218">
            <v>0</v>
          </cell>
          <cell r="IC218">
            <v>-2.8871892735296298</v>
          </cell>
          <cell r="ID218">
            <v>-2.8871892735296298</v>
          </cell>
          <cell r="IE218">
            <v>0</v>
          </cell>
          <cell r="IF218">
            <v>-2.8871892735296298</v>
          </cell>
          <cell r="IG218">
            <v>-3.636335194426298</v>
          </cell>
          <cell r="IH218">
            <v>0</v>
          </cell>
          <cell r="II218">
            <v>-3.636335194426298</v>
          </cell>
          <cell r="IJ218">
            <v>-3.9359999999999999</v>
          </cell>
          <cell r="IK218">
            <v>0</v>
          </cell>
          <cell r="IL218">
            <v>-3.9359999999999999</v>
          </cell>
          <cell r="IM218">
            <v>-3.9359999999999999</v>
          </cell>
          <cell r="IN218">
            <v>0</v>
          </cell>
          <cell r="IO218">
            <v>-3.9359999999999999</v>
          </cell>
          <cell r="IP218">
            <v>-3.9359999999999999</v>
          </cell>
          <cell r="IQ218">
            <v>0</v>
          </cell>
          <cell r="IR218">
            <v>-3.9359999999999999</v>
          </cell>
          <cell r="IS218">
            <v>-3.13</v>
          </cell>
          <cell r="IT218">
            <v>0</v>
          </cell>
          <cell r="IU218">
            <v>-3.13</v>
          </cell>
          <cell r="IV218">
            <v>-1.8662869786833589</v>
          </cell>
          <cell r="IW218">
            <v>0</v>
          </cell>
          <cell r="IX218">
            <v>-1.8662869786833589</v>
          </cell>
          <cell r="IY218">
            <v>-1.8662869786833589</v>
          </cell>
          <cell r="IZ218">
            <v>0</v>
          </cell>
          <cell r="JA218">
            <v>-1.8662869786833589</v>
          </cell>
          <cell r="JB218">
            <v>-1.8662869786833589</v>
          </cell>
          <cell r="JC218">
            <v>0</v>
          </cell>
          <cell r="JD218">
            <v>-1.8662869786833589</v>
          </cell>
          <cell r="JE218">
            <v>-1.8562384041704001</v>
          </cell>
          <cell r="JF218">
            <v>0</v>
          </cell>
          <cell r="JG218">
            <v>-1.8562384041704001</v>
          </cell>
          <cell r="JH218">
            <v>-1.41</v>
          </cell>
          <cell r="JI218">
            <v>0</v>
          </cell>
          <cell r="JJ218">
            <v>-1.41</v>
          </cell>
          <cell r="JK218">
            <v>-1.41</v>
          </cell>
          <cell r="JL218">
            <v>0</v>
          </cell>
          <cell r="JM218">
            <v>-1.41</v>
          </cell>
          <cell r="JN218">
            <v>-1.41</v>
          </cell>
          <cell r="JO218">
            <v>0</v>
          </cell>
          <cell r="JP218">
            <v>-1.41</v>
          </cell>
          <cell r="JQ218">
            <v>-0.88</v>
          </cell>
          <cell r="JR218">
            <v>0</v>
          </cell>
          <cell r="JS218">
            <v>-0.88</v>
          </cell>
          <cell r="JT218">
            <v>-0.83</v>
          </cell>
          <cell r="JU218">
            <v>0</v>
          </cell>
          <cell r="JV218">
            <v>-0.83</v>
          </cell>
          <cell r="JW218">
            <v>-0.83</v>
          </cell>
          <cell r="JX218">
            <v>0</v>
          </cell>
          <cell r="JY218">
            <v>-0.83</v>
          </cell>
          <cell r="JZ218">
            <v>-0.83</v>
          </cell>
          <cell r="KA218">
            <v>0</v>
          </cell>
          <cell r="KB218">
            <v>-0.83</v>
          </cell>
          <cell r="KC218">
            <v>-0.81</v>
          </cell>
          <cell r="KD218">
            <v>0</v>
          </cell>
          <cell r="KE218">
            <v>-0.81</v>
          </cell>
          <cell r="KF218">
            <v>0</v>
          </cell>
          <cell r="KG218">
            <v>0</v>
          </cell>
          <cell r="KH218">
            <v>0</v>
          </cell>
          <cell r="KI218">
            <v>0</v>
          </cell>
          <cell r="KJ218">
            <v>0</v>
          </cell>
          <cell r="KK218">
            <v>0</v>
          </cell>
          <cell r="KL218">
            <v>0</v>
          </cell>
          <cell r="KM218">
            <v>0</v>
          </cell>
          <cell r="KN218">
            <v>0</v>
          </cell>
          <cell r="KO218">
            <v>0</v>
          </cell>
          <cell r="KP218">
            <v>0</v>
          </cell>
          <cell r="KQ218">
            <v>0</v>
          </cell>
          <cell r="KR218">
            <v>0</v>
          </cell>
          <cell r="KS218">
            <v>0</v>
          </cell>
          <cell r="KT218">
            <v>0</v>
          </cell>
          <cell r="KU218">
            <v>0</v>
          </cell>
          <cell r="KV218">
            <v>0</v>
          </cell>
          <cell r="KW218">
            <v>0</v>
          </cell>
          <cell r="KX218">
            <v>0</v>
          </cell>
          <cell r="KY218">
            <v>0</v>
          </cell>
          <cell r="KZ218">
            <v>0</v>
          </cell>
          <cell r="LA218">
            <v>0</v>
          </cell>
          <cell r="LB218">
            <v>0</v>
          </cell>
          <cell r="LC218">
            <v>0</v>
          </cell>
          <cell r="LD218">
            <v>0</v>
          </cell>
          <cell r="LE218">
            <v>0</v>
          </cell>
          <cell r="LF218">
            <v>0</v>
          </cell>
          <cell r="LG218">
            <v>0</v>
          </cell>
          <cell r="LH218">
            <v>0</v>
          </cell>
          <cell r="LI218">
            <v>0</v>
          </cell>
          <cell r="LJ218">
            <v>0</v>
          </cell>
          <cell r="LK218">
            <v>0</v>
          </cell>
          <cell r="LL218">
            <v>0</v>
          </cell>
          <cell r="LM218">
            <v>0</v>
          </cell>
          <cell r="LN218">
            <v>0</v>
          </cell>
          <cell r="LO218">
            <v>0</v>
          </cell>
          <cell r="LP218">
            <v>0</v>
          </cell>
          <cell r="LQ218">
            <v>0</v>
          </cell>
          <cell r="LR218">
            <v>0</v>
          </cell>
          <cell r="LS218">
            <v>0</v>
          </cell>
          <cell r="LT218">
            <v>0</v>
          </cell>
          <cell r="LU218">
            <v>0</v>
          </cell>
          <cell r="LV218">
            <v>0</v>
          </cell>
          <cell r="LW218">
            <v>0</v>
          </cell>
          <cell r="LX218">
            <v>0</v>
          </cell>
          <cell r="LY218">
            <v>0</v>
          </cell>
          <cell r="LZ218">
            <v>0</v>
          </cell>
          <cell r="MA218">
            <v>0</v>
          </cell>
          <cell r="MB218">
            <v>0</v>
          </cell>
          <cell r="MC218">
            <v>0</v>
          </cell>
          <cell r="MD218">
            <v>0</v>
          </cell>
          <cell r="ME218">
            <v>0</v>
          </cell>
          <cell r="MF218">
            <v>0</v>
          </cell>
          <cell r="MG218">
            <v>0</v>
          </cell>
          <cell r="MH218">
            <v>0</v>
          </cell>
          <cell r="MI218">
            <v>0</v>
          </cell>
          <cell r="MJ218">
            <v>0</v>
          </cell>
          <cell r="MK218">
            <v>0</v>
          </cell>
          <cell r="ML218">
            <v>0</v>
          </cell>
          <cell r="MM218">
            <v>0</v>
          </cell>
          <cell r="MN218">
            <v>0</v>
          </cell>
          <cell r="MO218">
            <v>0</v>
          </cell>
          <cell r="MP218">
            <v>0</v>
          </cell>
          <cell r="MQ218">
            <v>0</v>
          </cell>
          <cell r="MR218">
            <v>0</v>
          </cell>
          <cell r="MS218">
            <v>0</v>
          </cell>
          <cell r="MT218">
            <v>0</v>
          </cell>
          <cell r="MU218">
            <v>0</v>
          </cell>
          <cell r="MV218">
            <v>0</v>
          </cell>
          <cell r="MW218">
            <v>0</v>
          </cell>
          <cell r="MX218">
            <v>0</v>
          </cell>
          <cell r="MY218">
            <v>0</v>
          </cell>
          <cell r="MZ218">
            <v>0</v>
          </cell>
          <cell r="NA218">
            <v>0</v>
          </cell>
          <cell r="NB218">
            <v>0</v>
          </cell>
          <cell r="NC218">
            <v>0</v>
          </cell>
          <cell r="ND218">
            <v>0</v>
          </cell>
          <cell r="NE218">
            <v>0</v>
          </cell>
          <cell r="NF218">
            <v>0</v>
          </cell>
          <cell r="NG218">
            <v>0</v>
          </cell>
          <cell r="NH218">
            <v>0</v>
          </cell>
          <cell r="NI218">
            <v>0</v>
          </cell>
          <cell r="NJ218">
            <v>0</v>
          </cell>
          <cell r="NK218">
            <v>0</v>
          </cell>
          <cell r="NL218">
            <v>0</v>
          </cell>
          <cell r="NM218">
            <v>0</v>
          </cell>
          <cell r="NN218">
            <v>0</v>
          </cell>
          <cell r="NO218">
            <v>0</v>
          </cell>
          <cell r="NP218">
            <v>0</v>
          </cell>
          <cell r="NQ218">
            <v>0</v>
          </cell>
          <cell r="NR218">
            <v>0</v>
          </cell>
          <cell r="NS218">
            <v>0</v>
          </cell>
          <cell r="NT218">
            <v>0</v>
          </cell>
          <cell r="NU218">
            <v>0</v>
          </cell>
          <cell r="NV218">
            <v>0</v>
          </cell>
          <cell r="NW218">
            <v>0</v>
          </cell>
        </row>
        <row r="219">
          <cell r="BB219">
            <v>29.184999999999999</v>
          </cell>
          <cell r="BC219">
            <v>0</v>
          </cell>
          <cell r="BD219">
            <v>29.184999999999999</v>
          </cell>
          <cell r="BE219">
            <v>27.704999999999998</v>
          </cell>
          <cell r="BF219">
            <v>-2.968</v>
          </cell>
          <cell r="BG219">
            <v>30.672999999999998</v>
          </cell>
          <cell r="BH219">
            <v>32.767000000000003</v>
          </cell>
          <cell r="BI219">
            <v>0</v>
          </cell>
          <cell r="BJ219">
            <v>32.767000000000003</v>
          </cell>
          <cell r="BK219">
            <v>42.39</v>
          </cell>
          <cell r="BL219">
            <v>0</v>
          </cell>
          <cell r="BM219">
            <v>42.39</v>
          </cell>
          <cell r="BN219">
            <v>30.228000000000002</v>
          </cell>
          <cell r="BO219">
            <v>0</v>
          </cell>
          <cell r="BP219">
            <v>30.228000000000002</v>
          </cell>
          <cell r="BQ219">
            <v>20.314</v>
          </cell>
          <cell r="BR219">
            <v>0</v>
          </cell>
          <cell r="BS219">
            <v>20.314</v>
          </cell>
          <cell r="BT219">
            <v>25.853999999999999</v>
          </cell>
          <cell r="BU219">
            <v>0</v>
          </cell>
          <cell r="BV219">
            <v>25.853999999999999</v>
          </cell>
          <cell r="BW219">
            <v>25.058</v>
          </cell>
          <cell r="BX219">
            <v>0</v>
          </cell>
          <cell r="BY219">
            <v>25.058</v>
          </cell>
          <cell r="BZ219">
            <v>11.362</v>
          </cell>
          <cell r="CA219">
            <v>0</v>
          </cell>
          <cell r="CB219">
            <v>11.362</v>
          </cell>
          <cell r="CC219">
            <v>24.352</v>
          </cell>
          <cell r="CD219">
            <v>0</v>
          </cell>
          <cell r="CE219">
            <v>24.352</v>
          </cell>
          <cell r="CF219">
            <v>19.245000000000001</v>
          </cell>
          <cell r="CG219">
            <v>0</v>
          </cell>
          <cell r="CH219">
            <v>19.245000000000001</v>
          </cell>
          <cell r="CI219">
            <v>11.893000000000001</v>
          </cell>
          <cell r="CJ219">
            <v>0</v>
          </cell>
          <cell r="CK219">
            <v>11.893000000000001</v>
          </cell>
          <cell r="CL219">
            <v>23.526</v>
          </cell>
          <cell r="CM219">
            <v>0</v>
          </cell>
          <cell r="CN219">
            <v>23.526</v>
          </cell>
          <cell r="CO219">
            <v>30.277000000000001</v>
          </cell>
          <cell r="CP219">
            <v>0</v>
          </cell>
          <cell r="CQ219">
            <v>30.277000000000001</v>
          </cell>
          <cell r="CR219">
            <v>31.655000000000001</v>
          </cell>
          <cell r="CS219">
            <v>0</v>
          </cell>
          <cell r="CT219">
            <v>31.655000000000001</v>
          </cell>
          <cell r="CU219">
            <v>25.937999999999999</v>
          </cell>
          <cell r="CV219">
            <v>0</v>
          </cell>
          <cell r="CW219">
            <v>25.937999999999999</v>
          </cell>
          <cell r="CX219">
            <v>23.195</v>
          </cell>
          <cell r="CY219">
            <v>0</v>
          </cell>
          <cell r="CZ219">
            <v>23.195</v>
          </cell>
          <cell r="DA219">
            <v>42.847000000000001</v>
          </cell>
          <cell r="DB219">
            <v>0</v>
          </cell>
          <cell r="DC219">
            <v>42.847000000000001</v>
          </cell>
          <cell r="DD219">
            <v>36.948</v>
          </cell>
          <cell r="DE219">
            <v>0</v>
          </cell>
          <cell r="DF219">
            <v>36.948</v>
          </cell>
          <cell r="DG219">
            <v>47.360999999999997</v>
          </cell>
          <cell r="DH219">
            <v>0</v>
          </cell>
          <cell r="DI219">
            <v>47.360999999999997</v>
          </cell>
          <cell r="DJ219">
            <v>58.308999999999997</v>
          </cell>
          <cell r="DK219">
            <v>0</v>
          </cell>
          <cell r="DL219">
            <v>58.308999999999997</v>
          </cell>
          <cell r="DM219">
            <v>25.67</v>
          </cell>
          <cell r="DN219">
            <v>0</v>
          </cell>
          <cell r="DO219">
            <v>25.67</v>
          </cell>
          <cell r="DP219">
            <v>29.922000000000001</v>
          </cell>
          <cell r="DQ219">
            <v>0</v>
          </cell>
          <cell r="DR219">
            <v>29.922000000000001</v>
          </cell>
          <cell r="DS219">
            <v>39</v>
          </cell>
          <cell r="DT219">
            <v>0</v>
          </cell>
          <cell r="DU219">
            <v>39</v>
          </cell>
          <cell r="DV219">
            <v>42</v>
          </cell>
          <cell r="DW219">
            <v>0</v>
          </cell>
          <cell r="DX219">
            <v>42</v>
          </cell>
          <cell r="DY219">
            <v>44</v>
          </cell>
          <cell r="DZ219">
            <v>0</v>
          </cell>
          <cell r="EA219">
            <v>44</v>
          </cell>
          <cell r="EB219">
            <v>48</v>
          </cell>
          <cell r="EC219">
            <v>0</v>
          </cell>
          <cell r="ED219">
            <v>48</v>
          </cell>
          <cell r="EE219">
            <v>34</v>
          </cell>
          <cell r="EF219">
            <v>0</v>
          </cell>
          <cell r="EG219">
            <v>34</v>
          </cell>
          <cell r="EH219">
            <v>32</v>
          </cell>
          <cell r="EI219">
            <v>0</v>
          </cell>
          <cell r="EJ219">
            <v>32</v>
          </cell>
          <cell r="EK219">
            <v>42</v>
          </cell>
          <cell r="EL219">
            <v>0</v>
          </cell>
          <cell r="EM219">
            <v>42</v>
          </cell>
          <cell r="EN219">
            <v>35</v>
          </cell>
          <cell r="EO219">
            <v>0</v>
          </cell>
          <cell r="EP219">
            <v>35</v>
          </cell>
          <cell r="EQ219">
            <v>23</v>
          </cell>
          <cell r="ER219">
            <v>0</v>
          </cell>
          <cell r="ES219">
            <v>23</v>
          </cell>
          <cell r="ET219">
            <v>33</v>
          </cell>
          <cell r="EU219">
            <v>0</v>
          </cell>
          <cell r="EV219">
            <v>33</v>
          </cell>
          <cell r="EW219">
            <v>46</v>
          </cell>
          <cell r="EX219">
            <v>0</v>
          </cell>
          <cell r="EY219">
            <v>46</v>
          </cell>
          <cell r="EZ219">
            <v>51</v>
          </cell>
          <cell r="FA219">
            <v>0</v>
          </cell>
          <cell r="FB219">
            <v>51</v>
          </cell>
          <cell r="FC219">
            <v>75</v>
          </cell>
          <cell r="FD219">
            <v>0</v>
          </cell>
          <cell r="FE219">
            <v>75</v>
          </cell>
          <cell r="FF219">
            <v>40</v>
          </cell>
          <cell r="FG219">
            <v>0</v>
          </cell>
          <cell r="FH219">
            <v>40</v>
          </cell>
          <cell r="FI219">
            <v>37</v>
          </cell>
          <cell r="FJ219">
            <v>0</v>
          </cell>
          <cell r="FK219">
            <v>37</v>
          </cell>
          <cell r="FL219">
            <v>44</v>
          </cell>
          <cell r="FM219">
            <v>0</v>
          </cell>
          <cell r="FN219">
            <v>44</v>
          </cell>
          <cell r="FO219">
            <v>27</v>
          </cell>
          <cell r="FP219">
            <v>0</v>
          </cell>
          <cell r="FQ219">
            <v>27</v>
          </cell>
          <cell r="FR219">
            <v>39</v>
          </cell>
          <cell r="FS219">
            <v>0</v>
          </cell>
          <cell r="FT219">
            <v>39</v>
          </cell>
          <cell r="FU219">
            <v>43</v>
          </cell>
          <cell r="FV219">
            <v>0</v>
          </cell>
          <cell r="FW219">
            <v>43</v>
          </cell>
          <cell r="FX219">
            <v>48</v>
          </cell>
          <cell r="FY219">
            <v>0</v>
          </cell>
          <cell r="FZ219">
            <v>48</v>
          </cell>
          <cell r="GA219">
            <v>42</v>
          </cell>
          <cell r="GB219">
            <v>0</v>
          </cell>
          <cell r="GC219">
            <v>42</v>
          </cell>
          <cell r="GD219">
            <v>40</v>
          </cell>
          <cell r="GE219">
            <v>0</v>
          </cell>
          <cell r="GF219">
            <v>40</v>
          </cell>
          <cell r="GG219">
            <v>50</v>
          </cell>
          <cell r="GH219">
            <v>0</v>
          </cell>
          <cell r="GI219">
            <v>50</v>
          </cell>
          <cell r="GJ219">
            <v>38</v>
          </cell>
          <cell r="GK219">
            <v>0</v>
          </cell>
          <cell r="GL219">
            <v>38</v>
          </cell>
          <cell r="GM219">
            <v>31</v>
          </cell>
          <cell r="GN219">
            <v>0</v>
          </cell>
          <cell r="GO219">
            <v>31</v>
          </cell>
          <cell r="GP219">
            <v>34</v>
          </cell>
          <cell r="GQ219">
            <v>0</v>
          </cell>
          <cell r="GR219">
            <v>34</v>
          </cell>
          <cell r="GS219">
            <v>42</v>
          </cell>
          <cell r="GT219">
            <v>0</v>
          </cell>
          <cell r="GU219">
            <v>42</v>
          </cell>
          <cell r="GV219">
            <v>27</v>
          </cell>
          <cell r="GW219">
            <v>0</v>
          </cell>
          <cell r="GX219">
            <v>27</v>
          </cell>
          <cell r="GY219">
            <v>30</v>
          </cell>
          <cell r="GZ219">
            <v>0</v>
          </cell>
          <cell r="HA219">
            <v>30</v>
          </cell>
          <cell r="HB219">
            <v>28</v>
          </cell>
          <cell r="HC219">
            <v>0</v>
          </cell>
          <cell r="HD219">
            <v>28</v>
          </cell>
          <cell r="HE219">
            <v>45</v>
          </cell>
          <cell r="HF219">
            <v>0</v>
          </cell>
          <cell r="HG219">
            <v>45</v>
          </cell>
          <cell r="HH219">
            <v>49</v>
          </cell>
          <cell r="HI219">
            <v>0</v>
          </cell>
          <cell r="HJ219">
            <v>49</v>
          </cell>
          <cell r="HO219">
            <v>89.656999999999996</v>
          </cell>
          <cell r="HP219">
            <v>-2.968</v>
          </cell>
          <cell r="HQ219">
            <v>92.625</v>
          </cell>
          <cell r="HR219">
            <v>60.472000000000001</v>
          </cell>
          <cell r="HS219">
            <v>-2.968</v>
          </cell>
          <cell r="HT219">
            <v>63.44</v>
          </cell>
          <cell r="HU219">
            <v>32.767000000000003</v>
          </cell>
          <cell r="HV219">
            <v>0</v>
          </cell>
          <cell r="HW219">
            <v>32.767000000000003</v>
          </cell>
          <cell r="HX219">
            <v>118.786</v>
          </cell>
          <cell r="HY219">
            <v>0</v>
          </cell>
          <cell r="HZ219">
            <v>118.786</v>
          </cell>
          <cell r="IA219">
            <v>76.396000000000001</v>
          </cell>
          <cell r="IB219">
            <v>0</v>
          </cell>
          <cell r="IC219">
            <v>76.396000000000001</v>
          </cell>
          <cell r="ID219">
            <v>46.167999999999999</v>
          </cell>
          <cell r="IE219">
            <v>0</v>
          </cell>
          <cell r="IF219">
            <v>46.167999999999999</v>
          </cell>
          <cell r="IG219">
            <v>25.853999999999999</v>
          </cell>
          <cell r="IH219">
            <v>0</v>
          </cell>
          <cell r="II219">
            <v>25.853999999999999</v>
          </cell>
          <cell r="IJ219">
            <v>80.016999999999996</v>
          </cell>
          <cell r="IK219">
            <v>0</v>
          </cell>
          <cell r="IL219">
            <v>80.016999999999996</v>
          </cell>
          <cell r="IM219">
            <v>54.959000000000003</v>
          </cell>
          <cell r="IN219">
            <v>0</v>
          </cell>
          <cell r="IO219">
            <v>54.959000000000003</v>
          </cell>
          <cell r="IP219">
            <v>43.597000000000001</v>
          </cell>
          <cell r="IQ219">
            <v>0</v>
          </cell>
          <cell r="IR219">
            <v>43.597000000000001</v>
          </cell>
          <cell r="IS219">
            <v>19.245000000000001</v>
          </cell>
          <cell r="IT219">
            <v>0</v>
          </cell>
          <cell r="IU219">
            <v>19.245000000000001</v>
          </cell>
          <cell r="IV219">
            <v>97.350999999999999</v>
          </cell>
          <cell r="IW219">
            <v>0</v>
          </cell>
          <cell r="IX219">
            <v>97.350999999999999</v>
          </cell>
          <cell r="IY219">
            <v>85.457999999999998</v>
          </cell>
          <cell r="IZ219">
            <v>0</v>
          </cell>
          <cell r="JA219">
            <v>85.457999999999998</v>
          </cell>
          <cell r="JB219">
            <v>61.932000000000002</v>
          </cell>
          <cell r="JC219">
            <v>0</v>
          </cell>
          <cell r="JD219">
            <v>61.932000000000002</v>
          </cell>
          <cell r="JE219">
            <v>31.655000000000001</v>
          </cell>
          <cell r="JF219">
            <v>0</v>
          </cell>
          <cell r="JG219">
            <v>31.655000000000001</v>
          </cell>
          <cell r="JH219">
            <v>128.928</v>
          </cell>
          <cell r="JI219">
            <v>0</v>
          </cell>
          <cell r="JJ219">
            <v>128.928</v>
          </cell>
          <cell r="JK219">
            <v>102.99</v>
          </cell>
          <cell r="JL219">
            <v>0</v>
          </cell>
          <cell r="JM219">
            <v>102.99</v>
          </cell>
          <cell r="JN219">
            <v>79.795000000000002</v>
          </cell>
          <cell r="JO219">
            <v>0</v>
          </cell>
          <cell r="JP219">
            <v>79.795000000000002</v>
          </cell>
          <cell r="JQ219">
            <v>36.948</v>
          </cell>
          <cell r="JR219">
            <v>0</v>
          </cell>
          <cell r="JS219">
            <v>36.948</v>
          </cell>
          <cell r="JT219">
            <v>161.262</v>
          </cell>
          <cell r="JU219">
            <v>0</v>
          </cell>
          <cell r="JV219">
            <v>161.262</v>
          </cell>
          <cell r="JW219">
            <v>113.901</v>
          </cell>
          <cell r="JX219">
            <v>0</v>
          </cell>
          <cell r="JY219">
            <v>113.901</v>
          </cell>
          <cell r="JZ219">
            <v>55.591999999999999</v>
          </cell>
          <cell r="KA219">
            <v>0</v>
          </cell>
          <cell r="KB219">
            <v>55.591999999999999</v>
          </cell>
          <cell r="KC219">
            <v>29.922000000000001</v>
          </cell>
          <cell r="KD219">
            <v>0</v>
          </cell>
          <cell r="KE219">
            <v>29.922000000000001</v>
          </cell>
          <cell r="KF219">
            <v>173</v>
          </cell>
          <cell r="KG219">
            <v>0</v>
          </cell>
          <cell r="KH219">
            <v>173</v>
          </cell>
          <cell r="KI219">
            <v>134</v>
          </cell>
          <cell r="KJ219">
            <v>0</v>
          </cell>
          <cell r="KK219">
            <v>134</v>
          </cell>
          <cell r="KL219">
            <v>92</v>
          </cell>
          <cell r="KM219">
            <v>0</v>
          </cell>
          <cell r="KN219">
            <v>92</v>
          </cell>
          <cell r="KO219">
            <v>48</v>
          </cell>
          <cell r="KP219">
            <v>0</v>
          </cell>
          <cell r="KQ219">
            <v>48</v>
          </cell>
          <cell r="KR219">
            <v>143</v>
          </cell>
          <cell r="KS219">
            <v>0</v>
          </cell>
          <cell r="KT219">
            <v>143</v>
          </cell>
          <cell r="KU219">
            <v>109</v>
          </cell>
          <cell r="KV219">
            <v>0</v>
          </cell>
          <cell r="KW219">
            <v>109</v>
          </cell>
          <cell r="KX219">
            <v>77</v>
          </cell>
          <cell r="KY219">
            <v>0</v>
          </cell>
          <cell r="KZ219">
            <v>77</v>
          </cell>
          <cell r="LA219">
            <v>35</v>
          </cell>
          <cell r="LB219">
            <v>0</v>
          </cell>
          <cell r="LC219">
            <v>35</v>
          </cell>
          <cell r="LD219">
            <v>153</v>
          </cell>
          <cell r="LE219">
            <v>0</v>
          </cell>
          <cell r="LF219">
            <v>153</v>
          </cell>
          <cell r="LG219">
            <v>130</v>
          </cell>
          <cell r="LH219">
            <v>0</v>
          </cell>
          <cell r="LI219">
            <v>130</v>
          </cell>
          <cell r="LJ219">
            <v>97</v>
          </cell>
          <cell r="LK219">
            <v>0</v>
          </cell>
          <cell r="LL219">
            <v>97</v>
          </cell>
          <cell r="LM219">
            <v>51</v>
          </cell>
          <cell r="LN219">
            <v>0</v>
          </cell>
          <cell r="LO219">
            <v>51</v>
          </cell>
          <cell r="LP219">
            <v>196</v>
          </cell>
          <cell r="LQ219">
            <v>0</v>
          </cell>
          <cell r="LR219">
            <v>196</v>
          </cell>
          <cell r="LS219">
            <v>121</v>
          </cell>
          <cell r="LT219">
            <v>0</v>
          </cell>
          <cell r="LU219">
            <v>121</v>
          </cell>
          <cell r="LV219">
            <v>81</v>
          </cell>
          <cell r="LW219">
            <v>0</v>
          </cell>
          <cell r="LX219">
            <v>81</v>
          </cell>
          <cell r="LY219">
            <v>44</v>
          </cell>
          <cell r="LZ219">
            <v>0</v>
          </cell>
          <cell r="MA219">
            <v>44</v>
          </cell>
          <cell r="MB219">
            <v>157</v>
          </cell>
          <cell r="MC219">
            <v>0</v>
          </cell>
          <cell r="MD219">
            <v>157</v>
          </cell>
          <cell r="ME219">
            <v>130</v>
          </cell>
          <cell r="MF219">
            <v>0</v>
          </cell>
          <cell r="MG219">
            <v>130</v>
          </cell>
          <cell r="MH219">
            <v>91</v>
          </cell>
          <cell r="MI219">
            <v>0</v>
          </cell>
          <cell r="MJ219">
            <v>91</v>
          </cell>
          <cell r="MK219">
            <v>48</v>
          </cell>
          <cell r="ML219">
            <v>0</v>
          </cell>
          <cell r="MM219">
            <v>48</v>
          </cell>
          <cell r="MN219">
            <v>170</v>
          </cell>
          <cell r="MO219">
            <v>0</v>
          </cell>
          <cell r="MP219">
            <v>170</v>
          </cell>
          <cell r="MQ219">
            <v>128</v>
          </cell>
          <cell r="MR219">
            <v>0</v>
          </cell>
          <cell r="MS219">
            <v>128</v>
          </cell>
          <cell r="MT219">
            <v>88</v>
          </cell>
          <cell r="MU219">
            <v>0</v>
          </cell>
          <cell r="MV219">
            <v>88</v>
          </cell>
          <cell r="MW219">
            <v>38</v>
          </cell>
          <cell r="MX219">
            <v>0</v>
          </cell>
          <cell r="MY219">
            <v>38</v>
          </cell>
          <cell r="MZ219">
            <v>134</v>
          </cell>
          <cell r="NA219">
            <v>0</v>
          </cell>
          <cell r="NB219">
            <v>134</v>
          </cell>
          <cell r="NC219">
            <v>103</v>
          </cell>
          <cell r="ND219">
            <v>0</v>
          </cell>
          <cell r="NE219">
            <v>103</v>
          </cell>
          <cell r="NF219">
            <v>69</v>
          </cell>
          <cell r="NG219">
            <v>0</v>
          </cell>
          <cell r="NH219">
            <v>69</v>
          </cell>
          <cell r="NI219">
            <v>27</v>
          </cell>
          <cell r="NJ219">
            <v>0</v>
          </cell>
          <cell r="NK219">
            <v>27</v>
          </cell>
          <cell r="NL219">
            <v>152</v>
          </cell>
          <cell r="NM219">
            <v>0</v>
          </cell>
          <cell r="NN219">
            <v>152</v>
          </cell>
          <cell r="NO219">
            <v>122</v>
          </cell>
          <cell r="NP219">
            <v>0</v>
          </cell>
          <cell r="NQ219">
            <v>122</v>
          </cell>
          <cell r="NR219">
            <v>94</v>
          </cell>
          <cell r="NS219">
            <v>0</v>
          </cell>
          <cell r="NT219">
            <v>94</v>
          </cell>
          <cell r="NU219">
            <v>49</v>
          </cell>
          <cell r="NV219">
            <v>0</v>
          </cell>
          <cell r="NW219">
            <v>49</v>
          </cell>
        </row>
        <row r="220">
          <cell r="BB220">
            <v>-0.28100000000000003</v>
          </cell>
          <cell r="BC220">
            <v>0</v>
          </cell>
          <cell r="BD220">
            <v>-0.28100000000000003</v>
          </cell>
          <cell r="BE220">
            <v>0.437</v>
          </cell>
          <cell r="BF220">
            <v>0</v>
          </cell>
          <cell r="BG220">
            <v>0.437</v>
          </cell>
          <cell r="BH220">
            <v>-5.09</v>
          </cell>
          <cell r="BI220">
            <v>0</v>
          </cell>
          <cell r="BJ220">
            <v>-5.09</v>
          </cell>
          <cell r="BK220">
            <v>-20.635999999999999</v>
          </cell>
          <cell r="BL220">
            <v>0</v>
          </cell>
          <cell r="BM220">
            <v>-20.635999999999999</v>
          </cell>
          <cell r="BN220">
            <v>-11.05</v>
          </cell>
          <cell r="BO220">
            <v>0</v>
          </cell>
          <cell r="BP220">
            <v>-11.05</v>
          </cell>
          <cell r="BQ220">
            <v>-1.8320000000000001</v>
          </cell>
          <cell r="BR220">
            <v>0</v>
          </cell>
          <cell r="BS220">
            <v>-1.8320000000000001</v>
          </cell>
          <cell r="BT220">
            <v>1.095</v>
          </cell>
          <cell r="BU220">
            <v>0</v>
          </cell>
          <cell r="BV220">
            <v>1.095</v>
          </cell>
          <cell r="BW220">
            <v>-1.224</v>
          </cell>
          <cell r="BX220">
            <v>0</v>
          </cell>
          <cell r="BY220">
            <v>-1.224</v>
          </cell>
          <cell r="BZ220">
            <v>-1.8680000000000001</v>
          </cell>
          <cell r="CA220">
            <v>0</v>
          </cell>
          <cell r="CB220">
            <v>-1.8680000000000001</v>
          </cell>
          <cell r="CC220">
            <v>-5.0720000000000001</v>
          </cell>
          <cell r="CD220">
            <v>0</v>
          </cell>
          <cell r="CE220">
            <v>-5.0720000000000001</v>
          </cell>
          <cell r="CF220">
            <v>-1.5329999999999999</v>
          </cell>
          <cell r="CG220">
            <v>0</v>
          </cell>
          <cell r="CH220">
            <v>-1.5329999999999999</v>
          </cell>
          <cell r="CI220">
            <v>-7.8959999999999999</v>
          </cell>
          <cell r="CJ220">
            <v>0</v>
          </cell>
          <cell r="CK220">
            <v>-7.8959999999999999</v>
          </cell>
          <cell r="CL220">
            <v>1.6259999999999999</v>
          </cell>
          <cell r="CM220">
            <v>0</v>
          </cell>
          <cell r="CN220">
            <v>1.6259999999999999</v>
          </cell>
          <cell r="CO220">
            <v>1.544</v>
          </cell>
          <cell r="CP220">
            <v>0</v>
          </cell>
          <cell r="CQ220">
            <v>1.544</v>
          </cell>
          <cell r="CR220">
            <v>-0.76500000000000001</v>
          </cell>
          <cell r="CS220">
            <v>0</v>
          </cell>
          <cell r="CT220">
            <v>-0.76500000000000001</v>
          </cell>
          <cell r="CU220">
            <v>-15.717000000000001</v>
          </cell>
          <cell r="CV220">
            <v>0</v>
          </cell>
          <cell r="CW220">
            <v>-15.717000000000001</v>
          </cell>
          <cell r="CX220">
            <v>2.101</v>
          </cell>
          <cell r="CY220">
            <v>0</v>
          </cell>
          <cell r="CZ220">
            <v>2.101</v>
          </cell>
          <cell r="DA220">
            <v>0.51200000000000001</v>
          </cell>
          <cell r="DB220">
            <v>0</v>
          </cell>
          <cell r="DC220">
            <v>0.51200000000000001</v>
          </cell>
          <cell r="DD220">
            <v>1.7669999999999999</v>
          </cell>
          <cell r="DE220">
            <v>0</v>
          </cell>
          <cell r="DF220">
            <v>1.7669999999999999</v>
          </cell>
          <cell r="DG220">
            <v>-0.66800000000000004</v>
          </cell>
          <cell r="DH220">
            <v>0</v>
          </cell>
          <cell r="DI220">
            <v>-0.66800000000000004</v>
          </cell>
          <cell r="DJ220">
            <v>-0.67500000000000004</v>
          </cell>
          <cell r="DK220">
            <v>0</v>
          </cell>
          <cell r="DL220">
            <v>-0.67500000000000004</v>
          </cell>
          <cell r="DM220">
            <v>-5.7060000000000004</v>
          </cell>
          <cell r="DN220">
            <v>0</v>
          </cell>
          <cell r="DO220">
            <v>-5.7060000000000004</v>
          </cell>
          <cell r="DP220">
            <v>-1.722</v>
          </cell>
          <cell r="DQ220">
            <v>0</v>
          </cell>
          <cell r="DR220">
            <v>-1.722</v>
          </cell>
          <cell r="DS220">
            <v>-6</v>
          </cell>
          <cell r="DT220">
            <v>0</v>
          </cell>
          <cell r="DU220">
            <v>-6</v>
          </cell>
          <cell r="DV220">
            <v>0</v>
          </cell>
          <cell r="DW220">
            <v>0</v>
          </cell>
          <cell r="DX220">
            <v>0</v>
          </cell>
          <cell r="DY220">
            <v>-12</v>
          </cell>
          <cell r="DZ220">
            <v>0</v>
          </cell>
          <cell r="EA220">
            <v>-12</v>
          </cell>
          <cell r="EB220">
            <v>-5</v>
          </cell>
          <cell r="EC220">
            <v>0</v>
          </cell>
          <cell r="ED220">
            <v>-5</v>
          </cell>
          <cell r="EE220">
            <v>-13</v>
          </cell>
          <cell r="EF220">
            <v>0</v>
          </cell>
          <cell r="EG220">
            <v>-13</v>
          </cell>
          <cell r="EH220">
            <v>-2</v>
          </cell>
          <cell r="EI220">
            <v>0</v>
          </cell>
          <cell r="EJ220">
            <v>-2</v>
          </cell>
          <cell r="EK220">
            <v>-40</v>
          </cell>
          <cell r="EL220">
            <v>0</v>
          </cell>
          <cell r="EM220">
            <v>-40</v>
          </cell>
          <cell r="EN220">
            <v>-3</v>
          </cell>
          <cell r="EO220">
            <v>0</v>
          </cell>
          <cell r="EP220">
            <v>-3</v>
          </cell>
          <cell r="EQ220">
            <v>-18</v>
          </cell>
          <cell r="ER220">
            <v>0</v>
          </cell>
          <cell r="ES220">
            <v>-18</v>
          </cell>
          <cell r="ET220">
            <v>2</v>
          </cell>
          <cell r="EU220">
            <v>0</v>
          </cell>
          <cell r="EV220">
            <v>2</v>
          </cell>
          <cell r="EW220">
            <v>-2</v>
          </cell>
          <cell r="EX220">
            <v>0</v>
          </cell>
          <cell r="EY220">
            <v>-2</v>
          </cell>
          <cell r="EZ220">
            <v>-2</v>
          </cell>
          <cell r="FA220">
            <v>0</v>
          </cell>
          <cell r="FB220">
            <v>-2</v>
          </cell>
          <cell r="FC220">
            <v>-3</v>
          </cell>
          <cell r="FD220">
            <v>0</v>
          </cell>
          <cell r="FE220">
            <v>-3</v>
          </cell>
          <cell r="FF220">
            <v>0</v>
          </cell>
          <cell r="FG220">
            <v>0</v>
          </cell>
          <cell r="FH220">
            <v>0</v>
          </cell>
          <cell r="FI220">
            <v>-5</v>
          </cell>
          <cell r="FJ220">
            <v>0</v>
          </cell>
          <cell r="FK220">
            <v>-5</v>
          </cell>
          <cell r="FL220">
            <v>1</v>
          </cell>
          <cell r="FM220">
            <v>0</v>
          </cell>
          <cell r="FN220">
            <v>1</v>
          </cell>
          <cell r="FO220">
            <v>-2</v>
          </cell>
          <cell r="FP220">
            <v>0</v>
          </cell>
          <cell r="FQ220">
            <v>-2</v>
          </cell>
          <cell r="FR220">
            <v>-1</v>
          </cell>
          <cell r="FS220">
            <v>0</v>
          </cell>
          <cell r="FT220">
            <v>-1</v>
          </cell>
          <cell r="FU220">
            <v>0</v>
          </cell>
          <cell r="FV220">
            <v>0</v>
          </cell>
          <cell r="FW220">
            <v>0</v>
          </cell>
          <cell r="FX220">
            <v>-1</v>
          </cell>
          <cell r="FY220">
            <v>0</v>
          </cell>
          <cell r="FZ220">
            <v>-1</v>
          </cell>
          <cell r="GA220">
            <v>-9</v>
          </cell>
          <cell r="GB220">
            <v>0</v>
          </cell>
          <cell r="GC220">
            <v>-9</v>
          </cell>
          <cell r="GD220">
            <v>-4</v>
          </cell>
          <cell r="GE220">
            <v>0</v>
          </cell>
          <cell r="GF220">
            <v>-4</v>
          </cell>
          <cell r="GG220">
            <v>-4</v>
          </cell>
          <cell r="GH220">
            <v>0</v>
          </cell>
          <cell r="GI220">
            <v>-4</v>
          </cell>
          <cell r="GJ220">
            <v>0</v>
          </cell>
          <cell r="GK220">
            <v>0</v>
          </cell>
          <cell r="GL220">
            <v>0</v>
          </cell>
          <cell r="GM220">
            <v>0</v>
          </cell>
          <cell r="GN220">
            <v>0</v>
          </cell>
          <cell r="GO220">
            <v>0</v>
          </cell>
          <cell r="GP220">
            <v>0</v>
          </cell>
          <cell r="GQ220">
            <v>0</v>
          </cell>
          <cell r="GR220">
            <v>0</v>
          </cell>
          <cell r="GS220">
            <v>-5</v>
          </cell>
          <cell r="GT220">
            <v>0</v>
          </cell>
          <cell r="GU220">
            <v>-5</v>
          </cell>
          <cell r="GV220">
            <v>0</v>
          </cell>
          <cell r="GW220">
            <v>0</v>
          </cell>
          <cell r="GX220">
            <v>0</v>
          </cell>
          <cell r="GY220">
            <v>-27</v>
          </cell>
          <cell r="GZ220">
            <v>0</v>
          </cell>
          <cell r="HA220">
            <v>-27</v>
          </cell>
          <cell r="HB220">
            <v>3</v>
          </cell>
          <cell r="HC220">
            <v>0</v>
          </cell>
          <cell r="HD220">
            <v>3</v>
          </cell>
          <cell r="HE220">
            <v>3</v>
          </cell>
          <cell r="HF220">
            <v>0</v>
          </cell>
          <cell r="HG220">
            <v>3</v>
          </cell>
          <cell r="HH220">
            <v>6</v>
          </cell>
          <cell r="HI220">
            <v>0</v>
          </cell>
          <cell r="HJ220">
            <v>6</v>
          </cell>
          <cell r="HO220">
            <v>-4.9340000000000002</v>
          </cell>
          <cell r="HP220">
            <v>0</v>
          </cell>
          <cell r="HQ220">
            <v>-4.9340000000000002</v>
          </cell>
          <cell r="HR220">
            <v>-4.6529999999999996</v>
          </cell>
          <cell r="HS220">
            <v>0</v>
          </cell>
          <cell r="HT220">
            <v>-4.6529999999999996</v>
          </cell>
          <cell r="HU220">
            <v>-5.09</v>
          </cell>
          <cell r="HV220">
            <v>0</v>
          </cell>
          <cell r="HW220">
            <v>-5.09</v>
          </cell>
          <cell r="HX220">
            <v>-32.423000000000002</v>
          </cell>
          <cell r="HY220">
            <v>0</v>
          </cell>
          <cell r="HZ220">
            <v>-32.423000000000002</v>
          </cell>
          <cell r="IA220">
            <v>-11.787000000000001</v>
          </cell>
          <cell r="IB220">
            <v>0</v>
          </cell>
          <cell r="IC220">
            <v>-11.787000000000001</v>
          </cell>
          <cell r="ID220">
            <v>-0.73699999999999999</v>
          </cell>
          <cell r="IE220">
            <v>0</v>
          </cell>
          <cell r="IF220">
            <v>-0.73699999999999999</v>
          </cell>
          <cell r="IG220">
            <v>1.095</v>
          </cell>
          <cell r="IH220">
            <v>0</v>
          </cell>
          <cell r="II220">
            <v>1.095</v>
          </cell>
          <cell r="IJ220">
            <v>-9.6969999999999992</v>
          </cell>
          <cell r="IK220">
            <v>0</v>
          </cell>
          <cell r="IL220">
            <v>-9.6969999999999992</v>
          </cell>
          <cell r="IM220">
            <v>-8.4730000000000008</v>
          </cell>
          <cell r="IN220">
            <v>0</v>
          </cell>
          <cell r="IO220">
            <v>-8.4730000000000008</v>
          </cell>
          <cell r="IP220">
            <v>-6.6050000000000004</v>
          </cell>
          <cell r="IQ220">
            <v>0</v>
          </cell>
          <cell r="IR220">
            <v>-6.6050000000000004</v>
          </cell>
          <cell r="IS220">
            <v>-1.5329999999999999</v>
          </cell>
          <cell r="IT220">
            <v>0</v>
          </cell>
          <cell r="IU220">
            <v>-1.5329999999999999</v>
          </cell>
          <cell r="IV220">
            <v>-5.4909999999999997</v>
          </cell>
          <cell r="IW220">
            <v>0</v>
          </cell>
          <cell r="IX220">
            <v>-5.4909999999999997</v>
          </cell>
          <cell r="IY220">
            <v>2.4049999999999998</v>
          </cell>
          <cell r="IZ220">
            <v>0</v>
          </cell>
          <cell r="JA220">
            <v>2.4049999999999998</v>
          </cell>
          <cell r="JB220">
            <v>0.77900000000000003</v>
          </cell>
          <cell r="JC220">
            <v>0</v>
          </cell>
          <cell r="JD220">
            <v>0.77900000000000003</v>
          </cell>
          <cell r="JE220">
            <v>-0.76500000000000001</v>
          </cell>
          <cell r="JF220">
            <v>0</v>
          </cell>
          <cell r="JG220">
            <v>-0.76500000000000001</v>
          </cell>
          <cell r="JH220">
            <v>-11.337</v>
          </cell>
          <cell r="JI220">
            <v>0</v>
          </cell>
          <cell r="JJ220">
            <v>-11.337</v>
          </cell>
          <cell r="JK220">
            <v>4.38</v>
          </cell>
          <cell r="JL220">
            <v>0</v>
          </cell>
          <cell r="JM220">
            <v>4.38</v>
          </cell>
          <cell r="JN220">
            <v>2.2789999999999999</v>
          </cell>
          <cell r="JO220">
            <v>0</v>
          </cell>
          <cell r="JP220">
            <v>2.2789999999999999</v>
          </cell>
          <cell r="JQ220">
            <v>1.7669999999999999</v>
          </cell>
          <cell r="JR220">
            <v>0</v>
          </cell>
          <cell r="JS220">
            <v>1.7669999999999999</v>
          </cell>
          <cell r="JT220">
            <v>-8.7710000000000008</v>
          </cell>
          <cell r="JU220">
            <v>0</v>
          </cell>
          <cell r="JV220">
            <v>-8.7710000000000008</v>
          </cell>
          <cell r="JW220">
            <v>-8.1029999999999998</v>
          </cell>
          <cell r="JX220">
            <v>0</v>
          </cell>
          <cell r="JY220">
            <v>-8.1029999999999998</v>
          </cell>
          <cell r="JZ220">
            <v>-7.4279999999999999</v>
          </cell>
          <cell r="KA220">
            <v>0</v>
          </cell>
          <cell r="KB220">
            <v>-7.4279999999999999</v>
          </cell>
          <cell r="KC220">
            <v>-1.722</v>
          </cell>
          <cell r="KD220">
            <v>0</v>
          </cell>
          <cell r="KE220">
            <v>-1.722</v>
          </cell>
          <cell r="KF220">
            <v>-23</v>
          </cell>
          <cell r="KG220">
            <v>0</v>
          </cell>
          <cell r="KH220">
            <v>-23</v>
          </cell>
          <cell r="KI220">
            <v>-17</v>
          </cell>
          <cell r="KJ220">
            <v>0</v>
          </cell>
          <cell r="KK220">
            <v>-17</v>
          </cell>
          <cell r="KL220">
            <v>-17</v>
          </cell>
          <cell r="KM220">
            <v>0</v>
          </cell>
          <cell r="KN220">
            <v>-17</v>
          </cell>
          <cell r="KO220">
            <v>-5</v>
          </cell>
          <cell r="KP220">
            <v>0</v>
          </cell>
          <cell r="KQ220">
            <v>-5</v>
          </cell>
          <cell r="KR220">
            <v>-58</v>
          </cell>
          <cell r="KS220">
            <v>0</v>
          </cell>
          <cell r="KT220">
            <v>-58</v>
          </cell>
          <cell r="KU220">
            <v>-45</v>
          </cell>
          <cell r="KV220">
            <v>0</v>
          </cell>
          <cell r="KW220">
            <v>-45</v>
          </cell>
          <cell r="KX220">
            <v>-43</v>
          </cell>
          <cell r="KY220">
            <v>0</v>
          </cell>
          <cell r="KZ220">
            <v>-43</v>
          </cell>
          <cell r="LA220">
            <v>-3</v>
          </cell>
          <cell r="LB220">
            <v>0</v>
          </cell>
          <cell r="LC220">
            <v>-3</v>
          </cell>
          <cell r="LD220">
            <v>-20</v>
          </cell>
          <cell r="LE220">
            <v>0</v>
          </cell>
          <cell r="LF220">
            <v>-20</v>
          </cell>
          <cell r="LG220">
            <v>-2</v>
          </cell>
          <cell r="LH220">
            <v>0</v>
          </cell>
          <cell r="LI220">
            <v>-2</v>
          </cell>
          <cell r="LJ220">
            <v>-4</v>
          </cell>
          <cell r="LK220">
            <v>0</v>
          </cell>
          <cell r="LL220">
            <v>-4</v>
          </cell>
          <cell r="LM220">
            <v>-2</v>
          </cell>
          <cell r="LN220">
            <v>0</v>
          </cell>
          <cell r="LO220">
            <v>-2</v>
          </cell>
          <cell r="LP220">
            <v>-7</v>
          </cell>
          <cell r="LQ220">
            <v>0</v>
          </cell>
          <cell r="LR220">
            <v>-7</v>
          </cell>
          <cell r="LS220">
            <v>-4</v>
          </cell>
          <cell r="LT220">
            <v>0</v>
          </cell>
          <cell r="LU220">
            <v>-4</v>
          </cell>
          <cell r="LV220">
            <v>-4</v>
          </cell>
          <cell r="LW220">
            <v>0</v>
          </cell>
          <cell r="LX220">
            <v>-4</v>
          </cell>
          <cell r="LY220">
            <v>1</v>
          </cell>
          <cell r="LZ220">
            <v>0</v>
          </cell>
          <cell r="MA220">
            <v>1</v>
          </cell>
          <cell r="MB220">
            <v>-4</v>
          </cell>
          <cell r="MC220">
            <v>0</v>
          </cell>
          <cell r="MD220">
            <v>-4</v>
          </cell>
          <cell r="ME220">
            <v>-2</v>
          </cell>
          <cell r="MF220">
            <v>0</v>
          </cell>
          <cell r="MG220">
            <v>-2</v>
          </cell>
          <cell r="MH220">
            <v>-1</v>
          </cell>
          <cell r="MI220">
            <v>0</v>
          </cell>
          <cell r="MJ220">
            <v>-1</v>
          </cell>
          <cell r="MK220">
            <v>-1</v>
          </cell>
          <cell r="ML220">
            <v>0</v>
          </cell>
          <cell r="MM220">
            <v>-1</v>
          </cell>
          <cell r="MN220">
            <v>-17</v>
          </cell>
          <cell r="MO220">
            <v>0</v>
          </cell>
          <cell r="MP220">
            <v>-17</v>
          </cell>
          <cell r="MQ220">
            <v>-8</v>
          </cell>
          <cell r="MR220">
            <v>0</v>
          </cell>
          <cell r="MS220">
            <v>-8</v>
          </cell>
          <cell r="MT220">
            <v>-4</v>
          </cell>
          <cell r="MU220">
            <v>0</v>
          </cell>
          <cell r="MV220">
            <v>-4</v>
          </cell>
          <cell r="MW220">
            <v>0</v>
          </cell>
          <cell r="MX220">
            <v>0</v>
          </cell>
          <cell r="MY220">
            <v>0</v>
          </cell>
          <cell r="MZ220">
            <v>-5</v>
          </cell>
          <cell r="NA220">
            <v>0</v>
          </cell>
          <cell r="NB220">
            <v>-5</v>
          </cell>
          <cell r="NC220">
            <v>-5</v>
          </cell>
          <cell r="ND220">
            <v>0</v>
          </cell>
          <cell r="NE220">
            <v>-5</v>
          </cell>
          <cell r="NF220">
            <v>-5</v>
          </cell>
          <cell r="NG220">
            <v>0</v>
          </cell>
          <cell r="NH220">
            <v>-5</v>
          </cell>
          <cell r="NI220">
            <v>0</v>
          </cell>
          <cell r="NJ220">
            <v>0</v>
          </cell>
          <cell r="NK220">
            <v>0</v>
          </cell>
          <cell r="NL220">
            <v>-15</v>
          </cell>
          <cell r="NM220">
            <v>0</v>
          </cell>
          <cell r="NN220">
            <v>-15</v>
          </cell>
          <cell r="NO220">
            <v>12</v>
          </cell>
          <cell r="NP220">
            <v>0</v>
          </cell>
          <cell r="NQ220">
            <v>12</v>
          </cell>
          <cell r="NR220">
            <v>9</v>
          </cell>
          <cell r="NS220">
            <v>0</v>
          </cell>
          <cell r="NT220">
            <v>9</v>
          </cell>
          <cell r="NU220">
            <v>6</v>
          </cell>
          <cell r="NV220">
            <v>0</v>
          </cell>
          <cell r="NW220">
            <v>6</v>
          </cell>
        </row>
        <row r="221">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cell r="FJ221">
            <v>0</v>
          </cell>
          <cell r="FK221">
            <v>0</v>
          </cell>
          <cell r="FL221">
            <v>0</v>
          </cell>
          <cell r="FM221">
            <v>0</v>
          </cell>
          <cell r="FN221">
            <v>0</v>
          </cell>
          <cell r="FO221">
            <v>0</v>
          </cell>
          <cell r="FP221">
            <v>0</v>
          </cell>
          <cell r="FQ221">
            <v>0</v>
          </cell>
          <cell r="FR221">
            <v>0</v>
          </cell>
          <cell r="FS221">
            <v>0</v>
          </cell>
          <cell r="FT221">
            <v>0</v>
          </cell>
          <cell r="FU221">
            <v>0</v>
          </cell>
          <cell r="FV221">
            <v>0</v>
          </cell>
          <cell r="FW221">
            <v>0</v>
          </cell>
          <cell r="FX221">
            <v>0</v>
          </cell>
          <cell r="FY221">
            <v>0</v>
          </cell>
          <cell r="FZ221">
            <v>0</v>
          </cell>
          <cell r="GA221">
            <v>0</v>
          </cell>
          <cell r="GB221">
            <v>0</v>
          </cell>
          <cell r="GC221">
            <v>0</v>
          </cell>
          <cell r="GD221">
            <v>0</v>
          </cell>
          <cell r="GE221">
            <v>0</v>
          </cell>
          <cell r="GF221">
            <v>0</v>
          </cell>
          <cell r="GG221">
            <v>0</v>
          </cell>
          <cell r="GH221">
            <v>0</v>
          </cell>
          <cell r="GI221">
            <v>0</v>
          </cell>
          <cell r="GJ221">
            <v>0</v>
          </cell>
          <cell r="GK221">
            <v>0</v>
          </cell>
          <cell r="GL221">
            <v>0</v>
          </cell>
          <cell r="GM221">
            <v>0</v>
          </cell>
          <cell r="GN221">
            <v>0</v>
          </cell>
          <cell r="GO221">
            <v>0</v>
          </cell>
          <cell r="GP221">
            <v>0</v>
          </cell>
          <cell r="GQ221">
            <v>0</v>
          </cell>
          <cell r="GR221">
            <v>0</v>
          </cell>
          <cell r="GS221">
            <v>0</v>
          </cell>
          <cell r="GT221">
            <v>0</v>
          </cell>
          <cell r="GU221">
            <v>0</v>
          </cell>
          <cell r="GV221">
            <v>0</v>
          </cell>
          <cell r="GW221">
            <v>0</v>
          </cell>
          <cell r="GX221">
            <v>0</v>
          </cell>
          <cell r="GY221">
            <v>0</v>
          </cell>
          <cell r="GZ221">
            <v>0</v>
          </cell>
          <cell r="HA221">
            <v>0</v>
          </cell>
          <cell r="HB221">
            <v>0</v>
          </cell>
          <cell r="HC221">
            <v>0</v>
          </cell>
          <cell r="HD221">
            <v>0</v>
          </cell>
          <cell r="HE221">
            <v>0</v>
          </cell>
          <cell r="HF221">
            <v>0</v>
          </cell>
          <cell r="HG221">
            <v>0</v>
          </cell>
          <cell r="HH221">
            <v>0</v>
          </cell>
          <cell r="HI221">
            <v>0</v>
          </cell>
          <cell r="HJ221">
            <v>0</v>
          </cell>
          <cell r="HO221">
            <v>0</v>
          </cell>
          <cell r="HP221">
            <v>0</v>
          </cell>
          <cell r="HQ221">
            <v>0</v>
          </cell>
          <cell r="HR221">
            <v>0</v>
          </cell>
          <cell r="HS221">
            <v>0</v>
          </cell>
          <cell r="HT221">
            <v>0</v>
          </cell>
          <cell r="HU221">
            <v>0</v>
          </cell>
          <cell r="HV221">
            <v>0</v>
          </cell>
          <cell r="HW221">
            <v>0</v>
          </cell>
          <cell r="HX221">
            <v>0</v>
          </cell>
          <cell r="HY221">
            <v>0</v>
          </cell>
          <cell r="HZ221">
            <v>0</v>
          </cell>
          <cell r="IA221">
            <v>0</v>
          </cell>
          <cell r="IB221">
            <v>0</v>
          </cell>
          <cell r="IC221">
            <v>0</v>
          </cell>
          <cell r="ID221">
            <v>0</v>
          </cell>
          <cell r="IE221">
            <v>0</v>
          </cell>
          <cell r="IF221">
            <v>0</v>
          </cell>
          <cell r="IG221">
            <v>0</v>
          </cell>
          <cell r="IH221">
            <v>0</v>
          </cell>
          <cell r="II221">
            <v>0</v>
          </cell>
          <cell r="IJ221">
            <v>0</v>
          </cell>
          <cell r="IK221">
            <v>0</v>
          </cell>
          <cell r="IL221">
            <v>0</v>
          </cell>
          <cell r="IM221">
            <v>0</v>
          </cell>
          <cell r="IN221">
            <v>0</v>
          </cell>
          <cell r="IO221">
            <v>0</v>
          </cell>
          <cell r="IP221">
            <v>0</v>
          </cell>
          <cell r="IQ221">
            <v>0</v>
          </cell>
          <cell r="IR221">
            <v>0</v>
          </cell>
          <cell r="IS221">
            <v>0</v>
          </cell>
          <cell r="IT221">
            <v>0</v>
          </cell>
          <cell r="IU221">
            <v>0</v>
          </cell>
          <cell r="IV221">
            <v>0</v>
          </cell>
          <cell r="IW221">
            <v>0</v>
          </cell>
          <cell r="IX221">
            <v>0</v>
          </cell>
          <cell r="IY221">
            <v>0</v>
          </cell>
          <cell r="IZ221">
            <v>0</v>
          </cell>
          <cell r="JA221">
            <v>0</v>
          </cell>
          <cell r="JB221">
            <v>0</v>
          </cell>
          <cell r="JC221">
            <v>0</v>
          </cell>
          <cell r="JD221">
            <v>0</v>
          </cell>
          <cell r="JE221">
            <v>0</v>
          </cell>
          <cell r="JF221">
            <v>0</v>
          </cell>
          <cell r="JG221">
            <v>0</v>
          </cell>
          <cell r="JH221">
            <v>0</v>
          </cell>
          <cell r="JI221">
            <v>0</v>
          </cell>
          <cell r="JJ221">
            <v>0</v>
          </cell>
          <cell r="JK221">
            <v>0</v>
          </cell>
          <cell r="JL221">
            <v>0</v>
          </cell>
          <cell r="JM221">
            <v>0</v>
          </cell>
          <cell r="JN221">
            <v>0</v>
          </cell>
          <cell r="JO221">
            <v>0</v>
          </cell>
          <cell r="JP221">
            <v>0</v>
          </cell>
          <cell r="JQ221">
            <v>0</v>
          </cell>
          <cell r="JR221">
            <v>0</v>
          </cell>
          <cell r="JS221">
            <v>0</v>
          </cell>
          <cell r="JT221">
            <v>0</v>
          </cell>
          <cell r="JU221">
            <v>0</v>
          </cell>
          <cell r="JV221">
            <v>0</v>
          </cell>
          <cell r="JW221">
            <v>0</v>
          </cell>
          <cell r="JX221">
            <v>0</v>
          </cell>
          <cell r="JY221">
            <v>0</v>
          </cell>
          <cell r="JZ221">
            <v>0</v>
          </cell>
          <cell r="KA221">
            <v>0</v>
          </cell>
          <cell r="KB221">
            <v>0</v>
          </cell>
          <cell r="KC221">
            <v>0</v>
          </cell>
          <cell r="KD221">
            <v>0</v>
          </cell>
          <cell r="KE221">
            <v>0</v>
          </cell>
          <cell r="KF221">
            <v>0</v>
          </cell>
          <cell r="KG221">
            <v>0</v>
          </cell>
          <cell r="KH221">
            <v>0</v>
          </cell>
          <cell r="KI221">
            <v>0</v>
          </cell>
          <cell r="KJ221">
            <v>0</v>
          </cell>
          <cell r="KK221">
            <v>0</v>
          </cell>
          <cell r="KL221">
            <v>0</v>
          </cell>
          <cell r="KM221">
            <v>0</v>
          </cell>
          <cell r="KN221">
            <v>0</v>
          </cell>
          <cell r="KO221">
            <v>0</v>
          </cell>
          <cell r="KP221">
            <v>0</v>
          </cell>
          <cell r="KQ221">
            <v>0</v>
          </cell>
          <cell r="KR221">
            <v>0</v>
          </cell>
          <cell r="KS221">
            <v>0</v>
          </cell>
          <cell r="KT221">
            <v>0</v>
          </cell>
          <cell r="KU221">
            <v>0</v>
          </cell>
          <cell r="KV221">
            <v>0</v>
          </cell>
          <cell r="KW221">
            <v>0</v>
          </cell>
          <cell r="KX221">
            <v>0</v>
          </cell>
          <cell r="KY221">
            <v>0</v>
          </cell>
          <cell r="KZ221">
            <v>0</v>
          </cell>
          <cell r="LA221">
            <v>0</v>
          </cell>
          <cell r="LB221">
            <v>0</v>
          </cell>
          <cell r="LC221">
            <v>0</v>
          </cell>
          <cell r="LD221">
            <v>0</v>
          </cell>
          <cell r="LE221">
            <v>0</v>
          </cell>
          <cell r="LF221">
            <v>0</v>
          </cell>
          <cell r="LG221">
            <v>0</v>
          </cell>
          <cell r="LH221">
            <v>0</v>
          </cell>
          <cell r="LI221">
            <v>0</v>
          </cell>
          <cell r="LJ221">
            <v>0</v>
          </cell>
          <cell r="LK221">
            <v>0</v>
          </cell>
          <cell r="LL221">
            <v>0</v>
          </cell>
          <cell r="LM221">
            <v>0</v>
          </cell>
          <cell r="LN221">
            <v>0</v>
          </cell>
          <cell r="LO221">
            <v>0</v>
          </cell>
          <cell r="LP221">
            <v>0</v>
          </cell>
          <cell r="LQ221">
            <v>0</v>
          </cell>
          <cell r="LR221">
            <v>0</v>
          </cell>
          <cell r="LS221">
            <v>0</v>
          </cell>
          <cell r="LT221">
            <v>0</v>
          </cell>
          <cell r="LU221">
            <v>0</v>
          </cell>
          <cell r="LV221">
            <v>0</v>
          </cell>
          <cell r="LW221">
            <v>0</v>
          </cell>
          <cell r="LX221">
            <v>0</v>
          </cell>
          <cell r="LY221">
            <v>0</v>
          </cell>
          <cell r="LZ221">
            <v>0</v>
          </cell>
          <cell r="MA221">
            <v>0</v>
          </cell>
          <cell r="MB221">
            <v>0</v>
          </cell>
          <cell r="MC221">
            <v>0</v>
          </cell>
          <cell r="MD221">
            <v>0</v>
          </cell>
          <cell r="ME221">
            <v>0</v>
          </cell>
          <cell r="MF221">
            <v>0</v>
          </cell>
          <cell r="MG221">
            <v>0</v>
          </cell>
          <cell r="MH221">
            <v>0</v>
          </cell>
          <cell r="MI221">
            <v>0</v>
          </cell>
          <cell r="MJ221">
            <v>0</v>
          </cell>
          <cell r="MK221">
            <v>0</v>
          </cell>
          <cell r="ML221">
            <v>0</v>
          </cell>
          <cell r="MM221">
            <v>0</v>
          </cell>
          <cell r="MN221">
            <v>0</v>
          </cell>
          <cell r="MO221">
            <v>0</v>
          </cell>
          <cell r="MP221">
            <v>0</v>
          </cell>
          <cell r="MQ221">
            <v>0</v>
          </cell>
          <cell r="MR221">
            <v>0</v>
          </cell>
          <cell r="MS221">
            <v>0</v>
          </cell>
          <cell r="MT221">
            <v>0</v>
          </cell>
          <cell r="MU221">
            <v>0</v>
          </cell>
          <cell r="MV221">
            <v>0</v>
          </cell>
          <cell r="MW221">
            <v>0</v>
          </cell>
          <cell r="MX221">
            <v>0</v>
          </cell>
          <cell r="MY221">
            <v>0</v>
          </cell>
          <cell r="MZ221">
            <v>0</v>
          </cell>
          <cell r="NA221">
            <v>0</v>
          </cell>
          <cell r="NB221">
            <v>0</v>
          </cell>
          <cell r="NC221">
            <v>0</v>
          </cell>
          <cell r="ND221">
            <v>0</v>
          </cell>
          <cell r="NE221">
            <v>0</v>
          </cell>
          <cell r="NF221">
            <v>0</v>
          </cell>
          <cell r="NG221">
            <v>0</v>
          </cell>
          <cell r="NH221">
            <v>0</v>
          </cell>
          <cell r="NI221">
            <v>0</v>
          </cell>
          <cell r="NJ221">
            <v>0</v>
          </cell>
          <cell r="NK221">
            <v>0</v>
          </cell>
          <cell r="NL221">
            <v>0</v>
          </cell>
          <cell r="NM221">
            <v>0</v>
          </cell>
          <cell r="NN221">
            <v>0</v>
          </cell>
          <cell r="NO221">
            <v>0</v>
          </cell>
          <cell r="NP221">
            <v>0</v>
          </cell>
          <cell r="NQ221">
            <v>0</v>
          </cell>
          <cell r="NR221">
            <v>0</v>
          </cell>
          <cell r="NS221">
            <v>0</v>
          </cell>
          <cell r="NT221">
            <v>0</v>
          </cell>
          <cell r="NU221">
            <v>0</v>
          </cell>
          <cell r="NV221">
            <v>0</v>
          </cell>
          <cell r="NW221">
            <v>0</v>
          </cell>
        </row>
        <row r="222">
          <cell r="BB222">
            <v>28.904</v>
          </cell>
          <cell r="BC222">
            <v>0</v>
          </cell>
          <cell r="BD222">
            <v>28.904</v>
          </cell>
          <cell r="BE222">
            <v>28.141999999999999</v>
          </cell>
          <cell r="BF222">
            <v>-2.968</v>
          </cell>
          <cell r="BG222">
            <v>31.11</v>
          </cell>
          <cell r="BH222">
            <v>27.677</v>
          </cell>
          <cell r="BI222">
            <v>0</v>
          </cell>
          <cell r="BJ222">
            <v>27.677</v>
          </cell>
          <cell r="BK222">
            <v>21.754000000000001</v>
          </cell>
          <cell r="BL222">
            <v>0</v>
          </cell>
          <cell r="BM222">
            <v>21.754000000000001</v>
          </cell>
          <cell r="BN222">
            <v>19.178000000000001</v>
          </cell>
          <cell r="BO222">
            <v>0</v>
          </cell>
          <cell r="BP222">
            <v>19.178000000000001</v>
          </cell>
          <cell r="BQ222">
            <v>18.481999999999999</v>
          </cell>
          <cell r="BR222">
            <v>0</v>
          </cell>
          <cell r="BS222">
            <v>18.481999999999999</v>
          </cell>
          <cell r="BT222">
            <v>26.949000000000002</v>
          </cell>
          <cell r="BU222">
            <v>0</v>
          </cell>
          <cell r="BV222">
            <v>26.949000000000002</v>
          </cell>
          <cell r="BW222">
            <v>23.834</v>
          </cell>
          <cell r="BX222">
            <v>0</v>
          </cell>
          <cell r="BY222">
            <v>23.834</v>
          </cell>
          <cell r="BZ222">
            <v>9.4939999999999998</v>
          </cell>
          <cell r="CA222">
            <v>0</v>
          </cell>
          <cell r="CB222">
            <v>9.4939999999999998</v>
          </cell>
          <cell r="CC222">
            <v>19.28</v>
          </cell>
          <cell r="CD222">
            <v>0</v>
          </cell>
          <cell r="CE222">
            <v>19.28</v>
          </cell>
          <cell r="CF222">
            <v>17.712</v>
          </cell>
          <cell r="CG222">
            <v>0</v>
          </cell>
          <cell r="CH222">
            <v>17.712</v>
          </cell>
          <cell r="CI222">
            <v>3.9969999999999999</v>
          </cell>
          <cell r="CJ222">
            <v>0</v>
          </cell>
          <cell r="CK222">
            <v>3.9969999999999999</v>
          </cell>
          <cell r="CL222">
            <v>25.152000000000001</v>
          </cell>
          <cell r="CM222">
            <v>0</v>
          </cell>
          <cell r="CN222">
            <v>25.152000000000001</v>
          </cell>
          <cell r="CO222">
            <v>31.821000000000002</v>
          </cell>
          <cell r="CP222">
            <v>0</v>
          </cell>
          <cell r="CQ222">
            <v>31.821000000000002</v>
          </cell>
          <cell r="CR222">
            <v>30.89</v>
          </cell>
          <cell r="CS222">
            <v>0</v>
          </cell>
          <cell r="CT222">
            <v>30.89</v>
          </cell>
          <cell r="CU222">
            <v>10.221</v>
          </cell>
          <cell r="CV222">
            <v>0</v>
          </cell>
          <cell r="CW222">
            <v>10.221</v>
          </cell>
          <cell r="CX222">
            <v>25.295999999999999</v>
          </cell>
          <cell r="CY222">
            <v>0</v>
          </cell>
          <cell r="CZ222">
            <v>25.295999999999999</v>
          </cell>
          <cell r="DA222">
            <v>43.359000000000002</v>
          </cell>
          <cell r="DB222">
            <v>0</v>
          </cell>
          <cell r="DC222">
            <v>43.359000000000002</v>
          </cell>
          <cell r="DD222">
            <v>38.715000000000003</v>
          </cell>
          <cell r="DE222">
            <v>0</v>
          </cell>
          <cell r="DF222">
            <v>38.715000000000003</v>
          </cell>
          <cell r="DG222">
            <v>46.692999999999998</v>
          </cell>
          <cell r="DH222">
            <v>0</v>
          </cell>
          <cell r="DI222">
            <v>46.692999999999998</v>
          </cell>
          <cell r="DJ222">
            <v>57.634</v>
          </cell>
          <cell r="DK222">
            <v>0</v>
          </cell>
          <cell r="DL222">
            <v>57.634</v>
          </cell>
          <cell r="DM222">
            <v>19.963999999999999</v>
          </cell>
          <cell r="DN222">
            <v>0</v>
          </cell>
          <cell r="DO222">
            <v>19.963999999999999</v>
          </cell>
          <cell r="DP222">
            <v>28.2</v>
          </cell>
          <cell r="DQ222">
            <v>0</v>
          </cell>
          <cell r="DR222">
            <v>28.2</v>
          </cell>
          <cell r="DS222">
            <v>33</v>
          </cell>
          <cell r="DT222">
            <v>0</v>
          </cell>
          <cell r="DU222">
            <v>33</v>
          </cell>
          <cell r="DV222">
            <v>42</v>
          </cell>
          <cell r="DW222">
            <v>0</v>
          </cell>
          <cell r="DX222">
            <v>42</v>
          </cell>
          <cell r="DY222">
            <v>32</v>
          </cell>
          <cell r="DZ222">
            <v>0</v>
          </cell>
          <cell r="EA222">
            <v>32</v>
          </cell>
          <cell r="EB222">
            <v>43</v>
          </cell>
          <cell r="EC222">
            <v>0</v>
          </cell>
          <cell r="ED222">
            <v>43</v>
          </cell>
          <cell r="EE222">
            <v>21</v>
          </cell>
          <cell r="EF222">
            <v>0</v>
          </cell>
          <cell r="EG222">
            <v>21</v>
          </cell>
          <cell r="EH222">
            <v>30</v>
          </cell>
          <cell r="EI222">
            <v>0</v>
          </cell>
          <cell r="EJ222">
            <v>30</v>
          </cell>
          <cell r="EK222">
            <v>2</v>
          </cell>
          <cell r="EL222">
            <v>0</v>
          </cell>
          <cell r="EM222">
            <v>2</v>
          </cell>
          <cell r="EN222">
            <v>32</v>
          </cell>
          <cell r="EO222">
            <v>0</v>
          </cell>
          <cell r="EP222">
            <v>32</v>
          </cell>
          <cell r="EQ222">
            <v>5</v>
          </cell>
          <cell r="ER222">
            <v>0</v>
          </cell>
          <cell r="ES222">
            <v>5</v>
          </cell>
          <cell r="ET222">
            <v>35</v>
          </cell>
          <cell r="EU222">
            <v>0</v>
          </cell>
          <cell r="EV222">
            <v>35</v>
          </cell>
          <cell r="EW222">
            <v>44</v>
          </cell>
          <cell r="EX222">
            <v>0</v>
          </cell>
          <cell r="EY222">
            <v>44</v>
          </cell>
          <cell r="EZ222">
            <v>49</v>
          </cell>
          <cell r="FA222">
            <v>0</v>
          </cell>
          <cell r="FB222">
            <v>49</v>
          </cell>
          <cell r="FC222">
            <v>72</v>
          </cell>
          <cell r="FD222">
            <v>0</v>
          </cell>
          <cell r="FE222">
            <v>72</v>
          </cell>
          <cell r="FF222">
            <v>40</v>
          </cell>
          <cell r="FG222">
            <v>0</v>
          </cell>
          <cell r="FH222">
            <v>40</v>
          </cell>
          <cell r="FI222">
            <v>32</v>
          </cell>
          <cell r="FJ222">
            <v>0</v>
          </cell>
          <cell r="FK222">
            <v>32</v>
          </cell>
          <cell r="FL222">
            <v>45</v>
          </cell>
          <cell r="FM222">
            <v>0</v>
          </cell>
          <cell r="FN222">
            <v>45</v>
          </cell>
          <cell r="FO222">
            <v>25</v>
          </cell>
          <cell r="FP222">
            <v>0</v>
          </cell>
          <cell r="FQ222">
            <v>25</v>
          </cell>
          <cell r="FR222">
            <v>38</v>
          </cell>
          <cell r="FS222">
            <v>0</v>
          </cell>
          <cell r="FT222">
            <v>38</v>
          </cell>
          <cell r="FU222">
            <v>43</v>
          </cell>
          <cell r="FV222">
            <v>0</v>
          </cell>
          <cell r="FW222">
            <v>43</v>
          </cell>
          <cell r="FX222">
            <v>47</v>
          </cell>
          <cell r="FY222">
            <v>0</v>
          </cell>
          <cell r="FZ222">
            <v>47</v>
          </cell>
          <cell r="GA222">
            <v>33</v>
          </cell>
          <cell r="GB222">
            <v>0</v>
          </cell>
          <cell r="GC222">
            <v>33</v>
          </cell>
          <cell r="GD222">
            <v>36</v>
          </cell>
          <cell r="GE222">
            <v>0</v>
          </cell>
          <cell r="GF222">
            <v>36</v>
          </cell>
          <cell r="GG222">
            <v>46</v>
          </cell>
          <cell r="GH222">
            <v>0</v>
          </cell>
          <cell r="GI222">
            <v>46</v>
          </cell>
          <cell r="GJ222">
            <v>38</v>
          </cell>
          <cell r="GK222">
            <v>0</v>
          </cell>
          <cell r="GL222">
            <v>38</v>
          </cell>
          <cell r="GM222">
            <v>31</v>
          </cell>
          <cell r="GN222">
            <v>0</v>
          </cell>
          <cell r="GO222">
            <v>31</v>
          </cell>
          <cell r="GP222">
            <v>34</v>
          </cell>
          <cell r="GQ222">
            <v>0</v>
          </cell>
          <cell r="GR222">
            <v>34</v>
          </cell>
          <cell r="GS222">
            <v>37</v>
          </cell>
          <cell r="GT222">
            <v>0</v>
          </cell>
          <cell r="GU222">
            <v>37</v>
          </cell>
          <cell r="GV222">
            <v>27</v>
          </cell>
          <cell r="GW222">
            <v>0</v>
          </cell>
          <cell r="GX222">
            <v>27</v>
          </cell>
          <cell r="GY222">
            <v>3</v>
          </cell>
          <cell r="GZ222">
            <v>0</v>
          </cell>
          <cell r="HA222">
            <v>3</v>
          </cell>
          <cell r="HB222">
            <v>31</v>
          </cell>
          <cell r="HC222">
            <v>0</v>
          </cell>
          <cell r="HD222">
            <v>31</v>
          </cell>
          <cell r="HE222">
            <v>48</v>
          </cell>
          <cell r="HF222">
            <v>0</v>
          </cell>
          <cell r="HG222">
            <v>48</v>
          </cell>
          <cell r="HH222">
            <v>55</v>
          </cell>
          <cell r="HI222">
            <v>0</v>
          </cell>
          <cell r="HJ222">
            <v>55</v>
          </cell>
          <cell r="HO222">
            <v>84.722999999999999</v>
          </cell>
          <cell r="HP222">
            <v>-2.968</v>
          </cell>
          <cell r="HQ222">
            <v>87.691000000000003</v>
          </cell>
          <cell r="HR222">
            <v>55.819000000000003</v>
          </cell>
          <cell r="HS222">
            <v>-2.968</v>
          </cell>
          <cell r="HT222">
            <v>58.787000000000006</v>
          </cell>
          <cell r="HU222">
            <v>27.677</v>
          </cell>
          <cell r="HV222">
            <v>0</v>
          </cell>
          <cell r="HW222">
            <v>27.677</v>
          </cell>
          <cell r="HX222">
            <v>86.363</v>
          </cell>
          <cell r="HY222">
            <v>0</v>
          </cell>
          <cell r="HZ222">
            <v>86.363</v>
          </cell>
          <cell r="IA222">
            <v>64.608999999999995</v>
          </cell>
          <cell r="IB222">
            <v>0</v>
          </cell>
          <cell r="IC222">
            <v>64.608999999999995</v>
          </cell>
          <cell r="ID222">
            <v>45.430999999999997</v>
          </cell>
          <cell r="IE222">
            <v>0</v>
          </cell>
          <cell r="IF222">
            <v>45.430999999999997</v>
          </cell>
          <cell r="IG222">
            <v>26.949000000000002</v>
          </cell>
          <cell r="IH222">
            <v>0</v>
          </cell>
          <cell r="II222">
            <v>26.949000000000002</v>
          </cell>
          <cell r="IJ222">
            <v>70.319999999999993</v>
          </cell>
          <cell r="IK222">
            <v>0</v>
          </cell>
          <cell r="IL222">
            <v>70.319999999999993</v>
          </cell>
          <cell r="IM222">
            <v>46.485999999999997</v>
          </cell>
          <cell r="IN222">
            <v>0</v>
          </cell>
          <cell r="IO222">
            <v>46.485999999999997</v>
          </cell>
          <cell r="IP222">
            <v>36.991999999999997</v>
          </cell>
          <cell r="IQ222">
            <v>0</v>
          </cell>
          <cell r="IR222">
            <v>36.991999999999997</v>
          </cell>
          <cell r="IS222">
            <v>17.712</v>
          </cell>
          <cell r="IT222">
            <v>0</v>
          </cell>
          <cell r="IU222">
            <v>17.712</v>
          </cell>
          <cell r="IV222">
            <v>91.86</v>
          </cell>
          <cell r="IW222">
            <v>0</v>
          </cell>
          <cell r="IX222">
            <v>91.86</v>
          </cell>
          <cell r="IY222">
            <v>87.863</v>
          </cell>
          <cell r="IZ222">
            <v>0</v>
          </cell>
          <cell r="JA222">
            <v>87.863</v>
          </cell>
          <cell r="JB222">
            <v>62.710999999999999</v>
          </cell>
          <cell r="JC222">
            <v>0</v>
          </cell>
          <cell r="JD222">
            <v>62.710999999999999</v>
          </cell>
          <cell r="JE222">
            <v>30.89</v>
          </cell>
          <cell r="JF222">
            <v>0</v>
          </cell>
          <cell r="JG222">
            <v>30.89</v>
          </cell>
          <cell r="JH222">
            <v>117.59099999999999</v>
          </cell>
          <cell r="JI222">
            <v>0</v>
          </cell>
          <cell r="JJ222">
            <v>117.59099999999999</v>
          </cell>
          <cell r="JK222">
            <v>107.37</v>
          </cell>
          <cell r="JL222">
            <v>0</v>
          </cell>
          <cell r="JM222">
            <v>107.37</v>
          </cell>
          <cell r="JN222">
            <v>82.073999999999998</v>
          </cell>
          <cell r="JO222">
            <v>0</v>
          </cell>
          <cell r="JP222">
            <v>82.073999999999998</v>
          </cell>
          <cell r="JQ222">
            <v>38.715000000000003</v>
          </cell>
          <cell r="JR222">
            <v>0</v>
          </cell>
          <cell r="JS222">
            <v>38.715000000000003</v>
          </cell>
          <cell r="JT222">
            <v>152.49100000000001</v>
          </cell>
          <cell r="JU222">
            <v>0</v>
          </cell>
          <cell r="JV222">
            <v>152.49100000000001</v>
          </cell>
          <cell r="JW222">
            <v>105.798</v>
          </cell>
          <cell r="JX222">
            <v>0</v>
          </cell>
          <cell r="JY222">
            <v>105.798</v>
          </cell>
          <cell r="JZ222">
            <v>48.164000000000001</v>
          </cell>
          <cell r="KA222">
            <v>0</v>
          </cell>
          <cell r="KB222">
            <v>48.164000000000001</v>
          </cell>
          <cell r="KC222">
            <v>28.2</v>
          </cell>
          <cell r="KD222">
            <v>0</v>
          </cell>
          <cell r="KE222">
            <v>28.2</v>
          </cell>
          <cell r="KF222">
            <v>150</v>
          </cell>
          <cell r="KG222">
            <v>0</v>
          </cell>
          <cell r="KH222">
            <v>150</v>
          </cell>
          <cell r="KI222">
            <v>117</v>
          </cell>
          <cell r="KJ222">
            <v>0</v>
          </cell>
          <cell r="KK222">
            <v>117</v>
          </cell>
          <cell r="KL222">
            <v>75</v>
          </cell>
          <cell r="KM222">
            <v>0</v>
          </cell>
          <cell r="KN222">
            <v>75</v>
          </cell>
          <cell r="KO222">
            <v>43</v>
          </cell>
          <cell r="KP222">
            <v>0</v>
          </cell>
          <cell r="KQ222">
            <v>43</v>
          </cell>
          <cell r="KR222">
            <v>85</v>
          </cell>
          <cell r="KS222">
            <v>0</v>
          </cell>
          <cell r="KT222">
            <v>85</v>
          </cell>
          <cell r="KU222">
            <v>64</v>
          </cell>
          <cell r="KV222">
            <v>0</v>
          </cell>
          <cell r="KW222">
            <v>64</v>
          </cell>
          <cell r="KX222">
            <v>34</v>
          </cell>
          <cell r="KY222">
            <v>0</v>
          </cell>
          <cell r="KZ222">
            <v>34</v>
          </cell>
          <cell r="LA222">
            <v>32</v>
          </cell>
          <cell r="LB222">
            <v>0</v>
          </cell>
          <cell r="LC222">
            <v>32</v>
          </cell>
          <cell r="LD222">
            <v>133</v>
          </cell>
          <cell r="LE222">
            <v>0</v>
          </cell>
          <cell r="LF222">
            <v>133</v>
          </cell>
          <cell r="LG222">
            <v>128</v>
          </cell>
          <cell r="LH222">
            <v>0</v>
          </cell>
          <cell r="LI222">
            <v>128</v>
          </cell>
          <cell r="LJ222">
            <v>93</v>
          </cell>
          <cell r="LK222">
            <v>0</v>
          </cell>
          <cell r="LL222">
            <v>93</v>
          </cell>
          <cell r="LM222">
            <v>49</v>
          </cell>
          <cell r="LN222">
            <v>0</v>
          </cell>
          <cell r="LO222">
            <v>49</v>
          </cell>
          <cell r="LP222">
            <v>189</v>
          </cell>
          <cell r="LQ222">
            <v>0</v>
          </cell>
          <cell r="LR222">
            <v>189</v>
          </cell>
          <cell r="LS222">
            <v>117</v>
          </cell>
          <cell r="LT222">
            <v>0</v>
          </cell>
          <cell r="LU222">
            <v>117</v>
          </cell>
          <cell r="LV222">
            <v>77</v>
          </cell>
          <cell r="LW222">
            <v>0</v>
          </cell>
          <cell r="LX222">
            <v>77</v>
          </cell>
          <cell r="LY222">
            <v>45</v>
          </cell>
          <cell r="LZ222">
            <v>0</v>
          </cell>
          <cell r="MA222">
            <v>45</v>
          </cell>
          <cell r="MB222">
            <v>153</v>
          </cell>
          <cell r="MC222">
            <v>0</v>
          </cell>
          <cell r="MD222">
            <v>153</v>
          </cell>
          <cell r="ME222">
            <v>128</v>
          </cell>
          <cell r="MF222">
            <v>0</v>
          </cell>
          <cell r="MG222">
            <v>128</v>
          </cell>
          <cell r="MH222">
            <v>90</v>
          </cell>
          <cell r="MI222">
            <v>0</v>
          </cell>
          <cell r="MJ222">
            <v>90</v>
          </cell>
          <cell r="MK222">
            <v>47</v>
          </cell>
          <cell r="ML222">
            <v>0</v>
          </cell>
          <cell r="MM222">
            <v>47</v>
          </cell>
          <cell r="MN222">
            <v>153</v>
          </cell>
          <cell r="MO222">
            <v>0</v>
          </cell>
          <cell r="MP222">
            <v>153</v>
          </cell>
          <cell r="MQ222">
            <v>120</v>
          </cell>
          <cell r="MR222">
            <v>0</v>
          </cell>
          <cell r="MS222">
            <v>120</v>
          </cell>
          <cell r="MT222">
            <v>84</v>
          </cell>
          <cell r="MU222">
            <v>0</v>
          </cell>
          <cell r="MV222">
            <v>84</v>
          </cell>
          <cell r="MW222">
            <v>38</v>
          </cell>
          <cell r="MX222">
            <v>0</v>
          </cell>
          <cell r="MY222">
            <v>38</v>
          </cell>
          <cell r="MZ222">
            <v>129</v>
          </cell>
          <cell r="NA222">
            <v>0</v>
          </cell>
          <cell r="NB222">
            <v>129</v>
          </cell>
          <cell r="NC222">
            <v>98</v>
          </cell>
          <cell r="ND222">
            <v>0</v>
          </cell>
          <cell r="NE222">
            <v>98</v>
          </cell>
          <cell r="NF222">
            <v>64</v>
          </cell>
          <cell r="NG222">
            <v>0</v>
          </cell>
          <cell r="NH222">
            <v>64</v>
          </cell>
          <cell r="NI222">
            <v>27</v>
          </cell>
          <cell r="NJ222">
            <v>0</v>
          </cell>
          <cell r="NK222">
            <v>27</v>
          </cell>
          <cell r="NL222">
            <v>137</v>
          </cell>
          <cell r="NM222">
            <v>0</v>
          </cell>
          <cell r="NN222">
            <v>137</v>
          </cell>
          <cell r="NO222">
            <v>134</v>
          </cell>
          <cell r="NP222">
            <v>0</v>
          </cell>
          <cell r="NQ222">
            <v>134</v>
          </cell>
          <cell r="NR222">
            <v>103</v>
          </cell>
          <cell r="NS222">
            <v>0</v>
          </cell>
          <cell r="NT222">
            <v>103</v>
          </cell>
          <cell r="NU222">
            <v>55</v>
          </cell>
          <cell r="NV222">
            <v>0</v>
          </cell>
          <cell r="NW222">
            <v>55</v>
          </cell>
        </row>
        <row r="223">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cell r="FJ223">
            <v>0</v>
          </cell>
          <cell r="FK223">
            <v>0</v>
          </cell>
          <cell r="FL223">
            <v>0</v>
          </cell>
          <cell r="FM223">
            <v>0</v>
          </cell>
          <cell r="FN223">
            <v>0</v>
          </cell>
          <cell r="FO223">
            <v>0</v>
          </cell>
          <cell r="FP223">
            <v>0</v>
          </cell>
          <cell r="FQ223">
            <v>0</v>
          </cell>
          <cell r="FR223">
            <v>0</v>
          </cell>
          <cell r="FS223">
            <v>0</v>
          </cell>
          <cell r="FT223">
            <v>0</v>
          </cell>
          <cell r="FU223">
            <v>0</v>
          </cell>
          <cell r="FV223">
            <v>0</v>
          </cell>
          <cell r="FW223">
            <v>0</v>
          </cell>
          <cell r="FX223">
            <v>0</v>
          </cell>
          <cell r="FY223">
            <v>0</v>
          </cell>
          <cell r="FZ223">
            <v>0</v>
          </cell>
          <cell r="GA223">
            <v>0</v>
          </cell>
          <cell r="GB223">
            <v>0</v>
          </cell>
          <cell r="GC223">
            <v>0</v>
          </cell>
          <cell r="GD223">
            <v>0</v>
          </cell>
          <cell r="GE223">
            <v>0</v>
          </cell>
          <cell r="GF223">
            <v>0</v>
          </cell>
          <cell r="GG223">
            <v>0</v>
          </cell>
          <cell r="GH223">
            <v>0</v>
          </cell>
          <cell r="GI223">
            <v>0</v>
          </cell>
          <cell r="GJ223">
            <v>0</v>
          </cell>
          <cell r="GK223">
            <v>0</v>
          </cell>
          <cell r="GL223">
            <v>0</v>
          </cell>
          <cell r="GM223">
            <v>0</v>
          </cell>
          <cell r="GN223">
            <v>0</v>
          </cell>
          <cell r="GO223">
            <v>0</v>
          </cell>
          <cell r="GP223">
            <v>0</v>
          </cell>
          <cell r="GQ223">
            <v>0</v>
          </cell>
          <cell r="GR223">
            <v>0</v>
          </cell>
          <cell r="GS223">
            <v>0</v>
          </cell>
          <cell r="GT223">
            <v>0</v>
          </cell>
          <cell r="GU223">
            <v>0</v>
          </cell>
          <cell r="GV223">
            <v>0</v>
          </cell>
          <cell r="GW223">
            <v>0</v>
          </cell>
          <cell r="GX223">
            <v>0</v>
          </cell>
          <cell r="GY223">
            <v>1</v>
          </cell>
          <cell r="GZ223">
            <v>0</v>
          </cell>
          <cell r="HA223">
            <v>1</v>
          </cell>
          <cell r="HB223">
            <v>-1</v>
          </cell>
          <cell r="HC223">
            <v>0</v>
          </cell>
          <cell r="HD223">
            <v>-1</v>
          </cell>
          <cell r="HE223">
            <v>1</v>
          </cell>
          <cell r="HF223">
            <v>0</v>
          </cell>
          <cell r="HG223">
            <v>1</v>
          </cell>
          <cell r="HH223">
            <v>0</v>
          </cell>
          <cell r="HI223">
            <v>0</v>
          </cell>
          <cell r="HJ223">
            <v>0</v>
          </cell>
          <cell r="HO223">
            <v>0</v>
          </cell>
          <cell r="HP223">
            <v>0</v>
          </cell>
          <cell r="HQ223">
            <v>0</v>
          </cell>
          <cell r="HR223">
            <v>0</v>
          </cell>
          <cell r="HS223">
            <v>0</v>
          </cell>
          <cell r="HT223">
            <v>0</v>
          </cell>
          <cell r="HU223">
            <v>0</v>
          </cell>
          <cell r="HV223">
            <v>0</v>
          </cell>
          <cell r="HW223">
            <v>0</v>
          </cell>
          <cell r="HX223">
            <v>0</v>
          </cell>
          <cell r="HY223">
            <v>0</v>
          </cell>
          <cell r="HZ223">
            <v>0</v>
          </cell>
          <cell r="IA223">
            <v>0</v>
          </cell>
          <cell r="IB223">
            <v>0</v>
          </cell>
          <cell r="IC223">
            <v>0</v>
          </cell>
          <cell r="ID223">
            <v>0</v>
          </cell>
          <cell r="IE223">
            <v>0</v>
          </cell>
          <cell r="IF223">
            <v>0</v>
          </cell>
          <cell r="IG223">
            <v>0</v>
          </cell>
          <cell r="IH223">
            <v>0</v>
          </cell>
          <cell r="II223">
            <v>0</v>
          </cell>
          <cell r="IJ223">
            <v>0</v>
          </cell>
          <cell r="IK223">
            <v>0</v>
          </cell>
          <cell r="IL223">
            <v>0</v>
          </cell>
          <cell r="IM223">
            <v>0</v>
          </cell>
          <cell r="IN223">
            <v>0</v>
          </cell>
          <cell r="IO223">
            <v>0</v>
          </cell>
          <cell r="IP223">
            <v>0</v>
          </cell>
          <cell r="IQ223">
            <v>0</v>
          </cell>
          <cell r="IR223">
            <v>0</v>
          </cell>
          <cell r="IS223">
            <v>0</v>
          </cell>
          <cell r="IT223">
            <v>0</v>
          </cell>
          <cell r="IU223">
            <v>0</v>
          </cell>
          <cell r="IV223">
            <v>0</v>
          </cell>
          <cell r="IW223">
            <v>0</v>
          </cell>
          <cell r="IX223">
            <v>0</v>
          </cell>
          <cell r="IY223">
            <v>0</v>
          </cell>
          <cell r="IZ223">
            <v>0</v>
          </cell>
          <cell r="JA223">
            <v>0</v>
          </cell>
          <cell r="JB223">
            <v>0</v>
          </cell>
          <cell r="JC223">
            <v>0</v>
          </cell>
          <cell r="JD223">
            <v>0</v>
          </cell>
          <cell r="JE223">
            <v>0</v>
          </cell>
          <cell r="JF223">
            <v>0</v>
          </cell>
          <cell r="JG223">
            <v>0</v>
          </cell>
          <cell r="JH223">
            <v>0</v>
          </cell>
          <cell r="JI223">
            <v>0</v>
          </cell>
          <cell r="JJ223">
            <v>0</v>
          </cell>
          <cell r="JK223">
            <v>0</v>
          </cell>
          <cell r="JL223">
            <v>0</v>
          </cell>
          <cell r="JM223">
            <v>0</v>
          </cell>
          <cell r="JN223">
            <v>0</v>
          </cell>
          <cell r="JO223">
            <v>0</v>
          </cell>
          <cell r="JP223">
            <v>0</v>
          </cell>
          <cell r="JQ223">
            <v>0</v>
          </cell>
          <cell r="JR223">
            <v>0</v>
          </cell>
          <cell r="JS223">
            <v>0</v>
          </cell>
          <cell r="JT223">
            <v>0</v>
          </cell>
          <cell r="JU223">
            <v>0</v>
          </cell>
          <cell r="JV223">
            <v>0</v>
          </cell>
          <cell r="JW223">
            <v>0</v>
          </cell>
          <cell r="JX223">
            <v>0</v>
          </cell>
          <cell r="JY223">
            <v>0</v>
          </cell>
          <cell r="JZ223">
            <v>0</v>
          </cell>
          <cell r="KA223">
            <v>0</v>
          </cell>
          <cell r="KB223">
            <v>0</v>
          </cell>
          <cell r="KC223">
            <v>0</v>
          </cell>
          <cell r="KD223">
            <v>0</v>
          </cell>
          <cell r="KE223">
            <v>0</v>
          </cell>
          <cell r="KF223">
            <v>0</v>
          </cell>
          <cell r="KG223">
            <v>0</v>
          </cell>
          <cell r="KH223">
            <v>0</v>
          </cell>
          <cell r="KI223">
            <v>0</v>
          </cell>
          <cell r="KJ223">
            <v>0</v>
          </cell>
          <cell r="KK223">
            <v>0</v>
          </cell>
          <cell r="KL223">
            <v>0</v>
          </cell>
          <cell r="KM223">
            <v>0</v>
          </cell>
          <cell r="KN223">
            <v>0</v>
          </cell>
          <cell r="KO223">
            <v>0</v>
          </cell>
          <cell r="KP223">
            <v>0</v>
          </cell>
          <cell r="KQ223">
            <v>0</v>
          </cell>
          <cell r="KR223">
            <v>0</v>
          </cell>
          <cell r="KS223">
            <v>0</v>
          </cell>
          <cell r="KT223">
            <v>0</v>
          </cell>
          <cell r="KU223">
            <v>0</v>
          </cell>
          <cell r="KV223">
            <v>0</v>
          </cell>
          <cell r="KW223">
            <v>0</v>
          </cell>
          <cell r="KX223">
            <v>0</v>
          </cell>
          <cell r="KY223">
            <v>0</v>
          </cell>
          <cell r="KZ223">
            <v>0</v>
          </cell>
          <cell r="LA223">
            <v>0</v>
          </cell>
          <cell r="LB223">
            <v>0</v>
          </cell>
          <cell r="LC223">
            <v>0</v>
          </cell>
          <cell r="LD223">
            <v>0</v>
          </cell>
          <cell r="LE223">
            <v>0</v>
          </cell>
          <cell r="LF223">
            <v>0</v>
          </cell>
          <cell r="LG223">
            <v>0</v>
          </cell>
          <cell r="LH223">
            <v>0</v>
          </cell>
          <cell r="LI223">
            <v>0</v>
          </cell>
          <cell r="LJ223">
            <v>0</v>
          </cell>
          <cell r="LK223">
            <v>0</v>
          </cell>
          <cell r="LL223">
            <v>0</v>
          </cell>
          <cell r="LM223">
            <v>0</v>
          </cell>
          <cell r="LN223">
            <v>0</v>
          </cell>
          <cell r="LO223">
            <v>0</v>
          </cell>
          <cell r="LP223">
            <v>0</v>
          </cell>
          <cell r="LQ223">
            <v>0</v>
          </cell>
          <cell r="LR223">
            <v>0</v>
          </cell>
          <cell r="LS223">
            <v>0</v>
          </cell>
          <cell r="LT223">
            <v>0</v>
          </cell>
          <cell r="LU223">
            <v>0</v>
          </cell>
          <cell r="LV223">
            <v>0</v>
          </cell>
          <cell r="LW223">
            <v>0</v>
          </cell>
          <cell r="LX223">
            <v>0</v>
          </cell>
          <cell r="LY223">
            <v>0</v>
          </cell>
          <cell r="LZ223">
            <v>0</v>
          </cell>
          <cell r="MA223">
            <v>0</v>
          </cell>
          <cell r="MB223">
            <v>0</v>
          </cell>
          <cell r="MC223">
            <v>0</v>
          </cell>
          <cell r="MD223">
            <v>0</v>
          </cell>
          <cell r="ME223">
            <v>0</v>
          </cell>
          <cell r="MF223">
            <v>0</v>
          </cell>
          <cell r="MG223">
            <v>0</v>
          </cell>
          <cell r="MH223">
            <v>0</v>
          </cell>
          <cell r="MI223">
            <v>0</v>
          </cell>
          <cell r="MJ223">
            <v>0</v>
          </cell>
          <cell r="MK223">
            <v>0</v>
          </cell>
          <cell r="ML223">
            <v>0</v>
          </cell>
          <cell r="MM223">
            <v>0</v>
          </cell>
          <cell r="MN223">
            <v>0</v>
          </cell>
          <cell r="MO223">
            <v>0</v>
          </cell>
          <cell r="MP223">
            <v>0</v>
          </cell>
          <cell r="MQ223">
            <v>0</v>
          </cell>
          <cell r="MR223">
            <v>0</v>
          </cell>
          <cell r="MS223">
            <v>0</v>
          </cell>
          <cell r="MT223">
            <v>0</v>
          </cell>
          <cell r="MU223">
            <v>0</v>
          </cell>
          <cell r="MV223">
            <v>0</v>
          </cell>
          <cell r="MW223">
            <v>0</v>
          </cell>
          <cell r="MX223">
            <v>0</v>
          </cell>
          <cell r="MY223">
            <v>0</v>
          </cell>
          <cell r="MZ223">
            <v>0</v>
          </cell>
          <cell r="NA223">
            <v>0</v>
          </cell>
          <cell r="NB223">
            <v>0</v>
          </cell>
          <cell r="NC223">
            <v>0</v>
          </cell>
          <cell r="ND223">
            <v>0</v>
          </cell>
          <cell r="NE223">
            <v>0</v>
          </cell>
          <cell r="NF223">
            <v>0</v>
          </cell>
          <cell r="NG223">
            <v>0</v>
          </cell>
          <cell r="NH223">
            <v>0</v>
          </cell>
          <cell r="NI223">
            <v>0</v>
          </cell>
          <cell r="NJ223">
            <v>0</v>
          </cell>
          <cell r="NK223">
            <v>0</v>
          </cell>
          <cell r="NL223">
            <v>1</v>
          </cell>
          <cell r="NM223">
            <v>0</v>
          </cell>
          <cell r="NN223">
            <v>1</v>
          </cell>
          <cell r="NO223">
            <v>0</v>
          </cell>
          <cell r="NP223">
            <v>0</v>
          </cell>
          <cell r="NQ223">
            <v>0</v>
          </cell>
          <cell r="NR223">
            <v>1</v>
          </cell>
          <cell r="NS223">
            <v>0</v>
          </cell>
          <cell r="NT223">
            <v>1</v>
          </cell>
          <cell r="NU223">
            <v>0</v>
          </cell>
          <cell r="NV223">
            <v>0</v>
          </cell>
          <cell r="NW223">
            <v>0</v>
          </cell>
        </row>
        <row r="224">
          <cell r="BB224">
            <v>0</v>
          </cell>
          <cell r="BC224">
            <v>0</v>
          </cell>
          <cell r="BD224">
            <v>0</v>
          </cell>
          <cell r="BE224">
            <v>2.5000000000000001E-2</v>
          </cell>
          <cell r="BF224">
            <v>0</v>
          </cell>
          <cell r="BG224">
            <v>2.5000000000000001E-2</v>
          </cell>
          <cell r="BH224">
            <v>6.0000000000000001E-3</v>
          </cell>
          <cell r="BI224">
            <v>0</v>
          </cell>
          <cell r="BJ224">
            <v>6.0000000000000001E-3</v>
          </cell>
          <cell r="BK224">
            <v>0.09</v>
          </cell>
          <cell r="BL224">
            <v>0</v>
          </cell>
          <cell r="BM224">
            <v>0.09</v>
          </cell>
          <cell r="BN224">
            <v>-1E-3</v>
          </cell>
          <cell r="BO224">
            <v>0</v>
          </cell>
          <cell r="BP224">
            <v>-1E-3</v>
          </cell>
          <cell r="BQ224">
            <v>-0.14099999999999999</v>
          </cell>
          <cell r="BR224">
            <v>0</v>
          </cell>
          <cell r="BS224">
            <v>-0.14099999999999999</v>
          </cell>
          <cell r="BT224">
            <v>3.5019999999999998</v>
          </cell>
          <cell r="BU224">
            <v>0</v>
          </cell>
          <cell r="BV224">
            <v>3.5019999999999998</v>
          </cell>
          <cell r="BW224">
            <v>11.317</v>
          </cell>
          <cell r="BX224">
            <v>0</v>
          </cell>
          <cell r="BY224">
            <v>11.317</v>
          </cell>
          <cell r="BZ224">
            <v>20.536999999999999</v>
          </cell>
          <cell r="CA224">
            <v>0</v>
          </cell>
          <cell r="CB224">
            <v>20.536999999999999</v>
          </cell>
          <cell r="CC224">
            <v>-0.05</v>
          </cell>
          <cell r="CD224">
            <v>0</v>
          </cell>
          <cell r="CE224">
            <v>-0.05</v>
          </cell>
          <cell r="CF224">
            <v>-2E-3</v>
          </cell>
          <cell r="CG224">
            <v>0</v>
          </cell>
          <cell r="CH224">
            <v>-2E-3</v>
          </cell>
          <cell r="CI224">
            <v>-2.5000000000000001E-2</v>
          </cell>
          <cell r="CJ224">
            <v>0</v>
          </cell>
          <cell r="CK224">
            <v>-2.5000000000000001E-2</v>
          </cell>
          <cell r="CL224">
            <v>-3.0000000000000001E-3</v>
          </cell>
          <cell r="CM224">
            <v>0</v>
          </cell>
          <cell r="CN224">
            <v>-3.0000000000000001E-3</v>
          </cell>
          <cell r="CO224">
            <v>2E-3</v>
          </cell>
          <cell r="CP224">
            <v>0</v>
          </cell>
          <cell r="CQ224">
            <v>2E-3</v>
          </cell>
          <cell r="CR224">
            <v>0</v>
          </cell>
          <cell r="CS224">
            <v>0</v>
          </cell>
          <cell r="CT224">
            <v>0</v>
          </cell>
          <cell r="CU224">
            <v>4.4089999999999998</v>
          </cell>
          <cell r="CV224">
            <v>0</v>
          </cell>
          <cell r="CW224">
            <v>4.4089999999999998</v>
          </cell>
          <cell r="CX224">
            <v>2E-3</v>
          </cell>
          <cell r="CY224">
            <v>0</v>
          </cell>
          <cell r="CZ224">
            <v>2E-3</v>
          </cell>
          <cell r="DA224">
            <v>4.0000000000000001E-3</v>
          </cell>
          <cell r="DB224">
            <v>0</v>
          </cell>
          <cell r="DC224">
            <v>4.0000000000000001E-3</v>
          </cell>
          <cell r="DD224">
            <v>1.111</v>
          </cell>
          <cell r="DE224">
            <v>0</v>
          </cell>
          <cell r="DF224">
            <v>1.111</v>
          </cell>
          <cell r="DG224">
            <v>3.4769999999999999</v>
          </cell>
          <cell r="DH224">
            <v>0</v>
          </cell>
          <cell r="DI224">
            <v>3.4769999999999999</v>
          </cell>
          <cell r="DJ224">
            <v>-8.0000000000000002E-3</v>
          </cell>
          <cell r="DK224">
            <v>0</v>
          </cell>
          <cell r="DL224">
            <v>-8.0000000000000002E-3</v>
          </cell>
          <cell r="DM224">
            <v>0.57799999999999996</v>
          </cell>
          <cell r="DN224">
            <v>0</v>
          </cell>
          <cell r="DO224">
            <v>0.57799999999999996</v>
          </cell>
          <cell r="DP224">
            <v>1E-3</v>
          </cell>
          <cell r="DQ224">
            <v>0</v>
          </cell>
          <cell r="DR224">
            <v>1E-3</v>
          </cell>
          <cell r="DS224">
            <v>5</v>
          </cell>
          <cell r="DT224">
            <v>0</v>
          </cell>
          <cell r="DU224">
            <v>5</v>
          </cell>
          <cell r="DV224">
            <v>0</v>
          </cell>
          <cell r="DW224">
            <v>0</v>
          </cell>
          <cell r="DX224">
            <v>0</v>
          </cell>
          <cell r="DY224">
            <v>0</v>
          </cell>
          <cell r="DZ224">
            <v>0</v>
          </cell>
          <cell r="EA224">
            <v>0</v>
          </cell>
          <cell r="EB224">
            <v>-3</v>
          </cell>
          <cell r="EC224">
            <v>0</v>
          </cell>
          <cell r="ED224">
            <v>-3</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cell r="FJ224">
            <v>0</v>
          </cell>
          <cell r="FK224">
            <v>0</v>
          </cell>
          <cell r="FL224">
            <v>0</v>
          </cell>
          <cell r="FM224">
            <v>0</v>
          </cell>
          <cell r="FN224">
            <v>0</v>
          </cell>
          <cell r="FO224">
            <v>0</v>
          </cell>
          <cell r="FP224">
            <v>0</v>
          </cell>
          <cell r="FQ224">
            <v>0</v>
          </cell>
          <cell r="FR224">
            <v>0</v>
          </cell>
          <cell r="FS224">
            <v>0</v>
          </cell>
          <cell r="FT224">
            <v>0</v>
          </cell>
          <cell r="FU224">
            <v>0</v>
          </cell>
          <cell r="FV224">
            <v>0</v>
          </cell>
          <cell r="FW224">
            <v>0</v>
          </cell>
          <cell r="FX224">
            <v>0</v>
          </cell>
          <cell r="FY224">
            <v>0</v>
          </cell>
          <cell r="FZ224">
            <v>0</v>
          </cell>
          <cell r="GA224">
            <v>-7</v>
          </cell>
          <cell r="GB224">
            <v>0</v>
          </cell>
          <cell r="GC224">
            <v>-7</v>
          </cell>
          <cell r="GD224">
            <v>0</v>
          </cell>
          <cell r="GE224">
            <v>0</v>
          </cell>
          <cell r="GF224">
            <v>0</v>
          </cell>
          <cell r="GG224">
            <v>0</v>
          </cell>
          <cell r="GH224">
            <v>0</v>
          </cell>
          <cell r="GI224">
            <v>0</v>
          </cell>
          <cell r="GJ224">
            <v>0</v>
          </cell>
          <cell r="GK224">
            <v>0</v>
          </cell>
          <cell r="GL224">
            <v>0</v>
          </cell>
          <cell r="GM224">
            <v>0</v>
          </cell>
          <cell r="GN224">
            <v>0</v>
          </cell>
          <cell r="GO224">
            <v>0</v>
          </cell>
          <cell r="GP224">
            <v>0</v>
          </cell>
          <cell r="GQ224">
            <v>0</v>
          </cell>
          <cell r="GR224">
            <v>0</v>
          </cell>
          <cell r="GS224">
            <v>0</v>
          </cell>
          <cell r="GT224">
            <v>0</v>
          </cell>
          <cell r="GU224">
            <v>0</v>
          </cell>
          <cell r="GV224">
            <v>0</v>
          </cell>
          <cell r="GW224">
            <v>0</v>
          </cell>
          <cell r="GX224">
            <v>0</v>
          </cell>
          <cell r="GY224">
            <v>0</v>
          </cell>
          <cell r="GZ224">
            <v>0</v>
          </cell>
          <cell r="HA224">
            <v>0</v>
          </cell>
          <cell r="HB224">
            <v>0</v>
          </cell>
          <cell r="HC224">
            <v>0</v>
          </cell>
          <cell r="HD224">
            <v>0</v>
          </cell>
          <cell r="HE224">
            <v>0</v>
          </cell>
          <cell r="HF224">
            <v>0</v>
          </cell>
          <cell r="HG224">
            <v>0</v>
          </cell>
          <cell r="HH224">
            <v>0</v>
          </cell>
          <cell r="HI224">
            <v>0</v>
          </cell>
          <cell r="HJ224">
            <v>0</v>
          </cell>
          <cell r="HO224">
            <v>3.1E-2</v>
          </cell>
          <cell r="HP224">
            <v>0</v>
          </cell>
          <cell r="HQ224">
            <v>3.1E-2</v>
          </cell>
          <cell r="HR224">
            <v>3.1E-2</v>
          </cell>
          <cell r="HS224">
            <v>0</v>
          </cell>
          <cell r="HT224">
            <v>3.1E-2</v>
          </cell>
          <cell r="HU224">
            <v>6.0000000000000001E-3</v>
          </cell>
          <cell r="HV224">
            <v>0</v>
          </cell>
          <cell r="HW224">
            <v>6.0000000000000001E-3</v>
          </cell>
          <cell r="HX224">
            <v>3.45</v>
          </cell>
          <cell r="HY224">
            <v>0</v>
          </cell>
          <cell r="HZ224">
            <v>3.45</v>
          </cell>
          <cell r="IA224">
            <v>3.36</v>
          </cell>
          <cell r="IB224">
            <v>0</v>
          </cell>
          <cell r="IC224">
            <v>3.36</v>
          </cell>
          <cell r="ID224">
            <v>3.3610000000000002</v>
          </cell>
          <cell r="IE224">
            <v>0</v>
          </cell>
          <cell r="IF224">
            <v>3.3610000000000002</v>
          </cell>
          <cell r="IG224">
            <v>3.5019999999999998</v>
          </cell>
          <cell r="IH224">
            <v>0</v>
          </cell>
          <cell r="II224">
            <v>3.5019999999999998</v>
          </cell>
          <cell r="IJ224">
            <v>31.802</v>
          </cell>
          <cell r="IK224">
            <v>0</v>
          </cell>
          <cell r="IL224">
            <v>31.802</v>
          </cell>
          <cell r="IM224">
            <v>20.484999999999999</v>
          </cell>
          <cell r="IN224">
            <v>0</v>
          </cell>
          <cell r="IO224">
            <v>20.484999999999999</v>
          </cell>
          <cell r="IP224">
            <v>-5.1999999999999998E-2</v>
          </cell>
          <cell r="IQ224">
            <v>0</v>
          </cell>
          <cell r="IR224">
            <v>-5.1999999999999998E-2</v>
          </cell>
          <cell r="IS224">
            <v>-2E-3</v>
          </cell>
          <cell r="IT224">
            <v>0</v>
          </cell>
          <cell r="IU224">
            <v>-2E-3</v>
          </cell>
          <cell r="IV224">
            <v>-2.5999999999999999E-2</v>
          </cell>
          <cell r="IW224">
            <v>0</v>
          </cell>
          <cell r="IX224">
            <v>-2.5999999999999999E-2</v>
          </cell>
          <cell r="IY224">
            <v>-1E-3</v>
          </cell>
          <cell r="IZ224">
            <v>0</v>
          </cell>
          <cell r="JA224">
            <v>-1E-3</v>
          </cell>
          <cell r="JB224">
            <v>2E-3</v>
          </cell>
          <cell r="JC224">
            <v>0</v>
          </cell>
          <cell r="JD224">
            <v>2E-3</v>
          </cell>
          <cell r="JE224">
            <v>0</v>
          </cell>
          <cell r="JF224">
            <v>0</v>
          </cell>
          <cell r="JG224">
            <v>0</v>
          </cell>
          <cell r="JH224">
            <v>5.5259999999999998</v>
          </cell>
          <cell r="JI224">
            <v>0</v>
          </cell>
          <cell r="JJ224">
            <v>5.5259999999999998</v>
          </cell>
          <cell r="JK224">
            <v>1.117</v>
          </cell>
          <cell r="JL224">
            <v>0</v>
          </cell>
          <cell r="JM224">
            <v>1.117</v>
          </cell>
          <cell r="JN224">
            <v>1.115</v>
          </cell>
          <cell r="JO224">
            <v>0</v>
          </cell>
          <cell r="JP224">
            <v>1.115</v>
          </cell>
          <cell r="JQ224">
            <v>1.111</v>
          </cell>
          <cell r="JR224">
            <v>0</v>
          </cell>
          <cell r="JS224">
            <v>1.111</v>
          </cell>
          <cell r="JT224">
            <v>4.048</v>
          </cell>
          <cell r="JU224">
            <v>0</v>
          </cell>
          <cell r="JV224">
            <v>4.048</v>
          </cell>
          <cell r="JW224">
            <v>0.57099999999999995</v>
          </cell>
          <cell r="JX224">
            <v>0</v>
          </cell>
          <cell r="JY224">
            <v>0.57099999999999995</v>
          </cell>
          <cell r="JZ224">
            <v>0.57899999999999996</v>
          </cell>
          <cell r="KA224">
            <v>0</v>
          </cell>
          <cell r="KB224">
            <v>0.57899999999999996</v>
          </cell>
          <cell r="KC224">
            <v>1E-3</v>
          </cell>
          <cell r="KD224">
            <v>0</v>
          </cell>
          <cell r="KE224">
            <v>1E-3</v>
          </cell>
          <cell r="KF224">
            <v>2</v>
          </cell>
          <cell r="KG224">
            <v>0</v>
          </cell>
          <cell r="KH224">
            <v>2</v>
          </cell>
          <cell r="KI224">
            <v>-3</v>
          </cell>
          <cell r="KJ224">
            <v>0</v>
          </cell>
          <cell r="KK224">
            <v>-3</v>
          </cell>
          <cell r="KL224">
            <v>-3</v>
          </cell>
          <cell r="KM224">
            <v>0</v>
          </cell>
          <cell r="KN224">
            <v>-3</v>
          </cell>
          <cell r="KO224">
            <v>-3</v>
          </cell>
          <cell r="KP224">
            <v>0</v>
          </cell>
          <cell r="KQ224">
            <v>-3</v>
          </cell>
          <cell r="KR224">
            <v>0</v>
          </cell>
          <cell r="KS224">
            <v>0</v>
          </cell>
          <cell r="KT224">
            <v>0</v>
          </cell>
          <cell r="KU224">
            <v>0</v>
          </cell>
          <cell r="KV224">
            <v>0</v>
          </cell>
          <cell r="KW224">
            <v>0</v>
          </cell>
          <cell r="KX224">
            <v>0</v>
          </cell>
          <cell r="KY224">
            <v>0</v>
          </cell>
          <cell r="KZ224">
            <v>0</v>
          </cell>
          <cell r="LA224">
            <v>0</v>
          </cell>
          <cell r="LB224">
            <v>0</v>
          </cell>
          <cell r="LC224">
            <v>0</v>
          </cell>
          <cell r="LD224">
            <v>0</v>
          </cell>
          <cell r="LE224">
            <v>0</v>
          </cell>
          <cell r="LF224">
            <v>0</v>
          </cell>
          <cell r="LG224">
            <v>0</v>
          </cell>
          <cell r="LH224">
            <v>0</v>
          </cell>
          <cell r="LI224">
            <v>0</v>
          </cell>
          <cell r="LJ224">
            <v>0</v>
          </cell>
          <cell r="LK224">
            <v>0</v>
          </cell>
          <cell r="LL224">
            <v>0</v>
          </cell>
          <cell r="LM224">
            <v>0</v>
          </cell>
          <cell r="LN224">
            <v>0</v>
          </cell>
          <cell r="LO224">
            <v>0</v>
          </cell>
          <cell r="LP224">
            <v>0</v>
          </cell>
          <cell r="LQ224">
            <v>0</v>
          </cell>
          <cell r="LR224">
            <v>0</v>
          </cell>
          <cell r="LS224">
            <v>0</v>
          </cell>
          <cell r="LT224">
            <v>0</v>
          </cell>
          <cell r="LU224">
            <v>0</v>
          </cell>
          <cell r="LV224">
            <v>0</v>
          </cell>
          <cell r="LW224">
            <v>0</v>
          </cell>
          <cell r="LX224">
            <v>0</v>
          </cell>
          <cell r="LY224">
            <v>0</v>
          </cell>
          <cell r="LZ224">
            <v>0</v>
          </cell>
          <cell r="MA224">
            <v>0</v>
          </cell>
          <cell r="MB224">
            <v>0</v>
          </cell>
          <cell r="MC224">
            <v>0</v>
          </cell>
          <cell r="MD224">
            <v>0</v>
          </cell>
          <cell r="ME224">
            <v>0</v>
          </cell>
          <cell r="MF224">
            <v>0</v>
          </cell>
          <cell r="MG224">
            <v>0</v>
          </cell>
          <cell r="MH224">
            <v>0</v>
          </cell>
          <cell r="MI224">
            <v>0</v>
          </cell>
          <cell r="MJ224">
            <v>0</v>
          </cell>
          <cell r="MK224">
            <v>0</v>
          </cell>
          <cell r="ML224">
            <v>0</v>
          </cell>
          <cell r="MM224">
            <v>0</v>
          </cell>
          <cell r="MN224">
            <v>-7</v>
          </cell>
          <cell r="MO224">
            <v>0</v>
          </cell>
          <cell r="MP224">
            <v>-7</v>
          </cell>
          <cell r="MQ224">
            <v>0</v>
          </cell>
          <cell r="MR224">
            <v>0</v>
          </cell>
          <cell r="MS224">
            <v>0</v>
          </cell>
          <cell r="MT224">
            <v>0</v>
          </cell>
          <cell r="MU224">
            <v>0</v>
          </cell>
          <cell r="MV224">
            <v>0</v>
          </cell>
          <cell r="MW224">
            <v>0</v>
          </cell>
          <cell r="MX224">
            <v>0</v>
          </cell>
          <cell r="MY224">
            <v>0</v>
          </cell>
          <cell r="MZ224">
            <v>0</v>
          </cell>
          <cell r="NA224">
            <v>0</v>
          </cell>
          <cell r="NB224">
            <v>0</v>
          </cell>
          <cell r="NC224">
            <v>0</v>
          </cell>
          <cell r="ND224">
            <v>0</v>
          </cell>
          <cell r="NE224">
            <v>0</v>
          </cell>
          <cell r="NF224">
            <v>0</v>
          </cell>
          <cell r="NG224">
            <v>0</v>
          </cell>
          <cell r="NH224">
            <v>0</v>
          </cell>
          <cell r="NI224">
            <v>0</v>
          </cell>
          <cell r="NJ224">
            <v>0</v>
          </cell>
          <cell r="NK224">
            <v>0</v>
          </cell>
          <cell r="NL224">
            <v>0</v>
          </cell>
          <cell r="NM224">
            <v>0</v>
          </cell>
          <cell r="NN224">
            <v>0</v>
          </cell>
          <cell r="NO224">
            <v>0</v>
          </cell>
          <cell r="NP224">
            <v>0</v>
          </cell>
          <cell r="NQ224">
            <v>0</v>
          </cell>
          <cell r="NR224">
            <v>0</v>
          </cell>
          <cell r="NS224">
            <v>0</v>
          </cell>
          <cell r="NT224">
            <v>0</v>
          </cell>
          <cell r="NU224">
            <v>0</v>
          </cell>
          <cell r="NV224">
            <v>0</v>
          </cell>
          <cell r="NW224">
            <v>0</v>
          </cell>
        </row>
        <row r="225">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-22</v>
          </cell>
          <cell r="EF225">
            <v>0</v>
          </cell>
          <cell r="EG225">
            <v>-22</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cell r="FJ225">
            <v>0</v>
          </cell>
          <cell r="FK225">
            <v>0</v>
          </cell>
          <cell r="FL225">
            <v>0</v>
          </cell>
          <cell r="FM225">
            <v>0</v>
          </cell>
          <cell r="FN225">
            <v>0</v>
          </cell>
          <cell r="FO225">
            <v>0</v>
          </cell>
          <cell r="FP225">
            <v>0</v>
          </cell>
          <cell r="FQ225">
            <v>0</v>
          </cell>
          <cell r="FR225">
            <v>0</v>
          </cell>
          <cell r="FS225">
            <v>0</v>
          </cell>
          <cell r="FT225">
            <v>0</v>
          </cell>
          <cell r="FU225">
            <v>0</v>
          </cell>
          <cell r="FV225">
            <v>0</v>
          </cell>
          <cell r="FW225">
            <v>0</v>
          </cell>
          <cell r="FX225">
            <v>0</v>
          </cell>
          <cell r="FY225">
            <v>0</v>
          </cell>
          <cell r="FZ225">
            <v>0</v>
          </cell>
          <cell r="GA225">
            <v>0</v>
          </cell>
          <cell r="GB225">
            <v>0</v>
          </cell>
          <cell r="GC225">
            <v>0</v>
          </cell>
          <cell r="GD225">
            <v>0</v>
          </cell>
          <cell r="GE225">
            <v>0</v>
          </cell>
          <cell r="GF225">
            <v>0</v>
          </cell>
          <cell r="GG225">
            <v>0</v>
          </cell>
          <cell r="GH225">
            <v>0</v>
          </cell>
          <cell r="GI225">
            <v>0</v>
          </cell>
          <cell r="GJ225">
            <v>0</v>
          </cell>
          <cell r="GK225">
            <v>0</v>
          </cell>
          <cell r="GL225">
            <v>0</v>
          </cell>
          <cell r="GM225">
            <v>0</v>
          </cell>
          <cell r="GN225">
            <v>0</v>
          </cell>
          <cell r="GO225">
            <v>0</v>
          </cell>
          <cell r="GP225">
            <v>0</v>
          </cell>
          <cell r="GQ225">
            <v>0</v>
          </cell>
          <cell r="GR225">
            <v>0</v>
          </cell>
          <cell r="GS225">
            <v>0</v>
          </cell>
          <cell r="GT225">
            <v>0</v>
          </cell>
          <cell r="GU225">
            <v>0</v>
          </cell>
          <cell r="GV225">
            <v>0</v>
          </cell>
          <cell r="GW225">
            <v>0</v>
          </cell>
          <cell r="GX225">
            <v>0</v>
          </cell>
          <cell r="GY225">
            <v>0</v>
          </cell>
          <cell r="GZ225">
            <v>0</v>
          </cell>
          <cell r="HA225">
            <v>0</v>
          </cell>
          <cell r="HB225">
            <v>0</v>
          </cell>
          <cell r="HC225">
            <v>0</v>
          </cell>
          <cell r="HD225">
            <v>0</v>
          </cell>
          <cell r="HE225">
            <v>0</v>
          </cell>
          <cell r="HF225">
            <v>0</v>
          </cell>
          <cell r="HG225">
            <v>0</v>
          </cell>
          <cell r="HH225">
            <v>0</v>
          </cell>
          <cell r="HI225">
            <v>0</v>
          </cell>
          <cell r="HJ225">
            <v>0</v>
          </cell>
          <cell r="HO225">
            <v>0</v>
          </cell>
          <cell r="HP225">
            <v>0</v>
          </cell>
          <cell r="HQ225">
            <v>0</v>
          </cell>
          <cell r="HR225">
            <v>0</v>
          </cell>
          <cell r="HS225">
            <v>0</v>
          </cell>
          <cell r="HT225">
            <v>0</v>
          </cell>
          <cell r="HU225">
            <v>0</v>
          </cell>
          <cell r="HV225">
            <v>0</v>
          </cell>
          <cell r="HW225">
            <v>0</v>
          </cell>
          <cell r="HX225">
            <v>0</v>
          </cell>
          <cell r="HY225">
            <v>0</v>
          </cell>
          <cell r="HZ225">
            <v>0</v>
          </cell>
          <cell r="IA225">
            <v>0</v>
          </cell>
          <cell r="IB225">
            <v>0</v>
          </cell>
          <cell r="IC225">
            <v>0</v>
          </cell>
          <cell r="ID225">
            <v>0</v>
          </cell>
          <cell r="IE225">
            <v>0</v>
          </cell>
          <cell r="IF225">
            <v>0</v>
          </cell>
          <cell r="IG225">
            <v>0</v>
          </cell>
          <cell r="IH225">
            <v>0</v>
          </cell>
          <cell r="II225">
            <v>0</v>
          </cell>
          <cell r="IJ225">
            <v>0</v>
          </cell>
          <cell r="IK225">
            <v>0</v>
          </cell>
          <cell r="IL225">
            <v>0</v>
          </cell>
          <cell r="IM225">
            <v>0</v>
          </cell>
          <cell r="IN225">
            <v>0</v>
          </cell>
          <cell r="IO225">
            <v>0</v>
          </cell>
          <cell r="IP225">
            <v>0</v>
          </cell>
          <cell r="IQ225">
            <v>0</v>
          </cell>
          <cell r="IR225">
            <v>0</v>
          </cell>
          <cell r="IS225">
            <v>0</v>
          </cell>
          <cell r="IT225">
            <v>0</v>
          </cell>
          <cell r="IU225">
            <v>0</v>
          </cell>
          <cell r="IV225">
            <v>0</v>
          </cell>
          <cell r="IW225">
            <v>0</v>
          </cell>
          <cell r="IX225">
            <v>0</v>
          </cell>
          <cell r="IY225">
            <v>0</v>
          </cell>
          <cell r="IZ225">
            <v>0</v>
          </cell>
          <cell r="JA225">
            <v>0</v>
          </cell>
          <cell r="JB225">
            <v>0</v>
          </cell>
          <cell r="JC225">
            <v>0</v>
          </cell>
          <cell r="JD225">
            <v>0</v>
          </cell>
          <cell r="JE225">
            <v>0</v>
          </cell>
          <cell r="JF225">
            <v>0</v>
          </cell>
          <cell r="JG225">
            <v>0</v>
          </cell>
          <cell r="JH225">
            <v>0</v>
          </cell>
          <cell r="JI225">
            <v>0</v>
          </cell>
          <cell r="JJ225">
            <v>0</v>
          </cell>
          <cell r="JK225">
            <v>0</v>
          </cell>
          <cell r="JL225">
            <v>0</v>
          </cell>
          <cell r="JM225">
            <v>0</v>
          </cell>
          <cell r="JN225">
            <v>0</v>
          </cell>
          <cell r="JO225">
            <v>0</v>
          </cell>
          <cell r="JP225">
            <v>0</v>
          </cell>
          <cell r="JQ225">
            <v>0</v>
          </cell>
          <cell r="JR225">
            <v>0</v>
          </cell>
          <cell r="JS225">
            <v>0</v>
          </cell>
          <cell r="JT225">
            <v>0</v>
          </cell>
          <cell r="JU225">
            <v>0</v>
          </cell>
          <cell r="JV225">
            <v>0</v>
          </cell>
          <cell r="JW225">
            <v>0</v>
          </cell>
          <cell r="JX225">
            <v>0</v>
          </cell>
          <cell r="JY225">
            <v>0</v>
          </cell>
          <cell r="JZ225">
            <v>0</v>
          </cell>
          <cell r="KA225">
            <v>0</v>
          </cell>
          <cell r="KB225">
            <v>0</v>
          </cell>
          <cell r="KC225">
            <v>0</v>
          </cell>
          <cell r="KD225">
            <v>0</v>
          </cell>
          <cell r="KE225">
            <v>0</v>
          </cell>
          <cell r="KF225">
            <v>0</v>
          </cell>
          <cell r="KG225">
            <v>0</v>
          </cell>
          <cell r="KH225">
            <v>0</v>
          </cell>
          <cell r="KI225">
            <v>0</v>
          </cell>
          <cell r="KJ225">
            <v>0</v>
          </cell>
          <cell r="KK225">
            <v>0</v>
          </cell>
          <cell r="KL225">
            <v>0</v>
          </cell>
          <cell r="KM225">
            <v>0</v>
          </cell>
          <cell r="KN225">
            <v>0</v>
          </cell>
          <cell r="KO225">
            <v>0</v>
          </cell>
          <cell r="KP225">
            <v>0</v>
          </cell>
          <cell r="KQ225">
            <v>0</v>
          </cell>
          <cell r="KR225">
            <v>-22</v>
          </cell>
          <cell r="KS225">
            <v>0</v>
          </cell>
          <cell r="KT225">
            <v>-22</v>
          </cell>
          <cell r="KU225">
            <v>0</v>
          </cell>
          <cell r="KV225">
            <v>0</v>
          </cell>
          <cell r="KW225">
            <v>0</v>
          </cell>
          <cell r="KX225">
            <v>0</v>
          </cell>
          <cell r="KY225">
            <v>0</v>
          </cell>
          <cell r="KZ225">
            <v>0</v>
          </cell>
          <cell r="LA225">
            <v>0</v>
          </cell>
          <cell r="LB225">
            <v>0</v>
          </cell>
          <cell r="LC225">
            <v>0</v>
          </cell>
          <cell r="LD225">
            <v>0</v>
          </cell>
          <cell r="LE225">
            <v>0</v>
          </cell>
          <cell r="LF225">
            <v>0</v>
          </cell>
          <cell r="LG225">
            <v>0</v>
          </cell>
          <cell r="LH225">
            <v>0</v>
          </cell>
          <cell r="LI225">
            <v>0</v>
          </cell>
          <cell r="LJ225">
            <v>0</v>
          </cell>
          <cell r="LK225">
            <v>0</v>
          </cell>
          <cell r="LL225">
            <v>0</v>
          </cell>
          <cell r="LM225">
            <v>0</v>
          </cell>
          <cell r="LN225">
            <v>0</v>
          </cell>
          <cell r="LO225">
            <v>0</v>
          </cell>
          <cell r="LP225">
            <v>0</v>
          </cell>
          <cell r="LQ225">
            <v>0</v>
          </cell>
          <cell r="LR225">
            <v>0</v>
          </cell>
          <cell r="LS225">
            <v>0</v>
          </cell>
          <cell r="LT225">
            <v>0</v>
          </cell>
          <cell r="LU225">
            <v>0</v>
          </cell>
          <cell r="LV225">
            <v>0</v>
          </cell>
          <cell r="LW225">
            <v>0</v>
          </cell>
          <cell r="LX225">
            <v>0</v>
          </cell>
          <cell r="LY225">
            <v>0</v>
          </cell>
          <cell r="LZ225">
            <v>0</v>
          </cell>
          <cell r="MA225">
            <v>0</v>
          </cell>
          <cell r="MB225">
            <v>0</v>
          </cell>
          <cell r="MC225">
            <v>0</v>
          </cell>
          <cell r="MD225">
            <v>0</v>
          </cell>
          <cell r="ME225">
            <v>0</v>
          </cell>
          <cell r="MF225">
            <v>0</v>
          </cell>
          <cell r="MG225">
            <v>0</v>
          </cell>
          <cell r="MH225">
            <v>0</v>
          </cell>
          <cell r="MI225">
            <v>0</v>
          </cell>
          <cell r="MJ225">
            <v>0</v>
          </cell>
          <cell r="MK225">
            <v>0</v>
          </cell>
          <cell r="ML225">
            <v>0</v>
          </cell>
          <cell r="MM225">
            <v>0</v>
          </cell>
          <cell r="MN225">
            <v>0</v>
          </cell>
          <cell r="MO225">
            <v>0</v>
          </cell>
          <cell r="MP225">
            <v>0</v>
          </cell>
          <cell r="MQ225">
            <v>0</v>
          </cell>
          <cell r="MR225">
            <v>0</v>
          </cell>
          <cell r="MS225">
            <v>0</v>
          </cell>
          <cell r="MT225">
            <v>0</v>
          </cell>
          <cell r="MU225">
            <v>0</v>
          </cell>
          <cell r="MV225">
            <v>0</v>
          </cell>
          <cell r="MW225">
            <v>0</v>
          </cell>
          <cell r="MX225">
            <v>0</v>
          </cell>
          <cell r="MY225">
            <v>0</v>
          </cell>
          <cell r="MZ225">
            <v>0</v>
          </cell>
          <cell r="NA225">
            <v>0</v>
          </cell>
          <cell r="NB225">
            <v>0</v>
          </cell>
          <cell r="NC225">
            <v>0</v>
          </cell>
          <cell r="ND225">
            <v>0</v>
          </cell>
          <cell r="NE225">
            <v>0</v>
          </cell>
          <cell r="NF225">
            <v>0</v>
          </cell>
          <cell r="NG225">
            <v>0</v>
          </cell>
          <cell r="NH225">
            <v>0</v>
          </cell>
          <cell r="NI225">
            <v>0</v>
          </cell>
          <cell r="NJ225">
            <v>0</v>
          </cell>
          <cell r="NK225">
            <v>0</v>
          </cell>
          <cell r="NL225">
            <v>0</v>
          </cell>
          <cell r="NM225">
            <v>0</v>
          </cell>
          <cell r="NN225">
            <v>0</v>
          </cell>
          <cell r="NO225">
            <v>0</v>
          </cell>
          <cell r="NP225">
            <v>0</v>
          </cell>
          <cell r="NQ225">
            <v>0</v>
          </cell>
          <cell r="NR225">
            <v>0</v>
          </cell>
          <cell r="NS225">
            <v>0</v>
          </cell>
          <cell r="NT225">
            <v>0</v>
          </cell>
          <cell r="NU225">
            <v>0</v>
          </cell>
          <cell r="NV225">
            <v>0</v>
          </cell>
          <cell r="NW225">
            <v>0</v>
          </cell>
        </row>
        <row r="226">
          <cell r="BB226">
            <v>28.904</v>
          </cell>
          <cell r="BC226">
            <v>0</v>
          </cell>
          <cell r="BD226">
            <v>28.904</v>
          </cell>
          <cell r="BE226">
            <v>28.167000000000002</v>
          </cell>
          <cell r="BF226">
            <v>-2.968</v>
          </cell>
          <cell r="BG226">
            <v>31.135000000000002</v>
          </cell>
          <cell r="BH226">
            <v>27.683</v>
          </cell>
          <cell r="BI226">
            <v>0</v>
          </cell>
          <cell r="BJ226">
            <v>27.683</v>
          </cell>
          <cell r="BK226">
            <v>21.844000000000001</v>
          </cell>
          <cell r="BL226">
            <v>0</v>
          </cell>
          <cell r="BM226">
            <v>21.844000000000001</v>
          </cell>
          <cell r="BN226">
            <v>19.177</v>
          </cell>
          <cell r="BO226">
            <v>0</v>
          </cell>
          <cell r="BP226">
            <v>19.177</v>
          </cell>
          <cell r="BQ226">
            <v>18.341000000000001</v>
          </cell>
          <cell r="BR226">
            <v>0</v>
          </cell>
          <cell r="BS226">
            <v>18.341000000000001</v>
          </cell>
          <cell r="BT226">
            <v>30.451000000000001</v>
          </cell>
          <cell r="BU226">
            <v>0</v>
          </cell>
          <cell r="BV226">
            <v>30.451000000000001</v>
          </cell>
          <cell r="BW226">
            <v>35.151000000000003</v>
          </cell>
          <cell r="BX226">
            <v>0</v>
          </cell>
          <cell r="BY226">
            <v>35.151000000000003</v>
          </cell>
          <cell r="BZ226">
            <v>30.030999999999999</v>
          </cell>
          <cell r="CA226">
            <v>0</v>
          </cell>
          <cell r="CB226">
            <v>30.030999999999999</v>
          </cell>
          <cell r="CC226">
            <v>19.23</v>
          </cell>
          <cell r="CD226">
            <v>0</v>
          </cell>
          <cell r="CE226">
            <v>19.23</v>
          </cell>
          <cell r="CF226">
            <v>17.71</v>
          </cell>
          <cell r="CG226">
            <v>0</v>
          </cell>
          <cell r="CH226">
            <v>17.71</v>
          </cell>
          <cell r="CI226">
            <v>3.972</v>
          </cell>
          <cell r="CJ226">
            <v>0</v>
          </cell>
          <cell r="CK226">
            <v>3.972</v>
          </cell>
          <cell r="CL226">
            <v>25.149000000000001</v>
          </cell>
          <cell r="CM226">
            <v>0</v>
          </cell>
          <cell r="CN226">
            <v>25.149000000000001</v>
          </cell>
          <cell r="CO226">
            <v>31.823</v>
          </cell>
          <cell r="CP226">
            <v>0</v>
          </cell>
          <cell r="CQ226">
            <v>31.823</v>
          </cell>
          <cell r="CR226">
            <v>30.89</v>
          </cell>
          <cell r="CS226">
            <v>0</v>
          </cell>
          <cell r="CT226">
            <v>30.89</v>
          </cell>
          <cell r="CU226">
            <v>14.63</v>
          </cell>
          <cell r="CV226">
            <v>0</v>
          </cell>
          <cell r="CW226">
            <v>14.63</v>
          </cell>
          <cell r="CX226">
            <v>25.297999999999998</v>
          </cell>
          <cell r="CY226">
            <v>0</v>
          </cell>
          <cell r="CZ226">
            <v>25.297999999999998</v>
          </cell>
          <cell r="DA226">
            <v>43.363</v>
          </cell>
          <cell r="DB226">
            <v>0</v>
          </cell>
          <cell r="DC226">
            <v>43.363</v>
          </cell>
          <cell r="DD226">
            <v>39.826000000000001</v>
          </cell>
          <cell r="DE226">
            <v>0</v>
          </cell>
          <cell r="DF226">
            <v>39.826000000000001</v>
          </cell>
          <cell r="DG226">
            <v>50.17</v>
          </cell>
          <cell r="DH226">
            <v>0</v>
          </cell>
          <cell r="DI226">
            <v>50.17</v>
          </cell>
          <cell r="DJ226">
            <v>57.625999999999998</v>
          </cell>
          <cell r="DK226">
            <v>0</v>
          </cell>
          <cell r="DL226">
            <v>57.625999999999998</v>
          </cell>
          <cell r="DM226">
            <v>20.542000000000002</v>
          </cell>
          <cell r="DN226">
            <v>0</v>
          </cell>
          <cell r="DO226">
            <v>20.542000000000002</v>
          </cell>
          <cell r="DP226">
            <v>28.201000000000001</v>
          </cell>
          <cell r="DQ226">
            <v>0</v>
          </cell>
          <cell r="DR226">
            <v>28.201000000000001</v>
          </cell>
          <cell r="DS226">
            <v>38</v>
          </cell>
          <cell r="DT226">
            <v>0</v>
          </cell>
          <cell r="DU226">
            <v>38</v>
          </cell>
          <cell r="DV226">
            <v>42</v>
          </cell>
          <cell r="DW226">
            <v>0</v>
          </cell>
          <cell r="DX226">
            <v>42</v>
          </cell>
          <cell r="DY226">
            <v>32</v>
          </cell>
          <cell r="DZ226">
            <v>0</v>
          </cell>
          <cell r="EA226">
            <v>32</v>
          </cell>
          <cell r="EB226">
            <v>40</v>
          </cell>
          <cell r="EC226">
            <v>0</v>
          </cell>
          <cell r="ED226">
            <v>40</v>
          </cell>
          <cell r="EE226">
            <v>42</v>
          </cell>
          <cell r="EF226">
            <v>0</v>
          </cell>
          <cell r="EG226">
            <v>42</v>
          </cell>
          <cell r="EH226">
            <v>30</v>
          </cell>
          <cell r="EI226">
            <v>0</v>
          </cell>
          <cell r="EJ226">
            <v>30</v>
          </cell>
          <cell r="EK226">
            <v>8</v>
          </cell>
          <cell r="EL226">
            <v>0</v>
          </cell>
          <cell r="EM226">
            <v>8</v>
          </cell>
          <cell r="EN226">
            <v>32</v>
          </cell>
          <cell r="EO226">
            <v>0</v>
          </cell>
          <cell r="EP226">
            <v>32</v>
          </cell>
          <cell r="EQ226">
            <v>7</v>
          </cell>
          <cell r="ER226">
            <v>0</v>
          </cell>
          <cell r="ES226">
            <v>7</v>
          </cell>
          <cell r="ET226">
            <v>35</v>
          </cell>
          <cell r="EU226">
            <v>0</v>
          </cell>
          <cell r="EV226">
            <v>35</v>
          </cell>
          <cell r="EW226">
            <v>44</v>
          </cell>
          <cell r="EX226">
            <v>0</v>
          </cell>
          <cell r="EY226">
            <v>44</v>
          </cell>
          <cell r="EZ226">
            <v>49</v>
          </cell>
          <cell r="FA226">
            <v>0</v>
          </cell>
          <cell r="FB226">
            <v>49</v>
          </cell>
          <cell r="FC226">
            <v>71</v>
          </cell>
          <cell r="FD226">
            <v>0</v>
          </cell>
          <cell r="FE226">
            <v>71</v>
          </cell>
          <cell r="FF226">
            <v>40</v>
          </cell>
          <cell r="FG226">
            <v>0</v>
          </cell>
          <cell r="FH226">
            <v>40</v>
          </cell>
          <cell r="FI226">
            <v>32</v>
          </cell>
          <cell r="FJ226">
            <v>0</v>
          </cell>
          <cell r="FK226">
            <v>32</v>
          </cell>
          <cell r="FL226">
            <v>45</v>
          </cell>
          <cell r="FM226">
            <v>0</v>
          </cell>
          <cell r="FN226">
            <v>45</v>
          </cell>
          <cell r="FO226">
            <v>25</v>
          </cell>
          <cell r="FP226">
            <v>0</v>
          </cell>
          <cell r="FQ226">
            <v>25</v>
          </cell>
          <cell r="FR226">
            <v>38</v>
          </cell>
          <cell r="FS226">
            <v>0</v>
          </cell>
          <cell r="FT226">
            <v>38</v>
          </cell>
          <cell r="FU226">
            <v>43</v>
          </cell>
          <cell r="FV226">
            <v>0</v>
          </cell>
          <cell r="FW226">
            <v>43</v>
          </cell>
          <cell r="FX226">
            <v>47</v>
          </cell>
          <cell r="FY226">
            <v>0</v>
          </cell>
          <cell r="FZ226">
            <v>47</v>
          </cell>
          <cell r="GA226">
            <v>26</v>
          </cell>
          <cell r="GB226">
            <v>0</v>
          </cell>
          <cell r="GC226">
            <v>26</v>
          </cell>
          <cell r="GD226">
            <v>36</v>
          </cell>
          <cell r="GE226">
            <v>0</v>
          </cell>
          <cell r="GF226">
            <v>36</v>
          </cell>
          <cell r="GG226">
            <v>46</v>
          </cell>
          <cell r="GH226">
            <v>0</v>
          </cell>
          <cell r="GI226">
            <v>46</v>
          </cell>
          <cell r="GJ226">
            <v>38</v>
          </cell>
          <cell r="GK226">
            <v>0</v>
          </cell>
          <cell r="GL226">
            <v>38</v>
          </cell>
          <cell r="GM226">
            <v>31</v>
          </cell>
          <cell r="GN226">
            <v>0</v>
          </cell>
          <cell r="GO226">
            <v>31</v>
          </cell>
          <cell r="GP226">
            <v>34</v>
          </cell>
          <cell r="GQ226">
            <v>0</v>
          </cell>
          <cell r="GR226">
            <v>34</v>
          </cell>
          <cell r="GS226">
            <v>37</v>
          </cell>
          <cell r="GT226">
            <v>0</v>
          </cell>
          <cell r="GU226">
            <v>37</v>
          </cell>
          <cell r="GV226">
            <v>27</v>
          </cell>
          <cell r="GW226">
            <v>0</v>
          </cell>
          <cell r="GX226">
            <v>27</v>
          </cell>
          <cell r="GY226">
            <v>4</v>
          </cell>
          <cell r="GZ226">
            <v>0</v>
          </cell>
          <cell r="HA226">
            <v>4</v>
          </cell>
          <cell r="HB226">
            <v>30</v>
          </cell>
          <cell r="HC226">
            <v>0</v>
          </cell>
          <cell r="HD226">
            <v>30</v>
          </cell>
          <cell r="HE226">
            <v>49</v>
          </cell>
          <cell r="HF226">
            <v>0</v>
          </cell>
          <cell r="HG226">
            <v>49</v>
          </cell>
          <cell r="HH226">
            <v>55</v>
          </cell>
          <cell r="HI226">
            <v>0</v>
          </cell>
          <cell r="HJ226">
            <v>55</v>
          </cell>
          <cell r="HO226">
            <v>84.754000000000005</v>
          </cell>
          <cell r="HP226">
            <v>-2.968</v>
          </cell>
          <cell r="HQ226">
            <v>87.722000000000008</v>
          </cell>
          <cell r="HR226">
            <v>55.85</v>
          </cell>
          <cell r="HS226">
            <v>-2.968</v>
          </cell>
          <cell r="HT226">
            <v>58.817999999999998</v>
          </cell>
          <cell r="HU226">
            <v>27.683</v>
          </cell>
          <cell r="HV226">
            <v>0</v>
          </cell>
          <cell r="HW226">
            <v>27.683</v>
          </cell>
          <cell r="HX226">
            <v>89.813000000000002</v>
          </cell>
          <cell r="HY226">
            <v>0</v>
          </cell>
          <cell r="HZ226">
            <v>89.813000000000002</v>
          </cell>
          <cell r="IA226">
            <v>67.968999999999994</v>
          </cell>
          <cell r="IB226">
            <v>0</v>
          </cell>
          <cell r="IC226">
            <v>67.968999999999994</v>
          </cell>
          <cell r="ID226">
            <v>48.792000000000002</v>
          </cell>
          <cell r="IE226">
            <v>0</v>
          </cell>
          <cell r="IF226">
            <v>48.792000000000002</v>
          </cell>
          <cell r="IG226">
            <v>30.451000000000001</v>
          </cell>
          <cell r="IH226">
            <v>0</v>
          </cell>
          <cell r="II226">
            <v>30.451000000000001</v>
          </cell>
          <cell r="IJ226">
            <v>102.122</v>
          </cell>
          <cell r="IK226">
            <v>0</v>
          </cell>
          <cell r="IL226">
            <v>102.122</v>
          </cell>
          <cell r="IM226">
            <v>66.971000000000004</v>
          </cell>
          <cell r="IN226">
            <v>0</v>
          </cell>
          <cell r="IO226">
            <v>66.971000000000004</v>
          </cell>
          <cell r="IP226">
            <v>36.94</v>
          </cell>
          <cell r="IQ226">
            <v>0</v>
          </cell>
          <cell r="IR226">
            <v>36.94</v>
          </cell>
          <cell r="IS226">
            <v>17.71</v>
          </cell>
          <cell r="IT226">
            <v>0</v>
          </cell>
          <cell r="IU226">
            <v>17.71</v>
          </cell>
          <cell r="IV226">
            <v>91.834000000000003</v>
          </cell>
          <cell r="IW226">
            <v>0</v>
          </cell>
          <cell r="IX226">
            <v>91.834000000000003</v>
          </cell>
          <cell r="IY226">
            <v>87.861999999999995</v>
          </cell>
          <cell r="IZ226">
            <v>0</v>
          </cell>
          <cell r="JA226">
            <v>87.861999999999995</v>
          </cell>
          <cell r="JB226">
            <v>62.713000000000001</v>
          </cell>
          <cell r="JC226">
            <v>0</v>
          </cell>
          <cell r="JD226">
            <v>62.713000000000001</v>
          </cell>
          <cell r="JE226">
            <v>30.89</v>
          </cell>
          <cell r="JF226">
            <v>0</v>
          </cell>
          <cell r="JG226">
            <v>30.89</v>
          </cell>
          <cell r="JH226">
            <v>123.117</v>
          </cell>
          <cell r="JI226">
            <v>0</v>
          </cell>
          <cell r="JJ226">
            <v>123.117</v>
          </cell>
          <cell r="JK226">
            <v>108.48699999999999</v>
          </cell>
          <cell r="JL226">
            <v>0</v>
          </cell>
          <cell r="JM226">
            <v>108.48699999999999</v>
          </cell>
          <cell r="JN226">
            <v>83.188999999999993</v>
          </cell>
          <cell r="JO226">
            <v>0</v>
          </cell>
          <cell r="JP226">
            <v>83.188999999999993</v>
          </cell>
          <cell r="JQ226">
            <v>39.826000000000001</v>
          </cell>
          <cell r="JR226">
            <v>0</v>
          </cell>
          <cell r="JS226">
            <v>39.826000000000001</v>
          </cell>
          <cell r="JT226">
            <v>156.53899999999999</v>
          </cell>
          <cell r="JU226">
            <v>0</v>
          </cell>
          <cell r="JV226">
            <v>156.53899999999999</v>
          </cell>
          <cell r="JW226">
            <v>106.369</v>
          </cell>
          <cell r="JX226">
            <v>0</v>
          </cell>
          <cell r="JY226">
            <v>106.369</v>
          </cell>
          <cell r="JZ226">
            <v>48.743000000000002</v>
          </cell>
          <cell r="KA226">
            <v>0</v>
          </cell>
          <cell r="KB226">
            <v>48.743000000000002</v>
          </cell>
          <cell r="KC226">
            <v>28.201000000000001</v>
          </cell>
          <cell r="KD226">
            <v>0</v>
          </cell>
          <cell r="KE226">
            <v>28.201000000000001</v>
          </cell>
          <cell r="KF226">
            <v>152</v>
          </cell>
          <cell r="KG226">
            <v>0</v>
          </cell>
          <cell r="KH226">
            <v>152</v>
          </cell>
          <cell r="KI226">
            <v>114</v>
          </cell>
          <cell r="KJ226">
            <v>0</v>
          </cell>
          <cell r="KK226">
            <v>114</v>
          </cell>
          <cell r="KL226">
            <v>72</v>
          </cell>
          <cell r="KM226">
            <v>0</v>
          </cell>
          <cell r="KN226">
            <v>72</v>
          </cell>
          <cell r="KO226">
            <v>40</v>
          </cell>
          <cell r="KP226">
            <v>0</v>
          </cell>
          <cell r="KQ226">
            <v>40</v>
          </cell>
          <cell r="KR226">
            <v>112</v>
          </cell>
          <cell r="KS226">
            <v>0</v>
          </cell>
          <cell r="KT226">
            <v>112</v>
          </cell>
          <cell r="KU226">
            <v>70</v>
          </cell>
          <cell r="KV226">
            <v>0</v>
          </cell>
          <cell r="KW226">
            <v>70</v>
          </cell>
          <cell r="KX226">
            <v>40</v>
          </cell>
          <cell r="KY226">
            <v>0</v>
          </cell>
          <cell r="KZ226">
            <v>40</v>
          </cell>
          <cell r="LA226">
            <v>32</v>
          </cell>
          <cell r="LB226">
            <v>0</v>
          </cell>
          <cell r="LC226">
            <v>32</v>
          </cell>
          <cell r="LD226">
            <v>135</v>
          </cell>
          <cell r="LE226">
            <v>0</v>
          </cell>
          <cell r="LF226">
            <v>135</v>
          </cell>
          <cell r="LG226">
            <v>128</v>
          </cell>
          <cell r="LH226">
            <v>0</v>
          </cell>
          <cell r="LI226">
            <v>128</v>
          </cell>
          <cell r="LJ226">
            <v>93</v>
          </cell>
          <cell r="LK226">
            <v>0</v>
          </cell>
          <cell r="LL226">
            <v>93</v>
          </cell>
          <cell r="LM226">
            <v>49</v>
          </cell>
          <cell r="LN226">
            <v>0</v>
          </cell>
          <cell r="LO226">
            <v>49</v>
          </cell>
          <cell r="LP226">
            <v>188</v>
          </cell>
          <cell r="LQ226">
            <v>0</v>
          </cell>
          <cell r="LR226">
            <v>188</v>
          </cell>
          <cell r="LS226">
            <v>117</v>
          </cell>
          <cell r="LT226">
            <v>0</v>
          </cell>
          <cell r="LU226">
            <v>117</v>
          </cell>
          <cell r="LV226">
            <v>77</v>
          </cell>
          <cell r="LW226">
            <v>0</v>
          </cell>
          <cell r="LX226">
            <v>77</v>
          </cell>
          <cell r="LY226">
            <v>45</v>
          </cell>
          <cell r="LZ226">
            <v>0</v>
          </cell>
          <cell r="MA226">
            <v>45</v>
          </cell>
          <cell r="MB226">
            <v>153</v>
          </cell>
          <cell r="MC226">
            <v>0</v>
          </cell>
          <cell r="MD226">
            <v>153</v>
          </cell>
          <cell r="ME226">
            <v>128</v>
          </cell>
          <cell r="MF226">
            <v>0</v>
          </cell>
          <cell r="MG226">
            <v>128</v>
          </cell>
          <cell r="MH226">
            <v>90</v>
          </cell>
          <cell r="MI226">
            <v>0</v>
          </cell>
          <cell r="MJ226">
            <v>90</v>
          </cell>
          <cell r="MK226">
            <v>47</v>
          </cell>
          <cell r="ML226">
            <v>0</v>
          </cell>
          <cell r="MM226">
            <v>47</v>
          </cell>
          <cell r="MN226">
            <v>146</v>
          </cell>
          <cell r="MO226">
            <v>0</v>
          </cell>
          <cell r="MP226">
            <v>146</v>
          </cell>
          <cell r="MQ226">
            <v>120</v>
          </cell>
          <cell r="MR226">
            <v>0</v>
          </cell>
          <cell r="MS226">
            <v>120</v>
          </cell>
          <cell r="MT226">
            <v>84</v>
          </cell>
          <cell r="MU226">
            <v>0</v>
          </cell>
          <cell r="MV226">
            <v>84</v>
          </cell>
          <cell r="MW226">
            <v>38</v>
          </cell>
          <cell r="MX226">
            <v>0</v>
          </cell>
          <cell r="MY226">
            <v>38</v>
          </cell>
          <cell r="MZ226">
            <v>129</v>
          </cell>
          <cell r="NA226">
            <v>0</v>
          </cell>
          <cell r="NB226">
            <v>129</v>
          </cell>
          <cell r="NC226">
            <v>98</v>
          </cell>
          <cell r="ND226">
            <v>0</v>
          </cell>
          <cell r="NE226">
            <v>98</v>
          </cell>
          <cell r="NF226">
            <v>64</v>
          </cell>
          <cell r="NG226">
            <v>0</v>
          </cell>
          <cell r="NH226">
            <v>64</v>
          </cell>
          <cell r="NI226">
            <v>27</v>
          </cell>
          <cell r="NJ226">
            <v>0</v>
          </cell>
          <cell r="NK226">
            <v>27</v>
          </cell>
          <cell r="NL226">
            <v>138</v>
          </cell>
          <cell r="NM226">
            <v>0</v>
          </cell>
          <cell r="NN226">
            <v>138</v>
          </cell>
          <cell r="NO226">
            <v>134</v>
          </cell>
          <cell r="NP226">
            <v>0</v>
          </cell>
          <cell r="NQ226">
            <v>134</v>
          </cell>
          <cell r="NR226">
            <v>104</v>
          </cell>
          <cell r="NS226">
            <v>0</v>
          </cell>
          <cell r="NT226">
            <v>104</v>
          </cell>
          <cell r="NU226">
            <v>55</v>
          </cell>
          <cell r="NV226">
            <v>0</v>
          </cell>
          <cell r="NW226">
            <v>55</v>
          </cell>
        </row>
        <row r="227">
          <cell r="BB227">
            <v>-2.9279999999999999</v>
          </cell>
          <cell r="BC227">
            <v>0</v>
          </cell>
          <cell r="BD227">
            <v>-2.9279999999999999</v>
          </cell>
          <cell r="BE227">
            <v>1.181</v>
          </cell>
          <cell r="BF227">
            <v>0.40823999999999999</v>
          </cell>
          <cell r="BG227">
            <v>0.77276000000000011</v>
          </cell>
          <cell r="BH227">
            <v>-4.8079999999999998</v>
          </cell>
          <cell r="BI227">
            <v>0</v>
          </cell>
          <cell r="BJ227">
            <v>-4.8079999999999998</v>
          </cell>
          <cell r="BK227">
            <v>-4.0720000000000001</v>
          </cell>
          <cell r="BL227">
            <v>0</v>
          </cell>
          <cell r="BM227">
            <v>-4.0720000000000001</v>
          </cell>
          <cell r="BN227">
            <v>-3.5960000000000001</v>
          </cell>
          <cell r="BO227">
            <v>0</v>
          </cell>
          <cell r="BP227">
            <v>-3.5960000000000001</v>
          </cell>
          <cell r="BQ227">
            <v>2.601</v>
          </cell>
          <cell r="BR227">
            <v>0</v>
          </cell>
          <cell r="BS227">
            <v>2.601</v>
          </cell>
          <cell r="BT227">
            <v>-1.409</v>
          </cell>
          <cell r="BU227">
            <v>0</v>
          </cell>
          <cell r="BV227">
            <v>-1.409</v>
          </cell>
          <cell r="BW227">
            <v>-7.8890000000000002</v>
          </cell>
          <cell r="BX227">
            <v>0</v>
          </cell>
          <cell r="BY227">
            <v>-7.8890000000000002</v>
          </cell>
          <cell r="BZ227">
            <v>-2.214</v>
          </cell>
          <cell r="CA227">
            <v>0</v>
          </cell>
          <cell r="CB227">
            <v>-2.214</v>
          </cell>
          <cell r="CC227">
            <v>-3.8679999999999999</v>
          </cell>
          <cell r="CD227">
            <v>0</v>
          </cell>
          <cell r="CE227">
            <v>-3.8679999999999999</v>
          </cell>
          <cell r="CF227">
            <v>-0.89500000000000002</v>
          </cell>
          <cell r="CG227">
            <v>0</v>
          </cell>
          <cell r="CH227">
            <v>-0.89500000000000002</v>
          </cell>
          <cell r="CI227">
            <v>0.50700000000000001</v>
          </cell>
          <cell r="CJ227">
            <v>0</v>
          </cell>
          <cell r="CK227">
            <v>0.50700000000000001</v>
          </cell>
          <cell r="CL227">
            <v>-6.5359999999999996</v>
          </cell>
          <cell r="CM227">
            <v>0</v>
          </cell>
          <cell r="CN227">
            <v>-6.5359999999999996</v>
          </cell>
          <cell r="CO227">
            <v>-12.502000000000001</v>
          </cell>
          <cell r="CP227">
            <v>0</v>
          </cell>
          <cell r="CQ227">
            <v>-12.502000000000001</v>
          </cell>
          <cell r="CR227">
            <v>-5.319</v>
          </cell>
          <cell r="CS227">
            <v>0</v>
          </cell>
          <cell r="CT227">
            <v>-5.319</v>
          </cell>
          <cell r="CU227">
            <v>2.8250000000000002</v>
          </cell>
          <cell r="CV227">
            <v>0</v>
          </cell>
          <cell r="CW227">
            <v>2.8250000000000002</v>
          </cell>
          <cell r="CX227">
            <v>2.4489999999999998</v>
          </cell>
          <cell r="CY227">
            <v>0</v>
          </cell>
          <cell r="CZ227">
            <v>2.4489999999999998</v>
          </cell>
          <cell r="DA227">
            <v>-9.7829999999999995</v>
          </cell>
          <cell r="DB227">
            <v>0</v>
          </cell>
          <cell r="DC227">
            <v>-9.7829999999999995</v>
          </cell>
          <cell r="DD227">
            <v>-6.9020000000000001</v>
          </cell>
          <cell r="DE227">
            <v>0</v>
          </cell>
          <cell r="DF227">
            <v>-6.9020000000000001</v>
          </cell>
          <cell r="DG227">
            <v>-18.984000000000002</v>
          </cell>
          <cell r="DH227">
            <v>0</v>
          </cell>
          <cell r="DI227">
            <v>-18.984000000000002</v>
          </cell>
          <cell r="DJ227">
            <v>-10.295999999999999</v>
          </cell>
          <cell r="DK227">
            <v>0</v>
          </cell>
          <cell r="DL227">
            <v>-10.295999999999999</v>
          </cell>
          <cell r="DM227">
            <v>-3.6139999999999999</v>
          </cell>
          <cell r="DN227">
            <v>0</v>
          </cell>
          <cell r="DO227">
            <v>-3.6139999999999999</v>
          </cell>
          <cell r="DP227">
            <v>-4.9039999999999999</v>
          </cell>
          <cell r="DQ227">
            <v>0</v>
          </cell>
          <cell r="DR227">
            <v>-4.9039999999999999</v>
          </cell>
          <cell r="DS227">
            <v>-9</v>
          </cell>
          <cell r="DT227">
            <v>0</v>
          </cell>
          <cell r="DU227">
            <v>-9</v>
          </cell>
          <cell r="DV227">
            <v>-14</v>
          </cell>
          <cell r="DW227">
            <v>0</v>
          </cell>
          <cell r="DX227">
            <v>-14</v>
          </cell>
          <cell r="DY227">
            <v>-7</v>
          </cell>
          <cell r="DZ227">
            <v>0</v>
          </cell>
          <cell r="EA227">
            <v>-7</v>
          </cell>
          <cell r="EB227">
            <v>-10</v>
          </cell>
          <cell r="EC227">
            <v>0</v>
          </cell>
          <cell r="ED227">
            <v>-10</v>
          </cell>
          <cell r="EE227">
            <v>-31</v>
          </cell>
          <cell r="EF227">
            <v>0</v>
          </cell>
          <cell r="EG227">
            <v>-31</v>
          </cell>
          <cell r="EH227">
            <v>-5</v>
          </cell>
          <cell r="EI227">
            <v>0</v>
          </cell>
          <cell r="EJ227">
            <v>-5</v>
          </cell>
          <cell r="EK227">
            <v>0</v>
          </cell>
          <cell r="EL227">
            <v>0</v>
          </cell>
          <cell r="EM227">
            <v>0</v>
          </cell>
          <cell r="EN227">
            <v>-5</v>
          </cell>
          <cell r="EO227">
            <v>0</v>
          </cell>
          <cell r="EP227">
            <v>-5</v>
          </cell>
          <cell r="EQ227">
            <v>-1</v>
          </cell>
          <cell r="ER227">
            <v>0</v>
          </cell>
          <cell r="ES227">
            <v>-1</v>
          </cell>
          <cell r="ET227">
            <v>-7</v>
          </cell>
          <cell r="EU227">
            <v>0</v>
          </cell>
          <cell r="EV227">
            <v>-7</v>
          </cell>
          <cell r="EW227">
            <v>-8</v>
          </cell>
          <cell r="EX227">
            <v>0</v>
          </cell>
          <cell r="EY227">
            <v>-8</v>
          </cell>
          <cell r="EZ227">
            <v>-9</v>
          </cell>
          <cell r="FA227">
            <v>0</v>
          </cell>
          <cell r="FB227">
            <v>-9</v>
          </cell>
          <cell r="FC227">
            <v>-13</v>
          </cell>
          <cell r="FD227">
            <v>0</v>
          </cell>
          <cell r="FE227">
            <v>-13</v>
          </cell>
          <cell r="FF227">
            <v>-7</v>
          </cell>
          <cell r="FG227">
            <v>0</v>
          </cell>
          <cell r="FH227">
            <v>-7</v>
          </cell>
          <cell r="FI227">
            <v>-6</v>
          </cell>
          <cell r="FJ227">
            <v>0</v>
          </cell>
          <cell r="FK227">
            <v>-6</v>
          </cell>
          <cell r="FL227">
            <v>-8</v>
          </cell>
          <cell r="FM227">
            <v>0</v>
          </cell>
          <cell r="FN227">
            <v>-8</v>
          </cell>
          <cell r="FO227">
            <v>-4</v>
          </cell>
          <cell r="FP227">
            <v>0</v>
          </cell>
          <cell r="FQ227">
            <v>-4</v>
          </cell>
          <cell r="FR227">
            <v>-7</v>
          </cell>
          <cell r="FS227">
            <v>0</v>
          </cell>
          <cell r="FT227">
            <v>-7</v>
          </cell>
          <cell r="FU227">
            <v>-9</v>
          </cell>
          <cell r="FV227">
            <v>0</v>
          </cell>
          <cell r="FW227">
            <v>-9</v>
          </cell>
          <cell r="FX227">
            <v>-9</v>
          </cell>
          <cell r="FY227">
            <v>0</v>
          </cell>
          <cell r="FZ227">
            <v>-9</v>
          </cell>
          <cell r="GA227">
            <v>-6</v>
          </cell>
          <cell r="GB227">
            <v>0</v>
          </cell>
          <cell r="GC227">
            <v>-6</v>
          </cell>
          <cell r="GD227">
            <v>-7</v>
          </cell>
          <cell r="GE227">
            <v>0</v>
          </cell>
          <cell r="GF227">
            <v>-7</v>
          </cell>
          <cell r="GG227">
            <v>-9</v>
          </cell>
          <cell r="GH227">
            <v>0</v>
          </cell>
          <cell r="GI227">
            <v>-9</v>
          </cell>
          <cell r="GJ227">
            <v>-7</v>
          </cell>
          <cell r="GK227">
            <v>0</v>
          </cell>
          <cell r="GL227">
            <v>-7</v>
          </cell>
          <cell r="GM227">
            <v>-6</v>
          </cell>
          <cell r="GN227">
            <v>0</v>
          </cell>
          <cell r="GO227">
            <v>-6</v>
          </cell>
          <cell r="GP227">
            <v>-6</v>
          </cell>
          <cell r="GQ227">
            <v>0</v>
          </cell>
          <cell r="GR227">
            <v>-6</v>
          </cell>
          <cell r="GS227">
            <v>-6</v>
          </cell>
          <cell r="GT227">
            <v>0</v>
          </cell>
          <cell r="GU227">
            <v>-6</v>
          </cell>
          <cell r="GV227">
            <v>-6</v>
          </cell>
          <cell r="GW227">
            <v>0</v>
          </cell>
          <cell r="GX227">
            <v>-6</v>
          </cell>
          <cell r="GY227">
            <v>-1</v>
          </cell>
          <cell r="GZ227">
            <v>0</v>
          </cell>
          <cell r="HA227">
            <v>-1</v>
          </cell>
          <cell r="HB227">
            <v>-9</v>
          </cell>
          <cell r="HC227">
            <v>0</v>
          </cell>
          <cell r="HD227">
            <v>-9</v>
          </cell>
          <cell r="HE227">
            <v>-13</v>
          </cell>
          <cell r="HF227">
            <v>0</v>
          </cell>
          <cell r="HG227">
            <v>-13</v>
          </cell>
          <cell r="HH227">
            <v>-16</v>
          </cell>
          <cell r="HI227">
            <v>0</v>
          </cell>
          <cell r="HJ227">
            <v>-16</v>
          </cell>
          <cell r="HO227">
            <v>-6.5549999999999997</v>
          </cell>
          <cell r="HP227">
            <v>0.40823999999999999</v>
          </cell>
          <cell r="HQ227">
            <v>-6.9632399999999999</v>
          </cell>
          <cell r="HR227">
            <v>-3.6269999999999998</v>
          </cell>
          <cell r="HS227">
            <v>0.40823999999999999</v>
          </cell>
          <cell r="HT227">
            <v>-4.0352399999999999</v>
          </cell>
          <cell r="HU227">
            <v>-4.8079999999999998</v>
          </cell>
          <cell r="HV227">
            <v>0</v>
          </cell>
          <cell r="HW227">
            <v>-4.8079999999999998</v>
          </cell>
          <cell r="HX227">
            <v>-6.476</v>
          </cell>
          <cell r="HY227">
            <v>0</v>
          </cell>
          <cell r="HZ227">
            <v>-6.476</v>
          </cell>
          <cell r="IA227">
            <v>-2.4039999999999999</v>
          </cell>
          <cell r="IB227">
            <v>0</v>
          </cell>
          <cell r="IC227">
            <v>-2.4039999999999999</v>
          </cell>
          <cell r="ID227">
            <v>1.1919999999999999</v>
          </cell>
          <cell r="IE227">
            <v>0</v>
          </cell>
          <cell r="IF227">
            <v>1.1919999999999999</v>
          </cell>
          <cell r="IG227">
            <v>-1.409</v>
          </cell>
          <cell r="IH227">
            <v>0</v>
          </cell>
          <cell r="II227">
            <v>-1.409</v>
          </cell>
          <cell r="IJ227">
            <v>-14.866</v>
          </cell>
          <cell r="IK227">
            <v>0</v>
          </cell>
          <cell r="IL227">
            <v>-14.866</v>
          </cell>
          <cell r="IM227">
            <v>-6.9770000000000003</v>
          </cell>
          <cell r="IN227">
            <v>0</v>
          </cell>
          <cell r="IO227">
            <v>-6.9770000000000003</v>
          </cell>
          <cell r="IP227">
            <v>-4.7629999999999999</v>
          </cell>
          <cell r="IQ227">
            <v>0</v>
          </cell>
          <cell r="IR227">
            <v>-4.7629999999999999</v>
          </cell>
          <cell r="IS227">
            <v>-0.89500000000000002</v>
          </cell>
          <cell r="IT227">
            <v>0</v>
          </cell>
          <cell r="IU227">
            <v>-0.89500000000000002</v>
          </cell>
          <cell r="IV227">
            <v>-23.85</v>
          </cell>
          <cell r="IW227">
            <v>0</v>
          </cell>
          <cell r="IX227">
            <v>-23.85</v>
          </cell>
          <cell r="IY227">
            <v>-24.356999999999999</v>
          </cell>
          <cell r="IZ227">
            <v>0</v>
          </cell>
          <cell r="JA227">
            <v>-24.356999999999999</v>
          </cell>
          <cell r="JB227">
            <v>-17.821000000000002</v>
          </cell>
          <cell r="JC227">
            <v>0</v>
          </cell>
          <cell r="JD227">
            <v>-17.821000000000002</v>
          </cell>
          <cell r="JE227">
            <v>-5.319</v>
          </cell>
          <cell r="JF227">
            <v>0</v>
          </cell>
          <cell r="JG227">
            <v>-5.319</v>
          </cell>
          <cell r="JH227">
            <v>-11.411</v>
          </cell>
          <cell r="JI227">
            <v>0</v>
          </cell>
          <cell r="JJ227">
            <v>-11.411</v>
          </cell>
          <cell r="JK227">
            <v>-14.236000000000001</v>
          </cell>
          <cell r="JL227">
            <v>0</v>
          </cell>
          <cell r="JM227">
            <v>-14.236000000000001</v>
          </cell>
          <cell r="JN227">
            <v>-16.684999999999999</v>
          </cell>
          <cell r="JO227">
            <v>0</v>
          </cell>
          <cell r="JP227">
            <v>-16.684999999999999</v>
          </cell>
          <cell r="JQ227">
            <v>-6.9020000000000001</v>
          </cell>
          <cell r="JR227">
            <v>0</v>
          </cell>
          <cell r="JS227">
            <v>-6.9020000000000001</v>
          </cell>
          <cell r="JT227">
            <v>-37.798000000000002</v>
          </cell>
          <cell r="JU227">
            <v>0</v>
          </cell>
          <cell r="JV227">
            <v>-37.798000000000002</v>
          </cell>
          <cell r="JW227">
            <v>-18.814</v>
          </cell>
          <cell r="JX227">
            <v>0</v>
          </cell>
          <cell r="JY227">
            <v>-18.814</v>
          </cell>
          <cell r="JZ227">
            <v>-8.5180000000000007</v>
          </cell>
          <cell r="KA227">
            <v>0</v>
          </cell>
          <cell r="KB227">
            <v>-8.5180000000000007</v>
          </cell>
          <cell r="KC227">
            <v>-4.9039999999999999</v>
          </cell>
          <cell r="KD227">
            <v>0</v>
          </cell>
          <cell r="KE227">
            <v>-4.9039999999999999</v>
          </cell>
          <cell r="KF227">
            <v>-40</v>
          </cell>
          <cell r="KG227">
            <v>0</v>
          </cell>
          <cell r="KH227">
            <v>-40</v>
          </cell>
          <cell r="KI227">
            <v>-31</v>
          </cell>
          <cell r="KJ227">
            <v>0</v>
          </cell>
          <cell r="KK227">
            <v>-31</v>
          </cell>
          <cell r="KL227">
            <v>-17</v>
          </cell>
          <cell r="KM227">
            <v>0</v>
          </cell>
          <cell r="KN227">
            <v>-17</v>
          </cell>
          <cell r="KO227">
            <v>-10</v>
          </cell>
          <cell r="KP227">
            <v>0</v>
          </cell>
          <cell r="KQ227">
            <v>-10</v>
          </cell>
          <cell r="KR227">
            <v>-41</v>
          </cell>
          <cell r="KS227">
            <v>0</v>
          </cell>
          <cell r="KT227">
            <v>-41</v>
          </cell>
          <cell r="KU227">
            <v>-10</v>
          </cell>
          <cell r="KV227">
            <v>0</v>
          </cell>
          <cell r="KW227">
            <v>-10</v>
          </cell>
          <cell r="KX227">
            <v>-5</v>
          </cell>
          <cell r="KY227">
            <v>0</v>
          </cell>
          <cell r="KZ227">
            <v>-5</v>
          </cell>
          <cell r="LA227">
            <v>-5</v>
          </cell>
          <cell r="LB227">
            <v>0</v>
          </cell>
          <cell r="LC227">
            <v>-5</v>
          </cell>
          <cell r="LD227">
            <v>-25</v>
          </cell>
          <cell r="LE227">
            <v>0</v>
          </cell>
          <cell r="LF227">
            <v>-25</v>
          </cell>
          <cell r="LG227">
            <v>-24</v>
          </cell>
          <cell r="LH227">
            <v>0</v>
          </cell>
          <cell r="LI227">
            <v>-24</v>
          </cell>
          <cell r="LJ227">
            <v>-17</v>
          </cell>
          <cell r="LK227">
            <v>0</v>
          </cell>
          <cell r="LL227">
            <v>-17</v>
          </cell>
          <cell r="LM227">
            <v>-9</v>
          </cell>
          <cell r="LN227">
            <v>0</v>
          </cell>
          <cell r="LO227">
            <v>-9</v>
          </cell>
          <cell r="LP227">
            <v>-34</v>
          </cell>
          <cell r="LQ227">
            <v>0</v>
          </cell>
          <cell r="LR227">
            <v>-34</v>
          </cell>
          <cell r="LS227">
            <v>-21</v>
          </cell>
          <cell r="LT227">
            <v>0</v>
          </cell>
          <cell r="LU227">
            <v>-21</v>
          </cell>
          <cell r="LV227">
            <v>-14</v>
          </cell>
          <cell r="LW227">
            <v>0</v>
          </cell>
          <cell r="LX227">
            <v>-14</v>
          </cell>
          <cell r="LY227">
            <v>-8</v>
          </cell>
          <cell r="LZ227">
            <v>0</v>
          </cell>
          <cell r="MA227">
            <v>-8</v>
          </cell>
          <cell r="MB227">
            <v>-29</v>
          </cell>
          <cell r="MC227">
            <v>0</v>
          </cell>
          <cell r="MD227">
            <v>-29</v>
          </cell>
          <cell r="ME227">
            <v>-25</v>
          </cell>
          <cell r="MF227">
            <v>0</v>
          </cell>
          <cell r="MG227">
            <v>-25</v>
          </cell>
          <cell r="MH227">
            <v>-18</v>
          </cell>
          <cell r="MI227">
            <v>0</v>
          </cell>
          <cell r="MJ227">
            <v>-18</v>
          </cell>
          <cell r="MK227">
            <v>-9</v>
          </cell>
          <cell r="ML227">
            <v>0</v>
          </cell>
          <cell r="MM227">
            <v>-9</v>
          </cell>
          <cell r="MN227">
            <v>-29</v>
          </cell>
          <cell r="MO227">
            <v>0</v>
          </cell>
          <cell r="MP227">
            <v>-29</v>
          </cell>
          <cell r="MQ227">
            <v>-23</v>
          </cell>
          <cell r="MR227">
            <v>0</v>
          </cell>
          <cell r="MS227">
            <v>-23</v>
          </cell>
          <cell r="MT227">
            <v>-16</v>
          </cell>
          <cell r="MU227">
            <v>0</v>
          </cell>
          <cell r="MV227">
            <v>-16</v>
          </cell>
          <cell r="MW227">
            <v>-7</v>
          </cell>
          <cell r="MX227">
            <v>0</v>
          </cell>
          <cell r="MY227">
            <v>-7</v>
          </cell>
          <cell r="MZ227">
            <v>-24</v>
          </cell>
          <cell r="NA227">
            <v>0</v>
          </cell>
          <cell r="NB227">
            <v>-24</v>
          </cell>
          <cell r="NC227">
            <v>-18</v>
          </cell>
          <cell r="ND227">
            <v>0</v>
          </cell>
          <cell r="NE227">
            <v>-18</v>
          </cell>
          <cell r="NF227">
            <v>-12</v>
          </cell>
          <cell r="NG227">
            <v>0</v>
          </cell>
          <cell r="NH227">
            <v>-12</v>
          </cell>
          <cell r="NI227">
            <v>-6</v>
          </cell>
          <cell r="NJ227">
            <v>0</v>
          </cell>
          <cell r="NK227">
            <v>-6</v>
          </cell>
          <cell r="NL227">
            <v>-39</v>
          </cell>
          <cell r="NM227">
            <v>0</v>
          </cell>
          <cell r="NN227">
            <v>-39</v>
          </cell>
          <cell r="NO227">
            <v>-38</v>
          </cell>
          <cell r="NP227">
            <v>0</v>
          </cell>
          <cell r="NQ227">
            <v>-38</v>
          </cell>
          <cell r="NR227">
            <v>-29</v>
          </cell>
          <cell r="NS227">
            <v>0</v>
          </cell>
          <cell r="NT227">
            <v>-29</v>
          </cell>
          <cell r="NU227">
            <v>-16</v>
          </cell>
          <cell r="NV227">
            <v>0</v>
          </cell>
          <cell r="NW227">
            <v>-16</v>
          </cell>
        </row>
        <row r="228">
          <cell r="BB228">
            <v>0.68500000000000005</v>
          </cell>
          <cell r="BC228">
            <v>0</v>
          </cell>
          <cell r="BD228">
            <v>0.68500000000000005</v>
          </cell>
          <cell r="BE228">
            <v>9.7309999999999999</v>
          </cell>
          <cell r="BF228">
            <v>9.7309999999999999</v>
          </cell>
          <cell r="BG228">
            <v>0</v>
          </cell>
          <cell r="BH228">
            <v>-5.0519999999999996</v>
          </cell>
          <cell r="BI228">
            <v>-5.0519999999999996</v>
          </cell>
          <cell r="BJ228">
            <v>0</v>
          </cell>
          <cell r="BK228">
            <v>-23.515999999999998</v>
          </cell>
          <cell r="BL228">
            <v>-23.515999999999998</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4.0000000000000001E-3</v>
          </cell>
          <cell r="CA228">
            <v>0</v>
          </cell>
          <cell r="CB228">
            <v>4.0000000000000001E-3</v>
          </cell>
          <cell r="CC228">
            <v>0</v>
          </cell>
          <cell r="CD228">
            <v>0</v>
          </cell>
          <cell r="CE228">
            <v>0</v>
          </cell>
          <cell r="CF228">
            <v>-4.0000000000000001E-3</v>
          </cell>
          <cell r="CG228">
            <v>0</v>
          </cell>
          <cell r="CH228">
            <v>-4.0000000000000001E-3</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-2E-3</v>
          </cell>
          <cell r="DH228">
            <v>0</v>
          </cell>
          <cell r="DI228">
            <v>-2E-3</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cell r="EW228">
            <v>0</v>
          </cell>
          <cell r="EX228">
            <v>0</v>
          </cell>
          <cell r="EY228">
            <v>0</v>
          </cell>
          <cell r="EZ228">
            <v>0</v>
          </cell>
          <cell r="FA228">
            <v>0</v>
          </cell>
          <cell r="FB228">
            <v>0</v>
          </cell>
          <cell r="FC228">
            <v>0</v>
          </cell>
          <cell r="FD228">
            <v>0</v>
          </cell>
          <cell r="FE228">
            <v>0</v>
          </cell>
          <cell r="FF228">
            <v>0</v>
          </cell>
          <cell r="FG228">
            <v>0</v>
          </cell>
          <cell r="FH228">
            <v>0</v>
          </cell>
          <cell r="FI228">
            <v>0</v>
          </cell>
          <cell r="FJ228">
            <v>0</v>
          </cell>
          <cell r="FK228">
            <v>0</v>
          </cell>
          <cell r="FL228">
            <v>0</v>
          </cell>
          <cell r="FM228">
            <v>0</v>
          </cell>
          <cell r="FN228">
            <v>0</v>
          </cell>
          <cell r="FO228">
            <v>0</v>
          </cell>
          <cell r="FP228">
            <v>0</v>
          </cell>
          <cell r="FQ228">
            <v>0</v>
          </cell>
          <cell r="FR228">
            <v>0</v>
          </cell>
          <cell r="FS228">
            <v>0</v>
          </cell>
          <cell r="FT228">
            <v>0</v>
          </cell>
          <cell r="FU228">
            <v>0</v>
          </cell>
          <cell r="FV228">
            <v>0</v>
          </cell>
          <cell r="FW228">
            <v>0</v>
          </cell>
          <cell r="FX228">
            <v>0</v>
          </cell>
          <cell r="FY228">
            <v>0</v>
          </cell>
          <cell r="FZ228">
            <v>0</v>
          </cell>
          <cell r="GA228">
            <v>0</v>
          </cell>
          <cell r="GB228">
            <v>0</v>
          </cell>
          <cell r="GC228">
            <v>0</v>
          </cell>
          <cell r="GD228">
            <v>0</v>
          </cell>
          <cell r="GE228">
            <v>0</v>
          </cell>
          <cell r="GF228">
            <v>0</v>
          </cell>
          <cell r="GG228">
            <v>0</v>
          </cell>
          <cell r="GH228">
            <v>0</v>
          </cell>
          <cell r="GI228">
            <v>0</v>
          </cell>
          <cell r="GJ228">
            <v>0</v>
          </cell>
          <cell r="GK228">
            <v>0</v>
          </cell>
          <cell r="GL228">
            <v>0</v>
          </cell>
          <cell r="GM228">
            <v>0</v>
          </cell>
          <cell r="GN228">
            <v>0</v>
          </cell>
          <cell r="GO228">
            <v>0</v>
          </cell>
          <cell r="GP228">
            <v>0</v>
          </cell>
          <cell r="GQ228">
            <v>0</v>
          </cell>
          <cell r="GR228">
            <v>0</v>
          </cell>
          <cell r="GS228">
            <v>0</v>
          </cell>
          <cell r="GT228">
            <v>0</v>
          </cell>
          <cell r="GU228">
            <v>0</v>
          </cell>
          <cell r="GV228">
            <v>0</v>
          </cell>
          <cell r="GW228">
            <v>0</v>
          </cell>
          <cell r="GX228">
            <v>0</v>
          </cell>
          <cell r="GY228">
            <v>0</v>
          </cell>
          <cell r="GZ228">
            <v>0</v>
          </cell>
          <cell r="HA228">
            <v>0</v>
          </cell>
          <cell r="HB228">
            <v>0</v>
          </cell>
          <cell r="HC228">
            <v>0</v>
          </cell>
          <cell r="HD228">
            <v>0</v>
          </cell>
          <cell r="HE228">
            <v>0</v>
          </cell>
          <cell r="HF228">
            <v>0</v>
          </cell>
          <cell r="HG228">
            <v>0</v>
          </cell>
          <cell r="HH228">
            <v>0</v>
          </cell>
          <cell r="HI228">
            <v>0</v>
          </cell>
          <cell r="HJ228">
            <v>0</v>
          </cell>
          <cell r="HO228">
            <v>5.3639999999999999</v>
          </cell>
          <cell r="HP228">
            <v>4.6790000000000003</v>
          </cell>
          <cell r="HQ228">
            <v>0.68499999999999961</v>
          </cell>
          <cell r="HR228">
            <v>4.6790000000000003</v>
          </cell>
          <cell r="HS228">
            <v>4.6790000000000003</v>
          </cell>
          <cell r="HT228">
            <v>0</v>
          </cell>
          <cell r="HU228">
            <v>-5.0519999999999996</v>
          </cell>
          <cell r="HV228">
            <v>-5.0519999999999996</v>
          </cell>
          <cell r="HW228">
            <v>0</v>
          </cell>
          <cell r="HX228">
            <v>-23.515999999999998</v>
          </cell>
          <cell r="HY228">
            <v>-23.515999999999998</v>
          </cell>
          <cell r="HZ228">
            <v>0</v>
          </cell>
          <cell r="IA228">
            <v>0</v>
          </cell>
          <cell r="IB228">
            <v>0</v>
          </cell>
          <cell r="IC228">
            <v>0</v>
          </cell>
          <cell r="ID228">
            <v>0</v>
          </cell>
          <cell r="IE228">
            <v>0</v>
          </cell>
          <cell r="IF228">
            <v>0</v>
          </cell>
          <cell r="IG228">
            <v>0</v>
          </cell>
          <cell r="IH228">
            <v>0</v>
          </cell>
          <cell r="II228">
            <v>0</v>
          </cell>
          <cell r="IJ228">
            <v>0</v>
          </cell>
          <cell r="IK228">
            <v>0</v>
          </cell>
          <cell r="IL228">
            <v>0</v>
          </cell>
          <cell r="IM228">
            <v>0</v>
          </cell>
          <cell r="IN228">
            <v>0</v>
          </cell>
          <cell r="IO228">
            <v>0</v>
          </cell>
          <cell r="IP228">
            <v>-4.0000000000000001E-3</v>
          </cell>
          <cell r="IQ228">
            <v>0</v>
          </cell>
          <cell r="IR228">
            <v>-4.0000000000000001E-3</v>
          </cell>
          <cell r="IS228">
            <v>-4.0000000000000001E-3</v>
          </cell>
          <cell r="IT228">
            <v>0</v>
          </cell>
          <cell r="IU228">
            <v>-4.0000000000000001E-3</v>
          </cell>
          <cell r="IV228">
            <v>0</v>
          </cell>
          <cell r="IW228">
            <v>0</v>
          </cell>
          <cell r="IX228">
            <v>0</v>
          </cell>
          <cell r="IY228">
            <v>0</v>
          </cell>
          <cell r="IZ228">
            <v>0</v>
          </cell>
          <cell r="JA228">
            <v>0</v>
          </cell>
          <cell r="JB228">
            <v>0</v>
          </cell>
          <cell r="JC228">
            <v>0</v>
          </cell>
          <cell r="JD228">
            <v>0</v>
          </cell>
          <cell r="JE228">
            <v>0</v>
          </cell>
          <cell r="JF228">
            <v>0</v>
          </cell>
          <cell r="JG228">
            <v>0</v>
          </cell>
          <cell r="JH228">
            <v>0</v>
          </cell>
          <cell r="JI228">
            <v>0</v>
          </cell>
          <cell r="JJ228">
            <v>0</v>
          </cell>
          <cell r="JK228">
            <v>0</v>
          </cell>
          <cell r="JL228">
            <v>0</v>
          </cell>
          <cell r="JM228">
            <v>0</v>
          </cell>
          <cell r="JN228">
            <v>0</v>
          </cell>
          <cell r="JO228">
            <v>0</v>
          </cell>
          <cell r="JP228">
            <v>0</v>
          </cell>
          <cell r="JQ228">
            <v>0</v>
          </cell>
          <cell r="JR228">
            <v>0</v>
          </cell>
          <cell r="JS228">
            <v>0</v>
          </cell>
          <cell r="JT228">
            <v>-2E-3</v>
          </cell>
          <cell r="JU228">
            <v>0</v>
          </cell>
          <cell r="JV228">
            <v>-2E-3</v>
          </cell>
          <cell r="JW228">
            <v>0</v>
          </cell>
          <cell r="JX228">
            <v>0</v>
          </cell>
          <cell r="JY228">
            <v>0</v>
          </cell>
          <cell r="JZ228">
            <v>0</v>
          </cell>
          <cell r="KA228">
            <v>0</v>
          </cell>
          <cell r="KB228">
            <v>0</v>
          </cell>
          <cell r="KC228">
            <v>0</v>
          </cell>
          <cell r="KD228">
            <v>0</v>
          </cell>
          <cell r="KE228">
            <v>0</v>
          </cell>
          <cell r="KF228">
            <v>0</v>
          </cell>
          <cell r="KG228">
            <v>0</v>
          </cell>
          <cell r="KH228">
            <v>0</v>
          </cell>
          <cell r="KI228">
            <v>0</v>
          </cell>
          <cell r="KJ228">
            <v>0</v>
          </cell>
          <cell r="KK228">
            <v>0</v>
          </cell>
          <cell r="KL228">
            <v>0</v>
          </cell>
          <cell r="KM228">
            <v>0</v>
          </cell>
          <cell r="KN228">
            <v>0</v>
          </cell>
          <cell r="KO228">
            <v>0</v>
          </cell>
          <cell r="KP228">
            <v>0</v>
          </cell>
          <cell r="KQ228">
            <v>0</v>
          </cell>
          <cell r="KR228">
            <v>0</v>
          </cell>
          <cell r="KS228">
            <v>0</v>
          </cell>
          <cell r="KT228">
            <v>0</v>
          </cell>
          <cell r="KU228">
            <v>0</v>
          </cell>
          <cell r="KV228">
            <v>0</v>
          </cell>
          <cell r="KW228">
            <v>0</v>
          </cell>
          <cell r="KX228">
            <v>0</v>
          </cell>
          <cell r="KY228">
            <v>0</v>
          </cell>
          <cell r="KZ228">
            <v>0</v>
          </cell>
          <cell r="LA228">
            <v>0</v>
          </cell>
          <cell r="LB228">
            <v>0</v>
          </cell>
          <cell r="LC228">
            <v>0</v>
          </cell>
          <cell r="LD228">
            <v>0</v>
          </cell>
          <cell r="LE228">
            <v>0</v>
          </cell>
          <cell r="LF228">
            <v>0</v>
          </cell>
          <cell r="LG228">
            <v>0</v>
          </cell>
          <cell r="LH228">
            <v>0</v>
          </cell>
          <cell r="LI228">
            <v>0</v>
          </cell>
          <cell r="LJ228">
            <v>0</v>
          </cell>
          <cell r="LK228">
            <v>0</v>
          </cell>
          <cell r="LL228">
            <v>0</v>
          </cell>
          <cell r="LM228">
            <v>0</v>
          </cell>
          <cell r="LN228">
            <v>0</v>
          </cell>
          <cell r="LO228">
            <v>0</v>
          </cell>
          <cell r="LP228">
            <v>0</v>
          </cell>
          <cell r="LQ228">
            <v>0</v>
          </cell>
          <cell r="LR228">
            <v>0</v>
          </cell>
          <cell r="LS228">
            <v>0</v>
          </cell>
          <cell r="LT228">
            <v>0</v>
          </cell>
          <cell r="LU228">
            <v>0</v>
          </cell>
          <cell r="LV228">
            <v>0</v>
          </cell>
          <cell r="LW228">
            <v>0</v>
          </cell>
          <cell r="LX228">
            <v>0</v>
          </cell>
          <cell r="LY228">
            <v>0</v>
          </cell>
          <cell r="LZ228">
            <v>0</v>
          </cell>
          <cell r="MA228">
            <v>0</v>
          </cell>
          <cell r="MB228">
            <v>0</v>
          </cell>
          <cell r="MC228">
            <v>0</v>
          </cell>
          <cell r="MD228">
            <v>0</v>
          </cell>
          <cell r="ME228">
            <v>0</v>
          </cell>
          <cell r="MF228">
            <v>0</v>
          </cell>
          <cell r="MG228">
            <v>0</v>
          </cell>
          <cell r="MH228">
            <v>0</v>
          </cell>
          <cell r="MI228">
            <v>0</v>
          </cell>
          <cell r="MJ228">
            <v>0</v>
          </cell>
          <cell r="MK228">
            <v>0</v>
          </cell>
          <cell r="ML228">
            <v>0</v>
          </cell>
          <cell r="MM228">
            <v>0</v>
          </cell>
          <cell r="MN228">
            <v>0</v>
          </cell>
          <cell r="MO228">
            <v>0</v>
          </cell>
          <cell r="MP228">
            <v>0</v>
          </cell>
          <cell r="MQ228">
            <v>0</v>
          </cell>
          <cell r="MR228">
            <v>0</v>
          </cell>
          <cell r="MS228">
            <v>0</v>
          </cell>
          <cell r="MT228">
            <v>0</v>
          </cell>
          <cell r="MU228">
            <v>0</v>
          </cell>
          <cell r="MV228">
            <v>0</v>
          </cell>
          <cell r="MW228">
            <v>0</v>
          </cell>
          <cell r="MX228">
            <v>0</v>
          </cell>
          <cell r="MY228">
            <v>0</v>
          </cell>
          <cell r="MZ228">
            <v>0</v>
          </cell>
          <cell r="NA228">
            <v>0</v>
          </cell>
          <cell r="NB228">
            <v>0</v>
          </cell>
          <cell r="NC228">
            <v>0</v>
          </cell>
          <cell r="ND228">
            <v>0</v>
          </cell>
          <cell r="NE228">
            <v>0</v>
          </cell>
          <cell r="NF228">
            <v>0</v>
          </cell>
          <cell r="NG228">
            <v>0</v>
          </cell>
          <cell r="NH228">
            <v>0</v>
          </cell>
          <cell r="NI228">
            <v>0</v>
          </cell>
          <cell r="NJ228">
            <v>0</v>
          </cell>
          <cell r="NK228">
            <v>0</v>
          </cell>
          <cell r="NL228">
            <v>0</v>
          </cell>
          <cell r="NM228">
            <v>0</v>
          </cell>
          <cell r="NN228">
            <v>0</v>
          </cell>
          <cell r="NO228">
            <v>0</v>
          </cell>
          <cell r="NP228">
            <v>0</v>
          </cell>
          <cell r="NQ228">
            <v>0</v>
          </cell>
          <cell r="NR228">
            <v>0</v>
          </cell>
          <cell r="NS228">
            <v>0</v>
          </cell>
          <cell r="NT228">
            <v>0</v>
          </cell>
          <cell r="NU228">
            <v>0</v>
          </cell>
          <cell r="NV228">
            <v>0</v>
          </cell>
          <cell r="NW228">
            <v>0</v>
          </cell>
        </row>
        <row r="229">
          <cell r="BB229">
            <v>26.661000000000001</v>
          </cell>
          <cell r="BC229">
            <v>0</v>
          </cell>
          <cell r="BD229">
            <v>26.661000000000001</v>
          </cell>
          <cell r="BE229">
            <v>39.079000000000001</v>
          </cell>
          <cell r="BF229">
            <v>7.1712400000000001</v>
          </cell>
          <cell r="BG229">
            <v>31.90776</v>
          </cell>
          <cell r="BH229">
            <v>17.823</v>
          </cell>
          <cell r="BI229">
            <v>-5.0519999999999996</v>
          </cell>
          <cell r="BJ229">
            <v>22.875</v>
          </cell>
          <cell r="BK229">
            <v>-5.7439999999999998</v>
          </cell>
          <cell r="BL229">
            <v>-23.515999999999998</v>
          </cell>
          <cell r="BM229">
            <v>17.771999999999998</v>
          </cell>
          <cell r="BN229">
            <v>15.581</v>
          </cell>
          <cell r="BO229">
            <v>0</v>
          </cell>
          <cell r="BP229">
            <v>15.581</v>
          </cell>
          <cell r="BQ229">
            <v>20.942</v>
          </cell>
          <cell r="BR229">
            <v>0</v>
          </cell>
          <cell r="BS229">
            <v>20.942</v>
          </cell>
          <cell r="BT229">
            <v>29.042000000000002</v>
          </cell>
          <cell r="BU229">
            <v>0</v>
          </cell>
          <cell r="BV229">
            <v>29.042000000000002</v>
          </cell>
          <cell r="BW229">
            <v>27.262</v>
          </cell>
          <cell r="BX229">
            <v>0</v>
          </cell>
          <cell r="BY229">
            <v>27.262</v>
          </cell>
          <cell r="BZ229">
            <v>27.821000000000002</v>
          </cell>
          <cell r="CA229">
            <v>0</v>
          </cell>
          <cell r="CB229">
            <v>27.821000000000002</v>
          </cell>
          <cell r="CC229">
            <v>15.362</v>
          </cell>
          <cell r="CD229">
            <v>0</v>
          </cell>
          <cell r="CE229">
            <v>15.362</v>
          </cell>
          <cell r="CF229">
            <v>16.811</v>
          </cell>
          <cell r="CG229">
            <v>0</v>
          </cell>
          <cell r="CH229">
            <v>16.811</v>
          </cell>
          <cell r="CI229">
            <v>4.4790000000000001</v>
          </cell>
          <cell r="CJ229">
            <v>0</v>
          </cell>
          <cell r="CK229">
            <v>4.4790000000000001</v>
          </cell>
          <cell r="CL229">
            <v>18.613</v>
          </cell>
          <cell r="CM229">
            <v>0</v>
          </cell>
          <cell r="CN229">
            <v>18.613</v>
          </cell>
          <cell r="CO229">
            <v>19.321000000000002</v>
          </cell>
          <cell r="CP229">
            <v>0</v>
          </cell>
          <cell r="CQ229">
            <v>19.321000000000002</v>
          </cell>
          <cell r="CR229">
            <v>25.571000000000002</v>
          </cell>
          <cell r="CS229">
            <v>0</v>
          </cell>
          <cell r="CT229">
            <v>25.571000000000002</v>
          </cell>
          <cell r="CU229">
            <v>17.454999999999998</v>
          </cell>
          <cell r="CV229">
            <v>0</v>
          </cell>
          <cell r="CW229">
            <v>17.454999999999998</v>
          </cell>
          <cell r="CX229">
            <v>27.747</v>
          </cell>
          <cell r="CY229">
            <v>0</v>
          </cell>
          <cell r="CZ229">
            <v>27.747</v>
          </cell>
          <cell r="DA229">
            <v>33.58</v>
          </cell>
          <cell r="DB229">
            <v>0</v>
          </cell>
          <cell r="DC229">
            <v>33.58</v>
          </cell>
          <cell r="DD229">
            <v>32.923999999999999</v>
          </cell>
          <cell r="DE229">
            <v>0</v>
          </cell>
          <cell r="DF229">
            <v>32.923999999999999</v>
          </cell>
          <cell r="DG229">
            <v>31.184000000000001</v>
          </cell>
          <cell r="DH229">
            <v>0</v>
          </cell>
          <cell r="DI229">
            <v>31.184000000000001</v>
          </cell>
          <cell r="DJ229">
            <v>47.33</v>
          </cell>
          <cell r="DK229">
            <v>0</v>
          </cell>
          <cell r="DL229">
            <v>47.33</v>
          </cell>
          <cell r="DM229">
            <v>16.928000000000001</v>
          </cell>
          <cell r="DN229">
            <v>0</v>
          </cell>
          <cell r="DO229">
            <v>16.928000000000001</v>
          </cell>
          <cell r="DP229">
            <v>23.297000000000001</v>
          </cell>
          <cell r="DQ229">
            <v>0</v>
          </cell>
          <cell r="DR229">
            <v>23.297000000000001</v>
          </cell>
          <cell r="DS229">
            <v>29</v>
          </cell>
          <cell r="DT229">
            <v>0</v>
          </cell>
          <cell r="DU229">
            <v>29</v>
          </cell>
          <cell r="DV229">
            <v>28</v>
          </cell>
          <cell r="DW229">
            <v>0</v>
          </cell>
          <cell r="DX229">
            <v>28</v>
          </cell>
          <cell r="DY229">
            <v>25</v>
          </cell>
          <cell r="DZ229">
            <v>0</v>
          </cell>
          <cell r="EA229">
            <v>25</v>
          </cell>
          <cell r="EB229">
            <v>30</v>
          </cell>
          <cell r="EC229">
            <v>0</v>
          </cell>
          <cell r="ED229">
            <v>30</v>
          </cell>
          <cell r="EE229">
            <v>11</v>
          </cell>
          <cell r="EF229">
            <v>0</v>
          </cell>
          <cell r="EG229">
            <v>11</v>
          </cell>
          <cell r="EH229">
            <v>25</v>
          </cell>
          <cell r="EI229">
            <v>0</v>
          </cell>
          <cell r="EJ229">
            <v>25</v>
          </cell>
          <cell r="EK229">
            <v>8</v>
          </cell>
          <cell r="EL229">
            <v>0</v>
          </cell>
          <cell r="EM229">
            <v>8</v>
          </cell>
          <cell r="EN229">
            <v>27</v>
          </cell>
          <cell r="EO229">
            <v>0</v>
          </cell>
          <cell r="EP229">
            <v>27</v>
          </cell>
          <cell r="EQ229">
            <v>6</v>
          </cell>
          <cell r="ER229">
            <v>0</v>
          </cell>
          <cell r="ES229">
            <v>6</v>
          </cell>
          <cell r="ET229">
            <v>28</v>
          </cell>
          <cell r="EU229">
            <v>0</v>
          </cell>
          <cell r="EV229">
            <v>28</v>
          </cell>
          <cell r="EW229">
            <v>36</v>
          </cell>
          <cell r="EX229">
            <v>0</v>
          </cell>
          <cell r="EY229">
            <v>36</v>
          </cell>
          <cell r="EZ229">
            <v>40</v>
          </cell>
          <cell r="FA229">
            <v>0</v>
          </cell>
          <cell r="FB229">
            <v>40</v>
          </cell>
          <cell r="FC229">
            <v>58</v>
          </cell>
          <cell r="FD229">
            <v>0</v>
          </cell>
          <cell r="FE229">
            <v>58</v>
          </cell>
          <cell r="FF229">
            <v>33</v>
          </cell>
          <cell r="FG229">
            <v>0</v>
          </cell>
          <cell r="FH229">
            <v>33</v>
          </cell>
          <cell r="FI229">
            <v>26</v>
          </cell>
          <cell r="FJ229">
            <v>0</v>
          </cell>
          <cell r="FK229">
            <v>26</v>
          </cell>
          <cell r="FL229">
            <v>37</v>
          </cell>
          <cell r="FM229">
            <v>0</v>
          </cell>
          <cell r="FN229">
            <v>37</v>
          </cell>
          <cell r="FO229">
            <v>21</v>
          </cell>
          <cell r="FP229">
            <v>0</v>
          </cell>
          <cell r="FQ229">
            <v>21</v>
          </cell>
          <cell r="FR229">
            <v>31</v>
          </cell>
          <cell r="FS229">
            <v>0</v>
          </cell>
          <cell r="FT229">
            <v>31</v>
          </cell>
          <cell r="FU229">
            <v>34</v>
          </cell>
          <cell r="FV229">
            <v>0</v>
          </cell>
          <cell r="FW229">
            <v>34</v>
          </cell>
          <cell r="FX229">
            <v>38</v>
          </cell>
          <cell r="FY229">
            <v>0</v>
          </cell>
          <cell r="FZ229">
            <v>38</v>
          </cell>
          <cell r="GA229">
            <v>20</v>
          </cell>
          <cell r="GB229">
            <v>0</v>
          </cell>
          <cell r="GC229">
            <v>20</v>
          </cell>
          <cell r="GD229">
            <v>29</v>
          </cell>
          <cell r="GE229">
            <v>0</v>
          </cell>
          <cell r="GF229">
            <v>29</v>
          </cell>
          <cell r="GG229">
            <v>37</v>
          </cell>
          <cell r="GH229">
            <v>0</v>
          </cell>
          <cell r="GI229">
            <v>37</v>
          </cell>
          <cell r="GJ229">
            <v>31</v>
          </cell>
          <cell r="GK229">
            <v>0</v>
          </cell>
          <cell r="GL229">
            <v>31</v>
          </cell>
          <cell r="GM229">
            <v>25</v>
          </cell>
          <cell r="GN229">
            <v>0</v>
          </cell>
          <cell r="GO229">
            <v>25</v>
          </cell>
          <cell r="GP229">
            <v>28</v>
          </cell>
          <cell r="GQ229">
            <v>0</v>
          </cell>
          <cell r="GR229">
            <v>28</v>
          </cell>
          <cell r="GS229">
            <v>31</v>
          </cell>
          <cell r="GT229">
            <v>0</v>
          </cell>
          <cell r="GU229">
            <v>31</v>
          </cell>
          <cell r="GV229">
            <v>21</v>
          </cell>
          <cell r="GW229">
            <v>0</v>
          </cell>
          <cell r="GX229">
            <v>21</v>
          </cell>
          <cell r="GY229">
            <v>3</v>
          </cell>
          <cell r="GZ229">
            <v>0</v>
          </cell>
          <cell r="HA229">
            <v>3</v>
          </cell>
          <cell r="HB229">
            <v>21</v>
          </cell>
          <cell r="HC229">
            <v>0</v>
          </cell>
          <cell r="HD229">
            <v>21</v>
          </cell>
          <cell r="HE229">
            <v>36</v>
          </cell>
          <cell r="HF229">
            <v>0</v>
          </cell>
          <cell r="HG229">
            <v>36</v>
          </cell>
          <cell r="HH229">
            <v>39</v>
          </cell>
          <cell r="HI229">
            <v>0</v>
          </cell>
          <cell r="HJ229">
            <v>39</v>
          </cell>
          <cell r="HO229">
            <v>83.563000000000002</v>
          </cell>
          <cell r="HP229">
            <v>2.1192400000000005</v>
          </cell>
          <cell r="HQ229">
            <v>81.443759999999997</v>
          </cell>
          <cell r="HR229">
            <v>56.902000000000001</v>
          </cell>
          <cell r="HS229">
            <v>2.1192400000000005</v>
          </cell>
          <cell r="HT229">
            <v>54.782760000000003</v>
          </cell>
          <cell r="HU229">
            <v>17.823</v>
          </cell>
          <cell r="HV229">
            <v>-5.0519999999999996</v>
          </cell>
          <cell r="HW229">
            <v>22.875</v>
          </cell>
          <cell r="HX229">
            <v>59.820999999999998</v>
          </cell>
          <cell r="HY229">
            <v>-23.515999999999998</v>
          </cell>
          <cell r="HZ229">
            <v>83.336999999999989</v>
          </cell>
          <cell r="IA229">
            <v>65.564999999999998</v>
          </cell>
          <cell r="IB229">
            <v>0</v>
          </cell>
          <cell r="IC229">
            <v>65.564999999999998</v>
          </cell>
          <cell r="ID229">
            <v>49.984000000000002</v>
          </cell>
          <cell r="IE229">
            <v>0</v>
          </cell>
          <cell r="IF229">
            <v>49.984000000000002</v>
          </cell>
          <cell r="IG229">
            <v>29.042000000000002</v>
          </cell>
          <cell r="IH229">
            <v>0</v>
          </cell>
          <cell r="II229">
            <v>29.042000000000002</v>
          </cell>
          <cell r="IJ229">
            <v>87.256</v>
          </cell>
          <cell r="IK229">
            <v>0</v>
          </cell>
          <cell r="IL229">
            <v>87.256</v>
          </cell>
          <cell r="IM229">
            <v>59.994</v>
          </cell>
          <cell r="IN229">
            <v>0</v>
          </cell>
          <cell r="IO229">
            <v>59.994</v>
          </cell>
          <cell r="IP229">
            <v>32.173000000000002</v>
          </cell>
          <cell r="IQ229">
            <v>0</v>
          </cell>
          <cell r="IR229">
            <v>32.173000000000002</v>
          </cell>
          <cell r="IS229">
            <v>16.811</v>
          </cell>
          <cell r="IT229">
            <v>0</v>
          </cell>
          <cell r="IU229">
            <v>16.811</v>
          </cell>
          <cell r="IV229">
            <v>67.983999999999995</v>
          </cell>
          <cell r="IW229">
            <v>0</v>
          </cell>
          <cell r="IX229">
            <v>67.983999999999995</v>
          </cell>
          <cell r="IY229">
            <v>63.505000000000003</v>
          </cell>
          <cell r="IZ229">
            <v>0</v>
          </cell>
          <cell r="JA229">
            <v>63.505000000000003</v>
          </cell>
          <cell r="JB229">
            <v>44.892000000000003</v>
          </cell>
          <cell r="JC229">
            <v>0</v>
          </cell>
          <cell r="JD229">
            <v>44.892000000000003</v>
          </cell>
          <cell r="JE229">
            <v>25.571000000000002</v>
          </cell>
          <cell r="JF229">
            <v>0</v>
          </cell>
          <cell r="JG229">
            <v>25.571000000000002</v>
          </cell>
          <cell r="JH229">
            <v>111.706</v>
          </cell>
          <cell r="JI229">
            <v>0</v>
          </cell>
          <cell r="JJ229">
            <v>111.706</v>
          </cell>
          <cell r="JK229">
            <v>94.251000000000005</v>
          </cell>
          <cell r="JL229">
            <v>0</v>
          </cell>
          <cell r="JM229">
            <v>94.251000000000005</v>
          </cell>
          <cell r="JN229">
            <v>66.504000000000005</v>
          </cell>
          <cell r="JO229">
            <v>0</v>
          </cell>
          <cell r="JP229">
            <v>66.504000000000005</v>
          </cell>
          <cell r="JQ229">
            <v>32.923999999999999</v>
          </cell>
          <cell r="JR229">
            <v>0</v>
          </cell>
          <cell r="JS229">
            <v>32.923999999999999</v>
          </cell>
          <cell r="JT229">
            <v>118.739</v>
          </cell>
          <cell r="JU229">
            <v>0</v>
          </cell>
          <cell r="JV229">
            <v>118.739</v>
          </cell>
          <cell r="JW229">
            <v>87.555000000000007</v>
          </cell>
          <cell r="JX229">
            <v>0</v>
          </cell>
          <cell r="JY229">
            <v>87.555000000000007</v>
          </cell>
          <cell r="JZ229">
            <v>40.225000000000001</v>
          </cell>
          <cell r="KA229">
            <v>0</v>
          </cell>
          <cell r="KB229">
            <v>40.225000000000001</v>
          </cell>
          <cell r="KC229">
            <v>23.297000000000001</v>
          </cell>
          <cell r="KD229">
            <v>0</v>
          </cell>
          <cell r="KE229">
            <v>23.297000000000001</v>
          </cell>
          <cell r="KF229">
            <v>112</v>
          </cell>
          <cell r="KG229">
            <v>0</v>
          </cell>
          <cell r="KH229">
            <v>112</v>
          </cell>
          <cell r="KI229">
            <v>83</v>
          </cell>
          <cell r="KJ229">
            <v>0</v>
          </cell>
          <cell r="KK229">
            <v>83</v>
          </cell>
          <cell r="KL229">
            <v>55</v>
          </cell>
          <cell r="KM229">
            <v>0</v>
          </cell>
          <cell r="KN229">
            <v>55</v>
          </cell>
          <cell r="KO229">
            <v>30</v>
          </cell>
          <cell r="KP229">
            <v>0</v>
          </cell>
          <cell r="KQ229">
            <v>30</v>
          </cell>
          <cell r="KR229">
            <v>71</v>
          </cell>
          <cell r="KS229">
            <v>0</v>
          </cell>
          <cell r="KT229">
            <v>71</v>
          </cell>
          <cell r="KU229">
            <v>60</v>
          </cell>
          <cell r="KV229">
            <v>0</v>
          </cell>
          <cell r="KW229">
            <v>60</v>
          </cell>
          <cell r="KX229">
            <v>35</v>
          </cell>
          <cell r="KY229">
            <v>0</v>
          </cell>
          <cell r="KZ229">
            <v>35</v>
          </cell>
          <cell r="LA229">
            <v>27</v>
          </cell>
          <cell r="LB229">
            <v>0</v>
          </cell>
          <cell r="LC229">
            <v>27</v>
          </cell>
          <cell r="LD229">
            <v>110</v>
          </cell>
          <cell r="LE229">
            <v>0</v>
          </cell>
          <cell r="LF229">
            <v>110</v>
          </cell>
          <cell r="LG229">
            <v>104</v>
          </cell>
          <cell r="LH229">
            <v>0</v>
          </cell>
          <cell r="LI229">
            <v>104</v>
          </cell>
          <cell r="LJ229">
            <v>76</v>
          </cell>
          <cell r="LK229">
            <v>0</v>
          </cell>
          <cell r="LL229">
            <v>76</v>
          </cell>
          <cell r="LM229">
            <v>40</v>
          </cell>
          <cell r="LN229">
            <v>0</v>
          </cell>
          <cell r="LO229">
            <v>40</v>
          </cell>
          <cell r="LP229">
            <v>154</v>
          </cell>
          <cell r="LQ229">
            <v>0</v>
          </cell>
          <cell r="LR229">
            <v>154</v>
          </cell>
          <cell r="LS229">
            <v>96</v>
          </cell>
          <cell r="LT229">
            <v>0</v>
          </cell>
          <cell r="LU229">
            <v>96</v>
          </cell>
          <cell r="LV229">
            <v>63</v>
          </cell>
          <cell r="LW229">
            <v>0</v>
          </cell>
          <cell r="LX229">
            <v>63</v>
          </cell>
          <cell r="LY229">
            <v>37</v>
          </cell>
          <cell r="LZ229">
            <v>0</v>
          </cell>
          <cell r="MA229">
            <v>37</v>
          </cell>
          <cell r="MB229">
            <v>124</v>
          </cell>
          <cell r="MC229">
            <v>0</v>
          </cell>
          <cell r="MD229">
            <v>124</v>
          </cell>
          <cell r="ME229">
            <v>103</v>
          </cell>
          <cell r="MF229">
            <v>0</v>
          </cell>
          <cell r="MG229">
            <v>103</v>
          </cell>
          <cell r="MH229">
            <v>72</v>
          </cell>
          <cell r="MI229">
            <v>0</v>
          </cell>
          <cell r="MJ229">
            <v>72</v>
          </cell>
          <cell r="MK229">
            <v>38</v>
          </cell>
          <cell r="ML229">
            <v>0</v>
          </cell>
          <cell r="MM229">
            <v>38</v>
          </cell>
          <cell r="MN229">
            <v>117</v>
          </cell>
          <cell r="MO229">
            <v>0</v>
          </cell>
          <cell r="MP229">
            <v>117</v>
          </cell>
          <cell r="MQ229">
            <v>97</v>
          </cell>
          <cell r="MR229">
            <v>0</v>
          </cell>
          <cell r="MS229">
            <v>97</v>
          </cell>
          <cell r="MT229">
            <v>68</v>
          </cell>
          <cell r="MU229">
            <v>0</v>
          </cell>
          <cell r="MV229">
            <v>68</v>
          </cell>
          <cell r="MW229">
            <v>31</v>
          </cell>
          <cell r="MX229">
            <v>0</v>
          </cell>
          <cell r="MY229">
            <v>31</v>
          </cell>
          <cell r="MZ229">
            <v>105</v>
          </cell>
          <cell r="NA229">
            <v>0</v>
          </cell>
          <cell r="NB229">
            <v>105</v>
          </cell>
          <cell r="NC229">
            <v>80</v>
          </cell>
          <cell r="ND229">
            <v>0</v>
          </cell>
          <cell r="NE229">
            <v>80</v>
          </cell>
          <cell r="NF229">
            <v>52</v>
          </cell>
          <cell r="NG229">
            <v>0</v>
          </cell>
          <cell r="NH229">
            <v>52</v>
          </cell>
          <cell r="NI229">
            <v>21</v>
          </cell>
          <cell r="NJ229">
            <v>0</v>
          </cell>
          <cell r="NK229">
            <v>21</v>
          </cell>
          <cell r="NL229">
            <v>99</v>
          </cell>
          <cell r="NM229">
            <v>0</v>
          </cell>
          <cell r="NN229">
            <v>99</v>
          </cell>
          <cell r="NO229">
            <v>96</v>
          </cell>
          <cell r="NP229">
            <v>0</v>
          </cell>
          <cell r="NQ229">
            <v>96</v>
          </cell>
          <cell r="NR229">
            <v>75</v>
          </cell>
          <cell r="NS229">
            <v>0</v>
          </cell>
          <cell r="NT229">
            <v>75</v>
          </cell>
          <cell r="NU229">
            <v>39</v>
          </cell>
          <cell r="NV229">
            <v>0</v>
          </cell>
          <cell r="NW229">
            <v>39</v>
          </cell>
        </row>
        <row r="230">
          <cell r="BB230">
            <v>-3.1930000000000001</v>
          </cell>
          <cell r="BC230">
            <v>0</v>
          </cell>
          <cell r="BD230">
            <v>-3.1930000000000001</v>
          </cell>
          <cell r="BE230">
            <v>-3.9089999999999998</v>
          </cell>
          <cell r="BF230">
            <v>-0.15932233200000001</v>
          </cell>
          <cell r="BG230">
            <v>-3.7496776679999999</v>
          </cell>
          <cell r="BH230">
            <v>-2.839</v>
          </cell>
          <cell r="BI230">
            <v>0.11271012</v>
          </cell>
          <cell r="BJ230">
            <v>-2.95171012</v>
          </cell>
          <cell r="BK230">
            <v>-1.7629999999999999</v>
          </cell>
          <cell r="BL230">
            <v>0.52400000000000002</v>
          </cell>
          <cell r="BM230">
            <v>-2.2869999999999999</v>
          </cell>
          <cell r="BN230">
            <v>-3.081</v>
          </cell>
          <cell r="BO230">
            <v>0</v>
          </cell>
          <cell r="BP230">
            <v>-3.081</v>
          </cell>
          <cell r="BQ230">
            <v>-2.2989999999999999</v>
          </cell>
          <cell r="BR230">
            <v>0</v>
          </cell>
          <cell r="BS230">
            <v>-2.2989999999999999</v>
          </cell>
          <cell r="BT230">
            <v>-3.7530000000000001</v>
          </cell>
          <cell r="BU230">
            <v>0</v>
          </cell>
          <cell r="BV230">
            <v>-3.7530000000000001</v>
          </cell>
          <cell r="BW230">
            <v>-5.774</v>
          </cell>
          <cell r="BX230">
            <v>0</v>
          </cell>
          <cell r="BY230">
            <v>-5.774</v>
          </cell>
          <cell r="BZ230">
            <v>-9.907</v>
          </cell>
          <cell r="CA230">
            <v>0</v>
          </cell>
          <cell r="CB230">
            <v>-9.907</v>
          </cell>
          <cell r="CC230">
            <v>-2.2959999999999998</v>
          </cell>
          <cell r="CD230">
            <v>0</v>
          </cell>
          <cell r="CE230">
            <v>-2.2959999999999998</v>
          </cell>
          <cell r="CF230">
            <v>-2.9089999999999998</v>
          </cell>
          <cell r="CG230">
            <v>0</v>
          </cell>
          <cell r="CH230">
            <v>-2.9089999999999998</v>
          </cell>
          <cell r="CI230">
            <v>-0.53400000000000003</v>
          </cell>
          <cell r="CJ230">
            <v>0</v>
          </cell>
          <cell r="CK230">
            <v>-0.53400000000000003</v>
          </cell>
          <cell r="CL230">
            <v>-2.6070000000000002</v>
          </cell>
          <cell r="CM230">
            <v>0</v>
          </cell>
          <cell r="CN230">
            <v>-2.6070000000000002</v>
          </cell>
          <cell r="CO230">
            <v>-2.4580000000000002</v>
          </cell>
          <cell r="CP230">
            <v>0</v>
          </cell>
          <cell r="CQ230">
            <v>-2.4580000000000002</v>
          </cell>
          <cell r="CR230">
            <v>-3.6019999999999999</v>
          </cell>
          <cell r="CS230">
            <v>0</v>
          </cell>
          <cell r="CT230">
            <v>-3.6019999999999999</v>
          </cell>
          <cell r="CU230">
            <v>-0.81799999999999995</v>
          </cell>
          <cell r="CV230">
            <v>0</v>
          </cell>
          <cell r="CW230">
            <v>-0.81799999999999995</v>
          </cell>
          <cell r="CX230">
            <v>-4.0350000000000001</v>
          </cell>
          <cell r="CY230">
            <v>0</v>
          </cell>
          <cell r="CZ230">
            <v>-4.0350000000000001</v>
          </cell>
          <cell r="DA230">
            <v>-4.3360000000000003</v>
          </cell>
          <cell r="DB230">
            <v>0</v>
          </cell>
          <cell r="DC230">
            <v>-4.3360000000000003</v>
          </cell>
          <cell r="DD230">
            <v>-4.1219999999999999</v>
          </cell>
          <cell r="DE230">
            <v>0</v>
          </cell>
          <cell r="DF230">
            <v>-4.1219999999999999</v>
          </cell>
          <cell r="DG230">
            <v>-4.6660000000000004</v>
          </cell>
          <cell r="DH230">
            <v>0</v>
          </cell>
          <cell r="DI230">
            <v>-4.6660000000000004</v>
          </cell>
          <cell r="DJ230">
            <v>-4.4180000000000001</v>
          </cell>
          <cell r="DK230">
            <v>0</v>
          </cell>
          <cell r="DL230">
            <v>-4.4180000000000001</v>
          </cell>
          <cell r="DM230">
            <v>-3.4430000000000001</v>
          </cell>
          <cell r="DN230">
            <v>0</v>
          </cell>
          <cell r="DO230">
            <v>-3.4430000000000001</v>
          </cell>
          <cell r="DP230">
            <v>-3.6190000000000002</v>
          </cell>
          <cell r="DQ230">
            <v>0</v>
          </cell>
          <cell r="DR230">
            <v>-3.6190000000000002</v>
          </cell>
          <cell r="DS230">
            <v>4</v>
          </cell>
          <cell r="DT230">
            <v>0</v>
          </cell>
          <cell r="DU230">
            <v>4</v>
          </cell>
          <cell r="DV230">
            <v>4</v>
          </cell>
          <cell r="DW230">
            <v>0</v>
          </cell>
          <cell r="DX230">
            <v>4</v>
          </cell>
          <cell r="DY230">
            <v>4</v>
          </cell>
          <cell r="DZ230">
            <v>0</v>
          </cell>
          <cell r="EA230">
            <v>4</v>
          </cell>
          <cell r="EB230">
            <v>-5</v>
          </cell>
          <cell r="EC230">
            <v>0</v>
          </cell>
          <cell r="ED230">
            <v>-5</v>
          </cell>
          <cell r="EE230">
            <v>4</v>
          </cell>
          <cell r="EF230">
            <v>0</v>
          </cell>
          <cell r="EG230">
            <v>4</v>
          </cell>
          <cell r="EH230">
            <v>5</v>
          </cell>
          <cell r="EI230">
            <v>0</v>
          </cell>
          <cell r="EJ230">
            <v>5</v>
          </cell>
          <cell r="EK230">
            <v>3</v>
          </cell>
          <cell r="EL230">
            <v>0</v>
          </cell>
          <cell r="EM230">
            <v>3</v>
          </cell>
          <cell r="EN230">
            <v>4</v>
          </cell>
          <cell r="EO230">
            <v>0</v>
          </cell>
          <cell r="EP230">
            <v>4</v>
          </cell>
          <cell r="EQ230">
            <v>2</v>
          </cell>
          <cell r="ER230">
            <v>0</v>
          </cell>
          <cell r="ES230">
            <v>2</v>
          </cell>
          <cell r="ET230">
            <v>2</v>
          </cell>
          <cell r="EU230">
            <v>0</v>
          </cell>
          <cell r="EV230">
            <v>2</v>
          </cell>
          <cell r="EW230">
            <v>3</v>
          </cell>
          <cell r="EX230">
            <v>0</v>
          </cell>
          <cell r="EY230">
            <v>3</v>
          </cell>
          <cell r="EZ230">
            <v>4</v>
          </cell>
          <cell r="FA230">
            <v>0</v>
          </cell>
          <cell r="FB230">
            <v>4</v>
          </cell>
          <cell r="FC230">
            <v>6</v>
          </cell>
          <cell r="FD230">
            <v>0</v>
          </cell>
          <cell r="FE230">
            <v>6</v>
          </cell>
          <cell r="FF230">
            <v>3</v>
          </cell>
          <cell r="FG230">
            <v>0</v>
          </cell>
          <cell r="FH230">
            <v>3</v>
          </cell>
          <cell r="FI230">
            <v>3</v>
          </cell>
          <cell r="FJ230">
            <v>0</v>
          </cell>
          <cell r="FK230">
            <v>3</v>
          </cell>
          <cell r="FL230">
            <v>3</v>
          </cell>
          <cell r="FM230">
            <v>0</v>
          </cell>
          <cell r="FN230">
            <v>3</v>
          </cell>
          <cell r="FO230">
            <v>1</v>
          </cell>
          <cell r="FP230">
            <v>0</v>
          </cell>
          <cell r="FQ230">
            <v>1</v>
          </cell>
          <cell r="FR230">
            <v>3</v>
          </cell>
          <cell r="FS230">
            <v>0</v>
          </cell>
          <cell r="FT230">
            <v>3</v>
          </cell>
          <cell r="FU230">
            <v>3</v>
          </cell>
          <cell r="FV230">
            <v>0</v>
          </cell>
          <cell r="FW230">
            <v>3</v>
          </cell>
          <cell r="FX230">
            <v>3</v>
          </cell>
          <cell r="FY230">
            <v>0</v>
          </cell>
          <cell r="FZ230">
            <v>3</v>
          </cell>
          <cell r="GA230">
            <v>2</v>
          </cell>
          <cell r="GB230">
            <v>0</v>
          </cell>
          <cell r="GC230">
            <v>2</v>
          </cell>
          <cell r="GD230">
            <v>3</v>
          </cell>
          <cell r="GE230">
            <v>0</v>
          </cell>
          <cell r="GF230">
            <v>3</v>
          </cell>
          <cell r="GG230">
            <v>3</v>
          </cell>
          <cell r="GH230">
            <v>0</v>
          </cell>
          <cell r="GI230">
            <v>3</v>
          </cell>
          <cell r="GJ230">
            <v>3</v>
          </cell>
          <cell r="GK230">
            <v>0</v>
          </cell>
          <cell r="GL230">
            <v>3</v>
          </cell>
          <cell r="GM230">
            <v>1</v>
          </cell>
          <cell r="GN230">
            <v>0</v>
          </cell>
          <cell r="GO230">
            <v>1</v>
          </cell>
          <cell r="GP230">
            <v>3</v>
          </cell>
          <cell r="GQ230">
            <v>0</v>
          </cell>
          <cell r="GR230">
            <v>3</v>
          </cell>
          <cell r="GS230">
            <v>2</v>
          </cell>
          <cell r="GT230">
            <v>0</v>
          </cell>
          <cell r="GU230">
            <v>2</v>
          </cell>
          <cell r="GV230">
            <v>2</v>
          </cell>
          <cell r="GW230">
            <v>0</v>
          </cell>
          <cell r="GX230">
            <v>2</v>
          </cell>
          <cell r="GY230">
            <v>2</v>
          </cell>
          <cell r="GZ230">
            <v>0</v>
          </cell>
          <cell r="HA230">
            <v>2</v>
          </cell>
          <cell r="HB230">
            <v>2</v>
          </cell>
          <cell r="HC230">
            <v>0</v>
          </cell>
          <cell r="HD230">
            <v>2</v>
          </cell>
          <cell r="HE230">
            <v>2</v>
          </cell>
          <cell r="HF230">
            <v>0</v>
          </cell>
          <cell r="HG230">
            <v>2</v>
          </cell>
          <cell r="HH230">
            <v>3</v>
          </cell>
          <cell r="HI230">
            <v>0</v>
          </cell>
          <cell r="HJ230">
            <v>3</v>
          </cell>
          <cell r="HO230">
            <v>-9.9410000000000007</v>
          </cell>
          <cell r="HP230">
            <v>-4.6612212000000014E-2</v>
          </cell>
          <cell r="HQ230">
            <v>-9.8943877880000013</v>
          </cell>
          <cell r="HR230">
            <v>-6.7480000000000002</v>
          </cell>
          <cell r="HS230">
            <v>-4.6612212000000014E-2</v>
          </cell>
          <cell r="HT230">
            <v>-6.7013877879999999</v>
          </cell>
          <cell r="HU230">
            <v>-2.839</v>
          </cell>
          <cell r="HV230">
            <v>0.11271012</v>
          </cell>
          <cell r="HW230">
            <v>-2.95171012</v>
          </cell>
          <cell r="HX230">
            <v>-10.896000000000001</v>
          </cell>
          <cell r="HY230">
            <v>0.52400000000000002</v>
          </cell>
          <cell r="HZ230">
            <v>-11.420000000000002</v>
          </cell>
          <cell r="IA230">
            <v>-9.1329999999999991</v>
          </cell>
          <cell r="IB230">
            <v>0</v>
          </cell>
          <cell r="IC230">
            <v>-9.1329999999999991</v>
          </cell>
          <cell r="ID230">
            <v>-6.0519999999999996</v>
          </cell>
          <cell r="IE230">
            <v>0</v>
          </cell>
          <cell r="IF230">
            <v>-6.0519999999999996</v>
          </cell>
          <cell r="IG230">
            <v>-3.7530000000000001</v>
          </cell>
          <cell r="IH230">
            <v>0</v>
          </cell>
          <cell r="II230">
            <v>-3.7530000000000001</v>
          </cell>
          <cell r="IJ230">
            <v>-20.885999999999999</v>
          </cell>
          <cell r="IK230">
            <v>0</v>
          </cell>
          <cell r="IL230">
            <v>-20.885999999999999</v>
          </cell>
          <cell r="IM230">
            <v>-15.112</v>
          </cell>
          <cell r="IN230">
            <v>0</v>
          </cell>
          <cell r="IO230">
            <v>-15.112</v>
          </cell>
          <cell r="IP230">
            <v>-5.2050000000000001</v>
          </cell>
          <cell r="IQ230">
            <v>0</v>
          </cell>
          <cell r="IR230">
            <v>-5.2050000000000001</v>
          </cell>
          <cell r="IS230">
            <v>-2.9089999999999998</v>
          </cell>
          <cell r="IT230">
            <v>0</v>
          </cell>
          <cell r="IU230">
            <v>-2.9089999999999998</v>
          </cell>
          <cell r="IV230">
            <v>-9.2010000000000005</v>
          </cell>
          <cell r="IW230">
            <v>0</v>
          </cell>
          <cell r="IX230">
            <v>-9.2010000000000005</v>
          </cell>
          <cell r="IY230">
            <v>-8.6669999999999998</v>
          </cell>
          <cell r="IZ230">
            <v>0</v>
          </cell>
          <cell r="JA230">
            <v>-8.6669999999999998</v>
          </cell>
          <cell r="JB230">
            <v>-6.06</v>
          </cell>
          <cell r="JC230">
            <v>0</v>
          </cell>
          <cell r="JD230">
            <v>-6.06</v>
          </cell>
          <cell r="JE230">
            <v>-3.6019999999999999</v>
          </cell>
          <cell r="JF230">
            <v>0</v>
          </cell>
          <cell r="JG230">
            <v>-3.6019999999999999</v>
          </cell>
          <cell r="JH230">
            <v>-13.311</v>
          </cell>
          <cell r="JI230">
            <v>0</v>
          </cell>
          <cell r="JJ230">
            <v>-13.311</v>
          </cell>
          <cell r="JK230">
            <v>-12.493</v>
          </cell>
          <cell r="JL230">
            <v>0</v>
          </cell>
          <cell r="JM230">
            <v>-12.493</v>
          </cell>
          <cell r="JN230">
            <v>-8.4580000000000002</v>
          </cell>
          <cell r="JO230">
            <v>0</v>
          </cell>
          <cell r="JP230">
            <v>-8.4580000000000002</v>
          </cell>
          <cell r="JQ230">
            <v>-4.1219999999999999</v>
          </cell>
          <cell r="JR230">
            <v>0</v>
          </cell>
          <cell r="JS230">
            <v>-4.1219999999999999</v>
          </cell>
          <cell r="JT230">
            <v>-16.146000000000001</v>
          </cell>
          <cell r="JU230">
            <v>0</v>
          </cell>
          <cell r="JV230">
            <v>-16.146000000000001</v>
          </cell>
          <cell r="JW230">
            <v>-11.48</v>
          </cell>
          <cell r="JX230">
            <v>0</v>
          </cell>
          <cell r="JY230">
            <v>-11.48</v>
          </cell>
          <cell r="JZ230">
            <v>-7.0620000000000003</v>
          </cell>
          <cell r="KA230">
            <v>0</v>
          </cell>
          <cell r="KB230">
            <v>-7.0620000000000003</v>
          </cell>
          <cell r="KC230">
            <v>-3.6190000000000002</v>
          </cell>
          <cell r="KD230">
            <v>0</v>
          </cell>
          <cell r="KE230">
            <v>-3.6190000000000002</v>
          </cell>
          <cell r="KF230">
            <v>7</v>
          </cell>
          <cell r="KG230">
            <v>0</v>
          </cell>
          <cell r="KH230">
            <v>7</v>
          </cell>
          <cell r="KI230">
            <v>3</v>
          </cell>
          <cell r="KJ230">
            <v>0</v>
          </cell>
          <cell r="KK230">
            <v>3</v>
          </cell>
          <cell r="KL230">
            <v>-1</v>
          </cell>
          <cell r="KM230">
            <v>0</v>
          </cell>
          <cell r="KN230">
            <v>-1</v>
          </cell>
          <cell r="KO230">
            <v>-5</v>
          </cell>
          <cell r="KP230">
            <v>0</v>
          </cell>
          <cell r="KQ230">
            <v>-5</v>
          </cell>
          <cell r="KR230">
            <v>16</v>
          </cell>
          <cell r="KS230">
            <v>0</v>
          </cell>
          <cell r="KT230">
            <v>16</v>
          </cell>
          <cell r="KU230">
            <v>12</v>
          </cell>
          <cell r="KV230">
            <v>0</v>
          </cell>
          <cell r="KW230">
            <v>12</v>
          </cell>
          <cell r="KX230">
            <v>7</v>
          </cell>
          <cell r="KY230">
            <v>0</v>
          </cell>
          <cell r="KZ230">
            <v>7</v>
          </cell>
          <cell r="LA230">
            <v>4</v>
          </cell>
          <cell r="LB230">
            <v>0</v>
          </cell>
          <cell r="LC230">
            <v>4</v>
          </cell>
          <cell r="LD230">
            <v>11</v>
          </cell>
          <cell r="LE230">
            <v>0</v>
          </cell>
          <cell r="LF230">
            <v>11</v>
          </cell>
          <cell r="LG230">
            <v>9</v>
          </cell>
          <cell r="LH230">
            <v>0</v>
          </cell>
          <cell r="LI230">
            <v>9</v>
          </cell>
          <cell r="LJ230">
            <v>7</v>
          </cell>
          <cell r="LK230">
            <v>0</v>
          </cell>
          <cell r="LL230">
            <v>7</v>
          </cell>
          <cell r="LM230">
            <v>4</v>
          </cell>
          <cell r="LN230">
            <v>0</v>
          </cell>
          <cell r="LO230">
            <v>4</v>
          </cell>
          <cell r="LP230">
            <v>15</v>
          </cell>
          <cell r="LQ230">
            <v>0</v>
          </cell>
          <cell r="LR230">
            <v>15</v>
          </cell>
          <cell r="LS230">
            <v>9</v>
          </cell>
          <cell r="LT230">
            <v>0</v>
          </cell>
          <cell r="LU230">
            <v>9</v>
          </cell>
          <cell r="LV230">
            <v>6</v>
          </cell>
          <cell r="LW230">
            <v>0</v>
          </cell>
          <cell r="LX230">
            <v>6</v>
          </cell>
          <cell r="LY230">
            <v>3</v>
          </cell>
          <cell r="LZ230">
            <v>0</v>
          </cell>
          <cell r="MA230">
            <v>3</v>
          </cell>
          <cell r="MB230">
            <v>10</v>
          </cell>
          <cell r="MC230">
            <v>0</v>
          </cell>
          <cell r="MD230">
            <v>10</v>
          </cell>
          <cell r="ME230">
            <v>9</v>
          </cell>
          <cell r="MF230">
            <v>0</v>
          </cell>
          <cell r="MG230">
            <v>9</v>
          </cell>
          <cell r="MH230">
            <v>6</v>
          </cell>
          <cell r="MI230">
            <v>0</v>
          </cell>
          <cell r="MJ230">
            <v>6</v>
          </cell>
          <cell r="MK230">
            <v>3</v>
          </cell>
          <cell r="ML230">
            <v>0</v>
          </cell>
          <cell r="MM230">
            <v>3</v>
          </cell>
          <cell r="MN230">
            <v>11</v>
          </cell>
          <cell r="MO230">
            <v>0</v>
          </cell>
          <cell r="MP230">
            <v>11</v>
          </cell>
          <cell r="MQ230">
            <v>9</v>
          </cell>
          <cell r="MR230">
            <v>0</v>
          </cell>
          <cell r="MS230">
            <v>9</v>
          </cell>
          <cell r="MT230">
            <v>6</v>
          </cell>
          <cell r="MU230">
            <v>0</v>
          </cell>
          <cell r="MV230">
            <v>6</v>
          </cell>
          <cell r="MW230">
            <v>3</v>
          </cell>
          <cell r="MX230">
            <v>0</v>
          </cell>
          <cell r="MY230">
            <v>3</v>
          </cell>
          <cell r="MZ230">
            <v>8</v>
          </cell>
          <cell r="NA230">
            <v>0</v>
          </cell>
          <cell r="NB230">
            <v>8</v>
          </cell>
          <cell r="NC230">
            <v>7</v>
          </cell>
          <cell r="ND230">
            <v>0</v>
          </cell>
          <cell r="NE230">
            <v>7</v>
          </cell>
          <cell r="NF230">
            <v>4</v>
          </cell>
          <cell r="NG230">
            <v>0</v>
          </cell>
          <cell r="NH230">
            <v>4</v>
          </cell>
          <cell r="NI230">
            <v>2</v>
          </cell>
          <cell r="NJ230">
            <v>0</v>
          </cell>
          <cell r="NK230">
            <v>2</v>
          </cell>
          <cell r="NL230">
            <v>9</v>
          </cell>
          <cell r="NM230">
            <v>0</v>
          </cell>
          <cell r="NN230">
            <v>9</v>
          </cell>
          <cell r="NO230">
            <v>7</v>
          </cell>
          <cell r="NP230">
            <v>0</v>
          </cell>
          <cell r="NQ230">
            <v>7</v>
          </cell>
          <cell r="NR230">
            <v>5</v>
          </cell>
          <cell r="NS230">
            <v>0</v>
          </cell>
          <cell r="NT230">
            <v>5</v>
          </cell>
          <cell r="NU230">
            <v>3</v>
          </cell>
          <cell r="NV230">
            <v>0</v>
          </cell>
          <cell r="NW230">
            <v>3</v>
          </cell>
        </row>
        <row r="231">
          <cell r="BB231">
            <v>23.468</v>
          </cell>
          <cell r="BC231">
            <v>0</v>
          </cell>
          <cell r="BD231">
            <v>23.468</v>
          </cell>
          <cell r="BE231">
            <v>35.17</v>
          </cell>
          <cell r="BF231">
            <v>7.0119176679999997</v>
          </cell>
          <cell r="BG231">
            <v>28.158082332000003</v>
          </cell>
          <cell r="BH231">
            <v>14.984</v>
          </cell>
          <cell r="BI231">
            <v>-4.9392898799999996</v>
          </cell>
          <cell r="BJ231">
            <v>19.923289879999999</v>
          </cell>
          <cell r="BK231">
            <v>-7.5069999999999997</v>
          </cell>
          <cell r="BL231">
            <v>-22.991999999999997</v>
          </cell>
          <cell r="BM231">
            <v>15.484999999999998</v>
          </cell>
          <cell r="BN231">
            <v>12.5</v>
          </cell>
          <cell r="BO231">
            <v>0</v>
          </cell>
          <cell r="BP231">
            <v>12.5</v>
          </cell>
          <cell r="BQ231">
            <v>18.643000000000001</v>
          </cell>
          <cell r="BR231">
            <v>0</v>
          </cell>
          <cell r="BS231">
            <v>18.643000000000001</v>
          </cell>
          <cell r="BT231">
            <v>25.289000000000001</v>
          </cell>
          <cell r="BU231">
            <v>0</v>
          </cell>
          <cell r="BV231">
            <v>25.289000000000001</v>
          </cell>
          <cell r="BW231">
            <v>21.488</v>
          </cell>
          <cell r="BX231">
            <v>0</v>
          </cell>
          <cell r="BY231">
            <v>21.488</v>
          </cell>
          <cell r="BZ231">
            <v>17.914000000000001</v>
          </cell>
          <cell r="CA231">
            <v>0</v>
          </cell>
          <cell r="CB231">
            <v>17.914000000000001</v>
          </cell>
          <cell r="CC231">
            <v>13.066000000000001</v>
          </cell>
          <cell r="CD231">
            <v>0</v>
          </cell>
          <cell r="CE231">
            <v>13.066000000000001</v>
          </cell>
          <cell r="CF231">
            <v>13.901999999999999</v>
          </cell>
          <cell r="CG231">
            <v>0</v>
          </cell>
          <cell r="CH231">
            <v>13.901999999999999</v>
          </cell>
          <cell r="CI231">
            <v>3.9449999999999998</v>
          </cell>
          <cell r="CJ231">
            <v>0</v>
          </cell>
          <cell r="CK231">
            <v>3.9449999999999998</v>
          </cell>
          <cell r="CL231">
            <v>16.006</v>
          </cell>
          <cell r="CM231">
            <v>0</v>
          </cell>
          <cell r="CN231">
            <v>16.006</v>
          </cell>
          <cell r="CO231">
            <v>16.863</v>
          </cell>
          <cell r="CP231">
            <v>0</v>
          </cell>
          <cell r="CQ231">
            <v>16.863</v>
          </cell>
          <cell r="CR231">
            <v>21.969000000000001</v>
          </cell>
          <cell r="CS231">
            <v>0</v>
          </cell>
          <cell r="CT231">
            <v>21.969000000000001</v>
          </cell>
          <cell r="CU231">
            <v>16.637</v>
          </cell>
          <cell r="CV231">
            <v>0</v>
          </cell>
          <cell r="CW231">
            <v>16.637</v>
          </cell>
          <cell r="CX231">
            <v>23.712</v>
          </cell>
          <cell r="CY231">
            <v>0</v>
          </cell>
          <cell r="CZ231">
            <v>23.712</v>
          </cell>
          <cell r="DA231">
            <v>29.244</v>
          </cell>
          <cell r="DB231">
            <v>0</v>
          </cell>
          <cell r="DC231">
            <v>29.244</v>
          </cell>
          <cell r="DD231">
            <v>28.802</v>
          </cell>
          <cell r="DE231">
            <v>0</v>
          </cell>
          <cell r="DF231">
            <v>28.802</v>
          </cell>
          <cell r="DG231">
            <v>26.518000000000001</v>
          </cell>
          <cell r="DH231">
            <v>0</v>
          </cell>
          <cell r="DI231">
            <v>26.518000000000001</v>
          </cell>
          <cell r="DJ231">
            <v>42.911999999999999</v>
          </cell>
          <cell r="DK231">
            <v>0</v>
          </cell>
          <cell r="DL231">
            <v>42.911999999999999</v>
          </cell>
          <cell r="DM231">
            <v>13.484999999999999</v>
          </cell>
          <cell r="DN231">
            <v>0</v>
          </cell>
          <cell r="DO231">
            <v>13.484999999999999</v>
          </cell>
          <cell r="DP231">
            <v>19.678000000000001</v>
          </cell>
          <cell r="DQ231">
            <v>0</v>
          </cell>
          <cell r="DR231">
            <v>19.678000000000001</v>
          </cell>
          <cell r="DS231">
            <v>25</v>
          </cell>
          <cell r="DT231">
            <v>0</v>
          </cell>
          <cell r="DU231">
            <v>25</v>
          </cell>
          <cell r="DV231">
            <v>24</v>
          </cell>
          <cell r="DW231">
            <v>0</v>
          </cell>
          <cell r="DX231">
            <v>24</v>
          </cell>
          <cell r="DY231">
            <v>21</v>
          </cell>
          <cell r="DZ231">
            <v>0</v>
          </cell>
          <cell r="EA231">
            <v>21</v>
          </cell>
          <cell r="EB231">
            <v>25</v>
          </cell>
          <cell r="EC231">
            <v>0</v>
          </cell>
          <cell r="ED231">
            <v>25</v>
          </cell>
          <cell r="EE231">
            <v>7</v>
          </cell>
          <cell r="EF231">
            <v>0</v>
          </cell>
          <cell r="EG231">
            <v>7</v>
          </cell>
          <cell r="EH231">
            <v>20</v>
          </cell>
          <cell r="EI231">
            <v>0</v>
          </cell>
          <cell r="EJ231">
            <v>20</v>
          </cell>
          <cell r="EK231">
            <v>5</v>
          </cell>
          <cell r="EL231">
            <v>0</v>
          </cell>
          <cell r="EM231">
            <v>5</v>
          </cell>
          <cell r="EN231">
            <v>23</v>
          </cell>
          <cell r="EO231">
            <v>0</v>
          </cell>
          <cell r="EP231">
            <v>23</v>
          </cell>
          <cell r="EQ231">
            <v>4</v>
          </cell>
          <cell r="ER231">
            <v>0</v>
          </cell>
          <cell r="ES231">
            <v>4</v>
          </cell>
          <cell r="ET231">
            <v>26</v>
          </cell>
          <cell r="EU231">
            <v>0</v>
          </cell>
          <cell r="EV231">
            <v>26</v>
          </cell>
          <cell r="EW231">
            <v>33</v>
          </cell>
          <cell r="EX231">
            <v>0</v>
          </cell>
          <cell r="EY231">
            <v>33</v>
          </cell>
          <cell r="EZ231">
            <v>36</v>
          </cell>
          <cell r="FA231">
            <v>0</v>
          </cell>
          <cell r="FB231">
            <v>36</v>
          </cell>
          <cell r="FC231">
            <v>52</v>
          </cell>
          <cell r="FD231">
            <v>0</v>
          </cell>
          <cell r="FE231">
            <v>52</v>
          </cell>
          <cell r="FF231">
            <v>30</v>
          </cell>
          <cell r="FG231">
            <v>0</v>
          </cell>
          <cell r="FH231">
            <v>30</v>
          </cell>
          <cell r="FI231">
            <v>23</v>
          </cell>
          <cell r="FJ231">
            <v>0</v>
          </cell>
          <cell r="FK231">
            <v>23</v>
          </cell>
          <cell r="FL231">
            <v>34</v>
          </cell>
          <cell r="FM231">
            <v>0</v>
          </cell>
          <cell r="FN231">
            <v>34</v>
          </cell>
          <cell r="FO231">
            <v>20</v>
          </cell>
          <cell r="FP231">
            <v>0</v>
          </cell>
          <cell r="FQ231">
            <v>20</v>
          </cell>
          <cell r="FR231">
            <v>28</v>
          </cell>
          <cell r="FS231">
            <v>0</v>
          </cell>
          <cell r="FT231">
            <v>28</v>
          </cell>
          <cell r="FU231">
            <v>31</v>
          </cell>
          <cell r="FV231">
            <v>0</v>
          </cell>
          <cell r="FW231">
            <v>31</v>
          </cell>
          <cell r="FX231">
            <v>35</v>
          </cell>
          <cell r="FY231">
            <v>0</v>
          </cell>
          <cell r="FZ231">
            <v>35</v>
          </cell>
          <cell r="GA231">
            <v>18</v>
          </cell>
          <cell r="GB231">
            <v>0</v>
          </cell>
          <cell r="GC231">
            <v>18</v>
          </cell>
          <cell r="GD231">
            <v>26</v>
          </cell>
          <cell r="GE231">
            <v>0</v>
          </cell>
          <cell r="GF231">
            <v>26</v>
          </cell>
          <cell r="GG231">
            <v>34</v>
          </cell>
          <cell r="GH231">
            <v>0</v>
          </cell>
          <cell r="GI231">
            <v>34</v>
          </cell>
          <cell r="GJ231">
            <v>28</v>
          </cell>
          <cell r="GK231">
            <v>0</v>
          </cell>
          <cell r="GL231">
            <v>28</v>
          </cell>
          <cell r="GM231">
            <v>24</v>
          </cell>
          <cell r="GN231">
            <v>0</v>
          </cell>
          <cell r="GO231">
            <v>24</v>
          </cell>
          <cell r="GP231">
            <v>25</v>
          </cell>
          <cell r="GQ231">
            <v>0</v>
          </cell>
          <cell r="GR231">
            <v>25</v>
          </cell>
          <cell r="GS231">
            <v>29</v>
          </cell>
          <cell r="GT231">
            <v>0</v>
          </cell>
          <cell r="GU231">
            <v>29</v>
          </cell>
          <cell r="GV231">
            <v>19</v>
          </cell>
          <cell r="GW231">
            <v>0</v>
          </cell>
          <cell r="GX231">
            <v>19</v>
          </cell>
          <cell r="GY231">
            <v>1</v>
          </cell>
          <cell r="GZ231">
            <v>0</v>
          </cell>
          <cell r="HA231">
            <v>1</v>
          </cell>
          <cell r="HB231">
            <v>19</v>
          </cell>
          <cell r="HC231">
            <v>0</v>
          </cell>
          <cell r="HD231">
            <v>19</v>
          </cell>
          <cell r="HE231">
            <v>34</v>
          </cell>
          <cell r="HF231">
            <v>0</v>
          </cell>
          <cell r="HG231">
            <v>34</v>
          </cell>
          <cell r="HH231">
            <v>36</v>
          </cell>
          <cell r="HI231">
            <v>0</v>
          </cell>
          <cell r="HJ231">
            <v>36</v>
          </cell>
          <cell r="HO231">
            <v>73.622</v>
          </cell>
          <cell r="HP231">
            <v>2.0726277880000006</v>
          </cell>
          <cell r="HQ231">
            <v>71.549372211999994</v>
          </cell>
          <cell r="HR231">
            <v>50.154000000000003</v>
          </cell>
          <cell r="HS231">
            <v>2.0726277880000006</v>
          </cell>
          <cell r="HT231">
            <v>48.081372212000005</v>
          </cell>
          <cell r="HU231">
            <v>14.984</v>
          </cell>
          <cell r="HV231">
            <v>-4.9392898799999996</v>
          </cell>
          <cell r="HW231">
            <v>19.923289879999999</v>
          </cell>
          <cell r="HX231">
            <v>48.924999999999997</v>
          </cell>
          <cell r="HY231">
            <v>-22.991999999999997</v>
          </cell>
          <cell r="HZ231">
            <v>71.917000000000002</v>
          </cell>
          <cell r="IA231">
            <v>56.432000000000002</v>
          </cell>
          <cell r="IB231">
            <v>0</v>
          </cell>
          <cell r="IC231">
            <v>56.432000000000002</v>
          </cell>
          <cell r="ID231">
            <v>43.932000000000002</v>
          </cell>
          <cell r="IE231">
            <v>0</v>
          </cell>
          <cell r="IF231">
            <v>43.932000000000002</v>
          </cell>
          <cell r="IG231">
            <v>25.289000000000001</v>
          </cell>
          <cell r="IH231">
            <v>0</v>
          </cell>
          <cell r="II231">
            <v>25.289000000000001</v>
          </cell>
          <cell r="IJ231">
            <v>66.37</v>
          </cell>
          <cell r="IK231">
            <v>0</v>
          </cell>
          <cell r="IL231">
            <v>66.37</v>
          </cell>
          <cell r="IM231">
            <v>44.881999999999998</v>
          </cell>
          <cell r="IN231">
            <v>0</v>
          </cell>
          <cell r="IO231">
            <v>44.881999999999998</v>
          </cell>
          <cell r="IP231">
            <v>26.968</v>
          </cell>
          <cell r="IQ231">
            <v>0</v>
          </cell>
          <cell r="IR231">
            <v>26.968</v>
          </cell>
          <cell r="IS231">
            <v>13.901999999999999</v>
          </cell>
          <cell r="IT231">
            <v>0</v>
          </cell>
          <cell r="IU231">
            <v>13.901999999999999</v>
          </cell>
          <cell r="IV231">
            <v>58.783000000000001</v>
          </cell>
          <cell r="IW231">
            <v>0</v>
          </cell>
          <cell r="IX231">
            <v>58.783000000000001</v>
          </cell>
          <cell r="IY231">
            <v>54.838000000000001</v>
          </cell>
          <cell r="IZ231">
            <v>0</v>
          </cell>
          <cell r="JA231">
            <v>54.838000000000001</v>
          </cell>
          <cell r="JB231">
            <v>38.832000000000001</v>
          </cell>
          <cell r="JC231">
            <v>0</v>
          </cell>
          <cell r="JD231">
            <v>38.832000000000001</v>
          </cell>
          <cell r="JE231">
            <v>21.969000000000001</v>
          </cell>
          <cell r="JF231">
            <v>0</v>
          </cell>
          <cell r="JG231">
            <v>21.969000000000001</v>
          </cell>
          <cell r="JH231">
            <v>98.394999999999996</v>
          </cell>
          <cell r="JI231">
            <v>0</v>
          </cell>
          <cell r="JJ231">
            <v>98.394999999999996</v>
          </cell>
          <cell r="JK231">
            <v>81.757999999999996</v>
          </cell>
          <cell r="JL231">
            <v>0</v>
          </cell>
          <cell r="JM231">
            <v>81.757999999999996</v>
          </cell>
          <cell r="JN231">
            <v>58.045999999999999</v>
          </cell>
          <cell r="JO231">
            <v>0</v>
          </cell>
          <cell r="JP231">
            <v>58.045999999999999</v>
          </cell>
          <cell r="JQ231">
            <v>28.802</v>
          </cell>
          <cell r="JR231">
            <v>0</v>
          </cell>
          <cell r="JS231">
            <v>28.802</v>
          </cell>
          <cell r="JT231">
            <v>102.593</v>
          </cell>
          <cell r="JU231">
            <v>0</v>
          </cell>
          <cell r="JV231">
            <v>102.593</v>
          </cell>
          <cell r="JW231">
            <v>76.075000000000003</v>
          </cell>
          <cell r="JX231">
            <v>0</v>
          </cell>
          <cell r="JY231">
            <v>76.075000000000003</v>
          </cell>
          <cell r="JZ231">
            <v>33.162999999999997</v>
          </cell>
          <cell r="KA231">
            <v>0</v>
          </cell>
          <cell r="KB231">
            <v>33.162999999999997</v>
          </cell>
          <cell r="KC231">
            <v>19.678000000000001</v>
          </cell>
          <cell r="KD231">
            <v>0</v>
          </cell>
          <cell r="KE231">
            <v>19.678000000000001</v>
          </cell>
          <cell r="KF231">
            <v>95</v>
          </cell>
          <cell r="KG231">
            <v>0</v>
          </cell>
          <cell r="KH231">
            <v>95</v>
          </cell>
          <cell r="KI231">
            <v>70</v>
          </cell>
          <cell r="KJ231">
            <v>0</v>
          </cell>
          <cell r="KK231">
            <v>70</v>
          </cell>
          <cell r="KL231">
            <v>46</v>
          </cell>
          <cell r="KM231">
            <v>0</v>
          </cell>
          <cell r="KN231">
            <v>46</v>
          </cell>
          <cell r="KO231">
            <v>25</v>
          </cell>
          <cell r="KP231">
            <v>0</v>
          </cell>
          <cell r="KQ231">
            <v>25</v>
          </cell>
          <cell r="KR231">
            <v>55</v>
          </cell>
          <cell r="KS231">
            <v>0</v>
          </cell>
          <cell r="KT231">
            <v>55</v>
          </cell>
          <cell r="KU231">
            <v>48</v>
          </cell>
          <cell r="KV231">
            <v>0</v>
          </cell>
          <cell r="KW231">
            <v>48</v>
          </cell>
          <cell r="KX231">
            <v>28</v>
          </cell>
          <cell r="KY231">
            <v>0</v>
          </cell>
          <cell r="KZ231">
            <v>28</v>
          </cell>
          <cell r="LA231">
            <v>23</v>
          </cell>
          <cell r="LB231">
            <v>0</v>
          </cell>
          <cell r="LC231">
            <v>23</v>
          </cell>
          <cell r="LD231">
            <v>99</v>
          </cell>
          <cell r="LE231">
            <v>0</v>
          </cell>
          <cell r="LF231">
            <v>99</v>
          </cell>
          <cell r="LG231">
            <v>95</v>
          </cell>
          <cell r="LH231">
            <v>0</v>
          </cell>
          <cell r="LI231">
            <v>95</v>
          </cell>
          <cell r="LJ231">
            <v>69</v>
          </cell>
          <cell r="LK231">
            <v>0</v>
          </cell>
          <cell r="LL231">
            <v>69</v>
          </cell>
          <cell r="LM231">
            <v>36</v>
          </cell>
          <cell r="LN231">
            <v>0</v>
          </cell>
          <cell r="LO231">
            <v>36</v>
          </cell>
          <cell r="LP231">
            <v>139</v>
          </cell>
          <cell r="LQ231">
            <v>0</v>
          </cell>
          <cell r="LR231">
            <v>139</v>
          </cell>
          <cell r="LS231">
            <v>87</v>
          </cell>
          <cell r="LT231">
            <v>0</v>
          </cell>
          <cell r="LU231">
            <v>87</v>
          </cell>
          <cell r="LV231">
            <v>57</v>
          </cell>
          <cell r="LW231">
            <v>0</v>
          </cell>
          <cell r="LX231">
            <v>57</v>
          </cell>
          <cell r="LY231">
            <v>34</v>
          </cell>
          <cell r="LZ231">
            <v>0</v>
          </cell>
          <cell r="MA231">
            <v>34</v>
          </cell>
          <cell r="MB231">
            <v>114</v>
          </cell>
          <cell r="MC231">
            <v>0</v>
          </cell>
          <cell r="MD231">
            <v>114</v>
          </cell>
          <cell r="ME231">
            <v>94</v>
          </cell>
          <cell r="MF231">
            <v>0</v>
          </cell>
          <cell r="MG231">
            <v>94</v>
          </cell>
          <cell r="MH231">
            <v>66</v>
          </cell>
          <cell r="MI231">
            <v>0</v>
          </cell>
          <cell r="MJ231">
            <v>66</v>
          </cell>
          <cell r="MK231">
            <v>35</v>
          </cell>
          <cell r="ML231">
            <v>0</v>
          </cell>
          <cell r="MM231">
            <v>35</v>
          </cell>
          <cell r="MN231">
            <v>106</v>
          </cell>
          <cell r="MO231">
            <v>0</v>
          </cell>
          <cell r="MP231">
            <v>106</v>
          </cell>
          <cell r="MQ231">
            <v>88</v>
          </cell>
          <cell r="MR231">
            <v>0</v>
          </cell>
          <cell r="MS231">
            <v>88</v>
          </cell>
          <cell r="MT231">
            <v>62</v>
          </cell>
          <cell r="MU231">
            <v>0</v>
          </cell>
          <cell r="MV231">
            <v>62</v>
          </cell>
          <cell r="MW231">
            <v>28</v>
          </cell>
          <cell r="MX231">
            <v>0</v>
          </cell>
          <cell r="MY231">
            <v>28</v>
          </cell>
          <cell r="MZ231">
            <v>97</v>
          </cell>
          <cell r="NA231">
            <v>0</v>
          </cell>
          <cell r="NB231">
            <v>97</v>
          </cell>
          <cell r="NC231">
            <v>73</v>
          </cell>
          <cell r="ND231">
            <v>0</v>
          </cell>
          <cell r="NE231">
            <v>73</v>
          </cell>
          <cell r="NF231">
            <v>48</v>
          </cell>
          <cell r="NG231">
            <v>0</v>
          </cell>
          <cell r="NH231">
            <v>48</v>
          </cell>
          <cell r="NI231">
            <v>19</v>
          </cell>
          <cell r="NJ231">
            <v>0</v>
          </cell>
          <cell r="NK231">
            <v>19</v>
          </cell>
          <cell r="NL231">
            <v>90</v>
          </cell>
          <cell r="NM231">
            <v>0</v>
          </cell>
          <cell r="NN231">
            <v>90</v>
          </cell>
          <cell r="NO231">
            <v>89</v>
          </cell>
          <cell r="NP231">
            <v>0</v>
          </cell>
          <cell r="NQ231">
            <v>89</v>
          </cell>
          <cell r="NR231">
            <v>70</v>
          </cell>
          <cell r="NS231">
            <v>0</v>
          </cell>
          <cell r="NT231">
            <v>70</v>
          </cell>
          <cell r="NU231">
            <v>36</v>
          </cell>
          <cell r="NV231">
            <v>0</v>
          </cell>
          <cell r="NW231">
            <v>36</v>
          </cell>
        </row>
        <row r="232">
          <cell r="BB232">
            <v>0.85594625810718761</v>
          </cell>
          <cell r="BD232">
            <v>0.85594625810718761</v>
          </cell>
          <cell r="BE232">
            <v>0.86239638037251065</v>
          </cell>
          <cell r="BG232">
            <v>0.84836393363933948</v>
          </cell>
          <cell r="BH232">
            <v>0.82751568732409364</v>
          </cell>
          <cell r="BJ232">
            <v>0.82751568732409364</v>
          </cell>
          <cell r="BK232">
            <v>0.80676834994119639</v>
          </cell>
          <cell r="BM232">
            <v>0.80676834994119639</v>
          </cell>
          <cell r="BN232">
            <v>0.84254199765594484</v>
          </cell>
          <cell r="BP232">
            <v>0.84254199765594484</v>
          </cell>
          <cell r="BQ232">
            <v>0.89890061502832597</v>
          </cell>
          <cell r="BS232">
            <v>0.89890061502832597</v>
          </cell>
          <cell r="BT232">
            <v>0.86269898785569676</v>
          </cell>
          <cell r="BV232">
            <v>0.86269898785569676</v>
          </cell>
          <cell r="BW232">
            <v>0.88055276166324248</v>
          </cell>
          <cell r="BY232">
            <v>0.88055276166324248</v>
          </cell>
          <cell r="BZ232">
            <v>0.94510448121753843</v>
          </cell>
          <cell r="CB232">
            <v>0.94510448121753843</v>
          </cell>
          <cell r="CC232">
            <v>0.87778004488879813</v>
          </cell>
          <cell r="CE232">
            <v>0.87778004488879813</v>
          </cell>
          <cell r="CF232">
            <v>0.8891492608299314</v>
          </cell>
          <cell r="CH232">
            <v>0.8891492608299314</v>
          </cell>
          <cell r="CI232">
            <v>0.94149477816421601</v>
          </cell>
          <cell r="CK232">
            <v>0.94149477816421601</v>
          </cell>
          <cell r="CL232">
            <v>0.88401181278995822</v>
          </cell>
          <cell r="CN232">
            <v>0.88401181278995822</v>
          </cell>
          <cell r="CO232">
            <v>0.86247849535944343</v>
          </cell>
          <cell r="CQ232">
            <v>0.86247849535944343</v>
          </cell>
          <cell r="CR232">
            <v>0.82911583894255425</v>
          </cell>
          <cell r="CT232">
            <v>0.82911583894255425</v>
          </cell>
          <cell r="CU232">
            <v>0.8687334892053562</v>
          </cell>
          <cell r="CW232">
            <v>0.8687334892053562</v>
          </cell>
          <cell r="CX232">
            <v>0.87215384530587725</v>
          </cell>
          <cell r="CZ232">
            <v>0.87215384530587725</v>
          </cell>
          <cell r="DA232">
            <v>0.78159160141990391</v>
          </cell>
          <cell r="DC232">
            <v>0.78159160141990391</v>
          </cell>
          <cell r="DD232">
            <v>0.79854720518064071</v>
          </cell>
          <cell r="DF232">
            <v>0.79854720518064071</v>
          </cell>
          <cell r="DG232">
            <v>0.76181591414288719</v>
          </cell>
          <cell r="DI232">
            <v>0.76181591414288719</v>
          </cell>
          <cell r="DJ232">
            <v>0.67292482358616512</v>
          </cell>
          <cell r="DL232">
            <v>0.67292482358616512</v>
          </cell>
          <cell r="DM232">
            <v>0.85352308622124917</v>
          </cell>
          <cell r="DO232">
            <v>0.85352308622124917</v>
          </cell>
          <cell r="DP232">
            <v>0.82585043265389391</v>
          </cell>
          <cell r="DR232">
            <v>0.82585043265389391</v>
          </cell>
          <cell r="DS232">
            <v>0.79365079365079361</v>
          </cell>
          <cell r="DU232">
            <v>0.79365079365079361</v>
          </cell>
          <cell r="DV232">
            <v>0.77659574468085102</v>
          </cell>
          <cell r="DX232">
            <v>0.77659574468085102</v>
          </cell>
          <cell r="DY232">
            <v>0.77551020408163263</v>
          </cell>
          <cell r="EA232">
            <v>0.77551020408163263</v>
          </cell>
          <cell r="EB232">
            <v>0.75510204081632648</v>
          </cell>
          <cell r="ED232">
            <v>0.75510204081632648</v>
          </cell>
          <cell r="EE232">
            <v>0.80790960451977401</v>
          </cell>
          <cell r="EG232">
            <v>0.80790960451977401</v>
          </cell>
          <cell r="EH232">
            <v>0.80952380952380953</v>
          </cell>
          <cell r="EJ232">
            <v>0.80952380952380953</v>
          </cell>
          <cell r="EK232">
            <v>0.76666666666666672</v>
          </cell>
          <cell r="EM232">
            <v>0.76666666666666672</v>
          </cell>
          <cell r="EN232">
            <v>0.79411764705882348</v>
          </cell>
          <cell r="EP232">
            <v>0.79411764705882348</v>
          </cell>
          <cell r="EQ232">
            <v>0.86549707602339176</v>
          </cell>
          <cell r="ES232">
            <v>0.86549707602339176</v>
          </cell>
          <cell r="ET232">
            <v>0.8035714285714286</v>
          </cell>
          <cell r="EV232">
            <v>0.8035714285714286</v>
          </cell>
          <cell r="EW232">
            <v>0.75268817204301075</v>
          </cell>
          <cell r="EY232">
            <v>0.75268817204301075</v>
          </cell>
          <cell r="EZ232">
            <v>0.72282608695652173</v>
          </cell>
          <cell r="FB232">
            <v>0.72282608695652173</v>
          </cell>
          <cell r="FC232">
            <v>0.6113989637305699</v>
          </cell>
          <cell r="FE232">
            <v>0.6113989637305699</v>
          </cell>
          <cell r="FF232">
            <v>0.76878612716763006</v>
          </cell>
          <cell r="FH232">
            <v>0.76878612716763006</v>
          </cell>
          <cell r="FI232">
            <v>0.78235294117647058</v>
          </cell>
          <cell r="FK232">
            <v>0.78235294117647058</v>
          </cell>
          <cell r="FL232">
            <v>0.75</v>
          </cell>
          <cell r="FN232">
            <v>0.75</v>
          </cell>
          <cell r="FO232">
            <v>0.82911392405063289</v>
          </cell>
          <cell r="FQ232">
            <v>0.82911392405063289</v>
          </cell>
          <cell r="FR232">
            <v>0.77058823529411768</v>
          </cell>
          <cell r="FT232">
            <v>0.77058823529411768</v>
          </cell>
          <cell r="FU232">
            <v>0.75287356321839083</v>
          </cell>
          <cell r="FW232">
            <v>0.75287356321839083</v>
          </cell>
          <cell r="FX232">
            <v>0.72571428571428576</v>
          </cell>
          <cell r="FZ232">
            <v>0.72571428571428576</v>
          </cell>
          <cell r="GA232">
            <v>0.73417721518987344</v>
          </cell>
          <cell r="GC232">
            <v>0.73417721518987344</v>
          </cell>
          <cell r="GD232">
            <v>0.754601226993865</v>
          </cell>
          <cell r="GF232">
            <v>0.754601226993865</v>
          </cell>
          <cell r="GG232">
            <v>0.70930232558139539</v>
          </cell>
          <cell r="GI232">
            <v>0.70930232558139539</v>
          </cell>
          <cell r="GJ232">
            <v>0.7483443708609272</v>
          </cell>
          <cell r="GL232">
            <v>0.7483443708609272</v>
          </cell>
          <cell r="GM232">
            <v>0.78620689655172415</v>
          </cell>
          <cell r="GO232">
            <v>0.78620689655172415</v>
          </cell>
          <cell r="GP232">
            <v>0.76388888888888884</v>
          </cell>
          <cell r="GR232">
            <v>0.76388888888888884</v>
          </cell>
          <cell r="GS232">
            <v>0.72185430463576161</v>
          </cell>
          <cell r="GU232">
            <v>0.72185430463576161</v>
          </cell>
          <cell r="GV232">
            <v>0.8029197080291971</v>
          </cell>
          <cell r="GX232">
            <v>0.8029197080291971</v>
          </cell>
          <cell r="GY232">
            <v>0.80132450331125826</v>
          </cell>
          <cell r="HA232">
            <v>0.80132450331125826</v>
          </cell>
          <cell r="HB232">
            <v>0.80281690140845074</v>
          </cell>
          <cell r="HD232">
            <v>0.80281690140845074</v>
          </cell>
          <cell r="HE232">
            <v>0.72222222222222221</v>
          </cell>
          <cell r="HG232">
            <v>0.72222222222222221</v>
          </cell>
          <cell r="HH232">
            <v>0.70121951219512191</v>
          </cell>
          <cell r="HJ232">
            <v>0.70121951219512191</v>
          </cell>
          <cell r="HO232">
            <v>0.84848047507491831</v>
          </cell>
          <cell r="HP232">
            <v>-2.483568075117371</v>
          </cell>
          <cell r="HQ232">
            <v>0.84384313505171649</v>
          </cell>
          <cell r="HR232">
            <v>0.84477989545401166</v>
          </cell>
          <cell r="HS232">
            <v>-2.483568075117371</v>
          </cell>
          <cell r="HT232">
            <v>0.83785643500632356</v>
          </cell>
          <cell r="HU232">
            <v>0.82751568732409364</v>
          </cell>
          <cell r="HV232" t="e">
            <v>#DIV/0!</v>
          </cell>
          <cell r="HW232">
            <v>0.82751568732409364</v>
          </cell>
          <cell r="HX232">
            <v>0.85155578770419593</v>
          </cell>
          <cell r="HY232" t="e">
            <v>#DIV/0!</v>
          </cell>
          <cell r="HZ232">
            <v>0.85155578770419593</v>
          </cell>
          <cell r="IA232">
            <v>0.86792342719999982</v>
          </cell>
          <cell r="IB232" t="e">
            <v>#DIV/0!</v>
          </cell>
          <cell r="IC232">
            <v>0.86792342719999982</v>
          </cell>
          <cell r="ID232">
            <v>0.87985709460398753</v>
          </cell>
          <cell r="IE232" t="e">
            <v>#DIV/0!</v>
          </cell>
          <cell r="IF232">
            <v>0.87985709460398753</v>
          </cell>
          <cell r="IG232">
            <v>0.86269898785569676</v>
          </cell>
          <cell r="IH232" t="e">
            <v>#DIV/0!</v>
          </cell>
          <cell r="II232">
            <v>0.86269898785569676</v>
          </cell>
          <cell r="IJ232">
            <v>0.89817065478962899</v>
          </cell>
          <cell r="IK232" t="e">
            <v>#DIV/0!</v>
          </cell>
          <cell r="IL232">
            <v>0.89817065478962899</v>
          </cell>
          <cell r="IM232">
            <v>0.90418357967348073</v>
          </cell>
          <cell r="IN232" t="e">
            <v>#DIV/0!</v>
          </cell>
          <cell r="IO232">
            <v>0.90418357967348073</v>
          </cell>
          <cell r="IP232">
            <v>0.88340896269224178</v>
          </cell>
          <cell r="IQ232" t="e">
            <v>#DIV/0!</v>
          </cell>
          <cell r="IR232">
            <v>0.88340896269224178</v>
          </cell>
          <cell r="IS232">
            <v>0.8891492608299314</v>
          </cell>
          <cell r="IT232" t="e">
            <v>#DIV/0!</v>
          </cell>
          <cell r="IU232">
            <v>0.8891492608299314</v>
          </cell>
          <cell r="IV232">
            <v>0.8793640395078578</v>
          </cell>
          <cell r="IW232" t="e">
            <v>#DIV/0!</v>
          </cell>
          <cell r="IX232">
            <v>0.8793640395078578</v>
          </cell>
          <cell r="IY232">
            <v>0.85896579946624863</v>
          </cell>
          <cell r="IZ232" t="e">
            <v>#DIV/0!</v>
          </cell>
          <cell r="JA232">
            <v>0.85896579946624863</v>
          </cell>
          <cell r="JB232">
            <v>0.84676397420693827</v>
          </cell>
          <cell r="JC232" t="e">
            <v>#DIV/0!</v>
          </cell>
          <cell r="JD232">
            <v>0.84676397420693827</v>
          </cell>
          <cell r="JE232">
            <v>0.82911583894255425</v>
          </cell>
          <cell r="JF232" t="e">
            <v>#DIV/0!</v>
          </cell>
          <cell r="JG232">
            <v>0.82911583894255425</v>
          </cell>
          <cell r="JH232">
            <v>0.82971434842593761</v>
          </cell>
          <cell r="JI232" t="e">
            <v>#DIV/0!</v>
          </cell>
          <cell r="JJ232">
            <v>0.82971434842593761</v>
          </cell>
          <cell r="JK232">
            <v>0.81613567918846097</v>
          </cell>
          <cell r="JL232" t="e">
            <v>#DIV/0!</v>
          </cell>
          <cell r="JM232">
            <v>0.81613567918846097</v>
          </cell>
          <cell r="JN232">
            <v>0.78983179814742444</v>
          </cell>
          <cell r="JO232" t="e">
            <v>#DIV/0!</v>
          </cell>
          <cell r="JP232">
            <v>0.78983179814742444</v>
          </cell>
          <cell r="JQ232">
            <v>0.79854720518064071</v>
          </cell>
          <cell r="JR232" t="e">
            <v>#DIV/0!</v>
          </cell>
          <cell r="JS232">
            <v>0.79854720518064071</v>
          </cell>
          <cell r="JT232">
            <v>0.77764273201540235</v>
          </cell>
          <cell r="JU232" t="e">
            <v>#DIV/0!</v>
          </cell>
          <cell r="JV232">
            <v>0.77764273201540235</v>
          </cell>
          <cell r="JW232">
            <v>0.78357909112687674</v>
          </cell>
          <cell r="JX232" t="e">
            <v>#DIV/0!</v>
          </cell>
          <cell r="JY232">
            <v>0.78357909112687674</v>
          </cell>
          <cell r="JZ232">
            <v>0.83964417160478033</v>
          </cell>
          <cell r="KA232" t="e">
            <v>#DIV/0!</v>
          </cell>
          <cell r="KB232">
            <v>0.83964417160478033</v>
          </cell>
          <cell r="KC232">
            <v>0.82585043265389391</v>
          </cell>
          <cell r="KD232" t="e">
            <v>#DIV/0!</v>
          </cell>
          <cell r="KE232">
            <v>0.82585043265389391</v>
          </cell>
          <cell r="KF232">
            <v>0.77503250975292592</v>
          </cell>
          <cell r="KG232" t="e">
            <v>#DIV/0!</v>
          </cell>
          <cell r="KH232">
            <v>0.77503250975292592</v>
          </cell>
          <cell r="KI232">
            <v>0.76896551724137929</v>
          </cell>
          <cell r="KJ232" t="e">
            <v>#DIV/0!</v>
          </cell>
          <cell r="KK232">
            <v>0.76896551724137929</v>
          </cell>
          <cell r="KL232">
            <v>0.76530612244897955</v>
          </cell>
          <cell r="KM232" t="e">
            <v>#DIV/0!</v>
          </cell>
          <cell r="KN232">
            <v>0.76530612244897955</v>
          </cell>
          <cell r="KO232">
            <v>0.75510204081632648</v>
          </cell>
          <cell r="KP232" t="e">
            <v>#DIV/0!</v>
          </cell>
          <cell r="KQ232">
            <v>0.75510204081632648</v>
          </cell>
          <cell r="KR232">
            <v>0.79424460431654675</v>
          </cell>
          <cell r="KS232" t="e">
            <v>#DIV/0!</v>
          </cell>
          <cell r="KT232">
            <v>0.79424460431654675</v>
          </cell>
          <cell r="KU232">
            <v>0.78957528957528955</v>
          </cell>
          <cell r="KV232" t="e">
            <v>#DIV/0!</v>
          </cell>
          <cell r="KW232">
            <v>0.78957528957528955</v>
          </cell>
          <cell r="KX232">
            <v>0.78</v>
          </cell>
          <cell r="KY232" t="e">
            <v>#DIV/0!</v>
          </cell>
          <cell r="KZ232">
            <v>0.78</v>
          </cell>
          <cell r="LA232">
            <v>0.79411764705882348</v>
          </cell>
          <cell r="LB232" t="e">
            <v>#DIV/0!</v>
          </cell>
          <cell r="LC232">
            <v>0.79411764705882348</v>
          </cell>
          <cell r="LD232">
            <v>0.7842031029619182</v>
          </cell>
          <cell r="LE232" t="e">
            <v>#DIV/0!</v>
          </cell>
          <cell r="LF232">
            <v>0.7842031029619182</v>
          </cell>
          <cell r="LG232">
            <v>0.75836431226765799</v>
          </cell>
          <cell r="LH232" t="e">
            <v>#DIV/0!</v>
          </cell>
          <cell r="LI232">
            <v>0.75836431226765799</v>
          </cell>
          <cell r="LJ232">
            <v>0.73783783783783785</v>
          </cell>
          <cell r="LK232" t="e">
            <v>#DIV/0!</v>
          </cell>
          <cell r="LL232">
            <v>0.73783783783783785</v>
          </cell>
          <cell r="LM232">
            <v>0.72282608695652173</v>
          </cell>
          <cell r="LN232" t="e">
            <v>#DIV/0!</v>
          </cell>
          <cell r="LO232">
            <v>0.72282608695652173</v>
          </cell>
          <cell r="LP232">
            <v>0.7247191011235955</v>
          </cell>
          <cell r="LQ232" t="e">
            <v>#DIV/0!</v>
          </cell>
          <cell r="LR232">
            <v>0.7247191011235955</v>
          </cell>
          <cell r="LS232">
            <v>0.76685934489402696</v>
          </cell>
          <cell r="LT232" t="e">
            <v>#DIV/0!</v>
          </cell>
          <cell r="LU232">
            <v>0.76685934489402696</v>
          </cell>
          <cell r="LV232">
            <v>0.76589595375722541</v>
          </cell>
          <cell r="LW232" t="e">
            <v>#DIV/0!</v>
          </cell>
          <cell r="LX232">
            <v>0.76589595375722541</v>
          </cell>
          <cell r="LY232">
            <v>0.75</v>
          </cell>
          <cell r="LZ232" t="e">
            <v>#DIV/0!</v>
          </cell>
          <cell r="MA232">
            <v>0.75</v>
          </cell>
          <cell r="MB232">
            <v>0.76809453471196454</v>
          </cell>
          <cell r="MC232" t="e">
            <v>#DIV/0!</v>
          </cell>
          <cell r="MD232">
            <v>0.76809453471196454</v>
          </cell>
          <cell r="ME232">
            <v>0.74951830443159928</v>
          </cell>
          <cell r="MF232" t="e">
            <v>#DIV/0!</v>
          </cell>
          <cell r="MG232">
            <v>0.74951830443159928</v>
          </cell>
          <cell r="MH232">
            <v>0.73925501432664753</v>
          </cell>
          <cell r="MI232" t="e">
            <v>#DIV/0!</v>
          </cell>
          <cell r="MJ232">
            <v>0.73925501432664753</v>
          </cell>
          <cell r="MK232">
            <v>0.72571428571428576</v>
          </cell>
          <cell r="ML232" t="e">
            <v>#DIV/0!</v>
          </cell>
          <cell r="MM232">
            <v>0.72571428571428576</v>
          </cell>
          <cell r="MN232">
            <v>0.7360248447204969</v>
          </cell>
          <cell r="MO232" t="e">
            <v>#DIV/0!</v>
          </cell>
          <cell r="MP232">
            <v>0.7360248447204969</v>
          </cell>
          <cell r="MQ232">
            <v>0.73662551440329216</v>
          </cell>
          <cell r="MR232" t="e">
            <v>#DIV/0!</v>
          </cell>
          <cell r="MS232">
            <v>0.73662551440329216</v>
          </cell>
          <cell r="MT232">
            <v>0.72755417956656343</v>
          </cell>
          <cell r="MU232" t="e">
            <v>#DIV/0!</v>
          </cell>
          <cell r="MV232">
            <v>0.72755417956656343</v>
          </cell>
          <cell r="MW232">
            <v>0.7483443708609272</v>
          </cell>
          <cell r="MX232" t="e">
            <v>#DIV/0!</v>
          </cell>
          <cell r="MY232">
            <v>0.7483443708609272</v>
          </cell>
          <cell r="MZ232">
            <v>0.76776429809358748</v>
          </cell>
          <cell r="NA232" t="e">
            <v>#DIV/0!</v>
          </cell>
          <cell r="NB232">
            <v>0.76776429809358748</v>
          </cell>
          <cell r="NC232">
            <v>0.76157407407407407</v>
          </cell>
          <cell r="ND232" t="e">
            <v>#DIV/0!</v>
          </cell>
          <cell r="NE232">
            <v>0.76157407407407407</v>
          </cell>
          <cell r="NF232">
            <v>0.76041666666666663</v>
          </cell>
          <cell r="NG232" t="e">
            <v>#DIV/0!</v>
          </cell>
          <cell r="NH232">
            <v>0.76041666666666663</v>
          </cell>
          <cell r="NI232">
            <v>0.8029197080291971</v>
          </cell>
          <cell r="NJ232" t="e">
            <v>#DIV/0!</v>
          </cell>
          <cell r="NK232">
            <v>0.8029197080291971</v>
          </cell>
          <cell r="NL232">
            <v>0.75444264943457184</v>
          </cell>
          <cell r="NM232" t="e">
            <v>#DIV/0!</v>
          </cell>
          <cell r="NN232">
            <v>0.75444264943457184</v>
          </cell>
          <cell r="NO232">
            <v>0.73931623931623935</v>
          </cell>
          <cell r="NP232" t="e">
            <v>#DIV/0!</v>
          </cell>
          <cell r="NQ232">
            <v>0.73931623931623935</v>
          </cell>
          <cell r="NR232">
            <v>0.71165644171779141</v>
          </cell>
          <cell r="NS232" t="e">
            <v>#DIV/0!</v>
          </cell>
          <cell r="NT232">
            <v>0.71165644171779141</v>
          </cell>
          <cell r="NU232">
            <v>0.70121951219512191</v>
          </cell>
          <cell r="NV232" t="e">
            <v>#DIV/0!</v>
          </cell>
          <cell r="NW232">
            <v>0.70121951219512191</v>
          </cell>
        </row>
        <row r="233">
          <cell r="BB233">
            <v>0.1013008580127318</v>
          </cell>
          <cell r="BD233">
            <v>0.1013008580127318</v>
          </cell>
          <cell r="BE233">
            <v>-4.1928497887598962E-2</v>
          </cell>
          <cell r="BG233">
            <v>-2.4819656335313956E-2</v>
          </cell>
          <cell r="BH233">
            <v>0.17368059820106202</v>
          </cell>
          <cell r="BJ233">
            <v>0.17368059820106202</v>
          </cell>
          <cell r="BK233">
            <v>0.18641274491851309</v>
          </cell>
          <cell r="BM233">
            <v>0.18641274491851309</v>
          </cell>
          <cell r="BN233">
            <v>0.18751629556239247</v>
          </cell>
          <cell r="BP233">
            <v>0.18751629556239247</v>
          </cell>
          <cell r="BQ233">
            <v>-0.14181342347745488</v>
          </cell>
          <cell r="BS233">
            <v>-0.14181342347745488</v>
          </cell>
          <cell r="BT233">
            <v>4.6271058421726706E-2</v>
          </cell>
          <cell r="BV233">
            <v>4.6271058421726706E-2</v>
          </cell>
          <cell r="BW233">
            <v>0.22443173736166822</v>
          </cell>
          <cell r="BY233">
            <v>0.22443173736166822</v>
          </cell>
          <cell r="BZ233">
            <v>7.3723818720655324E-2</v>
          </cell>
          <cell r="CB233">
            <v>7.3723818720655324E-2</v>
          </cell>
          <cell r="CC233">
            <v>0.20114404576183045</v>
          </cell>
          <cell r="CE233">
            <v>0.20114404576183045</v>
          </cell>
          <cell r="CF233">
            <v>5.0536420101637489E-2</v>
          </cell>
          <cell r="CH233">
            <v>5.0536420101637489E-2</v>
          </cell>
          <cell r="CI233">
            <v>-0.12764350453172205</v>
          </cell>
          <cell r="CK233">
            <v>-0.12764350453172205</v>
          </cell>
          <cell r="CL233">
            <v>0.25989104934589841</v>
          </cell>
          <cell r="CN233">
            <v>0.25989104934589841</v>
          </cell>
          <cell r="CO233">
            <v>0.3928605096942463</v>
          </cell>
          <cell r="CQ233">
            <v>0.3928605096942463</v>
          </cell>
          <cell r="CR233">
            <v>0.17219164778245385</v>
          </cell>
          <cell r="CT233">
            <v>0.17219164778245385</v>
          </cell>
          <cell r="CU233">
            <v>-0.19309637730690363</v>
          </cell>
          <cell r="CW233">
            <v>-0.19309637730690363</v>
          </cell>
          <cell r="CX233">
            <v>-9.6806071626215517E-2</v>
          </cell>
          <cell r="CZ233">
            <v>-9.6806071626215517E-2</v>
          </cell>
          <cell r="DA233">
            <v>0.22560708438069321</v>
          </cell>
          <cell r="DC233">
            <v>0.22560708438069321</v>
          </cell>
          <cell r="DD233">
            <v>0.17330387184251494</v>
          </cell>
          <cell r="DF233">
            <v>0.17330387184251494</v>
          </cell>
          <cell r="DG233">
            <v>0.37839346222842341</v>
          </cell>
          <cell r="DI233">
            <v>0.37839346222842341</v>
          </cell>
          <cell r="DJ233">
            <v>0.17866935064033596</v>
          </cell>
          <cell r="DL233">
            <v>0.17866935064033596</v>
          </cell>
          <cell r="DM233">
            <v>0.1759322363937299</v>
          </cell>
          <cell r="DO233">
            <v>0.1759322363937299</v>
          </cell>
          <cell r="DP233">
            <v>0.17389454274671109</v>
          </cell>
          <cell r="DR233">
            <v>0.17389454274671109</v>
          </cell>
          <cell r="DS233">
            <v>0.23684210526315788</v>
          </cell>
          <cell r="DU233">
            <v>0.23684210526315788</v>
          </cell>
          <cell r="DV233">
            <v>0.33333333333333331</v>
          </cell>
          <cell r="DX233">
            <v>0.33333333333333331</v>
          </cell>
          <cell r="DY233">
            <v>0.21875</v>
          </cell>
          <cell r="EA233">
            <v>0.21875</v>
          </cell>
          <cell r="EB233">
            <v>0.25</v>
          </cell>
          <cell r="ED233">
            <v>0.25</v>
          </cell>
          <cell r="EE233">
            <v>0.484375</v>
          </cell>
          <cell r="EG233">
            <v>0.484375</v>
          </cell>
          <cell r="EH233">
            <v>0.16666666666666666</v>
          </cell>
          <cell r="EJ233">
            <v>0.16666666666666666</v>
          </cell>
          <cell r="EK233">
            <v>0</v>
          </cell>
          <cell r="EM233">
            <v>0</v>
          </cell>
          <cell r="EN233">
            <v>0.15625</v>
          </cell>
          <cell r="EP233">
            <v>0.15625</v>
          </cell>
          <cell r="EQ233">
            <v>0.14285714285714285</v>
          </cell>
          <cell r="ES233">
            <v>0.14285714285714285</v>
          </cell>
          <cell r="ET233">
            <v>0.2</v>
          </cell>
          <cell r="EV233">
            <v>0.2</v>
          </cell>
          <cell r="EW233">
            <v>0.18181818181818182</v>
          </cell>
          <cell r="EY233">
            <v>0.18181818181818182</v>
          </cell>
          <cell r="EZ233">
            <v>0.18367346938775511</v>
          </cell>
          <cell r="FB233">
            <v>0.18367346938775511</v>
          </cell>
          <cell r="FC233">
            <v>0.18309859154929578</v>
          </cell>
          <cell r="FE233">
            <v>0.18309859154929578</v>
          </cell>
          <cell r="FF233">
            <v>0.17499999999999999</v>
          </cell>
          <cell r="FH233">
            <v>0.17499999999999999</v>
          </cell>
          <cell r="FI233">
            <v>0.1875</v>
          </cell>
          <cell r="FK233">
            <v>0.1875</v>
          </cell>
          <cell r="FL233">
            <v>0.17777777777777778</v>
          </cell>
          <cell r="FN233">
            <v>0.17777777777777778</v>
          </cell>
          <cell r="FO233">
            <v>0.16</v>
          </cell>
          <cell r="FQ233">
            <v>0.16</v>
          </cell>
          <cell r="FR233">
            <v>0.18421052631578946</v>
          </cell>
          <cell r="FT233">
            <v>0.18421052631578946</v>
          </cell>
          <cell r="FU233">
            <v>0.20930232558139536</v>
          </cell>
          <cell r="FW233">
            <v>0.20930232558139536</v>
          </cell>
          <cell r="FX233">
            <v>0.19148936170212766</v>
          </cell>
          <cell r="FZ233">
            <v>0.19148936170212766</v>
          </cell>
          <cell r="GA233">
            <v>0.23076923076923078</v>
          </cell>
          <cell r="GC233">
            <v>0.23076923076923078</v>
          </cell>
          <cell r="GD233">
            <v>0.19444444444444445</v>
          </cell>
          <cell r="GF233">
            <v>0.19444444444444445</v>
          </cell>
          <cell r="GG233">
            <v>0.19565217391304349</v>
          </cell>
          <cell r="GI233">
            <v>0.19565217391304349</v>
          </cell>
          <cell r="GJ233">
            <v>0.18421052631578946</v>
          </cell>
          <cell r="GL233">
            <v>0.18421052631578946</v>
          </cell>
          <cell r="GM233">
            <v>0.19354838709677419</v>
          </cell>
          <cell r="GO233">
            <v>0.19354838709677419</v>
          </cell>
          <cell r="GP233">
            <v>0.17647058823529413</v>
          </cell>
          <cell r="GR233">
            <v>0.17647058823529413</v>
          </cell>
          <cell r="GS233">
            <v>0.16216216216216217</v>
          </cell>
          <cell r="GU233">
            <v>0.16216216216216217</v>
          </cell>
          <cell r="GV233">
            <v>0.22222222222222221</v>
          </cell>
          <cell r="GX233">
            <v>0.22222222222222221</v>
          </cell>
          <cell r="GY233">
            <v>0.33333333333333331</v>
          </cell>
          <cell r="HA233">
            <v>0.33333333333333331</v>
          </cell>
          <cell r="HB233">
            <v>0.29032258064516131</v>
          </cell>
          <cell r="HD233">
            <v>0.29032258064516131</v>
          </cell>
          <cell r="HE233">
            <v>0.27083333333333331</v>
          </cell>
          <cell r="HG233">
            <v>0.27083333333333331</v>
          </cell>
          <cell r="HH233">
            <v>0.29090909090909089</v>
          </cell>
          <cell r="HJ233">
            <v>0.29090909090909089</v>
          </cell>
          <cell r="HO233">
            <v>7.7341482407909945E-2</v>
          </cell>
          <cell r="HQ233">
            <v>7.9378491142472807E-2</v>
          </cell>
          <cell r="HR233">
            <v>6.4941808415398386E-2</v>
          </cell>
          <cell r="HT233">
            <v>6.8605528919718453E-2</v>
          </cell>
          <cell r="HU233">
            <v>0.17368059820106202</v>
          </cell>
          <cell r="HW233">
            <v>0.17368059820106202</v>
          </cell>
          <cell r="HX233">
            <v>7.2105374500350733E-2</v>
          </cell>
          <cell r="HZ233">
            <v>7.2105374500350733E-2</v>
          </cell>
          <cell r="IA233">
            <v>3.5369065309185072E-2</v>
          </cell>
          <cell r="IC233">
            <v>3.5369065309185072E-2</v>
          </cell>
          <cell r="ID233">
            <v>-2.4430234464666335E-2</v>
          </cell>
          <cell r="IF233">
            <v>-2.4430234464666335E-2</v>
          </cell>
          <cell r="IG233">
            <v>4.6271058421726706E-2</v>
          </cell>
          <cell r="II233">
            <v>4.6271058421726706E-2</v>
          </cell>
          <cell r="IJ233">
            <v>0.1455709837253481</v>
          </cell>
          <cell r="IL233">
            <v>0.1455709837253481</v>
          </cell>
          <cell r="IM233">
            <v>0.10417942094339341</v>
          </cell>
          <cell r="IO233">
            <v>0.10417942094339341</v>
          </cell>
          <cell r="IP233">
            <v>0.12893881970763402</v>
          </cell>
          <cell r="IR233">
            <v>0.12893881970763402</v>
          </cell>
          <cell r="IS233">
            <v>5.0536420101637489E-2</v>
          </cell>
          <cell r="IU233">
            <v>5.0536420101637489E-2</v>
          </cell>
          <cell r="IV233">
            <v>0.25970773351917592</v>
          </cell>
          <cell r="IX233">
            <v>0.25970773351917592</v>
          </cell>
          <cell r="IY233">
            <v>0.277218820422936</v>
          </cell>
          <cell r="JA233">
            <v>0.277218820422936</v>
          </cell>
          <cell r="JB233">
            <v>0.28416755696586038</v>
          </cell>
          <cell r="JD233">
            <v>0.28416755696586038</v>
          </cell>
          <cell r="JE233">
            <v>0.17219164778245385</v>
          </cell>
          <cell r="JG233">
            <v>0.17219164778245385</v>
          </cell>
          <cell r="JH233">
            <v>9.2684194709097847E-2</v>
          </cell>
          <cell r="JJ233">
            <v>9.2684194709097847E-2</v>
          </cell>
          <cell r="JK233">
            <v>0.13122309585480288</v>
          </cell>
          <cell r="JM233">
            <v>0.13122309585480288</v>
          </cell>
          <cell r="JN233">
            <v>0.20056738270684826</v>
          </cell>
          <cell r="JP233">
            <v>0.20056738270684826</v>
          </cell>
          <cell r="JQ233">
            <v>0.17330387184251494</v>
          </cell>
          <cell r="JS233">
            <v>0.17330387184251494</v>
          </cell>
          <cell r="JT233">
            <v>0.2414605944844416</v>
          </cell>
          <cell r="JV233">
            <v>0.2414605944844416</v>
          </cell>
          <cell r="JW233">
            <v>0.17687484135415393</v>
          </cell>
          <cell r="JY233">
            <v>0.17687484135415393</v>
          </cell>
          <cell r="JZ233">
            <v>0.17475329790944341</v>
          </cell>
          <cell r="KB233">
            <v>0.17475329790944341</v>
          </cell>
          <cell r="KC233">
            <v>0.17389454274671109</v>
          </cell>
          <cell r="KE233">
            <v>0.17389454274671109</v>
          </cell>
          <cell r="KF233">
            <v>0.26315789473684209</v>
          </cell>
          <cell r="KH233">
            <v>0.26315789473684209</v>
          </cell>
          <cell r="KI233">
            <v>0.27192982456140352</v>
          </cell>
          <cell r="KK233">
            <v>0.27192982456140352</v>
          </cell>
          <cell r="KL233">
            <v>0.2361111111111111</v>
          </cell>
          <cell r="KN233">
            <v>0.2361111111111111</v>
          </cell>
          <cell r="KO233">
            <v>0.25</v>
          </cell>
          <cell r="KQ233">
            <v>0.25</v>
          </cell>
          <cell r="KR233">
            <v>0.30597014925373134</v>
          </cell>
          <cell r="KT233">
            <v>0.30597014925373134</v>
          </cell>
          <cell r="KU233">
            <v>0.14285714285714285</v>
          </cell>
          <cell r="KW233">
            <v>0.14285714285714285</v>
          </cell>
          <cell r="KX233">
            <v>0.125</v>
          </cell>
          <cell r="KZ233">
            <v>0.125</v>
          </cell>
          <cell r="LA233">
            <v>0.15625</v>
          </cell>
          <cell r="LC233">
            <v>0.15625</v>
          </cell>
          <cell r="LD233">
            <v>0.18518518518518517</v>
          </cell>
          <cell r="LF233">
            <v>0.18518518518518517</v>
          </cell>
          <cell r="LG233">
            <v>0.1875</v>
          </cell>
          <cell r="LI233">
            <v>0.1875</v>
          </cell>
          <cell r="LJ233">
            <v>0.18279569892473119</v>
          </cell>
          <cell r="LL233">
            <v>0.18279569892473119</v>
          </cell>
          <cell r="LM233">
            <v>0.18367346938775511</v>
          </cell>
          <cell r="LO233">
            <v>0.18367346938775511</v>
          </cell>
          <cell r="LP233">
            <v>0.18085106382978725</v>
          </cell>
          <cell r="LR233">
            <v>0.18085106382978725</v>
          </cell>
          <cell r="LS233">
            <v>0.17948717948717949</v>
          </cell>
          <cell r="LU233">
            <v>0.17948717948717949</v>
          </cell>
          <cell r="LV233">
            <v>0.18181818181818182</v>
          </cell>
          <cell r="LX233">
            <v>0.18181818181818182</v>
          </cell>
          <cell r="LY233">
            <v>0.17777777777777778</v>
          </cell>
          <cell r="MA233">
            <v>0.17777777777777778</v>
          </cell>
          <cell r="MB233">
            <v>0.18954248366013071</v>
          </cell>
          <cell r="MD233">
            <v>0.18954248366013071</v>
          </cell>
          <cell r="ME233">
            <v>0.1953125</v>
          </cell>
          <cell r="MG233">
            <v>0.1953125</v>
          </cell>
          <cell r="MH233">
            <v>0.2</v>
          </cell>
          <cell r="MJ233">
            <v>0.2</v>
          </cell>
          <cell r="MK233">
            <v>0.19148936170212766</v>
          </cell>
          <cell r="MM233">
            <v>0.19148936170212766</v>
          </cell>
          <cell r="MN233">
            <v>0.19863013698630136</v>
          </cell>
          <cell r="MP233">
            <v>0.19863013698630136</v>
          </cell>
          <cell r="MQ233">
            <v>0.19166666666666668</v>
          </cell>
          <cell r="MS233">
            <v>0.19166666666666668</v>
          </cell>
          <cell r="MT233">
            <v>0.19047619047619047</v>
          </cell>
          <cell r="MV233">
            <v>0.19047619047619047</v>
          </cell>
          <cell r="MW233">
            <v>0.18421052631578946</v>
          </cell>
          <cell r="MY233">
            <v>0.18421052631578946</v>
          </cell>
          <cell r="MZ233">
            <v>0.18604651162790697</v>
          </cell>
          <cell r="NB233">
            <v>0.18604651162790697</v>
          </cell>
          <cell r="NC233">
            <v>0.18367346938775511</v>
          </cell>
          <cell r="NE233">
            <v>0.18367346938775511</v>
          </cell>
          <cell r="NF233">
            <v>0.1875</v>
          </cell>
          <cell r="NH233">
            <v>0.1875</v>
          </cell>
          <cell r="NI233">
            <v>0.22222222222222221</v>
          </cell>
          <cell r="NK233">
            <v>0.22222222222222221</v>
          </cell>
          <cell r="NL233">
            <v>0.28467153284671531</v>
          </cell>
          <cell r="NN233">
            <v>0.28467153284671531</v>
          </cell>
          <cell r="NO233">
            <v>0.28358208955223879</v>
          </cell>
          <cell r="NQ233">
            <v>0.28358208955223879</v>
          </cell>
          <cell r="NR233">
            <v>0.28155339805825241</v>
          </cell>
          <cell r="NT233">
            <v>0.28155339805825241</v>
          </cell>
          <cell r="NU233">
            <v>0.29090909090909089</v>
          </cell>
          <cell r="NW233">
            <v>0.29090909090909089</v>
          </cell>
        </row>
        <row r="237">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0</v>
          </cell>
          <cell r="FJ237">
            <v>0</v>
          </cell>
          <cell r="FK237">
            <v>0</v>
          </cell>
          <cell r="FL237">
            <v>0</v>
          </cell>
          <cell r="FM237">
            <v>0</v>
          </cell>
          <cell r="FN237">
            <v>0</v>
          </cell>
          <cell r="FO237">
            <v>0</v>
          </cell>
          <cell r="FP237">
            <v>0</v>
          </cell>
          <cell r="FQ237">
            <v>0</v>
          </cell>
          <cell r="FR237">
            <v>0</v>
          </cell>
          <cell r="FS237">
            <v>0</v>
          </cell>
          <cell r="FT237">
            <v>0</v>
          </cell>
          <cell r="FU237">
            <v>0</v>
          </cell>
          <cell r="FV237">
            <v>0</v>
          </cell>
          <cell r="FW237">
            <v>0</v>
          </cell>
          <cell r="FX237">
            <v>0</v>
          </cell>
          <cell r="FY237">
            <v>0</v>
          </cell>
          <cell r="FZ237">
            <v>0</v>
          </cell>
          <cell r="GA237">
            <v>0</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O237">
            <v>0</v>
          </cell>
          <cell r="HP237">
            <v>0</v>
          </cell>
          <cell r="HQ237">
            <v>0</v>
          </cell>
          <cell r="HR237">
            <v>0</v>
          </cell>
          <cell r="HS237">
            <v>0</v>
          </cell>
          <cell r="HT237">
            <v>0</v>
          </cell>
          <cell r="HU237">
            <v>0</v>
          </cell>
          <cell r="HV237">
            <v>0</v>
          </cell>
          <cell r="HW237">
            <v>0</v>
          </cell>
          <cell r="HX237">
            <v>0</v>
          </cell>
          <cell r="HY237">
            <v>0</v>
          </cell>
          <cell r="HZ237">
            <v>0</v>
          </cell>
          <cell r="IA237">
            <v>0</v>
          </cell>
          <cell r="IB237">
            <v>0</v>
          </cell>
          <cell r="IC237">
            <v>0</v>
          </cell>
          <cell r="ID237">
            <v>0</v>
          </cell>
          <cell r="IE237">
            <v>0</v>
          </cell>
          <cell r="IF237">
            <v>0</v>
          </cell>
          <cell r="IG237">
            <v>0</v>
          </cell>
          <cell r="IH237">
            <v>0</v>
          </cell>
          <cell r="II237">
            <v>0</v>
          </cell>
          <cell r="IJ237">
            <v>0</v>
          </cell>
          <cell r="IK237">
            <v>0</v>
          </cell>
          <cell r="IL237">
            <v>0</v>
          </cell>
          <cell r="IM237">
            <v>0</v>
          </cell>
          <cell r="IN237">
            <v>0</v>
          </cell>
          <cell r="IO237">
            <v>0</v>
          </cell>
          <cell r="IP237">
            <v>0</v>
          </cell>
          <cell r="IQ237">
            <v>0</v>
          </cell>
          <cell r="IR237">
            <v>0</v>
          </cell>
          <cell r="IS237">
            <v>0</v>
          </cell>
          <cell r="IT237">
            <v>0</v>
          </cell>
          <cell r="IU237">
            <v>0</v>
          </cell>
          <cell r="IV237">
            <v>0</v>
          </cell>
          <cell r="IW237">
            <v>0</v>
          </cell>
          <cell r="IX237">
            <v>0</v>
          </cell>
          <cell r="IY237">
            <v>0</v>
          </cell>
          <cell r="IZ237">
            <v>0</v>
          </cell>
          <cell r="JA237">
            <v>0</v>
          </cell>
          <cell r="JB237">
            <v>0</v>
          </cell>
          <cell r="JC237">
            <v>0</v>
          </cell>
          <cell r="JD237">
            <v>0</v>
          </cell>
          <cell r="JE237">
            <v>0</v>
          </cell>
          <cell r="JF237">
            <v>0</v>
          </cell>
          <cell r="JG237">
            <v>0</v>
          </cell>
          <cell r="JH237">
            <v>0</v>
          </cell>
          <cell r="JI237">
            <v>0</v>
          </cell>
          <cell r="JJ237">
            <v>0</v>
          </cell>
          <cell r="JK237">
            <v>0</v>
          </cell>
          <cell r="JL237">
            <v>0</v>
          </cell>
          <cell r="JM237">
            <v>0</v>
          </cell>
          <cell r="JN237">
            <v>0</v>
          </cell>
          <cell r="JO237">
            <v>0</v>
          </cell>
          <cell r="JP237">
            <v>0</v>
          </cell>
          <cell r="JQ237">
            <v>0</v>
          </cell>
          <cell r="JR237">
            <v>0</v>
          </cell>
          <cell r="JS237">
            <v>0</v>
          </cell>
          <cell r="JT237">
            <v>0</v>
          </cell>
          <cell r="JU237">
            <v>0</v>
          </cell>
          <cell r="JV237">
            <v>0</v>
          </cell>
          <cell r="JW237">
            <v>0</v>
          </cell>
          <cell r="JX237">
            <v>0</v>
          </cell>
          <cell r="JY237">
            <v>0</v>
          </cell>
          <cell r="JZ237">
            <v>0</v>
          </cell>
          <cell r="KA237">
            <v>0</v>
          </cell>
          <cell r="KB237">
            <v>0</v>
          </cell>
          <cell r="KC237">
            <v>0</v>
          </cell>
          <cell r="KD237">
            <v>0</v>
          </cell>
          <cell r="KE237">
            <v>0</v>
          </cell>
          <cell r="KF237">
            <v>0</v>
          </cell>
          <cell r="KG237">
            <v>0</v>
          </cell>
          <cell r="KH237">
            <v>0</v>
          </cell>
          <cell r="KI237">
            <v>0</v>
          </cell>
          <cell r="KJ237">
            <v>0</v>
          </cell>
          <cell r="KK237">
            <v>0</v>
          </cell>
          <cell r="KL237">
            <v>0</v>
          </cell>
          <cell r="KM237">
            <v>0</v>
          </cell>
          <cell r="KN237">
            <v>0</v>
          </cell>
          <cell r="KO237">
            <v>0</v>
          </cell>
          <cell r="KP237">
            <v>0</v>
          </cell>
          <cell r="KQ237">
            <v>0</v>
          </cell>
          <cell r="KR237">
            <v>0</v>
          </cell>
          <cell r="KS237">
            <v>0</v>
          </cell>
          <cell r="KT237">
            <v>0</v>
          </cell>
          <cell r="KU237">
            <v>0</v>
          </cell>
          <cell r="KV237">
            <v>0</v>
          </cell>
          <cell r="KW237">
            <v>0</v>
          </cell>
          <cell r="KX237">
            <v>0</v>
          </cell>
          <cell r="KY237">
            <v>0</v>
          </cell>
          <cell r="KZ237">
            <v>0</v>
          </cell>
          <cell r="LA237">
            <v>0</v>
          </cell>
          <cell r="LB237">
            <v>0</v>
          </cell>
          <cell r="LC237">
            <v>0</v>
          </cell>
          <cell r="LD237">
            <v>0</v>
          </cell>
          <cell r="LE237">
            <v>0</v>
          </cell>
          <cell r="LF237">
            <v>0</v>
          </cell>
          <cell r="LG237">
            <v>0</v>
          </cell>
          <cell r="LH237">
            <v>0</v>
          </cell>
          <cell r="LI237">
            <v>0</v>
          </cell>
          <cell r="LJ237">
            <v>0</v>
          </cell>
          <cell r="LK237">
            <v>0</v>
          </cell>
          <cell r="LL237">
            <v>0</v>
          </cell>
          <cell r="LM237">
            <v>0</v>
          </cell>
          <cell r="LN237">
            <v>0</v>
          </cell>
          <cell r="LO237">
            <v>0</v>
          </cell>
          <cell r="LP237">
            <v>0</v>
          </cell>
          <cell r="LQ237">
            <v>0</v>
          </cell>
          <cell r="LR237">
            <v>0</v>
          </cell>
          <cell r="LS237">
            <v>0</v>
          </cell>
          <cell r="LT237">
            <v>0</v>
          </cell>
          <cell r="LU237">
            <v>0</v>
          </cell>
          <cell r="LV237">
            <v>0</v>
          </cell>
          <cell r="LW237">
            <v>0</v>
          </cell>
          <cell r="LX237">
            <v>0</v>
          </cell>
          <cell r="LY237">
            <v>0</v>
          </cell>
          <cell r="LZ237">
            <v>0</v>
          </cell>
          <cell r="MA237">
            <v>0</v>
          </cell>
          <cell r="MB237">
            <v>0</v>
          </cell>
          <cell r="MC237">
            <v>0</v>
          </cell>
          <cell r="MD237">
            <v>0</v>
          </cell>
          <cell r="ME237">
            <v>0</v>
          </cell>
          <cell r="MF237">
            <v>0</v>
          </cell>
          <cell r="MG237">
            <v>0</v>
          </cell>
          <cell r="MH237">
            <v>0</v>
          </cell>
          <cell r="MI237">
            <v>0</v>
          </cell>
          <cell r="MJ237">
            <v>0</v>
          </cell>
          <cell r="MK237">
            <v>0</v>
          </cell>
          <cell r="ML237">
            <v>0</v>
          </cell>
          <cell r="MM237">
            <v>0</v>
          </cell>
          <cell r="MN237">
            <v>0</v>
          </cell>
          <cell r="MO237">
            <v>0</v>
          </cell>
          <cell r="MP237">
            <v>0</v>
          </cell>
          <cell r="MQ237">
            <v>0</v>
          </cell>
          <cell r="MR237">
            <v>0</v>
          </cell>
          <cell r="MS237">
            <v>0</v>
          </cell>
          <cell r="MT237">
            <v>0</v>
          </cell>
          <cell r="MU237">
            <v>0</v>
          </cell>
          <cell r="MV237">
            <v>0</v>
          </cell>
          <cell r="MW237">
            <v>0</v>
          </cell>
          <cell r="MX237">
            <v>0</v>
          </cell>
          <cell r="MY237">
            <v>0</v>
          </cell>
          <cell r="MZ237">
            <v>0</v>
          </cell>
          <cell r="NA237">
            <v>0</v>
          </cell>
          <cell r="NB237">
            <v>0</v>
          </cell>
          <cell r="NC237">
            <v>0</v>
          </cell>
          <cell r="ND237">
            <v>0</v>
          </cell>
          <cell r="NE237">
            <v>0</v>
          </cell>
          <cell r="NF237">
            <v>0</v>
          </cell>
          <cell r="NG237">
            <v>0</v>
          </cell>
          <cell r="NH237">
            <v>0</v>
          </cell>
          <cell r="NI237">
            <v>0</v>
          </cell>
          <cell r="NJ237">
            <v>0</v>
          </cell>
          <cell r="NK237">
            <v>0</v>
          </cell>
          <cell r="NL237">
            <v>0</v>
          </cell>
          <cell r="NM237">
            <v>0</v>
          </cell>
          <cell r="NN237">
            <v>0</v>
          </cell>
          <cell r="NO237">
            <v>0</v>
          </cell>
          <cell r="NP237">
            <v>0</v>
          </cell>
          <cell r="NQ237">
            <v>0</v>
          </cell>
          <cell r="NR237">
            <v>0</v>
          </cell>
          <cell r="NS237">
            <v>0</v>
          </cell>
          <cell r="NT237">
            <v>0</v>
          </cell>
          <cell r="NU237">
            <v>0</v>
          </cell>
          <cell r="NV237">
            <v>0</v>
          </cell>
          <cell r="NW237">
            <v>0</v>
          </cell>
        </row>
        <row r="238">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cell r="FJ238">
            <v>0</v>
          </cell>
          <cell r="FK238">
            <v>0</v>
          </cell>
          <cell r="FL238">
            <v>0</v>
          </cell>
          <cell r="FM238">
            <v>0</v>
          </cell>
          <cell r="FN238">
            <v>0</v>
          </cell>
          <cell r="FO238">
            <v>0</v>
          </cell>
          <cell r="FP238">
            <v>0</v>
          </cell>
          <cell r="FQ238">
            <v>0</v>
          </cell>
          <cell r="FR238">
            <v>0</v>
          </cell>
          <cell r="FS238">
            <v>0</v>
          </cell>
          <cell r="FT238">
            <v>0</v>
          </cell>
          <cell r="FU238">
            <v>0</v>
          </cell>
          <cell r="FV238">
            <v>0</v>
          </cell>
          <cell r="FW238">
            <v>0</v>
          </cell>
          <cell r="FX238">
            <v>0</v>
          </cell>
          <cell r="FY238">
            <v>0</v>
          </cell>
          <cell r="FZ238">
            <v>0</v>
          </cell>
          <cell r="GA238">
            <v>0</v>
          </cell>
          <cell r="GB238">
            <v>0</v>
          </cell>
          <cell r="GC238">
            <v>0</v>
          </cell>
          <cell r="GD238">
            <v>0</v>
          </cell>
          <cell r="GE238">
            <v>0</v>
          </cell>
          <cell r="GF238">
            <v>0</v>
          </cell>
          <cell r="GG238">
            <v>0</v>
          </cell>
          <cell r="GH238">
            <v>0</v>
          </cell>
          <cell r="GI238">
            <v>0</v>
          </cell>
          <cell r="GJ238">
            <v>0</v>
          </cell>
          <cell r="GK238">
            <v>0</v>
          </cell>
          <cell r="GL238">
            <v>0</v>
          </cell>
          <cell r="GM238">
            <v>0</v>
          </cell>
          <cell r="GN238">
            <v>0</v>
          </cell>
          <cell r="GO238">
            <v>0</v>
          </cell>
          <cell r="GP238">
            <v>0</v>
          </cell>
          <cell r="GQ238">
            <v>0</v>
          </cell>
          <cell r="GR238">
            <v>0</v>
          </cell>
          <cell r="GS238">
            <v>0</v>
          </cell>
          <cell r="GT238">
            <v>0</v>
          </cell>
          <cell r="GU238">
            <v>0</v>
          </cell>
          <cell r="GV238">
            <v>0</v>
          </cell>
          <cell r="GW238">
            <v>0</v>
          </cell>
          <cell r="GX238">
            <v>0</v>
          </cell>
          <cell r="GY238">
            <v>0</v>
          </cell>
          <cell r="GZ238">
            <v>0</v>
          </cell>
          <cell r="HA238">
            <v>0</v>
          </cell>
          <cell r="HB238">
            <v>0</v>
          </cell>
          <cell r="HC238">
            <v>0</v>
          </cell>
          <cell r="HD238">
            <v>0</v>
          </cell>
          <cell r="HE238">
            <v>0</v>
          </cell>
          <cell r="HF238">
            <v>0</v>
          </cell>
          <cell r="HG238">
            <v>0</v>
          </cell>
          <cell r="HH238">
            <v>0</v>
          </cell>
          <cell r="HI238">
            <v>0</v>
          </cell>
          <cell r="HJ238">
            <v>0</v>
          </cell>
          <cell r="HO238">
            <v>0</v>
          </cell>
          <cell r="HP238">
            <v>0</v>
          </cell>
          <cell r="HQ238">
            <v>0</v>
          </cell>
          <cell r="HR238">
            <v>0</v>
          </cell>
          <cell r="HS238">
            <v>0</v>
          </cell>
          <cell r="HT238">
            <v>0</v>
          </cell>
          <cell r="HU238">
            <v>0</v>
          </cell>
          <cell r="HV238">
            <v>0</v>
          </cell>
          <cell r="HW238">
            <v>0</v>
          </cell>
          <cell r="HX238">
            <v>0</v>
          </cell>
          <cell r="HY238">
            <v>0</v>
          </cell>
          <cell r="HZ238">
            <v>0</v>
          </cell>
          <cell r="IA238">
            <v>0</v>
          </cell>
          <cell r="IB238">
            <v>0</v>
          </cell>
          <cell r="IC238">
            <v>0</v>
          </cell>
          <cell r="ID238">
            <v>0</v>
          </cell>
          <cell r="IE238">
            <v>0</v>
          </cell>
          <cell r="IF238">
            <v>0</v>
          </cell>
          <cell r="IG238">
            <v>0</v>
          </cell>
          <cell r="IH238">
            <v>0</v>
          </cell>
          <cell r="II238">
            <v>0</v>
          </cell>
          <cell r="IJ238">
            <v>0</v>
          </cell>
          <cell r="IK238">
            <v>0</v>
          </cell>
          <cell r="IL238">
            <v>0</v>
          </cell>
          <cell r="IM238">
            <v>0</v>
          </cell>
          <cell r="IN238">
            <v>0</v>
          </cell>
          <cell r="IO238">
            <v>0</v>
          </cell>
          <cell r="IP238">
            <v>0</v>
          </cell>
          <cell r="IQ238">
            <v>0</v>
          </cell>
          <cell r="IR238">
            <v>0</v>
          </cell>
          <cell r="IS238">
            <v>0</v>
          </cell>
          <cell r="IT238">
            <v>0</v>
          </cell>
          <cell r="IU238">
            <v>0</v>
          </cell>
          <cell r="IV238">
            <v>0</v>
          </cell>
          <cell r="IW238">
            <v>0</v>
          </cell>
          <cell r="IX238">
            <v>0</v>
          </cell>
          <cell r="IY238">
            <v>0</v>
          </cell>
          <cell r="IZ238">
            <v>0</v>
          </cell>
          <cell r="JA238">
            <v>0</v>
          </cell>
          <cell r="JB238">
            <v>0</v>
          </cell>
          <cell r="JC238">
            <v>0</v>
          </cell>
          <cell r="JD238">
            <v>0</v>
          </cell>
          <cell r="JE238">
            <v>0</v>
          </cell>
          <cell r="JF238">
            <v>0</v>
          </cell>
          <cell r="JG238">
            <v>0</v>
          </cell>
          <cell r="JH238">
            <v>0</v>
          </cell>
          <cell r="JI238">
            <v>0</v>
          </cell>
          <cell r="JJ238">
            <v>0</v>
          </cell>
          <cell r="JK238">
            <v>0</v>
          </cell>
          <cell r="JL238">
            <v>0</v>
          </cell>
          <cell r="JM238">
            <v>0</v>
          </cell>
          <cell r="JN238">
            <v>0</v>
          </cell>
          <cell r="JO238">
            <v>0</v>
          </cell>
          <cell r="JP238">
            <v>0</v>
          </cell>
          <cell r="JQ238">
            <v>0</v>
          </cell>
          <cell r="JR238">
            <v>0</v>
          </cell>
          <cell r="JS238">
            <v>0</v>
          </cell>
          <cell r="JT238">
            <v>0</v>
          </cell>
          <cell r="JU238">
            <v>0</v>
          </cell>
          <cell r="JV238">
            <v>0</v>
          </cell>
          <cell r="JW238">
            <v>0</v>
          </cell>
          <cell r="JX238">
            <v>0</v>
          </cell>
          <cell r="JY238">
            <v>0</v>
          </cell>
          <cell r="JZ238">
            <v>0</v>
          </cell>
          <cell r="KA238">
            <v>0</v>
          </cell>
          <cell r="KB238">
            <v>0</v>
          </cell>
          <cell r="KC238">
            <v>0</v>
          </cell>
          <cell r="KD238">
            <v>0</v>
          </cell>
          <cell r="KE238">
            <v>0</v>
          </cell>
          <cell r="KF238">
            <v>0</v>
          </cell>
          <cell r="KG238">
            <v>0</v>
          </cell>
          <cell r="KH238">
            <v>0</v>
          </cell>
          <cell r="KI238">
            <v>0</v>
          </cell>
          <cell r="KJ238">
            <v>0</v>
          </cell>
          <cell r="KK238">
            <v>0</v>
          </cell>
          <cell r="KL238">
            <v>0</v>
          </cell>
          <cell r="KM238">
            <v>0</v>
          </cell>
          <cell r="KN238">
            <v>0</v>
          </cell>
          <cell r="KO238">
            <v>0</v>
          </cell>
          <cell r="KP238">
            <v>0</v>
          </cell>
          <cell r="KQ238">
            <v>0</v>
          </cell>
          <cell r="KR238">
            <v>0</v>
          </cell>
          <cell r="KS238">
            <v>0</v>
          </cell>
          <cell r="KT238">
            <v>0</v>
          </cell>
          <cell r="KU238">
            <v>0</v>
          </cell>
          <cell r="KV238">
            <v>0</v>
          </cell>
          <cell r="KW238">
            <v>0</v>
          </cell>
          <cell r="KX238">
            <v>0</v>
          </cell>
          <cell r="KY238">
            <v>0</v>
          </cell>
          <cell r="KZ238">
            <v>0</v>
          </cell>
          <cell r="LA238">
            <v>0</v>
          </cell>
          <cell r="LB238">
            <v>0</v>
          </cell>
          <cell r="LC238">
            <v>0</v>
          </cell>
          <cell r="LD238">
            <v>0</v>
          </cell>
          <cell r="LE238">
            <v>0</v>
          </cell>
          <cell r="LF238">
            <v>0</v>
          </cell>
          <cell r="LG238">
            <v>0</v>
          </cell>
          <cell r="LH238">
            <v>0</v>
          </cell>
          <cell r="LI238">
            <v>0</v>
          </cell>
          <cell r="LJ238">
            <v>0</v>
          </cell>
          <cell r="LK238">
            <v>0</v>
          </cell>
          <cell r="LL238">
            <v>0</v>
          </cell>
          <cell r="LM238">
            <v>0</v>
          </cell>
          <cell r="LN238">
            <v>0</v>
          </cell>
          <cell r="LO238">
            <v>0</v>
          </cell>
          <cell r="LP238">
            <v>0</v>
          </cell>
          <cell r="LQ238">
            <v>0</v>
          </cell>
          <cell r="LR238">
            <v>0</v>
          </cell>
          <cell r="LS238">
            <v>0</v>
          </cell>
          <cell r="LT238">
            <v>0</v>
          </cell>
          <cell r="LU238">
            <v>0</v>
          </cell>
          <cell r="LV238">
            <v>0</v>
          </cell>
          <cell r="LW238">
            <v>0</v>
          </cell>
          <cell r="LX238">
            <v>0</v>
          </cell>
          <cell r="LY238">
            <v>0</v>
          </cell>
          <cell r="LZ238">
            <v>0</v>
          </cell>
          <cell r="MA238">
            <v>0</v>
          </cell>
          <cell r="MB238">
            <v>0</v>
          </cell>
          <cell r="MC238">
            <v>0</v>
          </cell>
          <cell r="MD238">
            <v>0</v>
          </cell>
          <cell r="ME238">
            <v>0</v>
          </cell>
          <cell r="MF238">
            <v>0</v>
          </cell>
          <cell r="MG238">
            <v>0</v>
          </cell>
          <cell r="MH238">
            <v>0</v>
          </cell>
          <cell r="MI238">
            <v>0</v>
          </cell>
          <cell r="MJ238">
            <v>0</v>
          </cell>
          <cell r="MK238">
            <v>0</v>
          </cell>
          <cell r="ML238">
            <v>0</v>
          </cell>
          <cell r="MM238">
            <v>0</v>
          </cell>
          <cell r="MN238">
            <v>0</v>
          </cell>
          <cell r="MO238">
            <v>0</v>
          </cell>
          <cell r="MP238">
            <v>0</v>
          </cell>
          <cell r="MQ238">
            <v>0</v>
          </cell>
          <cell r="MR238">
            <v>0</v>
          </cell>
          <cell r="MS238">
            <v>0</v>
          </cell>
          <cell r="MT238">
            <v>0</v>
          </cell>
          <cell r="MU238">
            <v>0</v>
          </cell>
          <cell r="MV238">
            <v>0</v>
          </cell>
          <cell r="MW238">
            <v>0</v>
          </cell>
          <cell r="MX238">
            <v>0</v>
          </cell>
          <cell r="MY238">
            <v>0</v>
          </cell>
          <cell r="MZ238">
            <v>0</v>
          </cell>
          <cell r="NA238">
            <v>0</v>
          </cell>
          <cell r="NB238">
            <v>0</v>
          </cell>
          <cell r="NC238">
            <v>0</v>
          </cell>
          <cell r="ND238">
            <v>0</v>
          </cell>
          <cell r="NE238">
            <v>0</v>
          </cell>
          <cell r="NF238">
            <v>0</v>
          </cell>
          <cell r="NG238">
            <v>0</v>
          </cell>
          <cell r="NH238">
            <v>0</v>
          </cell>
          <cell r="NI238">
            <v>0</v>
          </cell>
          <cell r="NJ238">
            <v>0</v>
          </cell>
          <cell r="NK238">
            <v>0</v>
          </cell>
          <cell r="NL238">
            <v>0</v>
          </cell>
          <cell r="NM238">
            <v>0</v>
          </cell>
          <cell r="NN238">
            <v>0</v>
          </cell>
          <cell r="NO238">
            <v>0</v>
          </cell>
          <cell r="NP238">
            <v>0</v>
          </cell>
          <cell r="NQ238">
            <v>0</v>
          </cell>
          <cell r="NR238">
            <v>0</v>
          </cell>
          <cell r="NS238">
            <v>0</v>
          </cell>
          <cell r="NT238">
            <v>0</v>
          </cell>
          <cell r="NU238">
            <v>0</v>
          </cell>
          <cell r="NV238">
            <v>0</v>
          </cell>
          <cell r="NW238">
            <v>0</v>
          </cell>
        </row>
        <row r="239">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43</v>
          </cell>
          <cell r="EF239">
            <v>0</v>
          </cell>
          <cell r="EG239">
            <v>43</v>
          </cell>
          <cell r="EH239">
            <v>0</v>
          </cell>
          <cell r="EI239">
            <v>0</v>
          </cell>
          <cell r="EJ239">
            <v>0</v>
          </cell>
          <cell r="EK239">
            <v>6</v>
          </cell>
          <cell r="EL239">
            <v>0</v>
          </cell>
          <cell r="EM239">
            <v>6</v>
          </cell>
          <cell r="EN239">
            <v>0</v>
          </cell>
          <cell r="EO239">
            <v>0</v>
          </cell>
          <cell r="EP239">
            <v>0</v>
          </cell>
          <cell r="EQ239">
            <v>2</v>
          </cell>
          <cell r="ER239">
            <v>0</v>
          </cell>
          <cell r="ES239">
            <v>2</v>
          </cell>
          <cell r="ET239">
            <v>0</v>
          </cell>
          <cell r="EU239">
            <v>0</v>
          </cell>
          <cell r="EV239">
            <v>0</v>
          </cell>
          <cell r="EW239">
            <v>0</v>
          </cell>
          <cell r="EX239">
            <v>0</v>
          </cell>
          <cell r="EY239">
            <v>0</v>
          </cell>
          <cell r="EZ239">
            <v>0</v>
          </cell>
          <cell r="FA239">
            <v>0</v>
          </cell>
          <cell r="FB239">
            <v>0</v>
          </cell>
          <cell r="FC239">
            <v>-1</v>
          </cell>
          <cell r="FD239">
            <v>0</v>
          </cell>
          <cell r="FE239">
            <v>-1</v>
          </cell>
          <cell r="FF239">
            <v>0</v>
          </cell>
          <cell r="FG239">
            <v>0</v>
          </cell>
          <cell r="FH239">
            <v>0</v>
          </cell>
          <cell r="FI239">
            <v>0</v>
          </cell>
          <cell r="FJ239">
            <v>0</v>
          </cell>
          <cell r="FK239">
            <v>0</v>
          </cell>
          <cell r="FL239">
            <v>0</v>
          </cell>
          <cell r="FM239">
            <v>0</v>
          </cell>
          <cell r="FN239">
            <v>0</v>
          </cell>
          <cell r="FO239">
            <v>0</v>
          </cell>
          <cell r="FP239">
            <v>0</v>
          </cell>
          <cell r="FQ239">
            <v>0</v>
          </cell>
          <cell r="FR239">
            <v>0</v>
          </cell>
          <cell r="FS239">
            <v>0</v>
          </cell>
          <cell r="FT239">
            <v>0</v>
          </cell>
          <cell r="FU239">
            <v>0</v>
          </cell>
          <cell r="FV239">
            <v>0</v>
          </cell>
          <cell r="FW239">
            <v>0</v>
          </cell>
          <cell r="FX239">
            <v>0</v>
          </cell>
          <cell r="FY239">
            <v>0</v>
          </cell>
          <cell r="FZ239">
            <v>0</v>
          </cell>
          <cell r="GA239">
            <v>0</v>
          </cell>
          <cell r="GB239">
            <v>0</v>
          </cell>
          <cell r="GC239">
            <v>0</v>
          </cell>
          <cell r="GD239">
            <v>0</v>
          </cell>
          <cell r="GE239">
            <v>0</v>
          </cell>
          <cell r="GF239">
            <v>0</v>
          </cell>
          <cell r="GG239">
            <v>0</v>
          </cell>
          <cell r="GH239">
            <v>0</v>
          </cell>
          <cell r="GI239">
            <v>0</v>
          </cell>
          <cell r="GJ239">
            <v>0</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cell r="GY239">
            <v>0</v>
          </cell>
          <cell r="GZ239">
            <v>0</v>
          </cell>
          <cell r="HA239">
            <v>0</v>
          </cell>
          <cell r="HB239">
            <v>0</v>
          </cell>
          <cell r="HC239">
            <v>0</v>
          </cell>
          <cell r="HD239">
            <v>0</v>
          </cell>
          <cell r="HE239">
            <v>0</v>
          </cell>
          <cell r="HF239">
            <v>0</v>
          </cell>
          <cell r="HG239">
            <v>0</v>
          </cell>
          <cell r="HH239">
            <v>0</v>
          </cell>
          <cell r="HI239">
            <v>0</v>
          </cell>
          <cell r="HJ239">
            <v>0</v>
          </cell>
          <cell r="HO239">
            <v>0</v>
          </cell>
          <cell r="HP239">
            <v>0</v>
          </cell>
          <cell r="HQ239">
            <v>0</v>
          </cell>
          <cell r="HR239">
            <v>0</v>
          </cell>
          <cell r="HS239">
            <v>0</v>
          </cell>
          <cell r="HT239">
            <v>0</v>
          </cell>
          <cell r="HU239">
            <v>0</v>
          </cell>
          <cell r="HV239">
            <v>0</v>
          </cell>
          <cell r="HW239">
            <v>0</v>
          </cell>
          <cell r="HX239">
            <v>0</v>
          </cell>
          <cell r="HY239">
            <v>0</v>
          </cell>
          <cell r="HZ239">
            <v>0</v>
          </cell>
          <cell r="IA239">
            <v>0</v>
          </cell>
          <cell r="IB239">
            <v>0</v>
          </cell>
          <cell r="IC239">
            <v>0</v>
          </cell>
          <cell r="ID239">
            <v>0</v>
          </cell>
          <cell r="IE239">
            <v>0</v>
          </cell>
          <cell r="IF239">
            <v>0</v>
          </cell>
          <cell r="IG239">
            <v>0</v>
          </cell>
          <cell r="IH239">
            <v>0</v>
          </cell>
          <cell r="II239">
            <v>0</v>
          </cell>
          <cell r="IJ239">
            <v>0</v>
          </cell>
          <cell r="IK239">
            <v>0</v>
          </cell>
          <cell r="IL239">
            <v>0</v>
          </cell>
          <cell r="IM239">
            <v>0</v>
          </cell>
          <cell r="IN239">
            <v>0</v>
          </cell>
          <cell r="IO239">
            <v>0</v>
          </cell>
          <cell r="IP239">
            <v>0</v>
          </cell>
          <cell r="IQ239">
            <v>0</v>
          </cell>
          <cell r="IR239">
            <v>0</v>
          </cell>
          <cell r="IS239">
            <v>0</v>
          </cell>
          <cell r="IT239">
            <v>0</v>
          </cell>
          <cell r="IU239">
            <v>0</v>
          </cell>
          <cell r="IV239">
            <v>0</v>
          </cell>
          <cell r="IW239">
            <v>0</v>
          </cell>
          <cell r="IX239">
            <v>0</v>
          </cell>
          <cell r="IY239">
            <v>0</v>
          </cell>
          <cell r="IZ239">
            <v>0</v>
          </cell>
          <cell r="JA239">
            <v>0</v>
          </cell>
          <cell r="JB239">
            <v>0</v>
          </cell>
          <cell r="JC239">
            <v>0</v>
          </cell>
          <cell r="JD239">
            <v>0</v>
          </cell>
          <cell r="JE239">
            <v>0</v>
          </cell>
          <cell r="JF239">
            <v>0</v>
          </cell>
          <cell r="JG239">
            <v>0</v>
          </cell>
          <cell r="JH239">
            <v>0</v>
          </cell>
          <cell r="JI239">
            <v>0</v>
          </cell>
          <cell r="JJ239">
            <v>0</v>
          </cell>
          <cell r="JK239">
            <v>0</v>
          </cell>
          <cell r="JL239">
            <v>0</v>
          </cell>
          <cell r="JM239">
            <v>0</v>
          </cell>
          <cell r="JN239">
            <v>0</v>
          </cell>
          <cell r="JO239">
            <v>0</v>
          </cell>
          <cell r="JP239">
            <v>0</v>
          </cell>
          <cell r="JQ239">
            <v>0</v>
          </cell>
          <cell r="JR239">
            <v>0</v>
          </cell>
          <cell r="JS239">
            <v>0</v>
          </cell>
          <cell r="JT239">
            <v>0</v>
          </cell>
          <cell r="JU239">
            <v>0</v>
          </cell>
          <cell r="JV239">
            <v>0</v>
          </cell>
          <cell r="JW239">
            <v>0</v>
          </cell>
          <cell r="JX239">
            <v>0</v>
          </cell>
          <cell r="JY239">
            <v>0</v>
          </cell>
          <cell r="JZ239">
            <v>0</v>
          </cell>
          <cell r="KA239">
            <v>0</v>
          </cell>
          <cell r="KB239">
            <v>0</v>
          </cell>
          <cell r="KC239">
            <v>0</v>
          </cell>
          <cell r="KD239">
            <v>0</v>
          </cell>
          <cell r="KE239">
            <v>0</v>
          </cell>
          <cell r="KF239">
            <v>0</v>
          </cell>
          <cell r="KG239">
            <v>0</v>
          </cell>
          <cell r="KH239">
            <v>0</v>
          </cell>
          <cell r="KI239">
            <v>0</v>
          </cell>
          <cell r="KJ239">
            <v>0</v>
          </cell>
          <cell r="KK239">
            <v>0</v>
          </cell>
          <cell r="KL239">
            <v>0</v>
          </cell>
          <cell r="KM239">
            <v>0</v>
          </cell>
          <cell r="KN239">
            <v>0</v>
          </cell>
          <cell r="KO239">
            <v>0</v>
          </cell>
          <cell r="KP239">
            <v>0</v>
          </cell>
          <cell r="KQ239">
            <v>0</v>
          </cell>
          <cell r="KR239">
            <v>0</v>
          </cell>
          <cell r="KS239">
            <v>0</v>
          </cell>
          <cell r="KT239">
            <v>49</v>
          </cell>
          <cell r="KU239">
            <v>0</v>
          </cell>
          <cell r="KV239">
            <v>0</v>
          </cell>
          <cell r="KW239">
            <v>6</v>
          </cell>
          <cell r="KX239">
            <v>0</v>
          </cell>
          <cell r="KY239">
            <v>0</v>
          </cell>
          <cell r="KZ239">
            <v>6</v>
          </cell>
          <cell r="LA239">
            <v>0</v>
          </cell>
          <cell r="LB239">
            <v>0</v>
          </cell>
          <cell r="LC239">
            <v>0</v>
          </cell>
          <cell r="LD239">
            <v>0</v>
          </cell>
          <cell r="LE239">
            <v>0</v>
          </cell>
          <cell r="LF239">
            <v>2</v>
          </cell>
          <cell r="LG239">
            <v>0</v>
          </cell>
          <cell r="LH239">
            <v>0</v>
          </cell>
          <cell r="LI239">
            <v>0</v>
          </cell>
          <cell r="LJ239">
            <v>0</v>
          </cell>
          <cell r="LK239">
            <v>0</v>
          </cell>
          <cell r="LL239">
            <v>0</v>
          </cell>
          <cell r="LM239">
            <v>0</v>
          </cell>
          <cell r="LN239">
            <v>0</v>
          </cell>
          <cell r="LO239">
            <v>0</v>
          </cell>
          <cell r="LP239">
            <v>0</v>
          </cell>
          <cell r="LQ239">
            <v>0</v>
          </cell>
          <cell r="LR239">
            <v>-1</v>
          </cell>
          <cell r="LS239">
            <v>0</v>
          </cell>
          <cell r="LT239">
            <v>0</v>
          </cell>
          <cell r="LU239">
            <v>0</v>
          </cell>
          <cell r="LV239">
            <v>0</v>
          </cell>
          <cell r="LW239">
            <v>0</v>
          </cell>
          <cell r="LX239">
            <v>0</v>
          </cell>
          <cell r="LY239">
            <v>0</v>
          </cell>
          <cell r="LZ239">
            <v>0</v>
          </cell>
          <cell r="MA239">
            <v>0</v>
          </cell>
          <cell r="MB239">
            <v>0</v>
          </cell>
          <cell r="MC239">
            <v>0</v>
          </cell>
          <cell r="MD239">
            <v>0</v>
          </cell>
          <cell r="ME239">
            <v>0</v>
          </cell>
          <cell r="MF239">
            <v>0</v>
          </cell>
          <cell r="MG239">
            <v>0</v>
          </cell>
          <cell r="MH239">
            <v>0</v>
          </cell>
          <cell r="MI239">
            <v>0</v>
          </cell>
          <cell r="MJ239">
            <v>0</v>
          </cell>
          <cell r="MK239">
            <v>0</v>
          </cell>
          <cell r="ML239">
            <v>0</v>
          </cell>
          <cell r="MM239">
            <v>0</v>
          </cell>
          <cell r="MN239">
            <v>0</v>
          </cell>
          <cell r="MO239">
            <v>0</v>
          </cell>
          <cell r="MP239">
            <v>0</v>
          </cell>
          <cell r="MQ239">
            <v>0</v>
          </cell>
          <cell r="MR239">
            <v>0</v>
          </cell>
          <cell r="MS239">
            <v>0</v>
          </cell>
          <cell r="MT239">
            <v>0</v>
          </cell>
          <cell r="MU239">
            <v>0</v>
          </cell>
          <cell r="MV239">
            <v>0</v>
          </cell>
          <cell r="MW239">
            <v>0</v>
          </cell>
          <cell r="MX239">
            <v>0</v>
          </cell>
          <cell r="MY239">
            <v>0</v>
          </cell>
          <cell r="MZ239">
            <v>0</v>
          </cell>
          <cell r="NA239">
            <v>0</v>
          </cell>
          <cell r="NB239">
            <v>0</v>
          </cell>
          <cell r="NC239">
            <v>0</v>
          </cell>
          <cell r="ND239">
            <v>0</v>
          </cell>
          <cell r="NE239">
            <v>0</v>
          </cell>
          <cell r="NF239">
            <v>0</v>
          </cell>
          <cell r="NG239">
            <v>0</v>
          </cell>
          <cell r="NH239">
            <v>0</v>
          </cell>
          <cell r="NI239">
            <v>0</v>
          </cell>
          <cell r="NJ239">
            <v>0</v>
          </cell>
          <cell r="NK239">
            <v>0</v>
          </cell>
          <cell r="NL239">
            <v>0</v>
          </cell>
          <cell r="NM239">
            <v>0</v>
          </cell>
          <cell r="NN239">
            <v>0</v>
          </cell>
          <cell r="NO239">
            <v>0</v>
          </cell>
          <cell r="NP239">
            <v>0</v>
          </cell>
          <cell r="NQ239">
            <v>0</v>
          </cell>
          <cell r="NR239">
            <v>0</v>
          </cell>
          <cell r="NS239">
            <v>0</v>
          </cell>
          <cell r="NT239">
            <v>0</v>
          </cell>
          <cell r="NU239">
            <v>0</v>
          </cell>
          <cell r="NV239">
            <v>0</v>
          </cell>
          <cell r="NW239">
            <v>0</v>
          </cell>
        </row>
        <row r="240">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cell r="GY240">
            <v>0</v>
          </cell>
          <cell r="GZ240">
            <v>0</v>
          </cell>
          <cell r="HA240">
            <v>0</v>
          </cell>
          <cell r="HB240">
            <v>0</v>
          </cell>
          <cell r="HC240">
            <v>0</v>
          </cell>
          <cell r="HD240">
            <v>0</v>
          </cell>
          <cell r="HE240">
            <v>0</v>
          </cell>
          <cell r="HF240">
            <v>0</v>
          </cell>
          <cell r="HG240">
            <v>0</v>
          </cell>
          <cell r="HH240">
            <v>0</v>
          </cell>
          <cell r="HI240">
            <v>0</v>
          </cell>
          <cell r="HJ240">
            <v>0</v>
          </cell>
          <cell r="HO240">
            <v>0</v>
          </cell>
          <cell r="HP240">
            <v>0</v>
          </cell>
          <cell r="HQ240">
            <v>0</v>
          </cell>
          <cell r="HR240">
            <v>0</v>
          </cell>
          <cell r="HS240">
            <v>0</v>
          </cell>
          <cell r="HT240">
            <v>0</v>
          </cell>
          <cell r="HU240">
            <v>0</v>
          </cell>
          <cell r="HV240">
            <v>0</v>
          </cell>
          <cell r="HW240">
            <v>0</v>
          </cell>
          <cell r="HX240">
            <v>0</v>
          </cell>
          <cell r="HY240">
            <v>0</v>
          </cell>
          <cell r="HZ240">
            <v>0</v>
          </cell>
          <cell r="IA240">
            <v>0</v>
          </cell>
          <cell r="IB240">
            <v>0</v>
          </cell>
          <cell r="IC240">
            <v>0</v>
          </cell>
          <cell r="ID240">
            <v>0</v>
          </cell>
          <cell r="IE240">
            <v>0</v>
          </cell>
          <cell r="IF240">
            <v>0</v>
          </cell>
          <cell r="IG240">
            <v>0</v>
          </cell>
          <cell r="IH240">
            <v>0</v>
          </cell>
          <cell r="II240">
            <v>0</v>
          </cell>
          <cell r="IJ240">
            <v>0</v>
          </cell>
          <cell r="IK240">
            <v>0</v>
          </cell>
          <cell r="IL240">
            <v>0</v>
          </cell>
          <cell r="IM240">
            <v>0</v>
          </cell>
          <cell r="IN240">
            <v>0</v>
          </cell>
          <cell r="IO240">
            <v>0</v>
          </cell>
          <cell r="IP240">
            <v>0</v>
          </cell>
          <cell r="IQ240">
            <v>0</v>
          </cell>
          <cell r="IR240">
            <v>0</v>
          </cell>
          <cell r="IS240">
            <v>0</v>
          </cell>
          <cell r="IT240">
            <v>0</v>
          </cell>
          <cell r="IU240">
            <v>0</v>
          </cell>
          <cell r="IV240">
            <v>0</v>
          </cell>
          <cell r="IW240">
            <v>0</v>
          </cell>
          <cell r="IX240">
            <v>0</v>
          </cell>
          <cell r="IY240">
            <v>0</v>
          </cell>
          <cell r="IZ240">
            <v>0</v>
          </cell>
          <cell r="JA240">
            <v>0</v>
          </cell>
          <cell r="JB240">
            <v>0</v>
          </cell>
          <cell r="JC240">
            <v>0</v>
          </cell>
          <cell r="JD240">
            <v>0</v>
          </cell>
          <cell r="JE240">
            <v>0</v>
          </cell>
          <cell r="JF240">
            <v>0</v>
          </cell>
          <cell r="JG240">
            <v>0</v>
          </cell>
          <cell r="JH240">
            <v>0</v>
          </cell>
          <cell r="JI240">
            <v>0</v>
          </cell>
          <cell r="JJ240">
            <v>0</v>
          </cell>
          <cell r="JK240">
            <v>0</v>
          </cell>
          <cell r="JL240">
            <v>0</v>
          </cell>
          <cell r="JM240">
            <v>0</v>
          </cell>
          <cell r="JN240">
            <v>0</v>
          </cell>
          <cell r="JO240">
            <v>0</v>
          </cell>
          <cell r="JP240">
            <v>0</v>
          </cell>
          <cell r="JQ240">
            <v>0</v>
          </cell>
          <cell r="JR240">
            <v>0</v>
          </cell>
          <cell r="JS240">
            <v>0</v>
          </cell>
          <cell r="JT240">
            <v>0</v>
          </cell>
          <cell r="JU240">
            <v>0</v>
          </cell>
          <cell r="JV240">
            <v>0</v>
          </cell>
          <cell r="JW240">
            <v>0</v>
          </cell>
          <cell r="JX240">
            <v>0</v>
          </cell>
          <cell r="JY240">
            <v>0</v>
          </cell>
          <cell r="JZ240">
            <v>0</v>
          </cell>
          <cell r="KA240">
            <v>0</v>
          </cell>
          <cell r="KB240">
            <v>0</v>
          </cell>
          <cell r="KC240">
            <v>0</v>
          </cell>
          <cell r="KD240">
            <v>0</v>
          </cell>
          <cell r="KE240">
            <v>0</v>
          </cell>
          <cell r="KF240">
            <v>0</v>
          </cell>
          <cell r="KG240">
            <v>0</v>
          </cell>
          <cell r="KH240">
            <v>0</v>
          </cell>
          <cell r="KI240">
            <v>0</v>
          </cell>
          <cell r="KJ240">
            <v>0</v>
          </cell>
          <cell r="KK240">
            <v>0</v>
          </cell>
          <cell r="KL240">
            <v>0</v>
          </cell>
          <cell r="KM240">
            <v>0</v>
          </cell>
          <cell r="KN240">
            <v>0</v>
          </cell>
          <cell r="KO240">
            <v>0</v>
          </cell>
          <cell r="KP240">
            <v>0</v>
          </cell>
          <cell r="KQ240">
            <v>0</v>
          </cell>
          <cell r="KR240">
            <v>0</v>
          </cell>
          <cell r="KS240">
            <v>0</v>
          </cell>
          <cell r="KT240">
            <v>0</v>
          </cell>
          <cell r="KU240">
            <v>0</v>
          </cell>
          <cell r="KV240">
            <v>0</v>
          </cell>
          <cell r="KW240">
            <v>0</v>
          </cell>
          <cell r="KX240">
            <v>0</v>
          </cell>
          <cell r="KY240">
            <v>0</v>
          </cell>
          <cell r="KZ240">
            <v>0</v>
          </cell>
          <cell r="LA240">
            <v>0</v>
          </cell>
          <cell r="LB240">
            <v>0</v>
          </cell>
          <cell r="LC240">
            <v>0</v>
          </cell>
          <cell r="LD240">
            <v>0</v>
          </cell>
          <cell r="LE240">
            <v>0</v>
          </cell>
          <cell r="LF240">
            <v>0</v>
          </cell>
          <cell r="LG240">
            <v>0</v>
          </cell>
          <cell r="LH240">
            <v>0</v>
          </cell>
          <cell r="LI240">
            <v>0</v>
          </cell>
          <cell r="LJ240">
            <v>0</v>
          </cell>
          <cell r="LK240">
            <v>0</v>
          </cell>
          <cell r="LL240">
            <v>0</v>
          </cell>
          <cell r="LM240">
            <v>0</v>
          </cell>
          <cell r="LN240">
            <v>0</v>
          </cell>
          <cell r="LO240">
            <v>0</v>
          </cell>
          <cell r="LP240">
            <v>0</v>
          </cell>
          <cell r="LQ240">
            <v>0</v>
          </cell>
          <cell r="LR240">
            <v>0</v>
          </cell>
          <cell r="LS240">
            <v>0</v>
          </cell>
          <cell r="LT240">
            <v>0</v>
          </cell>
          <cell r="LU240">
            <v>0</v>
          </cell>
          <cell r="LV240">
            <v>0</v>
          </cell>
          <cell r="LW240">
            <v>0</v>
          </cell>
          <cell r="LX240">
            <v>0</v>
          </cell>
          <cell r="LY240">
            <v>0</v>
          </cell>
          <cell r="LZ240">
            <v>0</v>
          </cell>
          <cell r="MA240">
            <v>0</v>
          </cell>
          <cell r="MB240">
            <v>0</v>
          </cell>
          <cell r="MC240">
            <v>0</v>
          </cell>
          <cell r="MD240">
            <v>0</v>
          </cell>
          <cell r="ME240">
            <v>0</v>
          </cell>
          <cell r="MF240">
            <v>0</v>
          </cell>
          <cell r="MG240">
            <v>0</v>
          </cell>
          <cell r="MH240">
            <v>0</v>
          </cell>
          <cell r="MI240">
            <v>0</v>
          </cell>
          <cell r="MJ240">
            <v>0</v>
          </cell>
          <cell r="MK240">
            <v>0</v>
          </cell>
          <cell r="ML240">
            <v>0</v>
          </cell>
          <cell r="MM240">
            <v>0</v>
          </cell>
          <cell r="MN240">
            <v>0</v>
          </cell>
          <cell r="MO240">
            <v>0</v>
          </cell>
          <cell r="MP240">
            <v>0</v>
          </cell>
          <cell r="MQ240">
            <v>0</v>
          </cell>
          <cell r="MR240">
            <v>0</v>
          </cell>
          <cell r="MS240">
            <v>0</v>
          </cell>
          <cell r="MT240">
            <v>0</v>
          </cell>
          <cell r="MU240">
            <v>0</v>
          </cell>
          <cell r="MV240">
            <v>0</v>
          </cell>
          <cell r="MW240">
            <v>0</v>
          </cell>
          <cell r="MX240">
            <v>0</v>
          </cell>
          <cell r="MY240">
            <v>0</v>
          </cell>
          <cell r="MZ240">
            <v>0</v>
          </cell>
          <cell r="NA240">
            <v>0</v>
          </cell>
          <cell r="NB240">
            <v>0</v>
          </cell>
          <cell r="NC240">
            <v>0</v>
          </cell>
          <cell r="ND240">
            <v>0</v>
          </cell>
          <cell r="NE240">
            <v>0</v>
          </cell>
          <cell r="NF240">
            <v>0</v>
          </cell>
          <cell r="NG240">
            <v>0</v>
          </cell>
          <cell r="NH240">
            <v>0</v>
          </cell>
          <cell r="NI240">
            <v>0</v>
          </cell>
          <cell r="NJ240">
            <v>0</v>
          </cell>
          <cell r="NK240">
            <v>0</v>
          </cell>
          <cell r="NL240">
            <v>0</v>
          </cell>
          <cell r="NM240">
            <v>0</v>
          </cell>
          <cell r="NN240">
            <v>0</v>
          </cell>
          <cell r="NO240">
            <v>0</v>
          </cell>
          <cell r="NP240">
            <v>0</v>
          </cell>
          <cell r="NQ240">
            <v>0</v>
          </cell>
          <cell r="NR240">
            <v>0</v>
          </cell>
          <cell r="NS240">
            <v>0</v>
          </cell>
          <cell r="NT240">
            <v>0</v>
          </cell>
          <cell r="NU240">
            <v>0</v>
          </cell>
          <cell r="NV240">
            <v>0</v>
          </cell>
          <cell r="NW240">
            <v>0</v>
          </cell>
        </row>
        <row r="241">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-8</v>
          </cell>
          <cell r="DT241">
            <v>0</v>
          </cell>
          <cell r="DU241">
            <v>-8</v>
          </cell>
          <cell r="DV241">
            <v>-8</v>
          </cell>
          <cell r="DW241">
            <v>0</v>
          </cell>
          <cell r="DX241">
            <v>-8</v>
          </cell>
          <cell r="DY241">
            <v>-8</v>
          </cell>
          <cell r="DZ241">
            <v>0</v>
          </cell>
          <cell r="EA241">
            <v>-8</v>
          </cell>
          <cell r="EB241">
            <v>0</v>
          </cell>
          <cell r="EC241">
            <v>0</v>
          </cell>
          <cell r="ED241">
            <v>0</v>
          </cell>
          <cell r="EE241">
            <v>-8</v>
          </cell>
          <cell r="EF241">
            <v>0</v>
          </cell>
          <cell r="EG241">
            <v>-8</v>
          </cell>
          <cell r="EH241">
            <v>-10</v>
          </cell>
          <cell r="EI241">
            <v>0</v>
          </cell>
          <cell r="EJ241">
            <v>-10</v>
          </cell>
          <cell r="EK241">
            <v>-6</v>
          </cell>
          <cell r="EL241">
            <v>0</v>
          </cell>
          <cell r="EM241">
            <v>-6</v>
          </cell>
          <cell r="EN241">
            <v>-8</v>
          </cell>
          <cell r="EO241">
            <v>0</v>
          </cell>
          <cell r="EP241">
            <v>-8</v>
          </cell>
          <cell r="EQ241">
            <v>-4</v>
          </cell>
          <cell r="ER241">
            <v>0</v>
          </cell>
          <cell r="ES241">
            <v>-4</v>
          </cell>
          <cell r="ET241">
            <v>-4</v>
          </cell>
          <cell r="EU241">
            <v>0</v>
          </cell>
          <cell r="EV241">
            <v>-4</v>
          </cell>
          <cell r="EW241">
            <v>-6</v>
          </cell>
          <cell r="EX241">
            <v>0</v>
          </cell>
          <cell r="EY241">
            <v>-6</v>
          </cell>
          <cell r="EZ241">
            <v>-8</v>
          </cell>
          <cell r="FA241">
            <v>0</v>
          </cell>
          <cell r="FB241">
            <v>-8</v>
          </cell>
          <cell r="FC241">
            <v>-12</v>
          </cell>
          <cell r="FD241">
            <v>0</v>
          </cell>
          <cell r="FE241">
            <v>-12</v>
          </cell>
          <cell r="FF241">
            <v>-6</v>
          </cell>
          <cell r="FG241">
            <v>0</v>
          </cell>
          <cell r="FH241">
            <v>-6</v>
          </cell>
          <cell r="FI241">
            <v>-6</v>
          </cell>
          <cell r="FJ241">
            <v>0</v>
          </cell>
          <cell r="FK241">
            <v>-6</v>
          </cell>
          <cell r="FL241">
            <v>-6</v>
          </cell>
          <cell r="FM241">
            <v>0</v>
          </cell>
          <cell r="FN241">
            <v>-6</v>
          </cell>
          <cell r="FO241">
            <v>-2</v>
          </cell>
          <cell r="FP241">
            <v>0</v>
          </cell>
          <cell r="FQ241">
            <v>-2</v>
          </cell>
          <cell r="FR241">
            <v>-6</v>
          </cell>
          <cell r="FS241">
            <v>0</v>
          </cell>
          <cell r="FT241">
            <v>-6</v>
          </cell>
          <cell r="FU241">
            <v>-6</v>
          </cell>
          <cell r="FV241">
            <v>0</v>
          </cell>
          <cell r="FW241">
            <v>-6</v>
          </cell>
          <cell r="FX241">
            <v>-6</v>
          </cell>
          <cell r="FY241">
            <v>0</v>
          </cell>
          <cell r="FZ241">
            <v>-6</v>
          </cell>
          <cell r="GA241">
            <v>-4</v>
          </cell>
          <cell r="GB241">
            <v>0</v>
          </cell>
          <cell r="GC241">
            <v>-4</v>
          </cell>
          <cell r="GD241">
            <v>-6</v>
          </cell>
          <cell r="GE241">
            <v>0</v>
          </cell>
          <cell r="GF241">
            <v>-6</v>
          </cell>
          <cell r="GG241">
            <v>-6</v>
          </cell>
          <cell r="GH241">
            <v>0</v>
          </cell>
          <cell r="GI241">
            <v>-6</v>
          </cell>
          <cell r="GJ241">
            <v>-6</v>
          </cell>
          <cell r="GK241">
            <v>0</v>
          </cell>
          <cell r="GL241">
            <v>-6</v>
          </cell>
          <cell r="GM241">
            <v>-2</v>
          </cell>
          <cell r="GN241">
            <v>0</v>
          </cell>
          <cell r="GO241">
            <v>-2</v>
          </cell>
          <cell r="GP241">
            <v>-6</v>
          </cell>
          <cell r="GQ241">
            <v>0</v>
          </cell>
          <cell r="GR241">
            <v>-6</v>
          </cell>
          <cell r="GS241">
            <v>-4</v>
          </cell>
          <cell r="GT241">
            <v>0</v>
          </cell>
          <cell r="GU241">
            <v>-4</v>
          </cell>
          <cell r="GV241">
            <v>-4</v>
          </cell>
          <cell r="GW241">
            <v>0</v>
          </cell>
          <cell r="GX241">
            <v>-4</v>
          </cell>
          <cell r="GY241">
            <v>-4</v>
          </cell>
          <cell r="GZ241">
            <v>0</v>
          </cell>
          <cell r="HA241">
            <v>-4</v>
          </cell>
          <cell r="HB241">
            <v>-4</v>
          </cell>
          <cell r="HC241">
            <v>0</v>
          </cell>
          <cell r="HD241">
            <v>-4</v>
          </cell>
          <cell r="HE241">
            <v>-4</v>
          </cell>
          <cell r="HF241">
            <v>0</v>
          </cell>
          <cell r="HG241">
            <v>-4</v>
          </cell>
          <cell r="HH241">
            <v>-6</v>
          </cell>
          <cell r="HI241">
            <v>0</v>
          </cell>
          <cell r="HJ241">
            <v>-6</v>
          </cell>
          <cell r="HO241">
            <v>0</v>
          </cell>
          <cell r="HP241">
            <v>0</v>
          </cell>
          <cell r="HQ241">
            <v>0</v>
          </cell>
          <cell r="HR241">
            <v>0</v>
          </cell>
          <cell r="HS241">
            <v>0</v>
          </cell>
          <cell r="HT241">
            <v>0</v>
          </cell>
          <cell r="HU241">
            <v>0</v>
          </cell>
          <cell r="HV241">
            <v>0</v>
          </cell>
          <cell r="HW241">
            <v>0</v>
          </cell>
          <cell r="HX241">
            <v>0</v>
          </cell>
          <cell r="HY241">
            <v>0</v>
          </cell>
          <cell r="HZ241">
            <v>0</v>
          </cell>
          <cell r="IA241">
            <v>0</v>
          </cell>
          <cell r="IB241">
            <v>0</v>
          </cell>
          <cell r="IC241">
            <v>0</v>
          </cell>
          <cell r="ID241">
            <v>0</v>
          </cell>
          <cell r="IE241">
            <v>0</v>
          </cell>
          <cell r="IF241">
            <v>0</v>
          </cell>
          <cell r="IG241">
            <v>0</v>
          </cell>
          <cell r="IH241">
            <v>0</v>
          </cell>
          <cell r="II241">
            <v>0</v>
          </cell>
          <cell r="IJ241">
            <v>0</v>
          </cell>
          <cell r="IK241">
            <v>0</v>
          </cell>
          <cell r="IL241">
            <v>0</v>
          </cell>
          <cell r="IM241">
            <v>0</v>
          </cell>
          <cell r="IN241">
            <v>0</v>
          </cell>
          <cell r="IO241">
            <v>0</v>
          </cell>
          <cell r="IP241">
            <v>0</v>
          </cell>
          <cell r="IQ241">
            <v>0</v>
          </cell>
          <cell r="IR241">
            <v>0</v>
          </cell>
          <cell r="IS241">
            <v>0</v>
          </cell>
          <cell r="IT241">
            <v>0</v>
          </cell>
          <cell r="IU241">
            <v>0</v>
          </cell>
          <cell r="IV241">
            <v>0</v>
          </cell>
          <cell r="IW241">
            <v>0</v>
          </cell>
          <cell r="IX241">
            <v>0</v>
          </cell>
          <cell r="IY241">
            <v>0</v>
          </cell>
          <cell r="IZ241">
            <v>0</v>
          </cell>
          <cell r="JA241">
            <v>0</v>
          </cell>
          <cell r="JB241">
            <v>0</v>
          </cell>
          <cell r="JC241">
            <v>0</v>
          </cell>
          <cell r="JD241">
            <v>0</v>
          </cell>
          <cell r="JE241">
            <v>0</v>
          </cell>
          <cell r="JF241">
            <v>0</v>
          </cell>
          <cell r="JG241">
            <v>0</v>
          </cell>
          <cell r="JH241">
            <v>0</v>
          </cell>
          <cell r="JI241">
            <v>0</v>
          </cell>
          <cell r="JJ241">
            <v>0</v>
          </cell>
          <cell r="JK241">
            <v>0</v>
          </cell>
          <cell r="JL241">
            <v>0</v>
          </cell>
          <cell r="JM241">
            <v>0</v>
          </cell>
          <cell r="JN241">
            <v>0</v>
          </cell>
          <cell r="JO241">
            <v>0</v>
          </cell>
          <cell r="JP241">
            <v>0</v>
          </cell>
          <cell r="JQ241">
            <v>0</v>
          </cell>
          <cell r="JR241">
            <v>0</v>
          </cell>
          <cell r="JS241">
            <v>0</v>
          </cell>
          <cell r="JT241">
            <v>0</v>
          </cell>
          <cell r="JU241">
            <v>0</v>
          </cell>
          <cell r="JV241">
            <v>0</v>
          </cell>
          <cell r="JW241">
            <v>0</v>
          </cell>
          <cell r="JX241">
            <v>0</v>
          </cell>
          <cell r="JY241">
            <v>0</v>
          </cell>
          <cell r="JZ241">
            <v>0</v>
          </cell>
          <cell r="KA241">
            <v>0</v>
          </cell>
          <cell r="KB241">
            <v>0</v>
          </cell>
          <cell r="KC241">
            <v>0</v>
          </cell>
          <cell r="KD241">
            <v>0</v>
          </cell>
          <cell r="KE241">
            <v>0</v>
          </cell>
          <cell r="KF241">
            <v>0</v>
          </cell>
          <cell r="KG241">
            <v>0</v>
          </cell>
          <cell r="KH241">
            <v>-24</v>
          </cell>
          <cell r="KI241">
            <v>0</v>
          </cell>
          <cell r="KJ241">
            <v>0</v>
          </cell>
          <cell r="KK241">
            <v>-16</v>
          </cell>
          <cell r="KL241">
            <v>0</v>
          </cell>
          <cell r="KM241">
            <v>0</v>
          </cell>
          <cell r="KN241">
            <v>-8</v>
          </cell>
          <cell r="KO241">
            <v>0</v>
          </cell>
          <cell r="KP241">
            <v>0</v>
          </cell>
          <cell r="KQ241">
            <v>0</v>
          </cell>
          <cell r="KR241">
            <v>0</v>
          </cell>
          <cell r="KS241">
            <v>0</v>
          </cell>
          <cell r="KT241">
            <v>-32</v>
          </cell>
          <cell r="KU241">
            <v>0</v>
          </cell>
          <cell r="KV241">
            <v>0</v>
          </cell>
          <cell r="KW241">
            <v>-24</v>
          </cell>
          <cell r="KX241">
            <v>0</v>
          </cell>
          <cell r="KY241">
            <v>0</v>
          </cell>
          <cell r="KZ241">
            <v>-14</v>
          </cell>
          <cell r="LA241">
            <v>0</v>
          </cell>
          <cell r="LB241">
            <v>0</v>
          </cell>
          <cell r="LC241">
            <v>-8</v>
          </cell>
          <cell r="LD241">
            <v>0</v>
          </cell>
          <cell r="LE241">
            <v>0</v>
          </cell>
          <cell r="LF241">
            <v>-22</v>
          </cell>
          <cell r="LG241">
            <v>0</v>
          </cell>
          <cell r="LH241">
            <v>0</v>
          </cell>
          <cell r="LI241">
            <v>-18</v>
          </cell>
          <cell r="LJ241">
            <v>0</v>
          </cell>
          <cell r="LK241">
            <v>0</v>
          </cell>
          <cell r="LL241">
            <v>-14</v>
          </cell>
          <cell r="LM241">
            <v>0</v>
          </cell>
          <cell r="LN241">
            <v>0</v>
          </cell>
          <cell r="LO241">
            <v>-8</v>
          </cell>
          <cell r="LP241">
            <v>0</v>
          </cell>
          <cell r="LQ241">
            <v>0</v>
          </cell>
          <cell r="LR241">
            <v>-30</v>
          </cell>
          <cell r="LS241">
            <v>0</v>
          </cell>
          <cell r="LT241">
            <v>0</v>
          </cell>
          <cell r="LU241">
            <v>-18</v>
          </cell>
          <cell r="LV241">
            <v>0</v>
          </cell>
          <cell r="LW241">
            <v>0</v>
          </cell>
          <cell r="LX241">
            <v>-12</v>
          </cell>
          <cell r="LY241">
            <v>0</v>
          </cell>
          <cell r="LZ241">
            <v>0</v>
          </cell>
          <cell r="MA241">
            <v>-6</v>
          </cell>
          <cell r="MB241">
            <v>0</v>
          </cell>
          <cell r="MC241">
            <v>0</v>
          </cell>
          <cell r="MD241">
            <v>-20</v>
          </cell>
          <cell r="ME241">
            <v>0</v>
          </cell>
          <cell r="MF241">
            <v>0</v>
          </cell>
          <cell r="MG241">
            <v>-18</v>
          </cell>
          <cell r="MH241">
            <v>0</v>
          </cell>
          <cell r="MI241">
            <v>0</v>
          </cell>
          <cell r="MJ241">
            <v>-12</v>
          </cell>
          <cell r="MK241">
            <v>0</v>
          </cell>
          <cell r="ML241">
            <v>0</v>
          </cell>
          <cell r="MM241">
            <v>-6</v>
          </cell>
          <cell r="MN241">
            <v>0</v>
          </cell>
          <cell r="MO241">
            <v>0</v>
          </cell>
          <cell r="MP241">
            <v>-22</v>
          </cell>
          <cell r="MQ241">
            <v>0</v>
          </cell>
          <cell r="MR241">
            <v>0</v>
          </cell>
          <cell r="MS241">
            <v>-18</v>
          </cell>
          <cell r="MT241">
            <v>0</v>
          </cell>
          <cell r="MU241">
            <v>0</v>
          </cell>
          <cell r="MV241">
            <v>-12</v>
          </cell>
          <cell r="MW241">
            <v>0</v>
          </cell>
          <cell r="MX241">
            <v>0</v>
          </cell>
          <cell r="MY241">
            <v>-6</v>
          </cell>
          <cell r="MZ241">
            <v>0</v>
          </cell>
          <cell r="NA241">
            <v>0</v>
          </cell>
          <cell r="NB241">
            <v>-16</v>
          </cell>
          <cell r="NC241">
            <v>0</v>
          </cell>
          <cell r="ND241">
            <v>0</v>
          </cell>
          <cell r="NE241">
            <v>-14</v>
          </cell>
          <cell r="NF241">
            <v>0</v>
          </cell>
          <cell r="NG241">
            <v>0</v>
          </cell>
          <cell r="NH241">
            <v>-8</v>
          </cell>
          <cell r="NI241">
            <v>0</v>
          </cell>
          <cell r="NJ241">
            <v>0</v>
          </cell>
          <cell r="NK241">
            <v>-4</v>
          </cell>
          <cell r="NL241">
            <v>0</v>
          </cell>
          <cell r="NM241">
            <v>0</v>
          </cell>
          <cell r="NN241">
            <v>-18</v>
          </cell>
          <cell r="NO241">
            <v>0</v>
          </cell>
          <cell r="NP241">
            <v>0</v>
          </cell>
          <cell r="NQ241">
            <v>-14</v>
          </cell>
          <cell r="NR241">
            <v>0</v>
          </cell>
          <cell r="NS241">
            <v>0</v>
          </cell>
          <cell r="NT241">
            <v>-10</v>
          </cell>
          <cell r="NU241">
            <v>0</v>
          </cell>
          <cell r="NV241">
            <v>0</v>
          </cell>
          <cell r="NW241">
            <v>-6</v>
          </cell>
        </row>
        <row r="243">
          <cell r="HO243" t="str">
            <v>Pôle</v>
          </cell>
          <cell r="HP243" t="str">
            <v>Trimestre</v>
          </cell>
          <cell r="HR243" t="str">
            <v>Pôle</v>
          </cell>
          <cell r="HS243" t="str">
            <v>Trimestre</v>
          </cell>
          <cell r="HU243" t="str">
            <v>Pôle</v>
          </cell>
          <cell r="HV243" t="str">
            <v>Trimestre</v>
          </cell>
          <cell r="HX243" t="str">
            <v>Pôle</v>
          </cell>
          <cell r="HY243" t="str">
            <v>Trimestre</v>
          </cell>
          <cell r="IA243" t="str">
            <v>Pôle</v>
          </cell>
          <cell r="IB243" t="str">
            <v>Trimestre</v>
          </cell>
          <cell r="ID243" t="str">
            <v>Pôle</v>
          </cell>
          <cell r="IE243" t="str">
            <v>Trimestre</v>
          </cell>
          <cell r="IG243" t="str">
            <v>Pôle</v>
          </cell>
          <cell r="IH243" t="str">
            <v>Trimestre</v>
          </cell>
          <cell r="IJ243" t="str">
            <v>Pôle</v>
          </cell>
          <cell r="IK243" t="str">
            <v>Trimestre</v>
          </cell>
          <cell r="IM243" t="str">
            <v>Pôle</v>
          </cell>
          <cell r="IN243" t="str">
            <v>Trimestre</v>
          </cell>
          <cell r="IP243" t="str">
            <v>Pôle</v>
          </cell>
          <cell r="IQ243" t="str">
            <v>Trimestre</v>
          </cell>
          <cell r="IS243" t="str">
            <v>Pôle</v>
          </cell>
          <cell r="IT243" t="str">
            <v>Trimestre</v>
          </cell>
          <cell r="IV243" t="str">
            <v>Pôle</v>
          </cell>
          <cell r="IW243" t="str">
            <v>Trimestre</v>
          </cell>
          <cell r="IY243" t="str">
            <v>Pôle</v>
          </cell>
          <cell r="IZ243" t="str">
            <v>Trimestre</v>
          </cell>
          <cell r="JB243" t="str">
            <v>Pôle</v>
          </cell>
          <cell r="JC243" t="str">
            <v>Trimestre</v>
          </cell>
          <cell r="JE243" t="str">
            <v>Pôle</v>
          </cell>
          <cell r="JF243" t="str">
            <v>Trimestre</v>
          </cell>
          <cell r="JH243" t="str">
            <v>Pôle</v>
          </cell>
          <cell r="JI243" t="str">
            <v>Trimestre</v>
          </cell>
          <cell r="JK243" t="str">
            <v>Pôle</v>
          </cell>
          <cell r="JL243" t="str">
            <v>Trimestre</v>
          </cell>
          <cell r="JN243" t="str">
            <v>Pôle</v>
          </cell>
          <cell r="JO243" t="str">
            <v>Trimestre</v>
          </cell>
          <cell r="JQ243" t="str">
            <v>Pôle</v>
          </cell>
          <cell r="JR243" t="str">
            <v>Trimestre</v>
          </cell>
          <cell r="JT243" t="str">
            <v>Pôle</v>
          </cell>
          <cell r="JU243" t="str">
            <v>Trimestre</v>
          </cell>
          <cell r="JW243" t="str">
            <v>Pôle</v>
          </cell>
          <cell r="JX243" t="str">
            <v>Trimestre</v>
          </cell>
          <cell r="JZ243" t="str">
            <v>Pôle</v>
          </cell>
          <cell r="KA243" t="str">
            <v>Trimestre</v>
          </cell>
          <cell r="KC243" t="str">
            <v>Pôle</v>
          </cell>
          <cell r="KD243" t="str">
            <v>Trimestre</v>
          </cell>
          <cell r="KF243" t="str">
            <v>Pôle</v>
          </cell>
          <cell r="KG243" t="str">
            <v>Trimestre</v>
          </cell>
          <cell r="KI243" t="str">
            <v>Pôle</v>
          </cell>
          <cell r="KJ243" t="str">
            <v>Trimestre</v>
          </cell>
          <cell r="KL243" t="str">
            <v>Pôle</v>
          </cell>
          <cell r="KM243" t="str">
            <v>Trimestre</v>
          </cell>
          <cell r="KO243" t="str">
            <v>Pôle</v>
          </cell>
          <cell r="KP243" t="str">
            <v>Trimestre</v>
          </cell>
          <cell r="KR243" t="str">
            <v>Pôle</v>
          </cell>
          <cell r="KS243" t="str">
            <v>Trimestre</v>
          </cell>
          <cell r="KU243" t="str">
            <v>Pôle</v>
          </cell>
          <cell r="KV243" t="str">
            <v>Trimestre</v>
          </cell>
          <cell r="KX243" t="str">
            <v>Pôle</v>
          </cell>
          <cell r="KY243" t="str">
            <v>Trimestre</v>
          </cell>
          <cell r="LA243" t="str">
            <v>Pôle</v>
          </cell>
          <cell r="LB243" t="str">
            <v>Trimestre</v>
          </cell>
          <cell r="LD243" t="str">
            <v>Pôle</v>
          </cell>
          <cell r="LE243" t="str">
            <v>Trimestre</v>
          </cell>
          <cell r="LG243" t="str">
            <v>Pôle</v>
          </cell>
          <cell r="LH243" t="str">
            <v>Trimestre</v>
          </cell>
          <cell r="LJ243" t="str">
            <v>Pôle</v>
          </cell>
          <cell r="LK243" t="str">
            <v>Trimestre</v>
          </cell>
          <cell r="LM243" t="str">
            <v>Pôle</v>
          </cell>
          <cell r="LN243" t="str">
            <v>Trimestre</v>
          </cell>
          <cell r="LP243" t="str">
            <v>Pôle</v>
          </cell>
          <cell r="LQ243" t="str">
            <v>Trimestre</v>
          </cell>
          <cell r="LS243" t="str">
            <v>Pôle</v>
          </cell>
          <cell r="LT243" t="str">
            <v>Trimestre</v>
          </cell>
          <cell r="LV243" t="str">
            <v>Pôle</v>
          </cell>
          <cell r="LW243" t="str">
            <v>Trimestre</v>
          </cell>
          <cell r="LY243" t="str">
            <v>Pôle</v>
          </cell>
          <cell r="LZ243" t="str">
            <v>Trimestre</v>
          </cell>
          <cell r="MB243" t="str">
            <v>Pôle</v>
          </cell>
          <cell r="MC243" t="str">
            <v>Trimestre</v>
          </cell>
          <cell r="ME243" t="str">
            <v>Pôle</v>
          </cell>
          <cell r="MF243" t="str">
            <v>Trimestre</v>
          </cell>
          <cell r="MH243" t="str">
            <v>Pôle</v>
          </cell>
          <cell r="MI243" t="str">
            <v>Trimestre</v>
          </cell>
          <cell r="MK243" t="str">
            <v>Pôle</v>
          </cell>
          <cell r="ML243" t="str">
            <v>Trimestre</v>
          </cell>
          <cell r="MN243" t="str">
            <v>Pôle</v>
          </cell>
          <cell r="MO243" t="str">
            <v>Trimestre</v>
          </cell>
          <cell r="MQ243" t="str">
            <v>Pôle</v>
          </cell>
          <cell r="MR243" t="str">
            <v>Trimestre</v>
          </cell>
          <cell r="MT243" t="str">
            <v>Pôle</v>
          </cell>
          <cell r="MU243" t="str">
            <v>Trimestre</v>
          </cell>
          <cell r="MW243" t="str">
            <v>Pôle</v>
          </cell>
          <cell r="MX243" t="str">
            <v>Trimestre</v>
          </cell>
          <cell r="MZ243" t="str">
            <v>Pôle</v>
          </cell>
          <cell r="NA243" t="str">
            <v>Trimestre</v>
          </cell>
          <cell r="NC243" t="str">
            <v>Pôle</v>
          </cell>
          <cell r="ND243" t="str">
            <v>Trimestre</v>
          </cell>
          <cell r="NF243" t="str">
            <v>Pôle</v>
          </cell>
          <cell r="NG243" t="str">
            <v>Trimestre</v>
          </cell>
          <cell r="NI243" t="str">
            <v>Pôle</v>
          </cell>
          <cell r="NJ243" t="str">
            <v>Trimestre</v>
          </cell>
          <cell r="NL243" t="str">
            <v>Pôle</v>
          </cell>
          <cell r="NM243" t="str">
            <v>Trimestre</v>
          </cell>
          <cell r="NO243" t="str">
            <v>Pôle</v>
          </cell>
          <cell r="NP243" t="str">
            <v>Trimestre</v>
          </cell>
          <cell r="NR243" t="str">
            <v>Pôle</v>
          </cell>
          <cell r="NS243" t="str">
            <v>Trimestre</v>
          </cell>
          <cell r="NU243" t="str">
            <v>Pôle</v>
          </cell>
          <cell r="NV243" t="str">
            <v>Trimestre</v>
          </cell>
        </row>
        <row r="244">
          <cell r="HO244" t="str">
            <v>BPF</v>
          </cell>
          <cell r="HP244" t="str">
            <v>XXXX-XX</v>
          </cell>
          <cell r="HR244" t="str">
            <v>BPF</v>
          </cell>
          <cell r="HS244" t="str">
            <v>XXXX-XX</v>
          </cell>
          <cell r="HU244" t="str">
            <v>BPF</v>
          </cell>
          <cell r="HV244" t="str">
            <v>XXXX-XX</v>
          </cell>
          <cell r="HX244" t="str">
            <v>BPF</v>
          </cell>
          <cell r="HY244" t="str">
            <v>2020-T1</v>
          </cell>
          <cell r="IA244" t="str">
            <v>BPF</v>
          </cell>
          <cell r="IB244" t="str">
            <v>XXXX-XX</v>
          </cell>
          <cell r="ID244" t="str">
            <v>BPF</v>
          </cell>
          <cell r="IE244" t="str">
            <v>XXXX-XX</v>
          </cell>
          <cell r="IG244" t="str">
            <v>BPF</v>
          </cell>
          <cell r="IH244" t="str">
            <v>XXXX-XX</v>
          </cell>
          <cell r="IJ244" t="str">
            <v>BPF</v>
          </cell>
          <cell r="IK244" t="str">
            <v>2019-T1</v>
          </cell>
          <cell r="IM244" t="str">
            <v>BPF</v>
          </cell>
          <cell r="IN244" t="str">
            <v>XXXX-XX</v>
          </cell>
          <cell r="IP244" t="str">
            <v>BPF</v>
          </cell>
          <cell r="IQ244" t="str">
            <v>XXXX-XX</v>
          </cell>
          <cell r="IS244" t="str">
            <v>BPF</v>
          </cell>
          <cell r="IT244" t="str">
            <v>XXXX-XX</v>
          </cell>
          <cell r="IV244" t="str">
            <v>BPF</v>
          </cell>
          <cell r="IW244" t="str">
            <v>2018-T1</v>
          </cell>
          <cell r="IY244" t="str">
            <v>BPF</v>
          </cell>
          <cell r="IZ244" t="str">
            <v>XXXX-XX</v>
          </cell>
          <cell r="JB244" t="str">
            <v>BPF</v>
          </cell>
          <cell r="JC244" t="str">
            <v>XXXX-XX</v>
          </cell>
          <cell r="JE244" t="str">
            <v>BPF</v>
          </cell>
          <cell r="JF244" t="str">
            <v>XXXX-XX</v>
          </cell>
          <cell r="JH244" t="str">
            <v>BPF</v>
          </cell>
          <cell r="JI244" t="str">
            <v>2017-T1</v>
          </cell>
          <cell r="JK244" t="str">
            <v>BPF</v>
          </cell>
          <cell r="JL244" t="str">
            <v>XXXX-XX</v>
          </cell>
          <cell r="JN244" t="str">
            <v>BPF</v>
          </cell>
          <cell r="JO244" t="str">
            <v>XXXX-XX</v>
          </cell>
          <cell r="JQ244" t="str">
            <v>BPF</v>
          </cell>
          <cell r="JR244" t="str">
            <v>XXXX-XX</v>
          </cell>
          <cell r="JT244" t="str">
            <v>BPF</v>
          </cell>
          <cell r="JU244" t="str">
            <v>2016-T1</v>
          </cell>
          <cell r="JW244" t="str">
            <v>BPF</v>
          </cell>
          <cell r="JX244" t="str">
            <v>XXXX-XX</v>
          </cell>
          <cell r="JZ244" t="str">
            <v>BPF</v>
          </cell>
          <cell r="KA244" t="str">
            <v>XXXX-XX</v>
          </cell>
          <cell r="KC244" t="str">
            <v>BPF</v>
          </cell>
          <cell r="KD244" t="str">
            <v>XXXX-XX</v>
          </cell>
          <cell r="KF244" t="str">
            <v>BPF</v>
          </cell>
          <cell r="KG244" t="str">
            <v>2015-T1</v>
          </cell>
          <cell r="KI244" t="str">
            <v>BPF</v>
          </cell>
          <cell r="KJ244" t="str">
            <v>XXXX-XX</v>
          </cell>
          <cell r="KL244" t="str">
            <v>BPF</v>
          </cell>
          <cell r="KM244" t="str">
            <v>XXXX-XX</v>
          </cell>
          <cell r="KO244" t="str">
            <v>BPF</v>
          </cell>
          <cell r="KP244" t="str">
            <v>XXXX-XX</v>
          </cell>
          <cell r="KR244" t="str">
            <v>BPF</v>
          </cell>
          <cell r="KS244" t="str">
            <v>2014-T1</v>
          </cell>
          <cell r="KU244" t="str">
            <v>BPF</v>
          </cell>
          <cell r="KV244" t="str">
            <v>XXXX-XX</v>
          </cell>
          <cell r="KX244" t="str">
            <v>BPF</v>
          </cell>
          <cell r="KY244" t="str">
            <v>XXXX-XX</v>
          </cell>
          <cell r="LA244" t="str">
            <v>BPF</v>
          </cell>
          <cell r="LB244" t="str">
            <v>XXXX-XX</v>
          </cell>
          <cell r="LD244" t="str">
            <v>BPF</v>
          </cell>
          <cell r="LE244" t="str">
            <v>2013-T1</v>
          </cell>
          <cell r="LG244" t="str">
            <v>BPF</v>
          </cell>
          <cell r="LH244" t="str">
            <v>XXXX-XX</v>
          </cell>
          <cell r="LJ244" t="str">
            <v>BPF</v>
          </cell>
          <cell r="LK244" t="str">
            <v>XXXX-XX</v>
          </cell>
          <cell r="LM244" t="str">
            <v>BPF</v>
          </cell>
          <cell r="LN244" t="str">
            <v>XXXX-XX</v>
          </cell>
          <cell r="LP244" t="str">
            <v>BPF</v>
          </cell>
          <cell r="LQ244" t="str">
            <v>2012-T1</v>
          </cell>
          <cell r="LS244" t="str">
            <v>BPF</v>
          </cell>
          <cell r="LT244" t="str">
            <v>XXXX-XX</v>
          </cell>
          <cell r="LV244" t="str">
            <v>BPF</v>
          </cell>
          <cell r="LW244" t="str">
            <v>XXXX-XX</v>
          </cell>
          <cell r="LY244" t="str">
            <v>BPF</v>
          </cell>
          <cell r="LZ244" t="str">
            <v>XXXX-XX</v>
          </cell>
          <cell r="MB244" t="str">
            <v>BPF</v>
          </cell>
          <cell r="MC244" t="str">
            <v>2011-T1</v>
          </cell>
          <cell r="ME244" t="str">
            <v>BPF</v>
          </cell>
          <cell r="MF244" t="str">
            <v>XXXX-XX</v>
          </cell>
          <cell r="MH244" t="str">
            <v>BPF</v>
          </cell>
          <cell r="MI244" t="str">
            <v>XXXX-XX</v>
          </cell>
          <cell r="MK244" t="str">
            <v>BPF</v>
          </cell>
          <cell r="ML244" t="str">
            <v>XXXX-XX</v>
          </cell>
          <cell r="MN244" t="str">
            <v>BPF</v>
          </cell>
          <cell r="MO244" t="str">
            <v>2010-T1</v>
          </cell>
          <cell r="MQ244" t="str">
            <v>BPF</v>
          </cell>
          <cell r="MR244" t="str">
            <v>XXXX-XX</v>
          </cell>
          <cell r="MT244" t="str">
            <v>BPF</v>
          </cell>
          <cell r="MU244" t="str">
            <v>XXXX-XX</v>
          </cell>
          <cell r="MW244" t="str">
            <v>BPF</v>
          </cell>
          <cell r="MX244" t="str">
            <v>XXXX-XX</v>
          </cell>
          <cell r="MZ244" t="str">
            <v>BPF</v>
          </cell>
          <cell r="NA244" t="str">
            <v>2009-T1</v>
          </cell>
          <cell r="NC244" t="str">
            <v>BPF</v>
          </cell>
          <cell r="ND244" t="str">
            <v>XXXX-XX</v>
          </cell>
          <cell r="NF244" t="str">
            <v>BPF</v>
          </cell>
          <cell r="NG244" t="str">
            <v>XXXX-XX</v>
          </cell>
          <cell r="NI244" t="str">
            <v>BPF</v>
          </cell>
          <cell r="NJ244" t="str">
            <v>XXXX-XX</v>
          </cell>
          <cell r="NL244" t="str">
            <v>BPF</v>
          </cell>
          <cell r="NM244" t="str">
            <v>2008-T1</v>
          </cell>
          <cell r="NO244" t="str">
            <v>BPF</v>
          </cell>
          <cell r="NP244" t="str">
            <v>XXXX-XX</v>
          </cell>
          <cell r="NR244" t="str">
            <v>BPF</v>
          </cell>
          <cell r="NS244" t="str">
            <v>XXXX-XX</v>
          </cell>
          <cell r="NU244" t="str">
            <v>BPF</v>
          </cell>
          <cell r="NV244" t="str">
            <v>XXXX-XX</v>
          </cell>
        </row>
        <row r="245">
          <cell r="HO245" t="str">
            <v>Pôle</v>
          </cell>
          <cell r="HP245" t="str">
            <v>Trimestre</v>
          </cell>
          <cell r="HR245" t="str">
            <v>Pôle</v>
          </cell>
          <cell r="HS245" t="str">
            <v>Trimestre</v>
          </cell>
          <cell r="HU245" t="str">
            <v>Pôle</v>
          </cell>
          <cell r="HV245" t="str">
            <v>Trimestre</v>
          </cell>
          <cell r="HX245" t="str">
            <v>Pôle</v>
          </cell>
          <cell r="HY245" t="str">
            <v>Trimestre</v>
          </cell>
          <cell r="IA245" t="str">
            <v>Pôle</v>
          </cell>
          <cell r="IB245" t="str">
            <v>Trimestre</v>
          </cell>
          <cell r="ID245" t="str">
            <v>Pôle</v>
          </cell>
          <cell r="IE245" t="str">
            <v>Trimestre</v>
          </cell>
          <cell r="IG245" t="str">
            <v>Pôle</v>
          </cell>
          <cell r="IH245" t="str">
            <v>Trimestre</v>
          </cell>
          <cell r="IJ245" t="str">
            <v>Pôle</v>
          </cell>
          <cell r="IK245" t="str">
            <v>Trimestre</v>
          </cell>
          <cell r="IM245" t="str">
            <v>Pôle</v>
          </cell>
          <cell r="IN245" t="str">
            <v>Trimestre</v>
          </cell>
          <cell r="IP245" t="str">
            <v>Pôle</v>
          </cell>
          <cell r="IQ245" t="str">
            <v>Trimestre</v>
          </cell>
          <cell r="IS245" t="str">
            <v>Pôle</v>
          </cell>
          <cell r="IT245" t="str">
            <v>Trimestre</v>
          </cell>
          <cell r="IV245" t="str">
            <v>Pôle</v>
          </cell>
          <cell r="IW245" t="str">
            <v>Trimestre</v>
          </cell>
          <cell r="IY245" t="str">
            <v>Pôle</v>
          </cell>
          <cell r="IZ245" t="str">
            <v>Trimestre</v>
          </cell>
          <cell r="JB245" t="str">
            <v>Pôle</v>
          </cell>
          <cell r="JC245" t="str">
            <v>Trimestre</v>
          </cell>
          <cell r="JE245" t="str">
            <v>Pôle</v>
          </cell>
          <cell r="JF245" t="str">
            <v>Trimestre</v>
          </cell>
          <cell r="JH245" t="str">
            <v>Pôle</v>
          </cell>
          <cell r="JI245" t="str">
            <v>Trimestre</v>
          </cell>
          <cell r="JK245" t="str">
            <v>Pôle</v>
          </cell>
          <cell r="JL245" t="str">
            <v>Trimestre</v>
          </cell>
          <cell r="JN245" t="str">
            <v>Pôle</v>
          </cell>
          <cell r="JO245" t="str">
            <v>Trimestre</v>
          </cell>
          <cell r="JQ245" t="str">
            <v>Pôle</v>
          </cell>
          <cell r="JR245" t="str">
            <v>Trimestre</v>
          </cell>
          <cell r="JT245" t="str">
            <v>Pôle</v>
          </cell>
          <cell r="JU245" t="str">
            <v>Trimestre</v>
          </cell>
          <cell r="JW245" t="str">
            <v>Pôle</v>
          </cell>
          <cell r="JX245" t="str">
            <v>Trimestre</v>
          </cell>
          <cell r="JZ245" t="str">
            <v>Pôle</v>
          </cell>
          <cell r="KA245" t="str">
            <v>Trimestre</v>
          </cell>
          <cell r="KC245" t="str">
            <v>Pôle</v>
          </cell>
          <cell r="KD245" t="str">
            <v>Trimestre</v>
          </cell>
          <cell r="KF245" t="str">
            <v>Pôle</v>
          </cell>
          <cell r="KG245" t="str">
            <v>Trimestre</v>
          </cell>
          <cell r="KI245" t="str">
            <v>Pôle</v>
          </cell>
          <cell r="KJ245" t="str">
            <v>Trimestre</v>
          </cell>
          <cell r="KL245" t="str">
            <v>Pôle</v>
          </cell>
          <cell r="KM245" t="str">
            <v>Trimestre</v>
          </cell>
          <cell r="KO245" t="str">
            <v>Pôle</v>
          </cell>
          <cell r="KP245" t="str">
            <v>Trimestre</v>
          </cell>
          <cell r="KR245" t="str">
            <v>Pôle</v>
          </cell>
          <cell r="KS245" t="str">
            <v>Trimestre</v>
          </cell>
          <cell r="KU245" t="str">
            <v>Pôle</v>
          </cell>
          <cell r="KV245" t="str">
            <v>Trimestre</v>
          </cell>
          <cell r="KX245" t="str">
            <v>Pôle</v>
          </cell>
          <cell r="KY245" t="str">
            <v>Trimestre</v>
          </cell>
          <cell r="LA245" t="str">
            <v>Pôle</v>
          </cell>
          <cell r="LB245" t="str">
            <v>Trimestre</v>
          </cell>
          <cell r="LD245" t="str">
            <v>Pôle</v>
          </cell>
          <cell r="LE245" t="str">
            <v>Trimestre</v>
          </cell>
          <cell r="LG245" t="str">
            <v>Pôle</v>
          </cell>
          <cell r="LH245" t="str">
            <v>Trimestre</v>
          </cell>
          <cell r="LJ245" t="str">
            <v>Pôle</v>
          </cell>
          <cell r="LK245" t="str">
            <v>Trimestre</v>
          </cell>
          <cell r="LM245" t="str">
            <v>Pôle</v>
          </cell>
          <cell r="LN245" t="str">
            <v>Trimestre</v>
          </cell>
          <cell r="LP245" t="str">
            <v>Pôle</v>
          </cell>
          <cell r="LQ245" t="str">
            <v>Trimestre</v>
          </cell>
          <cell r="LS245" t="str">
            <v>Pôle</v>
          </cell>
          <cell r="LT245" t="str">
            <v>Trimestre</v>
          </cell>
          <cell r="LV245" t="str">
            <v>Pôle</v>
          </cell>
          <cell r="LW245" t="str">
            <v>Trimestre</v>
          </cell>
          <cell r="LY245" t="str">
            <v>Pôle</v>
          </cell>
          <cell r="LZ245" t="str">
            <v>Trimestre</v>
          </cell>
          <cell r="MB245" t="str">
            <v>Pôle</v>
          </cell>
          <cell r="MC245" t="str">
            <v>Trimestre</v>
          </cell>
          <cell r="ME245" t="str">
            <v>Pôle</v>
          </cell>
          <cell r="MF245" t="str">
            <v>Trimestre</v>
          </cell>
          <cell r="MH245" t="str">
            <v>Pôle</v>
          </cell>
          <cell r="MI245" t="str">
            <v>Trimestre</v>
          </cell>
          <cell r="MK245" t="str">
            <v>Pôle</v>
          </cell>
          <cell r="ML245" t="str">
            <v>Trimestre</v>
          </cell>
          <cell r="MN245" t="str">
            <v>Pôle</v>
          </cell>
          <cell r="MO245" t="str">
            <v>Trimestre</v>
          </cell>
          <cell r="MQ245" t="str">
            <v>Pôle</v>
          </cell>
          <cell r="MR245" t="str">
            <v>Trimestre</v>
          </cell>
          <cell r="MT245" t="str">
            <v>Pôle</v>
          </cell>
          <cell r="MU245" t="str">
            <v>Trimestre</v>
          </cell>
          <cell r="MW245" t="str">
            <v>Pôle</v>
          </cell>
          <cell r="MX245" t="str">
            <v>Trimestre</v>
          </cell>
          <cell r="MZ245" t="str">
            <v>Pôle</v>
          </cell>
          <cell r="NA245" t="str">
            <v>Trimestre</v>
          </cell>
          <cell r="NC245" t="str">
            <v>Pôle</v>
          </cell>
          <cell r="ND245" t="str">
            <v>Trimestre</v>
          </cell>
          <cell r="NF245" t="str">
            <v>Pôle</v>
          </cell>
          <cell r="NG245" t="str">
            <v>Trimestre</v>
          </cell>
          <cell r="NI245" t="str">
            <v>Pôle</v>
          </cell>
          <cell r="NJ245" t="str">
            <v>Trimestre</v>
          </cell>
          <cell r="NL245" t="str">
            <v>Pôle</v>
          </cell>
          <cell r="NM245" t="str">
            <v>Trimestre</v>
          </cell>
          <cell r="NO245" t="str">
            <v>Pôle</v>
          </cell>
          <cell r="NP245" t="str">
            <v>Trimestre</v>
          </cell>
          <cell r="NR245" t="str">
            <v>Pôle</v>
          </cell>
          <cell r="NS245" t="str">
            <v>Trimestre</v>
          </cell>
          <cell r="NU245" t="str">
            <v>Pôle</v>
          </cell>
          <cell r="NV245" t="str">
            <v>Trimestre</v>
          </cell>
        </row>
        <row r="246">
          <cell r="HO246" t="str">
            <v>BPF</v>
          </cell>
          <cell r="HP246" t="str">
            <v>2021-T1</v>
          </cell>
          <cell r="HR246" t="str">
            <v>BPF</v>
          </cell>
          <cell r="HS246" t="str">
            <v>XXXX-XX</v>
          </cell>
          <cell r="HU246" t="str">
            <v>BPF</v>
          </cell>
          <cell r="HV246" t="str">
            <v>XXXX-XX</v>
          </cell>
          <cell r="HX246" t="str">
            <v>BPF</v>
          </cell>
          <cell r="HY246" t="str">
            <v>2020-T2</v>
          </cell>
          <cell r="IA246" t="str">
            <v>BPF</v>
          </cell>
          <cell r="IB246" t="str">
            <v>2020-T1</v>
          </cell>
          <cell r="ID246" t="str">
            <v>BPF</v>
          </cell>
          <cell r="IE246" t="str">
            <v>XXXX-XX</v>
          </cell>
          <cell r="IG246" t="str">
            <v>BPF</v>
          </cell>
          <cell r="IH246" t="str">
            <v>XXXX-XX</v>
          </cell>
          <cell r="IJ246" t="str">
            <v>BPF</v>
          </cell>
          <cell r="IK246" t="str">
            <v>2019-T2</v>
          </cell>
          <cell r="IM246" t="str">
            <v>BPF</v>
          </cell>
          <cell r="IN246" t="str">
            <v>2019-T1</v>
          </cell>
          <cell r="IP246" t="str">
            <v>BPF</v>
          </cell>
          <cell r="IQ246" t="str">
            <v>XXXX-XX</v>
          </cell>
          <cell r="IS246" t="str">
            <v>BPF</v>
          </cell>
          <cell r="IT246" t="str">
            <v>XXXX-XX</v>
          </cell>
          <cell r="IV246" t="str">
            <v>BPF</v>
          </cell>
          <cell r="IW246" t="str">
            <v>2018-T2</v>
          </cell>
          <cell r="IY246" t="str">
            <v>BPF</v>
          </cell>
          <cell r="IZ246" t="str">
            <v>2018-T1</v>
          </cell>
          <cell r="JB246" t="str">
            <v>BPF</v>
          </cell>
          <cell r="JC246" t="str">
            <v>XXXX-XX</v>
          </cell>
          <cell r="JE246" t="str">
            <v>BPF</v>
          </cell>
          <cell r="JF246" t="str">
            <v>XXXX-XX</v>
          </cell>
          <cell r="JH246" t="str">
            <v>BPF</v>
          </cell>
          <cell r="JI246" t="str">
            <v>2017-T2</v>
          </cell>
          <cell r="JK246" t="str">
            <v>BPF</v>
          </cell>
          <cell r="JL246" t="str">
            <v>2017-T1</v>
          </cell>
          <cell r="JN246" t="str">
            <v>BPF</v>
          </cell>
          <cell r="JO246" t="str">
            <v>XXXX-XX</v>
          </cell>
          <cell r="JQ246" t="str">
            <v>BPF</v>
          </cell>
          <cell r="JR246" t="str">
            <v>XXXX-XX</v>
          </cell>
          <cell r="JT246" t="str">
            <v>BPF</v>
          </cell>
          <cell r="JU246" t="str">
            <v>2016-T2</v>
          </cell>
          <cell r="JW246" t="str">
            <v>BPF</v>
          </cell>
          <cell r="JX246" t="str">
            <v>2016-T1</v>
          </cell>
          <cell r="JZ246" t="str">
            <v>BPF</v>
          </cell>
          <cell r="KA246" t="str">
            <v>XXXX-XX</v>
          </cell>
          <cell r="KC246" t="str">
            <v>BPF</v>
          </cell>
          <cell r="KD246" t="str">
            <v>XXXX-XX</v>
          </cell>
          <cell r="KF246" t="str">
            <v>BPF</v>
          </cell>
          <cell r="KG246" t="str">
            <v>2015-T2</v>
          </cell>
          <cell r="KI246" t="str">
            <v>BPF</v>
          </cell>
          <cell r="KJ246" t="str">
            <v>2015-T1</v>
          </cell>
          <cell r="KL246" t="str">
            <v>BPF</v>
          </cell>
          <cell r="KM246" t="str">
            <v>XXXX-XX</v>
          </cell>
          <cell r="KO246" t="str">
            <v>BPF</v>
          </cell>
          <cell r="KP246" t="str">
            <v>XXXX-XX</v>
          </cell>
          <cell r="KR246" t="str">
            <v>BPF</v>
          </cell>
          <cell r="KS246" t="str">
            <v>2014-T2</v>
          </cell>
          <cell r="KU246" t="str">
            <v>BPF</v>
          </cell>
          <cell r="KV246" t="str">
            <v>2014-T1</v>
          </cell>
          <cell r="KX246" t="str">
            <v>BPF</v>
          </cell>
          <cell r="KY246" t="str">
            <v>XXXX-XX</v>
          </cell>
          <cell r="LA246" t="str">
            <v>BPF</v>
          </cell>
          <cell r="LB246" t="str">
            <v>XXXX-XX</v>
          </cell>
          <cell r="LD246" t="str">
            <v>BPF</v>
          </cell>
          <cell r="LE246" t="str">
            <v>2013-T2</v>
          </cell>
          <cell r="LG246" t="str">
            <v>BPF</v>
          </cell>
          <cell r="LH246" t="str">
            <v>2013-T1</v>
          </cell>
          <cell r="LJ246" t="str">
            <v>BPF</v>
          </cell>
          <cell r="LK246" t="str">
            <v>XXXX-XX</v>
          </cell>
          <cell r="LM246" t="str">
            <v>BPF</v>
          </cell>
          <cell r="LN246" t="str">
            <v>XXXX-XX</v>
          </cell>
          <cell r="LP246" t="str">
            <v>BPF</v>
          </cell>
          <cell r="LQ246" t="str">
            <v>2012-T2</v>
          </cell>
          <cell r="LS246" t="str">
            <v>BPF</v>
          </cell>
          <cell r="LT246" t="str">
            <v>2012-T1</v>
          </cell>
          <cell r="LV246" t="str">
            <v>BPF</v>
          </cell>
          <cell r="LW246" t="str">
            <v>XXXX-XX</v>
          </cell>
          <cell r="LY246" t="str">
            <v>BPF</v>
          </cell>
          <cell r="LZ246" t="str">
            <v>XXXX-XX</v>
          </cell>
          <cell r="MB246" t="str">
            <v>BPF</v>
          </cell>
          <cell r="MC246" t="str">
            <v>2011-T2</v>
          </cell>
          <cell r="ME246" t="str">
            <v>BPF</v>
          </cell>
          <cell r="MF246" t="str">
            <v>2011-T1</v>
          </cell>
          <cell r="MH246" t="str">
            <v>BPF</v>
          </cell>
          <cell r="MI246" t="str">
            <v>XXXX-XX</v>
          </cell>
          <cell r="MK246" t="str">
            <v>BPF</v>
          </cell>
          <cell r="ML246" t="str">
            <v>XXXX-XX</v>
          </cell>
          <cell r="MN246" t="str">
            <v>BPF</v>
          </cell>
          <cell r="MO246" t="str">
            <v>2010-T2</v>
          </cell>
          <cell r="MQ246" t="str">
            <v>BPF</v>
          </cell>
          <cell r="MR246" t="str">
            <v>2010-T1</v>
          </cell>
          <cell r="MT246" t="str">
            <v>BPF</v>
          </cell>
          <cell r="MU246" t="str">
            <v>XXXX-XX</v>
          </cell>
          <cell r="MW246" t="str">
            <v>BPF</v>
          </cell>
          <cell r="MX246" t="str">
            <v>XXXX-XX</v>
          </cell>
          <cell r="MZ246" t="str">
            <v>BPF</v>
          </cell>
          <cell r="NA246" t="str">
            <v>2009-T2</v>
          </cell>
          <cell r="NC246" t="str">
            <v>BPF</v>
          </cell>
          <cell r="ND246" t="str">
            <v>2009-T1</v>
          </cell>
          <cell r="NF246" t="str">
            <v>BPF</v>
          </cell>
          <cell r="NG246" t="str">
            <v>XXXX-XX</v>
          </cell>
          <cell r="NI246" t="str">
            <v>BPF</v>
          </cell>
          <cell r="NJ246" t="str">
            <v>XXXX-XX</v>
          </cell>
          <cell r="NL246" t="str">
            <v>BPF</v>
          </cell>
          <cell r="NM246" t="str">
            <v>2008-T2</v>
          </cell>
          <cell r="NO246" t="str">
            <v>BPF</v>
          </cell>
          <cell r="NP246" t="str">
            <v>2008-T1</v>
          </cell>
          <cell r="NR246" t="str">
            <v>BPF</v>
          </cell>
          <cell r="NS246" t="str">
            <v>XXXX-XX</v>
          </cell>
          <cell r="NU246" t="str">
            <v>BPF</v>
          </cell>
          <cell r="NV246" t="str">
            <v>XXXX-XX</v>
          </cell>
        </row>
        <row r="247">
          <cell r="DS247" t="str">
            <v>Jusqu'au T4-15 : contribution des CR (mise en équivalence) retraitée en Activités arrêtées</v>
          </cell>
          <cell r="EE247" t="str">
            <v>Jusqu'au T4-15 : contribution des CR (mise en équivalence) retraitée en Activités arrêtées</v>
          </cell>
          <cell r="EQ247" t="str">
            <v>Jusqu'au T4-15 : contribution des CR (mise en équivalence) retraitée en Activités arrêtées</v>
          </cell>
          <cell r="FC247" t="str">
            <v>Jusqu'au T4-15 : contribution des CR (mise en équivalence) retraitée en Activités arrêtées</v>
          </cell>
          <cell r="FO247" t="str">
            <v>Jusqu'au T4-15 : contribution des CR (mise en équivalence) retraitée en Activités arrêtées</v>
          </cell>
          <cell r="GA247" t="str">
            <v>Jusqu'au T4-15 : contribution des CR (mise en équivalence) retraitée en Activités arrêtées</v>
          </cell>
          <cell r="GM247" t="str">
            <v>Jusqu'au T4-15 : contribution des CR (mise en équivalence) retraitée en Activités arrêtées</v>
          </cell>
          <cell r="GY247" t="str">
            <v>Jusqu'au T4-15 : contribution des CR (mise en équivalence) retraitée en Activités arrêtées</v>
          </cell>
          <cell r="HO247" t="str">
            <v>Pôle</v>
          </cell>
          <cell r="HP247" t="str">
            <v>Trimestre</v>
          </cell>
          <cell r="HR247" t="str">
            <v>Pôle</v>
          </cell>
          <cell r="HS247" t="str">
            <v>Trimestre</v>
          </cell>
          <cell r="HU247" t="str">
            <v>Pôle</v>
          </cell>
          <cell r="HV247" t="str">
            <v>Trimestre</v>
          </cell>
          <cell r="HX247" t="str">
            <v>Pôle</v>
          </cell>
          <cell r="HY247" t="str">
            <v>Trimestre</v>
          </cell>
          <cell r="IA247" t="str">
            <v>Pôle</v>
          </cell>
          <cell r="IB247" t="str">
            <v>Trimestre</v>
          </cell>
          <cell r="ID247" t="str">
            <v>Pôle</v>
          </cell>
          <cell r="IE247" t="str">
            <v>Trimestre</v>
          </cell>
          <cell r="IG247" t="str">
            <v>Pôle</v>
          </cell>
          <cell r="IH247" t="str">
            <v>Trimestre</v>
          </cell>
          <cell r="IJ247" t="str">
            <v>Pôle</v>
          </cell>
          <cell r="IK247" t="str">
            <v>Trimestre</v>
          </cell>
          <cell r="IM247" t="str">
            <v>Pôle</v>
          </cell>
          <cell r="IN247" t="str">
            <v>Trimestre</v>
          </cell>
          <cell r="IP247" t="str">
            <v>Pôle</v>
          </cell>
          <cell r="IQ247" t="str">
            <v>Trimestre</v>
          </cell>
          <cell r="IS247" t="str">
            <v>Pôle</v>
          </cell>
          <cell r="IT247" t="str">
            <v>Trimestre</v>
          </cell>
          <cell r="IV247" t="str">
            <v>Pôle</v>
          </cell>
          <cell r="IW247" t="str">
            <v>Trimestre</v>
          </cell>
          <cell r="IY247" t="str">
            <v>Pôle</v>
          </cell>
          <cell r="IZ247" t="str">
            <v>Trimestre</v>
          </cell>
          <cell r="JB247" t="str">
            <v>Pôle</v>
          </cell>
          <cell r="JC247" t="str">
            <v>Trimestre</v>
          </cell>
          <cell r="JE247" t="str">
            <v>Pôle</v>
          </cell>
          <cell r="JF247" t="str">
            <v>Trimestre</v>
          </cell>
          <cell r="JH247" t="str">
            <v>Pôle</v>
          </cell>
          <cell r="JI247" t="str">
            <v>Trimestre</v>
          </cell>
          <cell r="JK247" t="str">
            <v>Pôle</v>
          </cell>
          <cell r="JL247" t="str">
            <v>Trimestre</v>
          </cell>
          <cell r="JN247" t="str">
            <v>Pôle</v>
          </cell>
          <cell r="JO247" t="str">
            <v>Trimestre</v>
          </cell>
          <cell r="JQ247" t="str">
            <v>Pôle</v>
          </cell>
          <cell r="JR247" t="str">
            <v>Trimestre</v>
          </cell>
          <cell r="JT247" t="str">
            <v>Pôle</v>
          </cell>
          <cell r="JU247" t="str">
            <v>Trimestre</v>
          </cell>
          <cell r="JW247" t="str">
            <v>Pôle</v>
          </cell>
          <cell r="JX247" t="str">
            <v>Trimestre</v>
          </cell>
          <cell r="JZ247" t="str">
            <v>Pôle</v>
          </cell>
          <cell r="KA247" t="str">
            <v>Trimestre</v>
          </cell>
          <cell r="KC247" t="str">
            <v>Pôle</v>
          </cell>
          <cell r="KD247" t="str">
            <v>Trimestre</v>
          </cell>
          <cell r="KF247" t="str">
            <v>Pôle</v>
          </cell>
          <cell r="KG247" t="str">
            <v>Trimestre</v>
          </cell>
          <cell r="KI247" t="str">
            <v>Pôle</v>
          </cell>
          <cell r="KJ247" t="str">
            <v>Trimestre</v>
          </cell>
          <cell r="KL247" t="str">
            <v>Pôle</v>
          </cell>
          <cell r="KM247" t="str">
            <v>Trimestre</v>
          </cell>
          <cell r="KO247" t="str">
            <v>Pôle</v>
          </cell>
          <cell r="KP247" t="str">
            <v>Trimestre</v>
          </cell>
          <cell r="KR247" t="str">
            <v>Pôle</v>
          </cell>
          <cell r="KS247" t="str">
            <v>Trimestre</v>
          </cell>
          <cell r="KU247" t="str">
            <v>Pôle</v>
          </cell>
          <cell r="KV247" t="str">
            <v>Trimestre</v>
          </cell>
          <cell r="KX247" t="str">
            <v>Pôle</v>
          </cell>
          <cell r="KY247" t="str">
            <v>Trimestre</v>
          </cell>
          <cell r="LA247" t="str">
            <v>Pôle</v>
          </cell>
          <cell r="LB247" t="str">
            <v>Trimestre</v>
          </cell>
          <cell r="LD247" t="str">
            <v>Pôle</v>
          </cell>
          <cell r="LE247" t="str">
            <v>Trimestre</v>
          </cell>
          <cell r="LG247" t="str">
            <v>Pôle</v>
          </cell>
          <cell r="LH247" t="str">
            <v>Trimestre</v>
          </cell>
          <cell r="LJ247" t="str">
            <v>Pôle</v>
          </cell>
          <cell r="LK247" t="str">
            <v>Trimestre</v>
          </cell>
          <cell r="LM247" t="str">
            <v>Pôle</v>
          </cell>
          <cell r="LN247" t="str">
            <v>Trimestre</v>
          </cell>
          <cell r="LP247" t="str">
            <v>Pôle</v>
          </cell>
          <cell r="LQ247" t="str">
            <v>Trimestre</v>
          </cell>
          <cell r="LS247" t="str">
            <v>Pôle</v>
          </cell>
          <cell r="LT247" t="str">
            <v>Trimestre</v>
          </cell>
          <cell r="LV247" t="str">
            <v>Pôle</v>
          </cell>
          <cell r="LW247" t="str">
            <v>Trimestre</v>
          </cell>
          <cell r="LY247" t="str">
            <v>Pôle</v>
          </cell>
          <cell r="LZ247" t="str">
            <v>Trimestre</v>
          </cell>
          <cell r="MB247" t="str">
            <v>Pôle</v>
          </cell>
          <cell r="MC247" t="str">
            <v>Trimestre</v>
          </cell>
          <cell r="ME247" t="str">
            <v>Pôle</v>
          </cell>
          <cell r="MF247" t="str">
            <v>Trimestre</v>
          </cell>
          <cell r="MH247" t="str">
            <v>Pôle</v>
          </cell>
          <cell r="MI247" t="str">
            <v>Trimestre</v>
          </cell>
          <cell r="MK247" t="str">
            <v>Pôle</v>
          </cell>
          <cell r="ML247" t="str">
            <v>Trimestre</v>
          </cell>
          <cell r="MN247" t="str">
            <v>Pôle</v>
          </cell>
          <cell r="MO247" t="str">
            <v>Trimestre</v>
          </cell>
          <cell r="MQ247" t="str">
            <v>Pôle</v>
          </cell>
          <cell r="MR247" t="str">
            <v>Trimestre</v>
          </cell>
          <cell r="MT247" t="str">
            <v>Pôle</v>
          </cell>
          <cell r="MU247" t="str">
            <v>Trimestre</v>
          </cell>
          <cell r="MW247" t="str">
            <v>Pôle</v>
          </cell>
          <cell r="MX247" t="str">
            <v>Trimestre</v>
          </cell>
          <cell r="MZ247" t="str">
            <v>Pôle</v>
          </cell>
          <cell r="NA247" t="str">
            <v>Trimestre</v>
          </cell>
          <cell r="NC247" t="str">
            <v>Pôle</v>
          </cell>
          <cell r="ND247" t="str">
            <v>Trimestre</v>
          </cell>
          <cell r="NF247" t="str">
            <v>Pôle</v>
          </cell>
          <cell r="NG247" t="str">
            <v>Trimestre</v>
          </cell>
          <cell r="NI247" t="str">
            <v>Pôle</v>
          </cell>
          <cell r="NJ247" t="str">
            <v>Trimestre</v>
          </cell>
          <cell r="NL247" t="str">
            <v>Pôle</v>
          </cell>
          <cell r="NM247" t="str">
            <v>Trimestre</v>
          </cell>
          <cell r="NO247" t="str">
            <v>Pôle</v>
          </cell>
          <cell r="NP247" t="str">
            <v>Trimestre</v>
          </cell>
          <cell r="NR247" t="str">
            <v>Pôle</v>
          </cell>
          <cell r="NS247" t="str">
            <v>Trimestre</v>
          </cell>
          <cell r="NU247" t="str">
            <v>Pôle</v>
          </cell>
          <cell r="NV247" t="str">
            <v>Trimestre</v>
          </cell>
        </row>
        <row r="248">
          <cell r="BP248">
            <v>7.7482861239292156E-2</v>
          </cell>
          <cell r="HO248" t="str">
            <v>BPF</v>
          </cell>
          <cell r="HP248" t="str">
            <v>2021-T2</v>
          </cell>
          <cell r="HR248" t="str">
            <v>BPF</v>
          </cell>
          <cell r="HS248" t="str">
            <v>2021-T1</v>
          </cell>
          <cell r="HU248" t="str">
            <v>BPF</v>
          </cell>
          <cell r="HV248" t="str">
            <v>XXXX-XX</v>
          </cell>
          <cell r="HX248" t="str">
            <v>BPF</v>
          </cell>
          <cell r="HY248" t="str">
            <v>2020-T3</v>
          </cell>
          <cell r="IA248" t="str">
            <v>BPF</v>
          </cell>
          <cell r="IB248" t="str">
            <v>2020-T2</v>
          </cell>
          <cell r="ID248" t="str">
            <v>BPF</v>
          </cell>
          <cell r="IE248" t="str">
            <v>2020-T1</v>
          </cell>
          <cell r="IG248" t="str">
            <v>BPF</v>
          </cell>
          <cell r="IH248" t="str">
            <v>XXXX-XX</v>
          </cell>
          <cell r="IJ248" t="str">
            <v>BPF</v>
          </cell>
          <cell r="IK248" t="str">
            <v>2019-T3</v>
          </cell>
          <cell r="IM248" t="str">
            <v>BPF</v>
          </cell>
          <cell r="IN248" t="str">
            <v>2019-T2</v>
          </cell>
          <cell r="IP248" t="str">
            <v>BPF</v>
          </cell>
          <cell r="IQ248" t="str">
            <v>2019-T1</v>
          </cell>
          <cell r="IS248" t="str">
            <v>BPF</v>
          </cell>
          <cell r="IT248" t="str">
            <v>XXXX-XX</v>
          </cell>
          <cell r="IV248" t="str">
            <v>BPF</v>
          </cell>
          <cell r="IW248" t="str">
            <v>2018-T3</v>
          </cell>
          <cell r="IY248" t="str">
            <v>BPF</v>
          </cell>
          <cell r="IZ248" t="str">
            <v>2018-T2</v>
          </cell>
          <cell r="JB248" t="str">
            <v>BPF</v>
          </cell>
          <cell r="JC248" t="str">
            <v>2018-T1</v>
          </cell>
          <cell r="JE248" t="str">
            <v>BPF</v>
          </cell>
          <cell r="JF248" t="str">
            <v>XXXX-XX</v>
          </cell>
          <cell r="JH248" t="str">
            <v>BPF</v>
          </cell>
          <cell r="JI248" t="str">
            <v>2017-T3</v>
          </cell>
          <cell r="JK248" t="str">
            <v>BPF</v>
          </cell>
          <cell r="JL248" t="str">
            <v>2017-T2</v>
          </cell>
          <cell r="JN248" t="str">
            <v>BPF</v>
          </cell>
          <cell r="JO248" t="str">
            <v>2017-T1</v>
          </cell>
          <cell r="JQ248" t="str">
            <v>BPF</v>
          </cell>
          <cell r="JR248" t="str">
            <v>XXXX-XX</v>
          </cell>
          <cell r="JT248" t="str">
            <v>BPF</v>
          </cell>
          <cell r="JU248" t="str">
            <v>2016-T3</v>
          </cell>
          <cell r="JW248" t="str">
            <v>BPF</v>
          </cell>
          <cell r="JX248" t="str">
            <v>2016-T2</v>
          </cell>
          <cell r="JZ248" t="str">
            <v>BPF</v>
          </cell>
          <cell r="KA248" t="str">
            <v>2016-T1</v>
          </cell>
          <cell r="KC248" t="str">
            <v>BPF</v>
          </cell>
          <cell r="KD248" t="str">
            <v>XXXX-XX</v>
          </cell>
          <cell r="KF248" t="str">
            <v>BPF</v>
          </cell>
          <cell r="KG248" t="str">
            <v>2015-T3</v>
          </cell>
          <cell r="KI248" t="str">
            <v>BPF</v>
          </cell>
          <cell r="KJ248" t="str">
            <v>2015-T2</v>
          </cell>
          <cell r="KL248" t="str">
            <v>BPF</v>
          </cell>
          <cell r="KM248" t="str">
            <v>2015-T1</v>
          </cell>
          <cell r="KO248" t="str">
            <v>BPF</v>
          </cell>
          <cell r="KP248" t="str">
            <v>XXXX-XX</v>
          </cell>
          <cell r="KR248" t="str">
            <v>BPF</v>
          </cell>
          <cell r="KS248" t="str">
            <v>2014-T3</v>
          </cell>
          <cell r="KU248" t="str">
            <v>BPF</v>
          </cell>
          <cell r="KV248" t="str">
            <v>2014-T2</v>
          </cell>
          <cell r="KX248" t="str">
            <v>BPF</v>
          </cell>
          <cell r="KY248" t="str">
            <v>2014-T1</v>
          </cell>
          <cell r="LA248" t="str">
            <v>BPF</v>
          </cell>
          <cell r="LB248" t="str">
            <v>XXXX-XX</v>
          </cell>
          <cell r="LD248" t="str">
            <v>BPF</v>
          </cell>
          <cell r="LE248" t="str">
            <v>2013-T3</v>
          </cell>
          <cell r="LG248" t="str">
            <v>BPF</v>
          </cell>
          <cell r="LH248" t="str">
            <v>2013-T2</v>
          </cell>
          <cell r="LJ248" t="str">
            <v>BPF</v>
          </cell>
          <cell r="LK248" t="str">
            <v>2013-T1</v>
          </cell>
          <cell r="LM248" t="str">
            <v>BPF</v>
          </cell>
          <cell r="LN248" t="str">
            <v>XXXX-XX</v>
          </cell>
          <cell r="LP248" t="str">
            <v>BPF</v>
          </cell>
          <cell r="LQ248" t="str">
            <v>2012-T3</v>
          </cell>
          <cell r="LS248" t="str">
            <v>BPF</v>
          </cell>
          <cell r="LT248" t="str">
            <v>2012-T2</v>
          </cell>
          <cell r="LV248" t="str">
            <v>BPF</v>
          </cell>
          <cell r="LW248" t="str">
            <v>2012-T1</v>
          </cell>
          <cell r="LY248" t="str">
            <v>BPF</v>
          </cell>
          <cell r="LZ248" t="str">
            <v>XXXX-XX</v>
          </cell>
          <cell r="MB248" t="str">
            <v>BPF</v>
          </cell>
          <cell r="MC248" t="str">
            <v>2011-T3</v>
          </cell>
          <cell r="ME248" t="str">
            <v>BPF</v>
          </cell>
          <cell r="MF248" t="str">
            <v>2011-T2</v>
          </cell>
          <cell r="MH248" t="str">
            <v>BPF</v>
          </cell>
          <cell r="MI248" t="str">
            <v>2011-T1</v>
          </cell>
          <cell r="MK248" t="str">
            <v>BPF</v>
          </cell>
          <cell r="ML248" t="str">
            <v>XXXX-XX</v>
          </cell>
          <cell r="MN248" t="str">
            <v>BPF</v>
          </cell>
          <cell r="MO248" t="str">
            <v>2010-T3</v>
          </cell>
          <cell r="MQ248" t="str">
            <v>BPF</v>
          </cell>
          <cell r="MR248" t="str">
            <v>2010-T2</v>
          </cell>
          <cell r="MT248" t="str">
            <v>BPF</v>
          </cell>
          <cell r="MU248" t="str">
            <v>2010-T1</v>
          </cell>
          <cell r="MW248" t="str">
            <v>BPF</v>
          </cell>
          <cell r="MX248" t="str">
            <v>XXXX-XX</v>
          </cell>
          <cell r="MZ248" t="str">
            <v>BPF</v>
          </cell>
          <cell r="NA248" t="str">
            <v>2009-T3</v>
          </cell>
          <cell r="NC248" t="str">
            <v>BPF</v>
          </cell>
          <cell r="ND248" t="str">
            <v>2009-T2</v>
          </cell>
          <cell r="NF248" t="str">
            <v>BPF</v>
          </cell>
          <cell r="NG248" t="str">
            <v>2009-T1</v>
          </cell>
          <cell r="NI248" t="str">
            <v>BPF</v>
          </cell>
          <cell r="NJ248" t="str">
            <v>XXXX-XX</v>
          </cell>
          <cell r="NL248" t="str">
            <v>BPF</v>
          </cell>
          <cell r="NM248" t="str">
            <v>2008-T3</v>
          </cell>
          <cell r="NO248" t="str">
            <v>BPF</v>
          </cell>
          <cell r="NP248" t="str">
            <v>2008-T2</v>
          </cell>
          <cell r="NR248" t="str">
            <v>BPF</v>
          </cell>
          <cell r="NS248" t="str">
            <v>2008-T1</v>
          </cell>
          <cell r="NU248" t="str">
            <v>BPF</v>
          </cell>
          <cell r="NV248" t="str">
            <v>XXXX-XX</v>
          </cell>
        </row>
        <row r="249">
          <cell r="BB249" t="str">
            <v>Pôle</v>
          </cell>
          <cell r="BC249" t="str">
            <v>Trimestre</v>
          </cell>
          <cell r="BE249" t="str">
            <v>Pôle</v>
          </cell>
          <cell r="BF249" t="str">
            <v>Trimestre</v>
          </cell>
          <cell r="BH249" t="str">
            <v>Pôle</v>
          </cell>
          <cell r="BI249" t="str">
            <v>Trimestre</v>
          </cell>
          <cell r="BK249" t="str">
            <v>Pôle</v>
          </cell>
          <cell r="BL249" t="str">
            <v>Trimestre</v>
          </cell>
          <cell r="BN249" t="str">
            <v>Pôle</v>
          </cell>
          <cell r="BO249" t="str">
            <v>Trimestre</v>
          </cell>
          <cell r="BQ249" t="str">
            <v>Pôle</v>
          </cell>
          <cell r="BR249" t="str">
            <v>Trimestre</v>
          </cell>
          <cell r="BT249" t="str">
            <v>Pôle</v>
          </cell>
          <cell r="BU249" t="str">
            <v>Trimestre</v>
          </cell>
          <cell r="BW249" t="str">
            <v>Pôle</v>
          </cell>
          <cell r="BX249" t="str">
            <v>Trimestre</v>
          </cell>
          <cell r="BZ249" t="str">
            <v>Pôle</v>
          </cell>
          <cell r="CA249" t="str">
            <v>Trimestre</v>
          </cell>
          <cell r="CC249" t="str">
            <v>Pôle</v>
          </cell>
          <cell r="CD249" t="str">
            <v>Trimestre</v>
          </cell>
          <cell r="CF249" t="str">
            <v>Pôle</v>
          </cell>
          <cell r="CG249" t="str">
            <v>Trimestre</v>
          </cell>
          <cell r="CI249" t="str">
            <v>Pôle</v>
          </cell>
          <cell r="CJ249" t="str">
            <v>Trimestre</v>
          </cell>
          <cell r="CL249" t="str">
            <v>Pôle</v>
          </cell>
          <cell r="CM249" t="str">
            <v>Trimestre</v>
          </cell>
          <cell r="CO249" t="str">
            <v>Pôle</v>
          </cell>
          <cell r="CP249" t="str">
            <v>Trimestre</v>
          </cell>
          <cell r="CR249" t="str">
            <v>Pôle</v>
          </cell>
          <cell r="CS249" t="str">
            <v>Trimestre</v>
          </cell>
          <cell r="CU249" t="str">
            <v>Pôle</v>
          </cell>
          <cell r="CV249" t="str">
            <v>Trimestre</v>
          </cell>
          <cell r="CX249" t="str">
            <v>Pôle</v>
          </cell>
          <cell r="CY249" t="str">
            <v>Trimestre</v>
          </cell>
          <cell r="DA249" t="str">
            <v>Pôle</v>
          </cell>
          <cell r="DB249" t="str">
            <v>Trimestre</v>
          </cell>
          <cell r="DD249" t="str">
            <v>Pôle</v>
          </cell>
          <cell r="DE249" t="str">
            <v>Trimestre</v>
          </cell>
          <cell r="DG249" t="str">
            <v>Pôle</v>
          </cell>
          <cell r="DH249" t="str">
            <v>Trimestre</v>
          </cell>
          <cell r="DJ249" t="str">
            <v>Pôle</v>
          </cell>
          <cell r="DK249" t="str">
            <v>Trimestre</v>
          </cell>
          <cell r="DM249" t="str">
            <v>Pôle</v>
          </cell>
          <cell r="DN249" t="str">
            <v>Trimestre</v>
          </cell>
          <cell r="DP249" t="str">
            <v>Pôle</v>
          </cell>
          <cell r="DQ249" t="str">
            <v>Trimestre</v>
          </cell>
          <cell r="DS249" t="str">
            <v>Pôle</v>
          </cell>
          <cell r="DT249" t="str">
            <v>Trimestre</v>
          </cell>
          <cell r="DV249" t="str">
            <v>Pôle</v>
          </cell>
          <cell r="DW249" t="str">
            <v>Trimestre</v>
          </cell>
          <cell r="DY249" t="str">
            <v>Pôle</v>
          </cell>
          <cell r="DZ249" t="str">
            <v>Trimestre</v>
          </cell>
          <cell r="EB249" t="str">
            <v>Pôle</v>
          </cell>
          <cell r="EC249" t="str">
            <v>Trimestre</v>
          </cell>
          <cell r="EE249" t="str">
            <v>Pôle</v>
          </cell>
          <cell r="EF249" t="str">
            <v>Trimestre</v>
          </cell>
          <cell r="EH249" t="str">
            <v>Pôle</v>
          </cell>
          <cell r="EI249" t="str">
            <v>Trimestre</v>
          </cell>
          <cell r="EK249" t="str">
            <v>Pôle</v>
          </cell>
          <cell r="EL249" t="str">
            <v>Trimestre</v>
          </cell>
          <cell r="EN249" t="str">
            <v>Pôle</v>
          </cell>
          <cell r="EO249" t="str">
            <v>Trimestre</v>
          </cell>
          <cell r="EQ249" t="str">
            <v>Pôle</v>
          </cell>
          <cell r="ER249" t="str">
            <v>Trimestre</v>
          </cell>
          <cell r="ET249" t="str">
            <v>Pôle</v>
          </cell>
          <cell r="EU249" t="str">
            <v>Trimestre</v>
          </cell>
          <cell r="EW249" t="str">
            <v>Pôle</v>
          </cell>
          <cell r="EX249" t="str">
            <v>Trimestre</v>
          </cell>
          <cell r="EZ249" t="str">
            <v>Pôle</v>
          </cell>
          <cell r="FA249" t="str">
            <v>Trimestre</v>
          </cell>
          <cell r="FC249" t="str">
            <v>Pôle</v>
          </cell>
          <cell r="FD249" t="str">
            <v>Trimestre</v>
          </cell>
          <cell r="FF249" t="str">
            <v>Pôle</v>
          </cell>
          <cell r="FG249" t="str">
            <v>Trimestre</v>
          </cell>
          <cell r="FI249" t="str">
            <v>Pôle</v>
          </cell>
          <cell r="FJ249" t="str">
            <v>Trimestre</v>
          </cell>
          <cell r="FL249" t="str">
            <v>Pôle</v>
          </cell>
          <cell r="FM249" t="str">
            <v>Trimestre</v>
          </cell>
          <cell r="FO249" t="str">
            <v>Pôle</v>
          </cell>
          <cell r="FP249" t="str">
            <v>Trimestre</v>
          </cell>
          <cell r="FR249" t="str">
            <v>Pôle</v>
          </cell>
          <cell r="FS249" t="str">
            <v>Trimestre</v>
          </cell>
          <cell r="FU249" t="str">
            <v>Pôle</v>
          </cell>
          <cell r="FV249" t="str">
            <v>Trimestre</v>
          </cell>
          <cell r="FX249" t="str">
            <v>Pôle</v>
          </cell>
          <cell r="FY249" t="str">
            <v>Trimestre</v>
          </cell>
          <cell r="GA249" t="str">
            <v>Pôle</v>
          </cell>
          <cell r="GB249" t="str">
            <v>Trimestre</v>
          </cell>
          <cell r="GD249" t="str">
            <v>Pôle</v>
          </cell>
          <cell r="GE249" t="str">
            <v>Trimestre</v>
          </cell>
          <cell r="GG249" t="str">
            <v>Pôle</v>
          </cell>
          <cell r="GH249" t="str">
            <v>Trimestre</v>
          </cell>
          <cell r="GJ249" t="str">
            <v>Pôle</v>
          </cell>
          <cell r="GK249" t="str">
            <v>Trimestre</v>
          </cell>
          <cell r="GM249" t="str">
            <v>Pôle</v>
          </cell>
          <cell r="GN249" t="str">
            <v>Trimestre</v>
          </cell>
          <cell r="GP249" t="str">
            <v>Pôle</v>
          </cell>
          <cell r="GQ249" t="str">
            <v>Trimestre</v>
          </cell>
          <cell r="GS249" t="str">
            <v>Pôle</v>
          </cell>
          <cell r="GT249" t="str">
            <v>Trimestre</v>
          </cell>
          <cell r="GV249" t="str">
            <v>Pôle</v>
          </cell>
          <cell r="GW249" t="str">
            <v>Trimestre</v>
          </cell>
          <cell r="GY249" t="str">
            <v>Pôle</v>
          </cell>
          <cell r="GZ249" t="str">
            <v>Trimestre</v>
          </cell>
          <cell r="HB249" t="str">
            <v>Pôle</v>
          </cell>
          <cell r="HC249" t="str">
            <v>Trimestre</v>
          </cell>
          <cell r="HE249" t="str">
            <v>Pôle</v>
          </cell>
          <cell r="HF249" t="str">
            <v>Trimestre</v>
          </cell>
          <cell r="HH249" t="str">
            <v>Pôle</v>
          </cell>
          <cell r="HI249" t="str">
            <v>Trimestre</v>
          </cell>
          <cell r="HO249" t="str">
            <v>Pôle</v>
          </cell>
          <cell r="HP249" t="str">
            <v>Trimestre</v>
          </cell>
          <cell r="HR249" t="str">
            <v>Pôle</v>
          </cell>
          <cell r="HS249" t="str">
            <v>Trimestre</v>
          </cell>
          <cell r="HU249" t="str">
            <v>Pôle</v>
          </cell>
          <cell r="HV249" t="str">
            <v>Trimestre</v>
          </cell>
          <cell r="HX249" t="str">
            <v>Pôle</v>
          </cell>
          <cell r="HY249" t="str">
            <v>Trimestre</v>
          </cell>
          <cell r="IA249" t="str">
            <v>Pôle</v>
          </cell>
          <cell r="IB249" t="str">
            <v>Trimestre</v>
          </cell>
          <cell r="ID249" t="str">
            <v>Pôle</v>
          </cell>
          <cell r="IE249" t="str">
            <v>Trimestre</v>
          </cell>
          <cell r="IG249" t="str">
            <v>Pôle</v>
          </cell>
          <cell r="IH249" t="str">
            <v>Trimestre</v>
          </cell>
          <cell r="IJ249" t="str">
            <v>Pôle</v>
          </cell>
          <cell r="IK249" t="str">
            <v>Trimestre</v>
          </cell>
          <cell r="IM249" t="str">
            <v>Pôle</v>
          </cell>
          <cell r="IN249" t="str">
            <v>Trimestre</v>
          </cell>
          <cell r="IP249" t="str">
            <v>Pôle</v>
          </cell>
          <cell r="IQ249" t="str">
            <v>Trimestre</v>
          </cell>
          <cell r="IS249" t="str">
            <v>Pôle</v>
          </cell>
          <cell r="IT249" t="str">
            <v>Trimestre</v>
          </cell>
          <cell r="IV249" t="str">
            <v>Pôle</v>
          </cell>
          <cell r="IW249" t="str">
            <v>Trimestre</v>
          </cell>
          <cell r="IY249" t="str">
            <v>Pôle</v>
          </cell>
          <cell r="IZ249" t="str">
            <v>Trimestre</v>
          </cell>
          <cell r="JB249" t="str">
            <v>Pôle</v>
          </cell>
          <cell r="JC249" t="str">
            <v>Trimestre</v>
          </cell>
          <cell r="JE249" t="str">
            <v>Pôle</v>
          </cell>
          <cell r="JF249" t="str">
            <v>Trimestre</v>
          </cell>
          <cell r="JH249" t="str">
            <v>Pôle</v>
          </cell>
          <cell r="JI249" t="str">
            <v>Trimestre</v>
          </cell>
          <cell r="JK249" t="str">
            <v>Pôle</v>
          </cell>
          <cell r="JL249" t="str">
            <v>Trimestre</v>
          </cell>
          <cell r="JN249" t="str">
            <v>Pôle</v>
          </cell>
          <cell r="JO249" t="str">
            <v>Trimestre</v>
          </cell>
          <cell r="JQ249" t="str">
            <v>Pôle</v>
          </cell>
          <cell r="JR249" t="str">
            <v>Trimestre</v>
          </cell>
          <cell r="JT249" t="str">
            <v>Pôle</v>
          </cell>
          <cell r="JU249" t="str">
            <v>Trimestre</v>
          </cell>
          <cell r="JW249" t="str">
            <v>Pôle</v>
          </cell>
          <cell r="JX249" t="str">
            <v>Trimestre</v>
          </cell>
          <cell r="JZ249" t="str">
            <v>Pôle</v>
          </cell>
          <cell r="KA249" t="str">
            <v>Trimestre</v>
          </cell>
          <cell r="KC249" t="str">
            <v>Pôle</v>
          </cell>
          <cell r="KD249" t="str">
            <v>Trimestre</v>
          </cell>
          <cell r="KF249" t="str">
            <v>Pôle</v>
          </cell>
          <cell r="KG249" t="str">
            <v>Trimestre</v>
          </cell>
          <cell r="KI249" t="str">
            <v>Pôle</v>
          </cell>
          <cell r="KJ249" t="str">
            <v>Trimestre</v>
          </cell>
          <cell r="KL249" t="str">
            <v>Pôle</v>
          </cell>
          <cell r="KM249" t="str">
            <v>Trimestre</v>
          </cell>
          <cell r="KO249" t="str">
            <v>Pôle</v>
          </cell>
          <cell r="KP249" t="str">
            <v>Trimestre</v>
          </cell>
          <cell r="KR249" t="str">
            <v>Pôle</v>
          </cell>
          <cell r="KS249" t="str">
            <v>Trimestre</v>
          </cell>
          <cell r="KU249" t="str">
            <v>Pôle</v>
          </cell>
          <cell r="KV249" t="str">
            <v>Trimestre</v>
          </cell>
          <cell r="KX249" t="str">
            <v>Pôle</v>
          </cell>
          <cell r="KY249" t="str">
            <v>Trimestre</v>
          </cell>
          <cell r="LA249" t="str">
            <v>Pôle</v>
          </cell>
          <cell r="LB249" t="str">
            <v>Trimestre</v>
          </cell>
          <cell r="LD249" t="str">
            <v>Pôle</v>
          </cell>
          <cell r="LE249" t="str">
            <v>Trimestre</v>
          </cell>
          <cell r="LG249" t="str">
            <v>Pôle</v>
          </cell>
          <cell r="LH249" t="str">
            <v>Trimestre</v>
          </cell>
          <cell r="LJ249" t="str">
            <v>Pôle</v>
          </cell>
          <cell r="LK249" t="str">
            <v>Trimestre</v>
          </cell>
          <cell r="LM249" t="str">
            <v>Pôle</v>
          </cell>
          <cell r="LN249" t="str">
            <v>Trimestre</v>
          </cell>
          <cell r="LP249" t="str">
            <v>Pôle</v>
          </cell>
          <cell r="LQ249" t="str">
            <v>Trimestre</v>
          </cell>
          <cell r="LS249" t="str">
            <v>Pôle</v>
          </cell>
          <cell r="LT249" t="str">
            <v>Trimestre</v>
          </cell>
          <cell r="LV249" t="str">
            <v>Pôle</v>
          </cell>
          <cell r="LW249" t="str">
            <v>Trimestre</v>
          </cell>
          <cell r="LY249" t="str">
            <v>Pôle</v>
          </cell>
          <cell r="LZ249" t="str">
            <v>Trimestre</v>
          </cell>
          <cell r="MB249" t="str">
            <v>Pôle</v>
          </cell>
          <cell r="MC249" t="str">
            <v>Trimestre</v>
          </cell>
          <cell r="ME249" t="str">
            <v>Pôle</v>
          </cell>
          <cell r="MF249" t="str">
            <v>Trimestre</v>
          </cell>
          <cell r="MH249" t="str">
            <v>Pôle</v>
          </cell>
          <cell r="MI249" t="str">
            <v>Trimestre</v>
          </cell>
          <cell r="MK249" t="str">
            <v>Pôle</v>
          </cell>
          <cell r="ML249" t="str">
            <v>Trimestre</v>
          </cell>
          <cell r="MN249" t="str">
            <v>Pôle</v>
          </cell>
          <cell r="MO249" t="str">
            <v>Trimestre</v>
          </cell>
          <cell r="MQ249" t="str">
            <v>Pôle</v>
          </cell>
          <cell r="MR249" t="str">
            <v>Trimestre</v>
          </cell>
          <cell r="MT249" t="str">
            <v>Pôle</v>
          </cell>
          <cell r="MU249" t="str">
            <v>Trimestre</v>
          </cell>
          <cell r="MW249" t="str">
            <v>Pôle</v>
          </cell>
          <cell r="MX249" t="str">
            <v>Trimestre</v>
          </cell>
          <cell r="MZ249" t="str">
            <v>Pôle</v>
          </cell>
          <cell r="NA249" t="str">
            <v>Trimestre</v>
          </cell>
          <cell r="NC249" t="str">
            <v>Pôle</v>
          </cell>
          <cell r="ND249" t="str">
            <v>Trimestre</v>
          </cell>
          <cell r="NF249" t="str">
            <v>Pôle</v>
          </cell>
          <cell r="NG249" t="str">
            <v>Trimestre</v>
          </cell>
          <cell r="NI249" t="str">
            <v>Pôle</v>
          </cell>
          <cell r="NJ249" t="str">
            <v>Trimestre</v>
          </cell>
          <cell r="NL249" t="str">
            <v>Pôle</v>
          </cell>
          <cell r="NM249" t="str">
            <v>Trimestre</v>
          </cell>
          <cell r="NO249" t="str">
            <v>Pôle</v>
          </cell>
          <cell r="NP249" t="str">
            <v>Trimestre</v>
          </cell>
          <cell r="NR249" t="str">
            <v>Pôle</v>
          </cell>
          <cell r="NS249" t="str">
            <v>Trimestre</v>
          </cell>
          <cell r="NU249" t="str">
            <v>Pôle</v>
          </cell>
          <cell r="NV249" t="str">
            <v>Trimestre</v>
          </cell>
        </row>
        <row r="250">
          <cell r="BB250" t="str">
            <v>BPF</v>
          </cell>
          <cell r="BC250" t="str">
            <v>2021-T3</v>
          </cell>
          <cell r="BE250" t="str">
            <v>BPF</v>
          </cell>
          <cell r="BF250" t="str">
            <v>2021-T2</v>
          </cell>
          <cell r="BH250" t="str">
            <v>BPF</v>
          </cell>
          <cell r="BI250" t="str">
            <v>2021-T1</v>
          </cell>
          <cell r="BK250" t="str">
            <v>BPF</v>
          </cell>
          <cell r="BL250" t="str">
            <v>2020-T4</v>
          </cell>
          <cell r="BN250" t="str">
            <v>BPF</v>
          </cell>
          <cell r="BO250" t="str">
            <v>2020-T3</v>
          </cell>
          <cell r="BQ250" t="str">
            <v>BPF</v>
          </cell>
          <cell r="BR250" t="str">
            <v>2020-T2</v>
          </cell>
          <cell r="BT250" t="str">
            <v>BPF</v>
          </cell>
          <cell r="BU250" t="str">
            <v>2020-T1</v>
          </cell>
          <cell r="BW250" t="str">
            <v>BPF</v>
          </cell>
          <cell r="BX250" t="str">
            <v>2019-T4</v>
          </cell>
          <cell r="BZ250" t="str">
            <v>BPF</v>
          </cell>
          <cell r="CA250" t="str">
            <v>2019-T3</v>
          </cell>
          <cell r="CC250" t="str">
            <v>BPF</v>
          </cell>
          <cell r="CD250" t="str">
            <v>2019-T2</v>
          </cell>
          <cell r="CF250" t="str">
            <v>BPF</v>
          </cell>
          <cell r="CG250" t="str">
            <v>2019-T1</v>
          </cell>
          <cell r="CI250" t="str">
            <v>BPF</v>
          </cell>
          <cell r="CJ250" t="str">
            <v>2018-T4</v>
          </cell>
          <cell r="CL250" t="str">
            <v>BPF</v>
          </cell>
          <cell r="CM250" t="str">
            <v>2018-T3</v>
          </cell>
          <cell r="CO250" t="str">
            <v>BPF</v>
          </cell>
          <cell r="CP250" t="str">
            <v>2018-T2</v>
          </cell>
          <cell r="CR250" t="str">
            <v>BPF</v>
          </cell>
          <cell r="CS250" t="str">
            <v>2018-T1</v>
          </cell>
          <cell r="CU250" t="str">
            <v>BPF</v>
          </cell>
          <cell r="CV250" t="str">
            <v>2017-T4</v>
          </cell>
          <cell r="CX250" t="str">
            <v>BPF</v>
          </cell>
          <cell r="CY250" t="str">
            <v>2017-T3</v>
          </cell>
          <cell r="DA250" t="str">
            <v>BPF</v>
          </cell>
          <cell r="DB250" t="str">
            <v>2017-T2</v>
          </cell>
          <cell r="DD250" t="str">
            <v>BPF</v>
          </cell>
          <cell r="DE250" t="str">
            <v>2017-T1</v>
          </cell>
          <cell r="DG250" t="str">
            <v>BPF</v>
          </cell>
          <cell r="DH250" t="str">
            <v>2016-T4</v>
          </cell>
          <cell r="DJ250" t="str">
            <v>BPF</v>
          </cell>
          <cell r="DK250" t="str">
            <v>2016-T3</v>
          </cell>
          <cell r="DM250" t="str">
            <v>BPF</v>
          </cell>
          <cell r="DN250" t="str">
            <v>2016-T2</v>
          </cell>
          <cell r="DP250" t="str">
            <v>BPF</v>
          </cell>
          <cell r="DQ250" t="str">
            <v>2016-T1</v>
          </cell>
          <cell r="DS250" t="str">
            <v>BPF</v>
          </cell>
          <cell r="DT250" t="str">
            <v>2015-T4</v>
          </cell>
          <cell r="DV250" t="str">
            <v>BPF</v>
          </cell>
          <cell r="DW250" t="str">
            <v>2015-T3</v>
          </cell>
          <cell r="DY250" t="str">
            <v>BPF</v>
          </cell>
          <cell r="DZ250" t="str">
            <v>2015-T2</v>
          </cell>
          <cell r="EB250" t="str">
            <v>BPF</v>
          </cell>
          <cell r="EC250" t="str">
            <v>2015-T1</v>
          </cell>
          <cell r="EE250" t="str">
            <v>BPF</v>
          </cell>
          <cell r="EF250" t="str">
            <v>2014-T4</v>
          </cell>
          <cell r="EH250" t="str">
            <v>BPF</v>
          </cell>
          <cell r="EI250" t="str">
            <v>2014-T3</v>
          </cell>
          <cell r="EK250" t="str">
            <v>BPF</v>
          </cell>
          <cell r="EL250" t="str">
            <v>2014-T2</v>
          </cell>
          <cell r="EN250" t="str">
            <v>BPF</v>
          </cell>
          <cell r="EO250" t="str">
            <v>2014-T1</v>
          </cell>
          <cell r="EQ250" t="str">
            <v>BPF</v>
          </cell>
          <cell r="ER250" t="str">
            <v>2013-T4</v>
          </cell>
          <cell r="ET250" t="str">
            <v>BPF</v>
          </cell>
          <cell r="EU250" t="str">
            <v>2013-T3</v>
          </cell>
          <cell r="EW250" t="str">
            <v>BPF</v>
          </cell>
          <cell r="EX250" t="str">
            <v>2013-T2</v>
          </cell>
          <cell r="EZ250" t="str">
            <v>BPF</v>
          </cell>
          <cell r="FA250" t="str">
            <v>2013-T1</v>
          </cell>
          <cell r="FC250" t="str">
            <v>BPF</v>
          </cell>
          <cell r="FD250" t="str">
            <v>2012-T4</v>
          </cell>
          <cell r="FF250" t="str">
            <v>BPF</v>
          </cell>
          <cell r="FG250" t="str">
            <v>2012-T3</v>
          </cell>
          <cell r="FI250" t="str">
            <v>BPF</v>
          </cell>
          <cell r="FJ250" t="str">
            <v>2012-T2</v>
          </cell>
          <cell r="FL250" t="str">
            <v>BPF</v>
          </cell>
          <cell r="FM250" t="str">
            <v>2012-T1</v>
          </cell>
          <cell r="FO250" t="str">
            <v>BPF</v>
          </cell>
          <cell r="FP250" t="str">
            <v>2011-T4</v>
          </cell>
          <cell r="FR250" t="str">
            <v>BPF</v>
          </cell>
          <cell r="FS250" t="str">
            <v>2011-T3</v>
          </cell>
          <cell r="FU250" t="str">
            <v>BPF</v>
          </cell>
          <cell r="FV250" t="str">
            <v>2011-T2</v>
          </cell>
          <cell r="FX250" t="str">
            <v>BPF</v>
          </cell>
          <cell r="FY250" t="str">
            <v>2011-T1</v>
          </cell>
          <cell r="GA250" t="str">
            <v>BPF</v>
          </cell>
          <cell r="GB250" t="str">
            <v>2010-T4</v>
          </cell>
          <cell r="GD250" t="str">
            <v>BPF</v>
          </cell>
          <cell r="GE250" t="str">
            <v>2010-T3</v>
          </cell>
          <cell r="GG250" t="str">
            <v>BPF</v>
          </cell>
          <cell r="GH250" t="str">
            <v>2010-T2</v>
          </cell>
          <cell r="GJ250" t="str">
            <v>BPF</v>
          </cell>
          <cell r="GK250" t="str">
            <v>2010-T1</v>
          </cell>
          <cell r="GM250" t="str">
            <v>BPF</v>
          </cell>
          <cell r="GN250" t="str">
            <v>2009-T4</v>
          </cell>
          <cell r="GP250" t="str">
            <v>BPF</v>
          </cell>
          <cell r="GQ250" t="str">
            <v>2009-T3</v>
          </cell>
          <cell r="GS250" t="str">
            <v>BPF</v>
          </cell>
          <cell r="GT250" t="str">
            <v>2009-T2</v>
          </cell>
          <cell r="GV250" t="str">
            <v>BPF</v>
          </cell>
          <cell r="GW250" t="str">
            <v>2009-T1</v>
          </cell>
          <cell r="GY250" t="str">
            <v>BPF</v>
          </cell>
          <cell r="GZ250" t="str">
            <v>2008-T4</v>
          </cell>
          <cell r="HB250" t="str">
            <v>BPF</v>
          </cell>
          <cell r="HC250" t="str">
            <v>2008-T3</v>
          </cell>
          <cell r="HE250" t="str">
            <v>BPF</v>
          </cell>
          <cell r="HF250" t="str">
            <v>2008-T2</v>
          </cell>
          <cell r="HH250" t="str">
            <v>BPF</v>
          </cell>
          <cell r="HI250" t="str">
            <v>2008-T1</v>
          </cell>
          <cell r="HO250" t="str">
            <v>BPF</v>
          </cell>
          <cell r="HP250" t="str">
            <v>2021-T3</v>
          </cell>
          <cell r="HR250" t="str">
            <v>BPF</v>
          </cell>
          <cell r="HS250" t="str">
            <v>2021-T2</v>
          </cell>
          <cell r="HU250" t="str">
            <v>BPF</v>
          </cell>
          <cell r="HV250" t="str">
            <v>2021-T1</v>
          </cell>
          <cell r="HX250" t="str">
            <v>BPF</v>
          </cell>
          <cell r="HY250" t="str">
            <v>2020-T4</v>
          </cell>
          <cell r="IA250" t="str">
            <v>BPF</v>
          </cell>
          <cell r="IB250" t="str">
            <v>2020-T3</v>
          </cell>
          <cell r="ID250" t="str">
            <v>BPF</v>
          </cell>
          <cell r="IE250" t="str">
            <v>2020-T2</v>
          </cell>
          <cell r="IG250" t="str">
            <v>BPF</v>
          </cell>
          <cell r="IH250" t="str">
            <v>2020-T1</v>
          </cell>
          <cell r="IJ250" t="str">
            <v>BPF</v>
          </cell>
          <cell r="IK250" t="str">
            <v>2019-T4</v>
          </cell>
          <cell r="IM250" t="str">
            <v>BPF</v>
          </cell>
          <cell r="IN250" t="str">
            <v>2019-T3</v>
          </cell>
          <cell r="IP250" t="str">
            <v>BPF</v>
          </cell>
          <cell r="IQ250" t="str">
            <v>2019-T2</v>
          </cell>
          <cell r="IS250" t="str">
            <v>BPF</v>
          </cell>
          <cell r="IT250" t="str">
            <v>2019-T1</v>
          </cell>
          <cell r="IV250" t="str">
            <v>BPF</v>
          </cell>
          <cell r="IW250" t="str">
            <v>2018-T4</v>
          </cell>
          <cell r="IY250" t="str">
            <v>BPF</v>
          </cell>
          <cell r="IZ250" t="str">
            <v>2018-T3</v>
          </cell>
          <cell r="JB250" t="str">
            <v>BPF</v>
          </cell>
          <cell r="JC250" t="str">
            <v>2018-T2</v>
          </cell>
          <cell r="JE250" t="str">
            <v>BPF</v>
          </cell>
          <cell r="JF250" t="str">
            <v>2018-T1</v>
          </cell>
          <cell r="JH250" t="str">
            <v>BPF</v>
          </cell>
          <cell r="JI250" t="str">
            <v>2017-T4</v>
          </cell>
          <cell r="JK250" t="str">
            <v>BPF</v>
          </cell>
          <cell r="JL250" t="str">
            <v>2017-T3</v>
          </cell>
          <cell r="JN250" t="str">
            <v>BPF</v>
          </cell>
          <cell r="JO250" t="str">
            <v>2017-T2</v>
          </cell>
          <cell r="JQ250" t="str">
            <v>BPF</v>
          </cell>
          <cell r="JR250" t="str">
            <v>2017-T1</v>
          </cell>
          <cell r="JT250" t="str">
            <v>BPF</v>
          </cell>
          <cell r="JU250" t="str">
            <v>2016-T4</v>
          </cell>
          <cell r="JW250" t="str">
            <v>BPF</v>
          </cell>
          <cell r="JX250" t="str">
            <v>2016-T3</v>
          </cell>
          <cell r="JZ250" t="str">
            <v>BPF</v>
          </cell>
          <cell r="KA250" t="str">
            <v>2016-T2</v>
          </cell>
          <cell r="KC250" t="str">
            <v>BPF</v>
          </cell>
          <cell r="KD250" t="str">
            <v>2016-T1</v>
          </cell>
          <cell r="KF250" t="str">
            <v>BPF</v>
          </cell>
          <cell r="KG250" t="str">
            <v>2015-T4</v>
          </cell>
          <cell r="KI250" t="str">
            <v>BPF</v>
          </cell>
          <cell r="KJ250" t="str">
            <v>2015-T3</v>
          </cell>
          <cell r="KL250" t="str">
            <v>BPF</v>
          </cell>
          <cell r="KM250" t="str">
            <v>2015-T2</v>
          </cell>
          <cell r="KO250" t="str">
            <v>BPF</v>
          </cell>
          <cell r="KP250" t="str">
            <v>2015-T1</v>
          </cell>
          <cell r="KR250" t="str">
            <v>BPF</v>
          </cell>
          <cell r="KS250" t="str">
            <v>2014-T4</v>
          </cell>
          <cell r="KU250" t="str">
            <v>BPF</v>
          </cell>
          <cell r="KV250" t="str">
            <v>2014-T3</v>
          </cell>
          <cell r="KX250" t="str">
            <v>BPF</v>
          </cell>
          <cell r="KY250" t="str">
            <v>2014-T2</v>
          </cell>
          <cell r="LA250" t="str">
            <v>BPF</v>
          </cell>
          <cell r="LB250" t="str">
            <v>2014-T1</v>
          </cell>
          <cell r="LD250" t="str">
            <v>BPF</v>
          </cell>
          <cell r="LE250" t="str">
            <v>2013-T4</v>
          </cell>
          <cell r="LG250" t="str">
            <v>BPF</v>
          </cell>
          <cell r="LH250" t="str">
            <v>2013-T3</v>
          </cell>
          <cell r="LJ250" t="str">
            <v>BPF</v>
          </cell>
          <cell r="LK250" t="str">
            <v>2013-T2</v>
          </cell>
          <cell r="LM250" t="str">
            <v>BPF</v>
          </cell>
          <cell r="LN250" t="str">
            <v>2013-T1</v>
          </cell>
          <cell r="LP250" t="str">
            <v>BPF</v>
          </cell>
          <cell r="LQ250" t="str">
            <v>2012-T4</v>
          </cell>
          <cell r="LS250" t="str">
            <v>BPF</v>
          </cell>
          <cell r="LT250" t="str">
            <v>2012-T3</v>
          </cell>
          <cell r="LV250" t="str">
            <v>BPF</v>
          </cell>
          <cell r="LW250" t="str">
            <v>2012-T2</v>
          </cell>
          <cell r="LY250" t="str">
            <v>BPF</v>
          </cell>
          <cell r="LZ250" t="str">
            <v>2012-T1</v>
          </cell>
          <cell r="MB250" t="str">
            <v>BPF</v>
          </cell>
          <cell r="MC250" t="str">
            <v>2011-T4</v>
          </cell>
          <cell r="ME250" t="str">
            <v>BPF</v>
          </cell>
          <cell r="MF250" t="str">
            <v>2011-T3</v>
          </cell>
          <cell r="MH250" t="str">
            <v>BPF</v>
          </cell>
          <cell r="MI250" t="str">
            <v>2011-T2</v>
          </cell>
          <cell r="MK250" t="str">
            <v>BPF</v>
          </cell>
          <cell r="ML250" t="str">
            <v>2011-T1</v>
          </cell>
          <cell r="MN250" t="str">
            <v>BPF</v>
          </cell>
          <cell r="MO250" t="str">
            <v>2010-T4</v>
          </cell>
          <cell r="MQ250" t="str">
            <v>BPF</v>
          </cell>
          <cell r="MR250" t="str">
            <v>2010-T3</v>
          </cell>
          <cell r="MT250" t="str">
            <v>BPF</v>
          </cell>
          <cell r="MU250" t="str">
            <v>2010-T2</v>
          </cell>
          <cell r="MW250" t="str">
            <v>BPF</v>
          </cell>
          <cell r="MX250" t="str">
            <v>2010-T1</v>
          </cell>
          <cell r="MZ250" t="str">
            <v>BPF</v>
          </cell>
          <cell r="NA250" t="str">
            <v>2009-T4</v>
          </cell>
          <cell r="NC250" t="str">
            <v>BPF</v>
          </cell>
          <cell r="ND250" t="str">
            <v>2009-T3</v>
          </cell>
          <cell r="NF250" t="str">
            <v>BPF</v>
          </cell>
          <cell r="NG250" t="str">
            <v>2009-T2</v>
          </cell>
          <cell r="NI250" t="str">
            <v>BPF</v>
          </cell>
          <cell r="NJ250" t="str">
            <v>2009-T1</v>
          </cell>
          <cell r="NL250" t="str">
            <v>BPF</v>
          </cell>
          <cell r="NM250" t="str">
            <v>2008-T4</v>
          </cell>
          <cell r="NO250" t="str">
            <v>BPF</v>
          </cell>
          <cell r="NP250" t="str">
            <v>2008-T3</v>
          </cell>
          <cell r="NR250" t="str">
            <v>BPF</v>
          </cell>
          <cell r="NS250" t="str">
            <v>2008-T2</v>
          </cell>
          <cell r="NU250" t="str">
            <v>BPF</v>
          </cell>
          <cell r="NV250" t="str">
            <v>2008-T1</v>
          </cell>
        </row>
        <row r="251">
          <cell r="BB251" t="str">
            <v>T3-21</v>
          </cell>
          <cell r="BC251" t="str">
            <v>T3-21</v>
          </cell>
          <cell r="BD251" t="str">
            <v>T3-21</v>
          </cell>
          <cell r="BE251" t="str">
            <v>T2-21</v>
          </cell>
          <cell r="BF251" t="str">
            <v>T2-21</v>
          </cell>
          <cell r="BG251" t="str">
            <v>T2-21</v>
          </cell>
          <cell r="BH251" t="str">
            <v>T1-21</v>
          </cell>
          <cell r="BI251" t="str">
            <v>T1-21</v>
          </cell>
          <cell r="BJ251" t="str">
            <v>T1-21</v>
          </cell>
          <cell r="BK251" t="str">
            <v>T4-20</v>
          </cell>
          <cell r="BL251" t="str">
            <v>T4-20</v>
          </cell>
          <cell r="BM251" t="str">
            <v>T4-20</v>
          </cell>
          <cell r="BN251" t="str">
            <v>T3-20</v>
          </cell>
          <cell r="BO251" t="str">
            <v>T3-20</v>
          </cell>
          <cell r="BP251" t="str">
            <v>T3-20</v>
          </cell>
          <cell r="BQ251" t="str">
            <v>T2-20</v>
          </cell>
          <cell r="BR251" t="str">
            <v>T2-20</v>
          </cell>
          <cell r="BS251" t="str">
            <v>T2-20</v>
          </cell>
          <cell r="BT251" t="str">
            <v>T1-20</v>
          </cell>
          <cell r="BU251" t="str">
            <v>T1-20</v>
          </cell>
          <cell r="BV251" t="str">
            <v>T1-20</v>
          </cell>
          <cell r="BW251" t="str">
            <v>T4-19</v>
          </cell>
          <cell r="BX251" t="str">
            <v>T4-19</v>
          </cell>
          <cell r="BY251" t="str">
            <v>T4-19</v>
          </cell>
          <cell r="BZ251" t="str">
            <v>T3-19</v>
          </cell>
          <cell r="CA251" t="str">
            <v>T3-19</v>
          </cell>
          <cell r="CB251" t="str">
            <v>T3-19</v>
          </cell>
          <cell r="CC251" t="str">
            <v>T2-19</v>
          </cell>
          <cell r="CD251" t="str">
            <v>T2-19</v>
          </cell>
          <cell r="CE251" t="str">
            <v>T2-19</v>
          </cell>
          <cell r="CF251" t="str">
            <v>T1-19</v>
          </cell>
          <cell r="CG251" t="str">
            <v>T1-19</v>
          </cell>
          <cell r="CH251" t="str">
            <v>T1-19</v>
          </cell>
          <cell r="CI251" t="str">
            <v>T4-18</v>
          </cell>
          <cell r="CJ251" t="str">
            <v>T4-18</v>
          </cell>
          <cell r="CK251" t="str">
            <v>T4-18</v>
          </cell>
          <cell r="CL251" t="str">
            <v>T3-18</v>
          </cell>
          <cell r="CM251" t="str">
            <v>T3-18</v>
          </cell>
          <cell r="CN251" t="str">
            <v>T3-18</v>
          </cell>
          <cell r="CO251" t="str">
            <v>T2-18</v>
          </cell>
          <cell r="CP251" t="str">
            <v>T2-18</v>
          </cell>
          <cell r="CQ251" t="str">
            <v>T2-18</v>
          </cell>
          <cell r="CR251" t="str">
            <v>T1-18</v>
          </cell>
          <cell r="CS251" t="str">
            <v>T1-18</v>
          </cell>
          <cell r="CT251" t="str">
            <v>T1-18</v>
          </cell>
          <cell r="CU251" t="str">
            <v>T4-17</v>
          </cell>
          <cell r="CV251" t="str">
            <v>T4-17</v>
          </cell>
          <cell r="CW251" t="str">
            <v>T4-17</v>
          </cell>
          <cell r="CX251" t="str">
            <v>T3-17</v>
          </cell>
          <cell r="CY251" t="str">
            <v>T3-17</v>
          </cell>
          <cell r="CZ251" t="str">
            <v>T3-17</v>
          </cell>
          <cell r="DA251" t="str">
            <v>T2-17</v>
          </cell>
          <cell r="DB251" t="str">
            <v>T2-17</v>
          </cell>
          <cell r="DC251" t="str">
            <v>T2-17</v>
          </cell>
          <cell r="DD251" t="str">
            <v>T1-17</v>
          </cell>
          <cell r="DE251" t="str">
            <v>T1-17</v>
          </cell>
          <cell r="DF251" t="str">
            <v>T1-17</v>
          </cell>
          <cell r="DG251" t="str">
            <v>T4-16</v>
          </cell>
          <cell r="DH251" t="str">
            <v>T4-16</v>
          </cell>
          <cell r="DI251" t="str">
            <v>T4-16</v>
          </cell>
          <cell r="DJ251" t="str">
            <v>T3-16</v>
          </cell>
          <cell r="DK251" t="str">
            <v>T3-16</v>
          </cell>
          <cell r="DL251" t="str">
            <v>T3-16</v>
          </cell>
          <cell r="DM251" t="str">
            <v>T2-16</v>
          </cell>
          <cell r="DN251" t="str">
            <v>T2-16</v>
          </cell>
          <cell r="DO251" t="str">
            <v>T2-16</v>
          </cell>
          <cell r="DP251" t="str">
            <v>T1-16</v>
          </cell>
          <cell r="DQ251" t="str">
            <v>T1-16</v>
          </cell>
          <cell r="DR251" t="str">
            <v>T1-16</v>
          </cell>
          <cell r="DS251" t="str">
            <v>T4-15</v>
          </cell>
          <cell r="DT251" t="str">
            <v>T4-15</v>
          </cell>
          <cell r="DU251" t="str">
            <v>T4-15</v>
          </cell>
          <cell r="DV251" t="str">
            <v>T3-15</v>
          </cell>
          <cell r="DW251" t="str">
            <v>T3-15</v>
          </cell>
          <cell r="DX251" t="str">
            <v>T3-15</v>
          </cell>
          <cell r="DY251" t="str">
            <v>T2-15</v>
          </cell>
          <cell r="DZ251" t="str">
            <v>T2-15</v>
          </cell>
          <cell r="EA251" t="str">
            <v>T2-15</v>
          </cell>
          <cell r="EB251" t="str">
            <v>T1-15</v>
          </cell>
          <cell r="EC251" t="str">
            <v>T1-15</v>
          </cell>
          <cell r="ED251" t="str">
            <v>T1-15</v>
          </cell>
          <cell r="EE251" t="str">
            <v>T4-14</v>
          </cell>
          <cell r="EF251" t="str">
            <v>T4-14</v>
          </cell>
          <cell r="EG251" t="str">
            <v>T4-14</v>
          </cell>
          <cell r="EH251" t="str">
            <v>T3-14</v>
          </cell>
          <cell r="EI251" t="str">
            <v>T3-14</v>
          </cell>
          <cell r="EJ251" t="str">
            <v>T3-14</v>
          </cell>
          <cell r="EK251" t="str">
            <v>T2-14</v>
          </cell>
          <cell r="EL251" t="str">
            <v>T2-14</v>
          </cell>
          <cell r="EM251" t="str">
            <v>T2-14</v>
          </cell>
          <cell r="EN251" t="str">
            <v>T1-14</v>
          </cell>
          <cell r="EO251" t="str">
            <v>T1-14</v>
          </cell>
          <cell r="EP251" t="str">
            <v>T1-14</v>
          </cell>
          <cell r="EQ251" t="str">
            <v>T4-13</v>
          </cell>
          <cell r="ER251" t="str">
            <v>T4-13</v>
          </cell>
          <cell r="ES251" t="str">
            <v>T4-13</v>
          </cell>
          <cell r="ET251" t="str">
            <v>T3-13</v>
          </cell>
          <cell r="EU251" t="str">
            <v>T3-13</v>
          </cell>
          <cell r="EV251" t="str">
            <v>T3-13</v>
          </cell>
          <cell r="EW251" t="str">
            <v>T2-13</v>
          </cell>
          <cell r="EX251" t="str">
            <v>T2-13</v>
          </cell>
          <cell r="EY251" t="str">
            <v>T2-13</v>
          </cell>
          <cell r="EZ251" t="str">
            <v>T1-13</v>
          </cell>
          <cell r="FA251" t="str">
            <v>T1-13</v>
          </cell>
          <cell r="FB251" t="str">
            <v>T1-13</v>
          </cell>
          <cell r="FC251" t="str">
            <v>T4-12</v>
          </cell>
          <cell r="FD251" t="str">
            <v>T4-12</v>
          </cell>
          <cell r="FE251" t="str">
            <v>T4-12</v>
          </cell>
          <cell r="FF251" t="str">
            <v>T3-12</v>
          </cell>
          <cell r="FG251" t="str">
            <v>T3-12</v>
          </cell>
          <cell r="FH251" t="str">
            <v>T3-12</v>
          </cell>
          <cell r="FI251" t="str">
            <v>T2-12</v>
          </cell>
          <cell r="FJ251" t="str">
            <v>T2-12</v>
          </cell>
          <cell r="FK251" t="str">
            <v>T2-12</v>
          </cell>
          <cell r="FL251" t="str">
            <v>T1-12</v>
          </cell>
          <cell r="FM251" t="str">
            <v>T1-12</v>
          </cell>
          <cell r="FN251" t="str">
            <v>T1-12</v>
          </cell>
          <cell r="FO251" t="str">
            <v>T4-11</v>
          </cell>
          <cell r="FP251" t="str">
            <v>T4-11</v>
          </cell>
          <cell r="FQ251" t="str">
            <v>T4-11</v>
          </cell>
          <cell r="FR251" t="str">
            <v>T3-11</v>
          </cell>
          <cell r="FS251" t="str">
            <v>T3-11</v>
          </cell>
          <cell r="FT251" t="str">
            <v>T3-11</v>
          </cell>
          <cell r="FU251" t="str">
            <v>T2-11</v>
          </cell>
          <cell r="FV251" t="str">
            <v>T2-11</v>
          </cell>
          <cell r="FW251" t="str">
            <v>T2-11</v>
          </cell>
          <cell r="FX251" t="str">
            <v>T1-11</v>
          </cell>
          <cell r="FY251" t="str">
            <v>T1-11</v>
          </cell>
          <cell r="FZ251" t="str">
            <v>T1-11</v>
          </cell>
          <cell r="GA251" t="str">
            <v>T4-10</v>
          </cell>
          <cell r="GB251" t="str">
            <v>T4-10</v>
          </cell>
          <cell r="GC251" t="str">
            <v>T4-10</v>
          </cell>
          <cell r="GD251" t="str">
            <v>T3-10</v>
          </cell>
          <cell r="GE251" t="str">
            <v>T3-10</v>
          </cell>
          <cell r="GF251" t="str">
            <v>T3-10</v>
          </cell>
          <cell r="GG251" t="str">
            <v>T2-10</v>
          </cell>
          <cell r="GH251" t="str">
            <v>T2-10</v>
          </cell>
          <cell r="GI251" t="str">
            <v>T2-10</v>
          </cell>
          <cell r="GJ251" t="str">
            <v>T1-10</v>
          </cell>
          <cell r="GK251" t="str">
            <v>T1-10</v>
          </cell>
          <cell r="GL251" t="str">
            <v>T1-10</v>
          </cell>
          <cell r="GM251" t="str">
            <v>T4-09</v>
          </cell>
          <cell r="GN251" t="str">
            <v>T4-09</v>
          </cell>
          <cell r="GO251" t="str">
            <v>T4-09</v>
          </cell>
          <cell r="GP251" t="str">
            <v>T3-09</v>
          </cell>
          <cell r="GQ251" t="str">
            <v>T3-09</v>
          </cell>
          <cell r="GR251" t="str">
            <v>T3-09</v>
          </cell>
          <cell r="GS251" t="str">
            <v>T2-09</v>
          </cell>
          <cell r="GT251" t="str">
            <v>T2-09</v>
          </cell>
          <cell r="GU251" t="str">
            <v>T2-09</v>
          </cell>
          <cell r="GV251" t="str">
            <v>T1-09</v>
          </cell>
          <cell r="GW251" t="str">
            <v>T1-09</v>
          </cell>
          <cell r="GX251" t="str">
            <v>T1-09</v>
          </cell>
          <cell r="GY251" t="str">
            <v>T4-08</v>
          </cell>
          <cell r="GZ251" t="str">
            <v>T4-08</v>
          </cell>
          <cell r="HA251" t="str">
            <v>T4-08</v>
          </cell>
          <cell r="HB251" t="str">
            <v>T3-08</v>
          </cell>
          <cell r="HC251" t="str">
            <v>T3-08</v>
          </cell>
          <cell r="HD251" t="str">
            <v>T3-08</v>
          </cell>
          <cell r="HE251" t="str">
            <v>T2-08</v>
          </cell>
          <cell r="HF251" t="str">
            <v>T2-08</v>
          </cell>
          <cell r="HG251" t="str">
            <v>T2-08</v>
          </cell>
          <cell r="HH251" t="str">
            <v>T1-08</v>
          </cell>
          <cell r="HI251" t="str">
            <v>T1-08</v>
          </cell>
          <cell r="HJ251" t="str">
            <v>T1-08</v>
          </cell>
          <cell r="HO251" t="str">
            <v>9M-21</v>
          </cell>
          <cell r="HP251" t="str">
            <v>9M-21</v>
          </cell>
          <cell r="HQ251" t="str">
            <v>9M-21</v>
          </cell>
          <cell r="HR251" t="str">
            <v>S1-21</v>
          </cell>
          <cell r="HS251" t="str">
            <v>S1-21</v>
          </cell>
          <cell r="HT251" t="str">
            <v>S1-21</v>
          </cell>
          <cell r="HU251" t="str">
            <v>T1-21</v>
          </cell>
          <cell r="HV251" t="str">
            <v>T1-21</v>
          </cell>
          <cell r="HW251" t="str">
            <v>T1-21</v>
          </cell>
          <cell r="HX251" t="str">
            <v>2020</v>
          </cell>
          <cell r="HY251" t="str">
            <v>2020</v>
          </cell>
          <cell r="HZ251" t="str">
            <v>2020</v>
          </cell>
          <cell r="IA251" t="str">
            <v>9M-20</v>
          </cell>
          <cell r="IB251" t="str">
            <v>9M-20</v>
          </cell>
          <cell r="IC251" t="str">
            <v>9M-20</v>
          </cell>
          <cell r="ID251" t="str">
            <v>S1-20</v>
          </cell>
          <cell r="IE251" t="str">
            <v>S1-20</v>
          </cell>
          <cell r="IF251" t="str">
            <v>S1-20</v>
          </cell>
          <cell r="IG251" t="str">
            <v>T1-20</v>
          </cell>
          <cell r="IH251" t="str">
            <v>T1-20</v>
          </cell>
          <cell r="II251" t="str">
            <v>T1-20</v>
          </cell>
          <cell r="IJ251" t="str">
            <v>2019</v>
          </cell>
          <cell r="IK251" t="str">
            <v>2019</v>
          </cell>
          <cell r="IL251" t="str">
            <v>2019</v>
          </cell>
          <cell r="IM251" t="str">
            <v>9M-19</v>
          </cell>
          <cell r="IN251" t="str">
            <v>9M-19</v>
          </cell>
          <cell r="IO251" t="str">
            <v>9M-19</v>
          </cell>
          <cell r="IP251" t="str">
            <v>S1-19</v>
          </cell>
          <cell r="IQ251" t="str">
            <v>S1-19</v>
          </cell>
          <cell r="IR251" t="str">
            <v>S1-19</v>
          </cell>
          <cell r="IS251" t="str">
            <v>T1-19</v>
          </cell>
          <cell r="IT251" t="str">
            <v>T1-19</v>
          </cell>
          <cell r="IU251" t="str">
            <v>T1-19</v>
          </cell>
          <cell r="IV251" t="str">
            <v>2018</v>
          </cell>
          <cell r="IW251" t="str">
            <v>2018</v>
          </cell>
          <cell r="IX251" t="str">
            <v>2018</v>
          </cell>
          <cell r="IY251" t="str">
            <v>9M-18</v>
          </cell>
          <cell r="IZ251" t="str">
            <v>9M-18</v>
          </cell>
          <cell r="JA251" t="str">
            <v>9M-18</v>
          </cell>
          <cell r="JB251" t="str">
            <v>S1-18</v>
          </cell>
          <cell r="JC251" t="str">
            <v>S1-18</v>
          </cell>
          <cell r="JD251" t="str">
            <v>S1-18</v>
          </cell>
          <cell r="JE251" t="str">
            <v>T1-18</v>
          </cell>
          <cell r="JF251" t="str">
            <v>T1-18</v>
          </cell>
          <cell r="JG251" t="str">
            <v>T1-18</v>
          </cell>
          <cell r="JH251" t="str">
            <v>2017</v>
          </cell>
          <cell r="JI251" t="str">
            <v>2017</v>
          </cell>
          <cell r="JJ251" t="str">
            <v>2017</v>
          </cell>
          <cell r="JK251" t="str">
            <v>9M-17</v>
          </cell>
          <cell r="JL251" t="str">
            <v>9M-17</v>
          </cell>
          <cell r="JM251" t="str">
            <v>9M-17</v>
          </cell>
          <cell r="JN251" t="str">
            <v>S1-17</v>
          </cell>
          <cell r="JO251" t="str">
            <v>S1-17</v>
          </cell>
          <cell r="JP251" t="str">
            <v>S1-17</v>
          </cell>
          <cell r="JQ251" t="str">
            <v>T1-17</v>
          </cell>
          <cell r="JR251" t="str">
            <v>T1-17</v>
          </cell>
          <cell r="JS251" t="str">
            <v>T1-17</v>
          </cell>
          <cell r="JT251" t="str">
            <v>2016</v>
          </cell>
          <cell r="JU251" t="str">
            <v>2016</v>
          </cell>
          <cell r="JV251" t="str">
            <v>2016</v>
          </cell>
          <cell r="JW251" t="str">
            <v>9M-16</v>
          </cell>
          <cell r="JX251" t="str">
            <v>9M-16</v>
          </cell>
          <cell r="JY251" t="str">
            <v>9M-16</v>
          </cell>
          <cell r="JZ251" t="str">
            <v>S1-16</v>
          </cell>
          <cell r="KA251" t="str">
            <v>S1-16</v>
          </cell>
          <cell r="KB251" t="str">
            <v>S1-16</v>
          </cell>
          <cell r="KC251" t="str">
            <v>T1-16</v>
          </cell>
          <cell r="KD251" t="str">
            <v>T1-16</v>
          </cell>
          <cell r="KE251" t="str">
            <v>T1-16</v>
          </cell>
          <cell r="KF251" t="str">
            <v>2015</v>
          </cell>
          <cell r="KG251" t="str">
            <v>2015</v>
          </cell>
          <cell r="KH251" t="str">
            <v>2015</v>
          </cell>
          <cell r="KI251" t="str">
            <v>9M-15</v>
          </cell>
          <cell r="KJ251" t="str">
            <v>9M-15</v>
          </cell>
          <cell r="KK251" t="str">
            <v>9M-15</v>
          </cell>
          <cell r="KL251" t="str">
            <v>S1-15</v>
          </cell>
          <cell r="KM251" t="str">
            <v>S1-15</v>
          </cell>
          <cell r="KN251" t="str">
            <v>S1-15</v>
          </cell>
          <cell r="KO251" t="str">
            <v>T1-15</v>
          </cell>
          <cell r="KP251" t="str">
            <v>T1-15</v>
          </cell>
          <cell r="KQ251" t="str">
            <v>T1-15</v>
          </cell>
          <cell r="KR251" t="str">
            <v>2014</v>
          </cell>
          <cell r="KS251" t="str">
            <v>2014</v>
          </cell>
          <cell r="KT251" t="str">
            <v>2014</v>
          </cell>
          <cell r="KU251" t="str">
            <v>9M-14</v>
          </cell>
          <cell r="KV251" t="str">
            <v>9M-14</v>
          </cell>
          <cell r="KW251" t="str">
            <v>9M-14</v>
          </cell>
          <cell r="KX251" t="str">
            <v>S1-14</v>
          </cell>
          <cell r="KY251" t="str">
            <v>S1-14</v>
          </cell>
          <cell r="KZ251" t="str">
            <v>S1-14</v>
          </cell>
          <cell r="LA251" t="str">
            <v>T1-14</v>
          </cell>
          <cell r="LB251" t="str">
            <v>T1-14</v>
          </cell>
          <cell r="LC251" t="str">
            <v>T1-14</v>
          </cell>
          <cell r="LD251" t="str">
            <v>2013</v>
          </cell>
          <cell r="LE251" t="str">
            <v>2013</v>
          </cell>
          <cell r="LF251" t="str">
            <v>2013</v>
          </cell>
          <cell r="LG251" t="str">
            <v>9M-13</v>
          </cell>
          <cell r="LH251" t="str">
            <v>9M-13</v>
          </cell>
          <cell r="LI251" t="str">
            <v>9M-13</v>
          </cell>
          <cell r="LJ251" t="str">
            <v>S1-13</v>
          </cell>
          <cell r="LK251" t="str">
            <v>S1-13</v>
          </cell>
          <cell r="LL251" t="str">
            <v>S1-13</v>
          </cell>
          <cell r="LM251" t="str">
            <v>T1-13</v>
          </cell>
          <cell r="LN251" t="str">
            <v>T1-13</v>
          </cell>
          <cell r="LO251" t="str">
            <v>T1-13</v>
          </cell>
          <cell r="LP251" t="str">
            <v>2012</v>
          </cell>
          <cell r="LQ251" t="str">
            <v>2012</v>
          </cell>
          <cell r="LR251" t="str">
            <v>2012</v>
          </cell>
          <cell r="LS251" t="str">
            <v>9M-12</v>
          </cell>
          <cell r="LT251" t="str">
            <v>9M-12</v>
          </cell>
          <cell r="LU251" t="str">
            <v>9M-12</v>
          </cell>
          <cell r="LV251" t="str">
            <v>S1-12</v>
          </cell>
          <cell r="LW251" t="str">
            <v>S1-12</v>
          </cell>
          <cell r="LX251" t="str">
            <v>S1-12</v>
          </cell>
          <cell r="LY251" t="str">
            <v>T1-12</v>
          </cell>
          <cell r="LZ251" t="str">
            <v>T1-12</v>
          </cell>
          <cell r="MA251" t="str">
            <v>T1-12</v>
          </cell>
          <cell r="MB251" t="str">
            <v>2011</v>
          </cell>
          <cell r="MC251" t="str">
            <v>2011</v>
          </cell>
          <cell r="MD251" t="str">
            <v>2011</v>
          </cell>
          <cell r="ME251" t="str">
            <v>9M-11</v>
          </cell>
          <cell r="MF251" t="str">
            <v>9M-11</v>
          </cell>
          <cell r="MG251" t="str">
            <v>9M-11</v>
          </cell>
          <cell r="MH251" t="str">
            <v>S1-11</v>
          </cell>
          <cell r="MI251" t="str">
            <v>S1-11</v>
          </cell>
          <cell r="MJ251" t="str">
            <v>S1-11</v>
          </cell>
          <cell r="MK251" t="str">
            <v>T1-11</v>
          </cell>
          <cell r="ML251" t="str">
            <v>T1-11</v>
          </cell>
          <cell r="MM251" t="str">
            <v>T1-11</v>
          </cell>
          <cell r="MN251" t="str">
            <v>2010</v>
          </cell>
          <cell r="MO251" t="str">
            <v>2010</v>
          </cell>
          <cell r="MP251" t="str">
            <v>2010</v>
          </cell>
          <cell r="MQ251" t="str">
            <v>9M-10</v>
          </cell>
          <cell r="MR251" t="str">
            <v>9M-10</v>
          </cell>
          <cell r="MS251" t="str">
            <v>9M-10</v>
          </cell>
          <cell r="MT251" t="str">
            <v>S1-10</v>
          </cell>
          <cell r="MU251" t="str">
            <v>S1-10</v>
          </cell>
          <cell r="MV251" t="str">
            <v>S1-10</v>
          </cell>
          <cell r="MW251" t="str">
            <v>T1-10</v>
          </cell>
          <cell r="MX251" t="str">
            <v>T1-10</v>
          </cell>
          <cell r="MY251" t="str">
            <v>T1-10</v>
          </cell>
          <cell r="MZ251" t="str">
            <v>2009</v>
          </cell>
          <cell r="NA251" t="str">
            <v>2009</v>
          </cell>
          <cell r="NB251" t="str">
            <v>2009</v>
          </cell>
          <cell r="NC251" t="str">
            <v>9M-09</v>
          </cell>
          <cell r="ND251" t="str">
            <v>9M-09</v>
          </cell>
          <cell r="NE251" t="str">
            <v>9M-09</v>
          </cell>
          <cell r="NF251" t="str">
            <v>S1-09</v>
          </cell>
          <cell r="NG251" t="str">
            <v>S1-09</v>
          </cell>
          <cell r="NH251" t="str">
            <v>S1-09</v>
          </cell>
          <cell r="NI251" t="str">
            <v>T1-09</v>
          </cell>
          <cell r="NJ251" t="str">
            <v>T1-09</v>
          </cell>
          <cell r="NK251" t="str">
            <v>T1-09</v>
          </cell>
          <cell r="NL251" t="str">
            <v>2008</v>
          </cell>
          <cell r="NM251" t="str">
            <v>2008</v>
          </cell>
          <cell r="NN251" t="str">
            <v>2008</v>
          </cell>
          <cell r="NO251" t="str">
            <v>9M-08</v>
          </cell>
          <cell r="NP251" t="str">
            <v>9M-08</v>
          </cell>
          <cell r="NQ251" t="str">
            <v>9M-08</v>
          </cell>
          <cell r="NR251" t="str">
            <v>S1-08</v>
          </cell>
          <cell r="NS251" t="str">
            <v>S1-08</v>
          </cell>
          <cell r="NT251" t="str">
            <v>S1-08</v>
          </cell>
          <cell r="NU251" t="str">
            <v>T1-08</v>
          </cell>
          <cell r="NV251" t="str">
            <v>T1-08</v>
          </cell>
          <cell r="NW251" t="str">
            <v>T1-08</v>
          </cell>
        </row>
        <row r="252">
          <cell r="BB252" t="str">
            <v>Stated</v>
          </cell>
          <cell r="BC252" t="str">
            <v>Spec Items</v>
          </cell>
          <cell r="BD252" t="str">
            <v>Underlying</v>
          </cell>
          <cell r="BE252" t="str">
            <v>Stated</v>
          </cell>
          <cell r="BF252" t="str">
            <v>Spec Items</v>
          </cell>
          <cell r="BG252" t="str">
            <v>Underlying</v>
          </cell>
          <cell r="BH252" t="str">
            <v>Stated</v>
          </cell>
          <cell r="BI252" t="str">
            <v>Spec Items</v>
          </cell>
          <cell r="BJ252" t="str">
            <v>Underlying</v>
          </cell>
          <cell r="BK252" t="str">
            <v>Stated</v>
          </cell>
          <cell r="BL252" t="str">
            <v>Spec Items</v>
          </cell>
          <cell r="BM252" t="str">
            <v>Underlying</v>
          </cell>
          <cell r="BN252" t="str">
            <v>Stated</v>
          </cell>
          <cell r="BO252" t="str">
            <v>Spec Items</v>
          </cell>
          <cell r="BP252" t="str">
            <v>Underlying</v>
          </cell>
          <cell r="BQ252" t="str">
            <v>Stated</v>
          </cell>
          <cell r="BR252" t="str">
            <v>Spec Items</v>
          </cell>
          <cell r="BS252" t="str">
            <v>Underlying</v>
          </cell>
          <cell r="BT252" t="str">
            <v>Stated</v>
          </cell>
          <cell r="BU252" t="str">
            <v>Spec Items</v>
          </cell>
          <cell r="BV252" t="str">
            <v>Underlying</v>
          </cell>
          <cell r="BW252" t="str">
            <v>Stated</v>
          </cell>
          <cell r="BX252" t="str">
            <v>Spec Items</v>
          </cell>
          <cell r="BY252" t="str">
            <v>Underlying</v>
          </cell>
          <cell r="BZ252" t="str">
            <v>Stated</v>
          </cell>
          <cell r="CA252" t="str">
            <v>Spec Items</v>
          </cell>
          <cell r="CB252" t="str">
            <v>Underlying</v>
          </cell>
          <cell r="CC252" t="str">
            <v>Stated</v>
          </cell>
          <cell r="CD252" t="str">
            <v>Spec Items</v>
          </cell>
          <cell r="CE252" t="str">
            <v>Underlying</v>
          </cell>
          <cell r="CF252" t="str">
            <v>Stated</v>
          </cell>
          <cell r="CG252" t="str">
            <v>Spec Items</v>
          </cell>
          <cell r="CH252" t="str">
            <v>Underlying</v>
          </cell>
          <cell r="CI252" t="str">
            <v>Stated</v>
          </cell>
          <cell r="CJ252" t="str">
            <v>Spec Items</v>
          </cell>
          <cell r="CK252" t="str">
            <v>Underlying</v>
          </cell>
          <cell r="CL252" t="str">
            <v>Stated</v>
          </cell>
          <cell r="CM252" t="str">
            <v>Spec Items</v>
          </cell>
          <cell r="CN252" t="str">
            <v>Underlying</v>
          </cell>
          <cell r="CO252" t="str">
            <v>Stated</v>
          </cell>
          <cell r="CP252" t="str">
            <v>Spec Items</v>
          </cell>
          <cell r="CQ252" t="str">
            <v>Underlying</v>
          </cell>
          <cell r="CR252" t="str">
            <v>Stated</v>
          </cell>
          <cell r="CS252" t="str">
            <v>Spec Items</v>
          </cell>
          <cell r="CT252" t="str">
            <v>Underlying</v>
          </cell>
          <cell r="CU252" t="str">
            <v>Stated</v>
          </cell>
          <cell r="CV252" t="str">
            <v>Spec Items</v>
          </cell>
          <cell r="CW252" t="str">
            <v>Underlying</v>
          </cell>
          <cell r="CX252" t="str">
            <v>Stated</v>
          </cell>
          <cell r="CY252" t="str">
            <v>Spec Items</v>
          </cell>
          <cell r="CZ252" t="str">
            <v>Underlying</v>
          </cell>
          <cell r="DA252" t="str">
            <v>Stated</v>
          </cell>
          <cell r="DB252" t="str">
            <v>Spec Items</v>
          </cell>
          <cell r="DC252" t="str">
            <v>Underlying</v>
          </cell>
          <cell r="DD252" t="str">
            <v>Stated</v>
          </cell>
          <cell r="DE252" t="str">
            <v>Spec Items</v>
          </cell>
          <cell r="DF252" t="str">
            <v>Underlying</v>
          </cell>
          <cell r="DG252" t="str">
            <v>Stated</v>
          </cell>
          <cell r="DH252" t="str">
            <v>Spec Items</v>
          </cell>
          <cell r="DI252" t="str">
            <v>Underlying</v>
          </cell>
          <cell r="DJ252" t="str">
            <v>Stated</v>
          </cell>
          <cell r="DK252" t="str">
            <v>Spec Items</v>
          </cell>
          <cell r="DL252" t="str">
            <v>Underlying</v>
          </cell>
          <cell r="DM252" t="str">
            <v>Stated</v>
          </cell>
          <cell r="DN252" t="str">
            <v>Spec Items</v>
          </cell>
          <cell r="DO252" t="str">
            <v>Underlying</v>
          </cell>
          <cell r="DP252" t="str">
            <v>Stated</v>
          </cell>
          <cell r="DQ252" t="str">
            <v>Spec Items</v>
          </cell>
          <cell r="DR252" t="str">
            <v>Underlying</v>
          </cell>
          <cell r="DS252" t="str">
            <v>Stated</v>
          </cell>
          <cell r="DT252" t="str">
            <v>Spec Items</v>
          </cell>
          <cell r="DU252" t="str">
            <v>Underlying</v>
          </cell>
          <cell r="DV252" t="str">
            <v>Stated</v>
          </cell>
          <cell r="DW252" t="str">
            <v>Spec Items</v>
          </cell>
          <cell r="DX252" t="str">
            <v>Underlying</v>
          </cell>
          <cell r="DY252" t="str">
            <v>Stated</v>
          </cell>
          <cell r="DZ252" t="str">
            <v>Spec Items</v>
          </cell>
          <cell r="EA252" t="str">
            <v>Underlying</v>
          </cell>
          <cell r="EB252" t="str">
            <v>Stated</v>
          </cell>
          <cell r="EC252" t="str">
            <v>Spec Items</v>
          </cell>
          <cell r="ED252" t="str">
            <v>Underlying</v>
          </cell>
          <cell r="EE252" t="str">
            <v>Stated</v>
          </cell>
          <cell r="EF252" t="str">
            <v>Spec Items</v>
          </cell>
          <cell r="EG252" t="str">
            <v>Underlying</v>
          </cell>
          <cell r="EH252" t="str">
            <v>Stated</v>
          </cell>
          <cell r="EI252" t="str">
            <v>Spec Items</v>
          </cell>
          <cell r="EJ252" t="str">
            <v>Underlying</v>
          </cell>
          <cell r="EK252" t="str">
            <v>Stated</v>
          </cell>
          <cell r="EL252" t="str">
            <v>Spec Items</v>
          </cell>
          <cell r="EM252" t="str">
            <v>Underlying</v>
          </cell>
          <cell r="EN252" t="str">
            <v>Stated</v>
          </cell>
          <cell r="EO252" t="str">
            <v>Spec Items</v>
          </cell>
          <cell r="EP252" t="str">
            <v>Underlying</v>
          </cell>
          <cell r="EQ252" t="str">
            <v>Stated</v>
          </cell>
          <cell r="ER252" t="str">
            <v>Spec Items</v>
          </cell>
          <cell r="ES252" t="str">
            <v>Underlying</v>
          </cell>
          <cell r="ET252" t="str">
            <v>Stated</v>
          </cell>
          <cell r="EU252" t="str">
            <v>Spec Items</v>
          </cell>
          <cell r="EV252" t="str">
            <v>Underlying</v>
          </cell>
          <cell r="EW252" t="str">
            <v>Stated</v>
          </cell>
          <cell r="EX252" t="str">
            <v>Spec Items</v>
          </cell>
          <cell r="EY252" t="str">
            <v>Underlying</v>
          </cell>
          <cell r="EZ252" t="str">
            <v>Stated</v>
          </cell>
          <cell r="FA252" t="str">
            <v>Spec Items</v>
          </cell>
          <cell r="FB252" t="str">
            <v>Underlying</v>
          </cell>
          <cell r="FC252" t="str">
            <v>Stated</v>
          </cell>
          <cell r="FD252" t="str">
            <v>Spec Items</v>
          </cell>
          <cell r="FE252" t="str">
            <v>Underlying</v>
          </cell>
          <cell r="FF252" t="str">
            <v>Stated</v>
          </cell>
          <cell r="FG252" t="str">
            <v>Spec Items</v>
          </cell>
          <cell r="FH252" t="str">
            <v>Underlying</v>
          </cell>
          <cell r="FI252" t="str">
            <v>Stated</v>
          </cell>
          <cell r="FJ252" t="str">
            <v>Spec Items</v>
          </cell>
          <cell r="FK252" t="str">
            <v>Underlying</v>
          </cell>
          <cell r="FL252" t="str">
            <v>Stated</v>
          </cell>
          <cell r="FM252" t="str">
            <v>Spec Items</v>
          </cell>
          <cell r="FN252" t="str">
            <v>Underlying</v>
          </cell>
          <cell r="FO252" t="str">
            <v>Stated</v>
          </cell>
          <cell r="FP252" t="str">
            <v>Spec Items</v>
          </cell>
          <cell r="FQ252" t="str">
            <v>Underlying</v>
          </cell>
          <cell r="FR252" t="str">
            <v>Stated</v>
          </cell>
          <cell r="FS252" t="str">
            <v>Spec Items</v>
          </cell>
          <cell r="FT252" t="str">
            <v>Underlying</v>
          </cell>
          <cell r="FU252" t="str">
            <v>Stated</v>
          </cell>
          <cell r="FV252" t="str">
            <v>Spec Items</v>
          </cell>
          <cell r="FW252" t="str">
            <v>Underlying</v>
          </cell>
          <cell r="FX252" t="str">
            <v>Stated</v>
          </cell>
          <cell r="FY252" t="str">
            <v>Spec Items</v>
          </cell>
          <cell r="FZ252" t="str">
            <v>Underlying</v>
          </cell>
          <cell r="GA252" t="str">
            <v>Stated</v>
          </cell>
          <cell r="GB252" t="str">
            <v>Spec Items</v>
          </cell>
          <cell r="GC252" t="str">
            <v>Underlying</v>
          </cell>
          <cell r="GD252" t="str">
            <v>Stated</v>
          </cell>
          <cell r="GE252" t="str">
            <v>Spec Items</v>
          </cell>
          <cell r="GF252" t="str">
            <v>Underlying</v>
          </cell>
          <cell r="GG252" t="str">
            <v>Stated</v>
          </cell>
          <cell r="GH252" t="str">
            <v>Spec Items</v>
          </cell>
          <cell r="GI252" t="str">
            <v>Underlying</v>
          </cell>
          <cell r="GJ252" t="str">
            <v>Stated</v>
          </cell>
          <cell r="GK252" t="str">
            <v>Spec Items</v>
          </cell>
          <cell r="GL252" t="str">
            <v>Underlying</v>
          </cell>
          <cell r="GM252" t="str">
            <v>Stated</v>
          </cell>
          <cell r="GN252" t="str">
            <v>Spec Items</v>
          </cell>
          <cell r="GO252" t="str">
            <v>Underlying</v>
          </cell>
          <cell r="GP252" t="str">
            <v>Stated</v>
          </cell>
          <cell r="GQ252" t="str">
            <v>Spec Items</v>
          </cell>
          <cell r="GR252" t="str">
            <v>Underlying</v>
          </cell>
          <cell r="GS252" t="str">
            <v>Stated</v>
          </cell>
          <cell r="GT252" t="str">
            <v>Spec Items</v>
          </cell>
          <cell r="GU252" t="str">
            <v>Underlying</v>
          </cell>
          <cell r="GV252" t="str">
            <v>Stated</v>
          </cell>
          <cell r="GW252" t="str">
            <v>Spec Items</v>
          </cell>
          <cell r="GX252" t="str">
            <v>Underlying</v>
          </cell>
          <cell r="GY252" t="str">
            <v>Stated</v>
          </cell>
          <cell r="GZ252" t="str">
            <v>Spec Items</v>
          </cell>
          <cell r="HA252" t="str">
            <v>Underlying</v>
          </cell>
          <cell r="HB252" t="str">
            <v>Stated</v>
          </cell>
          <cell r="HC252" t="str">
            <v>Spec Items</v>
          </cell>
          <cell r="HD252" t="str">
            <v>Underlying</v>
          </cell>
          <cell r="HE252" t="str">
            <v>Stated</v>
          </cell>
          <cell r="HF252" t="str">
            <v>Spec Items</v>
          </cell>
          <cell r="HG252" t="str">
            <v>Underlying</v>
          </cell>
          <cell r="HH252" t="str">
            <v>Stated</v>
          </cell>
          <cell r="HI252" t="str">
            <v>Spec Items</v>
          </cell>
          <cell r="HJ252" t="str">
            <v>Underlying</v>
          </cell>
          <cell r="HO252" t="str">
            <v>Stated</v>
          </cell>
          <cell r="HP252" t="str">
            <v>Spec Items</v>
          </cell>
          <cell r="HQ252" t="str">
            <v>Underlying</v>
          </cell>
          <cell r="HR252" t="str">
            <v>Stated</v>
          </cell>
          <cell r="HS252" t="str">
            <v>Spec Items</v>
          </cell>
          <cell r="HT252" t="str">
            <v>Underlying</v>
          </cell>
          <cell r="HU252" t="str">
            <v>Stated</v>
          </cell>
          <cell r="HV252" t="str">
            <v>Spec Items</v>
          </cell>
          <cell r="HW252" t="str">
            <v>Underlying</v>
          </cell>
          <cell r="HX252" t="str">
            <v>Stated</v>
          </cell>
          <cell r="HY252" t="str">
            <v>Spec Items</v>
          </cell>
          <cell r="HZ252" t="str">
            <v>Underlying</v>
          </cell>
          <cell r="IA252" t="str">
            <v>Stated</v>
          </cell>
          <cell r="IB252" t="str">
            <v>Spec Items</v>
          </cell>
          <cell r="IC252" t="str">
            <v>Underlying</v>
          </cell>
          <cell r="ID252" t="str">
            <v>Stated</v>
          </cell>
          <cell r="IE252" t="str">
            <v>Spec Items</v>
          </cell>
          <cell r="IF252" t="str">
            <v>Underlying</v>
          </cell>
          <cell r="IG252" t="str">
            <v>Stated</v>
          </cell>
          <cell r="IH252" t="str">
            <v>Spec Items</v>
          </cell>
          <cell r="II252" t="str">
            <v>Underlying</v>
          </cell>
          <cell r="IJ252" t="str">
            <v>Stated</v>
          </cell>
          <cell r="IK252" t="str">
            <v>Spec Items</v>
          </cell>
          <cell r="IL252" t="str">
            <v>Underlying</v>
          </cell>
          <cell r="IM252" t="str">
            <v>Stated</v>
          </cell>
          <cell r="IN252" t="str">
            <v>Spec Items</v>
          </cell>
          <cell r="IO252" t="str">
            <v>Underlying</v>
          </cell>
          <cell r="IP252" t="str">
            <v>Stated</v>
          </cell>
          <cell r="IQ252" t="str">
            <v>Spec Items</v>
          </cell>
          <cell r="IR252" t="str">
            <v>Underlying</v>
          </cell>
          <cell r="IS252" t="str">
            <v>Stated</v>
          </cell>
          <cell r="IT252" t="str">
            <v>Spec Items</v>
          </cell>
          <cell r="IU252" t="str">
            <v>Underlying</v>
          </cell>
          <cell r="IV252" t="str">
            <v>Stated</v>
          </cell>
          <cell r="IW252" t="str">
            <v>Spec Items</v>
          </cell>
          <cell r="IX252" t="str">
            <v>Underlying</v>
          </cell>
          <cell r="IY252" t="str">
            <v>Stated</v>
          </cell>
          <cell r="IZ252" t="str">
            <v>Spec Items</v>
          </cell>
          <cell r="JA252" t="str">
            <v>Underlying</v>
          </cell>
          <cell r="JB252" t="str">
            <v>Stated</v>
          </cell>
          <cell r="JC252" t="str">
            <v>Spec Items</v>
          </cell>
          <cell r="JD252" t="str">
            <v>Underlying</v>
          </cell>
          <cell r="JE252" t="str">
            <v>Stated</v>
          </cell>
          <cell r="JF252" t="str">
            <v>Spec Items</v>
          </cell>
          <cell r="JG252" t="str">
            <v>Underlying</v>
          </cell>
          <cell r="JH252" t="str">
            <v>Stated</v>
          </cell>
          <cell r="JI252" t="str">
            <v>Spec Items</v>
          </cell>
          <cell r="JJ252" t="str">
            <v>Underlying</v>
          </cell>
          <cell r="JK252" t="str">
            <v>Stated</v>
          </cell>
          <cell r="JL252" t="str">
            <v>Spec Items</v>
          </cell>
          <cell r="JM252" t="str">
            <v>Underlying</v>
          </cell>
          <cell r="JN252" t="str">
            <v>Stated</v>
          </cell>
          <cell r="JO252" t="str">
            <v>Spec Items</v>
          </cell>
          <cell r="JP252" t="str">
            <v>Underlying</v>
          </cell>
          <cell r="JQ252" t="str">
            <v>Stated</v>
          </cell>
          <cell r="JR252" t="str">
            <v>Spec Items</v>
          </cell>
          <cell r="JS252" t="str">
            <v>Underlying</v>
          </cell>
          <cell r="JT252" t="str">
            <v>Stated</v>
          </cell>
          <cell r="JU252" t="str">
            <v>Spec Items</v>
          </cell>
          <cell r="JV252" t="str">
            <v>Underlying</v>
          </cell>
          <cell r="JW252" t="str">
            <v>Stated</v>
          </cell>
          <cell r="JX252" t="str">
            <v>Spec Items</v>
          </cell>
          <cell r="JY252" t="str">
            <v>Underlying</v>
          </cell>
          <cell r="JZ252" t="str">
            <v>Stated</v>
          </cell>
          <cell r="KA252" t="str">
            <v>Spec Items</v>
          </cell>
          <cell r="KB252" t="str">
            <v>Underlying</v>
          </cell>
          <cell r="KC252" t="str">
            <v>Stated</v>
          </cell>
          <cell r="KD252" t="str">
            <v>Spec Items</v>
          </cell>
          <cell r="KE252" t="str">
            <v>Underlying</v>
          </cell>
          <cell r="KF252" t="str">
            <v>Stated</v>
          </cell>
          <cell r="KG252" t="str">
            <v>Spec Items</v>
          </cell>
          <cell r="KH252" t="str">
            <v>Underlying</v>
          </cell>
          <cell r="KI252" t="str">
            <v>Stated</v>
          </cell>
          <cell r="KJ252" t="str">
            <v>Spec Items</v>
          </cell>
          <cell r="KK252" t="str">
            <v>Underlying</v>
          </cell>
          <cell r="KL252" t="str">
            <v>Stated</v>
          </cell>
          <cell r="KM252" t="str">
            <v>Spec Items</v>
          </cell>
          <cell r="KN252" t="str">
            <v>Underlying</v>
          </cell>
          <cell r="KO252" t="str">
            <v>Stated</v>
          </cell>
          <cell r="KP252" t="str">
            <v>Spec Items</v>
          </cell>
          <cell r="KQ252" t="str">
            <v>Underlying</v>
          </cell>
          <cell r="KR252" t="str">
            <v>Stated</v>
          </cell>
          <cell r="KS252" t="str">
            <v>Spec Items</v>
          </cell>
          <cell r="KT252" t="str">
            <v>Underlying</v>
          </cell>
          <cell r="KU252" t="str">
            <v>Stated</v>
          </cell>
          <cell r="KV252" t="str">
            <v>Spec Items</v>
          </cell>
          <cell r="KW252" t="str">
            <v>Underlying</v>
          </cell>
          <cell r="KX252" t="str">
            <v>Stated</v>
          </cell>
          <cell r="KY252" t="str">
            <v>Spec Items</v>
          </cell>
          <cell r="KZ252" t="str">
            <v>Underlying</v>
          </cell>
          <cell r="LA252" t="str">
            <v>Stated</v>
          </cell>
          <cell r="LB252" t="str">
            <v>Spec Items</v>
          </cell>
          <cell r="LC252" t="str">
            <v>Underlying</v>
          </cell>
          <cell r="LD252" t="str">
            <v>Stated</v>
          </cell>
          <cell r="LE252" t="str">
            <v>Spec Items</v>
          </cell>
          <cell r="LF252" t="str">
            <v>Underlying</v>
          </cell>
          <cell r="LG252" t="str">
            <v>Stated</v>
          </cell>
          <cell r="LH252" t="str">
            <v>Spec Items</v>
          </cell>
          <cell r="LI252" t="str">
            <v>Underlying</v>
          </cell>
          <cell r="LJ252" t="str">
            <v>Stated</v>
          </cell>
          <cell r="LK252" t="str">
            <v>Spec Items</v>
          </cell>
          <cell r="LL252" t="str">
            <v>Underlying</v>
          </cell>
          <cell r="LM252" t="str">
            <v>Stated</v>
          </cell>
          <cell r="LN252" t="str">
            <v>Spec Items</v>
          </cell>
          <cell r="LO252" t="str">
            <v>Underlying</v>
          </cell>
          <cell r="LP252" t="str">
            <v>Stated</v>
          </cell>
          <cell r="LQ252" t="str">
            <v>Spec Items</v>
          </cell>
          <cell r="LR252" t="str">
            <v>Underlying</v>
          </cell>
          <cell r="LS252" t="str">
            <v>Stated</v>
          </cell>
          <cell r="LT252" t="str">
            <v>Spec Items</v>
          </cell>
          <cell r="LU252" t="str">
            <v>Underlying</v>
          </cell>
          <cell r="LV252" t="str">
            <v>Stated</v>
          </cell>
          <cell r="LW252" t="str">
            <v>Spec Items</v>
          </cell>
          <cell r="LX252" t="str">
            <v>Underlying</v>
          </cell>
          <cell r="LY252" t="str">
            <v>Stated</v>
          </cell>
          <cell r="LZ252" t="str">
            <v>Spec Items</v>
          </cell>
          <cell r="MA252" t="str">
            <v>Underlying</v>
          </cell>
          <cell r="MB252" t="str">
            <v>Stated</v>
          </cell>
          <cell r="MC252" t="str">
            <v>Spec Items</v>
          </cell>
          <cell r="MD252" t="str">
            <v>Underlying</v>
          </cell>
          <cell r="ME252" t="str">
            <v>Stated</v>
          </cell>
          <cell r="MF252" t="str">
            <v>Spec Items</v>
          </cell>
          <cell r="MG252" t="str">
            <v>Underlying</v>
          </cell>
          <cell r="MH252" t="str">
            <v>Stated</v>
          </cell>
          <cell r="MI252" t="str">
            <v>Spec Items</v>
          </cell>
          <cell r="MJ252" t="str">
            <v>Underlying</v>
          </cell>
          <cell r="MK252" t="str">
            <v>Stated</v>
          </cell>
          <cell r="ML252" t="str">
            <v>Spec Items</v>
          </cell>
          <cell r="MM252" t="str">
            <v>Underlying</v>
          </cell>
          <cell r="MN252" t="str">
            <v>Stated</v>
          </cell>
          <cell r="MO252" t="str">
            <v>Spec Items</v>
          </cell>
          <cell r="MP252" t="str">
            <v>Underlying</v>
          </cell>
          <cell r="MQ252" t="str">
            <v>Stated</v>
          </cell>
          <cell r="MR252" t="str">
            <v>Spec Items</v>
          </cell>
          <cell r="MS252" t="str">
            <v>Underlying</v>
          </cell>
          <cell r="MT252" t="str">
            <v>Stated</v>
          </cell>
          <cell r="MU252" t="str">
            <v>Spec Items</v>
          </cell>
          <cell r="MV252" t="str">
            <v>Underlying</v>
          </cell>
          <cell r="MW252" t="str">
            <v>Stated</v>
          </cell>
          <cell r="MX252" t="str">
            <v>Spec Items</v>
          </cell>
          <cell r="MY252" t="str">
            <v>Underlying</v>
          </cell>
          <cell r="MZ252" t="str">
            <v>Stated</v>
          </cell>
          <cell r="NA252" t="str">
            <v>Spec Items</v>
          </cell>
          <cell r="NB252" t="str">
            <v>Underlying</v>
          </cell>
          <cell r="NC252" t="str">
            <v>Stated</v>
          </cell>
          <cell r="ND252" t="str">
            <v>Spec Items</v>
          </cell>
          <cell r="NE252" t="str">
            <v>Underlying</v>
          </cell>
          <cell r="NF252" t="str">
            <v>Stated</v>
          </cell>
          <cell r="NG252" t="str">
            <v>Spec Items</v>
          </cell>
          <cell r="NH252" t="str">
            <v>Underlying</v>
          </cell>
          <cell r="NI252" t="str">
            <v>Stated</v>
          </cell>
          <cell r="NJ252" t="str">
            <v>Spec Items</v>
          </cell>
          <cell r="NK252" t="str">
            <v>Underlying</v>
          </cell>
          <cell r="NL252" t="str">
            <v>Stated</v>
          </cell>
          <cell r="NM252" t="str">
            <v>Spec Items</v>
          </cell>
          <cell r="NN252" t="str">
            <v>Underlying</v>
          </cell>
          <cell r="NO252" t="str">
            <v>Stated</v>
          </cell>
          <cell r="NP252" t="str">
            <v>Spec Items</v>
          </cell>
          <cell r="NQ252" t="str">
            <v>Underlying</v>
          </cell>
          <cell r="NR252" t="str">
            <v>Stated</v>
          </cell>
          <cell r="NS252" t="str">
            <v>Spec Items</v>
          </cell>
          <cell r="NT252" t="str">
            <v>Underlying</v>
          </cell>
          <cell r="NU252" t="str">
            <v>Stated</v>
          </cell>
          <cell r="NV252" t="str">
            <v>Spec Items</v>
          </cell>
          <cell r="NW252" t="str">
            <v>Underlying</v>
          </cell>
        </row>
        <row r="253">
          <cell r="BB253">
            <v>934.41700000000003</v>
          </cell>
          <cell r="BC253">
            <v>0</v>
          </cell>
          <cell r="BD253">
            <v>934.41700000000003</v>
          </cell>
          <cell r="BE253">
            <v>929.36699999999996</v>
          </cell>
          <cell r="BF253">
            <v>2.1472910000000001</v>
          </cell>
          <cell r="BG253">
            <v>927.21970899999997</v>
          </cell>
          <cell r="BH253">
            <v>893.05</v>
          </cell>
          <cell r="BI253">
            <v>-12.108487999999999</v>
          </cell>
          <cell r="BJ253">
            <v>905.15848799999992</v>
          </cell>
          <cell r="BK253">
            <v>903.87800000000004</v>
          </cell>
          <cell r="BL253">
            <v>1.5204800000000001</v>
          </cell>
          <cell r="BM253">
            <v>902.35752000000002</v>
          </cell>
          <cell r="BN253">
            <v>889.06200000000001</v>
          </cell>
          <cell r="BO253">
            <v>0</v>
          </cell>
          <cell r="BP253">
            <v>889.06200000000001</v>
          </cell>
          <cell r="BQ253">
            <v>851.06399999999996</v>
          </cell>
          <cell r="BR253">
            <v>-5.8834800000000005</v>
          </cell>
          <cell r="BS253">
            <v>856.94747999999993</v>
          </cell>
          <cell r="BT253">
            <v>877.17700000000002</v>
          </cell>
          <cell r="BU253">
            <v>-11.427</v>
          </cell>
          <cell r="BV253">
            <v>888.60400000000004</v>
          </cell>
          <cell r="BW253">
            <v>851.41099999999994</v>
          </cell>
          <cell r="BX253">
            <v>-12.066921000000001</v>
          </cell>
          <cell r="BY253">
            <v>863.47792099999992</v>
          </cell>
          <cell r="BZ253">
            <v>858.25199999999995</v>
          </cell>
          <cell r="CA253">
            <v>-8.3409999999999993</v>
          </cell>
          <cell r="CB253">
            <v>866.59299999999996</v>
          </cell>
          <cell r="CC253">
            <v>886.11300000000006</v>
          </cell>
          <cell r="CD253">
            <v>-2.5209999999999999</v>
          </cell>
          <cell r="CE253">
            <v>888.63400000000001</v>
          </cell>
          <cell r="CF253">
            <v>861.096</v>
          </cell>
          <cell r="CG253">
            <v>-8.33</v>
          </cell>
          <cell r="CH253">
            <v>869.42600000000004</v>
          </cell>
          <cell r="CI253">
            <v>841.60699999999997</v>
          </cell>
          <cell r="CJ253">
            <v>0.997</v>
          </cell>
          <cell r="CK253">
            <v>840.61</v>
          </cell>
          <cell r="CL253">
            <v>858.29700000000003</v>
          </cell>
          <cell r="CM253">
            <v>-1.88</v>
          </cell>
          <cell r="CN253">
            <v>860.17700000000002</v>
          </cell>
          <cell r="CO253">
            <v>875.48299999999995</v>
          </cell>
          <cell r="CP253">
            <v>0</v>
          </cell>
          <cell r="CQ253">
            <v>875.48299999999995</v>
          </cell>
          <cell r="CR253">
            <v>858.03599999999994</v>
          </cell>
          <cell r="CS253">
            <v>0</v>
          </cell>
          <cell r="CT253">
            <v>858.03599999999994</v>
          </cell>
          <cell r="CU253">
            <v>827.22500000000002</v>
          </cell>
          <cell r="CV253">
            <v>-18.552</v>
          </cell>
          <cell r="CW253">
            <v>845.77700000000004</v>
          </cell>
          <cell r="CX253">
            <v>848.33</v>
          </cell>
          <cell r="CY253">
            <v>7.6879999999999997</v>
          </cell>
          <cell r="CZ253">
            <v>840.64200000000005</v>
          </cell>
          <cell r="DA253">
            <v>912.31700000000001</v>
          </cell>
          <cell r="DB253">
            <v>55</v>
          </cell>
          <cell r="DC253">
            <v>857.31700000000001</v>
          </cell>
          <cell r="DD253">
            <v>903.65899999999999</v>
          </cell>
          <cell r="DE253">
            <v>0</v>
          </cell>
          <cell r="DF253">
            <v>903.65899999999999</v>
          </cell>
          <cell r="DG253">
            <v>863.30899999999997</v>
          </cell>
          <cell r="DH253">
            <v>-17</v>
          </cell>
          <cell r="DI253">
            <v>880.30899999999997</v>
          </cell>
          <cell r="DJ253">
            <v>570.30200000000002</v>
          </cell>
          <cell r="DK253">
            <v>-300</v>
          </cell>
          <cell r="DL253">
            <v>870.30200000000002</v>
          </cell>
          <cell r="DM253">
            <v>848.60799999999995</v>
          </cell>
          <cell r="DN253">
            <v>0</v>
          </cell>
          <cell r="DO253">
            <v>848.60799999999995</v>
          </cell>
          <cell r="DP253">
            <v>835.37300000000005</v>
          </cell>
          <cell r="DQ253">
            <v>0</v>
          </cell>
          <cell r="DR253">
            <v>835.37300000000005</v>
          </cell>
          <cell r="DS253">
            <v>874</v>
          </cell>
          <cell r="DT253">
            <v>0</v>
          </cell>
          <cell r="DU253">
            <v>874</v>
          </cell>
          <cell r="DV253">
            <v>891</v>
          </cell>
          <cell r="DW253">
            <v>0</v>
          </cell>
          <cell r="DX253">
            <v>891</v>
          </cell>
          <cell r="DY253">
            <v>944</v>
          </cell>
          <cell r="DZ253">
            <v>0</v>
          </cell>
          <cell r="EA253">
            <v>944</v>
          </cell>
          <cell r="EB253">
            <v>922</v>
          </cell>
          <cell r="EC253">
            <v>0</v>
          </cell>
          <cell r="ED253">
            <v>922</v>
          </cell>
          <cell r="EE253">
            <v>887</v>
          </cell>
          <cell r="EF253">
            <v>0</v>
          </cell>
          <cell r="EG253">
            <v>887</v>
          </cell>
          <cell r="EH253">
            <v>899</v>
          </cell>
          <cell r="EI253">
            <v>0</v>
          </cell>
          <cell r="EJ253">
            <v>899</v>
          </cell>
          <cell r="EK253">
            <v>935</v>
          </cell>
          <cell r="EL253">
            <v>0</v>
          </cell>
          <cell r="EM253">
            <v>935</v>
          </cell>
          <cell r="EN253">
            <v>956</v>
          </cell>
          <cell r="EO253">
            <v>0</v>
          </cell>
          <cell r="EP253">
            <v>956</v>
          </cell>
          <cell r="EQ253">
            <v>935</v>
          </cell>
          <cell r="ER253">
            <v>0</v>
          </cell>
          <cell r="ES253">
            <v>935</v>
          </cell>
          <cell r="ET253">
            <v>941</v>
          </cell>
          <cell r="EU253">
            <v>0</v>
          </cell>
          <cell r="EV253">
            <v>941</v>
          </cell>
          <cell r="EW253">
            <v>960</v>
          </cell>
          <cell r="EX253">
            <v>0</v>
          </cell>
          <cell r="EY253">
            <v>960</v>
          </cell>
          <cell r="EZ253">
            <v>975</v>
          </cell>
          <cell r="FA253">
            <v>0</v>
          </cell>
          <cell r="FB253">
            <v>975</v>
          </cell>
          <cell r="FC253">
            <v>919</v>
          </cell>
          <cell r="FD253">
            <v>0</v>
          </cell>
          <cell r="FE253">
            <v>919</v>
          </cell>
          <cell r="FF253">
            <v>959</v>
          </cell>
          <cell r="FG253">
            <v>0</v>
          </cell>
          <cell r="FH253">
            <v>959</v>
          </cell>
          <cell r="FI253">
            <v>1001</v>
          </cell>
          <cell r="FJ253">
            <v>0</v>
          </cell>
          <cell r="FK253">
            <v>1001</v>
          </cell>
          <cell r="FL253">
            <v>1012</v>
          </cell>
          <cell r="FM253">
            <v>0</v>
          </cell>
          <cell r="FN253">
            <v>1012</v>
          </cell>
          <cell r="FO253">
            <v>920</v>
          </cell>
          <cell r="FP253">
            <v>0</v>
          </cell>
          <cell r="FQ253">
            <v>920</v>
          </cell>
          <cell r="FR253">
            <v>934</v>
          </cell>
          <cell r="FS253">
            <v>0</v>
          </cell>
          <cell r="FT253">
            <v>934</v>
          </cell>
          <cell r="FU253">
            <v>980</v>
          </cell>
          <cell r="FV253">
            <v>0</v>
          </cell>
          <cell r="FW253">
            <v>980</v>
          </cell>
          <cell r="FX253">
            <v>988</v>
          </cell>
          <cell r="FY253">
            <v>0</v>
          </cell>
          <cell r="FZ253">
            <v>988</v>
          </cell>
          <cell r="GA253">
            <v>1023</v>
          </cell>
          <cell r="GB253">
            <v>0</v>
          </cell>
          <cell r="GC253">
            <v>1023</v>
          </cell>
          <cell r="GD253">
            <v>951</v>
          </cell>
          <cell r="GE253">
            <v>0</v>
          </cell>
          <cell r="GF253">
            <v>951</v>
          </cell>
          <cell r="GG253">
            <v>1006</v>
          </cell>
          <cell r="GH253">
            <v>0</v>
          </cell>
          <cell r="GI253">
            <v>1006</v>
          </cell>
          <cell r="GJ253">
            <v>965</v>
          </cell>
          <cell r="GK253">
            <v>0</v>
          </cell>
          <cell r="GL253">
            <v>965</v>
          </cell>
          <cell r="GM253">
            <v>1012</v>
          </cell>
          <cell r="GN253">
            <v>0</v>
          </cell>
          <cell r="GO253">
            <v>1012</v>
          </cell>
          <cell r="GP253">
            <v>933</v>
          </cell>
          <cell r="GQ253">
            <v>0</v>
          </cell>
          <cell r="GR253">
            <v>933</v>
          </cell>
          <cell r="GS253">
            <v>969</v>
          </cell>
          <cell r="GT253">
            <v>0</v>
          </cell>
          <cell r="GU253">
            <v>969</v>
          </cell>
          <cell r="GV253">
            <v>935</v>
          </cell>
          <cell r="GW253">
            <v>0</v>
          </cell>
          <cell r="GX253">
            <v>935</v>
          </cell>
          <cell r="GY253">
            <v>952</v>
          </cell>
          <cell r="GZ253">
            <v>0</v>
          </cell>
          <cell r="HA253">
            <v>952</v>
          </cell>
          <cell r="HB253">
            <v>901</v>
          </cell>
          <cell r="HC253">
            <v>0</v>
          </cell>
          <cell r="HD253">
            <v>901</v>
          </cell>
          <cell r="HE253">
            <v>950</v>
          </cell>
          <cell r="HF253">
            <v>0</v>
          </cell>
          <cell r="HG253">
            <v>950</v>
          </cell>
          <cell r="HH253">
            <v>912</v>
          </cell>
          <cell r="HI253">
            <v>0</v>
          </cell>
          <cell r="HJ253">
            <v>912</v>
          </cell>
          <cell r="HO253">
            <v>2756.8339999999998</v>
          </cell>
          <cell r="HP253">
            <v>-9.9611969999999985</v>
          </cell>
          <cell r="HQ253">
            <v>2766.7951969999999</v>
          </cell>
          <cell r="HR253">
            <v>1822.4169999999999</v>
          </cell>
          <cell r="HS253">
            <v>-9.9611969999999985</v>
          </cell>
          <cell r="HT253">
            <v>1832.378197</v>
          </cell>
          <cell r="HU253">
            <v>893.05</v>
          </cell>
          <cell r="HV253">
            <v>-12.108487999999999</v>
          </cell>
          <cell r="HW253">
            <v>905.15848799999992</v>
          </cell>
          <cell r="HX253">
            <v>3521.181</v>
          </cell>
          <cell r="HY253">
            <v>-15.79</v>
          </cell>
          <cell r="HZ253">
            <v>3536.971</v>
          </cell>
          <cell r="IA253">
            <v>2617.3029999999999</v>
          </cell>
          <cell r="IB253">
            <v>-17.310479999999998</v>
          </cell>
          <cell r="IC253">
            <v>2634.61348</v>
          </cell>
          <cell r="ID253">
            <v>1728.241</v>
          </cell>
          <cell r="IE253">
            <v>-17.310479999999998</v>
          </cell>
          <cell r="IF253">
            <v>1745.5514800000001</v>
          </cell>
          <cell r="IG253">
            <v>877.17700000000002</v>
          </cell>
          <cell r="IH253">
            <v>-11.427</v>
          </cell>
          <cell r="II253">
            <v>888.60400000000004</v>
          </cell>
          <cell r="IJ253">
            <v>3456.8719999999998</v>
          </cell>
          <cell r="IK253">
            <v>-31.258921000000001</v>
          </cell>
          <cell r="IL253">
            <v>3488.1309209999999</v>
          </cell>
          <cell r="IM253">
            <v>2605.4609999999998</v>
          </cell>
          <cell r="IN253">
            <v>-19.192</v>
          </cell>
          <cell r="IO253">
            <v>2624.6529999999998</v>
          </cell>
          <cell r="IP253">
            <v>1747.2090000000001</v>
          </cell>
          <cell r="IQ253">
            <v>-10.850999999999999</v>
          </cell>
          <cell r="IR253">
            <v>1758.06</v>
          </cell>
          <cell r="IS253">
            <v>861.096</v>
          </cell>
          <cell r="IT253">
            <v>-8.33</v>
          </cell>
          <cell r="IU253">
            <v>869.42600000000004</v>
          </cell>
          <cell r="IV253">
            <v>3433.4229999999998</v>
          </cell>
          <cell r="IW253">
            <v>-0.8829999999999999</v>
          </cell>
          <cell r="IX253">
            <v>3434.3059999999996</v>
          </cell>
          <cell r="IY253">
            <v>2591.8159999999998</v>
          </cell>
          <cell r="IZ253">
            <v>-1.88</v>
          </cell>
          <cell r="JA253">
            <v>2593.6959999999999</v>
          </cell>
          <cell r="JB253">
            <v>1733.519</v>
          </cell>
          <cell r="JC253">
            <v>0</v>
          </cell>
          <cell r="JD253">
            <v>1733.519</v>
          </cell>
          <cell r="JE253">
            <v>858.03599999999994</v>
          </cell>
          <cell r="JF253">
            <v>0</v>
          </cell>
          <cell r="JG253">
            <v>858.03599999999994</v>
          </cell>
          <cell r="JH253">
            <v>3491.5309999999999</v>
          </cell>
          <cell r="JI253">
            <v>44.135999999999996</v>
          </cell>
          <cell r="JJ253">
            <v>3447.395</v>
          </cell>
          <cell r="JK253">
            <v>2664.306</v>
          </cell>
          <cell r="JL253">
            <v>62.688000000000002</v>
          </cell>
          <cell r="JM253">
            <v>2601.6179999999999</v>
          </cell>
          <cell r="JN253">
            <v>1815.9760000000001</v>
          </cell>
          <cell r="JO253">
            <v>55</v>
          </cell>
          <cell r="JP253">
            <v>1760.9760000000001</v>
          </cell>
          <cell r="JQ253">
            <v>903.65899999999999</v>
          </cell>
          <cell r="JR253">
            <v>0</v>
          </cell>
          <cell r="JS253">
            <v>903.65899999999999</v>
          </cell>
          <cell r="JT253">
            <v>3117.5920000000001</v>
          </cell>
          <cell r="JU253">
            <v>-317</v>
          </cell>
          <cell r="JV253">
            <v>3434.5920000000001</v>
          </cell>
          <cell r="JW253">
            <v>2254.2829999999999</v>
          </cell>
          <cell r="JX253">
            <v>-300</v>
          </cell>
          <cell r="JY253">
            <v>2554.2829999999999</v>
          </cell>
          <cell r="JZ253">
            <v>1683.981</v>
          </cell>
          <cell r="KA253">
            <v>0</v>
          </cell>
          <cell r="KB253">
            <v>1683.981</v>
          </cell>
          <cell r="KC253">
            <v>835.37300000000005</v>
          </cell>
          <cell r="KD253">
            <v>0</v>
          </cell>
          <cell r="KE253">
            <v>835.37300000000005</v>
          </cell>
          <cell r="KF253">
            <v>3631</v>
          </cell>
          <cell r="KG253">
            <v>0</v>
          </cell>
          <cell r="KH253">
            <v>3631</v>
          </cell>
          <cell r="KI253">
            <v>2757</v>
          </cell>
          <cell r="KJ253">
            <v>0</v>
          </cell>
          <cell r="KK253">
            <v>2757</v>
          </cell>
          <cell r="KL253">
            <v>1866</v>
          </cell>
          <cell r="KM253">
            <v>0</v>
          </cell>
          <cell r="KN253">
            <v>1866</v>
          </cell>
          <cell r="KO253">
            <v>922</v>
          </cell>
          <cell r="KP253">
            <v>0</v>
          </cell>
          <cell r="KQ253">
            <v>922</v>
          </cell>
          <cell r="KR253">
            <v>3677</v>
          </cell>
          <cell r="KS253">
            <v>0</v>
          </cell>
          <cell r="KT253">
            <v>3677</v>
          </cell>
          <cell r="KU253">
            <v>2790</v>
          </cell>
          <cell r="KV253">
            <v>0</v>
          </cell>
          <cell r="KW253">
            <v>2790</v>
          </cell>
          <cell r="KX253">
            <v>1891</v>
          </cell>
          <cell r="KY253">
            <v>0</v>
          </cell>
          <cell r="KZ253">
            <v>1891</v>
          </cell>
          <cell r="LA253">
            <v>956</v>
          </cell>
          <cell r="LB253">
            <v>0</v>
          </cell>
          <cell r="LC253">
            <v>956</v>
          </cell>
          <cell r="LD253">
            <v>3811</v>
          </cell>
          <cell r="LE253">
            <v>0</v>
          </cell>
          <cell r="LF253">
            <v>3811</v>
          </cell>
          <cell r="LG253">
            <v>2876</v>
          </cell>
          <cell r="LH253">
            <v>0</v>
          </cell>
          <cell r="LI253">
            <v>2876</v>
          </cell>
          <cell r="LJ253">
            <v>1935</v>
          </cell>
          <cell r="LK253">
            <v>0</v>
          </cell>
          <cell r="LL253">
            <v>1935</v>
          </cell>
          <cell r="LM253">
            <v>975</v>
          </cell>
          <cell r="LN253">
            <v>0</v>
          </cell>
          <cell r="LO253">
            <v>975</v>
          </cell>
          <cell r="LP253">
            <v>3891</v>
          </cell>
          <cell r="LQ253">
            <v>0</v>
          </cell>
          <cell r="LR253">
            <v>3891</v>
          </cell>
          <cell r="LS253">
            <v>2972</v>
          </cell>
          <cell r="LT253">
            <v>0</v>
          </cell>
          <cell r="LU253">
            <v>2972</v>
          </cell>
          <cell r="LV253">
            <v>2013</v>
          </cell>
          <cell r="LW253">
            <v>0</v>
          </cell>
          <cell r="LX253">
            <v>2013</v>
          </cell>
          <cell r="LY253">
            <v>1012</v>
          </cell>
          <cell r="LZ253">
            <v>0</v>
          </cell>
          <cell r="MA253">
            <v>1012</v>
          </cell>
          <cell r="MB253">
            <v>3822</v>
          </cell>
          <cell r="MC253">
            <v>0</v>
          </cell>
          <cell r="MD253">
            <v>3822</v>
          </cell>
          <cell r="ME253">
            <v>2902</v>
          </cell>
          <cell r="MF253">
            <v>0</v>
          </cell>
          <cell r="MG253">
            <v>2902</v>
          </cell>
          <cell r="MH253">
            <v>1968</v>
          </cell>
          <cell r="MI253">
            <v>0</v>
          </cell>
          <cell r="MJ253">
            <v>1968</v>
          </cell>
          <cell r="MK253">
            <v>988</v>
          </cell>
          <cell r="ML253">
            <v>0</v>
          </cell>
          <cell r="MM253">
            <v>988</v>
          </cell>
          <cell r="MN253">
            <v>3945</v>
          </cell>
          <cell r="MO253">
            <v>0</v>
          </cell>
          <cell r="MP253">
            <v>3945</v>
          </cell>
          <cell r="MQ253">
            <v>2922</v>
          </cell>
          <cell r="MR253">
            <v>0</v>
          </cell>
          <cell r="MS253">
            <v>2922</v>
          </cell>
          <cell r="MT253">
            <v>1971</v>
          </cell>
          <cell r="MU253">
            <v>0</v>
          </cell>
          <cell r="MV253">
            <v>1971</v>
          </cell>
          <cell r="MW253">
            <v>965</v>
          </cell>
          <cell r="MX253">
            <v>0</v>
          </cell>
          <cell r="MY253">
            <v>965</v>
          </cell>
          <cell r="MZ253">
            <v>3849</v>
          </cell>
          <cell r="NA253">
            <v>0</v>
          </cell>
          <cell r="NB253">
            <v>3849</v>
          </cell>
          <cell r="NC253">
            <v>2837</v>
          </cell>
          <cell r="ND253">
            <v>0</v>
          </cell>
          <cell r="NE253">
            <v>2837</v>
          </cell>
          <cell r="NF253">
            <v>1904</v>
          </cell>
          <cell r="NG253">
            <v>0</v>
          </cell>
          <cell r="NH253">
            <v>1904</v>
          </cell>
          <cell r="NI253">
            <v>935</v>
          </cell>
          <cell r="NJ253">
            <v>0</v>
          </cell>
          <cell r="NK253">
            <v>935</v>
          </cell>
          <cell r="NL253">
            <v>3715</v>
          </cell>
          <cell r="NM253">
            <v>0</v>
          </cell>
          <cell r="NN253">
            <v>3715</v>
          </cell>
          <cell r="NO253">
            <v>2763</v>
          </cell>
          <cell r="NP253">
            <v>0</v>
          </cell>
          <cell r="NQ253">
            <v>2763</v>
          </cell>
          <cell r="NR253">
            <v>1862</v>
          </cell>
          <cell r="NS253">
            <v>0</v>
          </cell>
          <cell r="NT253">
            <v>1862</v>
          </cell>
          <cell r="NU253">
            <v>912</v>
          </cell>
          <cell r="NV253">
            <v>0</v>
          </cell>
          <cell r="NW253">
            <v>912</v>
          </cell>
        </row>
        <row r="254">
          <cell r="BB254">
            <v>-566.09500000000003</v>
          </cell>
          <cell r="BC254">
            <v>0</v>
          </cell>
          <cell r="BD254">
            <v>-566.09500000000003</v>
          </cell>
          <cell r="BE254">
            <v>-568.93209123999998</v>
          </cell>
          <cell r="BF254">
            <v>-13.169</v>
          </cell>
          <cell r="BG254">
            <v>-555.76309123999999</v>
          </cell>
          <cell r="BH254">
            <v>-573.93885776000002</v>
          </cell>
          <cell r="BI254">
            <v>0</v>
          </cell>
          <cell r="BJ254">
            <v>-573.93885776000002</v>
          </cell>
          <cell r="BK254">
            <v>-598.82500000000005</v>
          </cell>
          <cell r="BL254">
            <v>0</v>
          </cell>
          <cell r="BM254">
            <v>-598.82500000000005</v>
          </cell>
          <cell r="BN254">
            <v>-549.61800000000005</v>
          </cell>
          <cell r="BO254">
            <v>0</v>
          </cell>
          <cell r="BP254">
            <v>-549.61800000000005</v>
          </cell>
          <cell r="BQ254">
            <v>-543.57299999999998</v>
          </cell>
          <cell r="BR254">
            <v>0</v>
          </cell>
          <cell r="BS254">
            <v>-543.57299999999998</v>
          </cell>
          <cell r="BT254">
            <v>-584.904</v>
          </cell>
          <cell r="BU254">
            <v>0</v>
          </cell>
          <cell r="BV254">
            <v>-584.904</v>
          </cell>
          <cell r="BW254">
            <v>-597.67410199999995</v>
          </cell>
          <cell r="BX254">
            <v>0</v>
          </cell>
          <cell r="BY254">
            <v>-597.67410199999995</v>
          </cell>
          <cell r="BZ254">
            <v>-576.39</v>
          </cell>
          <cell r="CA254">
            <v>0</v>
          </cell>
          <cell r="CB254">
            <v>-576.39</v>
          </cell>
          <cell r="CC254">
            <v>-572.61500000000001</v>
          </cell>
          <cell r="CD254">
            <v>0</v>
          </cell>
          <cell r="CE254">
            <v>-572.61500000000001</v>
          </cell>
          <cell r="CF254">
            <v>-593.13300000000004</v>
          </cell>
          <cell r="CG254">
            <v>0</v>
          </cell>
          <cell r="CH254">
            <v>-593.13300000000004</v>
          </cell>
          <cell r="CI254">
            <v>-596.50800000000004</v>
          </cell>
          <cell r="CJ254">
            <v>0</v>
          </cell>
          <cell r="CK254">
            <v>-596.50800000000004</v>
          </cell>
          <cell r="CL254">
            <v>-577.81500000000005</v>
          </cell>
          <cell r="CM254">
            <v>0</v>
          </cell>
          <cell r="CN254">
            <v>-577.81500000000005</v>
          </cell>
          <cell r="CO254">
            <v>-575.80931959915188</v>
          </cell>
          <cell r="CP254">
            <v>0</v>
          </cell>
          <cell r="CQ254">
            <v>-575.80931959915188</v>
          </cell>
          <cell r="CR254">
            <v>-612.71504235479472</v>
          </cell>
          <cell r="CS254">
            <v>0</v>
          </cell>
          <cell r="CT254">
            <v>-612.71504235479472</v>
          </cell>
          <cell r="CU254">
            <v>-612.62900000000002</v>
          </cell>
          <cell r="CV254">
            <v>0</v>
          </cell>
          <cell r="CW254">
            <v>-612.62900000000002</v>
          </cell>
          <cell r="CX254">
            <v>-595.30100000000004</v>
          </cell>
          <cell r="CY254">
            <v>0</v>
          </cell>
          <cell r="CZ254">
            <v>-595.30100000000004</v>
          </cell>
          <cell r="DA254">
            <v>-591.32599999999991</v>
          </cell>
          <cell r="DB254">
            <v>0</v>
          </cell>
          <cell r="DC254">
            <v>-591.32599999999991</v>
          </cell>
          <cell r="DD254">
            <v>-627.83699999999999</v>
          </cell>
          <cell r="DE254">
            <v>0</v>
          </cell>
          <cell r="DF254">
            <v>-627.83699999999999</v>
          </cell>
          <cell r="DG254">
            <v>-603.59</v>
          </cell>
          <cell r="DH254">
            <v>0</v>
          </cell>
          <cell r="DI254">
            <v>-603.59</v>
          </cell>
          <cell r="DJ254">
            <v>-599.53599999999994</v>
          </cell>
          <cell r="DK254">
            <v>0</v>
          </cell>
          <cell r="DL254">
            <v>-599.53599999999994</v>
          </cell>
          <cell r="DM254">
            <v>-662.774</v>
          </cell>
          <cell r="DN254">
            <v>-41</v>
          </cell>
          <cell r="DO254">
            <v>-621.774</v>
          </cell>
          <cell r="DP254">
            <v>-654.38300000000004</v>
          </cell>
          <cell r="DQ254">
            <v>0</v>
          </cell>
          <cell r="DR254">
            <v>-654.38300000000004</v>
          </cell>
          <cell r="DS254">
            <v>-625</v>
          </cell>
          <cell r="DT254">
            <v>0</v>
          </cell>
          <cell r="DU254">
            <v>-625</v>
          </cell>
          <cell r="DV254">
            <v>-634</v>
          </cell>
          <cell r="DW254">
            <v>0</v>
          </cell>
          <cell r="DX254">
            <v>-634</v>
          </cell>
          <cell r="DY254">
            <v>-638</v>
          </cell>
          <cell r="DZ254">
            <v>0</v>
          </cell>
          <cell r="EA254">
            <v>-638</v>
          </cell>
          <cell r="EB254">
            <v>-664</v>
          </cell>
          <cell r="EC254">
            <v>0</v>
          </cell>
          <cell r="ED254">
            <v>-664</v>
          </cell>
          <cell r="EE254">
            <v>-29</v>
          </cell>
          <cell r="EF254">
            <v>0</v>
          </cell>
          <cell r="EG254">
            <v>-29</v>
          </cell>
          <cell r="EH254">
            <v>-18</v>
          </cell>
          <cell r="EI254">
            <v>0</v>
          </cell>
          <cell r="EJ254">
            <v>-18</v>
          </cell>
          <cell r="EK254">
            <v>-2</v>
          </cell>
          <cell r="EL254">
            <v>0</v>
          </cell>
          <cell r="EM254">
            <v>-2</v>
          </cell>
          <cell r="EN254">
            <v>2</v>
          </cell>
          <cell r="EO254">
            <v>0</v>
          </cell>
          <cell r="EP254">
            <v>2</v>
          </cell>
          <cell r="EQ254">
            <v>10</v>
          </cell>
          <cell r="ER254">
            <v>0</v>
          </cell>
          <cell r="ES254">
            <v>10</v>
          </cell>
          <cell r="ET254">
            <v>4</v>
          </cell>
          <cell r="EU254">
            <v>0</v>
          </cell>
          <cell r="EV254">
            <v>4</v>
          </cell>
          <cell r="EW254">
            <v>-8</v>
          </cell>
          <cell r="EX254">
            <v>0</v>
          </cell>
          <cell r="EY254">
            <v>-8</v>
          </cell>
          <cell r="EZ254">
            <v>-13</v>
          </cell>
          <cell r="FA254">
            <v>0</v>
          </cell>
          <cell r="FB254">
            <v>-13</v>
          </cell>
          <cell r="FC254">
            <v>-639</v>
          </cell>
          <cell r="FD254">
            <v>0</v>
          </cell>
          <cell r="FE254">
            <v>-639</v>
          </cell>
          <cell r="FF254">
            <v>-637</v>
          </cell>
          <cell r="FG254">
            <v>0</v>
          </cell>
          <cell r="FH254">
            <v>-637</v>
          </cell>
          <cell r="FI254">
            <v>-630</v>
          </cell>
          <cell r="FJ254">
            <v>0</v>
          </cell>
          <cell r="FK254">
            <v>-630</v>
          </cell>
          <cell r="FL254">
            <v>-616</v>
          </cell>
          <cell r="FM254">
            <v>0</v>
          </cell>
          <cell r="FN254">
            <v>-616</v>
          </cell>
          <cell r="FO254">
            <v>-642</v>
          </cell>
          <cell r="FP254">
            <v>0</v>
          </cell>
          <cell r="FQ254">
            <v>-642</v>
          </cell>
          <cell r="FR254">
            <v>-620</v>
          </cell>
          <cell r="FS254">
            <v>0</v>
          </cell>
          <cell r="FT254">
            <v>-620</v>
          </cell>
          <cell r="FU254">
            <v>-623</v>
          </cell>
          <cell r="FV254">
            <v>0</v>
          </cell>
          <cell r="FW254">
            <v>-623</v>
          </cell>
          <cell r="FX254">
            <v>-612</v>
          </cell>
          <cell r="FY254">
            <v>0</v>
          </cell>
          <cell r="FZ254">
            <v>-612</v>
          </cell>
          <cell r="GA254">
            <v>-648</v>
          </cell>
          <cell r="GB254">
            <v>0</v>
          </cell>
          <cell r="GC254">
            <v>-648</v>
          </cell>
          <cell r="GD254">
            <v>-645</v>
          </cell>
          <cell r="GE254">
            <v>0</v>
          </cell>
          <cell r="GF254">
            <v>-645</v>
          </cell>
          <cell r="GG254">
            <v>-641</v>
          </cell>
          <cell r="GH254">
            <v>0</v>
          </cell>
          <cell r="GI254">
            <v>-641</v>
          </cell>
          <cell r="GJ254">
            <v>-641</v>
          </cell>
          <cell r="GK254">
            <v>0</v>
          </cell>
          <cell r="GL254">
            <v>-641</v>
          </cell>
          <cell r="GM254">
            <v>-660</v>
          </cell>
          <cell r="GN254">
            <v>0</v>
          </cell>
          <cell r="GO254">
            <v>-660</v>
          </cell>
          <cell r="GP254">
            <v>-627</v>
          </cell>
          <cell r="GQ254">
            <v>0</v>
          </cell>
          <cell r="GR254">
            <v>-627</v>
          </cell>
          <cell r="GS254">
            <v>-615</v>
          </cell>
          <cell r="GT254">
            <v>0</v>
          </cell>
          <cell r="GU254">
            <v>-615</v>
          </cell>
          <cell r="GV254">
            <v>-648</v>
          </cell>
          <cell r="GW254">
            <v>0</v>
          </cell>
          <cell r="GX254">
            <v>-648</v>
          </cell>
          <cell r="GY254">
            <v>-651</v>
          </cell>
          <cell r="GZ254">
            <v>0</v>
          </cell>
          <cell r="HA254">
            <v>-651</v>
          </cell>
          <cell r="HB254">
            <v>-623</v>
          </cell>
          <cell r="HC254">
            <v>0</v>
          </cell>
          <cell r="HD254">
            <v>-623</v>
          </cell>
          <cell r="HE254">
            <v>-613</v>
          </cell>
          <cell r="HF254">
            <v>0</v>
          </cell>
          <cell r="HG254">
            <v>-613</v>
          </cell>
          <cell r="HH254">
            <v>-645</v>
          </cell>
          <cell r="HI254">
            <v>0</v>
          </cell>
          <cell r="HJ254">
            <v>-645</v>
          </cell>
          <cell r="HO254">
            <v>-1708.9659490000001</v>
          </cell>
          <cell r="HP254">
            <v>-13.169</v>
          </cell>
          <cell r="HQ254">
            <v>-1695.796949</v>
          </cell>
          <cell r="HR254">
            <v>-1142.8709490000001</v>
          </cell>
          <cell r="HS254">
            <v>-13.169</v>
          </cell>
          <cell r="HT254">
            <v>-1129.701949</v>
          </cell>
          <cell r="HU254">
            <v>-573.93885776000002</v>
          </cell>
          <cell r="HV254">
            <v>0</v>
          </cell>
          <cell r="HW254">
            <v>-573.93885776000002</v>
          </cell>
          <cell r="HX254">
            <v>-2276.92</v>
          </cell>
          <cell r="HY254">
            <v>0</v>
          </cell>
          <cell r="HZ254">
            <v>-2276.92</v>
          </cell>
          <cell r="IA254">
            <v>-1678.095</v>
          </cell>
          <cell r="IB254">
            <v>0</v>
          </cell>
          <cell r="IC254">
            <v>-1678.095</v>
          </cell>
          <cell r="ID254">
            <v>-1128.4770000000001</v>
          </cell>
          <cell r="IE254">
            <v>0</v>
          </cell>
          <cell r="IF254">
            <v>-1128.4770000000001</v>
          </cell>
          <cell r="IG254">
            <v>-584.904</v>
          </cell>
          <cell r="IH254">
            <v>0</v>
          </cell>
          <cell r="II254">
            <v>-584.904</v>
          </cell>
          <cell r="IJ254">
            <v>-2339.8121020000003</v>
          </cell>
          <cell r="IK254">
            <v>0</v>
          </cell>
          <cell r="IL254">
            <v>-2339.8121020000003</v>
          </cell>
          <cell r="IM254">
            <v>-1742.1379999999999</v>
          </cell>
          <cell r="IN254">
            <v>0</v>
          </cell>
          <cell r="IO254">
            <v>-1742.1379999999999</v>
          </cell>
          <cell r="IP254">
            <v>-1165.748</v>
          </cell>
          <cell r="IQ254">
            <v>0</v>
          </cell>
          <cell r="IR254">
            <v>-1165.748</v>
          </cell>
          <cell r="IS254">
            <v>-593.13300000000004</v>
          </cell>
          <cell r="IT254">
            <v>0</v>
          </cell>
          <cell r="IU254">
            <v>-593.13300000000004</v>
          </cell>
          <cell r="IV254">
            <v>-2362.8473619539468</v>
          </cell>
          <cell r="IW254">
            <v>0</v>
          </cell>
          <cell r="IX254">
            <v>-2362.8473619539468</v>
          </cell>
          <cell r="IY254">
            <v>-1766.3393619539465</v>
          </cell>
          <cell r="IZ254">
            <v>0</v>
          </cell>
          <cell r="JA254">
            <v>-1766.3393619539465</v>
          </cell>
          <cell r="JB254">
            <v>-1188.5243619539465</v>
          </cell>
          <cell r="JC254">
            <v>0</v>
          </cell>
          <cell r="JD254">
            <v>-1188.5243619539465</v>
          </cell>
          <cell r="JE254">
            <v>-612.71504235479472</v>
          </cell>
          <cell r="JF254">
            <v>0</v>
          </cell>
          <cell r="JG254">
            <v>-612.71504235479472</v>
          </cell>
          <cell r="JH254">
            <v>-2427.0929999999998</v>
          </cell>
          <cell r="JI254">
            <v>0</v>
          </cell>
          <cell r="JJ254">
            <v>-2427.0929999999998</v>
          </cell>
          <cell r="JK254">
            <v>-1814.4640000000002</v>
          </cell>
          <cell r="JL254">
            <v>0</v>
          </cell>
          <cell r="JM254">
            <v>-1814.4640000000002</v>
          </cell>
          <cell r="JN254">
            <v>-1219.163</v>
          </cell>
          <cell r="JO254">
            <v>0</v>
          </cell>
          <cell r="JP254">
            <v>-1219.163</v>
          </cell>
          <cell r="JQ254">
            <v>-627.83699999999999</v>
          </cell>
          <cell r="JR254">
            <v>0</v>
          </cell>
          <cell r="JS254">
            <v>-627.83699999999999</v>
          </cell>
          <cell r="JT254">
            <v>-2520.2830000000004</v>
          </cell>
          <cell r="JU254">
            <v>-41</v>
          </cell>
          <cell r="JV254">
            <v>-2479.2830000000004</v>
          </cell>
          <cell r="JW254">
            <v>-1916.693</v>
          </cell>
          <cell r="JX254">
            <v>-41</v>
          </cell>
          <cell r="JY254">
            <v>-1875.693</v>
          </cell>
          <cell r="JZ254">
            <v>-1317.1569999999999</v>
          </cell>
          <cell r="KA254">
            <v>-41</v>
          </cell>
          <cell r="KB254">
            <v>-1276.1569999999999</v>
          </cell>
          <cell r="KC254">
            <v>-654.38300000000004</v>
          </cell>
          <cell r="KD254">
            <v>0</v>
          </cell>
          <cell r="KE254">
            <v>-654.38300000000004</v>
          </cell>
          <cell r="KF254">
            <v>-2561</v>
          </cell>
          <cell r="KG254">
            <v>0</v>
          </cell>
          <cell r="KH254">
            <v>-2561</v>
          </cell>
          <cell r="KI254">
            <v>-1936</v>
          </cell>
          <cell r="KJ254">
            <v>0</v>
          </cell>
          <cell r="KK254">
            <v>-1936</v>
          </cell>
          <cell r="KL254">
            <v>-1302</v>
          </cell>
          <cell r="KM254">
            <v>0</v>
          </cell>
          <cell r="KN254">
            <v>-1302</v>
          </cell>
          <cell r="KO254">
            <v>-664</v>
          </cell>
          <cell r="KP254">
            <v>0</v>
          </cell>
          <cell r="KQ254">
            <v>-664</v>
          </cell>
          <cell r="KR254">
            <v>-47</v>
          </cell>
          <cell r="KS254">
            <v>0</v>
          </cell>
          <cell r="KT254">
            <v>-47</v>
          </cell>
          <cell r="KU254">
            <v>-18</v>
          </cell>
          <cell r="KV254">
            <v>0</v>
          </cell>
          <cell r="KW254">
            <v>-18</v>
          </cell>
          <cell r="KX254">
            <v>0</v>
          </cell>
          <cell r="KY254">
            <v>0</v>
          </cell>
          <cell r="KZ254">
            <v>0</v>
          </cell>
          <cell r="LA254">
            <v>2</v>
          </cell>
          <cell r="LB254">
            <v>0</v>
          </cell>
          <cell r="LC254">
            <v>2</v>
          </cell>
          <cell r="LD254">
            <v>-7</v>
          </cell>
          <cell r="LE254">
            <v>0</v>
          </cell>
          <cell r="LF254">
            <v>-7</v>
          </cell>
          <cell r="LG254">
            <v>-17</v>
          </cell>
          <cell r="LH254">
            <v>0</v>
          </cell>
          <cell r="LI254">
            <v>-17</v>
          </cell>
          <cell r="LJ254">
            <v>-21</v>
          </cell>
          <cell r="LK254">
            <v>0</v>
          </cell>
          <cell r="LL254">
            <v>-21</v>
          </cell>
          <cell r="LM254">
            <v>-13</v>
          </cell>
          <cell r="LN254">
            <v>0</v>
          </cell>
          <cell r="LO254">
            <v>-13</v>
          </cell>
          <cell r="LP254">
            <v>-2522</v>
          </cell>
          <cell r="LQ254">
            <v>0</v>
          </cell>
          <cell r="LR254">
            <v>-2522</v>
          </cell>
          <cell r="LS254">
            <v>-1883</v>
          </cell>
          <cell r="LT254">
            <v>0</v>
          </cell>
          <cell r="LU254">
            <v>-1883</v>
          </cell>
          <cell r="LV254">
            <v>-1246</v>
          </cell>
          <cell r="LW254">
            <v>0</v>
          </cell>
          <cell r="LX254">
            <v>-1246</v>
          </cell>
          <cell r="LY254">
            <v>-616</v>
          </cell>
          <cell r="LZ254">
            <v>0</v>
          </cell>
          <cell r="MA254">
            <v>-616</v>
          </cell>
          <cell r="MB254">
            <v>-2497</v>
          </cell>
          <cell r="MC254">
            <v>0</v>
          </cell>
          <cell r="MD254">
            <v>-2497</v>
          </cell>
          <cell r="ME254">
            <v>-1855</v>
          </cell>
          <cell r="MF254">
            <v>0</v>
          </cell>
          <cell r="MG254">
            <v>-1855</v>
          </cell>
          <cell r="MH254">
            <v>-1235</v>
          </cell>
          <cell r="MI254">
            <v>0</v>
          </cell>
          <cell r="MJ254">
            <v>-1235</v>
          </cell>
          <cell r="MK254">
            <v>-612</v>
          </cell>
          <cell r="ML254">
            <v>0</v>
          </cell>
          <cell r="MM254">
            <v>-612</v>
          </cell>
          <cell r="MN254">
            <v>-2575</v>
          </cell>
          <cell r="MO254">
            <v>0</v>
          </cell>
          <cell r="MP254">
            <v>-2575</v>
          </cell>
          <cell r="MQ254">
            <v>-1927</v>
          </cell>
          <cell r="MR254">
            <v>0</v>
          </cell>
          <cell r="MS254">
            <v>-1927</v>
          </cell>
          <cell r="MT254">
            <v>-1282</v>
          </cell>
          <cell r="MU254">
            <v>0</v>
          </cell>
          <cell r="MV254">
            <v>-1282</v>
          </cell>
          <cell r="MW254">
            <v>-641</v>
          </cell>
          <cell r="MX254">
            <v>0</v>
          </cell>
          <cell r="MY254">
            <v>-641</v>
          </cell>
          <cell r="MZ254">
            <v>-2550</v>
          </cell>
          <cell r="NA254">
            <v>0</v>
          </cell>
          <cell r="NB254">
            <v>-2550</v>
          </cell>
          <cell r="NC254">
            <v>-1890</v>
          </cell>
          <cell r="ND254">
            <v>0</v>
          </cell>
          <cell r="NE254">
            <v>-1890</v>
          </cell>
          <cell r="NF254">
            <v>-1263</v>
          </cell>
          <cell r="NG254">
            <v>0</v>
          </cell>
          <cell r="NH254">
            <v>-1263</v>
          </cell>
          <cell r="NI254">
            <v>-648</v>
          </cell>
          <cell r="NJ254">
            <v>0</v>
          </cell>
          <cell r="NK254">
            <v>-648</v>
          </cell>
          <cell r="NL254">
            <v>-2532</v>
          </cell>
          <cell r="NM254">
            <v>0</v>
          </cell>
          <cell r="NN254">
            <v>-2532</v>
          </cell>
          <cell r="NO254">
            <v>-1881</v>
          </cell>
          <cell r="NP254">
            <v>0</v>
          </cell>
          <cell r="NQ254">
            <v>-1881</v>
          </cell>
          <cell r="NR254">
            <v>-1258</v>
          </cell>
          <cell r="NS254">
            <v>0</v>
          </cell>
          <cell r="NT254">
            <v>-1258</v>
          </cell>
          <cell r="NU254">
            <v>-645</v>
          </cell>
          <cell r="NV254">
            <v>0</v>
          </cell>
          <cell r="NW254">
            <v>-645</v>
          </cell>
        </row>
        <row r="255">
          <cell r="BB255">
            <v>0</v>
          </cell>
          <cell r="BC255">
            <v>0</v>
          </cell>
          <cell r="BD255">
            <v>0</v>
          </cell>
          <cell r="BE255">
            <v>-8.9087600000041789E-3</v>
          </cell>
          <cell r="BF255">
            <v>0</v>
          </cell>
          <cell r="BG255">
            <v>-8.9087600000041789E-3</v>
          </cell>
          <cell r="BH255">
            <v>-58.773142239999999</v>
          </cell>
          <cell r="BI255">
            <v>0</v>
          </cell>
          <cell r="BJ255">
            <v>-58.773142239999999</v>
          </cell>
          <cell r="BK255">
            <v>0</v>
          </cell>
          <cell r="BL255">
            <v>0</v>
          </cell>
          <cell r="BM255">
            <v>0</v>
          </cell>
          <cell r="BN255">
            <v>0</v>
          </cell>
          <cell r="BO255">
            <v>0</v>
          </cell>
          <cell r="BP255">
            <v>0</v>
          </cell>
          <cell r="BQ255">
            <v>-7.0899999999999963</v>
          </cell>
          <cell r="BR255">
            <v>0</v>
          </cell>
          <cell r="BS255">
            <v>-7.0899999999999963</v>
          </cell>
          <cell r="BT255">
            <v>-34.64</v>
          </cell>
          <cell r="BU255">
            <v>0</v>
          </cell>
          <cell r="BV255">
            <v>-34.64</v>
          </cell>
          <cell r="BW255">
            <v>1.0199999999827014E-4</v>
          </cell>
          <cell r="BX255">
            <v>0</v>
          </cell>
          <cell r="BY255">
            <v>1.0199999999827014E-4</v>
          </cell>
          <cell r="BZ255">
            <v>0</v>
          </cell>
          <cell r="CA255">
            <v>0</v>
          </cell>
          <cell r="CB255">
            <v>0</v>
          </cell>
          <cell r="CC255">
            <v>-1.1170000000000009</v>
          </cell>
          <cell r="CD255">
            <v>0</v>
          </cell>
          <cell r="CE255">
            <v>-1.1170000000000009</v>
          </cell>
          <cell r="CF255">
            <v>-30.4</v>
          </cell>
          <cell r="CG255">
            <v>0</v>
          </cell>
          <cell r="CH255">
            <v>-30.4</v>
          </cell>
          <cell r="CI255">
            <v>0</v>
          </cell>
          <cell r="CJ255">
            <v>0</v>
          </cell>
          <cell r="CK255">
            <v>0</v>
          </cell>
          <cell r="CL255">
            <v>0</v>
          </cell>
          <cell r="CM255">
            <v>0</v>
          </cell>
          <cell r="CN255">
            <v>0</v>
          </cell>
          <cell r="CO255">
            <v>-1.93668040084813</v>
          </cell>
          <cell r="CP255">
            <v>0</v>
          </cell>
          <cell r="CQ255">
            <v>-1.93668040084813</v>
          </cell>
          <cell r="CR255">
            <v>-25.905957645205302</v>
          </cell>
          <cell r="CS255">
            <v>0</v>
          </cell>
          <cell r="CT255">
            <v>-25.905957645205302</v>
          </cell>
          <cell r="CU255">
            <v>0</v>
          </cell>
          <cell r="CV255">
            <v>0</v>
          </cell>
          <cell r="CW255">
            <v>0</v>
          </cell>
          <cell r="CX255">
            <v>0</v>
          </cell>
          <cell r="CY255">
            <v>0</v>
          </cell>
          <cell r="CZ255">
            <v>0</v>
          </cell>
          <cell r="DA255">
            <v>1.2999999999999989</v>
          </cell>
          <cell r="DB255">
            <v>0</v>
          </cell>
          <cell r="DC255">
            <v>1.2999999999999989</v>
          </cell>
          <cell r="DD255">
            <v>-16.13</v>
          </cell>
          <cell r="DE255">
            <v>0</v>
          </cell>
          <cell r="DF255">
            <v>-16.13</v>
          </cell>
          <cell r="DG255">
            <v>0</v>
          </cell>
          <cell r="DH255">
            <v>0</v>
          </cell>
          <cell r="DI255">
            <v>0</v>
          </cell>
          <cell r="DJ255">
            <v>0</v>
          </cell>
          <cell r="DK255">
            <v>0</v>
          </cell>
          <cell r="DL255">
            <v>0</v>
          </cell>
          <cell r="DM255">
            <v>-3.0299999999999994</v>
          </cell>
          <cell r="DN255">
            <v>0</v>
          </cell>
          <cell r="DO255">
            <v>-3.0299999999999994</v>
          </cell>
          <cell r="DP255">
            <v>-15.9</v>
          </cell>
          <cell r="DQ255">
            <v>0</v>
          </cell>
          <cell r="DR255">
            <v>-15.9</v>
          </cell>
          <cell r="HO255">
            <v>-58.782051000000003</v>
          </cell>
          <cell r="HP255">
            <v>0</v>
          </cell>
          <cell r="HQ255">
            <v>-58.782051000000003</v>
          </cell>
          <cell r="HR255">
            <v>-58.782051000000003</v>
          </cell>
          <cell r="HS255">
            <v>0</v>
          </cell>
          <cell r="HT255">
            <v>-58.782051000000003</v>
          </cell>
          <cell r="HU255">
            <v>-58.773142239999999</v>
          </cell>
          <cell r="HV255">
            <v>0</v>
          </cell>
          <cell r="HW255">
            <v>-58.773142239999999</v>
          </cell>
          <cell r="HX255">
            <v>-41.73</v>
          </cell>
          <cell r="HY255">
            <v>0</v>
          </cell>
          <cell r="HZ255">
            <v>-41.73</v>
          </cell>
          <cell r="IA255">
            <v>-41.73</v>
          </cell>
          <cell r="IB255">
            <v>0</v>
          </cell>
          <cell r="IC255">
            <v>-41.73</v>
          </cell>
          <cell r="ID255">
            <v>-41.73</v>
          </cell>
          <cell r="IE255">
            <v>0</v>
          </cell>
          <cell r="IF255">
            <v>-41.73</v>
          </cell>
          <cell r="IG255">
            <v>-34.64</v>
          </cell>
          <cell r="IH255">
            <v>0</v>
          </cell>
          <cell r="II255">
            <v>-34.64</v>
          </cell>
          <cell r="IJ255">
            <v>-31.516898000000001</v>
          </cell>
          <cell r="IK255">
            <v>0</v>
          </cell>
          <cell r="IL255">
            <v>-31.516898000000001</v>
          </cell>
          <cell r="IM255">
            <v>-31.516999999999999</v>
          </cell>
          <cell r="IN255">
            <v>0</v>
          </cell>
          <cell r="IO255">
            <v>-31.516999999999999</v>
          </cell>
          <cell r="IP255">
            <v>-31.516999999999999</v>
          </cell>
          <cell r="IQ255">
            <v>0</v>
          </cell>
          <cell r="IR255">
            <v>-31.516999999999999</v>
          </cell>
          <cell r="IS255">
            <v>-30.4</v>
          </cell>
          <cell r="IT255">
            <v>0</v>
          </cell>
          <cell r="IU255">
            <v>-30.4</v>
          </cell>
          <cell r="IV255">
            <v>-27.84263804605343</v>
          </cell>
          <cell r="IW255">
            <v>0</v>
          </cell>
          <cell r="IX255">
            <v>-27.84263804605343</v>
          </cell>
          <cell r="IY255">
            <v>-27.84263804605343</v>
          </cell>
          <cell r="IZ255">
            <v>0</v>
          </cell>
          <cell r="JA255">
            <v>-27.84263804605343</v>
          </cell>
          <cell r="JB255">
            <v>-27.84263804605343</v>
          </cell>
          <cell r="JC255">
            <v>0</v>
          </cell>
          <cell r="JD255">
            <v>-27.84263804605343</v>
          </cell>
          <cell r="JE255">
            <v>-25.905957645205302</v>
          </cell>
          <cell r="JF255">
            <v>0</v>
          </cell>
          <cell r="JG255">
            <v>-25.905957645205302</v>
          </cell>
          <cell r="JH255">
            <v>-14.83</v>
          </cell>
          <cell r="JI255">
            <v>0</v>
          </cell>
          <cell r="JJ255">
            <v>-14.83</v>
          </cell>
          <cell r="JK255">
            <v>-14.83</v>
          </cell>
          <cell r="JL255">
            <v>0</v>
          </cell>
          <cell r="JM255">
            <v>-14.83</v>
          </cell>
          <cell r="JN255">
            <v>-14.83</v>
          </cell>
          <cell r="JO255">
            <v>0</v>
          </cell>
          <cell r="JP255">
            <v>-14.83</v>
          </cell>
          <cell r="JQ255">
            <v>-16.13</v>
          </cell>
          <cell r="JR255">
            <v>0</v>
          </cell>
          <cell r="JS255">
            <v>-16.13</v>
          </cell>
          <cell r="JT255">
            <v>-18.93</v>
          </cell>
          <cell r="JU255">
            <v>0</v>
          </cell>
          <cell r="JV255">
            <v>-18.93</v>
          </cell>
          <cell r="JW255">
            <v>-18.93</v>
          </cell>
          <cell r="JX255">
            <v>0</v>
          </cell>
          <cell r="JY255">
            <v>-18.93</v>
          </cell>
          <cell r="JZ255">
            <v>-18.93</v>
          </cell>
          <cell r="KA255">
            <v>0</v>
          </cell>
          <cell r="KB255">
            <v>-18.93</v>
          </cell>
          <cell r="KC255">
            <v>-15.9</v>
          </cell>
          <cell r="KD255">
            <v>0</v>
          </cell>
          <cell r="KE255">
            <v>-15.9</v>
          </cell>
          <cell r="KF255">
            <v>0</v>
          </cell>
          <cell r="KG255">
            <v>0</v>
          </cell>
          <cell r="KH255">
            <v>0</v>
          </cell>
          <cell r="KI255">
            <v>0</v>
          </cell>
          <cell r="KJ255">
            <v>0</v>
          </cell>
          <cell r="KK255">
            <v>0</v>
          </cell>
          <cell r="KL255">
            <v>0</v>
          </cell>
          <cell r="KM255">
            <v>0</v>
          </cell>
          <cell r="KN255">
            <v>0</v>
          </cell>
          <cell r="KO255">
            <v>0</v>
          </cell>
          <cell r="KP255">
            <v>0</v>
          </cell>
          <cell r="KQ255">
            <v>0</v>
          </cell>
          <cell r="KR255">
            <v>0</v>
          </cell>
          <cell r="KS255">
            <v>0</v>
          </cell>
          <cell r="KT255">
            <v>0</v>
          </cell>
          <cell r="KU255">
            <v>0</v>
          </cell>
          <cell r="KV255">
            <v>0</v>
          </cell>
          <cell r="KW255">
            <v>0</v>
          </cell>
          <cell r="KX255">
            <v>0</v>
          </cell>
          <cell r="KY255">
            <v>0</v>
          </cell>
          <cell r="KZ255">
            <v>0</v>
          </cell>
          <cell r="LA255">
            <v>0</v>
          </cell>
          <cell r="LB255">
            <v>0</v>
          </cell>
          <cell r="LC255">
            <v>0</v>
          </cell>
          <cell r="LD255">
            <v>0</v>
          </cell>
          <cell r="LE255">
            <v>0</v>
          </cell>
          <cell r="LF255">
            <v>0</v>
          </cell>
          <cell r="LG255">
            <v>0</v>
          </cell>
          <cell r="LH255">
            <v>0</v>
          </cell>
          <cell r="LI255">
            <v>0</v>
          </cell>
          <cell r="LJ255">
            <v>0</v>
          </cell>
          <cell r="LK255">
            <v>0</v>
          </cell>
          <cell r="LL255">
            <v>0</v>
          </cell>
          <cell r="LM255">
            <v>0</v>
          </cell>
          <cell r="LN255">
            <v>0</v>
          </cell>
          <cell r="LO255">
            <v>0</v>
          </cell>
          <cell r="LP255">
            <v>0</v>
          </cell>
          <cell r="LQ255">
            <v>0</v>
          </cell>
          <cell r="LR255">
            <v>0</v>
          </cell>
          <cell r="LS255">
            <v>0</v>
          </cell>
          <cell r="LT255">
            <v>0</v>
          </cell>
          <cell r="LU255">
            <v>0</v>
          </cell>
          <cell r="LV255">
            <v>0</v>
          </cell>
          <cell r="LW255">
            <v>0</v>
          </cell>
          <cell r="LX255">
            <v>0</v>
          </cell>
          <cell r="LY255">
            <v>0</v>
          </cell>
          <cell r="LZ255">
            <v>0</v>
          </cell>
          <cell r="MA255">
            <v>0</v>
          </cell>
          <cell r="MB255">
            <v>0</v>
          </cell>
          <cell r="MC255">
            <v>0</v>
          </cell>
          <cell r="MD255">
            <v>0</v>
          </cell>
          <cell r="ME255">
            <v>0</v>
          </cell>
          <cell r="MF255">
            <v>0</v>
          </cell>
          <cell r="MG255">
            <v>0</v>
          </cell>
          <cell r="MH255">
            <v>0</v>
          </cell>
          <cell r="MI255">
            <v>0</v>
          </cell>
          <cell r="MJ255">
            <v>0</v>
          </cell>
          <cell r="MK255">
            <v>0</v>
          </cell>
          <cell r="ML255">
            <v>0</v>
          </cell>
          <cell r="MM255">
            <v>0</v>
          </cell>
          <cell r="MN255">
            <v>0</v>
          </cell>
          <cell r="MO255">
            <v>0</v>
          </cell>
          <cell r="MP255">
            <v>0</v>
          </cell>
          <cell r="MQ255">
            <v>0</v>
          </cell>
          <cell r="MR255">
            <v>0</v>
          </cell>
          <cell r="MS255">
            <v>0</v>
          </cell>
          <cell r="MT255">
            <v>0</v>
          </cell>
          <cell r="MU255">
            <v>0</v>
          </cell>
          <cell r="MV255">
            <v>0</v>
          </cell>
          <cell r="MW255">
            <v>0</v>
          </cell>
          <cell r="MX255">
            <v>0</v>
          </cell>
          <cell r="MY255">
            <v>0</v>
          </cell>
          <cell r="MZ255">
            <v>0</v>
          </cell>
          <cell r="NA255">
            <v>0</v>
          </cell>
          <cell r="NB255">
            <v>0</v>
          </cell>
          <cell r="NC255">
            <v>0</v>
          </cell>
          <cell r="ND255">
            <v>0</v>
          </cell>
          <cell r="NE255">
            <v>0</v>
          </cell>
          <cell r="NF255">
            <v>0</v>
          </cell>
          <cell r="NG255">
            <v>0</v>
          </cell>
          <cell r="NH255">
            <v>0</v>
          </cell>
          <cell r="NI255">
            <v>0</v>
          </cell>
          <cell r="NJ255">
            <v>0</v>
          </cell>
          <cell r="NK255">
            <v>0</v>
          </cell>
          <cell r="NL255">
            <v>0</v>
          </cell>
          <cell r="NM255">
            <v>0</v>
          </cell>
          <cell r="NN255">
            <v>0</v>
          </cell>
          <cell r="NO255">
            <v>0</v>
          </cell>
          <cell r="NP255">
            <v>0</v>
          </cell>
          <cell r="NQ255">
            <v>0</v>
          </cell>
          <cell r="NR255">
            <v>0</v>
          </cell>
          <cell r="NS255">
            <v>0</v>
          </cell>
          <cell r="NT255">
            <v>0</v>
          </cell>
          <cell r="NU255">
            <v>0</v>
          </cell>
          <cell r="NV255">
            <v>0</v>
          </cell>
          <cell r="NW255">
            <v>0</v>
          </cell>
        </row>
        <row r="256">
          <cell r="BB256">
            <v>368.322</v>
          </cell>
          <cell r="BC256">
            <v>0</v>
          </cell>
          <cell r="BD256">
            <v>368.322</v>
          </cell>
          <cell r="BE256">
            <v>360.42599999999999</v>
          </cell>
          <cell r="BF256">
            <v>-11.021709000000001</v>
          </cell>
          <cell r="BG256">
            <v>371.44770899999997</v>
          </cell>
          <cell r="BH256">
            <v>260.33800000000002</v>
          </cell>
          <cell r="BI256">
            <v>-12.108487999999999</v>
          </cell>
          <cell r="BJ256">
            <v>272.44648800000004</v>
          </cell>
          <cell r="BK256">
            <v>305.053</v>
          </cell>
          <cell r="BL256">
            <v>1.5204800000000001</v>
          </cell>
          <cell r="BM256">
            <v>303.53251999999998</v>
          </cell>
          <cell r="BN256">
            <v>339.44400000000002</v>
          </cell>
          <cell r="BO256">
            <v>0</v>
          </cell>
          <cell r="BP256">
            <v>339.44400000000002</v>
          </cell>
          <cell r="BQ256">
            <v>300.40100000000001</v>
          </cell>
          <cell r="BR256">
            <v>-5.8834800000000005</v>
          </cell>
          <cell r="BS256">
            <v>306.28448000000003</v>
          </cell>
          <cell r="BT256">
            <v>257.63299999999998</v>
          </cell>
          <cell r="BU256">
            <v>-11.427</v>
          </cell>
          <cell r="BV256">
            <v>269.06</v>
          </cell>
          <cell r="BW256">
            <v>253.73699999999999</v>
          </cell>
          <cell r="BX256">
            <v>-12.066921000000001</v>
          </cell>
          <cell r="BY256">
            <v>265.803921</v>
          </cell>
          <cell r="BZ256">
            <v>281.86200000000002</v>
          </cell>
          <cell r="CA256">
            <v>-8.3409999999999993</v>
          </cell>
          <cell r="CB256">
            <v>290.20300000000003</v>
          </cell>
          <cell r="CC256">
            <v>312.38099999999997</v>
          </cell>
          <cell r="CD256">
            <v>-2.5209999999999999</v>
          </cell>
          <cell r="CE256">
            <v>314.90199999999999</v>
          </cell>
          <cell r="CF256">
            <v>237.56299999999999</v>
          </cell>
          <cell r="CG256">
            <v>-8.33</v>
          </cell>
          <cell r="CH256">
            <v>245.893</v>
          </cell>
          <cell r="CI256">
            <v>245.09899999999999</v>
          </cell>
          <cell r="CJ256">
            <v>0.997</v>
          </cell>
          <cell r="CK256">
            <v>244.10199999999998</v>
          </cell>
          <cell r="CL256">
            <v>280.48200000000003</v>
          </cell>
          <cell r="CM256">
            <v>-1.88</v>
          </cell>
          <cell r="CN256">
            <v>282.36200000000002</v>
          </cell>
          <cell r="CO256">
            <v>297.73700000000002</v>
          </cell>
          <cell r="CP256">
            <v>0</v>
          </cell>
          <cell r="CQ256">
            <v>297.73700000000002</v>
          </cell>
          <cell r="CR256">
            <v>219.41499999999999</v>
          </cell>
          <cell r="CS256">
            <v>0</v>
          </cell>
          <cell r="CT256">
            <v>219.41499999999999</v>
          </cell>
          <cell r="CU256">
            <v>214.596</v>
          </cell>
          <cell r="CV256">
            <v>-18.552</v>
          </cell>
          <cell r="CW256">
            <v>233.148</v>
          </cell>
          <cell r="CX256">
            <v>253.029</v>
          </cell>
          <cell r="CY256">
            <v>7.6879999999999997</v>
          </cell>
          <cell r="CZ256">
            <v>245.34100000000001</v>
          </cell>
          <cell r="DA256">
            <v>322.291</v>
          </cell>
          <cell r="DB256">
            <v>55</v>
          </cell>
          <cell r="DC256">
            <v>267.291</v>
          </cell>
          <cell r="DD256">
            <v>259.69200000000001</v>
          </cell>
          <cell r="DE256">
            <v>0</v>
          </cell>
          <cell r="DF256">
            <v>259.69200000000001</v>
          </cell>
          <cell r="DG256">
            <v>259.71899999999999</v>
          </cell>
          <cell r="DH256">
            <v>-17</v>
          </cell>
          <cell r="DI256">
            <v>276.71899999999999</v>
          </cell>
          <cell r="DJ256">
            <v>-29.234000000000002</v>
          </cell>
          <cell r="DK256">
            <v>-300</v>
          </cell>
          <cell r="DL256">
            <v>270.76600000000002</v>
          </cell>
          <cell r="DM256">
            <v>182.804</v>
          </cell>
          <cell r="DN256">
            <v>-41</v>
          </cell>
          <cell r="DO256">
            <v>223.804</v>
          </cell>
          <cell r="DP256">
            <v>165.09</v>
          </cell>
          <cell r="DQ256">
            <v>0</v>
          </cell>
          <cell r="DR256">
            <v>165.09</v>
          </cell>
          <cell r="DS256">
            <v>249</v>
          </cell>
          <cell r="DT256">
            <v>0</v>
          </cell>
          <cell r="DU256">
            <v>249</v>
          </cell>
          <cell r="DV256">
            <v>257</v>
          </cell>
          <cell r="DW256">
            <v>0</v>
          </cell>
          <cell r="DX256">
            <v>257</v>
          </cell>
          <cell r="DY256">
            <v>306</v>
          </cell>
          <cell r="DZ256">
            <v>0</v>
          </cell>
          <cell r="EA256">
            <v>306</v>
          </cell>
          <cell r="EB256">
            <v>258</v>
          </cell>
          <cell r="EC256">
            <v>0</v>
          </cell>
          <cell r="ED256">
            <v>258</v>
          </cell>
          <cell r="EE256">
            <v>-627</v>
          </cell>
          <cell r="EF256">
            <v>0</v>
          </cell>
          <cell r="EG256">
            <v>-627</v>
          </cell>
          <cell r="EH256">
            <v>-623</v>
          </cell>
          <cell r="EI256">
            <v>0</v>
          </cell>
          <cell r="EJ256">
            <v>-623</v>
          </cell>
          <cell r="EK256">
            <v>-629</v>
          </cell>
          <cell r="EL256">
            <v>0</v>
          </cell>
          <cell r="EM256">
            <v>-629</v>
          </cell>
          <cell r="EN256">
            <v>-654</v>
          </cell>
          <cell r="EO256">
            <v>0</v>
          </cell>
          <cell r="EP256">
            <v>-654</v>
          </cell>
          <cell r="EQ256">
            <v>-645</v>
          </cell>
          <cell r="ER256">
            <v>0</v>
          </cell>
          <cell r="ES256">
            <v>-645</v>
          </cell>
          <cell r="ET256">
            <v>-624</v>
          </cell>
          <cell r="EU256">
            <v>0</v>
          </cell>
          <cell r="EV256">
            <v>-624</v>
          </cell>
          <cell r="EW256">
            <v>-632</v>
          </cell>
          <cell r="EX256">
            <v>0</v>
          </cell>
          <cell r="EY256">
            <v>-632</v>
          </cell>
          <cell r="EZ256">
            <v>-613</v>
          </cell>
          <cell r="FA256">
            <v>0</v>
          </cell>
          <cell r="FB256">
            <v>-613</v>
          </cell>
          <cell r="FC256">
            <v>280</v>
          </cell>
          <cell r="FD256">
            <v>0</v>
          </cell>
          <cell r="FE256">
            <v>280</v>
          </cell>
          <cell r="FF256">
            <v>322</v>
          </cell>
          <cell r="FG256">
            <v>0</v>
          </cell>
          <cell r="FH256">
            <v>322</v>
          </cell>
          <cell r="FI256">
            <v>371</v>
          </cell>
          <cell r="FJ256">
            <v>0</v>
          </cell>
          <cell r="FK256">
            <v>371</v>
          </cell>
          <cell r="FL256">
            <v>396</v>
          </cell>
          <cell r="FM256">
            <v>0</v>
          </cell>
          <cell r="FN256">
            <v>396</v>
          </cell>
          <cell r="FO256">
            <v>278</v>
          </cell>
          <cell r="FP256">
            <v>0</v>
          </cell>
          <cell r="FQ256">
            <v>278</v>
          </cell>
          <cell r="FR256">
            <v>314</v>
          </cell>
          <cell r="FS256">
            <v>0</v>
          </cell>
          <cell r="FT256">
            <v>314</v>
          </cell>
          <cell r="FU256">
            <v>357</v>
          </cell>
          <cell r="FV256">
            <v>0</v>
          </cell>
          <cell r="FW256">
            <v>357</v>
          </cell>
          <cell r="FX256">
            <v>376</v>
          </cell>
          <cell r="FY256">
            <v>0</v>
          </cell>
          <cell r="FZ256">
            <v>376</v>
          </cell>
          <cell r="GA256">
            <v>375</v>
          </cell>
          <cell r="GB256">
            <v>0</v>
          </cell>
          <cell r="GC256">
            <v>375</v>
          </cell>
          <cell r="GD256">
            <v>306</v>
          </cell>
          <cell r="GE256">
            <v>0</v>
          </cell>
          <cell r="GF256">
            <v>306</v>
          </cell>
          <cell r="GG256">
            <v>365</v>
          </cell>
          <cell r="GH256">
            <v>0</v>
          </cell>
          <cell r="GI256">
            <v>365</v>
          </cell>
          <cell r="GJ256">
            <v>324</v>
          </cell>
          <cell r="GK256">
            <v>0</v>
          </cell>
          <cell r="GL256">
            <v>324</v>
          </cell>
          <cell r="GM256">
            <v>352</v>
          </cell>
          <cell r="GN256">
            <v>0</v>
          </cell>
          <cell r="GO256">
            <v>352</v>
          </cell>
          <cell r="GP256">
            <v>306</v>
          </cell>
          <cell r="GQ256">
            <v>0</v>
          </cell>
          <cell r="GR256">
            <v>306</v>
          </cell>
          <cell r="GS256">
            <v>354</v>
          </cell>
          <cell r="GT256">
            <v>0</v>
          </cell>
          <cell r="GU256">
            <v>354</v>
          </cell>
          <cell r="GV256">
            <v>287</v>
          </cell>
          <cell r="GW256">
            <v>0</v>
          </cell>
          <cell r="GX256">
            <v>287</v>
          </cell>
          <cell r="GY256">
            <v>301</v>
          </cell>
          <cell r="GZ256">
            <v>0</v>
          </cell>
          <cell r="HA256">
            <v>301</v>
          </cell>
          <cell r="HB256">
            <v>277</v>
          </cell>
          <cell r="HC256">
            <v>0</v>
          </cell>
          <cell r="HD256">
            <v>277</v>
          </cell>
          <cell r="HE256">
            <v>336</v>
          </cell>
          <cell r="HF256">
            <v>0</v>
          </cell>
          <cell r="HG256">
            <v>336</v>
          </cell>
          <cell r="HH256">
            <v>267</v>
          </cell>
          <cell r="HI256">
            <v>0</v>
          </cell>
          <cell r="HJ256">
            <v>267</v>
          </cell>
          <cell r="HO256">
            <v>989.08600000000001</v>
          </cell>
          <cell r="HP256">
            <v>-23.130196999999999</v>
          </cell>
          <cell r="HQ256">
            <v>1012.216197</v>
          </cell>
          <cell r="HR256">
            <v>620.76400000000001</v>
          </cell>
          <cell r="HS256">
            <v>-23.130196999999999</v>
          </cell>
          <cell r="HT256">
            <v>643.89419699999996</v>
          </cell>
          <cell r="HU256">
            <v>260.33800000000002</v>
          </cell>
          <cell r="HV256">
            <v>-12.108487999999999</v>
          </cell>
          <cell r="HW256">
            <v>272.44648800000004</v>
          </cell>
          <cell r="HX256">
            <v>1202.5309999999999</v>
          </cell>
          <cell r="HY256">
            <v>-15.79</v>
          </cell>
          <cell r="HZ256">
            <v>1218.3209999999999</v>
          </cell>
          <cell r="IA256">
            <v>897.47799999999995</v>
          </cell>
          <cell r="IB256">
            <v>-17.310479999999998</v>
          </cell>
          <cell r="IC256">
            <v>914.78847999999994</v>
          </cell>
          <cell r="ID256">
            <v>558.03399999999999</v>
          </cell>
          <cell r="IE256">
            <v>-17.310479999999998</v>
          </cell>
          <cell r="IF256">
            <v>575.34447999999998</v>
          </cell>
          <cell r="IG256">
            <v>257.63299999999998</v>
          </cell>
          <cell r="IH256">
            <v>-11.427</v>
          </cell>
          <cell r="II256">
            <v>269.06</v>
          </cell>
          <cell r="IJ256">
            <v>1085.5429999999999</v>
          </cell>
          <cell r="IK256">
            <v>-31.258921000000001</v>
          </cell>
          <cell r="IL256">
            <v>1116.801921</v>
          </cell>
          <cell r="IM256">
            <v>831.80600000000004</v>
          </cell>
          <cell r="IN256">
            <v>-19.192</v>
          </cell>
          <cell r="IO256">
            <v>850.99800000000005</v>
          </cell>
          <cell r="IP256">
            <v>549.94399999999996</v>
          </cell>
          <cell r="IQ256">
            <v>-10.850999999999999</v>
          </cell>
          <cell r="IR256">
            <v>560.79499999999996</v>
          </cell>
          <cell r="IS256">
            <v>237.56299999999999</v>
          </cell>
          <cell r="IT256">
            <v>-8.33</v>
          </cell>
          <cell r="IU256">
            <v>245.893</v>
          </cell>
          <cell r="IV256">
            <v>1042.7329999999999</v>
          </cell>
          <cell r="IW256">
            <v>-0.8829999999999999</v>
          </cell>
          <cell r="IX256">
            <v>1043.616</v>
          </cell>
          <cell r="IY256">
            <v>797.63400000000001</v>
          </cell>
          <cell r="IZ256">
            <v>-1.88</v>
          </cell>
          <cell r="JA256">
            <v>799.51400000000001</v>
          </cell>
          <cell r="JB256">
            <v>517.15200000000004</v>
          </cell>
          <cell r="JC256">
            <v>0</v>
          </cell>
          <cell r="JD256">
            <v>517.15200000000004</v>
          </cell>
          <cell r="JE256">
            <v>219.41499999999999</v>
          </cell>
          <cell r="JF256">
            <v>0</v>
          </cell>
          <cell r="JG256">
            <v>219.41499999999999</v>
          </cell>
          <cell r="JH256">
            <v>1049.6079999999999</v>
          </cell>
          <cell r="JI256">
            <v>44.135999999999996</v>
          </cell>
          <cell r="JJ256">
            <v>1005.472</v>
          </cell>
          <cell r="JK256">
            <v>835.01199999999994</v>
          </cell>
          <cell r="JL256">
            <v>62.688000000000002</v>
          </cell>
          <cell r="JM256">
            <v>772.32399999999996</v>
          </cell>
          <cell r="JN256">
            <v>581.98299999999995</v>
          </cell>
          <cell r="JO256">
            <v>55</v>
          </cell>
          <cell r="JP256">
            <v>526.98299999999995</v>
          </cell>
          <cell r="JQ256">
            <v>259.69200000000001</v>
          </cell>
          <cell r="JR256">
            <v>0</v>
          </cell>
          <cell r="JS256">
            <v>259.69200000000001</v>
          </cell>
          <cell r="JT256">
            <v>578.37900000000002</v>
          </cell>
          <cell r="JU256">
            <v>-358</v>
          </cell>
          <cell r="JV256">
            <v>936.37900000000002</v>
          </cell>
          <cell r="JW256">
            <v>318.66000000000003</v>
          </cell>
          <cell r="JX256">
            <v>-341</v>
          </cell>
          <cell r="JY256">
            <v>659.66000000000008</v>
          </cell>
          <cell r="JZ256">
            <v>347.89400000000001</v>
          </cell>
          <cell r="KA256">
            <v>-41</v>
          </cell>
          <cell r="KB256">
            <v>388.89400000000001</v>
          </cell>
          <cell r="KC256">
            <v>165.09</v>
          </cell>
          <cell r="KD256">
            <v>0</v>
          </cell>
          <cell r="KE256">
            <v>165.09</v>
          </cell>
          <cell r="KF256">
            <v>1070</v>
          </cell>
          <cell r="KG256">
            <v>0</v>
          </cell>
          <cell r="KH256">
            <v>1070</v>
          </cell>
          <cell r="KI256">
            <v>821</v>
          </cell>
          <cell r="KJ256">
            <v>0</v>
          </cell>
          <cell r="KK256">
            <v>821</v>
          </cell>
          <cell r="KL256">
            <v>564</v>
          </cell>
          <cell r="KM256">
            <v>0</v>
          </cell>
          <cell r="KN256">
            <v>564</v>
          </cell>
          <cell r="KO256">
            <v>258</v>
          </cell>
          <cell r="KP256">
            <v>0</v>
          </cell>
          <cell r="KQ256">
            <v>258</v>
          </cell>
          <cell r="KR256">
            <v>-2533</v>
          </cell>
          <cell r="KS256">
            <v>0</v>
          </cell>
          <cell r="KT256">
            <v>-2533</v>
          </cell>
          <cell r="KU256">
            <v>-1906</v>
          </cell>
          <cell r="KV256">
            <v>0</v>
          </cell>
          <cell r="KW256">
            <v>-1906</v>
          </cell>
          <cell r="KX256">
            <v>-1283</v>
          </cell>
          <cell r="KY256">
            <v>0</v>
          </cell>
          <cell r="KZ256">
            <v>-1283</v>
          </cell>
          <cell r="LA256">
            <v>-654</v>
          </cell>
          <cell r="LB256">
            <v>0</v>
          </cell>
          <cell r="LC256">
            <v>-654</v>
          </cell>
          <cell r="LD256">
            <v>-2514</v>
          </cell>
          <cell r="LE256">
            <v>0</v>
          </cell>
          <cell r="LF256">
            <v>-2514</v>
          </cell>
          <cell r="LG256">
            <v>-1869</v>
          </cell>
          <cell r="LH256">
            <v>0</v>
          </cell>
          <cell r="LI256">
            <v>-1869</v>
          </cell>
          <cell r="LJ256">
            <v>-1245</v>
          </cell>
          <cell r="LK256">
            <v>0</v>
          </cell>
          <cell r="LL256">
            <v>-1245</v>
          </cell>
          <cell r="LM256">
            <v>-613</v>
          </cell>
          <cell r="LN256">
            <v>0</v>
          </cell>
          <cell r="LO256">
            <v>-613</v>
          </cell>
          <cell r="LP256">
            <v>1369</v>
          </cell>
          <cell r="LQ256">
            <v>0</v>
          </cell>
          <cell r="LR256">
            <v>1369</v>
          </cell>
          <cell r="LS256">
            <v>1089</v>
          </cell>
          <cell r="LT256">
            <v>0</v>
          </cell>
          <cell r="LU256">
            <v>1089</v>
          </cell>
          <cell r="LV256">
            <v>767</v>
          </cell>
          <cell r="LW256">
            <v>0</v>
          </cell>
          <cell r="LX256">
            <v>767</v>
          </cell>
          <cell r="LY256">
            <v>396</v>
          </cell>
          <cell r="LZ256">
            <v>0</v>
          </cell>
          <cell r="MA256">
            <v>396</v>
          </cell>
          <cell r="MB256">
            <v>1325</v>
          </cell>
          <cell r="MC256">
            <v>0</v>
          </cell>
          <cell r="MD256">
            <v>1325</v>
          </cell>
          <cell r="ME256">
            <v>1047</v>
          </cell>
          <cell r="MF256">
            <v>0</v>
          </cell>
          <cell r="MG256">
            <v>1047</v>
          </cell>
          <cell r="MH256">
            <v>733</v>
          </cell>
          <cell r="MI256">
            <v>0</v>
          </cell>
          <cell r="MJ256">
            <v>733</v>
          </cell>
          <cell r="MK256">
            <v>376</v>
          </cell>
          <cell r="ML256">
            <v>0</v>
          </cell>
          <cell r="MM256">
            <v>376</v>
          </cell>
          <cell r="MN256">
            <v>1370</v>
          </cell>
          <cell r="MO256">
            <v>0</v>
          </cell>
          <cell r="MP256">
            <v>1370</v>
          </cell>
          <cell r="MQ256">
            <v>995</v>
          </cell>
          <cell r="MR256">
            <v>0</v>
          </cell>
          <cell r="MS256">
            <v>995</v>
          </cell>
          <cell r="MT256">
            <v>689</v>
          </cell>
          <cell r="MU256">
            <v>0</v>
          </cell>
          <cell r="MV256">
            <v>689</v>
          </cell>
          <cell r="MW256">
            <v>324</v>
          </cell>
          <cell r="MX256">
            <v>0</v>
          </cell>
          <cell r="MY256">
            <v>324</v>
          </cell>
          <cell r="MZ256">
            <v>1299</v>
          </cell>
          <cell r="NA256">
            <v>0</v>
          </cell>
          <cell r="NB256">
            <v>1299</v>
          </cell>
          <cell r="NC256">
            <v>947</v>
          </cell>
          <cell r="ND256">
            <v>0</v>
          </cell>
          <cell r="NE256">
            <v>947</v>
          </cell>
          <cell r="NF256">
            <v>641</v>
          </cell>
          <cell r="NG256">
            <v>0</v>
          </cell>
          <cell r="NH256">
            <v>641</v>
          </cell>
          <cell r="NI256">
            <v>287</v>
          </cell>
          <cell r="NJ256">
            <v>0</v>
          </cell>
          <cell r="NK256">
            <v>287</v>
          </cell>
          <cell r="NL256">
            <v>1181</v>
          </cell>
          <cell r="NM256">
            <v>0</v>
          </cell>
          <cell r="NN256">
            <v>1181</v>
          </cell>
          <cell r="NO256">
            <v>880</v>
          </cell>
          <cell r="NP256">
            <v>0</v>
          </cell>
          <cell r="NQ256">
            <v>880</v>
          </cell>
          <cell r="NR256">
            <v>603</v>
          </cell>
          <cell r="NS256">
            <v>0</v>
          </cell>
          <cell r="NT256">
            <v>603</v>
          </cell>
          <cell r="NU256">
            <v>267</v>
          </cell>
          <cell r="NV256">
            <v>0</v>
          </cell>
          <cell r="NW256">
            <v>267</v>
          </cell>
        </row>
        <row r="257">
          <cell r="BB257">
            <v>-41.076999999999998</v>
          </cell>
          <cell r="BC257">
            <v>0</v>
          </cell>
          <cell r="BD257">
            <v>-41.076999999999998</v>
          </cell>
          <cell r="BE257">
            <v>-43.462000000000003</v>
          </cell>
          <cell r="BF257">
            <v>0</v>
          </cell>
          <cell r="BG257">
            <v>-43.462000000000003</v>
          </cell>
          <cell r="BH257">
            <v>-82.727999999999994</v>
          </cell>
          <cell r="BI257">
            <v>0</v>
          </cell>
          <cell r="BJ257">
            <v>-82.727999999999994</v>
          </cell>
          <cell r="BK257">
            <v>-89.43</v>
          </cell>
          <cell r="BL257">
            <v>0</v>
          </cell>
          <cell r="BM257">
            <v>-89.43</v>
          </cell>
          <cell r="BN257">
            <v>-82.998999999999995</v>
          </cell>
          <cell r="BO257">
            <v>0</v>
          </cell>
          <cell r="BP257">
            <v>-82.998999999999995</v>
          </cell>
          <cell r="BQ257">
            <v>-117.23099999999999</v>
          </cell>
          <cell r="BR257">
            <v>0</v>
          </cell>
          <cell r="BS257">
            <v>-117.23099999999999</v>
          </cell>
          <cell r="BT257">
            <v>-100.773</v>
          </cell>
          <cell r="BU257">
            <v>0</v>
          </cell>
          <cell r="BV257">
            <v>-100.773</v>
          </cell>
          <cell r="BW257">
            <v>-64.271000000000001</v>
          </cell>
          <cell r="BX257">
            <v>0</v>
          </cell>
          <cell r="BY257">
            <v>-64.271000000000001</v>
          </cell>
          <cell r="BZ257">
            <v>-57.948</v>
          </cell>
          <cell r="CA257">
            <v>0</v>
          </cell>
          <cell r="CB257">
            <v>-57.948</v>
          </cell>
          <cell r="CC257">
            <v>-50.615000000000002</v>
          </cell>
          <cell r="CD257">
            <v>0</v>
          </cell>
          <cell r="CE257">
            <v>-50.615000000000002</v>
          </cell>
          <cell r="CF257">
            <v>-44.231000000000002</v>
          </cell>
          <cell r="CG257">
            <v>0</v>
          </cell>
          <cell r="CH257">
            <v>-44.231000000000002</v>
          </cell>
          <cell r="CI257">
            <v>-62.567999999999998</v>
          </cell>
          <cell r="CJ257">
            <v>0</v>
          </cell>
          <cell r="CK257">
            <v>-62.567999999999998</v>
          </cell>
          <cell r="CL257">
            <v>-50.186999999999998</v>
          </cell>
          <cell r="CM257">
            <v>0</v>
          </cell>
          <cell r="CN257">
            <v>-50.186999999999998</v>
          </cell>
          <cell r="CO257">
            <v>-56.453000000000003</v>
          </cell>
          <cell r="CP257">
            <v>0</v>
          </cell>
          <cell r="CQ257">
            <v>-56.453000000000003</v>
          </cell>
          <cell r="CR257">
            <v>-50.52</v>
          </cell>
          <cell r="CS257">
            <v>0</v>
          </cell>
          <cell r="CT257">
            <v>-50.52</v>
          </cell>
          <cell r="CU257">
            <v>-55.008000000000003</v>
          </cell>
          <cell r="CV257">
            <v>0</v>
          </cell>
          <cell r="CW257">
            <v>-55.008000000000003</v>
          </cell>
          <cell r="CX257">
            <v>-45.177999999999997</v>
          </cell>
          <cell r="CY257">
            <v>0</v>
          </cell>
          <cell r="CZ257">
            <v>-45.177999999999997</v>
          </cell>
          <cell r="DA257">
            <v>-55.774000000000001</v>
          </cell>
          <cell r="DB257">
            <v>0</v>
          </cell>
          <cell r="DC257">
            <v>-55.774000000000001</v>
          </cell>
          <cell r="DD257">
            <v>-48.348999999999997</v>
          </cell>
          <cell r="DE257">
            <v>0</v>
          </cell>
          <cell r="DF257">
            <v>-48.348999999999997</v>
          </cell>
          <cell r="DG257">
            <v>-51.725000000000001</v>
          </cell>
          <cell r="DH257">
            <v>0</v>
          </cell>
          <cell r="DI257">
            <v>-51.725000000000001</v>
          </cell>
          <cell r="DJ257">
            <v>-55.390999999999998</v>
          </cell>
          <cell r="DK257">
            <v>0</v>
          </cell>
          <cell r="DL257">
            <v>-55.390999999999998</v>
          </cell>
          <cell r="DM257">
            <v>-52.594999999999999</v>
          </cell>
          <cell r="DN257">
            <v>0</v>
          </cell>
          <cell r="DO257">
            <v>-52.594999999999999</v>
          </cell>
          <cell r="DP257">
            <v>-22.495000000000001</v>
          </cell>
          <cell r="DQ257">
            <v>0</v>
          </cell>
          <cell r="DR257">
            <v>-22.495000000000001</v>
          </cell>
          <cell r="DS257">
            <v>-51</v>
          </cell>
          <cell r="DT257">
            <v>0</v>
          </cell>
          <cell r="DU257">
            <v>-51</v>
          </cell>
          <cell r="DV257">
            <v>-19</v>
          </cell>
          <cell r="DW257">
            <v>0</v>
          </cell>
          <cell r="DX257">
            <v>-19</v>
          </cell>
          <cell r="DY257">
            <v>-16</v>
          </cell>
          <cell r="DZ257">
            <v>0</v>
          </cell>
          <cell r="EA257">
            <v>-16</v>
          </cell>
          <cell r="EB257">
            <v>-48</v>
          </cell>
          <cell r="EC257">
            <v>0</v>
          </cell>
          <cell r="ED257">
            <v>-48</v>
          </cell>
          <cell r="EE257">
            <v>260</v>
          </cell>
          <cell r="EF257">
            <v>0</v>
          </cell>
          <cell r="EG257">
            <v>260</v>
          </cell>
          <cell r="EH257">
            <v>276</v>
          </cell>
          <cell r="EI257">
            <v>0</v>
          </cell>
          <cell r="EJ257">
            <v>276</v>
          </cell>
          <cell r="EK257">
            <v>306</v>
          </cell>
          <cell r="EL257">
            <v>0</v>
          </cell>
          <cell r="EM257">
            <v>306</v>
          </cell>
          <cell r="EN257">
            <v>302</v>
          </cell>
          <cell r="EO257">
            <v>0</v>
          </cell>
          <cell r="EP257">
            <v>302</v>
          </cell>
          <cell r="EQ257">
            <v>290</v>
          </cell>
          <cell r="ER257">
            <v>0</v>
          </cell>
          <cell r="ES257">
            <v>290</v>
          </cell>
          <cell r="ET257">
            <v>317</v>
          </cell>
          <cell r="EU257">
            <v>0</v>
          </cell>
          <cell r="EV257">
            <v>317</v>
          </cell>
          <cell r="EW257">
            <v>328</v>
          </cell>
          <cell r="EX257">
            <v>0</v>
          </cell>
          <cell r="EY257">
            <v>328</v>
          </cell>
          <cell r="EZ257">
            <v>362</v>
          </cell>
          <cell r="FA257">
            <v>0</v>
          </cell>
          <cell r="FB257">
            <v>362</v>
          </cell>
          <cell r="FC257">
            <v>-77</v>
          </cell>
          <cell r="FD257">
            <v>0</v>
          </cell>
          <cell r="FE257">
            <v>-77</v>
          </cell>
          <cell r="FF257">
            <v>-90</v>
          </cell>
          <cell r="FG257">
            <v>0</v>
          </cell>
          <cell r="FH257">
            <v>-90</v>
          </cell>
          <cell r="FI257">
            <v>-66</v>
          </cell>
          <cell r="FJ257">
            <v>0</v>
          </cell>
          <cell r="FK257">
            <v>-66</v>
          </cell>
          <cell r="FL257">
            <v>-78</v>
          </cell>
          <cell r="FM257">
            <v>0</v>
          </cell>
          <cell r="FN257">
            <v>-78</v>
          </cell>
          <cell r="FO257">
            <v>-69</v>
          </cell>
          <cell r="FP257">
            <v>0</v>
          </cell>
          <cell r="FQ257">
            <v>-69</v>
          </cell>
          <cell r="FR257">
            <v>-62</v>
          </cell>
          <cell r="FS257">
            <v>0</v>
          </cell>
          <cell r="FT257">
            <v>-62</v>
          </cell>
          <cell r="FU257">
            <v>-75</v>
          </cell>
          <cell r="FV257">
            <v>0</v>
          </cell>
          <cell r="FW257">
            <v>-75</v>
          </cell>
          <cell r="FX257">
            <v>-80</v>
          </cell>
          <cell r="FY257">
            <v>0</v>
          </cell>
          <cell r="FZ257">
            <v>-80</v>
          </cell>
          <cell r="GA257">
            <v>-90</v>
          </cell>
          <cell r="GB257">
            <v>0</v>
          </cell>
          <cell r="GC257">
            <v>-90</v>
          </cell>
          <cell r="GD257">
            <v>-90</v>
          </cell>
          <cell r="GE257">
            <v>0</v>
          </cell>
          <cell r="GF257">
            <v>-90</v>
          </cell>
          <cell r="GG257">
            <v>-83</v>
          </cell>
          <cell r="GH257">
            <v>0</v>
          </cell>
          <cell r="GI257">
            <v>-83</v>
          </cell>
          <cell r="GJ257">
            <v>-96</v>
          </cell>
          <cell r="GK257">
            <v>0</v>
          </cell>
          <cell r="GL257">
            <v>-96</v>
          </cell>
          <cell r="GM257">
            <v>-139</v>
          </cell>
          <cell r="GN257">
            <v>0</v>
          </cell>
          <cell r="GO257">
            <v>-139</v>
          </cell>
          <cell r="GP257">
            <v>-95</v>
          </cell>
          <cell r="GQ257">
            <v>0</v>
          </cell>
          <cell r="GR257">
            <v>-95</v>
          </cell>
          <cell r="GS257">
            <v>-102</v>
          </cell>
          <cell r="GT257">
            <v>0</v>
          </cell>
          <cell r="GU257">
            <v>-102</v>
          </cell>
          <cell r="GV257">
            <v>-99</v>
          </cell>
          <cell r="GW257">
            <v>0</v>
          </cell>
          <cell r="GX257">
            <v>-99</v>
          </cell>
          <cell r="GY257">
            <v>-66</v>
          </cell>
          <cell r="GZ257">
            <v>0</v>
          </cell>
          <cell r="HA257">
            <v>-66</v>
          </cell>
          <cell r="HB257">
            <v>-51</v>
          </cell>
          <cell r="HC257">
            <v>0</v>
          </cell>
          <cell r="HD257">
            <v>-51</v>
          </cell>
          <cell r="HE257">
            <v>-40</v>
          </cell>
          <cell r="HF257">
            <v>0</v>
          </cell>
          <cell r="HG257">
            <v>-40</v>
          </cell>
          <cell r="HH257">
            <v>-43</v>
          </cell>
          <cell r="HI257">
            <v>0</v>
          </cell>
          <cell r="HJ257">
            <v>-43</v>
          </cell>
          <cell r="HO257">
            <v>-167.267</v>
          </cell>
          <cell r="HP257">
            <v>0</v>
          </cell>
          <cell r="HQ257">
            <v>-167.267</v>
          </cell>
          <cell r="HR257">
            <v>-126.19</v>
          </cell>
          <cell r="HS257">
            <v>0</v>
          </cell>
          <cell r="HT257">
            <v>-126.19</v>
          </cell>
          <cell r="HU257">
            <v>-82.727999999999994</v>
          </cell>
          <cell r="HV257">
            <v>0</v>
          </cell>
          <cell r="HW257">
            <v>-82.727999999999994</v>
          </cell>
          <cell r="HX257">
            <v>-390.43299999999999</v>
          </cell>
          <cell r="HY257">
            <v>0</v>
          </cell>
          <cell r="HZ257">
            <v>-390.43299999999999</v>
          </cell>
          <cell r="IA257">
            <v>-301.00299999999999</v>
          </cell>
          <cell r="IB257">
            <v>0</v>
          </cell>
          <cell r="IC257">
            <v>-301.00299999999999</v>
          </cell>
          <cell r="ID257">
            <v>-218.00399999999999</v>
          </cell>
          <cell r="IE257">
            <v>0</v>
          </cell>
          <cell r="IF257">
            <v>-218.00399999999999</v>
          </cell>
          <cell r="IG257">
            <v>-100.773</v>
          </cell>
          <cell r="IH257">
            <v>0</v>
          </cell>
          <cell r="II257">
            <v>-100.773</v>
          </cell>
          <cell r="IJ257">
            <v>-217.065</v>
          </cell>
          <cell r="IK257">
            <v>0</v>
          </cell>
          <cell r="IL257">
            <v>-217.065</v>
          </cell>
          <cell r="IM257">
            <v>-152.79400000000001</v>
          </cell>
          <cell r="IN257">
            <v>0</v>
          </cell>
          <cell r="IO257">
            <v>-152.79400000000001</v>
          </cell>
          <cell r="IP257">
            <v>-94.846000000000004</v>
          </cell>
          <cell r="IQ257">
            <v>0</v>
          </cell>
          <cell r="IR257">
            <v>-94.846000000000004</v>
          </cell>
          <cell r="IS257">
            <v>-44.231000000000002</v>
          </cell>
          <cell r="IT257">
            <v>0</v>
          </cell>
          <cell r="IU257">
            <v>-44.231000000000002</v>
          </cell>
          <cell r="IV257">
            <v>-219.72800000000001</v>
          </cell>
          <cell r="IW257">
            <v>0</v>
          </cell>
          <cell r="IX257">
            <v>-219.72800000000001</v>
          </cell>
          <cell r="IY257">
            <v>-157.16</v>
          </cell>
          <cell r="IZ257">
            <v>0</v>
          </cell>
          <cell r="JA257">
            <v>-157.16</v>
          </cell>
          <cell r="JB257">
            <v>-106.973</v>
          </cell>
          <cell r="JC257">
            <v>0</v>
          </cell>
          <cell r="JD257">
            <v>-106.973</v>
          </cell>
          <cell r="JE257">
            <v>-50.52</v>
          </cell>
          <cell r="JF257">
            <v>0</v>
          </cell>
          <cell r="JG257">
            <v>-50.52</v>
          </cell>
          <cell r="JH257">
            <v>-204.309</v>
          </cell>
          <cell r="JI257">
            <v>0</v>
          </cell>
          <cell r="JJ257">
            <v>-204.309</v>
          </cell>
          <cell r="JK257">
            <v>-149.30099999999999</v>
          </cell>
          <cell r="JL257">
            <v>0</v>
          </cell>
          <cell r="JM257">
            <v>-149.30099999999999</v>
          </cell>
          <cell r="JN257">
            <v>-104.123</v>
          </cell>
          <cell r="JO257">
            <v>0</v>
          </cell>
          <cell r="JP257">
            <v>-104.123</v>
          </cell>
          <cell r="JQ257">
            <v>-48.348999999999997</v>
          </cell>
          <cell r="JR257">
            <v>0</v>
          </cell>
          <cell r="JS257">
            <v>-48.348999999999997</v>
          </cell>
          <cell r="JT257">
            <v>-182.20599999999999</v>
          </cell>
          <cell r="JU257">
            <v>0</v>
          </cell>
          <cell r="JV257">
            <v>-182.20599999999999</v>
          </cell>
          <cell r="JW257">
            <v>-130.48099999999999</v>
          </cell>
          <cell r="JX257">
            <v>0</v>
          </cell>
          <cell r="JY257">
            <v>-130.48099999999999</v>
          </cell>
          <cell r="JZ257">
            <v>-75.09</v>
          </cell>
          <cell r="KA257">
            <v>0</v>
          </cell>
          <cell r="KB257">
            <v>-75.09</v>
          </cell>
          <cell r="KC257">
            <v>-22.495000000000001</v>
          </cell>
          <cell r="KD257">
            <v>0</v>
          </cell>
          <cell r="KE257">
            <v>-22.495000000000001</v>
          </cell>
          <cell r="KF257">
            <v>-134</v>
          </cell>
          <cell r="KG257">
            <v>0</v>
          </cell>
          <cell r="KH257">
            <v>-134</v>
          </cell>
          <cell r="KI257">
            <v>-83</v>
          </cell>
          <cell r="KJ257">
            <v>0</v>
          </cell>
          <cell r="KK257">
            <v>-83</v>
          </cell>
          <cell r="KL257">
            <v>-64</v>
          </cell>
          <cell r="KM257">
            <v>0</v>
          </cell>
          <cell r="KN257">
            <v>-64</v>
          </cell>
          <cell r="KO257">
            <v>-48</v>
          </cell>
          <cell r="KP257">
            <v>0</v>
          </cell>
          <cell r="KQ257">
            <v>-48</v>
          </cell>
          <cell r="KR257">
            <v>1144</v>
          </cell>
          <cell r="KS257">
            <v>0</v>
          </cell>
          <cell r="KT257">
            <v>1144</v>
          </cell>
          <cell r="KU257">
            <v>884</v>
          </cell>
          <cell r="KV257">
            <v>0</v>
          </cell>
          <cell r="KW257">
            <v>884</v>
          </cell>
          <cell r="KX257">
            <v>608</v>
          </cell>
          <cell r="KY257">
            <v>0</v>
          </cell>
          <cell r="KZ257">
            <v>608</v>
          </cell>
          <cell r="LA257">
            <v>302</v>
          </cell>
          <cell r="LB257">
            <v>0</v>
          </cell>
          <cell r="LC257">
            <v>302</v>
          </cell>
          <cell r="LD257">
            <v>1297</v>
          </cell>
          <cell r="LE257">
            <v>0</v>
          </cell>
          <cell r="LF257">
            <v>1297</v>
          </cell>
          <cell r="LG257">
            <v>1007</v>
          </cell>
          <cell r="LH257">
            <v>0</v>
          </cell>
          <cell r="LI257">
            <v>1007</v>
          </cell>
          <cell r="LJ257">
            <v>690</v>
          </cell>
          <cell r="LK257">
            <v>0</v>
          </cell>
          <cell r="LL257">
            <v>690</v>
          </cell>
          <cell r="LM257">
            <v>362</v>
          </cell>
          <cell r="LN257">
            <v>0</v>
          </cell>
          <cell r="LO257">
            <v>362</v>
          </cell>
          <cell r="LP257">
            <v>-311</v>
          </cell>
          <cell r="LQ257">
            <v>0</v>
          </cell>
          <cell r="LR257">
            <v>-311</v>
          </cell>
          <cell r="LS257">
            <v>-234</v>
          </cell>
          <cell r="LT257">
            <v>0</v>
          </cell>
          <cell r="LU257">
            <v>-234</v>
          </cell>
          <cell r="LV257">
            <v>-144</v>
          </cell>
          <cell r="LW257">
            <v>0</v>
          </cell>
          <cell r="LX257">
            <v>-144</v>
          </cell>
          <cell r="LY257">
            <v>-78</v>
          </cell>
          <cell r="LZ257">
            <v>0</v>
          </cell>
          <cell r="MA257">
            <v>-78</v>
          </cell>
          <cell r="MB257">
            <v>-286</v>
          </cell>
          <cell r="MC257">
            <v>0</v>
          </cell>
          <cell r="MD257">
            <v>-286</v>
          </cell>
          <cell r="ME257">
            <v>-217</v>
          </cell>
          <cell r="MF257">
            <v>0</v>
          </cell>
          <cell r="MG257">
            <v>-217</v>
          </cell>
          <cell r="MH257">
            <v>-155</v>
          </cell>
          <cell r="MI257">
            <v>0</v>
          </cell>
          <cell r="MJ257">
            <v>-155</v>
          </cell>
          <cell r="MK257">
            <v>-80</v>
          </cell>
          <cell r="ML257">
            <v>0</v>
          </cell>
          <cell r="MM257">
            <v>-80</v>
          </cell>
          <cell r="MN257">
            <v>-359</v>
          </cell>
          <cell r="MO257">
            <v>0</v>
          </cell>
          <cell r="MP257">
            <v>-359</v>
          </cell>
          <cell r="MQ257">
            <v>-269</v>
          </cell>
          <cell r="MR257">
            <v>0</v>
          </cell>
          <cell r="MS257">
            <v>-269</v>
          </cell>
          <cell r="MT257">
            <v>-179</v>
          </cell>
          <cell r="MU257">
            <v>0</v>
          </cell>
          <cell r="MV257">
            <v>-179</v>
          </cell>
          <cell r="MW257">
            <v>-96</v>
          </cell>
          <cell r="MX257">
            <v>0</v>
          </cell>
          <cell r="MY257">
            <v>-96</v>
          </cell>
          <cell r="MZ257">
            <v>-435</v>
          </cell>
          <cell r="NA257">
            <v>0</v>
          </cell>
          <cell r="NB257">
            <v>-435</v>
          </cell>
          <cell r="NC257">
            <v>-296</v>
          </cell>
          <cell r="ND257">
            <v>0</v>
          </cell>
          <cell r="NE257">
            <v>-296</v>
          </cell>
          <cell r="NF257">
            <v>-201</v>
          </cell>
          <cell r="NG257">
            <v>0</v>
          </cell>
          <cell r="NH257">
            <v>-201</v>
          </cell>
          <cell r="NI257">
            <v>-99</v>
          </cell>
          <cell r="NJ257">
            <v>0</v>
          </cell>
          <cell r="NK257">
            <v>-99</v>
          </cell>
          <cell r="NL257">
            <v>-200</v>
          </cell>
          <cell r="NM257">
            <v>0</v>
          </cell>
          <cell r="NN257">
            <v>-200</v>
          </cell>
          <cell r="NO257">
            <v>-134</v>
          </cell>
          <cell r="NP257">
            <v>0</v>
          </cell>
          <cell r="NQ257">
            <v>-134</v>
          </cell>
          <cell r="NR257">
            <v>-83</v>
          </cell>
          <cell r="NS257">
            <v>0</v>
          </cell>
          <cell r="NT257">
            <v>-83</v>
          </cell>
          <cell r="NU257">
            <v>-43</v>
          </cell>
          <cell r="NV257">
            <v>0</v>
          </cell>
          <cell r="NW257">
            <v>-43</v>
          </cell>
        </row>
        <row r="258">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cell r="EU258">
            <v>0</v>
          </cell>
          <cell r="EV258">
            <v>0</v>
          </cell>
          <cell r="EW258">
            <v>0</v>
          </cell>
          <cell r="EX258">
            <v>0</v>
          </cell>
          <cell r="EY258">
            <v>0</v>
          </cell>
          <cell r="EZ258">
            <v>0</v>
          </cell>
          <cell r="FA258">
            <v>0</v>
          </cell>
          <cell r="FB258">
            <v>0</v>
          </cell>
          <cell r="FC258">
            <v>0</v>
          </cell>
          <cell r="FD258">
            <v>0</v>
          </cell>
          <cell r="FE258">
            <v>0</v>
          </cell>
          <cell r="FF258">
            <v>0</v>
          </cell>
          <cell r="FG258">
            <v>0</v>
          </cell>
          <cell r="FH258">
            <v>0</v>
          </cell>
          <cell r="FI258">
            <v>0</v>
          </cell>
          <cell r="FJ258">
            <v>0</v>
          </cell>
          <cell r="FK258">
            <v>0</v>
          </cell>
          <cell r="FL258">
            <v>0</v>
          </cell>
          <cell r="FM258">
            <v>0</v>
          </cell>
          <cell r="FN258">
            <v>0</v>
          </cell>
          <cell r="FO258">
            <v>0</v>
          </cell>
          <cell r="FP258">
            <v>0</v>
          </cell>
          <cell r="FQ258">
            <v>0</v>
          </cell>
          <cell r="FR258">
            <v>0</v>
          </cell>
          <cell r="FS258">
            <v>0</v>
          </cell>
          <cell r="FT258">
            <v>0</v>
          </cell>
          <cell r="FU258">
            <v>0</v>
          </cell>
          <cell r="FV258">
            <v>0</v>
          </cell>
          <cell r="FW258">
            <v>0</v>
          </cell>
          <cell r="FX258">
            <v>0</v>
          </cell>
          <cell r="FY258">
            <v>0</v>
          </cell>
          <cell r="FZ258">
            <v>0</v>
          </cell>
          <cell r="GA258">
            <v>0</v>
          </cell>
          <cell r="GB258">
            <v>0</v>
          </cell>
          <cell r="GC258">
            <v>0</v>
          </cell>
          <cell r="GD258">
            <v>0</v>
          </cell>
          <cell r="GE258">
            <v>0</v>
          </cell>
          <cell r="GF258">
            <v>0</v>
          </cell>
          <cell r="GG258">
            <v>0</v>
          </cell>
          <cell r="GH258">
            <v>0</v>
          </cell>
          <cell r="GI258">
            <v>0</v>
          </cell>
          <cell r="GJ258">
            <v>0</v>
          </cell>
          <cell r="GK258">
            <v>0</v>
          </cell>
          <cell r="GL258">
            <v>0</v>
          </cell>
          <cell r="GM258">
            <v>0</v>
          </cell>
          <cell r="GN258">
            <v>0</v>
          </cell>
          <cell r="GO258">
            <v>0</v>
          </cell>
          <cell r="GP258">
            <v>0</v>
          </cell>
          <cell r="GQ258">
            <v>0</v>
          </cell>
          <cell r="GR258">
            <v>0</v>
          </cell>
          <cell r="GS258">
            <v>0</v>
          </cell>
          <cell r="GT258">
            <v>0</v>
          </cell>
          <cell r="GU258">
            <v>0</v>
          </cell>
          <cell r="GV258">
            <v>0</v>
          </cell>
          <cell r="GW258">
            <v>0</v>
          </cell>
          <cell r="GX258">
            <v>0</v>
          </cell>
          <cell r="GY258">
            <v>0</v>
          </cell>
          <cell r="GZ258">
            <v>0</v>
          </cell>
          <cell r="HA258">
            <v>0</v>
          </cell>
          <cell r="HB258">
            <v>0</v>
          </cell>
          <cell r="HC258">
            <v>0</v>
          </cell>
          <cell r="HD258">
            <v>0</v>
          </cell>
          <cell r="HE258">
            <v>0</v>
          </cell>
          <cell r="HF258">
            <v>0</v>
          </cell>
          <cell r="HG258">
            <v>0</v>
          </cell>
          <cell r="HH258">
            <v>0</v>
          </cell>
          <cell r="HI258">
            <v>0</v>
          </cell>
          <cell r="HJ258">
            <v>0</v>
          </cell>
          <cell r="HO258">
            <v>0</v>
          </cell>
          <cell r="HP258">
            <v>0</v>
          </cell>
          <cell r="HQ258">
            <v>0</v>
          </cell>
          <cell r="HR258">
            <v>0</v>
          </cell>
          <cell r="HS258">
            <v>0</v>
          </cell>
          <cell r="HT258">
            <v>0</v>
          </cell>
          <cell r="HU258">
            <v>0</v>
          </cell>
          <cell r="HV258">
            <v>0</v>
          </cell>
          <cell r="HW258">
            <v>0</v>
          </cell>
          <cell r="HX258">
            <v>0</v>
          </cell>
          <cell r="HY258">
            <v>0</v>
          </cell>
          <cell r="HZ258">
            <v>0</v>
          </cell>
          <cell r="IA258">
            <v>0</v>
          </cell>
          <cell r="IB258">
            <v>0</v>
          </cell>
          <cell r="IC258">
            <v>0</v>
          </cell>
          <cell r="ID258">
            <v>0</v>
          </cell>
          <cell r="IE258">
            <v>0</v>
          </cell>
          <cell r="IF258">
            <v>0</v>
          </cell>
          <cell r="IG258">
            <v>0</v>
          </cell>
          <cell r="IH258">
            <v>0</v>
          </cell>
          <cell r="II258">
            <v>0</v>
          </cell>
          <cell r="IJ258">
            <v>0</v>
          </cell>
          <cell r="IK258">
            <v>0</v>
          </cell>
          <cell r="IL258">
            <v>0</v>
          </cell>
          <cell r="IM258">
            <v>0</v>
          </cell>
          <cell r="IN258">
            <v>0</v>
          </cell>
          <cell r="IO258">
            <v>0</v>
          </cell>
          <cell r="IP258">
            <v>0</v>
          </cell>
          <cell r="IQ258">
            <v>0</v>
          </cell>
          <cell r="IR258">
            <v>0</v>
          </cell>
          <cell r="IS258">
            <v>0</v>
          </cell>
          <cell r="IT258">
            <v>0</v>
          </cell>
          <cell r="IU258">
            <v>0</v>
          </cell>
          <cell r="IV258">
            <v>0</v>
          </cell>
          <cell r="IW258">
            <v>0</v>
          </cell>
          <cell r="IX258">
            <v>0</v>
          </cell>
          <cell r="IY258">
            <v>0</v>
          </cell>
          <cell r="IZ258">
            <v>0</v>
          </cell>
          <cell r="JA258">
            <v>0</v>
          </cell>
          <cell r="JB258">
            <v>0</v>
          </cell>
          <cell r="JC258">
            <v>0</v>
          </cell>
          <cell r="JD258">
            <v>0</v>
          </cell>
          <cell r="JE258">
            <v>0</v>
          </cell>
          <cell r="JF258">
            <v>0</v>
          </cell>
          <cell r="JG258">
            <v>0</v>
          </cell>
          <cell r="JH258">
            <v>0</v>
          </cell>
          <cell r="JI258">
            <v>0</v>
          </cell>
          <cell r="JJ258">
            <v>0</v>
          </cell>
          <cell r="JK258">
            <v>0</v>
          </cell>
          <cell r="JL258">
            <v>0</v>
          </cell>
          <cell r="JM258">
            <v>0</v>
          </cell>
          <cell r="JN258">
            <v>0</v>
          </cell>
          <cell r="JO258">
            <v>0</v>
          </cell>
          <cell r="JP258">
            <v>0</v>
          </cell>
          <cell r="JQ258">
            <v>0</v>
          </cell>
          <cell r="JR258">
            <v>0</v>
          </cell>
          <cell r="JS258">
            <v>0</v>
          </cell>
          <cell r="JT258">
            <v>0</v>
          </cell>
          <cell r="JU258">
            <v>0</v>
          </cell>
          <cell r="JV258">
            <v>0</v>
          </cell>
          <cell r="JW258">
            <v>0</v>
          </cell>
          <cell r="JX258">
            <v>0</v>
          </cell>
          <cell r="JY258">
            <v>0</v>
          </cell>
          <cell r="JZ258">
            <v>0</v>
          </cell>
          <cell r="KA258">
            <v>0</v>
          </cell>
          <cell r="KB258">
            <v>0</v>
          </cell>
          <cell r="KC258">
            <v>0</v>
          </cell>
          <cell r="KD258">
            <v>0</v>
          </cell>
          <cell r="KE258">
            <v>0</v>
          </cell>
          <cell r="KF258">
            <v>0</v>
          </cell>
          <cell r="KG258">
            <v>0</v>
          </cell>
          <cell r="KH258">
            <v>0</v>
          </cell>
          <cell r="KI258">
            <v>0</v>
          </cell>
          <cell r="KJ258">
            <v>0</v>
          </cell>
          <cell r="KK258">
            <v>0</v>
          </cell>
          <cell r="KL258">
            <v>0</v>
          </cell>
          <cell r="KM258">
            <v>0</v>
          </cell>
          <cell r="KN258">
            <v>0</v>
          </cell>
          <cell r="KO258">
            <v>0</v>
          </cell>
          <cell r="KP258">
            <v>0</v>
          </cell>
          <cell r="KQ258">
            <v>0</v>
          </cell>
          <cell r="KR258">
            <v>0</v>
          </cell>
          <cell r="KS258">
            <v>0</v>
          </cell>
          <cell r="KT258">
            <v>0</v>
          </cell>
          <cell r="KU258">
            <v>0</v>
          </cell>
          <cell r="KV258">
            <v>0</v>
          </cell>
          <cell r="KW258">
            <v>0</v>
          </cell>
          <cell r="KX258">
            <v>0</v>
          </cell>
          <cell r="KY258">
            <v>0</v>
          </cell>
          <cell r="KZ258">
            <v>0</v>
          </cell>
          <cell r="LA258">
            <v>0</v>
          </cell>
          <cell r="LB258">
            <v>0</v>
          </cell>
          <cell r="LC258">
            <v>0</v>
          </cell>
          <cell r="LD258">
            <v>0</v>
          </cell>
          <cell r="LE258">
            <v>0</v>
          </cell>
          <cell r="LF258">
            <v>0</v>
          </cell>
          <cell r="LG258">
            <v>0</v>
          </cell>
          <cell r="LH258">
            <v>0</v>
          </cell>
          <cell r="LI258">
            <v>0</v>
          </cell>
          <cell r="LJ258">
            <v>0</v>
          </cell>
          <cell r="LK258">
            <v>0</v>
          </cell>
          <cell r="LL258">
            <v>0</v>
          </cell>
          <cell r="LM258">
            <v>0</v>
          </cell>
          <cell r="LN258">
            <v>0</v>
          </cell>
          <cell r="LO258">
            <v>0</v>
          </cell>
          <cell r="LP258">
            <v>0</v>
          </cell>
          <cell r="LQ258">
            <v>0</v>
          </cell>
          <cell r="LR258">
            <v>0</v>
          </cell>
          <cell r="LS258">
            <v>0</v>
          </cell>
          <cell r="LT258">
            <v>0</v>
          </cell>
          <cell r="LU258">
            <v>0</v>
          </cell>
          <cell r="LV258">
            <v>0</v>
          </cell>
          <cell r="LW258">
            <v>0</v>
          </cell>
          <cell r="LX258">
            <v>0</v>
          </cell>
          <cell r="LY258">
            <v>0</v>
          </cell>
          <cell r="LZ258">
            <v>0</v>
          </cell>
          <cell r="MA258">
            <v>0</v>
          </cell>
          <cell r="MB258">
            <v>0</v>
          </cell>
          <cell r="MC258">
            <v>0</v>
          </cell>
          <cell r="MD258">
            <v>0</v>
          </cell>
          <cell r="ME258">
            <v>0</v>
          </cell>
          <cell r="MF258">
            <v>0</v>
          </cell>
          <cell r="MG258">
            <v>0</v>
          </cell>
          <cell r="MH258">
            <v>0</v>
          </cell>
          <cell r="MI258">
            <v>0</v>
          </cell>
          <cell r="MJ258">
            <v>0</v>
          </cell>
          <cell r="MK258">
            <v>0</v>
          </cell>
          <cell r="ML258">
            <v>0</v>
          </cell>
          <cell r="MM258">
            <v>0</v>
          </cell>
          <cell r="MN258">
            <v>0</v>
          </cell>
          <cell r="MO258">
            <v>0</v>
          </cell>
          <cell r="MP258">
            <v>0</v>
          </cell>
          <cell r="MQ258">
            <v>0</v>
          </cell>
          <cell r="MR258">
            <v>0</v>
          </cell>
          <cell r="MS258">
            <v>0</v>
          </cell>
          <cell r="MT258">
            <v>0</v>
          </cell>
          <cell r="MU258">
            <v>0</v>
          </cell>
          <cell r="MV258">
            <v>0</v>
          </cell>
          <cell r="MW258">
            <v>0</v>
          </cell>
          <cell r="MX258">
            <v>0</v>
          </cell>
          <cell r="MY258">
            <v>0</v>
          </cell>
          <cell r="MZ258">
            <v>0</v>
          </cell>
          <cell r="NA258">
            <v>0</v>
          </cell>
          <cell r="NB258">
            <v>0</v>
          </cell>
          <cell r="NC258">
            <v>0</v>
          </cell>
          <cell r="ND258">
            <v>0</v>
          </cell>
          <cell r="NE258">
            <v>0</v>
          </cell>
          <cell r="NF258">
            <v>0</v>
          </cell>
          <cell r="NG258">
            <v>0</v>
          </cell>
          <cell r="NH258">
            <v>0</v>
          </cell>
          <cell r="NI258">
            <v>0</v>
          </cell>
          <cell r="NJ258">
            <v>0</v>
          </cell>
          <cell r="NK258">
            <v>0</v>
          </cell>
          <cell r="NL258">
            <v>0</v>
          </cell>
          <cell r="NM258">
            <v>0</v>
          </cell>
          <cell r="NN258">
            <v>0</v>
          </cell>
          <cell r="NO258">
            <v>0</v>
          </cell>
          <cell r="NP258">
            <v>0</v>
          </cell>
          <cell r="NQ258">
            <v>0</v>
          </cell>
          <cell r="NR258">
            <v>0</v>
          </cell>
          <cell r="NS258">
            <v>0</v>
          </cell>
          <cell r="NT258">
            <v>0</v>
          </cell>
          <cell r="NU258">
            <v>0</v>
          </cell>
          <cell r="NV258">
            <v>0</v>
          </cell>
          <cell r="NW258">
            <v>0</v>
          </cell>
        </row>
        <row r="259">
          <cell r="BB259">
            <v>327.245</v>
          </cell>
          <cell r="BC259">
            <v>0</v>
          </cell>
          <cell r="BD259">
            <v>327.245</v>
          </cell>
          <cell r="BE259">
            <v>316.964</v>
          </cell>
          <cell r="BF259">
            <v>-11.021709000000001</v>
          </cell>
          <cell r="BG259">
            <v>327.98570899999999</v>
          </cell>
          <cell r="BH259">
            <v>177.61</v>
          </cell>
          <cell r="BI259">
            <v>-12.108487999999999</v>
          </cell>
          <cell r="BJ259">
            <v>189.71848800000001</v>
          </cell>
          <cell r="BK259">
            <v>215.62299999999999</v>
          </cell>
          <cell r="BL259">
            <v>1.5204800000000001</v>
          </cell>
          <cell r="BM259">
            <v>214.10252</v>
          </cell>
          <cell r="BN259">
            <v>256.44499999999999</v>
          </cell>
          <cell r="BO259">
            <v>0</v>
          </cell>
          <cell r="BP259">
            <v>256.44499999999999</v>
          </cell>
          <cell r="BQ259">
            <v>183.17</v>
          </cell>
          <cell r="BR259">
            <v>-5.8834800000000005</v>
          </cell>
          <cell r="BS259">
            <v>189.05347999999998</v>
          </cell>
          <cell r="BT259">
            <v>156.86000000000001</v>
          </cell>
          <cell r="BU259">
            <v>-11.427</v>
          </cell>
          <cell r="BV259">
            <v>168.28700000000001</v>
          </cell>
          <cell r="BW259">
            <v>189.46600000000001</v>
          </cell>
          <cell r="BX259">
            <v>-12.066921000000001</v>
          </cell>
          <cell r="BY259">
            <v>201.53292100000002</v>
          </cell>
          <cell r="BZ259">
            <v>223.91399999999999</v>
          </cell>
          <cell r="CA259">
            <v>-8.3409999999999993</v>
          </cell>
          <cell r="CB259">
            <v>232.255</v>
          </cell>
          <cell r="CC259">
            <v>261.76600000000002</v>
          </cell>
          <cell r="CD259">
            <v>-2.5209999999999999</v>
          </cell>
          <cell r="CE259">
            <v>264.28700000000003</v>
          </cell>
          <cell r="CF259">
            <v>193.33199999999999</v>
          </cell>
          <cell r="CG259">
            <v>-8.33</v>
          </cell>
          <cell r="CH259">
            <v>201.66200000000001</v>
          </cell>
          <cell r="CI259">
            <v>182.53100000000001</v>
          </cell>
          <cell r="CJ259">
            <v>0.997</v>
          </cell>
          <cell r="CK259">
            <v>181.53399999999999</v>
          </cell>
          <cell r="CL259">
            <v>230.29499999999999</v>
          </cell>
          <cell r="CM259">
            <v>-1.88</v>
          </cell>
          <cell r="CN259">
            <v>232.17499999999998</v>
          </cell>
          <cell r="CO259">
            <v>241.28399999999999</v>
          </cell>
          <cell r="CP259">
            <v>0</v>
          </cell>
          <cell r="CQ259">
            <v>241.28399999999999</v>
          </cell>
          <cell r="CR259">
            <v>168.89500000000001</v>
          </cell>
          <cell r="CS259">
            <v>0</v>
          </cell>
          <cell r="CT259">
            <v>168.89500000000001</v>
          </cell>
          <cell r="CU259">
            <v>159.58799999999999</v>
          </cell>
          <cell r="CV259">
            <v>-18.552</v>
          </cell>
          <cell r="CW259">
            <v>178.14</v>
          </cell>
          <cell r="CX259">
            <v>207.851</v>
          </cell>
          <cell r="CY259">
            <v>7.6879999999999997</v>
          </cell>
          <cell r="CZ259">
            <v>200.16300000000001</v>
          </cell>
          <cell r="DA259">
            <v>266.517</v>
          </cell>
          <cell r="DB259">
            <v>55</v>
          </cell>
          <cell r="DC259">
            <v>211.517</v>
          </cell>
          <cell r="DD259">
            <v>211.34299999999999</v>
          </cell>
          <cell r="DE259">
            <v>0</v>
          </cell>
          <cell r="DF259">
            <v>211.34299999999999</v>
          </cell>
          <cell r="DG259">
            <v>207.994</v>
          </cell>
          <cell r="DH259">
            <v>-17</v>
          </cell>
          <cell r="DI259">
            <v>224.994</v>
          </cell>
          <cell r="DJ259">
            <v>-84.625</v>
          </cell>
          <cell r="DK259">
            <v>-300</v>
          </cell>
          <cell r="DL259">
            <v>215.375</v>
          </cell>
          <cell r="DM259">
            <v>130.209</v>
          </cell>
          <cell r="DN259">
            <v>-41</v>
          </cell>
          <cell r="DO259">
            <v>171.209</v>
          </cell>
          <cell r="DP259">
            <v>142.595</v>
          </cell>
          <cell r="DQ259">
            <v>0</v>
          </cell>
          <cell r="DR259">
            <v>142.595</v>
          </cell>
          <cell r="DS259">
            <v>198</v>
          </cell>
          <cell r="DT259">
            <v>0</v>
          </cell>
          <cell r="DU259">
            <v>198</v>
          </cell>
          <cell r="DV259">
            <v>238</v>
          </cell>
          <cell r="DW259">
            <v>0</v>
          </cell>
          <cell r="DX259">
            <v>238</v>
          </cell>
          <cell r="DY259">
            <v>290</v>
          </cell>
          <cell r="DZ259">
            <v>0</v>
          </cell>
          <cell r="EA259">
            <v>290</v>
          </cell>
          <cell r="EB259">
            <v>210</v>
          </cell>
          <cell r="EC259">
            <v>0</v>
          </cell>
          <cell r="ED259">
            <v>210</v>
          </cell>
          <cell r="EE259">
            <v>-367</v>
          </cell>
          <cell r="EF259">
            <v>0</v>
          </cell>
          <cell r="EG259">
            <v>-367</v>
          </cell>
          <cell r="EH259">
            <v>-347</v>
          </cell>
          <cell r="EI259">
            <v>0</v>
          </cell>
          <cell r="EJ259">
            <v>-347</v>
          </cell>
          <cell r="EK259">
            <v>-323</v>
          </cell>
          <cell r="EL259">
            <v>0</v>
          </cell>
          <cell r="EM259">
            <v>-323</v>
          </cell>
          <cell r="EN259">
            <v>-352</v>
          </cell>
          <cell r="EO259">
            <v>0</v>
          </cell>
          <cell r="EP259">
            <v>-352</v>
          </cell>
          <cell r="EQ259">
            <v>-355</v>
          </cell>
          <cell r="ER259">
            <v>0</v>
          </cell>
          <cell r="ES259">
            <v>-355</v>
          </cell>
          <cell r="ET259">
            <v>-307</v>
          </cell>
          <cell r="EU259">
            <v>0</v>
          </cell>
          <cell r="EV259">
            <v>-307</v>
          </cell>
          <cell r="EW259">
            <v>-304</v>
          </cell>
          <cell r="EX259">
            <v>0</v>
          </cell>
          <cell r="EY259">
            <v>-304</v>
          </cell>
          <cell r="EZ259">
            <v>-251</v>
          </cell>
          <cell r="FA259">
            <v>0</v>
          </cell>
          <cell r="FB259">
            <v>-251</v>
          </cell>
          <cell r="FC259">
            <v>203</v>
          </cell>
          <cell r="FD259">
            <v>0</v>
          </cell>
          <cell r="FE259">
            <v>203</v>
          </cell>
          <cell r="FF259">
            <v>232</v>
          </cell>
          <cell r="FG259">
            <v>0</v>
          </cell>
          <cell r="FH259">
            <v>232</v>
          </cell>
          <cell r="FI259">
            <v>305</v>
          </cell>
          <cell r="FJ259">
            <v>0</v>
          </cell>
          <cell r="FK259">
            <v>305</v>
          </cell>
          <cell r="FL259">
            <v>318</v>
          </cell>
          <cell r="FM259">
            <v>0</v>
          </cell>
          <cell r="FN259">
            <v>318</v>
          </cell>
          <cell r="FO259">
            <v>209</v>
          </cell>
          <cell r="FP259">
            <v>0</v>
          </cell>
          <cell r="FQ259">
            <v>209</v>
          </cell>
          <cell r="FR259">
            <v>252</v>
          </cell>
          <cell r="FS259">
            <v>0</v>
          </cell>
          <cell r="FT259">
            <v>252</v>
          </cell>
          <cell r="FU259">
            <v>282</v>
          </cell>
          <cell r="FV259">
            <v>0</v>
          </cell>
          <cell r="FW259">
            <v>282</v>
          </cell>
          <cell r="FX259">
            <v>296</v>
          </cell>
          <cell r="FY259">
            <v>0</v>
          </cell>
          <cell r="FZ259">
            <v>296</v>
          </cell>
          <cell r="GA259">
            <v>285</v>
          </cell>
          <cell r="GB259">
            <v>0</v>
          </cell>
          <cell r="GC259">
            <v>285</v>
          </cell>
          <cell r="GD259">
            <v>216</v>
          </cell>
          <cell r="GE259">
            <v>0</v>
          </cell>
          <cell r="GF259">
            <v>216</v>
          </cell>
          <cell r="GG259">
            <v>282</v>
          </cell>
          <cell r="GH259">
            <v>0</v>
          </cell>
          <cell r="GI259">
            <v>282</v>
          </cell>
          <cell r="GJ259">
            <v>228</v>
          </cell>
          <cell r="GK259">
            <v>0</v>
          </cell>
          <cell r="GL259">
            <v>228</v>
          </cell>
          <cell r="GM259">
            <v>213</v>
          </cell>
          <cell r="GN259">
            <v>0</v>
          </cell>
          <cell r="GO259">
            <v>213</v>
          </cell>
          <cell r="GP259">
            <v>211</v>
          </cell>
          <cell r="GQ259">
            <v>0</v>
          </cell>
          <cell r="GR259">
            <v>211</v>
          </cell>
          <cell r="GS259">
            <v>252</v>
          </cell>
          <cell r="GT259">
            <v>0</v>
          </cell>
          <cell r="GU259">
            <v>252</v>
          </cell>
          <cell r="GV259">
            <v>188</v>
          </cell>
          <cell r="GW259">
            <v>0</v>
          </cell>
          <cell r="GX259">
            <v>188</v>
          </cell>
          <cell r="GY259">
            <v>235</v>
          </cell>
          <cell r="GZ259">
            <v>0</v>
          </cell>
          <cell r="HA259">
            <v>235</v>
          </cell>
          <cell r="HB259">
            <v>226</v>
          </cell>
          <cell r="HC259">
            <v>0</v>
          </cell>
          <cell r="HD259">
            <v>226</v>
          </cell>
          <cell r="HE259">
            <v>296</v>
          </cell>
          <cell r="HF259">
            <v>0</v>
          </cell>
          <cell r="HG259">
            <v>296</v>
          </cell>
          <cell r="HH259">
            <v>224</v>
          </cell>
          <cell r="HI259">
            <v>0</v>
          </cell>
          <cell r="HJ259">
            <v>224</v>
          </cell>
          <cell r="HO259">
            <v>821.81899999999996</v>
          </cell>
          <cell r="HP259">
            <v>-23.130196999999999</v>
          </cell>
          <cell r="HQ259">
            <v>844.94919699999991</v>
          </cell>
          <cell r="HR259">
            <v>494.57400000000001</v>
          </cell>
          <cell r="HS259">
            <v>-23.130196999999999</v>
          </cell>
          <cell r="HT259">
            <v>517.70419700000002</v>
          </cell>
          <cell r="HU259">
            <v>177.61</v>
          </cell>
          <cell r="HV259">
            <v>-12.108487999999999</v>
          </cell>
          <cell r="HW259">
            <v>189.71848800000001</v>
          </cell>
          <cell r="HX259">
            <v>812.09799999999996</v>
          </cell>
          <cell r="HY259">
            <v>-15.79</v>
          </cell>
          <cell r="HZ259">
            <v>827.88799999999992</v>
          </cell>
          <cell r="IA259">
            <v>596.47500000000002</v>
          </cell>
          <cell r="IB259">
            <v>-17.310479999999998</v>
          </cell>
          <cell r="IC259">
            <v>613.78548000000001</v>
          </cell>
          <cell r="ID259">
            <v>340.03</v>
          </cell>
          <cell r="IE259">
            <v>-17.310479999999998</v>
          </cell>
          <cell r="IF259">
            <v>357.34047999999996</v>
          </cell>
          <cell r="IG259">
            <v>156.86000000000001</v>
          </cell>
          <cell r="IH259">
            <v>-11.427</v>
          </cell>
          <cell r="II259">
            <v>168.28700000000001</v>
          </cell>
          <cell r="IJ259">
            <v>868.47799999999995</v>
          </cell>
          <cell r="IK259">
            <v>-31.258921000000001</v>
          </cell>
          <cell r="IL259">
            <v>899.73692099999994</v>
          </cell>
          <cell r="IM259">
            <v>679.01199999999994</v>
          </cell>
          <cell r="IN259">
            <v>-19.192</v>
          </cell>
          <cell r="IO259">
            <v>698.20399999999995</v>
          </cell>
          <cell r="IP259">
            <v>455.09800000000001</v>
          </cell>
          <cell r="IQ259">
            <v>-10.850999999999999</v>
          </cell>
          <cell r="IR259">
            <v>465.94900000000001</v>
          </cell>
          <cell r="IS259">
            <v>193.33199999999999</v>
          </cell>
          <cell r="IT259">
            <v>-8.33</v>
          </cell>
          <cell r="IU259">
            <v>201.66200000000001</v>
          </cell>
          <cell r="IV259">
            <v>823.005</v>
          </cell>
          <cell r="IW259">
            <v>-0.8829999999999999</v>
          </cell>
          <cell r="IX259">
            <v>823.88800000000003</v>
          </cell>
          <cell r="IY259">
            <v>640.47400000000005</v>
          </cell>
          <cell r="IZ259">
            <v>-1.88</v>
          </cell>
          <cell r="JA259">
            <v>642.35400000000004</v>
          </cell>
          <cell r="JB259">
            <v>410.17899999999997</v>
          </cell>
          <cell r="JC259">
            <v>0</v>
          </cell>
          <cell r="JD259">
            <v>410.17899999999997</v>
          </cell>
          <cell r="JE259">
            <v>168.89500000000001</v>
          </cell>
          <cell r="JF259">
            <v>0</v>
          </cell>
          <cell r="JG259">
            <v>168.89500000000001</v>
          </cell>
          <cell r="JH259">
            <v>845.29899999999998</v>
          </cell>
          <cell r="JI259">
            <v>44.135999999999996</v>
          </cell>
          <cell r="JJ259">
            <v>801.16300000000001</v>
          </cell>
          <cell r="JK259">
            <v>685.71100000000001</v>
          </cell>
          <cell r="JL259">
            <v>62.688000000000002</v>
          </cell>
          <cell r="JM259">
            <v>623.02300000000002</v>
          </cell>
          <cell r="JN259">
            <v>477.86</v>
          </cell>
          <cell r="JO259">
            <v>55</v>
          </cell>
          <cell r="JP259">
            <v>422.86</v>
          </cell>
          <cell r="JQ259">
            <v>211.34299999999999</v>
          </cell>
          <cell r="JR259">
            <v>0</v>
          </cell>
          <cell r="JS259">
            <v>211.34299999999999</v>
          </cell>
          <cell r="JT259">
            <v>396.173</v>
          </cell>
          <cell r="JU259">
            <v>-358</v>
          </cell>
          <cell r="JV259">
            <v>754.173</v>
          </cell>
          <cell r="JW259">
            <v>188.179</v>
          </cell>
          <cell r="JX259">
            <v>-341</v>
          </cell>
          <cell r="JY259">
            <v>529.17899999999997</v>
          </cell>
          <cell r="JZ259">
            <v>272.80399999999997</v>
          </cell>
          <cell r="KA259">
            <v>-41</v>
          </cell>
          <cell r="KB259">
            <v>313.80399999999997</v>
          </cell>
          <cell r="KC259">
            <v>142.595</v>
          </cell>
          <cell r="KD259">
            <v>0</v>
          </cell>
          <cell r="KE259">
            <v>142.595</v>
          </cell>
          <cell r="KF259">
            <v>936</v>
          </cell>
          <cell r="KG259">
            <v>0</v>
          </cell>
          <cell r="KH259">
            <v>936</v>
          </cell>
          <cell r="KI259">
            <v>738</v>
          </cell>
          <cell r="KJ259">
            <v>0</v>
          </cell>
          <cell r="KK259">
            <v>738</v>
          </cell>
          <cell r="KL259">
            <v>500</v>
          </cell>
          <cell r="KM259">
            <v>0</v>
          </cell>
          <cell r="KN259">
            <v>500</v>
          </cell>
          <cell r="KO259">
            <v>210</v>
          </cell>
          <cell r="KP259">
            <v>0</v>
          </cell>
          <cell r="KQ259">
            <v>210</v>
          </cell>
          <cell r="KR259">
            <v>-1389</v>
          </cell>
          <cell r="KS259">
            <v>0</v>
          </cell>
          <cell r="KT259">
            <v>-1389</v>
          </cell>
          <cell r="KU259">
            <v>-1022</v>
          </cell>
          <cell r="KV259">
            <v>0</v>
          </cell>
          <cell r="KW259">
            <v>-1022</v>
          </cell>
          <cell r="KX259">
            <v>-675</v>
          </cell>
          <cell r="KY259">
            <v>0</v>
          </cell>
          <cell r="KZ259">
            <v>-675</v>
          </cell>
          <cell r="LA259">
            <v>-352</v>
          </cell>
          <cell r="LB259">
            <v>0</v>
          </cell>
          <cell r="LC259">
            <v>-352</v>
          </cell>
          <cell r="LD259">
            <v>-1217</v>
          </cell>
          <cell r="LE259">
            <v>0</v>
          </cell>
          <cell r="LF259">
            <v>-1217</v>
          </cell>
          <cell r="LG259">
            <v>-862</v>
          </cell>
          <cell r="LH259">
            <v>0</v>
          </cell>
          <cell r="LI259">
            <v>-862</v>
          </cell>
          <cell r="LJ259">
            <v>-555</v>
          </cell>
          <cell r="LK259">
            <v>0</v>
          </cell>
          <cell r="LL259">
            <v>-555</v>
          </cell>
          <cell r="LM259">
            <v>-251</v>
          </cell>
          <cell r="LN259">
            <v>0</v>
          </cell>
          <cell r="LO259">
            <v>-251</v>
          </cell>
          <cell r="LP259">
            <v>1058</v>
          </cell>
          <cell r="LQ259">
            <v>0</v>
          </cell>
          <cell r="LR259">
            <v>1058</v>
          </cell>
          <cell r="LS259">
            <v>855</v>
          </cell>
          <cell r="LT259">
            <v>0</v>
          </cell>
          <cell r="LU259">
            <v>855</v>
          </cell>
          <cell r="LV259">
            <v>623</v>
          </cell>
          <cell r="LW259">
            <v>0</v>
          </cell>
          <cell r="LX259">
            <v>623</v>
          </cell>
          <cell r="LY259">
            <v>318</v>
          </cell>
          <cell r="LZ259">
            <v>0</v>
          </cell>
          <cell r="MA259">
            <v>318</v>
          </cell>
          <cell r="MB259">
            <v>1039</v>
          </cell>
          <cell r="MC259">
            <v>0</v>
          </cell>
          <cell r="MD259">
            <v>1039</v>
          </cell>
          <cell r="ME259">
            <v>830</v>
          </cell>
          <cell r="MF259">
            <v>0</v>
          </cell>
          <cell r="MG259">
            <v>830</v>
          </cell>
          <cell r="MH259">
            <v>578</v>
          </cell>
          <cell r="MI259">
            <v>0</v>
          </cell>
          <cell r="MJ259">
            <v>578</v>
          </cell>
          <cell r="MK259">
            <v>296</v>
          </cell>
          <cell r="ML259">
            <v>0</v>
          </cell>
          <cell r="MM259">
            <v>296</v>
          </cell>
          <cell r="MN259">
            <v>1011</v>
          </cell>
          <cell r="MO259">
            <v>0</v>
          </cell>
          <cell r="MP259">
            <v>1011</v>
          </cell>
          <cell r="MQ259">
            <v>726</v>
          </cell>
          <cell r="MR259">
            <v>0</v>
          </cell>
          <cell r="MS259">
            <v>726</v>
          </cell>
          <cell r="MT259">
            <v>510</v>
          </cell>
          <cell r="MU259">
            <v>0</v>
          </cell>
          <cell r="MV259">
            <v>510</v>
          </cell>
          <cell r="MW259">
            <v>228</v>
          </cell>
          <cell r="MX259">
            <v>0</v>
          </cell>
          <cell r="MY259">
            <v>228</v>
          </cell>
          <cell r="MZ259">
            <v>864</v>
          </cell>
          <cell r="NA259">
            <v>0</v>
          </cell>
          <cell r="NB259">
            <v>864</v>
          </cell>
          <cell r="NC259">
            <v>651</v>
          </cell>
          <cell r="ND259">
            <v>0</v>
          </cell>
          <cell r="NE259">
            <v>651</v>
          </cell>
          <cell r="NF259">
            <v>440</v>
          </cell>
          <cell r="NG259">
            <v>0</v>
          </cell>
          <cell r="NH259">
            <v>440</v>
          </cell>
          <cell r="NI259">
            <v>188</v>
          </cell>
          <cell r="NJ259">
            <v>0</v>
          </cell>
          <cell r="NK259">
            <v>188</v>
          </cell>
          <cell r="NL259">
            <v>981</v>
          </cell>
          <cell r="NM259">
            <v>0</v>
          </cell>
          <cell r="NN259">
            <v>981</v>
          </cell>
          <cell r="NO259">
            <v>746</v>
          </cell>
          <cell r="NP259">
            <v>0</v>
          </cell>
          <cell r="NQ259">
            <v>746</v>
          </cell>
          <cell r="NR259">
            <v>520</v>
          </cell>
          <cell r="NS259">
            <v>0</v>
          </cell>
          <cell r="NT259">
            <v>520</v>
          </cell>
          <cell r="NU259">
            <v>224</v>
          </cell>
          <cell r="NV259">
            <v>0</v>
          </cell>
          <cell r="NW259">
            <v>224</v>
          </cell>
        </row>
        <row r="260">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-17</v>
          </cell>
          <cell r="EF260">
            <v>0</v>
          </cell>
          <cell r="EG260">
            <v>-17</v>
          </cell>
          <cell r="EH260">
            <v>-41</v>
          </cell>
          <cell r="EI260">
            <v>0</v>
          </cell>
          <cell r="EJ260">
            <v>-41</v>
          </cell>
          <cell r="EK260">
            <v>-55</v>
          </cell>
          <cell r="EL260">
            <v>0</v>
          </cell>
          <cell r="EM260">
            <v>-55</v>
          </cell>
          <cell r="EN260">
            <v>-70</v>
          </cell>
          <cell r="EO260">
            <v>0</v>
          </cell>
          <cell r="EP260">
            <v>-70</v>
          </cell>
          <cell r="EQ260">
            <v>-86</v>
          </cell>
          <cell r="ER260">
            <v>0</v>
          </cell>
          <cell r="ES260">
            <v>-86</v>
          </cell>
          <cell r="ET260">
            <v>-60</v>
          </cell>
          <cell r="EU260">
            <v>0</v>
          </cell>
          <cell r="EV260">
            <v>-60</v>
          </cell>
          <cell r="EW260">
            <v>-69</v>
          </cell>
          <cell r="EX260">
            <v>0</v>
          </cell>
          <cell r="EY260">
            <v>-69</v>
          </cell>
          <cell r="EZ260">
            <v>-89</v>
          </cell>
          <cell r="FA260">
            <v>0</v>
          </cell>
          <cell r="FB260">
            <v>-89</v>
          </cell>
          <cell r="FC260">
            <v>0</v>
          </cell>
          <cell r="FD260">
            <v>0</v>
          </cell>
          <cell r="FE260">
            <v>0</v>
          </cell>
          <cell r="FF260">
            <v>0</v>
          </cell>
          <cell r="FG260">
            <v>0</v>
          </cell>
          <cell r="FH260">
            <v>0</v>
          </cell>
          <cell r="FI260">
            <v>0</v>
          </cell>
          <cell r="FJ260">
            <v>0</v>
          </cell>
          <cell r="FK260">
            <v>0</v>
          </cell>
          <cell r="FL260">
            <v>0</v>
          </cell>
          <cell r="FM260">
            <v>0</v>
          </cell>
          <cell r="FN260">
            <v>0</v>
          </cell>
          <cell r="FO260">
            <v>0</v>
          </cell>
          <cell r="FP260">
            <v>0</v>
          </cell>
          <cell r="FQ260">
            <v>0</v>
          </cell>
          <cell r="FR260">
            <v>0</v>
          </cell>
          <cell r="FS260">
            <v>0</v>
          </cell>
          <cell r="FT260">
            <v>0</v>
          </cell>
          <cell r="FU260">
            <v>0</v>
          </cell>
          <cell r="FV260">
            <v>0</v>
          </cell>
          <cell r="FW260">
            <v>0</v>
          </cell>
          <cell r="FX260">
            <v>0</v>
          </cell>
          <cell r="FY260">
            <v>0</v>
          </cell>
          <cell r="FZ260">
            <v>0</v>
          </cell>
          <cell r="GA260">
            <v>0</v>
          </cell>
          <cell r="GB260">
            <v>0</v>
          </cell>
          <cell r="GC260">
            <v>0</v>
          </cell>
          <cell r="GD260">
            <v>0</v>
          </cell>
          <cell r="GE260">
            <v>0</v>
          </cell>
          <cell r="GF260">
            <v>0</v>
          </cell>
          <cell r="GG260">
            <v>0</v>
          </cell>
          <cell r="GH260">
            <v>0</v>
          </cell>
          <cell r="GI260">
            <v>0</v>
          </cell>
          <cell r="GJ260">
            <v>0</v>
          </cell>
          <cell r="GK260">
            <v>0</v>
          </cell>
          <cell r="GL260">
            <v>0</v>
          </cell>
          <cell r="GM260">
            <v>0</v>
          </cell>
          <cell r="GN260">
            <v>0</v>
          </cell>
          <cell r="GO260">
            <v>0</v>
          </cell>
          <cell r="GP260">
            <v>0</v>
          </cell>
          <cell r="GQ260">
            <v>0</v>
          </cell>
          <cell r="GR260">
            <v>0</v>
          </cell>
          <cell r="GS260">
            <v>0</v>
          </cell>
          <cell r="GT260">
            <v>0</v>
          </cell>
          <cell r="GU260">
            <v>0</v>
          </cell>
          <cell r="GV260">
            <v>0</v>
          </cell>
          <cell r="GW260">
            <v>0</v>
          </cell>
          <cell r="GX260">
            <v>0</v>
          </cell>
          <cell r="GY260">
            <v>0</v>
          </cell>
          <cell r="GZ260">
            <v>0</v>
          </cell>
          <cell r="HA260">
            <v>0</v>
          </cell>
          <cell r="HB260">
            <v>0</v>
          </cell>
          <cell r="HC260">
            <v>0</v>
          </cell>
          <cell r="HD260">
            <v>0</v>
          </cell>
          <cell r="HE260">
            <v>0</v>
          </cell>
          <cell r="HF260">
            <v>0</v>
          </cell>
          <cell r="HG260">
            <v>0</v>
          </cell>
          <cell r="HH260">
            <v>0</v>
          </cell>
          <cell r="HI260">
            <v>0</v>
          </cell>
          <cell r="HJ260">
            <v>0</v>
          </cell>
          <cell r="HO260">
            <v>0</v>
          </cell>
          <cell r="HP260">
            <v>0</v>
          </cell>
          <cell r="HQ260">
            <v>0</v>
          </cell>
          <cell r="HR260">
            <v>0</v>
          </cell>
          <cell r="HS260">
            <v>0</v>
          </cell>
          <cell r="HT260">
            <v>0</v>
          </cell>
          <cell r="HU260">
            <v>0</v>
          </cell>
          <cell r="HV260">
            <v>0</v>
          </cell>
          <cell r="HW260">
            <v>0</v>
          </cell>
          <cell r="HX260">
            <v>0</v>
          </cell>
          <cell r="HY260">
            <v>0</v>
          </cell>
          <cell r="HZ260">
            <v>0</v>
          </cell>
          <cell r="IA260">
            <v>0</v>
          </cell>
          <cell r="IB260">
            <v>0</v>
          </cell>
          <cell r="IC260">
            <v>0</v>
          </cell>
          <cell r="ID260">
            <v>0</v>
          </cell>
          <cell r="IE260">
            <v>0</v>
          </cell>
          <cell r="IF260">
            <v>0</v>
          </cell>
          <cell r="IG260">
            <v>0</v>
          </cell>
          <cell r="IH260">
            <v>0</v>
          </cell>
          <cell r="II260">
            <v>0</v>
          </cell>
          <cell r="IJ260">
            <v>0</v>
          </cell>
          <cell r="IK260">
            <v>0</v>
          </cell>
          <cell r="IL260">
            <v>0</v>
          </cell>
          <cell r="IM260">
            <v>0</v>
          </cell>
          <cell r="IN260">
            <v>0</v>
          </cell>
          <cell r="IO260">
            <v>0</v>
          </cell>
          <cell r="IP260">
            <v>0</v>
          </cell>
          <cell r="IQ260">
            <v>0</v>
          </cell>
          <cell r="IR260">
            <v>0</v>
          </cell>
          <cell r="IS260">
            <v>0</v>
          </cell>
          <cell r="IT260">
            <v>0</v>
          </cell>
          <cell r="IU260">
            <v>0</v>
          </cell>
          <cell r="IV260">
            <v>0</v>
          </cell>
          <cell r="IW260">
            <v>0</v>
          </cell>
          <cell r="IX260">
            <v>0</v>
          </cell>
          <cell r="IY260">
            <v>0</v>
          </cell>
          <cell r="IZ260">
            <v>0</v>
          </cell>
          <cell r="JA260">
            <v>0</v>
          </cell>
          <cell r="JB260">
            <v>0</v>
          </cell>
          <cell r="JC260">
            <v>0</v>
          </cell>
          <cell r="JD260">
            <v>0</v>
          </cell>
          <cell r="JE260">
            <v>0</v>
          </cell>
          <cell r="JF260">
            <v>0</v>
          </cell>
          <cell r="JG260">
            <v>0</v>
          </cell>
          <cell r="JH260">
            <v>0</v>
          </cell>
          <cell r="JI260">
            <v>0</v>
          </cell>
          <cell r="JJ260">
            <v>0</v>
          </cell>
          <cell r="JK260">
            <v>0</v>
          </cell>
          <cell r="JL260">
            <v>0</v>
          </cell>
          <cell r="JM260">
            <v>0</v>
          </cell>
          <cell r="JN260">
            <v>0</v>
          </cell>
          <cell r="JO260">
            <v>0</v>
          </cell>
          <cell r="JP260">
            <v>0</v>
          </cell>
          <cell r="JQ260">
            <v>0</v>
          </cell>
          <cell r="JR260">
            <v>0</v>
          </cell>
          <cell r="JS260">
            <v>0</v>
          </cell>
          <cell r="JT260">
            <v>0</v>
          </cell>
          <cell r="JU260">
            <v>0</v>
          </cell>
          <cell r="JV260">
            <v>0</v>
          </cell>
          <cell r="JW260">
            <v>0</v>
          </cell>
          <cell r="JX260">
            <v>0</v>
          </cell>
          <cell r="JY260">
            <v>0</v>
          </cell>
          <cell r="JZ260">
            <v>0</v>
          </cell>
          <cell r="KA260">
            <v>0</v>
          </cell>
          <cell r="KB260">
            <v>0</v>
          </cell>
          <cell r="KC260">
            <v>0</v>
          </cell>
          <cell r="KD260">
            <v>0</v>
          </cell>
          <cell r="KE260">
            <v>0</v>
          </cell>
          <cell r="KF260">
            <v>0</v>
          </cell>
          <cell r="KG260">
            <v>0</v>
          </cell>
          <cell r="KH260">
            <v>0</v>
          </cell>
          <cell r="KI260">
            <v>0</v>
          </cell>
          <cell r="KJ260">
            <v>0</v>
          </cell>
          <cell r="KK260">
            <v>0</v>
          </cell>
          <cell r="KL260">
            <v>0</v>
          </cell>
          <cell r="KM260">
            <v>0</v>
          </cell>
          <cell r="KN260">
            <v>0</v>
          </cell>
          <cell r="KO260">
            <v>0</v>
          </cell>
          <cell r="KP260">
            <v>0</v>
          </cell>
          <cell r="KQ260">
            <v>0</v>
          </cell>
          <cell r="KR260">
            <v>-183</v>
          </cell>
          <cell r="KS260">
            <v>0</v>
          </cell>
          <cell r="KT260">
            <v>-183</v>
          </cell>
          <cell r="KU260">
            <v>-166</v>
          </cell>
          <cell r="KV260">
            <v>0</v>
          </cell>
          <cell r="KW260">
            <v>-166</v>
          </cell>
          <cell r="KX260">
            <v>-125</v>
          </cell>
          <cell r="KY260">
            <v>0</v>
          </cell>
          <cell r="KZ260">
            <v>-125</v>
          </cell>
          <cell r="LA260">
            <v>-70</v>
          </cell>
          <cell r="LB260">
            <v>0</v>
          </cell>
          <cell r="LC260">
            <v>-70</v>
          </cell>
          <cell r="LD260">
            <v>-304</v>
          </cell>
          <cell r="LE260">
            <v>0</v>
          </cell>
          <cell r="LF260">
            <v>-304</v>
          </cell>
          <cell r="LG260">
            <v>-218</v>
          </cell>
          <cell r="LH260">
            <v>0</v>
          </cell>
          <cell r="LI260">
            <v>-218</v>
          </cell>
          <cell r="LJ260">
            <v>-158</v>
          </cell>
          <cell r="LK260">
            <v>0</v>
          </cell>
          <cell r="LL260">
            <v>-158</v>
          </cell>
          <cell r="LM260">
            <v>-89</v>
          </cell>
          <cell r="LN260">
            <v>0</v>
          </cell>
          <cell r="LO260">
            <v>-89</v>
          </cell>
          <cell r="LP260">
            <v>0</v>
          </cell>
          <cell r="LQ260">
            <v>0</v>
          </cell>
          <cell r="LR260">
            <v>0</v>
          </cell>
          <cell r="LS260">
            <v>0</v>
          </cell>
          <cell r="LT260">
            <v>0</v>
          </cell>
          <cell r="LU260">
            <v>0</v>
          </cell>
          <cell r="LV260">
            <v>0</v>
          </cell>
          <cell r="LW260">
            <v>0</v>
          </cell>
          <cell r="LX260">
            <v>0</v>
          </cell>
          <cell r="LY260">
            <v>0</v>
          </cell>
          <cell r="LZ260">
            <v>0</v>
          </cell>
          <cell r="MA260">
            <v>0</v>
          </cell>
          <cell r="MB260">
            <v>0</v>
          </cell>
          <cell r="MC260">
            <v>0</v>
          </cell>
          <cell r="MD260">
            <v>0</v>
          </cell>
          <cell r="ME260">
            <v>0</v>
          </cell>
          <cell r="MF260">
            <v>0</v>
          </cell>
          <cell r="MG260">
            <v>0</v>
          </cell>
          <cell r="MH260">
            <v>0</v>
          </cell>
          <cell r="MI260">
            <v>0</v>
          </cell>
          <cell r="MJ260">
            <v>0</v>
          </cell>
          <cell r="MK260">
            <v>0</v>
          </cell>
          <cell r="ML260">
            <v>0</v>
          </cell>
          <cell r="MM260">
            <v>0</v>
          </cell>
          <cell r="MN260">
            <v>0</v>
          </cell>
          <cell r="MO260">
            <v>0</v>
          </cell>
          <cell r="MP260">
            <v>0</v>
          </cell>
          <cell r="MQ260">
            <v>0</v>
          </cell>
          <cell r="MR260">
            <v>0</v>
          </cell>
          <cell r="MS260">
            <v>0</v>
          </cell>
          <cell r="MT260">
            <v>0</v>
          </cell>
          <cell r="MU260">
            <v>0</v>
          </cell>
          <cell r="MV260">
            <v>0</v>
          </cell>
          <cell r="MW260">
            <v>0</v>
          </cell>
          <cell r="MX260">
            <v>0</v>
          </cell>
          <cell r="MY260">
            <v>0</v>
          </cell>
          <cell r="MZ260">
            <v>0</v>
          </cell>
          <cell r="NA260">
            <v>0</v>
          </cell>
          <cell r="NB260">
            <v>0</v>
          </cell>
          <cell r="NC260">
            <v>0</v>
          </cell>
          <cell r="ND260">
            <v>0</v>
          </cell>
          <cell r="NE260">
            <v>0</v>
          </cell>
          <cell r="NF260">
            <v>0</v>
          </cell>
          <cell r="NG260">
            <v>0</v>
          </cell>
          <cell r="NH260">
            <v>0</v>
          </cell>
          <cell r="NI260">
            <v>0</v>
          </cell>
          <cell r="NJ260">
            <v>0</v>
          </cell>
          <cell r="NK260">
            <v>0</v>
          </cell>
          <cell r="NL260">
            <v>0</v>
          </cell>
          <cell r="NM260">
            <v>0</v>
          </cell>
          <cell r="NN260">
            <v>0</v>
          </cell>
          <cell r="NO260">
            <v>0</v>
          </cell>
          <cell r="NP260">
            <v>0</v>
          </cell>
          <cell r="NQ260">
            <v>0</v>
          </cell>
          <cell r="NR260">
            <v>0</v>
          </cell>
          <cell r="NS260">
            <v>0</v>
          </cell>
          <cell r="NT260">
            <v>0</v>
          </cell>
          <cell r="NU260">
            <v>0</v>
          </cell>
          <cell r="NV260">
            <v>0</v>
          </cell>
          <cell r="NW260">
            <v>0</v>
          </cell>
        </row>
        <row r="261">
          <cell r="BB261">
            <v>1.339</v>
          </cell>
          <cell r="BC261">
            <v>0</v>
          </cell>
          <cell r="BD261">
            <v>1.339</v>
          </cell>
          <cell r="BE261">
            <v>1.028</v>
          </cell>
          <cell r="BF261">
            <v>0</v>
          </cell>
          <cell r="BG261">
            <v>1.028</v>
          </cell>
          <cell r="BH261">
            <v>6.8000000000000005E-2</v>
          </cell>
          <cell r="BI261">
            <v>0</v>
          </cell>
          <cell r="BJ261">
            <v>6.8000000000000005E-2</v>
          </cell>
          <cell r="BK261">
            <v>0.54900000000000004</v>
          </cell>
          <cell r="BL261">
            <v>0</v>
          </cell>
          <cell r="BM261">
            <v>0.54900000000000004</v>
          </cell>
          <cell r="BN261">
            <v>1.355</v>
          </cell>
          <cell r="BO261">
            <v>0</v>
          </cell>
          <cell r="BP261">
            <v>1.355</v>
          </cell>
          <cell r="BQ261">
            <v>0</v>
          </cell>
          <cell r="BR261">
            <v>0</v>
          </cell>
          <cell r="BS261">
            <v>0</v>
          </cell>
          <cell r="BT261">
            <v>0.152</v>
          </cell>
          <cell r="BU261">
            <v>0</v>
          </cell>
          <cell r="BV261">
            <v>0.152</v>
          </cell>
          <cell r="BW261">
            <v>1.099</v>
          </cell>
          <cell r="BX261">
            <v>0</v>
          </cell>
          <cell r="BY261">
            <v>1.099</v>
          </cell>
          <cell r="BZ261">
            <v>-1.0999999999999999E-2</v>
          </cell>
          <cell r="CA261">
            <v>0</v>
          </cell>
          <cell r="CB261">
            <v>-1.0999999999999999E-2</v>
          </cell>
          <cell r="CC261">
            <v>-7.0000000000000001E-3</v>
          </cell>
          <cell r="CD261">
            <v>0</v>
          </cell>
          <cell r="CE261">
            <v>-7.0000000000000001E-3</v>
          </cell>
          <cell r="CF261">
            <v>0.64</v>
          </cell>
          <cell r="CG261">
            <v>0</v>
          </cell>
          <cell r="CH261">
            <v>0.64</v>
          </cell>
          <cell r="CI261">
            <v>47.140999999999998</v>
          </cell>
          <cell r="CJ261">
            <v>0</v>
          </cell>
          <cell r="CK261">
            <v>47.140999999999998</v>
          </cell>
          <cell r="CL261">
            <v>0.317</v>
          </cell>
          <cell r="CM261">
            <v>0</v>
          </cell>
          <cell r="CN261">
            <v>0.317</v>
          </cell>
          <cell r="CO261">
            <v>0.745</v>
          </cell>
          <cell r="CP261">
            <v>0</v>
          </cell>
          <cell r="CQ261">
            <v>0.745</v>
          </cell>
          <cell r="CR261">
            <v>1.528</v>
          </cell>
          <cell r="CS261">
            <v>0</v>
          </cell>
          <cell r="CT261">
            <v>1.528</v>
          </cell>
          <cell r="CU261">
            <v>5.7919999999999998</v>
          </cell>
          <cell r="CV261">
            <v>0</v>
          </cell>
          <cell r="CW261">
            <v>5.7919999999999998</v>
          </cell>
          <cell r="CX261">
            <v>-4.8000000000000001E-2</v>
          </cell>
          <cell r="CY261">
            <v>0</v>
          </cell>
          <cell r="CZ261">
            <v>-4.8000000000000001E-2</v>
          </cell>
          <cell r="DA261">
            <v>0.128</v>
          </cell>
          <cell r="DB261">
            <v>0</v>
          </cell>
          <cell r="DC261">
            <v>0.128</v>
          </cell>
          <cell r="DD261">
            <v>-7.1999999999999995E-2</v>
          </cell>
          <cell r="DE261">
            <v>0</v>
          </cell>
          <cell r="DF261">
            <v>-7.1999999999999995E-2</v>
          </cell>
          <cell r="DG261">
            <v>1.105</v>
          </cell>
          <cell r="DH261">
            <v>0</v>
          </cell>
          <cell r="DI261">
            <v>1.105</v>
          </cell>
          <cell r="DJ261">
            <v>-0.23599999999999999</v>
          </cell>
          <cell r="DK261">
            <v>0</v>
          </cell>
          <cell r="DL261">
            <v>-0.23599999999999999</v>
          </cell>
          <cell r="DM261">
            <v>0.47899999999999998</v>
          </cell>
          <cell r="DN261">
            <v>0</v>
          </cell>
          <cell r="DO261">
            <v>0.47899999999999998</v>
          </cell>
          <cell r="DP261">
            <v>-0.21099999999999999</v>
          </cell>
          <cell r="DQ261">
            <v>0</v>
          </cell>
          <cell r="DR261">
            <v>-0.21099999999999999</v>
          </cell>
          <cell r="DS261">
            <v>-1</v>
          </cell>
          <cell r="DT261">
            <v>0</v>
          </cell>
          <cell r="DU261">
            <v>-1</v>
          </cell>
          <cell r="DV261">
            <v>0</v>
          </cell>
          <cell r="DW261">
            <v>0</v>
          </cell>
          <cell r="DX261">
            <v>0</v>
          </cell>
          <cell r="DY261">
            <v>-1</v>
          </cell>
          <cell r="DZ261">
            <v>0</v>
          </cell>
          <cell r="EA261">
            <v>-1</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2</v>
          </cell>
          <cell r="FD261">
            <v>0</v>
          </cell>
          <cell r="FE261">
            <v>2</v>
          </cell>
          <cell r="FF261">
            <v>-1</v>
          </cell>
          <cell r="FG261">
            <v>0</v>
          </cell>
          <cell r="FH261">
            <v>-1</v>
          </cell>
          <cell r="FI261">
            <v>1</v>
          </cell>
          <cell r="FJ261">
            <v>0</v>
          </cell>
          <cell r="FK261">
            <v>1</v>
          </cell>
          <cell r="FL261">
            <v>-1</v>
          </cell>
          <cell r="FM261">
            <v>0</v>
          </cell>
          <cell r="FN261">
            <v>-1</v>
          </cell>
          <cell r="FO261">
            <v>1</v>
          </cell>
          <cell r="FP261">
            <v>0</v>
          </cell>
          <cell r="FQ261">
            <v>1</v>
          </cell>
          <cell r="FR261">
            <v>0</v>
          </cell>
          <cell r="FS261">
            <v>0</v>
          </cell>
          <cell r="FT261">
            <v>0</v>
          </cell>
          <cell r="FU261">
            <v>0</v>
          </cell>
          <cell r="FV261">
            <v>0</v>
          </cell>
          <cell r="FW261">
            <v>0</v>
          </cell>
          <cell r="FX261">
            <v>0</v>
          </cell>
          <cell r="FY261">
            <v>0</v>
          </cell>
          <cell r="FZ261">
            <v>0</v>
          </cell>
          <cell r="GA261">
            <v>-2</v>
          </cell>
          <cell r="GB261">
            <v>0</v>
          </cell>
          <cell r="GC261">
            <v>-2</v>
          </cell>
          <cell r="GD261">
            <v>0</v>
          </cell>
          <cell r="GE261">
            <v>0</v>
          </cell>
          <cell r="GF261">
            <v>0</v>
          </cell>
          <cell r="GG261">
            <v>0</v>
          </cell>
          <cell r="GH261">
            <v>0</v>
          </cell>
          <cell r="GI261">
            <v>0</v>
          </cell>
          <cell r="GJ261">
            <v>0</v>
          </cell>
          <cell r="GK261">
            <v>0</v>
          </cell>
          <cell r="GL261">
            <v>0</v>
          </cell>
          <cell r="GM261">
            <v>0</v>
          </cell>
          <cell r="GN261">
            <v>0</v>
          </cell>
          <cell r="GO261">
            <v>0</v>
          </cell>
          <cell r="GP261">
            <v>0</v>
          </cell>
          <cell r="GQ261">
            <v>0</v>
          </cell>
          <cell r="GR261">
            <v>0</v>
          </cell>
          <cell r="GS261">
            <v>0</v>
          </cell>
          <cell r="GT261">
            <v>0</v>
          </cell>
          <cell r="GU261">
            <v>0</v>
          </cell>
          <cell r="GV261">
            <v>0</v>
          </cell>
          <cell r="GW261">
            <v>0</v>
          </cell>
          <cell r="GX261">
            <v>0</v>
          </cell>
          <cell r="GY261">
            <v>0</v>
          </cell>
          <cell r="GZ261">
            <v>0</v>
          </cell>
          <cell r="HA261">
            <v>0</v>
          </cell>
          <cell r="HB261">
            <v>0</v>
          </cell>
          <cell r="HC261">
            <v>0</v>
          </cell>
          <cell r="HD261">
            <v>0</v>
          </cell>
          <cell r="HE261">
            <v>0</v>
          </cell>
          <cell r="HF261">
            <v>0</v>
          </cell>
          <cell r="HG261">
            <v>0</v>
          </cell>
          <cell r="HH261">
            <v>0</v>
          </cell>
          <cell r="HI261">
            <v>0</v>
          </cell>
          <cell r="HJ261">
            <v>0</v>
          </cell>
          <cell r="HO261">
            <v>2.4350000000000001</v>
          </cell>
          <cell r="HP261">
            <v>0</v>
          </cell>
          <cell r="HQ261">
            <v>2.4350000000000001</v>
          </cell>
          <cell r="HR261">
            <v>1.0960000000000001</v>
          </cell>
          <cell r="HS261">
            <v>0</v>
          </cell>
          <cell r="HT261">
            <v>1.0960000000000001</v>
          </cell>
          <cell r="HU261">
            <v>6.8000000000000005E-2</v>
          </cell>
          <cell r="HV261">
            <v>0</v>
          </cell>
          <cell r="HW261">
            <v>6.8000000000000005E-2</v>
          </cell>
          <cell r="HX261">
            <v>2.056</v>
          </cell>
          <cell r="HY261">
            <v>0</v>
          </cell>
          <cell r="HZ261">
            <v>2.056</v>
          </cell>
          <cell r="IA261">
            <v>1.5069999999999999</v>
          </cell>
          <cell r="IB261">
            <v>0</v>
          </cell>
          <cell r="IC261">
            <v>1.5069999999999999</v>
          </cell>
          <cell r="ID261">
            <v>0.152</v>
          </cell>
          <cell r="IE261">
            <v>0</v>
          </cell>
          <cell r="IF261">
            <v>0.152</v>
          </cell>
          <cell r="IG261">
            <v>0.152</v>
          </cell>
          <cell r="IH261">
            <v>0</v>
          </cell>
          <cell r="II261">
            <v>0.152</v>
          </cell>
          <cell r="IJ261">
            <v>1.7210000000000001</v>
          </cell>
          <cell r="IK261">
            <v>0</v>
          </cell>
          <cell r="IL261">
            <v>1.7210000000000001</v>
          </cell>
          <cell r="IM261">
            <v>0.622</v>
          </cell>
          <cell r="IN261">
            <v>0</v>
          </cell>
          <cell r="IO261">
            <v>0.622</v>
          </cell>
          <cell r="IP261">
            <v>0.63300000000000001</v>
          </cell>
          <cell r="IQ261">
            <v>0</v>
          </cell>
          <cell r="IR261">
            <v>0.63300000000000001</v>
          </cell>
          <cell r="IS261">
            <v>0.64</v>
          </cell>
          <cell r="IT261">
            <v>0</v>
          </cell>
          <cell r="IU261">
            <v>0.64</v>
          </cell>
          <cell r="IV261">
            <v>49.731000000000002</v>
          </cell>
          <cell r="IW261">
            <v>0</v>
          </cell>
          <cell r="IX261">
            <v>49.731000000000002</v>
          </cell>
          <cell r="IY261">
            <v>2.59</v>
          </cell>
          <cell r="IZ261">
            <v>0</v>
          </cell>
          <cell r="JA261">
            <v>2.59</v>
          </cell>
          <cell r="JB261">
            <v>2.2730000000000001</v>
          </cell>
          <cell r="JC261">
            <v>0</v>
          </cell>
          <cell r="JD261">
            <v>2.2730000000000001</v>
          </cell>
          <cell r="JE261">
            <v>1.528</v>
          </cell>
          <cell r="JF261">
            <v>0</v>
          </cell>
          <cell r="JG261">
            <v>1.528</v>
          </cell>
          <cell r="JH261">
            <v>5.8</v>
          </cell>
          <cell r="JI261">
            <v>0</v>
          </cell>
          <cell r="JJ261">
            <v>5.8</v>
          </cell>
          <cell r="JK261">
            <v>8.0000000000000002E-3</v>
          </cell>
          <cell r="JL261">
            <v>0</v>
          </cell>
          <cell r="JM261">
            <v>8.0000000000000002E-3</v>
          </cell>
          <cell r="JN261">
            <v>5.6000000000000001E-2</v>
          </cell>
          <cell r="JO261">
            <v>0</v>
          </cell>
          <cell r="JP261">
            <v>5.6000000000000001E-2</v>
          </cell>
          <cell r="JQ261">
            <v>-7.1999999999999995E-2</v>
          </cell>
          <cell r="JR261">
            <v>0</v>
          </cell>
          <cell r="JS261">
            <v>-7.1999999999999995E-2</v>
          </cell>
          <cell r="JT261">
            <v>1.137</v>
          </cell>
          <cell r="JU261">
            <v>0</v>
          </cell>
          <cell r="JV261">
            <v>1.137</v>
          </cell>
          <cell r="JW261">
            <v>3.2000000000000001E-2</v>
          </cell>
          <cell r="JX261">
            <v>0</v>
          </cell>
          <cell r="JY261">
            <v>3.2000000000000001E-2</v>
          </cell>
          <cell r="JZ261">
            <v>0.26800000000000002</v>
          </cell>
          <cell r="KA261">
            <v>0</v>
          </cell>
          <cell r="KB261">
            <v>0.26800000000000002</v>
          </cell>
          <cell r="KC261">
            <v>-0.21099999999999999</v>
          </cell>
          <cell r="KD261">
            <v>0</v>
          </cell>
          <cell r="KE261">
            <v>-0.21099999999999999</v>
          </cell>
          <cell r="KF261">
            <v>-2</v>
          </cell>
          <cell r="KG261">
            <v>0</v>
          </cell>
          <cell r="KH261">
            <v>-2</v>
          </cell>
          <cell r="KI261">
            <v>-1</v>
          </cell>
          <cell r="KJ261">
            <v>0</v>
          </cell>
          <cell r="KK261">
            <v>-1</v>
          </cell>
          <cell r="KL261">
            <v>-1</v>
          </cell>
          <cell r="KM261">
            <v>0</v>
          </cell>
          <cell r="KN261">
            <v>-1</v>
          </cell>
          <cell r="KO261">
            <v>0</v>
          </cell>
          <cell r="KP261">
            <v>0</v>
          </cell>
          <cell r="KQ261">
            <v>0</v>
          </cell>
          <cell r="KR261">
            <v>0</v>
          </cell>
          <cell r="KS261">
            <v>0</v>
          </cell>
          <cell r="KT261">
            <v>0</v>
          </cell>
          <cell r="KU261">
            <v>0</v>
          </cell>
          <cell r="KV261">
            <v>0</v>
          </cell>
          <cell r="KW261">
            <v>0</v>
          </cell>
          <cell r="KX261">
            <v>0</v>
          </cell>
          <cell r="KY261">
            <v>0</v>
          </cell>
          <cell r="KZ261">
            <v>0</v>
          </cell>
          <cell r="LA261">
            <v>0</v>
          </cell>
          <cell r="LB261">
            <v>0</v>
          </cell>
          <cell r="LC261">
            <v>0</v>
          </cell>
          <cell r="LD261">
            <v>0</v>
          </cell>
          <cell r="LE261">
            <v>0</v>
          </cell>
          <cell r="LF261">
            <v>0</v>
          </cell>
          <cell r="LG261">
            <v>0</v>
          </cell>
          <cell r="LH261">
            <v>0</v>
          </cell>
          <cell r="LI261">
            <v>0</v>
          </cell>
          <cell r="LJ261">
            <v>0</v>
          </cell>
          <cell r="LK261">
            <v>0</v>
          </cell>
          <cell r="LL261">
            <v>0</v>
          </cell>
          <cell r="LM261">
            <v>0</v>
          </cell>
          <cell r="LN261">
            <v>0</v>
          </cell>
          <cell r="LO261">
            <v>0</v>
          </cell>
          <cell r="LP261">
            <v>1</v>
          </cell>
          <cell r="LQ261">
            <v>0</v>
          </cell>
          <cell r="LR261">
            <v>1</v>
          </cell>
          <cell r="LS261">
            <v>-1</v>
          </cell>
          <cell r="LT261">
            <v>0</v>
          </cell>
          <cell r="LU261">
            <v>-1</v>
          </cell>
          <cell r="LV261">
            <v>0</v>
          </cell>
          <cell r="LW261">
            <v>0</v>
          </cell>
          <cell r="LX261">
            <v>0</v>
          </cell>
          <cell r="LY261">
            <v>-1</v>
          </cell>
          <cell r="LZ261">
            <v>0</v>
          </cell>
          <cell r="MA261">
            <v>-1</v>
          </cell>
          <cell r="MB261">
            <v>1</v>
          </cell>
          <cell r="MC261">
            <v>0</v>
          </cell>
          <cell r="MD261">
            <v>1</v>
          </cell>
          <cell r="ME261">
            <v>0</v>
          </cell>
          <cell r="MF261">
            <v>0</v>
          </cell>
          <cell r="MG261">
            <v>0</v>
          </cell>
          <cell r="MH261">
            <v>0</v>
          </cell>
          <cell r="MI261">
            <v>0</v>
          </cell>
          <cell r="MJ261">
            <v>0</v>
          </cell>
          <cell r="MK261">
            <v>0</v>
          </cell>
          <cell r="ML261">
            <v>0</v>
          </cell>
          <cell r="MM261">
            <v>0</v>
          </cell>
          <cell r="MN261">
            <v>-2</v>
          </cell>
          <cell r="MO261">
            <v>0</v>
          </cell>
          <cell r="MP261">
            <v>-2</v>
          </cell>
          <cell r="MQ261">
            <v>0</v>
          </cell>
          <cell r="MR261">
            <v>0</v>
          </cell>
          <cell r="MS261">
            <v>0</v>
          </cell>
          <cell r="MT261">
            <v>0</v>
          </cell>
          <cell r="MU261">
            <v>0</v>
          </cell>
          <cell r="MV261">
            <v>0</v>
          </cell>
          <cell r="MW261">
            <v>0</v>
          </cell>
          <cell r="MX261">
            <v>0</v>
          </cell>
          <cell r="MY261">
            <v>0</v>
          </cell>
          <cell r="MZ261">
            <v>0</v>
          </cell>
          <cell r="NA261">
            <v>0</v>
          </cell>
          <cell r="NB261">
            <v>0</v>
          </cell>
          <cell r="NC261">
            <v>0</v>
          </cell>
          <cell r="ND261">
            <v>0</v>
          </cell>
          <cell r="NE261">
            <v>0</v>
          </cell>
          <cell r="NF261">
            <v>0</v>
          </cell>
          <cell r="NG261">
            <v>0</v>
          </cell>
          <cell r="NH261">
            <v>0</v>
          </cell>
          <cell r="NI261">
            <v>0</v>
          </cell>
          <cell r="NJ261">
            <v>0</v>
          </cell>
          <cell r="NK261">
            <v>0</v>
          </cell>
          <cell r="NL261">
            <v>0</v>
          </cell>
          <cell r="NM261">
            <v>0</v>
          </cell>
          <cell r="NN261">
            <v>0</v>
          </cell>
          <cell r="NO261">
            <v>0</v>
          </cell>
          <cell r="NP261">
            <v>0</v>
          </cell>
          <cell r="NQ261">
            <v>0</v>
          </cell>
          <cell r="NR261">
            <v>0</v>
          </cell>
          <cell r="NS261">
            <v>0</v>
          </cell>
          <cell r="NT261">
            <v>0</v>
          </cell>
          <cell r="NU261">
            <v>0</v>
          </cell>
          <cell r="NV261">
            <v>0</v>
          </cell>
          <cell r="NW261">
            <v>0</v>
          </cell>
        </row>
        <row r="262">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-1</v>
          </cell>
          <cell r="EF262">
            <v>0</v>
          </cell>
          <cell r="EG262">
            <v>-1</v>
          </cell>
          <cell r="EH262">
            <v>0</v>
          </cell>
          <cell r="EI262">
            <v>0</v>
          </cell>
          <cell r="EJ262">
            <v>0</v>
          </cell>
          <cell r="EK262">
            <v>0</v>
          </cell>
          <cell r="EL262">
            <v>0</v>
          </cell>
          <cell r="EM262">
            <v>0</v>
          </cell>
          <cell r="EN262">
            <v>0</v>
          </cell>
          <cell r="EO262">
            <v>0</v>
          </cell>
          <cell r="EP262">
            <v>0</v>
          </cell>
          <cell r="EQ262">
            <v>0</v>
          </cell>
          <cell r="ER262">
            <v>0</v>
          </cell>
          <cell r="ES262">
            <v>0</v>
          </cell>
          <cell r="ET262">
            <v>-1</v>
          </cell>
          <cell r="EU262">
            <v>0</v>
          </cell>
          <cell r="EV262">
            <v>-1</v>
          </cell>
          <cell r="EW262">
            <v>1</v>
          </cell>
          <cell r="EX262">
            <v>0</v>
          </cell>
          <cell r="EY262">
            <v>1</v>
          </cell>
          <cell r="EZ262">
            <v>5</v>
          </cell>
          <cell r="FA262">
            <v>0</v>
          </cell>
          <cell r="FB262">
            <v>5</v>
          </cell>
          <cell r="FC262">
            <v>0</v>
          </cell>
          <cell r="FD262">
            <v>0</v>
          </cell>
          <cell r="FE262">
            <v>0</v>
          </cell>
          <cell r="FF262">
            <v>0</v>
          </cell>
          <cell r="FG262">
            <v>0</v>
          </cell>
          <cell r="FH262">
            <v>0</v>
          </cell>
          <cell r="FI262">
            <v>0</v>
          </cell>
          <cell r="FJ262">
            <v>0</v>
          </cell>
          <cell r="FK262">
            <v>0</v>
          </cell>
          <cell r="FL262">
            <v>0</v>
          </cell>
          <cell r="FM262">
            <v>0</v>
          </cell>
          <cell r="FN262">
            <v>0</v>
          </cell>
          <cell r="FO262">
            <v>0</v>
          </cell>
          <cell r="FP262">
            <v>0</v>
          </cell>
          <cell r="FQ262">
            <v>0</v>
          </cell>
          <cell r="FR262">
            <v>0</v>
          </cell>
          <cell r="FS262">
            <v>0</v>
          </cell>
          <cell r="FT262">
            <v>0</v>
          </cell>
          <cell r="FU262">
            <v>0</v>
          </cell>
          <cell r="FV262">
            <v>0</v>
          </cell>
          <cell r="FW262">
            <v>0</v>
          </cell>
          <cell r="FX262">
            <v>0</v>
          </cell>
          <cell r="FY262">
            <v>0</v>
          </cell>
          <cell r="FZ262">
            <v>0</v>
          </cell>
          <cell r="GA262">
            <v>0</v>
          </cell>
          <cell r="GB262">
            <v>0</v>
          </cell>
          <cell r="GC262">
            <v>0</v>
          </cell>
          <cell r="GD262">
            <v>0</v>
          </cell>
          <cell r="GE262">
            <v>0</v>
          </cell>
          <cell r="GF262">
            <v>0</v>
          </cell>
          <cell r="GG262">
            <v>0</v>
          </cell>
          <cell r="GH262">
            <v>0</v>
          </cell>
          <cell r="GI262">
            <v>0</v>
          </cell>
          <cell r="GJ262">
            <v>0</v>
          </cell>
          <cell r="GK262">
            <v>0</v>
          </cell>
          <cell r="GL262">
            <v>0</v>
          </cell>
          <cell r="GM262">
            <v>0</v>
          </cell>
          <cell r="GN262">
            <v>0</v>
          </cell>
          <cell r="GO262">
            <v>0</v>
          </cell>
          <cell r="GP262">
            <v>0</v>
          </cell>
          <cell r="GQ262">
            <v>0</v>
          </cell>
          <cell r="GR262">
            <v>0</v>
          </cell>
          <cell r="GS262">
            <v>0</v>
          </cell>
          <cell r="GT262">
            <v>0</v>
          </cell>
          <cell r="GU262">
            <v>0</v>
          </cell>
          <cell r="GV262">
            <v>0</v>
          </cell>
          <cell r="GW262">
            <v>0</v>
          </cell>
          <cell r="GX262">
            <v>0</v>
          </cell>
          <cell r="GY262">
            <v>0</v>
          </cell>
          <cell r="GZ262">
            <v>0</v>
          </cell>
          <cell r="HA262">
            <v>0</v>
          </cell>
          <cell r="HB262">
            <v>0</v>
          </cell>
          <cell r="HC262">
            <v>0</v>
          </cell>
          <cell r="HD262">
            <v>0</v>
          </cell>
          <cell r="HE262">
            <v>0</v>
          </cell>
          <cell r="HF262">
            <v>0</v>
          </cell>
          <cell r="HG262">
            <v>0</v>
          </cell>
          <cell r="HH262">
            <v>0</v>
          </cell>
          <cell r="HI262">
            <v>0</v>
          </cell>
          <cell r="HJ262">
            <v>0</v>
          </cell>
          <cell r="HO262">
            <v>0</v>
          </cell>
          <cell r="HP262">
            <v>0</v>
          </cell>
          <cell r="HQ262">
            <v>0</v>
          </cell>
          <cell r="HR262">
            <v>0</v>
          </cell>
          <cell r="HS262">
            <v>0</v>
          </cell>
          <cell r="HT262">
            <v>0</v>
          </cell>
          <cell r="HU262">
            <v>0</v>
          </cell>
          <cell r="HV262">
            <v>0</v>
          </cell>
          <cell r="HW262">
            <v>0</v>
          </cell>
          <cell r="HX262">
            <v>0</v>
          </cell>
          <cell r="HY262">
            <v>0</v>
          </cell>
          <cell r="HZ262">
            <v>0</v>
          </cell>
          <cell r="IA262">
            <v>0</v>
          </cell>
          <cell r="IB262">
            <v>0</v>
          </cell>
          <cell r="IC262">
            <v>0</v>
          </cell>
          <cell r="ID262">
            <v>0</v>
          </cell>
          <cell r="IE262">
            <v>0</v>
          </cell>
          <cell r="IF262">
            <v>0</v>
          </cell>
          <cell r="IG262">
            <v>0</v>
          </cell>
          <cell r="IH262">
            <v>0</v>
          </cell>
          <cell r="II262">
            <v>0</v>
          </cell>
          <cell r="IJ262">
            <v>0</v>
          </cell>
          <cell r="IK262">
            <v>0</v>
          </cell>
          <cell r="IL262">
            <v>0</v>
          </cell>
          <cell r="IM262">
            <v>0</v>
          </cell>
          <cell r="IN262">
            <v>0</v>
          </cell>
          <cell r="IO262">
            <v>0</v>
          </cell>
          <cell r="IP262">
            <v>0</v>
          </cell>
          <cell r="IQ262">
            <v>0</v>
          </cell>
          <cell r="IR262">
            <v>0</v>
          </cell>
          <cell r="IS262">
            <v>0</v>
          </cell>
          <cell r="IT262">
            <v>0</v>
          </cell>
          <cell r="IU262">
            <v>0</v>
          </cell>
          <cell r="IV262">
            <v>0</v>
          </cell>
          <cell r="IW262">
            <v>0</v>
          </cell>
          <cell r="IX262">
            <v>0</v>
          </cell>
          <cell r="IY262">
            <v>0</v>
          </cell>
          <cell r="IZ262">
            <v>0</v>
          </cell>
          <cell r="JA262">
            <v>0</v>
          </cell>
          <cell r="JB262">
            <v>0</v>
          </cell>
          <cell r="JC262">
            <v>0</v>
          </cell>
          <cell r="JD262">
            <v>0</v>
          </cell>
          <cell r="JE262">
            <v>0</v>
          </cell>
          <cell r="JF262">
            <v>0</v>
          </cell>
          <cell r="JG262">
            <v>0</v>
          </cell>
          <cell r="JH262">
            <v>0</v>
          </cell>
          <cell r="JI262">
            <v>0</v>
          </cell>
          <cell r="JJ262">
            <v>0</v>
          </cell>
          <cell r="JK262">
            <v>0</v>
          </cell>
          <cell r="JL262">
            <v>0</v>
          </cell>
          <cell r="JM262">
            <v>0</v>
          </cell>
          <cell r="JN262">
            <v>0</v>
          </cell>
          <cell r="JO262">
            <v>0</v>
          </cell>
          <cell r="JP262">
            <v>0</v>
          </cell>
          <cell r="JQ262">
            <v>0</v>
          </cell>
          <cell r="JR262">
            <v>0</v>
          </cell>
          <cell r="JS262">
            <v>0</v>
          </cell>
          <cell r="JT262">
            <v>0</v>
          </cell>
          <cell r="JU262">
            <v>0</v>
          </cell>
          <cell r="JV262">
            <v>0</v>
          </cell>
          <cell r="JW262">
            <v>0</v>
          </cell>
          <cell r="JX262">
            <v>0</v>
          </cell>
          <cell r="JY262">
            <v>0</v>
          </cell>
          <cell r="JZ262">
            <v>0</v>
          </cell>
          <cell r="KA262">
            <v>0</v>
          </cell>
          <cell r="KB262">
            <v>0</v>
          </cell>
          <cell r="KC262">
            <v>0</v>
          </cell>
          <cell r="KD262">
            <v>0</v>
          </cell>
          <cell r="KE262">
            <v>0</v>
          </cell>
          <cell r="KF262">
            <v>0</v>
          </cell>
          <cell r="KG262">
            <v>0</v>
          </cell>
          <cell r="KH262">
            <v>0</v>
          </cell>
          <cell r="KI262">
            <v>0</v>
          </cell>
          <cell r="KJ262">
            <v>0</v>
          </cell>
          <cell r="KK262">
            <v>0</v>
          </cell>
          <cell r="KL262">
            <v>0</v>
          </cell>
          <cell r="KM262">
            <v>0</v>
          </cell>
          <cell r="KN262">
            <v>0</v>
          </cell>
          <cell r="KO262">
            <v>0</v>
          </cell>
          <cell r="KP262">
            <v>0</v>
          </cell>
          <cell r="KQ262">
            <v>0</v>
          </cell>
          <cell r="KR262">
            <v>-1</v>
          </cell>
          <cell r="KS262">
            <v>0</v>
          </cell>
          <cell r="KT262">
            <v>-1</v>
          </cell>
          <cell r="KU262">
            <v>0</v>
          </cell>
          <cell r="KV262">
            <v>0</v>
          </cell>
          <cell r="KW262">
            <v>0</v>
          </cell>
          <cell r="KX262">
            <v>0</v>
          </cell>
          <cell r="KY262">
            <v>0</v>
          </cell>
          <cell r="KZ262">
            <v>0</v>
          </cell>
          <cell r="LA262">
            <v>0</v>
          </cell>
          <cell r="LB262">
            <v>0</v>
          </cell>
          <cell r="LC262">
            <v>0</v>
          </cell>
          <cell r="LD262">
            <v>5</v>
          </cell>
          <cell r="LE262">
            <v>0</v>
          </cell>
          <cell r="LF262">
            <v>5</v>
          </cell>
          <cell r="LG262">
            <v>5</v>
          </cell>
          <cell r="LH262">
            <v>0</v>
          </cell>
          <cell r="LI262">
            <v>5</v>
          </cell>
          <cell r="LJ262">
            <v>6</v>
          </cell>
          <cell r="LK262">
            <v>0</v>
          </cell>
          <cell r="LL262">
            <v>6</v>
          </cell>
          <cell r="LM262">
            <v>5</v>
          </cell>
          <cell r="LN262">
            <v>0</v>
          </cell>
          <cell r="LO262">
            <v>5</v>
          </cell>
          <cell r="LP262">
            <v>0</v>
          </cell>
          <cell r="LQ262">
            <v>0</v>
          </cell>
          <cell r="LR262">
            <v>0</v>
          </cell>
          <cell r="LS262">
            <v>0</v>
          </cell>
          <cell r="LT262">
            <v>0</v>
          </cell>
          <cell r="LU262">
            <v>0</v>
          </cell>
          <cell r="LV262">
            <v>0</v>
          </cell>
          <cell r="LW262">
            <v>0</v>
          </cell>
          <cell r="LX262">
            <v>0</v>
          </cell>
          <cell r="LY262">
            <v>0</v>
          </cell>
          <cell r="LZ262">
            <v>0</v>
          </cell>
          <cell r="MA262">
            <v>0</v>
          </cell>
          <cell r="MB262">
            <v>0</v>
          </cell>
          <cell r="MC262">
            <v>0</v>
          </cell>
          <cell r="MD262">
            <v>0</v>
          </cell>
          <cell r="ME262">
            <v>0</v>
          </cell>
          <cell r="MF262">
            <v>0</v>
          </cell>
          <cell r="MG262">
            <v>0</v>
          </cell>
          <cell r="MH262">
            <v>0</v>
          </cell>
          <cell r="MI262">
            <v>0</v>
          </cell>
          <cell r="MJ262">
            <v>0</v>
          </cell>
          <cell r="MK262">
            <v>0</v>
          </cell>
          <cell r="ML262">
            <v>0</v>
          </cell>
          <cell r="MM262">
            <v>0</v>
          </cell>
          <cell r="MN262">
            <v>0</v>
          </cell>
          <cell r="MO262">
            <v>0</v>
          </cell>
          <cell r="MP262">
            <v>0</v>
          </cell>
          <cell r="MQ262">
            <v>0</v>
          </cell>
          <cell r="MR262">
            <v>0</v>
          </cell>
          <cell r="MS262">
            <v>0</v>
          </cell>
          <cell r="MT262">
            <v>0</v>
          </cell>
          <cell r="MU262">
            <v>0</v>
          </cell>
          <cell r="MV262">
            <v>0</v>
          </cell>
          <cell r="MW262">
            <v>0</v>
          </cell>
          <cell r="MX262">
            <v>0</v>
          </cell>
          <cell r="MY262">
            <v>0</v>
          </cell>
          <cell r="MZ262">
            <v>0</v>
          </cell>
          <cell r="NA262">
            <v>0</v>
          </cell>
          <cell r="NB262">
            <v>0</v>
          </cell>
          <cell r="NC262">
            <v>0</v>
          </cell>
          <cell r="ND262">
            <v>0</v>
          </cell>
          <cell r="NE262">
            <v>0</v>
          </cell>
          <cell r="NF262">
            <v>0</v>
          </cell>
          <cell r="NG262">
            <v>0</v>
          </cell>
          <cell r="NH262">
            <v>0</v>
          </cell>
          <cell r="NI262">
            <v>0</v>
          </cell>
          <cell r="NJ262">
            <v>0</v>
          </cell>
          <cell r="NK262">
            <v>0</v>
          </cell>
          <cell r="NL262">
            <v>0</v>
          </cell>
          <cell r="NM262">
            <v>0</v>
          </cell>
          <cell r="NN262">
            <v>0</v>
          </cell>
          <cell r="NO262">
            <v>0</v>
          </cell>
          <cell r="NP262">
            <v>0</v>
          </cell>
          <cell r="NQ262">
            <v>0</v>
          </cell>
          <cell r="NR262">
            <v>0</v>
          </cell>
          <cell r="NS262">
            <v>0</v>
          </cell>
          <cell r="NT262">
            <v>0</v>
          </cell>
          <cell r="NU262">
            <v>0</v>
          </cell>
          <cell r="NV262">
            <v>0</v>
          </cell>
          <cell r="NW262">
            <v>0</v>
          </cell>
        </row>
        <row r="263">
          <cell r="BB263">
            <v>328.584</v>
          </cell>
          <cell r="BC263">
            <v>0</v>
          </cell>
          <cell r="BD263">
            <v>328.584</v>
          </cell>
          <cell r="BE263">
            <v>317.99200000000002</v>
          </cell>
          <cell r="BF263">
            <v>-11.021709000000001</v>
          </cell>
          <cell r="BG263">
            <v>329.01370900000001</v>
          </cell>
          <cell r="BH263">
            <v>177.678</v>
          </cell>
          <cell r="BI263">
            <v>-12.108487999999999</v>
          </cell>
          <cell r="BJ263">
            <v>189.78648799999999</v>
          </cell>
          <cell r="BK263">
            <v>216.172</v>
          </cell>
          <cell r="BL263">
            <v>1.5204800000000001</v>
          </cell>
          <cell r="BM263">
            <v>214.65152</v>
          </cell>
          <cell r="BN263">
            <v>257.8</v>
          </cell>
          <cell r="BO263">
            <v>0</v>
          </cell>
          <cell r="BP263">
            <v>257.8</v>
          </cell>
          <cell r="BQ263">
            <v>183.17</v>
          </cell>
          <cell r="BR263">
            <v>-5.8834800000000005</v>
          </cell>
          <cell r="BS263">
            <v>189.05347999999998</v>
          </cell>
          <cell r="BT263">
            <v>157.012</v>
          </cell>
          <cell r="BU263">
            <v>-11.427</v>
          </cell>
          <cell r="BV263">
            <v>168.43899999999999</v>
          </cell>
          <cell r="BW263">
            <v>190.565</v>
          </cell>
          <cell r="BX263">
            <v>-12.066921000000001</v>
          </cell>
          <cell r="BY263">
            <v>202.63192100000001</v>
          </cell>
          <cell r="BZ263">
            <v>223.90299999999999</v>
          </cell>
          <cell r="CA263">
            <v>-8.3409999999999993</v>
          </cell>
          <cell r="CB263">
            <v>232.244</v>
          </cell>
          <cell r="CC263">
            <v>261.75900000000001</v>
          </cell>
          <cell r="CD263">
            <v>-2.5209999999999999</v>
          </cell>
          <cell r="CE263">
            <v>264.28000000000003</v>
          </cell>
          <cell r="CF263">
            <v>193.97200000000001</v>
          </cell>
          <cell r="CG263">
            <v>-8.33</v>
          </cell>
          <cell r="CH263">
            <v>202.30200000000002</v>
          </cell>
          <cell r="CI263">
            <v>229.672</v>
          </cell>
          <cell r="CJ263">
            <v>0.997</v>
          </cell>
          <cell r="CK263">
            <v>228.67499999999998</v>
          </cell>
          <cell r="CL263">
            <v>230.61199999999999</v>
          </cell>
          <cell r="CM263">
            <v>-1.88</v>
          </cell>
          <cell r="CN263">
            <v>232.49199999999999</v>
          </cell>
          <cell r="CO263">
            <v>242.029</v>
          </cell>
          <cell r="CP263">
            <v>0</v>
          </cell>
          <cell r="CQ263">
            <v>242.029</v>
          </cell>
          <cell r="CR263">
            <v>170.423</v>
          </cell>
          <cell r="CS263">
            <v>0</v>
          </cell>
          <cell r="CT263">
            <v>170.423</v>
          </cell>
          <cell r="CU263">
            <v>165.38</v>
          </cell>
          <cell r="CV263">
            <v>-18.552</v>
          </cell>
          <cell r="CW263">
            <v>183.93199999999999</v>
          </cell>
          <cell r="CX263">
            <v>207.803</v>
          </cell>
          <cell r="CY263">
            <v>7.6879999999999997</v>
          </cell>
          <cell r="CZ263">
            <v>200.11500000000001</v>
          </cell>
          <cell r="DA263">
            <v>266.64499999999998</v>
          </cell>
          <cell r="DB263">
            <v>55</v>
          </cell>
          <cell r="DC263">
            <v>211.64499999999998</v>
          </cell>
          <cell r="DD263">
            <v>211.27099999999999</v>
          </cell>
          <cell r="DE263">
            <v>0</v>
          </cell>
          <cell r="DF263">
            <v>211.27099999999999</v>
          </cell>
          <cell r="DG263">
            <v>209.09899999999999</v>
          </cell>
          <cell r="DH263">
            <v>-17</v>
          </cell>
          <cell r="DI263">
            <v>226.09899999999999</v>
          </cell>
          <cell r="DJ263">
            <v>-84.861000000000004</v>
          </cell>
          <cell r="DK263">
            <v>-300</v>
          </cell>
          <cell r="DL263">
            <v>215.13900000000001</v>
          </cell>
          <cell r="DM263">
            <v>130.68799999999999</v>
          </cell>
          <cell r="DN263">
            <v>-41</v>
          </cell>
          <cell r="DO263">
            <v>171.68799999999999</v>
          </cell>
          <cell r="DP263">
            <v>142.38399999999999</v>
          </cell>
          <cell r="DQ263">
            <v>0</v>
          </cell>
          <cell r="DR263">
            <v>142.38399999999999</v>
          </cell>
          <cell r="DS263">
            <v>197</v>
          </cell>
          <cell r="DT263">
            <v>0</v>
          </cell>
          <cell r="DU263">
            <v>197</v>
          </cell>
          <cell r="DV263">
            <v>238</v>
          </cell>
          <cell r="DW263">
            <v>0</v>
          </cell>
          <cell r="DX263">
            <v>238</v>
          </cell>
          <cell r="DY263">
            <v>289</v>
          </cell>
          <cell r="DZ263">
            <v>0</v>
          </cell>
          <cell r="EA263">
            <v>289</v>
          </cell>
          <cell r="EB263">
            <v>210</v>
          </cell>
          <cell r="EC263">
            <v>0</v>
          </cell>
          <cell r="ED263">
            <v>210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205</v>
          </cell>
          <cell r="FD263">
            <v>0</v>
          </cell>
          <cell r="FE263">
            <v>205</v>
          </cell>
          <cell r="FF263">
            <v>231</v>
          </cell>
          <cell r="FG263">
            <v>0</v>
          </cell>
          <cell r="FH263">
            <v>231</v>
          </cell>
          <cell r="FI263">
            <v>306</v>
          </cell>
          <cell r="FJ263">
            <v>0</v>
          </cell>
          <cell r="FK263">
            <v>306</v>
          </cell>
          <cell r="FL263">
            <v>317</v>
          </cell>
          <cell r="FM263">
            <v>0</v>
          </cell>
          <cell r="FN263">
            <v>317</v>
          </cell>
          <cell r="FO263">
            <v>210</v>
          </cell>
          <cell r="FP263">
            <v>0</v>
          </cell>
          <cell r="FQ263">
            <v>210</v>
          </cell>
          <cell r="FR263">
            <v>252</v>
          </cell>
          <cell r="FS263">
            <v>0</v>
          </cell>
          <cell r="FT263">
            <v>252</v>
          </cell>
          <cell r="FU263">
            <v>282</v>
          </cell>
          <cell r="FV263">
            <v>0</v>
          </cell>
          <cell r="FW263">
            <v>282</v>
          </cell>
          <cell r="FX263">
            <v>296</v>
          </cell>
          <cell r="FY263">
            <v>0</v>
          </cell>
          <cell r="FZ263">
            <v>296</v>
          </cell>
          <cell r="GA263">
            <v>283</v>
          </cell>
          <cell r="GB263">
            <v>0</v>
          </cell>
          <cell r="GC263">
            <v>283</v>
          </cell>
          <cell r="GD263">
            <v>216</v>
          </cell>
          <cell r="GE263">
            <v>0</v>
          </cell>
          <cell r="GF263">
            <v>216</v>
          </cell>
          <cell r="GG263">
            <v>282</v>
          </cell>
          <cell r="GH263">
            <v>0</v>
          </cell>
          <cell r="GI263">
            <v>282</v>
          </cell>
          <cell r="GJ263">
            <v>228</v>
          </cell>
          <cell r="GK263">
            <v>0</v>
          </cell>
          <cell r="GL263">
            <v>228</v>
          </cell>
          <cell r="GM263">
            <v>213</v>
          </cell>
          <cell r="GN263">
            <v>0</v>
          </cell>
          <cell r="GO263">
            <v>213</v>
          </cell>
          <cell r="GP263">
            <v>211</v>
          </cell>
          <cell r="GQ263">
            <v>0</v>
          </cell>
          <cell r="GR263">
            <v>211</v>
          </cell>
          <cell r="GS263">
            <v>252</v>
          </cell>
          <cell r="GT263">
            <v>0</v>
          </cell>
          <cell r="GU263">
            <v>252</v>
          </cell>
          <cell r="GV263">
            <v>188</v>
          </cell>
          <cell r="GW263">
            <v>0</v>
          </cell>
          <cell r="GX263">
            <v>188</v>
          </cell>
          <cell r="GY263">
            <v>235</v>
          </cell>
          <cell r="GZ263">
            <v>0</v>
          </cell>
          <cell r="HA263">
            <v>235</v>
          </cell>
          <cell r="HB263">
            <v>227</v>
          </cell>
          <cell r="HC263">
            <v>0</v>
          </cell>
          <cell r="HD263">
            <v>227</v>
          </cell>
          <cell r="HE263">
            <v>297</v>
          </cell>
          <cell r="HF263">
            <v>0</v>
          </cell>
          <cell r="HG263">
            <v>297</v>
          </cell>
          <cell r="HH263">
            <v>224</v>
          </cell>
          <cell r="HI263">
            <v>0</v>
          </cell>
          <cell r="HJ263">
            <v>224</v>
          </cell>
          <cell r="HO263">
            <v>824.25400000000002</v>
          </cell>
          <cell r="HP263">
            <v>-23.130196999999999</v>
          </cell>
          <cell r="HQ263">
            <v>847.38419699999997</v>
          </cell>
          <cell r="HR263">
            <v>495.67</v>
          </cell>
          <cell r="HS263">
            <v>-23.130196999999999</v>
          </cell>
          <cell r="HT263">
            <v>518.80019700000003</v>
          </cell>
          <cell r="HU263">
            <v>177.678</v>
          </cell>
          <cell r="HV263">
            <v>-12.108487999999999</v>
          </cell>
          <cell r="HW263">
            <v>189.78648799999999</v>
          </cell>
          <cell r="HX263">
            <v>814.154</v>
          </cell>
          <cell r="HY263">
            <v>-15.79</v>
          </cell>
          <cell r="HZ263">
            <v>829.94399999999996</v>
          </cell>
          <cell r="IA263">
            <v>597.98199999999997</v>
          </cell>
          <cell r="IB263">
            <v>-17.310479999999998</v>
          </cell>
          <cell r="IC263">
            <v>615.29247999999995</v>
          </cell>
          <cell r="ID263">
            <v>340.18200000000002</v>
          </cell>
          <cell r="IE263">
            <v>-17.310479999999998</v>
          </cell>
          <cell r="IF263">
            <v>357.49248</v>
          </cell>
          <cell r="IG263">
            <v>157.012</v>
          </cell>
          <cell r="IH263">
            <v>-11.427</v>
          </cell>
          <cell r="II263">
            <v>168.43899999999999</v>
          </cell>
          <cell r="IJ263">
            <v>870.19899999999996</v>
          </cell>
          <cell r="IK263">
            <v>-31.258921000000001</v>
          </cell>
          <cell r="IL263">
            <v>901.45792099999994</v>
          </cell>
          <cell r="IM263">
            <v>679.63400000000001</v>
          </cell>
          <cell r="IN263">
            <v>-19.192</v>
          </cell>
          <cell r="IO263">
            <v>698.82600000000002</v>
          </cell>
          <cell r="IP263">
            <v>455.73099999999999</v>
          </cell>
          <cell r="IQ263">
            <v>-10.850999999999999</v>
          </cell>
          <cell r="IR263">
            <v>466.58199999999999</v>
          </cell>
          <cell r="IS263">
            <v>193.97200000000001</v>
          </cell>
          <cell r="IT263">
            <v>-8.33</v>
          </cell>
          <cell r="IU263">
            <v>202.30200000000002</v>
          </cell>
          <cell r="IV263">
            <v>872.73599999999999</v>
          </cell>
          <cell r="IW263">
            <v>-0.8829999999999999</v>
          </cell>
          <cell r="IX263">
            <v>873.61900000000003</v>
          </cell>
          <cell r="IY263">
            <v>643.06399999999996</v>
          </cell>
          <cell r="IZ263">
            <v>-1.88</v>
          </cell>
          <cell r="JA263">
            <v>644.94399999999996</v>
          </cell>
          <cell r="JB263">
            <v>412.452</v>
          </cell>
          <cell r="JC263">
            <v>0</v>
          </cell>
          <cell r="JD263">
            <v>412.452</v>
          </cell>
          <cell r="JE263">
            <v>170.423</v>
          </cell>
          <cell r="JF263">
            <v>0</v>
          </cell>
          <cell r="JG263">
            <v>170.423</v>
          </cell>
          <cell r="JH263">
            <v>851.09900000000005</v>
          </cell>
          <cell r="JI263">
            <v>44.135999999999996</v>
          </cell>
          <cell r="JJ263">
            <v>806.96300000000008</v>
          </cell>
          <cell r="JK263">
            <v>685.71900000000005</v>
          </cell>
          <cell r="JL263">
            <v>62.688000000000002</v>
          </cell>
          <cell r="JM263">
            <v>623.03100000000006</v>
          </cell>
          <cell r="JN263">
            <v>477.916</v>
          </cell>
          <cell r="JO263">
            <v>55</v>
          </cell>
          <cell r="JP263">
            <v>422.916</v>
          </cell>
          <cell r="JQ263">
            <v>211.27099999999999</v>
          </cell>
          <cell r="JR263">
            <v>0</v>
          </cell>
          <cell r="JS263">
            <v>211.27099999999999</v>
          </cell>
          <cell r="JT263">
            <v>397.31</v>
          </cell>
          <cell r="JU263">
            <v>-358</v>
          </cell>
          <cell r="JV263">
            <v>755.31</v>
          </cell>
          <cell r="JW263">
            <v>188.21100000000001</v>
          </cell>
          <cell r="JX263">
            <v>-341</v>
          </cell>
          <cell r="JY263">
            <v>529.21100000000001</v>
          </cell>
          <cell r="JZ263">
            <v>273.072</v>
          </cell>
          <cell r="KA263">
            <v>-41</v>
          </cell>
          <cell r="KB263">
            <v>314.072</v>
          </cell>
          <cell r="KC263">
            <v>142.38399999999999</v>
          </cell>
          <cell r="KD263">
            <v>0</v>
          </cell>
          <cell r="KE263">
            <v>142.38399999999999</v>
          </cell>
          <cell r="KF263">
            <v>934</v>
          </cell>
          <cell r="KG263">
            <v>0</v>
          </cell>
          <cell r="KH263">
            <v>934</v>
          </cell>
          <cell r="KI263">
            <v>737</v>
          </cell>
          <cell r="KJ263">
            <v>0</v>
          </cell>
          <cell r="KK263">
            <v>737</v>
          </cell>
          <cell r="KL263">
            <v>499</v>
          </cell>
          <cell r="KM263">
            <v>0</v>
          </cell>
          <cell r="KN263">
            <v>499</v>
          </cell>
          <cell r="KO263">
            <v>210</v>
          </cell>
          <cell r="KP263">
            <v>0</v>
          </cell>
          <cell r="KQ263">
            <v>210</v>
          </cell>
          <cell r="KR263">
            <v>0</v>
          </cell>
          <cell r="KS263">
            <v>0</v>
          </cell>
          <cell r="KT263">
            <v>0</v>
          </cell>
          <cell r="KU263">
            <v>0</v>
          </cell>
          <cell r="KV263">
            <v>0</v>
          </cell>
          <cell r="KW263">
            <v>0</v>
          </cell>
          <cell r="KX263">
            <v>0</v>
          </cell>
          <cell r="KY263">
            <v>0</v>
          </cell>
          <cell r="KZ263">
            <v>0</v>
          </cell>
          <cell r="LA263">
            <v>0</v>
          </cell>
          <cell r="LB263">
            <v>0</v>
          </cell>
          <cell r="LC263">
            <v>0</v>
          </cell>
          <cell r="LD263">
            <v>0</v>
          </cell>
          <cell r="LE263">
            <v>0</v>
          </cell>
          <cell r="LF263">
            <v>0</v>
          </cell>
          <cell r="LG263">
            <v>0</v>
          </cell>
          <cell r="LH263">
            <v>0</v>
          </cell>
          <cell r="LI263">
            <v>0</v>
          </cell>
          <cell r="LJ263">
            <v>0</v>
          </cell>
          <cell r="LK263">
            <v>0</v>
          </cell>
          <cell r="LL263">
            <v>0</v>
          </cell>
          <cell r="LM263">
            <v>0</v>
          </cell>
          <cell r="LN263">
            <v>0</v>
          </cell>
          <cell r="LO263">
            <v>0</v>
          </cell>
          <cell r="LP263">
            <v>1059</v>
          </cell>
          <cell r="LQ263">
            <v>0</v>
          </cell>
          <cell r="LR263">
            <v>1059</v>
          </cell>
          <cell r="LS263">
            <v>854</v>
          </cell>
          <cell r="LT263">
            <v>0</v>
          </cell>
          <cell r="LU263">
            <v>854</v>
          </cell>
          <cell r="LV263">
            <v>623</v>
          </cell>
          <cell r="LW263">
            <v>0</v>
          </cell>
          <cell r="LX263">
            <v>623</v>
          </cell>
          <cell r="LY263">
            <v>317</v>
          </cell>
          <cell r="LZ263">
            <v>0</v>
          </cell>
          <cell r="MA263">
            <v>317</v>
          </cell>
          <cell r="MB263">
            <v>1040</v>
          </cell>
          <cell r="MC263">
            <v>0</v>
          </cell>
          <cell r="MD263">
            <v>1040</v>
          </cell>
          <cell r="ME263">
            <v>830</v>
          </cell>
          <cell r="MF263">
            <v>0</v>
          </cell>
          <cell r="MG263">
            <v>830</v>
          </cell>
          <cell r="MH263">
            <v>578</v>
          </cell>
          <cell r="MI263">
            <v>0</v>
          </cell>
          <cell r="MJ263">
            <v>578</v>
          </cell>
          <cell r="MK263">
            <v>296</v>
          </cell>
          <cell r="ML263">
            <v>0</v>
          </cell>
          <cell r="MM263">
            <v>296</v>
          </cell>
          <cell r="MN263">
            <v>1009</v>
          </cell>
          <cell r="MO263">
            <v>0</v>
          </cell>
          <cell r="MP263">
            <v>1009</v>
          </cell>
          <cell r="MQ263">
            <v>726</v>
          </cell>
          <cell r="MR263">
            <v>0</v>
          </cell>
          <cell r="MS263">
            <v>726</v>
          </cell>
          <cell r="MT263">
            <v>510</v>
          </cell>
          <cell r="MU263">
            <v>0</v>
          </cell>
          <cell r="MV263">
            <v>510</v>
          </cell>
          <cell r="MW263">
            <v>228</v>
          </cell>
          <cell r="MX263">
            <v>0</v>
          </cell>
          <cell r="MY263">
            <v>228</v>
          </cell>
          <cell r="MZ263">
            <v>864</v>
          </cell>
          <cell r="NA263">
            <v>0</v>
          </cell>
          <cell r="NB263">
            <v>864</v>
          </cell>
          <cell r="NC263">
            <v>651</v>
          </cell>
          <cell r="ND263">
            <v>0</v>
          </cell>
          <cell r="NE263">
            <v>651</v>
          </cell>
          <cell r="NF263">
            <v>440</v>
          </cell>
          <cell r="NG263">
            <v>0</v>
          </cell>
          <cell r="NH263">
            <v>440</v>
          </cell>
          <cell r="NI263">
            <v>188</v>
          </cell>
          <cell r="NJ263">
            <v>0</v>
          </cell>
          <cell r="NK263">
            <v>188</v>
          </cell>
          <cell r="NL263">
            <v>983</v>
          </cell>
          <cell r="NM263">
            <v>0</v>
          </cell>
          <cell r="NN263">
            <v>983</v>
          </cell>
          <cell r="NO263">
            <v>748</v>
          </cell>
          <cell r="NP263">
            <v>0</v>
          </cell>
          <cell r="NQ263">
            <v>748</v>
          </cell>
          <cell r="NR263">
            <v>521</v>
          </cell>
          <cell r="NS263">
            <v>0</v>
          </cell>
          <cell r="NT263">
            <v>521</v>
          </cell>
          <cell r="NU263">
            <v>224</v>
          </cell>
          <cell r="NV263">
            <v>0</v>
          </cell>
          <cell r="NW263">
            <v>224</v>
          </cell>
        </row>
        <row r="264">
          <cell r="BB264">
            <v>-88.227000000000004</v>
          </cell>
          <cell r="BC264">
            <v>0</v>
          </cell>
          <cell r="BD264">
            <v>-88.227000000000004</v>
          </cell>
          <cell r="BE264">
            <v>-86.221000000000004</v>
          </cell>
          <cell r="BF264">
            <v>3.1312679000000001</v>
          </cell>
          <cell r="BG264">
            <v>-89.352267900000001</v>
          </cell>
          <cell r="BH264">
            <v>-64.924000000000007</v>
          </cell>
          <cell r="BI264">
            <v>3.4400210000000002</v>
          </cell>
          <cell r="BJ264">
            <v>-68.364021000000008</v>
          </cell>
          <cell r="BK264">
            <v>-68.411000000000001</v>
          </cell>
          <cell r="BL264">
            <v>-0.48685800000000001</v>
          </cell>
          <cell r="BM264">
            <v>-67.924142000000003</v>
          </cell>
          <cell r="BN264">
            <v>-73.707999999999998</v>
          </cell>
          <cell r="BO264">
            <v>0</v>
          </cell>
          <cell r="BP264">
            <v>-73.707999999999998</v>
          </cell>
          <cell r="BQ264">
            <v>-52.942</v>
          </cell>
          <cell r="BR264">
            <v>1.8838902959999999</v>
          </cell>
          <cell r="BS264">
            <v>-54.825890295999997</v>
          </cell>
          <cell r="BT264">
            <v>-56.488</v>
          </cell>
          <cell r="BU264">
            <v>3.66</v>
          </cell>
          <cell r="BV264">
            <v>-60.147999999999996</v>
          </cell>
          <cell r="BW264">
            <v>-52.634</v>
          </cell>
          <cell r="BX264">
            <v>4.1544477000000004</v>
          </cell>
          <cell r="BY264">
            <v>-56.788447699999999</v>
          </cell>
          <cell r="BZ264">
            <v>-68.186000000000007</v>
          </cell>
          <cell r="CA264">
            <v>2.8719999999999999</v>
          </cell>
          <cell r="CB264">
            <v>-71.058000000000007</v>
          </cell>
          <cell r="CC264">
            <v>-83.748999999999995</v>
          </cell>
          <cell r="CD264">
            <v>0.86798029999999993</v>
          </cell>
          <cell r="CE264">
            <v>-84.616980299999994</v>
          </cell>
          <cell r="CF264">
            <v>-69.325999999999993</v>
          </cell>
          <cell r="CG264">
            <v>2.8680190000000039</v>
          </cell>
          <cell r="CH264">
            <v>-72.194018999999997</v>
          </cell>
          <cell r="CI264">
            <v>-87.474000000000004</v>
          </cell>
          <cell r="CJ264">
            <v>-0.34326709999999999</v>
          </cell>
          <cell r="CK264">
            <v>-87.130732899999998</v>
          </cell>
          <cell r="CL264">
            <v>-68.498999999999995</v>
          </cell>
          <cell r="CM264">
            <v>0.64728399999999997</v>
          </cell>
          <cell r="CN264">
            <v>-69.146283999999994</v>
          </cell>
          <cell r="CO264">
            <v>-73.046999999999997</v>
          </cell>
          <cell r="CP264">
            <v>0</v>
          </cell>
          <cell r="CQ264">
            <v>-73.046999999999997</v>
          </cell>
          <cell r="CR264">
            <v>-58.999000000000002</v>
          </cell>
          <cell r="CS264">
            <v>0</v>
          </cell>
          <cell r="CT264">
            <v>-58.999000000000002</v>
          </cell>
          <cell r="CU264">
            <v>-144.46199999999999</v>
          </cell>
          <cell r="CV264">
            <v>-105.408</v>
          </cell>
          <cell r="CW264">
            <v>-39.053999999999988</v>
          </cell>
          <cell r="CX264">
            <v>-58.784999999999997</v>
          </cell>
          <cell r="CY264">
            <v>-2.6469784000000001</v>
          </cell>
          <cell r="CZ264">
            <v>-56.138021599999995</v>
          </cell>
          <cell r="DA264">
            <v>-70.709999999999994</v>
          </cell>
          <cell r="DB264">
            <v>-19.14368421052631</v>
          </cell>
          <cell r="DC264">
            <v>-51.566315789473684</v>
          </cell>
          <cell r="DD264">
            <v>-64.015000000000001</v>
          </cell>
          <cell r="DE264">
            <v>0</v>
          </cell>
          <cell r="DF264">
            <v>-64.015000000000001</v>
          </cell>
          <cell r="DG264">
            <v>-66.116</v>
          </cell>
          <cell r="DH264">
            <v>-18.700000000000003</v>
          </cell>
          <cell r="DI264">
            <v>-47.415999999999997</v>
          </cell>
          <cell r="DJ264">
            <v>52.308</v>
          </cell>
          <cell r="DK264">
            <v>103.15789473684211</v>
          </cell>
          <cell r="DL264">
            <v>-50.84989473684211</v>
          </cell>
          <cell r="DM264">
            <v>-44.146000000000001</v>
          </cell>
          <cell r="DN264">
            <v>14.116299999999999</v>
          </cell>
          <cell r="DO264">
            <v>-58.262299999999996</v>
          </cell>
          <cell r="DP264">
            <v>-52.396999999999998</v>
          </cell>
          <cell r="DQ264">
            <v>0</v>
          </cell>
          <cell r="DR264">
            <v>-52.396999999999998</v>
          </cell>
          <cell r="DS264">
            <v>-73</v>
          </cell>
          <cell r="DT264">
            <v>0</v>
          </cell>
          <cell r="DU264">
            <v>-73</v>
          </cell>
          <cell r="DV264">
            <v>-82</v>
          </cell>
          <cell r="DW264">
            <v>0</v>
          </cell>
          <cell r="DX264">
            <v>-82</v>
          </cell>
          <cell r="DY264">
            <v>-107</v>
          </cell>
          <cell r="DZ264">
            <v>0</v>
          </cell>
          <cell r="EA264">
            <v>-107</v>
          </cell>
          <cell r="EB264">
            <v>-78</v>
          </cell>
          <cell r="EC264">
            <v>0</v>
          </cell>
          <cell r="ED264">
            <v>-78</v>
          </cell>
          <cell r="EE264">
            <v>242</v>
          </cell>
          <cell r="EF264">
            <v>0</v>
          </cell>
          <cell r="EG264">
            <v>242</v>
          </cell>
          <cell r="EH264">
            <v>235</v>
          </cell>
          <cell r="EI264">
            <v>0</v>
          </cell>
          <cell r="EJ264">
            <v>235</v>
          </cell>
          <cell r="EK264">
            <v>251</v>
          </cell>
          <cell r="EL264">
            <v>0</v>
          </cell>
          <cell r="EM264">
            <v>251</v>
          </cell>
          <cell r="EN264">
            <v>232</v>
          </cell>
          <cell r="EO264">
            <v>0</v>
          </cell>
          <cell r="EP264">
            <v>232</v>
          </cell>
          <cell r="EQ264">
            <v>204</v>
          </cell>
          <cell r="ER264">
            <v>0</v>
          </cell>
          <cell r="ES264">
            <v>204</v>
          </cell>
          <cell r="ET264">
            <v>256</v>
          </cell>
          <cell r="EU264">
            <v>0</v>
          </cell>
          <cell r="EV264">
            <v>256</v>
          </cell>
          <cell r="EW264">
            <v>260</v>
          </cell>
          <cell r="EX264">
            <v>0</v>
          </cell>
          <cell r="EY264">
            <v>260</v>
          </cell>
          <cell r="EZ264">
            <v>278</v>
          </cell>
          <cell r="FA264">
            <v>0</v>
          </cell>
          <cell r="FB264">
            <v>278</v>
          </cell>
          <cell r="FC264">
            <v>-75</v>
          </cell>
          <cell r="FD264">
            <v>0</v>
          </cell>
          <cell r="FE264">
            <v>-75</v>
          </cell>
          <cell r="FF264">
            <v>-77</v>
          </cell>
          <cell r="FG264">
            <v>0</v>
          </cell>
          <cell r="FH264">
            <v>-77</v>
          </cell>
          <cell r="FI264">
            <v>-107</v>
          </cell>
          <cell r="FJ264">
            <v>0</v>
          </cell>
          <cell r="FK264">
            <v>-107</v>
          </cell>
          <cell r="FL264">
            <v>-102</v>
          </cell>
          <cell r="FM264">
            <v>0</v>
          </cell>
          <cell r="FN264">
            <v>-102</v>
          </cell>
          <cell r="FO264">
            <v>-73</v>
          </cell>
          <cell r="FP264">
            <v>0</v>
          </cell>
          <cell r="FQ264">
            <v>-73</v>
          </cell>
          <cell r="FR264">
            <v>-79</v>
          </cell>
          <cell r="FS264">
            <v>0</v>
          </cell>
          <cell r="FT264">
            <v>-79</v>
          </cell>
          <cell r="FU264">
            <v>-88</v>
          </cell>
          <cell r="FV264">
            <v>0</v>
          </cell>
          <cell r="FW264">
            <v>-88</v>
          </cell>
          <cell r="FX264">
            <v>-91</v>
          </cell>
          <cell r="FY264">
            <v>0</v>
          </cell>
          <cell r="FZ264">
            <v>-91</v>
          </cell>
          <cell r="GA264">
            <v>-85</v>
          </cell>
          <cell r="GB264">
            <v>0</v>
          </cell>
          <cell r="GC264">
            <v>-85</v>
          </cell>
          <cell r="GD264">
            <v>-65</v>
          </cell>
          <cell r="GE264">
            <v>0</v>
          </cell>
          <cell r="GF264">
            <v>-65</v>
          </cell>
          <cell r="GG264">
            <v>-84</v>
          </cell>
          <cell r="GH264">
            <v>0</v>
          </cell>
          <cell r="GI264">
            <v>-84</v>
          </cell>
          <cell r="GJ264">
            <v>-69</v>
          </cell>
          <cell r="GK264">
            <v>0</v>
          </cell>
          <cell r="GL264">
            <v>-69</v>
          </cell>
          <cell r="GM264">
            <v>-64</v>
          </cell>
          <cell r="GN264">
            <v>0</v>
          </cell>
          <cell r="GO264">
            <v>-64</v>
          </cell>
          <cell r="GP264">
            <v>-63</v>
          </cell>
          <cell r="GQ264">
            <v>0</v>
          </cell>
          <cell r="GR264">
            <v>-63</v>
          </cell>
          <cell r="GS264">
            <v>-76</v>
          </cell>
          <cell r="GT264">
            <v>0</v>
          </cell>
          <cell r="GU264">
            <v>-76</v>
          </cell>
          <cell r="GV264">
            <v>-56</v>
          </cell>
          <cell r="GW264">
            <v>0</v>
          </cell>
          <cell r="GX264">
            <v>-56</v>
          </cell>
          <cell r="GY264">
            <v>-70</v>
          </cell>
          <cell r="GZ264">
            <v>0</v>
          </cell>
          <cell r="HA264">
            <v>-70</v>
          </cell>
          <cell r="HB264">
            <v>-68</v>
          </cell>
          <cell r="HC264">
            <v>0</v>
          </cell>
          <cell r="HD264">
            <v>-68</v>
          </cell>
          <cell r="HE264">
            <v>-89</v>
          </cell>
          <cell r="HF264">
            <v>0</v>
          </cell>
          <cell r="HG264">
            <v>-89</v>
          </cell>
          <cell r="HH264">
            <v>-67</v>
          </cell>
          <cell r="HI264">
            <v>0</v>
          </cell>
          <cell r="HJ264">
            <v>-67</v>
          </cell>
          <cell r="HO264">
            <v>-239.37200000000001</v>
          </cell>
          <cell r="HP264">
            <v>6.5712889000000008</v>
          </cell>
          <cell r="HQ264">
            <v>-245.94328890000003</v>
          </cell>
          <cell r="HR264">
            <v>-151.14500000000001</v>
          </cell>
          <cell r="HS264">
            <v>6.5712889000000008</v>
          </cell>
          <cell r="HT264">
            <v>-157.71628890000002</v>
          </cell>
          <cell r="HU264">
            <v>-64.924000000000007</v>
          </cell>
          <cell r="HV264">
            <v>3.4400210000000002</v>
          </cell>
          <cell r="HW264">
            <v>-68.364021000000008</v>
          </cell>
          <cell r="HX264">
            <v>-251.54900000000001</v>
          </cell>
          <cell r="HY264">
            <v>5.057032296</v>
          </cell>
          <cell r="HZ264">
            <v>-256.60603229600002</v>
          </cell>
          <cell r="IA264">
            <v>-183.13800000000001</v>
          </cell>
          <cell r="IB264">
            <v>5.5438902959999998</v>
          </cell>
          <cell r="IC264">
            <v>-188.68189029600001</v>
          </cell>
          <cell r="ID264">
            <v>-109.43</v>
          </cell>
          <cell r="IE264">
            <v>5.5438902959999998</v>
          </cell>
          <cell r="IF264">
            <v>-114.97389029600001</v>
          </cell>
          <cell r="IG264">
            <v>-56.488</v>
          </cell>
          <cell r="IH264">
            <v>3.66</v>
          </cell>
          <cell r="II264">
            <v>-60.147999999999996</v>
          </cell>
          <cell r="IJ264">
            <v>-273.89499999999998</v>
          </cell>
          <cell r="IK264">
            <v>10.762447000000005</v>
          </cell>
          <cell r="IL264">
            <v>-284.65744699999999</v>
          </cell>
          <cell r="IM264">
            <v>-221.261</v>
          </cell>
          <cell r="IN264">
            <v>6.6079993000000039</v>
          </cell>
          <cell r="IO264">
            <v>-227.86899930000001</v>
          </cell>
          <cell r="IP264">
            <v>-153.07499999999999</v>
          </cell>
          <cell r="IQ264">
            <v>3.735999300000004</v>
          </cell>
          <cell r="IR264">
            <v>-156.81099929999999</v>
          </cell>
          <cell r="IS264">
            <v>-69.325999999999993</v>
          </cell>
          <cell r="IT264">
            <v>2.8680190000000039</v>
          </cell>
          <cell r="IU264">
            <v>-72.194018999999997</v>
          </cell>
          <cell r="IV264">
            <v>-288.01900000000001</v>
          </cell>
          <cell r="IW264">
            <v>0.30401689999999998</v>
          </cell>
          <cell r="IX264">
            <v>-288.32301690000003</v>
          </cell>
          <cell r="IY264">
            <v>-200.54499999999999</v>
          </cell>
          <cell r="IZ264">
            <v>0.64728399999999997</v>
          </cell>
          <cell r="JA264">
            <v>-201.192284</v>
          </cell>
          <cell r="JB264">
            <v>-132.04599999999999</v>
          </cell>
          <cell r="JC264">
            <v>0</v>
          </cell>
          <cell r="JD264">
            <v>-132.04599999999999</v>
          </cell>
          <cell r="JE264">
            <v>-58.999000000000002</v>
          </cell>
          <cell r="JF264">
            <v>0</v>
          </cell>
          <cell r="JG264">
            <v>-58.999000000000002</v>
          </cell>
          <cell r="JH264">
            <v>-337.97199999999998</v>
          </cell>
          <cell r="JI264">
            <v>-127.1986626105263</v>
          </cell>
          <cell r="JJ264">
            <v>-210.77333738947368</v>
          </cell>
          <cell r="JK264">
            <v>-193.51</v>
          </cell>
          <cell r="JL264">
            <v>-21.790662610526311</v>
          </cell>
          <cell r="JM264">
            <v>-171.71933738947368</v>
          </cell>
          <cell r="JN264">
            <v>-134.72499999999999</v>
          </cell>
          <cell r="JO264">
            <v>-19.14368421052631</v>
          </cell>
          <cell r="JP264">
            <v>-115.58131578947368</v>
          </cell>
          <cell r="JQ264">
            <v>-64.015000000000001</v>
          </cell>
          <cell r="JR264">
            <v>0</v>
          </cell>
          <cell r="JS264">
            <v>-64.015000000000001</v>
          </cell>
          <cell r="JT264">
            <v>-110.351</v>
          </cell>
          <cell r="JU264">
            <v>98.574194736842102</v>
          </cell>
          <cell r="JV264">
            <v>-208.92519473684212</v>
          </cell>
          <cell r="JW264">
            <v>-44.234999999999999</v>
          </cell>
          <cell r="JX264">
            <v>117.27419473684211</v>
          </cell>
          <cell r="JY264">
            <v>-161.50919473684212</v>
          </cell>
          <cell r="JZ264">
            <v>-96.543000000000006</v>
          </cell>
          <cell r="KA264">
            <v>14.116299999999999</v>
          </cell>
          <cell r="KB264">
            <v>-110.6593</v>
          </cell>
          <cell r="KC264">
            <v>-52.396999999999998</v>
          </cell>
          <cell r="KD264">
            <v>0</v>
          </cell>
          <cell r="KE264">
            <v>-52.396999999999998</v>
          </cell>
          <cell r="KF264">
            <v>-340</v>
          </cell>
          <cell r="KG264">
            <v>0</v>
          </cell>
          <cell r="KH264">
            <v>-340</v>
          </cell>
          <cell r="KI264">
            <v>-267</v>
          </cell>
          <cell r="KJ264">
            <v>0</v>
          </cell>
          <cell r="KK264">
            <v>-267</v>
          </cell>
          <cell r="KL264">
            <v>-185</v>
          </cell>
          <cell r="KM264">
            <v>0</v>
          </cell>
          <cell r="KN264">
            <v>-185</v>
          </cell>
          <cell r="KO264">
            <v>-78</v>
          </cell>
          <cell r="KP264">
            <v>0</v>
          </cell>
          <cell r="KQ264">
            <v>-78</v>
          </cell>
          <cell r="KR264">
            <v>960</v>
          </cell>
          <cell r="KS264">
            <v>0</v>
          </cell>
          <cell r="KT264">
            <v>960</v>
          </cell>
          <cell r="KU264">
            <v>718</v>
          </cell>
          <cell r="KV264">
            <v>0</v>
          </cell>
          <cell r="KW264">
            <v>718</v>
          </cell>
          <cell r="KX264">
            <v>483</v>
          </cell>
          <cell r="KY264">
            <v>0</v>
          </cell>
          <cell r="KZ264">
            <v>483</v>
          </cell>
          <cell r="LA264">
            <v>232</v>
          </cell>
          <cell r="LB264">
            <v>0</v>
          </cell>
          <cell r="LC264">
            <v>232</v>
          </cell>
          <cell r="LD264">
            <v>998</v>
          </cell>
          <cell r="LE264">
            <v>0</v>
          </cell>
          <cell r="LF264">
            <v>998</v>
          </cell>
          <cell r="LG264">
            <v>794</v>
          </cell>
          <cell r="LH264">
            <v>0</v>
          </cell>
          <cell r="LI264">
            <v>794</v>
          </cell>
          <cell r="LJ264">
            <v>538</v>
          </cell>
          <cell r="LK264">
            <v>0</v>
          </cell>
          <cell r="LL264">
            <v>538</v>
          </cell>
          <cell r="LM264">
            <v>278</v>
          </cell>
          <cell r="LN264">
            <v>0</v>
          </cell>
          <cell r="LO264">
            <v>278</v>
          </cell>
          <cell r="LP264">
            <v>-361</v>
          </cell>
          <cell r="LQ264">
            <v>0</v>
          </cell>
          <cell r="LR264">
            <v>-361</v>
          </cell>
          <cell r="LS264">
            <v>-286</v>
          </cell>
          <cell r="LT264">
            <v>0</v>
          </cell>
          <cell r="LU264">
            <v>-286</v>
          </cell>
          <cell r="LV264">
            <v>-209</v>
          </cell>
          <cell r="LW264">
            <v>0</v>
          </cell>
          <cell r="LX264">
            <v>-209</v>
          </cell>
          <cell r="LY264">
            <v>-102</v>
          </cell>
          <cell r="LZ264">
            <v>0</v>
          </cell>
          <cell r="MA264">
            <v>-102</v>
          </cell>
          <cell r="MB264">
            <v>-331</v>
          </cell>
          <cell r="MC264">
            <v>0</v>
          </cell>
          <cell r="MD264">
            <v>-331</v>
          </cell>
          <cell r="ME264">
            <v>-258</v>
          </cell>
          <cell r="MF264">
            <v>0</v>
          </cell>
          <cell r="MG264">
            <v>-258</v>
          </cell>
          <cell r="MH264">
            <v>-179</v>
          </cell>
          <cell r="MI264">
            <v>0</v>
          </cell>
          <cell r="MJ264">
            <v>-179</v>
          </cell>
          <cell r="MK264">
            <v>-91</v>
          </cell>
          <cell r="ML264">
            <v>0</v>
          </cell>
          <cell r="MM264">
            <v>-91</v>
          </cell>
          <cell r="MN264">
            <v>-303</v>
          </cell>
          <cell r="MO264">
            <v>0</v>
          </cell>
          <cell r="MP264">
            <v>-303</v>
          </cell>
          <cell r="MQ264">
            <v>-218</v>
          </cell>
          <cell r="MR264">
            <v>0</v>
          </cell>
          <cell r="MS264">
            <v>-218</v>
          </cell>
          <cell r="MT264">
            <v>-153</v>
          </cell>
          <cell r="MU264">
            <v>0</v>
          </cell>
          <cell r="MV264">
            <v>-153</v>
          </cell>
          <cell r="MW264">
            <v>-69</v>
          </cell>
          <cell r="MX264">
            <v>0</v>
          </cell>
          <cell r="MY264">
            <v>-69</v>
          </cell>
          <cell r="MZ264">
            <v>-259</v>
          </cell>
          <cell r="NA264">
            <v>0</v>
          </cell>
          <cell r="NB264">
            <v>-259</v>
          </cell>
          <cell r="NC264">
            <v>-195</v>
          </cell>
          <cell r="ND264">
            <v>0</v>
          </cell>
          <cell r="NE264">
            <v>-195</v>
          </cell>
          <cell r="NF264">
            <v>-132</v>
          </cell>
          <cell r="NG264">
            <v>0</v>
          </cell>
          <cell r="NH264">
            <v>-132</v>
          </cell>
          <cell r="NI264">
            <v>-56</v>
          </cell>
          <cell r="NJ264">
            <v>0</v>
          </cell>
          <cell r="NK264">
            <v>-56</v>
          </cell>
          <cell r="NL264">
            <v>-294</v>
          </cell>
          <cell r="NM264">
            <v>0</v>
          </cell>
          <cell r="NN264">
            <v>-294</v>
          </cell>
          <cell r="NO264">
            <v>-224</v>
          </cell>
          <cell r="NP264">
            <v>0</v>
          </cell>
          <cell r="NQ264">
            <v>-224</v>
          </cell>
          <cell r="NR264">
            <v>-156</v>
          </cell>
          <cell r="NS264">
            <v>0</v>
          </cell>
          <cell r="NT264">
            <v>-156</v>
          </cell>
          <cell r="NU264">
            <v>-67</v>
          </cell>
          <cell r="NV264">
            <v>0</v>
          </cell>
          <cell r="NW264">
            <v>-67</v>
          </cell>
        </row>
        <row r="265">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-0.70199999999999996</v>
          </cell>
          <cell r="CP265">
            <v>0</v>
          </cell>
          <cell r="CQ265">
            <v>-0.70199999999999996</v>
          </cell>
          <cell r="CR265">
            <v>-0.40500000000000003</v>
          </cell>
          <cell r="CS265">
            <v>0</v>
          </cell>
          <cell r="CT265">
            <v>-0.40500000000000003</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229</v>
          </cell>
          <cell r="DT265">
            <v>229</v>
          </cell>
          <cell r="DU265">
            <v>0</v>
          </cell>
          <cell r="DV265">
            <v>250</v>
          </cell>
          <cell r="DW265">
            <v>250</v>
          </cell>
          <cell r="DX265">
            <v>0</v>
          </cell>
          <cell r="DY265">
            <v>230</v>
          </cell>
          <cell r="DZ265">
            <v>230</v>
          </cell>
          <cell r="EA265">
            <v>0</v>
          </cell>
          <cell r="EB265">
            <v>363</v>
          </cell>
          <cell r="EC265">
            <v>363</v>
          </cell>
          <cell r="ED265">
            <v>0</v>
          </cell>
          <cell r="EE265">
            <v>121</v>
          </cell>
          <cell r="EF265">
            <v>0</v>
          </cell>
          <cell r="EG265">
            <v>121</v>
          </cell>
          <cell r="EH265">
            <v>133</v>
          </cell>
          <cell r="EI265">
            <v>0</v>
          </cell>
          <cell r="EJ265">
            <v>133</v>
          </cell>
          <cell r="EK265">
            <v>152</v>
          </cell>
          <cell r="EL265">
            <v>0</v>
          </cell>
          <cell r="EM265">
            <v>152</v>
          </cell>
          <cell r="EN265">
            <v>273</v>
          </cell>
          <cell r="EO265">
            <v>0</v>
          </cell>
          <cell r="EP265">
            <v>273</v>
          </cell>
          <cell r="EQ265">
            <v>138</v>
          </cell>
          <cell r="ER265">
            <v>0</v>
          </cell>
          <cell r="ES265">
            <v>138</v>
          </cell>
          <cell r="ET265">
            <v>146</v>
          </cell>
          <cell r="EU265">
            <v>0</v>
          </cell>
          <cell r="EV265">
            <v>146</v>
          </cell>
          <cell r="EW265">
            <v>166</v>
          </cell>
          <cell r="EX265">
            <v>0</v>
          </cell>
          <cell r="EY265">
            <v>166</v>
          </cell>
          <cell r="EZ265">
            <v>246</v>
          </cell>
          <cell r="FA265">
            <v>0</v>
          </cell>
          <cell r="FB265">
            <v>246</v>
          </cell>
          <cell r="FC265">
            <v>69</v>
          </cell>
          <cell r="FD265">
            <v>0</v>
          </cell>
          <cell r="FE265">
            <v>69</v>
          </cell>
          <cell r="FF265">
            <v>210</v>
          </cell>
          <cell r="FG265">
            <v>0</v>
          </cell>
          <cell r="FH265">
            <v>210</v>
          </cell>
          <cell r="FI265">
            <v>173</v>
          </cell>
          <cell r="FJ265">
            <v>0</v>
          </cell>
          <cell r="FK265">
            <v>173</v>
          </cell>
          <cell r="FL265">
            <v>372</v>
          </cell>
          <cell r="FM265">
            <v>0</v>
          </cell>
          <cell r="FN265">
            <v>372</v>
          </cell>
          <cell r="FO265">
            <v>216</v>
          </cell>
          <cell r="FP265">
            <v>0</v>
          </cell>
          <cell r="FQ265">
            <v>216</v>
          </cell>
          <cell r="FR265">
            <v>218</v>
          </cell>
          <cell r="FS265">
            <v>0</v>
          </cell>
          <cell r="FT265">
            <v>218</v>
          </cell>
          <cell r="FU265">
            <v>200</v>
          </cell>
          <cell r="FV265">
            <v>0</v>
          </cell>
          <cell r="FW265">
            <v>200</v>
          </cell>
          <cell r="FX265">
            <v>374</v>
          </cell>
          <cell r="FY265">
            <v>0</v>
          </cell>
          <cell r="FZ265">
            <v>374</v>
          </cell>
          <cell r="GA265">
            <v>211</v>
          </cell>
          <cell r="GB265">
            <v>0</v>
          </cell>
          <cell r="GC265">
            <v>211</v>
          </cell>
          <cell r="GD265">
            <v>232</v>
          </cell>
          <cell r="GE265">
            <v>0</v>
          </cell>
          <cell r="GF265">
            <v>232</v>
          </cell>
          <cell r="GG265">
            <v>181</v>
          </cell>
          <cell r="GH265">
            <v>0</v>
          </cell>
          <cell r="GI265">
            <v>181</v>
          </cell>
          <cell r="GJ265">
            <v>333</v>
          </cell>
          <cell r="GK265">
            <v>0</v>
          </cell>
          <cell r="GL265">
            <v>333</v>
          </cell>
          <cell r="GM265">
            <v>172</v>
          </cell>
          <cell r="GN265">
            <v>0</v>
          </cell>
          <cell r="GO265">
            <v>172</v>
          </cell>
          <cell r="GP265">
            <v>222</v>
          </cell>
          <cell r="GQ265">
            <v>0</v>
          </cell>
          <cell r="GR265">
            <v>222</v>
          </cell>
          <cell r="GS265">
            <v>162</v>
          </cell>
          <cell r="GT265">
            <v>0</v>
          </cell>
          <cell r="GU265">
            <v>162</v>
          </cell>
          <cell r="GV265">
            <v>265</v>
          </cell>
          <cell r="GW265">
            <v>0</v>
          </cell>
          <cell r="GX265">
            <v>265</v>
          </cell>
          <cell r="GY265">
            <v>103</v>
          </cell>
          <cell r="GZ265">
            <v>0</v>
          </cell>
          <cell r="HA265">
            <v>103</v>
          </cell>
          <cell r="HB265">
            <v>136</v>
          </cell>
          <cell r="HC265">
            <v>0</v>
          </cell>
          <cell r="HD265">
            <v>136</v>
          </cell>
          <cell r="HE265">
            <v>167</v>
          </cell>
          <cell r="HF265">
            <v>0</v>
          </cell>
          <cell r="HG265">
            <v>167</v>
          </cell>
          <cell r="HH265">
            <v>271</v>
          </cell>
          <cell r="HI265">
            <v>0</v>
          </cell>
          <cell r="HJ265">
            <v>271</v>
          </cell>
          <cell r="HO265">
            <v>0</v>
          </cell>
          <cell r="HP265">
            <v>0</v>
          </cell>
          <cell r="HQ265">
            <v>0</v>
          </cell>
          <cell r="HR265">
            <v>0</v>
          </cell>
          <cell r="HS265">
            <v>0</v>
          </cell>
          <cell r="HT265">
            <v>0</v>
          </cell>
          <cell r="HU265">
            <v>0</v>
          </cell>
          <cell r="HV265">
            <v>0</v>
          </cell>
          <cell r="HW265">
            <v>0</v>
          </cell>
          <cell r="HX265">
            <v>0</v>
          </cell>
          <cell r="HY265">
            <v>0</v>
          </cell>
          <cell r="HZ265">
            <v>0</v>
          </cell>
          <cell r="IA265">
            <v>0</v>
          </cell>
          <cell r="IB265">
            <v>0</v>
          </cell>
          <cell r="IC265">
            <v>0</v>
          </cell>
          <cell r="ID265">
            <v>0</v>
          </cell>
          <cell r="IE265">
            <v>0</v>
          </cell>
          <cell r="IF265">
            <v>0</v>
          </cell>
          <cell r="IG265">
            <v>0</v>
          </cell>
          <cell r="IH265">
            <v>0</v>
          </cell>
          <cell r="II265">
            <v>0</v>
          </cell>
          <cell r="IJ265">
            <v>0</v>
          </cell>
          <cell r="IK265">
            <v>0</v>
          </cell>
          <cell r="IL265">
            <v>0</v>
          </cell>
          <cell r="IM265">
            <v>0</v>
          </cell>
          <cell r="IN265">
            <v>0</v>
          </cell>
          <cell r="IO265">
            <v>0</v>
          </cell>
          <cell r="IP265">
            <v>0</v>
          </cell>
          <cell r="IQ265">
            <v>0</v>
          </cell>
          <cell r="IR265">
            <v>0</v>
          </cell>
          <cell r="IS265">
            <v>0</v>
          </cell>
          <cell r="IT265">
            <v>0</v>
          </cell>
          <cell r="IU265">
            <v>0</v>
          </cell>
          <cell r="IV265">
            <v>-1.107</v>
          </cell>
          <cell r="IW265">
            <v>0</v>
          </cell>
          <cell r="IX265">
            <v>-1.107</v>
          </cell>
          <cell r="IY265">
            <v>-1.107</v>
          </cell>
          <cell r="IZ265">
            <v>0</v>
          </cell>
          <cell r="JA265">
            <v>-1.107</v>
          </cell>
          <cell r="JB265">
            <v>-1.107</v>
          </cell>
          <cell r="JC265">
            <v>0</v>
          </cell>
          <cell r="JD265">
            <v>-1.107</v>
          </cell>
          <cell r="JE265">
            <v>-0.40500000000000003</v>
          </cell>
          <cell r="JF265">
            <v>0</v>
          </cell>
          <cell r="JG265">
            <v>-0.40500000000000003</v>
          </cell>
          <cell r="JH265">
            <v>0</v>
          </cell>
          <cell r="JI265">
            <v>0</v>
          </cell>
          <cell r="JJ265">
            <v>0</v>
          </cell>
          <cell r="JK265">
            <v>0</v>
          </cell>
          <cell r="JL265">
            <v>0</v>
          </cell>
          <cell r="JM265">
            <v>0</v>
          </cell>
          <cell r="JN265">
            <v>0</v>
          </cell>
          <cell r="JO265">
            <v>0</v>
          </cell>
          <cell r="JP265">
            <v>0</v>
          </cell>
          <cell r="JQ265">
            <v>0</v>
          </cell>
          <cell r="JR265">
            <v>0</v>
          </cell>
          <cell r="JS265">
            <v>0</v>
          </cell>
          <cell r="JT265">
            <v>0</v>
          </cell>
          <cell r="JU265">
            <v>0</v>
          </cell>
          <cell r="JV265">
            <v>0</v>
          </cell>
          <cell r="JW265">
            <v>0</v>
          </cell>
          <cell r="JX265">
            <v>0</v>
          </cell>
          <cell r="JY265">
            <v>0</v>
          </cell>
          <cell r="JZ265">
            <v>0</v>
          </cell>
          <cell r="KA265">
            <v>0</v>
          </cell>
          <cell r="KB265">
            <v>0</v>
          </cell>
          <cell r="KC265">
            <v>0</v>
          </cell>
          <cell r="KD265">
            <v>0</v>
          </cell>
          <cell r="KE265">
            <v>0</v>
          </cell>
          <cell r="KF265">
            <v>1072</v>
          </cell>
          <cell r="KG265">
            <v>1072</v>
          </cell>
          <cell r="KH265">
            <v>0</v>
          </cell>
          <cell r="KI265">
            <v>843</v>
          </cell>
          <cell r="KJ265">
            <v>843</v>
          </cell>
          <cell r="KK265">
            <v>0</v>
          </cell>
          <cell r="KL265">
            <v>593</v>
          </cell>
          <cell r="KM265">
            <v>593</v>
          </cell>
          <cell r="KN265">
            <v>0</v>
          </cell>
          <cell r="KO265">
            <v>363</v>
          </cell>
          <cell r="KP265">
            <v>363</v>
          </cell>
          <cell r="KQ265">
            <v>0</v>
          </cell>
          <cell r="KR265">
            <v>679</v>
          </cell>
          <cell r="KS265">
            <v>0</v>
          </cell>
          <cell r="KT265">
            <v>679</v>
          </cell>
          <cell r="KU265">
            <v>558</v>
          </cell>
          <cell r="KV265">
            <v>0</v>
          </cell>
          <cell r="KW265">
            <v>558</v>
          </cell>
          <cell r="KX265">
            <v>425</v>
          </cell>
          <cell r="KY265">
            <v>0</v>
          </cell>
          <cell r="KZ265">
            <v>425</v>
          </cell>
          <cell r="LA265">
            <v>273</v>
          </cell>
          <cell r="LB265">
            <v>0</v>
          </cell>
          <cell r="LC265">
            <v>273</v>
          </cell>
          <cell r="LD265">
            <v>696</v>
          </cell>
          <cell r="LE265">
            <v>0</v>
          </cell>
          <cell r="LF265">
            <v>696</v>
          </cell>
          <cell r="LG265">
            <v>558</v>
          </cell>
          <cell r="LH265">
            <v>0</v>
          </cell>
          <cell r="LI265">
            <v>558</v>
          </cell>
          <cell r="LJ265">
            <v>412</v>
          </cell>
          <cell r="LK265">
            <v>0</v>
          </cell>
          <cell r="LL265">
            <v>412</v>
          </cell>
          <cell r="LM265">
            <v>246</v>
          </cell>
          <cell r="LN265">
            <v>0</v>
          </cell>
          <cell r="LO265">
            <v>246</v>
          </cell>
          <cell r="LP265">
            <v>824</v>
          </cell>
          <cell r="LQ265">
            <v>0</v>
          </cell>
          <cell r="LR265">
            <v>824</v>
          </cell>
          <cell r="LS265">
            <v>755</v>
          </cell>
          <cell r="LT265">
            <v>0</v>
          </cell>
          <cell r="LU265">
            <v>755</v>
          </cell>
          <cell r="LV265">
            <v>545</v>
          </cell>
          <cell r="LW265">
            <v>0</v>
          </cell>
          <cell r="LX265">
            <v>545</v>
          </cell>
          <cell r="LY265">
            <v>372</v>
          </cell>
          <cell r="LZ265">
            <v>0</v>
          </cell>
          <cell r="MA265">
            <v>372</v>
          </cell>
          <cell r="MB265">
            <v>1008</v>
          </cell>
          <cell r="MC265">
            <v>0</v>
          </cell>
          <cell r="MD265">
            <v>1008</v>
          </cell>
          <cell r="ME265">
            <v>792</v>
          </cell>
          <cell r="MF265">
            <v>0</v>
          </cell>
          <cell r="MG265">
            <v>792</v>
          </cell>
          <cell r="MH265">
            <v>574</v>
          </cell>
          <cell r="MI265">
            <v>0</v>
          </cell>
          <cell r="MJ265">
            <v>574</v>
          </cell>
          <cell r="MK265">
            <v>374</v>
          </cell>
          <cell r="ML265">
            <v>0</v>
          </cell>
          <cell r="MM265">
            <v>374</v>
          </cell>
          <cell r="MN265">
            <v>957</v>
          </cell>
          <cell r="MO265">
            <v>0</v>
          </cell>
          <cell r="MP265">
            <v>957</v>
          </cell>
          <cell r="MQ265">
            <v>746</v>
          </cell>
          <cell r="MR265">
            <v>0</v>
          </cell>
          <cell r="MS265">
            <v>746</v>
          </cell>
          <cell r="MT265">
            <v>514</v>
          </cell>
          <cell r="MU265">
            <v>0</v>
          </cell>
          <cell r="MV265">
            <v>514</v>
          </cell>
          <cell r="MW265">
            <v>333</v>
          </cell>
          <cell r="MX265">
            <v>0</v>
          </cell>
          <cell r="MY265">
            <v>333</v>
          </cell>
          <cell r="MZ265">
            <v>821</v>
          </cell>
          <cell r="NA265">
            <v>0</v>
          </cell>
          <cell r="NB265">
            <v>821</v>
          </cell>
          <cell r="NC265">
            <v>649</v>
          </cell>
          <cell r="ND265">
            <v>0</v>
          </cell>
          <cell r="NE265">
            <v>649</v>
          </cell>
          <cell r="NF265">
            <v>427</v>
          </cell>
          <cell r="NG265">
            <v>0</v>
          </cell>
          <cell r="NH265">
            <v>427</v>
          </cell>
          <cell r="NI265">
            <v>265</v>
          </cell>
          <cell r="NJ265">
            <v>0</v>
          </cell>
          <cell r="NK265">
            <v>265</v>
          </cell>
          <cell r="NL265">
            <v>677</v>
          </cell>
          <cell r="NM265">
            <v>0</v>
          </cell>
          <cell r="NN265">
            <v>677</v>
          </cell>
          <cell r="NO265">
            <v>574</v>
          </cell>
          <cell r="NP265">
            <v>0</v>
          </cell>
          <cell r="NQ265">
            <v>574</v>
          </cell>
          <cell r="NR265">
            <v>438</v>
          </cell>
          <cell r="NS265">
            <v>0</v>
          </cell>
          <cell r="NT265">
            <v>438</v>
          </cell>
          <cell r="NU265">
            <v>271</v>
          </cell>
          <cell r="NV265">
            <v>0</v>
          </cell>
          <cell r="NW265">
            <v>271</v>
          </cell>
        </row>
        <row r="266">
          <cell r="BB266">
            <v>240.357</v>
          </cell>
          <cell r="BC266">
            <v>0</v>
          </cell>
          <cell r="BD266">
            <v>240.357</v>
          </cell>
          <cell r="BE266">
            <v>231.77099999999999</v>
          </cell>
          <cell r="BF266">
            <v>-7.8904411000000012</v>
          </cell>
          <cell r="BG266">
            <v>239.66144109999999</v>
          </cell>
          <cell r="BH266">
            <v>112.754</v>
          </cell>
          <cell r="BI266">
            <v>-8.6684669999999997</v>
          </cell>
          <cell r="BJ266">
            <v>121.42246700000001</v>
          </cell>
          <cell r="BK266">
            <v>147.761</v>
          </cell>
          <cell r="BL266">
            <v>1.033622</v>
          </cell>
          <cell r="BM266">
            <v>146.72737799999999</v>
          </cell>
          <cell r="BN266">
            <v>184.09200000000001</v>
          </cell>
          <cell r="BO266">
            <v>0</v>
          </cell>
          <cell r="BP266">
            <v>184.09200000000001</v>
          </cell>
          <cell r="BQ266">
            <v>130.22800000000001</v>
          </cell>
          <cell r="BR266">
            <v>-3.9995897040000008</v>
          </cell>
          <cell r="BS266">
            <v>134.227589704</v>
          </cell>
          <cell r="BT266">
            <v>100.524</v>
          </cell>
          <cell r="BU266">
            <v>-7.7669999999999995</v>
          </cell>
          <cell r="BV266">
            <v>108.291</v>
          </cell>
          <cell r="BW266">
            <v>137.93100000000001</v>
          </cell>
          <cell r="BX266">
            <v>-7.9124733000000003</v>
          </cell>
          <cell r="BY266">
            <v>145.8434733</v>
          </cell>
          <cell r="BZ266">
            <v>155.71700000000001</v>
          </cell>
          <cell r="CA266">
            <v>-5.4689999999999994</v>
          </cell>
          <cell r="CB266">
            <v>161.18600000000001</v>
          </cell>
          <cell r="CC266">
            <v>178.01</v>
          </cell>
          <cell r="CD266">
            <v>-1.6530197</v>
          </cell>
          <cell r="CE266">
            <v>179.66301969999998</v>
          </cell>
          <cell r="CF266">
            <v>124.646</v>
          </cell>
          <cell r="CG266">
            <v>-5.4619809999999962</v>
          </cell>
          <cell r="CH266">
            <v>130.107981</v>
          </cell>
          <cell r="CI266">
            <v>142.19800000000001</v>
          </cell>
          <cell r="CJ266">
            <v>0.65373290000000006</v>
          </cell>
          <cell r="CK266">
            <v>141.54426710000001</v>
          </cell>
          <cell r="CL266">
            <v>162.113</v>
          </cell>
          <cell r="CM266">
            <v>-1.2327159999999999</v>
          </cell>
          <cell r="CN266">
            <v>163.34571600000001</v>
          </cell>
          <cell r="CO266">
            <v>168.28</v>
          </cell>
          <cell r="CP266">
            <v>0</v>
          </cell>
          <cell r="CQ266">
            <v>168.28</v>
          </cell>
          <cell r="CR266">
            <v>111.01900000000001</v>
          </cell>
          <cell r="CS266">
            <v>0</v>
          </cell>
          <cell r="CT266">
            <v>111.01900000000001</v>
          </cell>
          <cell r="CU266">
            <v>20.917999999999999</v>
          </cell>
          <cell r="CV266">
            <v>-123.96000000000001</v>
          </cell>
          <cell r="CW266">
            <v>144.87800000000001</v>
          </cell>
          <cell r="CX266">
            <v>149.018</v>
          </cell>
          <cell r="CY266">
            <v>5.0410215999999997</v>
          </cell>
          <cell r="CZ266">
            <v>143.97697840000001</v>
          </cell>
          <cell r="DA266">
            <v>195.935</v>
          </cell>
          <cell r="DB266">
            <v>35.85631578947369</v>
          </cell>
          <cell r="DC266">
            <v>160.07868421052632</v>
          </cell>
          <cell r="DD266">
            <v>147.256</v>
          </cell>
          <cell r="DE266">
            <v>0</v>
          </cell>
          <cell r="DF266">
            <v>147.256</v>
          </cell>
          <cell r="DG266">
            <v>142.983</v>
          </cell>
          <cell r="DH266">
            <v>-35.700000000000003</v>
          </cell>
          <cell r="DI266">
            <v>178.68299999999999</v>
          </cell>
          <cell r="DJ266">
            <v>-32.552999999999997</v>
          </cell>
          <cell r="DK266">
            <v>-196.84210526315789</v>
          </cell>
          <cell r="DL266">
            <v>164.28910526315789</v>
          </cell>
          <cell r="DM266">
            <v>86.542000000000002</v>
          </cell>
          <cell r="DN266">
            <v>-26.883700000000001</v>
          </cell>
          <cell r="DO266">
            <v>113.42570000000001</v>
          </cell>
          <cell r="DP266">
            <v>89.986999999999995</v>
          </cell>
          <cell r="DQ266">
            <v>0</v>
          </cell>
          <cell r="DR266">
            <v>89.986999999999995</v>
          </cell>
          <cell r="DS266">
            <v>124</v>
          </cell>
          <cell r="DT266">
            <v>229</v>
          </cell>
          <cell r="DU266">
            <v>-105</v>
          </cell>
          <cell r="DV266">
            <v>156</v>
          </cell>
          <cell r="DW266">
            <v>250</v>
          </cell>
          <cell r="DX266">
            <v>-94</v>
          </cell>
          <cell r="DY266">
            <v>182</v>
          </cell>
          <cell r="DZ266">
            <v>230</v>
          </cell>
          <cell r="EA266">
            <v>-48</v>
          </cell>
          <cell r="EB266">
            <v>132</v>
          </cell>
          <cell r="EC266">
            <v>363</v>
          </cell>
          <cell r="ED266">
            <v>-231</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130</v>
          </cell>
          <cell r="FD266">
            <v>0</v>
          </cell>
          <cell r="FE266">
            <v>130</v>
          </cell>
          <cell r="FF266">
            <v>154</v>
          </cell>
          <cell r="FG266">
            <v>0</v>
          </cell>
          <cell r="FH266">
            <v>154</v>
          </cell>
          <cell r="FI266">
            <v>199</v>
          </cell>
          <cell r="FJ266">
            <v>0</v>
          </cell>
          <cell r="FK266">
            <v>199</v>
          </cell>
          <cell r="FL266">
            <v>215</v>
          </cell>
          <cell r="FM266">
            <v>0</v>
          </cell>
          <cell r="FN266">
            <v>215</v>
          </cell>
          <cell r="FO266">
            <v>137</v>
          </cell>
          <cell r="FP266">
            <v>0</v>
          </cell>
          <cell r="FQ266">
            <v>137</v>
          </cell>
          <cell r="FR266">
            <v>173</v>
          </cell>
          <cell r="FS266">
            <v>0</v>
          </cell>
          <cell r="FT266">
            <v>173</v>
          </cell>
          <cell r="FU266">
            <v>194</v>
          </cell>
          <cell r="FV266">
            <v>0</v>
          </cell>
          <cell r="FW266">
            <v>194</v>
          </cell>
          <cell r="FX266">
            <v>205</v>
          </cell>
          <cell r="FY266">
            <v>0</v>
          </cell>
          <cell r="FZ266">
            <v>205</v>
          </cell>
          <cell r="GA266">
            <v>198</v>
          </cell>
          <cell r="GB266">
            <v>0</v>
          </cell>
          <cell r="GC266">
            <v>198</v>
          </cell>
          <cell r="GD266">
            <v>151</v>
          </cell>
          <cell r="GE266">
            <v>0</v>
          </cell>
          <cell r="GF266">
            <v>151</v>
          </cell>
          <cell r="GG266">
            <v>198</v>
          </cell>
          <cell r="GH266">
            <v>0</v>
          </cell>
          <cell r="GI266">
            <v>198</v>
          </cell>
          <cell r="GJ266">
            <v>159</v>
          </cell>
          <cell r="GK266">
            <v>0</v>
          </cell>
          <cell r="GL266">
            <v>159</v>
          </cell>
          <cell r="GM266">
            <v>149</v>
          </cell>
          <cell r="GN266">
            <v>0</v>
          </cell>
          <cell r="GO266">
            <v>149</v>
          </cell>
          <cell r="GP266">
            <v>148</v>
          </cell>
          <cell r="GQ266">
            <v>0</v>
          </cell>
          <cell r="GR266">
            <v>148</v>
          </cell>
          <cell r="GS266">
            <v>176</v>
          </cell>
          <cell r="GT266">
            <v>0</v>
          </cell>
          <cell r="GU266">
            <v>176</v>
          </cell>
          <cell r="GV266">
            <v>132</v>
          </cell>
          <cell r="GW266">
            <v>0</v>
          </cell>
          <cell r="GX266">
            <v>132</v>
          </cell>
          <cell r="GY266">
            <v>165</v>
          </cell>
          <cell r="GZ266">
            <v>0</v>
          </cell>
          <cell r="HA266">
            <v>165</v>
          </cell>
          <cell r="HB266">
            <v>159</v>
          </cell>
          <cell r="HC266">
            <v>0</v>
          </cell>
          <cell r="HD266">
            <v>159</v>
          </cell>
          <cell r="HE266">
            <v>208</v>
          </cell>
          <cell r="HF266">
            <v>0</v>
          </cell>
          <cell r="HG266">
            <v>208</v>
          </cell>
          <cell r="HH266">
            <v>157</v>
          </cell>
          <cell r="HI266">
            <v>0</v>
          </cell>
          <cell r="HJ266">
            <v>157</v>
          </cell>
          <cell r="HO266">
            <v>584.88199999999995</v>
          </cell>
          <cell r="HP266">
            <v>-16.558908099999996</v>
          </cell>
          <cell r="HQ266">
            <v>601.44090809999989</v>
          </cell>
          <cell r="HR266">
            <v>344.52499999999998</v>
          </cell>
          <cell r="HS266">
            <v>-16.558908099999996</v>
          </cell>
          <cell r="HT266">
            <v>361.08390809999997</v>
          </cell>
          <cell r="HU266">
            <v>112.754</v>
          </cell>
          <cell r="HV266">
            <v>-8.6684669999999997</v>
          </cell>
          <cell r="HW266">
            <v>121.42246700000001</v>
          </cell>
          <cell r="HX266">
            <v>562.60500000000002</v>
          </cell>
          <cell r="HY266">
            <v>-10.732967704</v>
          </cell>
          <cell r="HZ266">
            <v>573.33796770399999</v>
          </cell>
          <cell r="IA266">
            <v>414.84399999999999</v>
          </cell>
          <cell r="IB266">
            <v>-11.766589703999998</v>
          </cell>
          <cell r="IC266">
            <v>426.61058970400001</v>
          </cell>
          <cell r="ID266">
            <v>230.75200000000001</v>
          </cell>
          <cell r="IE266">
            <v>-11.766589703999998</v>
          </cell>
          <cell r="IF266">
            <v>242.51858970400002</v>
          </cell>
          <cell r="IG266">
            <v>100.524</v>
          </cell>
          <cell r="IH266">
            <v>-7.7669999999999995</v>
          </cell>
          <cell r="II266">
            <v>108.291</v>
          </cell>
          <cell r="IJ266">
            <v>596.30399999999997</v>
          </cell>
          <cell r="IK266">
            <v>-20.496473999999996</v>
          </cell>
          <cell r="IL266">
            <v>616.80047400000001</v>
          </cell>
          <cell r="IM266">
            <v>458.37299999999999</v>
          </cell>
          <cell r="IN266">
            <v>-12.584000699999997</v>
          </cell>
          <cell r="IO266">
            <v>470.95700069999998</v>
          </cell>
          <cell r="IP266">
            <v>302.65600000000001</v>
          </cell>
          <cell r="IQ266">
            <v>-7.1150006999999951</v>
          </cell>
          <cell r="IR266">
            <v>309.7710007</v>
          </cell>
          <cell r="IS266">
            <v>124.646</v>
          </cell>
          <cell r="IT266">
            <v>-5.4619809999999962</v>
          </cell>
          <cell r="IU266">
            <v>130.107981</v>
          </cell>
          <cell r="IV266">
            <v>583.61</v>
          </cell>
          <cell r="IW266">
            <v>-0.57898309999999986</v>
          </cell>
          <cell r="IX266">
            <v>584.18898309999997</v>
          </cell>
          <cell r="IY266">
            <v>441.41199999999998</v>
          </cell>
          <cell r="IZ266">
            <v>-1.2327159999999999</v>
          </cell>
          <cell r="JA266">
            <v>442.64471599999996</v>
          </cell>
          <cell r="JB266">
            <v>279.29899999999998</v>
          </cell>
          <cell r="JC266">
            <v>0</v>
          </cell>
          <cell r="JD266">
            <v>279.29899999999998</v>
          </cell>
          <cell r="JE266">
            <v>111.01900000000001</v>
          </cell>
          <cell r="JF266">
            <v>0</v>
          </cell>
          <cell r="JG266">
            <v>111.01900000000001</v>
          </cell>
          <cell r="JH266">
            <v>513.12699999999995</v>
          </cell>
          <cell r="JI266">
            <v>-83.062662610526303</v>
          </cell>
          <cell r="JJ266">
            <v>596.18966261052628</v>
          </cell>
          <cell r="JK266">
            <v>492.209</v>
          </cell>
          <cell r="JL266">
            <v>40.897337389473691</v>
          </cell>
          <cell r="JM266">
            <v>451.3116626105263</v>
          </cell>
          <cell r="JN266">
            <v>343.19099999999997</v>
          </cell>
          <cell r="JO266">
            <v>35.85631578947369</v>
          </cell>
          <cell r="JP266">
            <v>307.33468421052629</v>
          </cell>
          <cell r="JQ266">
            <v>147.256</v>
          </cell>
          <cell r="JR266">
            <v>0</v>
          </cell>
          <cell r="JS266">
            <v>147.256</v>
          </cell>
          <cell r="JT266">
            <v>286.959</v>
          </cell>
          <cell r="JU266">
            <v>-259.42580526315788</v>
          </cell>
          <cell r="JV266">
            <v>546.38480526315789</v>
          </cell>
          <cell r="JW266">
            <v>143.976</v>
          </cell>
          <cell r="JX266">
            <v>-223.72580526315789</v>
          </cell>
          <cell r="JY266">
            <v>367.70180526315789</v>
          </cell>
          <cell r="JZ266">
            <v>176.529</v>
          </cell>
          <cell r="KA266">
            <v>-26.883700000000001</v>
          </cell>
          <cell r="KB266">
            <v>203.4127</v>
          </cell>
          <cell r="KC266">
            <v>89.986999999999995</v>
          </cell>
          <cell r="KD266">
            <v>0</v>
          </cell>
          <cell r="KE266">
            <v>89.986999999999995</v>
          </cell>
          <cell r="KF266">
            <v>594</v>
          </cell>
          <cell r="KG266">
            <v>1072</v>
          </cell>
          <cell r="KH266">
            <v>-478</v>
          </cell>
          <cell r="KI266">
            <v>470</v>
          </cell>
          <cell r="KJ266">
            <v>843</v>
          </cell>
          <cell r="KK266">
            <v>-373</v>
          </cell>
          <cell r="KL266">
            <v>314</v>
          </cell>
          <cell r="KM266">
            <v>593</v>
          </cell>
          <cell r="KN266">
            <v>-279</v>
          </cell>
          <cell r="KO266">
            <v>132</v>
          </cell>
          <cell r="KP266">
            <v>363</v>
          </cell>
          <cell r="KQ266">
            <v>-231</v>
          </cell>
          <cell r="KR266">
            <v>0</v>
          </cell>
          <cell r="KS266">
            <v>0</v>
          </cell>
          <cell r="KT266">
            <v>0</v>
          </cell>
          <cell r="KU266">
            <v>0</v>
          </cell>
          <cell r="KV266">
            <v>0</v>
          </cell>
          <cell r="KW266">
            <v>0</v>
          </cell>
          <cell r="KX266">
            <v>0</v>
          </cell>
          <cell r="KY266">
            <v>0</v>
          </cell>
          <cell r="KZ266">
            <v>0</v>
          </cell>
          <cell r="LA266">
            <v>0</v>
          </cell>
          <cell r="LB266">
            <v>0</v>
          </cell>
          <cell r="LC266">
            <v>0</v>
          </cell>
          <cell r="LD266">
            <v>0</v>
          </cell>
          <cell r="LE266">
            <v>0</v>
          </cell>
          <cell r="LF266">
            <v>0</v>
          </cell>
          <cell r="LG266">
            <v>0</v>
          </cell>
          <cell r="LH266">
            <v>0</v>
          </cell>
          <cell r="LI266">
            <v>0</v>
          </cell>
          <cell r="LJ266">
            <v>0</v>
          </cell>
          <cell r="LK266">
            <v>0</v>
          </cell>
          <cell r="LL266">
            <v>0</v>
          </cell>
          <cell r="LM266">
            <v>0</v>
          </cell>
          <cell r="LN266">
            <v>0</v>
          </cell>
          <cell r="LO266">
            <v>0</v>
          </cell>
          <cell r="LP266">
            <v>698</v>
          </cell>
          <cell r="LQ266">
            <v>0</v>
          </cell>
          <cell r="LR266">
            <v>698</v>
          </cell>
          <cell r="LS266">
            <v>568</v>
          </cell>
          <cell r="LT266">
            <v>0</v>
          </cell>
          <cell r="LU266">
            <v>568</v>
          </cell>
          <cell r="LV266">
            <v>414</v>
          </cell>
          <cell r="LW266">
            <v>0</v>
          </cell>
          <cell r="LX266">
            <v>414</v>
          </cell>
          <cell r="LY266">
            <v>215</v>
          </cell>
          <cell r="LZ266">
            <v>0</v>
          </cell>
          <cell r="MA266">
            <v>215</v>
          </cell>
          <cell r="MB266">
            <v>709</v>
          </cell>
          <cell r="MC266">
            <v>0</v>
          </cell>
          <cell r="MD266">
            <v>709</v>
          </cell>
          <cell r="ME266">
            <v>572</v>
          </cell>
          <cell r="MF266">
            <v>0</v>
          </cell>
          <cell r="MG266">
            <v>572</v>
          </cell>
          <cell r="MH266">
            <v>399</v>
          </cell>
          <cell r="MI266">
            <v>0</v>
          </cell>
          <cell r="MJ266">
            <v>399</v>
          </cell>
          <cell r="MK266">
            <v>205</v>
          </cell>
          <cell r="ML266">
            <v>0</v>
          </cell>
          <cell r="MM266">
            <v>205</v>
          </cell>
          <cell r="MN266">
            <v>706</v>
          </cell>
          <cell r="MO266">
            <v>0</v>
          </cell>
          <cell r="MP266">
            <v>706</v>
          </cell>
          <cell r="MQ266">
            <v>508</v>
          </cell>
          <cell r="MR266">
            <v>0</v>
          </cell>
          <cell r="MS266">
            <v>508</v>
          </cell>
          <cell r="MT266">
            <v>357</v>
          </cell>
          <cell r="MU266">
            <v>0</v>
          </cell>
          <cell r="MV266">
            <v>357</v>
          </cell>
          <cell r="MW266">
            <v>159</v>
          </cell>
          <cell r="MX266">
            <v>0</v>
          </cell>
          <cell r="MY266">
            <v>159</v>
          </cell>
          <cell r="MZ266">
            <v>605</v>
          </cell>
          <cell r="NA266">
            <v>0</v>
          </cell>
          <cell r="NB266">
            <v>605</v>
          </cell>
          <cell r="NC266">
            <v>456</v>
          </cell>
          <cell r="ND266">
            <v>0</v>
          </cell>
          <cell r="NE266">
            <v>456</v>
          </cell>
          <cell r="NF266">
            <v>308</v>
          </cell>
          <cell r="NG266">
            <v>0</v>
          </cell>
          <cell r="NH266">
            <v>308</v>
          </cell>
          <cell r="NI266">
            <v>132</v>
          </cell>
          <cell r="NJ266">
            <v>0</v>
          </cell>
          <cell r="NK266">
            <v>132</v>
          </cell>
          <cell r="NL266">
            <v>689</v>
          </cell>
          <cell r="NM266">
            <v>0</v>
          </cell>
          <cell r="NN266">
            <v>689</v>
          </cell>
          <cell r="NO266">
            <v>524</v>
          </cell>
          <cell r="NP266">
            <v>0</v>
          </cell>
          <cell r="NQ266">
            <v>524</v>
          </cell>
          <cell r="NR266">
            <v>365</v>
          </cell>
          <cell r="NS266">
            <v>0</v>
          </cell>
          <cell r="NT266">
            <v>365</v>
          </cell>
          <cell r="NU266">
            <v>157</v>
          </cell>
          <cell r="NV266">
            <v>0</v>
          </cell>
          <cell r="NW266">
            <v>157</v>
          </cell>
        </row>
        <row r="267">
          <cell r="BB267">
            <v>-10.724</v>
          </cell>
          <cell r="BC267">
            <v>0</v>
          </cell>
          <cell r="BD267">
            <v>-10.724</v>
          </cell>
          <cell r="BE267">
            <v>-10.366</v>
          </cell>
          <cell r="BF267">
            <v>0.35033500000000001</v>
          </cell>
          <cell r="BG267">
            <v>-10.716334999999999</v>
          </cell>
          <cell r="BH267">
            <v>-5.0759999999999996</v>
          </cell>
          <cell r="BI267">
            <v>0.38488</v>
          </cell>
          <cell r="BJ267">
            <v>-5.4608799999999995</v>
          </cell>
          <cell r="BK267">
            <v>-6.6479999999999997</v>
          </cell>
          <cell r="BL267">
            <v>-4.5893000000000003E-2</v>
          </cell>
          <cell r="BM267">
            <v>-6.6021069999999993</v>
          </cell>
          <cell r="BN267">
            <v>-8.2040000000000006</v>
          </cell>
          <cell r="BO267">
            <v>0</v>
          </cell>
          <cell r="BP267">
            <v>-8.2040000000000006</v>
          </cell>
          <cell r="BQ267">
            <v>-5.8460000000000001</v>
          </cell>
          <cell r="BR267">
            <v>0.1775513603784756</v>
          </cell>
          <cell r="BS267">
            <v>-6.0235513603784758</v>
          </cell>
          <cell r="BT267">
            <v>-4.524</v>
          </cell>
          <cell r="BU267">
            <v>0.34499999999999997</v>
          </cell>
          <cell r="BV267">
            <v>-4.8689999999999998</v>
          </cell>
          <cell r="BW267">
            <v>-6.1680000000000001</v>
          </cell>
          <cell r="BX267">
            <v>0.35113696999999999</v>
          </cell>
          <cell r="BY267">
            <v>-6.5191369699999999</v>
          </cell>
          <cell r="BZ267">
            <v>-6.9420000000000002</v>
          </cell>
          <cell r="CA267">
            <v>0.24299999999999999</v>
          </cell>
          <cell r="CB267">
            <v>-7.1850000000000005</v>
          </cell>
          <cell r="CC267">
            <v>-7.9660000000000002</v>
          </cell>
          <cell r="CD267">
            <v>7.339407467999999E-2</v>
          </cell>
          <cell r="CE267">
            <v>-8.0393940746800006</v>
          </cell>
          <cell r="CF267">
            <v>-5.6029999999999998</v>
          </cell>
          <cell r="CG267">
            <v>0.24251195640000028</v>
          </cell>
          <cell r="CH267">
            <v>-5.8455119564000002</v>
          </cell>
          <cell r="CI267">
            <v>-6.3330000000000002</v>
          </cell>
          <cell r="CJ267">
            <v>-2.9025740759999998E-2</v>
          </cell>
          <cell r="CK267">
            <v>-6.3039742592400003</v>
          </cell>
          <cell r="CL267">
            <v>-7.141</v>
          </cell>
          <cell r="CM267">
            <v>5.4732590399999989E-2</v>
          </cell>
          <cell r="CN267">
            <v>-7.1957325903999996</v>
          </cell>
          <cell r="CO267">
            <v>-7.1319999999999997</v>
          </cell>
          <cell r="CP267">
            <v>0</v>
          </cell>
          <cell r="CQ267">
            <v>-7.1319999999999997</v>
          </cell>
          <cell r="CR267">
            <v>-5.484</v>
          </cell>
          <cell r="CS267">
            <v>0</v>
          </cell>
          <cell r="CT267">
            <v>-5.484</v>
          </cell>
          <cell r="CU267">
            <v>-1.0189999999999999</v>
          </cell>
          <cell r="CV267">
            <v>6.0369999999999999</v>
          </cell>
          <cell r="CW267">
            <v>-7.056</v>
          </cell>
          <cell r="CX267">
            <v>-7.3810000000000002</v>
          </cell>
          <cell r="CY267">
            <v>-0.2470100584000002</v>
          </cell>
          <cell r="CZ267">
            <v>-7.1339899416000003</v>
          </cell>
          <cell r="DA267">
            <v>-9.9339999999999993</v>
          </cell>
          <cell r="DB267">
            <v>-1.7928157894736847</v>
          </cell>
          <cell r="DC267">
            <v>-8.1411842105263155</v>
          </cell>
          <cell r="DD267">
            <v>-7.0750000000000002</v>
          </cell>
          <cell r="DE267">
            <v>0</v>
          </cell>
          <cell r="DF267">
            <v>-7.0750000000000002</v>
          </cell>
          <cell r="DG267">
            <v>-6.6909999999999998</v>
          </cell>
          <cell r="DH267">
            <v>1.2</v>
          </cell>
          <cell r="DI267">
            <v>-7.891</v>
          </cell>
          <cell r="DJ267">
            <v>1.544</v>
          </cell>
          <cell r="DK267">
            <v>9.8421052631578956</v>
          </cell>
          <cell r="DL267">
            <v>-8.2981052631578951</v>
          </cell>
          <cell r="DM267">
            <v>-4.375</v>
          </cell>
          <cell r="DN267">
            <v>1.34</v>
          </cell>
          <cell r="DO267">
            <v>-5.7149999999999999</v>
          </cell>
          <cell r="DP267">
            <v>-4.4660000000000002</v>
          </cell>
          <cell r="DQ267">
            <v>0</v>
          </cell>
          <cell r="DR267">
            <v>-4.4660000000000002</v>
          </cell>
          <cell r="DS267">
            <v>-6</v>
          </cell>
          <cell r="DT267">
            <v>0</v>
          </cell>
          <cell r="DU267">
            <v>-6</v>
          </cell>
          <cell r="DV267">
            <v>-7</v>
          </cell>
          <cell r="DW267">
            <v>0</v>
          </cell>
          <cell r="DX267">
            <v>-7</v>
          </cell>
          <cell r="DY267">
            <v>-10</v>
          </cell>
          <cell r="DZ267">
            <v>0</v>
          </cell>
          <cell r="EA267">
            <v>-10</v>
          </cell>
          <cell r="EB267">
            <v>-6</v>
          </cell>
          <cell r="EC267">
            <v>0</v>
          </cell>
          <cell r="ED267">
            <v>-6</v>
          </cell>
          <cell r="EE267">
            <v>155</v>
          </cell>
          <cell r="EF267">
            <v>0</v>
          </cell>
          <cell r="EG267">
            <v>155</v>
          </cell>
          <cell r="EH267">
            <v>150</v>
          </cell>
          <cell r="EI267">
            <v>0</v>
          </cell>
          <cell r="EJ267">
            <v>150</v>
          </cell>
          <cell r="EK267">
            <v>160</v>
          </cell>
          <cell r="EL267">
            <v>0</v>
          </cell>
          <cell r="EM267">
            <v>160</v>
          </cell>
          <cell r="EN267">
            <v>148</v>
          </cell>
          <cell r="EO267">
            <v>0</v>
          </cell>
          <cell r="EP267">
            <v>148</v>
          </cell>
          <cell r="EQ267">
            <v>112</v>
          </cell>
          <cell r="ER267">
            <v>0</v>
          </cell>
          <cell r="ES267">
            <v>112</v>
          </cell>
          <cell r="ET267">
            <v>167</v>
          </cell>
          <cell r="EU267">
            <v>0</v>
          </cell>
          <cell r="EV267">
            <v>167</v>
          </cell>
          <cell r="EW267">
            <v>170</v>
          </cell>
          <cell r="EX267">
            <v>0</v>
          </cell>
          <cell r="EY267">
            <v>170</v>
          </cell>
          <cell r="EZ267">
            <v>181</v>
          </cell>
          <cell r="FA267">
            <v>0</v>
          </cell>
          <cell r="FB267">
            <v>181</v>
          </cell>
          <cell r="FC267">
            <v>7</v>
          </cell>
          <cell r="FD267">
            <v>0</v>
          </cell>
          <cell r="FE267">
            <v>7</v>
          </cell>
          <cell r="FF267">
            <v>8</v>
          </cell>
          <cell r="FG267">
            <v>0</v>
          </cell>
          <cell r="FH267">
            <v>8</v>
          </cell>
          <cell r="FI267">
            <v>9</v>
          </cell>
          <cell r="FJ267">
            <v>0</v>
          </cell>
          <cell r="FK267">
            <v>9</v>
          </cell>
          <cell r="FL267">
            <v>11</v>
          </cell>
          <cell r="FM267">
            <v>0</v>
          </cell>
          <cell r="FN267">
            <v>11</v>
          </cell>
          <cell r="FO267">
            <v>7</v>
          </cell>
          <cell r="FP267">
            <v>0</v>
          </cell>
          <cell r="FQ267">
            <v>7</v>
          </cell>
          <cell r="FR267">
            <v>8</v>
          </cell>
          <cell r="FS267">
            <v>0</v>
          </cell>
          <cell r="FT267">
            <v>8</v>
          </cell>
          <cell r="FU267">
            <v>10</v>
          </cell>
          <cell r="FV267">
            <v>0</v>
          </cell>
          <cell r="FW267">
            <v>10</v>
          </cell>
          <cell r="FX267">
            <v>10</v>
          </cell>
          <cell r="FY267">
            <v>0</v>
          </cell>
          <cell r="FZ267">
            <v>10</v>
          </cell>
          <cell r="GA267">
            <v>10</v>
          </cell>
          <cell r="GB267">
            <v>0</v>
          </cell>
          <cell r="GC267">
            <v>10</v>
          </cell>
          <cell r="GD267">
            <v>7</v>
          </cell>
          <cell r="GE267">
            <v>0</v>
          </cell>
          <cell r="GF267">
            <v>7</v>
          </cell>
          <cell r="GG267">
            <v>10</v>
          </cell>
          <cell r="GH267">
            <v>0</v>
          </cell>
          <cell r="GI267">
            <v>10</v>
          </cell>
          <cell r="GJ267">
            <v>8</v>
          </cell>
          <cell r="GK267">
            <v>0</v>
          </cell>
          <cell r="GL267">
            <v>8</v>
          </cell>
          <cell r="GM267">
            <v>7</v>
          </cell>
          <cell r="GN267">
            <v>0</v>
          </cell>
          <cell r="GO267">
            <v>7</v>
          </cell>
          <cell r="GP267">
            <v>7</v>
          </cell>
          <cell r="GQ267">
            <v>0</v>
          </cell>
          <cell r="GR267">
            <v>7</v>
          </cell>
          <cell r="GS267">
            <v>9</v>
          </cell>
          <cell r="GT267">
            <v>0</v>
          </cell>
          <cell r="GU267">
            <v>9</v>
          </cell>
          <cell r="GV267">
            <v>7</v>
          </cell>
          <cell r="GW267">
            <v>0</v>
          </cell>
          <cell r="GX267">
            <v>7</v>
          </cell>
          <cell r="GY267">
            <v>7</v>
          </cell>
          <cell r="GZ267">
            <v>0</v>
          </cell>
          <cell r="HA267">
            <v>7</v>
          </cell>
          <cell r="HB267">
            <v>9</v>
          </cell>
          <cell r="HC267">
            <v>0</v>
          </cell>
          <cell r="HD267">
            <v>9</v>
          </cell>
          <cell r="HE267">
            <v>11</v>
          </cell>
          <cell r="HF267">
            <v>0</v>
          </cell>
          <cell r="HG267">
            <v>11</v>
          </cell>
          <cell r="HH267">
            <v>8</v>
          </cell>
          <cell r="HI267">
            <v>0</v>
          </cell>
          <cell r="HJ267">
            <v>8</v>
          </cell>
          <cell r="HO267">
            <v>-26.166</v>
          </cell>
          <cell r="HP267">
            <v>0.73521499999999995</v>
          </cell>
          <cell r="HQ267">
            <v>-26.901215000000001</v>
          </cell>
          <cell r="HR267">
            <v>-15.442</v>
          </cell>
          <cell r="HS267">
            <v>0.73521499999999995</v>
          </cell>
          <cell r="HT267">
            <v>-16.177215</v>
          </cell>
          <cell r="HU267">
            <v>-5.0759999999999996</v>
          </cell>
          <cell r="HV267">
            <v>0.38488</v>
          </cell>
          <cell r="HW267">
            <v>-5.4608799999999995</v>
          </cell>
          <cell r="HX267">
            <v>-25.222000000000001</v>
          </cell>
          <cell r="HY267">
            <v>0.47665836037847559</v>
          </cell>
          <cell r="HZ267">
            <v>-25.698658360378477</v>
          </cell>
          <cell r="IA267">
            <v>-18.574000000000002</v>
          </cell>
          <cell r="IB267">
            <v>0.5225513603784756</v>
          </cell>
          <cell r="IC267">
            <v>-19.096551360378477</v>
          </cell>
          <cell r="ID267">
            <v>-10.37</v>
          </cell>
          <cell r="IE267">
            <v>0.5225513603784756</v>
          </cell>
          <cell r="IF267">
            <v>-10.892551360378475</v>
          </cell>
          <cell r="IG267">
            <v>-4.524</v>
          </cell>
          <cell r="IH267">
            <v>0.34499999999999997</v>
          </cell>
          <cell r="II267">
            <v>-4.8689999999999998</v>
          </cell>
          <cell r="IJ267">
            <v>-26.678999999999998</v>
          </cell>
          <cell r="IK267">
            <v>0.91004300108000025</v>
          </cell>
          <cell r="IL267">
            <v>-27.58904300108</v>
          </cell>
          <cell r="IM267">
            <v>-20.510999999999999</v>
          </cell>
          <cell r="IN267">
            <v>0.55890603108000025</v>
          </cell>
          <cell r="IO267">
            <v>-21.069906031079999</v>
          </cell>
          <cell r="IP267">
            <v>-13.569000000000001</v>
          </cell>
          <cell r="IQ267">
            <v>0.31590603108000026</v>
          </cell>
          <cell r="IR267">
            <v>-13.884906031080002</v>
          </cell>
          <cell r="IS267">
            <v>-5.6029999999999998</v>
          </cell>
          <cell r="IT267">
            <v>0.24251195640000028</v>
          </cell>
          <cell r="IU267">
            <v>-5.8455119564000002</v>
          </cell>
          <cell r="IV267">
            <v>-26.09</v>
          </cell>
          <cell r="IW267">
            <v>2.5706849639999991E-2</v>
          </cell>
          <cell r="IX267">
            <v>-26.115706849639999</v>
          </cell>
          <cell r="IY267">
            <v>-19.757000000000001</v>
          </cell>
          <cell r="IZ267">
            <v>5.4732590399999989E-2</v>
          </cell>
          <cell r="JA267">
            <v>-19.811732590400002</v>
          </cell>
          <cell r="JB267">
            <v>-12.616</v>
          </cell>
          <cell r="JC267">
            <v>0</v>
          </cell>
          <cell r="JD267">
            <v>-12.616</v>
          </cell>
          <cell r="JE267">
            <v>-5.484</v>
          </cell>
          <cell r="JF267">
            <v>0</v>
          </cell>
          <cell r="JG267">
            <v>-5.484</v>
          </cell>
          <cell r="JH267">
            <v>-25.408999999999999</v>
          </cell>
          <cell r="JI267">
            <v>3.9971741521263153</v>
          </cell>
          <cell r="JJ267">
            <v>-29.406174152126315</v>
          </cell>
          <cell r="JK267">
            <v>-24.39</v>
          </cell>
          <cell r="JL267">
            <v>-2.039825847873685</v>
          </cell>
          <cell r="JM267">
            <v>-22.350174152126314</v>
          </cell>
          <cell r="JN267">
            <v>-17.009</v>
          </cell>
          <cell r="JO267">
            <v>-1.7928157894736847</v>
          </cell>
          <cell r="JP267">
            <v>-15.216184210526315</v>
          </cell>
          <cell r="JQ267">
            <v>-7.0750000000000002</v>
          </cell>
          <cell r="JR267">
            <v>0</v>
          </cell>
          <cell r="JS267">
            <v>-7.0750000000000002</v>
          </cell>
          <cell r="JT267">
            <v>-13.988</v>
          </cell>
          <cell r="JU267">
            <v>12.382105263157895</v>
          </cell>
          <cell r="JV267">
            <v>-26.370105263157896</v>
          </cell>
          <cell r="JW267">
            <v>-7.2969999999999997</v>
          </cell>
          <cell r="JX267">
            <v>11.182105263157895</v>
          </cell>
          <cell r="JY267">
            <v>-18.479105263157894</v>
          </cell>
          <cell r="JZ267">
            <v>-8.8409999999999993</v>
          </cell>
          <cell r="KA267">
            <v>1.34</v>
          </cell>
          <cell r="KB267">
            <v>-10.180999999999999</v>
          </cell>
          <cell r="KC267">
            <v>-4.4660000000000002</v>
          </cell>
          <cell r="KD267">
            <v>0</v>
          </cell>
          <cell r="KE267">
            <v>-4.4660000000000002</v>
          </cell>
          <cell r="KF267">
            <v>-29</v>
          </cell>
          <cell r="KG267">
            <v>0</v>
          </cell>
          <cell r="KH267">
            <v>-29</v>
          </cell>
          <cell r="KI267">
            <v>-23</v>
          </cell>
          <cell r="KJ267">
            <v>0</v>
          </cell>
          <cell r="KK267">
            <v>-23</v>
          </cell>
          <cell r="KL267">
            <v>-16</v>
          </cell>
          <cell r="KM267">
            <v>0</v>
          </cell>
          <cell r="KN267">
            <v>-16</v>
          </cell>
          <cell r="KO267">
            <v>-6</v>
          </cell>
          <cell r="KP267">
            <v>0</v>
          </cell>
          <cell r="KQ267">
            <v>-6</v>
          </cell>
          <cell r="KR267">
            <v>613</v>
          </cell>
          <cell r="KS267">
            <v>0</v>
          </cell>
          <cell r="KT267">
            <v>613</v>
          </cell>
          <cell r="KU267">
            <v>458</v>
          </cell>
          <cell r="KV267">
            <v>0</v>
          </cell>
          <cell r="KW267">
            <v>458</v>
          </cell>
          <cell r="KX267">
            <v>308</v>
          </cell>
          <cell r="KY267">
            <v>0</v>
          </cell>
          <cell r="KZ267">
            <v>308</v>
          </cell>
          <cell r="LA267">
            <v>148</v>
          </cell>
          <cell r="LB267">
            <v>0</v>
          </cell>
          <cell r="LC267">
            <v>148</v>
          </cell>
          <cell r="LD267">
            <v>630</v>
          </cell>
          <cell r="LE267">
            <v>0</v>
          </cell>
          <cell r="LF267">
            <v>630</v>
          </cell>
          <cell r="LG267">
            <v>518</v>
          </cell>
          <cell r="LH267">
            <v>0</v>
          </cell>
          <cell r="LI267">
            <v>518</v>
          </cell>
          <cell r="LJ267">
            <v>351</v>
          </cell>
          <cell r="LK267">
            <v>0</v>
          </cell>
          <cell r="LL267">
            <v>351</v>
          </cell>
          <cell r="LM267">
            <v>181</v>
          </cell>
          <cell r="LN267">
            <v>0</v>
          </cell>
          <cell r="LO267">
            <v>181</v>
          </cell>
          <cell r="LP267">
            <v>35</v>
          </cell>
          <cell r="LQ267">
            <v>0</v>
          </cell>
          <cell r="LR267">
            <v>35</v>
          </cell>
          <cell r="LS267">
            <v>28</v>
          </cell>
          <cell r="LT267">
            <v>0</v>
          </cell>
          <cell r="LU267">
            <v>28</v>
          </cell>
          <cell r="LV267">
            <v>20</v>
          </cell>
          <cell r="LW267">
            <v>0</v>
          </cell>
          <cell r="LX267">
            <v>20</v>
          </cell>
          <cell r="LY267">
            <v>11</v>
          </cell>
          <cell r="LZ267">
            <v>0</v>
          </cell>
          <cell r="MA267">
            <v>11</v>
          </cell>
          <cell r="MB267">
            <v>35</v>
          </cell>
          <cell r="MC267">
            <v>0</v>
          </cell>
          <cell r="MD267">
            <v>35</v>
          </cell>
          <cell r="ME267">
            <v>28</v>
          </cell>
          <cell r="MF267">
            <v>0</v>
          </cell>
          <cell r="MG267">
            <v>28</v>
          </cell>
          <cell r="MH267">
            <v>20</v>
          </cell>
          <cell r="MI267">
            <v>0</v>
          </cell>
          <cell r="MJ267">
            <v>20</v>
          </cell>
          <cell r="MK267">
            <v>10</v>
          </cell>
          <cell r="ML267">
            <v>0</v>
          </cell>
          <cell r="MM267">
            <v>10</v>
          </cell>
          <cell r="MN267">
            <v>35</v>
          </cell>
          <cell r="MO267">
            <v>0</v>
          </cell>
          <cell r="MP267">
            <v>35</v>
          </cell>
          <cell r="MQ267">
            <v>25</v>
          </cell>
          <cell r="MR267">
            <v>0</v>
          </cell>
          <cell r="MS267">
            <v>25</v>
          </cell>
          <cell r="MT267">
            <v>18</v>
          </cell>
          <cell r="MU267">
            <v>0</v>
          </cell>
          <cell r="MV267">
            <v>18</v>
          </cell>
          <cell r="MW267">
            <v>8</v>
          </cell>
          <cell r="MX267">
            <v>0</v>
          </cell>
          <cell r="MY267">
            <v>8</v>
          </cell>
          <cell r="MZ267">
            <v>30</v>
          </cell>
          <cell r="NA267">
            <v>0</v>
          </cell>
          <cell r="NB267">
            <v>30</v>
          </cell>
          <cell r="NC267">
            <v>23</v>
          </cell>
          <cell r="ND267">
            <v>0</v>
          </cell>
          <cell r="NE267">
            <v>23</v>
          </cell>
          <cell r="NF267">
            <v>16</v>
          </cell>
          <cell r="NG267">
            <v>0</v>
          </cell>
          <cell r="NH267">
            <v>16</v>
          </cell>
          <cell r="NI267">
            <v>7</v>
          </cell>
          <cell r="NJ267">
            <v>0</v>
          </cell>
          <cell r="NK267">
            <v>7</v>
          </cell>
          <cell r="NL267">
            <v>35</v>
          </cell>
          <cell r="NM267">
            <v>0</v>
          </cell>
          <cell r="NN267">
            <v>35</v>
          </cell>
          <cell r="NO267">
            <v>28</v>
          </cell>
          <cell r="NP267">
            <v>0</v>
          </cell>
          <cell r="NQ267">
            <v>28</v>
          </cell>
          <cell r="NR267">
            <v>19</v>
          </cell>
          <cell r="NS267">
            <v>0</v>
          </cell>
          <cell r="NT267">
            <v>19</v>
          </cell>
          <cell r="NU267">
            <v>8</v>
          </cell>
          <cell r="NV267">
            <v>0</v>
          </cell>
          <cell r="NW267">
            <v>8</v>
          </cell>
        </row>
        <row r="268">
          <cell r="BB268">
            <v>229.63300000000001</v>
          </cell>
          <cell r="BC268">
            <v>0</v>
          </cell>
          <cell r="BD268">
            <v>229.63300000000001</v>
          </cell>
          <cell r="BE268">
            <v>221.405</v>
          </cell>
          <cell r="BF268">
            <v>-7.5401061000000009</v>
          </cell>
          <cell r="BG268">
            <v>228.9451061</v>
          </cell>
          <cell r="BH268">
            <v>107.678</v>
          </cell>
          <cell r="BI268">
            <v>-8.2835869999999989</v>
          </cell>
          <cell r="BJ268">
            <v>115.96158699999999</v>
          </cell>
          <cell r="BK268">
            <v>141.113</v>
          </cell>
          <cell r="BL268">
            <v>0.98772900000000008</v>
          </cell>
          <cell r="BM268">
            <v>140.125271</v>
          </cell>
          <cell r="BN268">
            <v>175.88800000000001</v>
          </cell>
          <cell r="BO268">
            <v>0</v>
          </cell>
          <cell r="BP268">
            <v>175.88800000000001</v>
          </cell>
          <cell r="BQ268">
            <v>124.38200000000001</v>
          </cell>
          <cell r="BR268">
            <v>-3.8220383436215251</v>
          </cell>
          <cell r="BS268">
            <v>128.20403834362153</v>
          </cell>
          <cell r="BT268">
            <v>96</v>
          </cell>
          <cell r="BU268">
            <v>-7.4219999999999997</v>
          </cell>
          <cell r="BV268">
            <v>103.422</v>
          </cell>
          <cell r="BW268">
            <v>131.76300000000001</v>
          </cell>
          <cell r="BX268">
            <v>-7.5613363300000005</v>
          </cell>
          <cell r="BY268">
            <v>139.32433632999999</v>
          </cell>
          <cell r="BZ268">
            <v>148.77500000000001</v>
          </cell>
          <cell r="CA268">
            <v>-5.2259999999999991</v>
          </cell>
          <cell r="CB268">
            <v>154.001</v>
          </cell>
          <cell r="CC268">
            <v>170.04400000000001</v>
          </cell>
          <cell r="CD268">
            <v>-1.5796256253200001</v>
          </cell>
          <cell r="CE268">
            <v>171.62362562532002</v>
          </cell>
          <cell r="CF268">
            <v>119.04300000000001</v>
          </cell>
          <cell r="CG268">
            <v>-5.2194690435999958</v>
          </cell>
          <cell r="CH268">
            <v>124.26246904360001</v>
          </cell>
          <cell r="CI268">
            <v>135.86500000000001</v>
          </cell>
          <cell r="CJ268">
            <v>0.62470715924000009</v>
          </cell>
          <cell r="CK268">
            <v>135.24029284076002</v>
          </cell>
          <cell r="CL268">
            <v>154.97200000000001</v>
          </cell>
          <cell r="CM268">
            <v>-1.1779834095999999</v>
          </cell>
          <cell r="CN268">
            <v>156.1499834096</v>
          </cell>
          <cell r="CO268">
            <v>161.148</v>
          </cell>
          <cell r="CP268">
            <v>0</v>
          </cell>
          <cell r="CQ268">
            <v>161.148</v>
          </cell>
          <cell r="CR268">
            <v>105.535</v>
          </cell>
          <cell r="CS268">
            <v>0</v>
          </cell>
          <cell r="CT268">
            <v>105.535</v>
          </cell>
          <cell r="CU268">
            <v>19.899000000000001</v>
          </cell>
          <cell r="CV268">
            <v>-117.923</v>
          </cell>
          <cell r="CW268">
            <v>137.822</v>
          </cell>
          <cell r="CX268">
            <v>141.637</v>
          </cell>
          <cell r="CY268">
            <v>4.7940115415999998</v>
          </cell>
          <cell r="CZ268">
            <v>136.84298845839999</v>
          </cell>
          <cell r="DA268">
            <v>186.001</v>
          </cell>
          <cell r="DB268">
            <v>34.063500000000005</v>
          </cell>
          <cell r="DC268">
            <v>151.9375</v>
          </cell>
          <cell r="DD268">
            <v>140.18100000000001</v>
          </cell>
          <cell r="DE268">
            <v>0</v>
          </cell>
          <cell r="DF268">
            <v>140.18100000000001</v>
          </cell>
          <cell r="DG268">
            <v>136.292</v>
          </cell>
          <cell r="DH268">
            <v>-34.5</v>
          </cell>
          <cell r="DI268">
            <v>170.792</v>
          </cell>
          <cell r="DJ268">
            <v>-31.009</v>
          </cell>
          <cell r="DK268">
            <v>-187</v>
          </cell>
          <cell r="DL268">
            <v>155.99099999999999</v>
          </cell>
          <cell r="DM268">
            <v>82.167000000000002</v>
          </cell>
          <cell r="DN268">
            <v>-25.543700000000001</v>
          </cell>
          <cell r="DO268">
            <v>107.7107</v>
          </cell>
          <cell r="DP268">
            <v>85.521000000000001</v>
          </cell>
          <cell r="DQ268">
            <v>0</v>
          </cell>
          <cell r="DR268">
            <v>85.521000000000001</v>
          </cell>
          <cell r="DS268">
            <v>118</v>
          </cell>
          <cell r="DT268">
            <v>229</v>
          </cell>
          <cell r="DU268">
            <v>-111</v>
          </cell>
          <cell r="DV268">
            <v>149</v>
          </cell>
          <cell r="DW268">
            <v>250</v>
          </cell>
          <cell r="DX268">
            <v>-101</v>
          </cell>
          <cell r="DY268">
            <v>172</v>
          </cell>
          <cell r="DZ268">
            <v>230</v>
          </cell>
          <cell r="EA268">
            <v>-58</v>
          </cell>
          <cell r="EB268">
            <v>126</v>
          </cell>
          <cell r="EC268">
            <v>363</v>
          </cell>
          <cell r="ED268">
            <v>-237</v>
          </cell>
          <cell r="EE268">
            <v>8</v>
          </cell>
          <cell r="EF268">
            <v>0</v>
          </cell>
          <cell r="EG268">
            <v>8</v>
          </cell>
          <cell r="EH268">
            <v>7</v>
          </cell>
          <cell r="EI268">
            <v>0</v>
          </cell>
          <cell r="EJ268">
            <v>7</v>
          </cell>
          <cell r="EK268">
            <v>8</v>
          </cell>
          <cell r="EL268">
            <v>0</v>
          </cell>
          <cell r="EM268">
            <v>8</v>
          </cell>
          <cell r="EN268">
            <v>7</v>
          </cell>
          <cell r="EO268">
            <v>0</v>
          </cell>
          <cell r="EP268">
            <v>7</v>
          </cell>
          <cell r="EQ268">
            <v>5</v>
          </cell>
          <cell r="ER268">
            <v>0</v>
          </cell>
          <cell r="ES268">
            <v>5</v>
          </cell>
          <cell r="ET268">
            <v>9</v>
          </cell>
          <cell r="EU268">
            <v>0</v>
          </cell>
          <cell r="EV268">
            <v>9</v>
          </cell>
          <cell r="EW268">
            <v>8</v>
          </cell>
          <cell r="EX268">
            <v>0</v>
          </cell>
          <cell r="EY268">
            <v>8</v>
          </cell>
          <cell r="EZ268">
            <v>9</v>
          </cell>
          <cell r="FA268">
            <v>0</v>
          </cell>
          <cell r="FB268">
            <v>9</v>
          </cell>
          <cell r="FC268">
            <v>123</v>
          </cell>
          <cell r="FD268">
            <v>0</v>
          </cell>
          <cell r="FE268">
            <v>123</v>
          </cell>
          <cell r="FF268">
            <v>146</v>
          </cell>
          <cell r="FG268">
            <v>0</v>
          </cell>
          <cell r="FH268">
            <v>146</v>
          </cell>
          <cell r="FI268">
            <v>190</v>
          </cell>
          <cell r="FJ268">
            <v>0</v>
          </cell>
          <cell r="FK268">
            <v>190</v>
          </cell>
          <cell r="FL268">
            <v>204</v>
          </cell>
          <cell r="FM268">
            <v>0</v>
          </cell>
          <cell r="FN268">
            <v>204</v>
          </cell>
          <cell r="FO268">
            <v>130</v>
          </cell>
          <cell r="FP268">
            <v>0</v>
          </cell>
          <cell r="FQ268">
            <v>130</v>
          </cell>
          <cell r="FR268">
            <v>165</v>
          </cell>
          <cell r="FS268">
            <v>0</v>
          </cell>
          <cell r="FT268">
            <v>165</v>
          </cell>
          <cell r="FU268">
            <v>184</v>
          </cell>
          <cell r="FV268">
            <v>0</v>
          </cell>
          <cell r="FW268">
            <v>184</v>
          </cell>
          <cell r="FX268">
            <v>195</v>
          </cell>
          <cell r="FY268">
            <v>0</v>
          </cell>
          <cell r="FZ268">
            <v>195</v>
          </cell>
          <cell r="GA268">
            <v>188</v>
          </cell>
          <cell r="GB268">
            <v>0</v>
          </cell>
          <cell r="GC268">
            <v>188</v>
          </cell>
          <cell r="GD268">
            <v>144</v>
          </cell>
          <cell r="GE268">
            <v>0</v>
          </cell>
          <cell r="GF268">
            <v>144</v>
          </cell>
          <cell r="GG268">
            <v>188</v>
          </cell>
          <cell r="GH268">
            <v>0</v>
          </cell>
          <cell r="GI268">
            <v>188</v>
          </cell>
          <cell r="GJ268">
            <v>151</v>
          </cell>
          <cell r="GK268">
            <v>0</v>
          </cell>
          <cell r="GL268">
            <v>151</v>
          </cell>
          <cell r="GM268">
            <v>142</v>
          </cell>
          <cell r="GN268">
            <v>0</v>
          </cell>
          <cell r="GO268">
            <v>142</v>
          </cell>
          <cell r="GP268">
            <v>141</v>
          </cell>
          <cell r="GQ268">
            <v>0</v>
          </cell>
          <cell r="GR268">
            <v>141</v>
          </cell>
          <cell r="GS268">
            <v>167</v>
          </cell>
          <cell r="GT268">
            <v>0</v>
          </cell>
          <cell r="GU268">
            <v>167</v>
          </cell>
          <cell r="GV268">
            <v>125</v>
          </cell>
          <cell r="GW268">
            <v>0</v>
          </cell>
          <cell r="GX268">
            <v>125</v>
          </cell>
          <cell r="GY268">
            <v>158</v>
          </cell>
          <cell r="GZ268">
            <v>0</v>
          </cell>
          <cell r="HA268">
            <v>158</v>
          </cell>
          <cell r="HB268">
            <v>150</v>
          </cell>
          <cell r="HC268">
            <v>0</v>
          </cell>
          <cell r="HD268">
            <v>150</v>
          </cell>
          <cell r="HE268">
            <v>197</v>
          </cell>
          <cell r="HF268">
            <v>0</v>
          </cell>
          <cell r="HG268">
            <v>197</v>
          </cell>
          <cell r="HH268">
            <v>149</v>
          </cell>
          <cell r="HI268">
            <v>0</v>
          </cell>
          <cell r="HJ268">
            <v>149</v>
          </cell>
          <cell r="HO268">
            <v>558.71600000000001</v>
          </cell>
          <cell r="HP268">
            <v>-15.823693099999996</v>
          </cell>
          <cell r="HQ268">
            <v>574.53969310000002</v>
          </cell>
          <cell r="HR268">
            <v>329.08300000000003</v>
          </cell>
          <cell r="HS268">
            <v>-15.823693099999996</v>
          </cell>
          <cell r="HT268">
            <v>344.90669310000004</v>
          </cell>
          <cell r="HU268">
            <v>107.678</v>
          </cell>
          <cell r="HV268">
            <v>-8.2835869999999989</v>
          </cell>
          <cell r="HW268">
            <v>115.96158699999999</v>
          </cell>
          <cell r="HX268">
            <v>537.38300000000004</v>
          </cell>
          <cell r="HY268">
            <v>-10.256309343621524</v>
          </cell>
          <cell r="HZ268">
            <v>547.63930934362156</v>
          </cell>
          <cell r="IA268">
            <v>396.27</v>
          </cell>
          <cell r="IB268">
            <v>-11.244038343621522</v>
          </cell>
          <cell r="IC268">
            <v>407.51403834362151</v>
          </cell>
          <cell r="ID268">
            <v>220.38200000000001</v>
          </cell>
          <cell r="IE268">
            <v>-11.244038343621522</v>
          </cell>
          <cell r="IF268">
            <v>231.62603834362153</v>
          </cell>
          <cell r="IG268">
            <v>96</v>
          </cell>
          <cell r="IH268">
            <v>-7.4219999999999997</v>
          </cell>
          <cell r="II268">
            <v>103.422</v>
          </cell>
          <cell r="IJ268">
            <v>569.625</v>
          </cell>
          <cell r="IK268">
            <v>-19.586430998919994</v>
          </cell>
          <cell r="IL268">
            <v>589.21143099892004</v>
          </cell>
          <cell r="IM268">
            <v>437.86200000000002</v>
          </cell>
          <cell r="IN268">
            <v>-12.025094668919998</v>
          </cell>
          <cell r="IO268">
            <v>449.88709466892004</v>
          </cell>
          <cell r="IP268">
            <v>289.08699999999999</v>
          </cell>
          <cell r="IQ268">
            <v>-6.7990946689199951</v>
          </cell>
          <cell r="IR268">
            <v>295.88609466892001</v>
          </cell>
          <cell r="IS268">
            <v>119.04300000000001</v>
          </cell>
          <cell r="IT268">
            <v>-5.2194690435999958</v>
          </cell>
          <cell r="IU268">
            <v>124.26246904360001</v>
          </cell>
          <cell r="IV268">
            <v>557.52</v>
          </cell>
          <cell r="IW268">
            <v>-0.55327625035999983</v>
          </cell>
          <cell r="IX268">
            <v>558.07327625035998</v>
          </cell>
          <cell r="IY268">
            <v>421.65499999999997</v>
          </cell>
          <cell r="IZ268">
            <v>-1.1779834095999999</v>
          </cell>
          <cell r="JA268">
            <v>422.83298340959999</v>
          </cell>
          <cell r="JB268">
            <v>266.68299999999999</v>
          </cell>
          <cell r="JC268">
            <v>0</v>
          </cell>
          <cell r="JD268">
            <v>266.68299999999999</v>
          </cell>
          <cell r="JE268">
            <v>105.535</v>
          </cell>
          <cell r="JF268">
            <v>0</v>
          </cell>
          <cell r="JG268">
            <v>105.535</v>
          </cell>
          <cell r="JH268">
            <v>487.71800000000002</v>
          </cell>
          <cell r="JI268">
            <v>-79.065488458399983</v>
          </cell>
          <cell r="JJ268">
            <v>566.78348845840003</v>
          </cell>
          <cell r="JK268">
            <v>467.81900000000002</v>
          </cell>
          <cell r="JL268">
            <v>38.857511541600005</v>
          </cell>
          <cell r="JM268">
            <v>428.96148845840003</v>
          </cell>
          <cell r="JN268">
            <v>326.18200000000002</v>
          </cell>
          <cell r="JO268">
            <v>34.063500000000005</v>
          </cell>
          <cell r="JP268">
            <v>292.11850000000004</v>
          </cell>
          <cell r="JQ268">
            <v>140.18100000000001</v>
          </cell>
          <cell r="JR268">
            <v>0</v>
          </cell>
          <cell r="JS268">
            <v>140.18100000000001</v>
          </cell>
          <cell r="JT268">
            <v>272.971</v>
          </cell>
          <cell r="JU268">
            <v>-247.0437</v>
          </cell>
          <cell r="JV268">
            <v>520.01469999999995</v>
          </cell>
          <cell r="JW268">
            <v>136.679</v>
          </cell>
          <cell r="JX268">
            <v>-212.5437</v>
          </cell>
          <cell r="JY268">
            <v>349.22270000000003</v>
          </cell>
          <cell r="JZ268">
            <v>167.68799999999999</v>
          </cell>
          <cell r="KA268">
            <v>-25.543700000000001</v>
          </cell>
          <cell r="KB268">
            <v>193.23169999999999</v>
          </cell>
          <cell r="KC268">
            <v>85.521000000000001</v>
          </cell>
          <cell r="KD268">
            <v>0</v>
          </cell>
          <cell r="KE268">
            <v>85.521000000000001</v>
          </cell>
          <cell r="KF268">
            <v>565</v>
          </cell>
          <cell r="KG268">
            <v>1072</v>
          </cell>
          <cell r="KH268">
            <v>-507</v>
          </cell>
          <cell r="KI268">
            <v>447</v>
          </cell>
          <cell r="KJ268">
            <v>843</v>
          </cell>
          <cell r="KK268">
            <v>-396</v>
          </cell>
          <cell r="KL268">
            <v>298</v>
          </cell>
          <cell r="KM268">
            <v>593</v>
          </cell>
          <cell r="KN268">
            <v>-295</v>
          </cell>
          <cell r="KO268">
            <v>126</v>
          </cell>
          <cell r="KP268">
            <v>363</v>
          </cell>
          <cell r="KQ268">
            <v>-237</v>
          </cell>
          <cell r="KR268">
            <v>30</v>
          </cell>
          <cell r="KS268">
            <v>0</v>
          </cell>
          <cell r="KT268">
            <v>30</v>
          </cell>
          <cell r="KU268">
            <v>22</v>
          </cell>
          <cell r="KV268">
            <v>0</v>
          </cell>
          <cell r="KW268">
            <v>22</v>
          </cell>
          <cell r="KX268">
            <v>15</v>
          </cell>
          <cell r="KY268">
            <v>0</v>
          </cell>
          <cell r="KZ268">
            <v>15</v>
          </cell>
          <cell r="LA268">
            <v>7</v>
          </cell>
          <cell r="LB268">
            <v>0</v>
          </cell>
          <cell r="LC268">
            <v>7</v>
          </cell>
          <cell r="LD268">
            <v>31</v>
          </cell>
          <cell r="LE268">
            <v>0</v>
          </cell>
          <cell r="LF268">
            <v>31</v>
          </cell>
          <cell r="LG268">
            <v>26</v>
          </cell>
          <cell r="LH268">
            <v>0</v>
          </cell>
          <cell r="LI268">
            <v>26</v>
          </cell>
          <cell r="LJ268">
            <v>17</v>
          </cell>
          <cell r="LK268">
            <v>0</v>
          </cell>
          <cell r="LL268">
            <v>17</v>
          </cell>
          <cell r="LM268">
            <v>9</v>
          </cell>
          <cell r="LN268">
            <v>0</v>
          </cell>
          <cell r="LO268">
            <v>9</v>
          </cell>
          <cell r="LP268">
            <v>663</v>
          </cell>
          <cell r="LQ268">
            <v>0</v>
          </cell>
          <cell r="LR268">
            <v>663</v>
          </cell>
          <cell r="LS268">
            <v>540</v>
          </cell>
          <cell r="LT268">
            <v>0</v>
          </cell>
          <cell r="LU268">
            <v>540</v>
          </cell>
          <cell r="LV268">
            <v>394</v>
          </cell>
          <cell r="LW268">
            <v>0</v>
          </cell>
          <cell r="LX268">
            <v>394</v>
          </cell>
          <cell r="LY268">
            <v>204</v>
          </cell>
          <cell r="LZ268">
            <v>0</v>
          </cell>
          <cell r="MA268">
            <v>204</v>
          </cell>
          <cell r="MB268">
            <v>674</v>
          </cell>
          <cell r="MC268">
            <v>0</v>
          </cell>
          <cell r="MD268">
            <v>674</v>
          </cell>
          <cell r="ME268">
            <v>544</v>
          </cell>
          <cell r="MF268">
            <v>0</v>
          </cell>
          <cell r="MG268">
            <v>544</v>
          </cell>
          <cell r="MH268">
            <v>379</v>
          </cell>
          <cell r="MI268">
            <v>0</v>
          </cell>
          <cell r="MJ268">
            <v>379</v>
          </cell>
          <cell r="MK268">
            <v>195</v>
          </cell>
          <cell r="ML268">
            <v>0</v>
          </cell>
          <cell r="MM268">
            <v>195</v>
          </cell>
          <cell r="MN268">
            <v>671</v>
          </cell>
          <cell r="MO268">
            <v>0</v>
          </cell>
          <cell r="MP268">
            <v>671</v>
          </cell>
          <cell r="MQ268">
            <v>483</v>
          </cell>
          <cell r="MR268">
            <v>0</v>
          </cell>
          <cell r="MS268">
            <v>483</v>
          </cell>
          <cell r="MT268">
            <v>339</v>
          </cell>
          <cell r="MU268">
            <v>0</v>
          </cell>
          <cell r="MV268">
            <v>339</v>
          </cell>
          <cell r="MW268">
            <v>151</v>
          </cell>
          <cell r="MX268">
            <v>0</v>
          </cell>
          <cell r="MY268">
            <v>151</v>
          </cell>
          <cell r="MZ268">
            <v>575</v>
          </cell>
          <cell r="NA268">
            <v>0</v>
          </cell>
          <cell r="NB268">
            <v>575</v>
          </cell>
          <cell r="NC268">
            <v>433</v>
          </cell>
          <cell r="ND268">
            <v>0</v>
          </cell>
          <cell r="NE268">
            <v>433</v>
          </cell>
          <cell r="NF268">
            <v>292</v>
          </cell>
          <cell r="NG268">
            <v>0</v>
          </cell>
          <cell r="NH268">
            <v>292</v>
          </cell>
          <cell r="NI268">
            <v>125</v>
          </cell>
          <cell r="NJ268">
            <v>0</v>
          </cell>
          <cell r="NK268">
            <v>125</v>
          </cell>
          <cell r="NL268">
            <v>654</v>
          </cell>
          <cell r="NM268">
            <v>0</v>
          </cell>
          <cell r="NN268">
            <v>654</v>
          </cell>
          <cell r="NO268">
            <v>496</v>
          </cell>
          <cell r="NP268">
            <v>0</v>
          </cell>
          <cell r="NQ268">
            <v>496</v>
          </cell>
          <cell r="NR268">
            <v>346</v>
          </cell>
          <cell r="NS268">
            <v>0</v>
          </cell>
          <cell r="NT268">
            <v>346</v>
          </cell>
          <cell r="NU268">
            <v>149</v>
          </cell>
          <cell r="NV268">
            <v>0</v>
          </cell>
          <cell r="NW268">
            <v>149</v>
          </cell>
        </row>
        <row r="269">
          <cell r="BB269">
            <v>0.60582694878196786</v>
          </cell>
          <cell r="BD269">
            <v>0.60582694878196786</v>
          </cell>
          <cell r="BE269">
            <v>0.61217160846038221</v>
          </cell>
          <cell r="BG269">
            <v>0.59938662416849042</v>
          </cell>
          <cell r="BH269">
            <v>0.64267270338726845</v>
          </cell>
          <cell r="BJ269">
            <v>0.63407554076872341</v>
          </cell>
          <cell r="BK269">
            <v>0.66250644445378692</v>
          </cell>
          <cell r="BM269">
            <v>0.66362277337700915</v>
          </cell>
          <cell r="BN269">
            <v>0.61819985557812618</v>
          </cell>
          <cell r="BP269">
            <v>0.61819985557812618</v>
          </cell>
          <cell r="BQ269">
            <v>0.63869814726037055</v>
          </cell>
          <cell r="BS269">
            <v>0.6343130853246689</v>
          </cell>
          <cell r="BT269">
            <v>0.66680270914536066</v>
          </cell>
          <cell r="BV269">
            <v>0.65822796206184075</v>
          </cell>
          <cell r="BW269">
            <v>0.70198071436709175</v>
          </cell>
          <cell r="BY269">
            <v>0.69217068261320369</v>
          </cell>
          <cell r="BZ269">
            <v>0.6715859677577215</v>
          </cell>
          <cell r="CB269">
            <v>0.66512191997858283</v>
          </cell>
          <cell r="CC269">
            <v>0.64620990776571385</v>
          </cell>
          <cell r="CE269">
            <v>0.64437665000438871</v>
          </cell>
          <cell r="CF269">
            <v>0.68881170043758189</v>
          </cell>
          <cell r="CH269">
            <v>0.68221217216876417</v>
          </cell>
          <cell r="CI269">
            <v>0.70877262190072099</v>
          </cell>
          <cell r="CK269">
            <v>0.70961325703953082</v>
          </cell>
          <cell r="CL269">
            <v>0.6732110213597392</v>
          </cell>
          <cell r="CN269">
            <v>0.67173965358292542</v>
          </cell>
          <cell r="CO269">
            <v>0.65770474081067465</v>
          </cell>
          <cell r="CQ269">
            <v>0.65770474081067465</v>
          </cell>
          <cell r="CR269">
            <v>0.71409013416079836</v>
          </cell>
          <cell r="CT269">
            <v>0.71409013416079836</v>
          </cell>
          <cell r="CU269">
            <v>0.74058327540874613</v>
          </cell>
          <cell r="CW269">
            <v>0.72433868501981014</v>
          </cell>
          <cell r="CX269">
            <v>0.70173281623896366</v>
          </cell>
          <cell r="CZ269">
            <v>0.7081504374037938</v>
          </cell>
          <cell r="DA269">
            <v>0.6481584800020167</v>
          </cell>
          <cell r="DC269">
            <v>0.68974020111580647</v>
          </cell>
          <cell r="DD269">
            <v>0.69477203237061769</v>
          </cell>
          <cell r="DF269">
            <v>0.69477203237061769</v>
          </cell>
          <cell r="DG269">
            <v>0.69915870215647014</v>
          </cell>
          <cell r="DI269">
            <v>0.68565696817821931</v>
          </cell>
          <cell r="DJ269">
            <v>1.0512605601944232</v>
          </cell>
          <cell r="DL269">
            <v>0.68888270968008802</v>
          </cell>
          <cell r="DM269">
            <v>0.78101314152117352</v>
          </cell>
          <cell r="DO269">
            <v>0.73269872544213588</v>
          </cell>
          <cell r="DP269">
            <v>0.78334229140755085</v>
          </cell>
          <cell r="DR269">
            <v>0.78334229140755085</v>
          </cell>
          <cell r="DS269">
            <v>0.71510297482837526</v>
          </cell>
          <cell r="DU269">
            <v>0.71510297482837526</v>
          </cell>
          <cell r="DV269">
            <v>0.71156004489337821</v>
          </cell>
          <cell r="DX269">
            <v>0.71156004489337821</v>
          </cell>
          <cell r="DY269">
            <v>0.67584745762711862</v>
          </cell>
          <cell r="EA269">
            <v>0.67584745762711862</v>
          </cell>
          <cell r="EB269">
            <v>0.72017353579175702</v>
          </cell>
          <cell r="ED269">
            <v>0.72017353579175702</v>
          </cell>
          <cell r="EE269">
            <v>3.269447576099211E-2</v>
          </cell>
          <cell r="EG269">
            <v>3.269447576099211E-2</v>
          </cell>
          <cell r="EH269">
            <v>2.0022246941045607E-2</v>
          </cell>
          <cell r="EJ269">
            <v>2.0022246941045607E-2</v>
          </cell>
          <cell r="EK269">
            <v>2.1390374331550803E-3</v>
          </cell>
          <cell r="EM269">
            <v>2.1390374331550803E-3</v>
          </cell>
          <cell r="EN269">
            <v>-2.0920502092050207E-3</v>
          </cell>
          <cell r="EP269">
            <v>-2.0920502092050207E-3</v>
          </cell>
          <cell r="EQ269">
            <v>-1.06951871657754E-2</v>
          </cell>
          <cell r="ES269">
            <v>-1.06951871657754E-2</v>
          </cell>
          <cell r="ET269">
            <v>-4.2507970244420826E-3</v>
          </cell>
          <cell r="EV269">
            <v>-4.2507970244420826E-3</v>
          </cell>
          <cell r="EW269">
            <v>8.3333333333333332E-3</v>
          </cell>
          <cell r="EY269">
            <v>8.3333333333333332E-3</v>
          </cell>
          <cell r="EZ269">
            <v>1.3333333333333334E-2</v>
          </cell>
          <cell r="FB269">
            <v>1.3333333333333334E-2</v>
          </cell>
          <cell r="FC269">
            <v>0.69532100108813932</v>
          </cell>
          <cell r="FE269">
            <v>0.69532100108813932</v>
          </cell>
          <cell r="FF269">
            <v>0.66423357664233573</v>
          </cell>
          <cell r="FH269">
            <v>0.66423357664233573</v>
          </cell>
          <cell r="FI269">
            <v>0.62937062937062938</v>
          </cell>
          <cell r="FK269">
            <v>0.62937062937062938</v>
          </cell>
          <cell r="FL269">
            <v>0.60869565217391308</v>
          </cell>
          <cell r="FN269">
            <v>0.60869565217391308</v>
          </cell>
          <cell r="FO269">
            <v>0.69782608695652171</v>
          </cell>
          <cell r="FQ269">
            <v>0.69782608695652171</v>
          </cell>
          <cell r="FR269">
            <v>0.6638115631691649</v>
          </cell>
          <cell r="FT269">
            <v>0.6638115631691649</v>
          </cell>
          <cell r="FU269">
            <v>0.63571428571428568</v>
          </cell>
          <cell r="FW269">
            <v>0.63571428571428568</v>
          </cell>
          <cell r="FX269">
            <v>0.61943319838056676</v>
          </cell>
          <cell r="FZ269">
            <v>0.61943319838056676</v>
          </cell>
          <cell r="GA269">
            <v>0.63343108504398826</v>
          </cell>
          <cell r="GC269">
            <v>0.63343108504398826</v>
          </cell>
          <cell r="GD269">
            <v>0.67823343848580442</v>
          </cell>
          <cell r="GF269">
            <v>0.67823343848580442</v>
          </cell>
          <cell r="GG269">
            <v>0.63717693836978129</v>
          </cell>
          <cell r="GI269">
            <v>0.63717693836978129</v>
          </cell>
          <cell r="GJ269">
            <v>0.6642487046632124</v>
          </cell>
          <cell r="GL269">
            <v>0.6642487046632124</v>
          </cell>
          <cell r="GM269">
            <v>0.65217391304347827</v>
          </cell>
          <cell r="GO269">
            <v>0.65217391304347827</v>
          </cell>
          <cell r="GP269">
            <v>0.67202572347266876</v>
          </cell>
          <cell r="GR269">
            <v>0.67202572347266876</v>
          </cell>
          <cell r="GS269">
            <v>0.6346749226006192</v>
          </cell>
          <cell r="GU269">
            <v>0.6346749226006192</v>
          </cell>
          <cell r="GV269">
            <v>0.69304812834224594</v>
          </cell>
          <cell r="GX269">
            <v>0.69304812834224594</v>
          </cell>
          <cell r="GY269">
            <v>0.68382352941176472</v>
          </cell>
          <cell r="HA269">
            <v>0.68382352941176472</v>
          </cell>
          <cell r="HB269">
            <v>0.69145394006659266</v>
          </cell>
          <cell r="HD269">
            <v>0.69145394006659266</v>
          </cell>
          <cell r="HE269">
            <v>0.64526315789473687</v>
          </cell>
          <cell r="HG269">
            <v>0.64526315789473687</v>
          </cell>
          <cell r="HH269">
            <v>0.70723684210526316</v>
          </cell>
          <cell r="HJ269">
            <v>0.70723684210526316</v>
          </cell>
          <cell r="HO269">
            <v>0.61990165131451525</v>
          </cell>
          <cell r="HP269">
            <v>-1.3220298725143176</v>
          </cell>
          <cell r="HQ269">
            <v>0.61291018245178774</v>
          </cell>
          <cell r="HR269">
            <v>0.62711824406817984</v>
          </cell>
          <cell r="HS269">
            <v>-1.3220298725143176</v>
          </cell>
          <cell r="HT269">
            <v>0.61652226098824292</v>
          </cell>
          <cell r="HU269">
            <v>0.64267270338726845</v>
          </cell>
          <cell r="HV269">
            <v>0</v>
          </cell>
          <cell r="HW269">
            <v>0.63407554076872341</v>
          </cell>
          <cell r="HX269">
            <v>0.64663531922954265</v>
          </cell>
          <cell r="HY269">
            <v>0</v>
          </cell>
          <cell r="HZ269">
            <v>0.64374856338940867</v>
          </cell>
          <cell r="IA269">
            <v>0.64115427216489651</v>
          </cell>
          <cell r="IB269">
            <v>0</v>
          </cell>
          <cell r="IC269">
            <v>0.63694162834086765</v>
          </cell>
          <cell r="ID269">
            <v>0.65296275230132839</v>
          </cell>
          <cell r="IE269">
            <v>0</v>
          </cell>
          <cell r="IF269">
            <v>0.64648737830407621</v>
          </cell>
          <cell r="IG269">
            <v>0.66680270914536066</v>
          </cell>
          <cell r="IH269">
            <v>0</v>
          </cell>
          <cell r="II269">
            <v>0.65822796206184075</v>
          </cell>
          <cell r="IJ269">
            <v>0.67685818335188586</v>
          </cell>
          <cell r="IK269">
            <v>0</v>
          </cell>
          <cell r="IL269">
            <v>0.67079251180434707</v>
          </cell>
          <cell r="IM269">
            <v>0.66864865756962011</v>
          </cell>
          <cell r="IN269">
            <v>0</v>
          </cell>
          <cell r="IO269">
            <v>0.66375936171371985</v>
          </cell>
          <cell r="IP269">
            <v>0.66720581224112285</v>
          </cell>
          <cell r="IQ269">
            <v>0</v>
          </cell>
          <cell r="IR269">
            <v>0.66308772169323005</v>
          </cell>
          <cell r="IS269">
            <v>0.68881170043758189</v>
          </cell>
          <cell r="IT269">
            <v>0</v>
          </cell>
          <cell r="IU269">
            <v>0.68221217216876417</v>
          </cell>
          <cell r="IV269">
            <v>0.68818999638376832</v>
          </cell>
          <cell r="IW269">
            <v>0</v>
          </cell>
          <cell r="IX269">
            <v>0.68801305473476948</v>
          </cell>
          <cell r="IY269">
            <v>0.68150646571899653</v>
          </cell>
          <cell r="IZ269">
            <v>0</v>
          </cell>
          <cell r="JA269">
            <v>0.68101248641087719</v>
          </cell>
          <cell r="JB269">
            <v>0.68561369212217838</v>
          </cell>
          <cell r="JC269" t="e">
            <v>#DIV/0!</v>
          </cell>
          <cell r="JD269">
            <v>0.68561369212217838</v>
          </cell>
          <cell r="JE269">
            <v>0.71409013416079836</v>
          </cell>
          <cell r="JF269" t="e">
            <v>#DIV/0!</v>
          </cell>
          <cell r="JG269">
            <v>0.71409013416079836</v>
          </cell>
          <cell r="JH269">
            <v>0.69513717621295645</v>
          </cell>
          <cell r="JI269">
            <v>0</v>
          </cell>
          <cell r="JJ269">
            <v>0.70403681620469949</v>
          </cell>
          <cell r="JK269">
            <v>0.6810268790446744</v>
          </cell>
          <cell r="JL269">
            <v>0</v>
          </cell>
          <cell r="JM269">
            <v>0.69743674897698282</v>
          </cell>
          <cell r="JN269">
            <v>0.67135413683881284</v>
          </cell>
          <cell r="JO269">
            <v>0</v>
          </cell>
          <cell r="JP269">
            <v>0.69232232580114661</v>
          </cell>
          <cell r="JQ269">
            <v>0.69477203237061769</v>
          </cell>
          <cell r="JR269" t="e">
            <v>#DIV/0!</v>
          </cell>
          <cell r="JS269">
            <v>0.69477203237061769</v>
          </cell>
          <cell r="JT269">
            <v>0.80840693714892786</v>
          </cell>
          <cell r="JU269">
            <v>-0.12933753943217666</v>
          </cell>
          <cell r="JV269">
            <v>0.72185662809439965</v>
          </cell>
          <cell r="JW269">
            <v>0.85024506683499812</v>
          </cell>
          <cell r="JX269">
            <v>-0.13666666666666666</v>
          </cell>
          <cell r="JY269">
            <v>0.73433249174034354</v>
          </cell>
          <cell r="JZ269">
            <v>0.78216856365956622</v>
          </cell>
          <cell r="KA269" t="e">
            <v>#DIV/0!</v>
          </cell>
          <cell r="KB269">
            <v>0.75782149561069867</v>
          </cell>
          <cell r="KC269">
            <v>0.78334229140755085</v>
          </cell>
          <cell r="KD269" t="e">
            <v>#DIV/0!</v>
          </cell>
          <cell r="KE269">
            <v>0.78334229140755085</v>
          </cell>
          <cell r="KF269">
            <v>0.70531534012668684</v>
          </cell>
          <cell r="KG269" t="e">
            <v>#DIV/0!</v>
          </cell>
          <cell r="KH269">
            <v>0.70531534012668684</v>
          </cell>
          <cell r="KI269">
            <v>0.70221254987305037</v>
          </cell>
          <cell r="KJ269" t="e">
            <v>#DIV/0!</v>
          </cell>
          <cell r="KK269">
            <v>0.70221254987305037</v>
          </cell>
          <cell r="KL269">
            <v>0.69774919614147912</v>
          </cell>
          <cell r="KM269" t="e">
            <v>#DIV/0!</v>
          </cell>
          <cell r="KN269">
            <v>0.69774919614147912</v>
          </cell>
          <cell r="KO269">
            <v>0.72017353579175702</v>
          </cell>
          <cell r="KP269" t="e">
            <v>#DIV/0!</v>
          </cell>
          <cell r="KQ269">
            <v>0.72017353579175702</v>
          </cell>
          <cell r="KR269">
            <v>1.2782159369050857E-2</v>
          </cell>
          <cell r="KS269" t="e">
            <v>#DIV/0!</v>
          </cell>
          <cell r="KT269">
            <v>1.2782159369050857E-2</v>
          </cell>
          <cell r="KU269">
            <v>6.4516129032258064E-3</v>
          </cell>
          <cell r="KV269" t="e">
            <v>#DIV/0!</v>
          </cell>
          <cell r="KW269">
            <v>6.4516129032258064E-3</v>
          </cell>
          <cell r="KX269">
            <v>0</v>
          </cell>
          <cell r="KY269" t="e">
            <v>#DIV/0!</v>
          </cell>
          <cell r="KZ269">
            <v>0</v>
          </cell>
          <cell r="LA269">
            <v>-2.0920502092050207E-3</v>
          </cell>
          <cell r="LB269" t="e">
            <v>#DIV/0!</v>
          </cell>
          <cell r="LC269">
            <v>-2.0920502092050207E-3</v>
          </cell>
          <cell r="LD269">
            <v>1.8367882445552348E-3</v>
          </cell>
          <cell r="LE269" t="e">
            <v>#DIV/0!</v>
          </cell>
          <cell r="LF269">
            <v>1.8367882445552348E-3</v>
          </cell>
          <cell r="LG269">
            <v>5.9109874826147428E-3</v>
          </cell>
          <cell r="LH269" t="e">
            <v>#DIV/0!</v>
          </cell>
          <cell r="LI269">
            <v>5.9109874826147428E-3</v>
          </cell>
          <cell r="LJ269">
            <v>1.0852713178294573E-2</v>
          </cell>
          <cell r="LK269" t="e">
            <v>#DIV/0!</v>
          </cell>
          <cell r="LL269">
            <v>1.0852713178294573E-2</v>
          </cell>
          <cell r="LM269">
            <v>1.3333333333333334E-2</v>
          </cell>
          <cell r="LN269" t="e">
            <v>#DIV/0!</v>
          </cell>
          <cell r="LO269">
            <v>1.3333333333333334E-2</v>
          </cell>
          <cell r="LP269">
            <v>0.6481624261115394</v>
          </cell>
          <cell r="LQ269" t="e">
            <v>#DIV/0!</v>
          </cell>
          <cell r="LR269">
            <v>0.6481624261115394</v>
          </cell>
          <cell r="LS269">
            <v>0.6335800807537012</v>
          </cell>
          <cell r="LT269" t="e">
            <v>#DIV/0!</v>
          </cell>
          <cell r="LU269">
            <v>0.6335800807537012</v>
          </cell>
          <cell r="LV269">
            <v>0.618976651763537</v>
          </cell>
          <cell r="LW269" t="e">
            <v>#DIV/0!</v>
          </cell>
          <cell r="LX269">
            <v>0.618976651763537</v>
          </cell>
          <cell r="LY269">
            <v>0.60869565217391308</v>
          </cell>
          <cell r="LZ269" t="e">
            <v>#DIV/0!</v>
          </cell>
          <cell r="MA269">
            <v>0.60869565217391308</v>
          </cell>
          <cell r="MB269">
            <v>0.65332286760858194</v>
          </cell>
          <cell r="MC269" t="e">
            <v>#DIV/0!</v>
          </cell>
          <cell r="MD269">
            <v>0.65332286760858194</v>
          </cell>
          <cell r="ME269">
            <v>0.63921433494141966</v>
          </cell>
          <cell r="MF269" t="e">
            <v>#DIV/0!</v>
          </cell>
          <cell r="MG269">
            <v>0.63921433494141966</v>
          </cell>
          <cell r="MH269">
            <v>0.62754065040650409</v>
          </cell>
          <cell r="MI269" t="e">
            <v>#DIV/0!</v>
          </cell>
          <cell r="MJ269">
            <v>0.62754065040650409</v>
          </cell>
          <cell r="MK269">
            <v>0.61943319838056676</v>
          </cell>
          <cell r="ML269" t="e">
            <v>#DIV/0!</v>
          </cell>
          <cell r="MM269">
            <v>0.61943319838056676</v>
          </cell>
          <cell r="MN269">
            <v>0.65272496831432192</v>
          </cell>
          <cell r="MO269" t="e">
            <v>#DIV/0!</v>
          </cell>
          <cell r="MP269">
            <v>0.65272496831432192</v>
          </cell>
          <cell r="MQ269">
            <v>0.65947980835044495</v>
          </cell>
          <cell r="MR269" t="e">
            <v>#DIV/0!</v>
          </cell>
          <cell r="MS269">
            <v>0.65947980835044495</v>
          </cell>
          <cell r="MT269">
            <v>0.65043125317097916</v>
          </cell>
          <cell r="MU269" t="e">
            <v>#DIV/0!</v>
          </cell>
          <cell r="MV269">
            <v>0.65043125317097916</v>
          </cell>
          <cell r="MW269">
            <v>0.6642487046632124</v>
          </cell>
          <cell r="MX269" t="e">
            <v>#DIV/0!</v>
          </cell>
          <cell r="MY269">
            <v>0.6642487046632124</v>
          </cell>
          <cell r="MZ269">
            <v>0.66250974279033514</v>
          </cell>
          <cell r="NA269" t="e">
            <v>#DIV/0!</v>
          </cell>
          <cell r="NB269">
            <v>0.66250974279033514</v>
          </cell>
          <cell r="NC269">
            <v>0.66619668664081777</v>
          </cell>
          <cell r="ND269" t="e">
            <v>#DIV/0!</v>
          </cell>
          <cell r="NE269">
            <v>0.66619668664081777</v>
          </cell>
          <cell r="NF269">
            <v>0.66334033613445376</v>
          </cell>
          <cell r="NG269" t="e">
            <v>#DIV/0!</v>
          </cell>
          <cell r="NH269">
            <v>0.66334033613445376</v>
          </cell>
          <cell r="NI269">
            <v>0.69304812834224594</v>
          </cell>
          <cell r="NJ269" t="e">
            <v>#DIV/0!</v>
          </cell>
          <cell r="NK269">
            <v>0.69304812834224594</v>
          </cell>
          <cell r="NL269">
            <v>0.68156123822341852</v>
          </cell>
          <cell r="NM269" t="e">
            <v>#DIV/0!</v>
          </cell>
          <cell r="NN269">
            <v>0.68156123822341852</v>
          </cell>
          <cell r="NO269">
            <v>0.68078175895765469</v>
          </cell>
          <cell r="NP269" t="e">
            <v>#DIV/0!</v>
          </cell>
          <cell r="NQ269">
            <v>0.68078175895765469</v>
          </cell>
          <cell r="NR269">
            <v>0.67561761546723953</v>
          </cell>
          <cell r="NS269" t="e">
            <v>#DIV/0!</v>
          </cell>
          <cell r="NT269">
            <v>0.67561761546723953</v>
          </cell>
          <cell r="NU269">
            <v>0.70723684210526316</v>
          </cell>
          <cell r="NV269" t="e">
            <v>#DIV/0!</v>
          </cell>
          <cell r="NW269">
            <v>0.70723684210526316</v>
          </cell>
        </row>
        <row r="270">
          <cell r="BB270">
            <v>0.268506683222555</v>
          </cell>
          <cell r="BD270">
            <v>0.268506683222555</v>
          </cell>
          <cell r="BE270">
            <v>0.27114204130921532</v>
          </cell>
          <cell r="BG270">
            <v>0.2715761242033839</v>
          </cell>
          <cell r="BH270">
            <v>0.36540258219925936</v>
          </cell>
          <cell r="BJ270">
            <v>0.36021542798136402</v>
          </cell>
          <cell r="BK270">
            <v>0.3164655922136077</v>
          </cell>
          <cell r="BM270">
            <v>0.31643913819012326</v>
          </cell>
          <cell r="BN270">
            <v>0.28591155934833201</v>
          </cell>
          <cell r="BP270">
            <v>0.28591155934833201</v>
          </cell>
          <cell r="BQ270">
            <v>0.28903204673254357</v>
          </cell>
          <cell r="BS270">
            <v>0.29000201581055268</v>
          </cell>
          <cell r="BT270">
            <v>0.35976868010088403</v>
          </cell>
          <cell r="BV270">
            <v>0.35709069752254524</v>
          </cell>
          <cell r="BW270">
            <v>0.27619972187967362</v>
          </cell>
          <cell r="BY270">
            <v>0.28025420387738414</v>
          </cell>
          <cell r="BZ270">
            <v>0.30453365966512291</v>
          </cell>
          <cell r="CB270">
            <v>0.30596269440760582</v>
          </cell>
          <cell r="CC270">
            <v>0.31994697412505391</v>
          </cell>
          <cell r="CE270">
            <v>0.32017928068714996</v>
          </cell>
          <cell r="CF270">
            <v>0.35740209927205985</v>
          </cell>
          <cell r="CH270">
            <v>0.35686260640033213</v>
          </cell>
          <cell r="CI270">
            <v>0.38086488557595183</v>
          </cell>
          <cell r="CK270">
            <v>0.38102430479938781</v>
          </cell>
          <cell r="CL270">
            <v>0.29703137737845386</v>
          </cell>
          <cell r="CN270">
            <v>0.29741360562944102</v>
          </cell>
          <cell r="CO270">
            <v>0.30181094001132097</v>
          </cell>
          <cell r="CQ270">
            <v>0.30181094001132097</v>
          </cell>
          <cell r="CR270">
            <v>0.3461915351801107</v>
          </cell>
          <cell r="CT270">
            <v>0.3461915351801107</v>
          </cell>
          <cell r="CU270">
            <v>0.87351553996855724</v>
          </cell>
          <cell r="CW270">
            <v>0.21232846921688445</v>
          </cell>
          <cell r="CX270">
            <v>0.28288811999826757</v>
          </cell>
          <cell r="CZ270">
            <v>0.28052880393773577</v>
          </cell>
          <cell r="DA270">
            <v>0.26518404620375408</v>
          </cell>
          <cell r="DC270">
            <v>0.2436453296296803</v>
          </cell>
          <cell r="DD270">
            <v>0.30299946514192672</v>
          </cell>
          <cell r="DF270">
            <v>0.30299946514192672</v>
          </cell>
          <cell r="DG270">
            <v>0.31619472116078989</v>
          </cell>
          <cell r="DI270">
            <v>0.20971344411076565</v>
          </cell>
          <cell r="DJ270">
            <v>0.61639622441404174</v>
          </cell>
          <cell r="DL270">
            <v>0.23635832990225905</v>
          </cell>
          <cell r="DM270">
            <v>0.33779689030362392</v>
          </cell>
          <cell r="DO270">
            <v>0.33934986720096921</v>
          </cell>
          <cell r="DP270">
            <v>0.36799780874255539</v>
          </cell>
          <cell r="DR270">
            <v>0.36799780874255539</v>
          </cell>
          <cell r="DS270">
            <v>0.37055837563451777</v>
          </cell>
          <cell r="DU270">
            <v>0.37055837563451777</v>
          </cell>
          <cell r="DV270">
            <v>0.34453781512605042</v>
          </cell>
          <cell r="DX270">
            <v>0.34453781512605042</v>
          </cell>
          <cell r="DY270">
            <v>0.37024221453287198</v>
          </cell>
          <cell r="EA270">
            <v>0.37024221453287198</v>
          </cell>
          <cell r="EB270">
            <v>0.37142857142857144</v>
          </cell>
          <cell r="ED270">
            <v>0.37142857142857144</v>
          </cell>
          <cell r="EE270">
            <v>-13.444444444444445</v>
          </cell>
          <cell r="EG270">
            <v>-13.444444444444445</v>
          </cell>
          <cell r="EH270">
            <v>-5.7317073170731705</v>
          </cell>
          <cell r="EJ270">
            <v>-5.7317073170731705</v>
          </cell>
          <cell r="EK270">
            <v>-4.5636363636363635</v>
          </cell>
          <cell r="EM270">
            <v>-4.5636363636363635</v>
          </cell>
          <cell r="EN270">
            <v>-3.3142857142857145</v>
          </cell>
          <cell r="EP270">
            <v>-3.3142857142857145</v>
          </cell>
          <cell r="EQ270">
            <v>-2.3720930232558142</v>
          </cell>
          <cell r="ES270">
            <v>-2.3720930232558142</v>
          </cell>
          <cell r="ET270">
            <v>-4.1967213114754101</v>
          </cell>
          <cell r="EV270">
            <v>-4.1967213114754101</v>
          </cell>
          <cell r="EW270">
            <v>-3.8235294117647061</v>
          </cell>
          <cell r="EY270">
            <v>-3.8235294117647061</v>
          </cell>
          <cell r="EZ270">
            <v>-3.3095238095238093</v>
          </cell>
          <cell r="FB270">
            <v>-3.3095238095238093</v>
          </cell>
          <cell r="FC270">
            <v>0.36585365853658536</v>
          </cell>
          <cell r="FE270">
            <v>0.36585365853658536</v>
          </cell>
          <cell r="FF270">
            <v>0.33333333333333331</v>
          </cell>
          <cell r="FH270">
            <v>0.33333333333333331</v>
          </cell>
          <cell r="FI270">
            <v>0.34967320261437906</v>
          </cell>
          <cell r="FK270">
            <v>0.34967320261437906</v>
          </cell>
          <cell r="FL270">
            <v>0.32176656151419558</v>
          </cell>
          <cell r="FN270">
            <v>0.32176656151419558</v>
          </cell>
          <cell r="FO270">
            <v>0.34761904761904761</v>
          </cell>
          <cell r="FQ270">
            <v>0.34761904761904761</v>
          </cell>
          <cell r="FR270">
            <v>0.31349206349206349</v>
          </cell>
          <cell r="FT270">
            <v>0.31349206349206349</v>
          </cell>
          <cell r="FU270">
            <v>0.31205673758865249</v>
          </cell>
          <cell r="FW270">
            <v>0.31205673758865249</v>
          </cell>
          <cell r="FX270">
            <v>0.30743243243243246</v>
          </cell>
          <cell r="FZ270">
            <v>0.30743243243243246</v>
          </cell>
          <cell r="GA270">
            <v>0.30035335689045939</v>
          </cell>
          <cell r="GC270">
            <v>0.30035335689045939</v>
          </cell>
          <cell r="GD270">
            <v>0.30092592592592593</v>
          </cell>
          <cell r="GF270">
            <v>0.30092592592592593</v>
          </cell>
          <cell r="GG270">
            <v>0.2978723404255319</v>
          </cell>
          <cell r="GI270">
            <v>0.2978723404255319</v>
          </cell>
          <cell r="GJ270">
            <v>0.30263157894736842</v>
          </cell>
          <cell r="GL270">
            <v>0.30263157894736842</v>
          </cell>
          <cell r="GM270">
            <v>0.30046948356807512</v>
          </cell>
          <cell r="GO270">
            <v>0.30046948356807512</v>
          </cell>
          <cell r="GP270">
            <v>0.29857819905213268</v>
          </cell>
          <cell r="GR270">
            <v>0.29857819905213268</v>
          </cell>
          <cell r="GS270">
            <v>0.30158730158730157</v>
          </cell>
          <cell r="GU270">
            <v>0.30158730158730157</v>
          </cell>
          <cell r="GV270">
            <v>0.2978723404255319</v>
          </cell>
          <cell r="GX270">
            <v>0.2978723404255319</v>
          </cell>
          <cell r="GY270">
            <v>0.2978723404255319</v>
          </cell>
          <cell r="HA270">
            <v>0.2978723404255319</v>
          </cell>
          <cell r="HB270">
            <v>0.29955947136563876</v>
          </cell>
          <cell r="HD270">
            <v>0.29955947136563876</v>
          </cell>
          <cell r="HE270">
            <v>0.29966329966329969</v>
          </cell>
          <cell r="HG270">
            <v>0.29966329966329969</v>
          </cell>
          <cell r="HH270">
            <v>0.29910714285714285</v>
          </cell>
          <cell r="HJ270">
            <v>0.29910714285714285</v>
          </cell>
          <cell r="HO270">
            <v>0.29041048026457866</v>
          </cell>
          <cell r="HQ270">
            <v>0.29023822933058552</v>
          </cell>
          <cell r="HR270">
            <v>0.30493069986079452</v>
          </cell>
          <cell r="HT270">
            <v>0.30400198344566165</v>
          </cell>
          <cell r="HU270">
            <v>0.36540258219925936</v>
          </cell>
          <cell r="HW270">
            <v>0.36021542798136402</v>
          </cell>
          <cell r="HX270">
            <v>0.30896980178197248</v>
          </cell>
          <cell r="HZ270">
            <v>0.3091847549906982</v>
          </cell>
          <cell r="IA270">
            <v>0.30626005465047446</v>
          </cell>
          <cell r="IC270">
            <v>0.30665398396547933</v>
          </cell>
          <cell r="ID270">
            <v>0.32168074736464597</v>
          </cell>
          <cell r="IF270">
            <v>0.32161205263954085</v>
          </cell>
          <cell r="IG270">
            <v>0.35976868010088403</v>
          </cell>
          <cell r="II270">
            <v>0.35709069752254524</v>
          </cell>
          <cell r="IJ270">
            <v>0.31474984457578092</v>
          </cell>
          <cell r="IL270">
            <v>0.31577452520936916</v>
          </cell>
          <cell r="IM270">
            <v>0.32555905090092607</v>
          </cell>
          <cell r="IO270">
            <v>0.32607401456156471</v>
          </cell>
          <cell r="IP270">
            <v>0.33588893448108642</v>
          </cell>
          <cell r="IR270">
            <v>0.33608454526749854</v>
          </cell>
          <cell r="IS270">
            <v>0.35740209927205985</v>
          </cell>
          <cell r="IU270">
            <v>0.35686260640033213</v>
          </cell>
          <cell r="IV270">
            <v>0.33001847064862688</v>
          </cell>
          <cell r="IX270">
            <v>0.33003290553433479</v>
          </cell>
          <cell r="IY270">
            <v>0.31185853974098998</v>
          </cell>
          <cell r="JA270">
            <v>0.31195310600610288</v>
          </cell>
          <cell r="JB270">
            <v>0.32014876882643312</v>
          </cell>
          <cell r="JD270">
            <v>0.32014876882643312</v>
          </cell>
          <cell r="JE270">
            <v>0.3461915351801107</v>
          </cell>
          <cell r="JG270">
            <v>0.3461915351801107</v>
          </cell>
          <cell r="JH270">
            <v>0.39710068981399338</v>
          </cell>
          <cell r="JJ270">
            <v>0.26119331046091787</v>
          </cell>
          <cell r="JK270">
            <v>0.28220014320734876</v>
          </cell>
          <cell r="JM270">
            <v>0.27561925071059651</v>
          </cell>
          <cell r="JN270">
            <v>0.28190100352363173</v>
          </cell>
          <cell r="JP270">
            <v>0.27329615287544967</v>
          </cell>
          <cell r="JQ270">
            <v>0.30299946514192672</v>
          </cell>
          <cell r="JS270">
            <v>0.30299946514192672</v>
          </cell>
          <cell r="JT270">
            <v>0.2777453373939745</v>
          </cell>
          <cell r="JV270">
            <v>0.2766085378676863</v>
          </cell>
          <cell r="JW270">
            <v>0.23502877090074437</v>
          </cell>
          <cell r="JY270">
            <v>0.30518865771278775</v>
          </cell>
          <cell r="JZ270">
            <v>0.35354412023202675</v>
          </cell>
          <cell r="KB270">
            <v>0.35233736213352351</v>
          </cell>
          <cell r="KC270">
            <v>0.36799780874255539</v>
          </cell>
          <cell r="KE270">
            <v>0.36799780874255539</v>
          </cell>
          <cell r="KF270">
            <v>0.36402569593147749</v>
          </cell>
          <cell r="KH270">
            <v>0.36402569593147749</v>
          </cell>
          <cell r="KI270">
            <v>0.36227951153324289</v>
          </cell>
          <cell r="KK270">
            <v>0.36227951153324289</v>
          </cell>
          <cell r="KL270">
            <v>0.37074148296593185</v>
          </cell>
          <cell r="KN270">
            <v>0.37074148296593185</v>
          </cell>
          <cell r="KO270">
            <v>0.37142857142857144</v>
          </cell>
          <cell r="KQ270">
            <v>0.37142857142857144</v>
          </cell>
          <cell r="KR270">
            <v>-5.2173913043478262</v>
          </cell>
          <cell r="KT270">
            <v>-5.2173913043478262</v>
          </cell>
          <cell r="KU270">
            <v>-4.3253012048192767</v>
          </cell>
          <cell r="KW270">
            <v>-4.3253012048192767</v>
          </cell>
          <cell r="KX270">
            <v>-3.8639999999999999</v>
          </cell>
          <cell r="KZ270">
            <v>-3.8639999999999999</v>
          </cell>
          <cell r="LA270">
            <v>-3.3142857142857145</v>
          </cell>
          <cell r="LC270">
            <v>-3.3142857142857145</v>
          </cell>
          <cell r="LD270">
            <v>-3.3377926421404682</v>
          </cell>
          <cell r="LF270">
            <v>-3.3377926421404682</v>
          </cell>
          <cell r="LG270">
            <v>-3.727699530516432</v>
          </cell>
          <cell r="LI270">
            <v>-3.727699530516432</v>
          </cell>
          <cell r="LJ270">
            <v>-3.5394736842105261</v>
          </cell>
          <cell r="LL270">
            <v>-3.5394736842105261</v>
          </cell>
          <cell r="LM270">
            <v>-3.3095238095238093</v>
          </cell>
          <cell r="LO270">
            <v>-3.3095238095238093</v>
          </cell>
          <cell r="LP270">
            <v>0.34088762983947118</v>
          </cell>
          <cell r="LR270">
            <v>0.34088762983947118</v>
          </cell>
          <cell r="LS270">
            <v>0.33489461358313816</v>
          </cell>
          <cell r="LU270">
            <v>0.33489461358313816</v>
          </cell>
          <cell r="LV270">
            <v>0.33547351524879615</v>
          </cell>
          <cell r="LX270">
            <v>0.33547351524879615</v>
          </cell>
          <cell r="LY270">
            <v>0.32176656151419558</v>
          </cell>
          <cell r="MA270">
            <v>0.32176656151419558</v>
          </cell>
          <cell r="MB270">
            <v>0.31826923076923075</v>
          </cell>
          <cell r="MD270">
            <v>0.31826923076923075</v>
          </cell>
          <cell r="ME270">
            <v>0.31084337349397589</v>
          </cell>
          <cell r="MG270">
            <v>0.31084337349397589</v>
          </cell>
          <cell r="MH270">
            <v>0.30968858131487892</v>
          </cell>
          <cell r="MJ270">
            <v>0.30968858131487892</v>
          </cell>
          <cell r="MK270">
            <v>0.30743243243243246</v>
          </cell>
          <cell r="MM270">
            <v>0.30743243243243246</v>
          </cell>
          <cell r="MN270">
            <v>0.30029732408325072</v>
          </cell>
          <cell r="MP270">
            <v>0.30029732408325072</v>
          </cell>
          <cell r="MQ270">
            <v>0.30027548209366389</v>
          </cell>
          <cell r="MS270">
            <v>0.30027548209366389</v>
          </cell>
          <cell r="MT270">
            <v>0.3</v>
          </cell>
          <cell r="MV270">
            <v>0.3</v>
          </cell>
          <cell r="MW270">
            <v>0.30263157894736842</v>
          </cell>
          <cell r="MY270">
            <v>0.30263157894736842</v>
          </cell>
          <cell r="MZ270">
            <v>0.29976851851851855</v>
          </cell>
          <cell r="NB270">
            <v>0.29976851851851855</v>
          </cell>
          <cell r="NC270">
            <v>0.29953917050691242</v>
          </cell>
          <cell r="NE270">
            <v>0.29953917050691242</v>
          </cell>
          <cell r="NF270">
            <v>0.3</v>
          </cell>
          <cell r="NH270">
            <v>0.3</v>
          </cell>
          <cell r="NI270">
            <v>0.2978723404255319</v>
          </cell>
          <cell r="NK270">
            <v>0.2978723404255319</v>
          </cell>
          <cell r="NL270">
            <v>0.29908443540183111</v>
          </cell>
          <cell r="NN270">
            <v>0.29908443540183111</v>
          </cell>
          <cell r="NO270">
            <v>0.29946524064171121</v>
          </cell>
          <cell r="NQ270">
            <v>0.29946524064171121</v>
          </cell>
          <cell r="NR270">
            <v>0.29942418426103645</v>
          </cell>
          <cell r="NT270">
            <v>0.29942418426103645</v>
          </cell>
          <cell r="NU270">
            <v>0.29910714285714285</v>
          </cell>
          <cell r="NW270">
            <v>0.29910714285714285</v>
          </cell>
        </row>
        <row r="272">
          <cell r="HO272" t="str">
            <v>Nature de l'ajustement</v>
          </cell>
          <cell r="HP272" t="str">
            <v>Trimestre</v>
          </cell>
          <cell r="HR272" t="str">
            <v>Nature de l'ajustement</v>
          </cell>
          <cell r="HS272" t="str">
            <v>Trimestre</v>
          </cell>
          <cell r="HU272" t="str">
            <v>Nature de l'ajustement</v>
          </cell>
          <cell r="HV272" t="str">
            <v>Trimestre</v>
          </cell>
          <cell r="HX272" t="str">
            <v>Nature de l'ajustement</v>
          </cell>
          <cell r="HY272" t="str">
            <v>Trimestre</v>
          </cell>
          <cell r="IA272" t="str">
            <v>Nature de l'ajustement</v>
          </cell>
          <cell r="IB272" t="str">
            <v>Trimestre</v>
          </cell>
          <cell r="ID272" t="str">
            <v>Nature de l'ajustement</v>
          </cell>
          <cell r="IE272" t="str">
            <v>Trimestre</v>
          </cell>
          <cell r="IG272" t="str">
            <v>Nature de l'ajustement</v>
          </cell>
          <cell r="IH272" t="str">
            <v>Trimestre</v>
          </cell>
          <cell r="IJ272" t="str">
            <v>Nature de l'ajustement</v>
          </cell>
          <cell r="IK272" t="str">
            <v>Trimestre</v>
          </cell>
          <cell r="IM272" t="str">
            <v>Nature de l'ajustement</v>
          </cell>
          <cell r="IN272" t="str">
            <v>Trimestre</v>
          </cell>
          <cell r="IP272" t="str">
            <v>Nature de l'ajustement</v>
          </cell>
          <cell r="IQ272" t="str">
            <v>Trimestre</v>
          </cell>
          <cell r="IS272" t="str">
            <v>Nature de l'ajustement</v>
          </cell>
          <cell r="IT272" t="str">
            <v>Trimestre</v>
          </cell>
          <cell r="IV272" t="str">
            <v>Nature de l'ajustement</v>
          </cell>
          <cell r="IW272" t="str">
            <v>Trimestre</v>
          </cell>
          <cell r="IY272" t="str">
            <v>Nature de l'ajustement</v>
          </cell>
          <cell r="IZ272" t="str">
            <v>Trimestre</v>
          </cell>
          <cell r="JB272" t="str">
            <v>Nature de l'ajustement</v>
          </cell>
          <cell r="JC272" t="str">
            <v>Trimestre</v>
          </cell>
          <cell r="JE272" t="str">
            <v>Nature de l'ajustement</v>
          </cell>
          <cell r="JF272" t="str">
            <v>Trimestre</v>
          </cell>
          <cell r="JH272" t="str">
            <v>Nature de l'ajustement</v>
          </cell>
          <cell r="JI272" t="str">
            <v>Trimestre</v>
          </cell>
          <cell r="JK272" t="str">
            <v>Nature de l'ajustement</v>
          </cell>
          <cell r="JL272" t="str">
            <v>Trimestre</v>
          </cell>
          <cell r="JN272" t="str">
            <v>Nature de l'ajustement</v>
          </cell>
          <cell r="JO272" t="str">
            <v>Trimestre</v>
          </cell>
          <cell r="JQ272" t="str">
            <v>Nature de l'ajustement</v>
          </cell>
          <cell r="JR272" t="str">
            <v>Trimestre</v>
          </cell>
          <cell r="JT272" t="str">
            <v>Nature de l'ajustement</v>
          </cell>
          <cell r="JU272" t="str">
            <v>Trimestre</v>
          </cell>
          <cell r="JW272" t="str">
            <v>Nature de l'ajustement</v>
          </cell>
          <cell r="JX272" t="str">
            <v>Trimestre</v>
          </cell>
          <cell r="JZ272" t="str">
            <v>Nature de l'ajustement</v>
          </cell>
          <cell r="KA272" t="str">
            <v>Trimestre</v>
          </cell>
          <cell r="KC272" t="str">
            <v>Nature de l'ajustement</v>
          </cell>
          <cell r="KD272" t="str">
            <v>Trimestre</v>
          </cell>
          <cell r="KF272" t="str">
            <v>Nature de l'ajustement</v>
          </cell>
          <cell r="KG272" t="str">
            <v>Trimestre</v>
          </cell>
          <cell r="KI272" t="str">
            <v>Nature de l'ajustement</v>
          </cell>
          <cell r="KJ272" t="str">
            <v>Trimestre</v>
          </cell>
          <cell r="KL272" t="str">
            <v>Nature de l'ajustement</v>
          </cell>
          <cell r="KM272" t="str">
            <v>Trimestre</v>
          </cell>
          <cell r="KO272" t="str">
            <v>Nature de l'ajustement</v>
          </cell>
          <cell r="KP272" t="str">
            <v>Trimestre</v>
          </cell>
          <cell r="KR272" t="str">
            <v>Nature de l'ajustement</v>
          </cell>
          <cell r="KS272" t="str">
            <v>Trimestre</v>
          </cell>
          <cell r="KU272" t="str">
            <v>Nature de l'ajustement</v>
          </cell>
          <cell r="KV272" t="str">
            <v>Trimestre</v>
          </cell>
          <cell r="KX272" t="str">
            <v>Nature de l'ajustement</v>
          </cell>
          <cell r="KY272" t="str">
            <v>Trimestre</v>
          </cell>
          <cell r="LA272" t="str">
            <v>Nature de l'ajustement</v>
          </cell>
          <cell r="LB272" t="str">
            <v>Trimestre</v>
          </cell>
          <cell r="LD272" t="str">
            <v>Nature de l'ajustement</v>
          </cell>
          <cell r="LE272" t="str">
            <v>Trimestre</v>
          </cell>
          <cell r="LG272" t="str">
            <v>Nature de l'ajustement</v>
          </cell>
          <cell r="LH272" t="str">
            <v>Trimestre</v>
          </cell>
          <cell r="LJ272" t="str">
            <v>Nature de l'ajustement</v>
          </cell>
          <cell r="LK272" t="str">
            <v>Trimestre</v>
          </cell>
          <cell r="LM272" t="str">
            <v>Nature de l'ajustement</v>
          </cell>
          <cell r="LN272" t="str">
            <v>Trimestre</v>
          </cell>
          <cell r="LP272" t="str">
            <v>Nature de l'ajustement</v>
          </cell>
          <cell r="LQ272" t="str">
            <v>Trimestre</v>
          </cell>
          <cell r="LS272" t="str">
            <v>Nature de l'ajustement</v>
          </cell>
          <cell r="LT272" t="str">
            <v>Trimestre</v>
          </cell>
          <cell r="LV272" t="str">
            <v>Nature de l'ajustement</v>
          </cell>
          <cell r="LW272" t="str">
            <v>Trimestre</v>
          </cell>
          <cell r="LY272" t="str">
            <v>Nature de l'ajustement</v>
          </cell>
          <cell r="LZ272" t="str">
            <v>Trimestre</v>
          </cell>
          <cell r="MB272" t="str">
            <v>Nature de l'ajustement</v>
          </cell>
          <cell r="MC272" t="str">
            <v>Trimestre</v>
          </cell>
          <cell r="ME272" t="str">
            <v>Nature de l'ajustement</v>
          </cell>
          <cell r="MF272" t="str">
            <v>Trimestre</v>
          </cell>
          <cell r="MH272" t="str">
            <v>Nature de l'ajustement</v>
          </cell>
          <cell r="MI272" t="str">
            <v>Trimestre</v>
          </cell>
          <cell r="MK272" t="str">
            <v>Nature de l'ajustement</v>
          </cell>
          <cell r="ML272" t="str">
            <v>Trimestre</v>
          </cell>
          <cell r="MN272" t="str">
            <v>Nature de l'ajustement</v>
          </cell>
          <cell r="MO272" t="str">
            <v>Trimestre</v>
          </cell>
          <cell r="MQ272" t="str">
            <v>Nature de l'ajustement</v>
          </cell>
          <cell r="MR272" t="str">
            <v>Trimestre</v>
          </cell>
          <cell r="MT272" t="str">
            <v>Nature de l'ajustement</v>
          </cell>
          <cell r="MU272" t="str">
            <v>Trimestre</v>
          </cell>
          <cell r="MW272" t="str">
            <v>Nature de l'ajustement</v>
          </cell>
          <cell r="MX272" t="str">
            <v>Trimestre</v>
          </cell>
          <cell r="MZ272" t="str">
            <v>Nature de l'ajustement</v>
          </cell>
          <cell r="NA272" t="str">
            <v>Trimestre</v>
          </cell>
          <cell r="NC272" t="str">
            <v>Nature de l'ajustement</v>
          </cell>
          <cell r="ND272" t="str">
            <v>Trimestre</v>
          </cell>
          <cell r="NF272" t="str">
            <v>Nature de l'ajustement</v>
          </cell>
          <cell r="NG272" t="str">
            <v>Trimestre</v>
          </cell>
          <cell r="NI272" t="str">
            <v>Nature de l'ajustement</v>
          </cell>
          <cell r="NJ272" t="str">
            <v>Trimestre</v>
          </cell>
          <cell r="NL272" t="str">
            <v>Nature de l'ajustement</v>
          </cell>
          <cell r="NM272" t="str">
            <v>Trimestre</v>
          </cell>
          <cell r="NO272" t="str">
            <v>Nature de l'ajustement</v>
          </cell>
          <cell r="NP272" t="str">
            <v>Trimestre</v>
          </cell>
          <cell r="NR272" t="str">
            <v>Nature de l'ajustement</v>
          </cell>
          <cell r="NS272" t="str">
            <v>Trimestre</v>
          </cell>
          <cell r="NU272" t="str">
            <v>Nature de l'ajustement</v>
          </cell>
          <cell r="NV272" t="str">
            <v>Trimestre</v>
          </cell>
        </row>
        <row r="273">
          <cell r="HO273" t="str">
            <v>Provisions Epargne logement (LCL)</v>
          </cell>
          <cell r="HP273" t="str">
            <v>2021-T1</v>
          </cell>
          <cell r="HR273" t="str">
            <v>Provisions Epargne logement (LCL)</v>
          </cell>
          <cell r="HS273" t="str">
            <v>XXXX-XX</v>
          </cell>
          <cell r="HU273" t="str">
            <v>Provisions Epargne logement (LCL)</v>
          </cell>
          <cell r="HV273" t="str">
            <v>XXXX-XX</v>
          </cell>
          <cell r="HX273" t="str">
            <v>Provisions Epargne logement (LCL)</v>
          </cell>
          <cell r="HY273" t="str">
            <v>2020-T2</v>
          </cell>
          <cell r="IA273" t="str">
            <v>Provisions Epargne logement (LCL)</v>
          </cell>
          <cell r="IB273" t="str">
            <v>2020-T1</v>
          </cell>
          <cell r="ID273" t="str">
            <v>Provisions Epargne logement (LCL)</v>
          </cell>
          <cell r="IE273" t="str">
            <v>XXXX-XX</v>
          </cell>
          <cell r="IG273" t="str">
            <v>Provisions Epargne logement (LCL)</v>
          </cell>
          <cell r="IH273" t="str">
            <v>XXXX-XX</v>
          </cell>
          <cell r="IJ273" t="str">
            <v>Provisions Epargne logement (LCL)</v>
          </cell>
          <cell r="IK273" t="str">
            <v>2019-T2</v>
          </cell>
          <cell r="IM273" t="str">
            <v>Provisions Epargne logement (LCL)</v>
          </cell>
          <cell r="IN273" t="str">
            <v>2019-T1</v>
          </cell>
          <cell r="IP273" t="str">
            <v>Provisions Epargne logement (LCL)</v>
          </cell>
          <cell r="IQ273" t="str">
            <v>XXXX-XX</v>
          </cell>
          <cell r="IS273" t="str">
            <v>Provisions Epargne logement (LCL)</v>
          </cell>
          <cell r="IT273" t="str">
            <v>XXXX-XX</v>
          </cell>
          <cell r="IV273" t="str">
            <v>Provisions Epargne logement (LCL)</v>
          </cell>
          <cell r="IW273" t="str">
            <v>2018-T2</v>
          </cell>
          <cell r="IY273" t="str">
            <v>Provisions Epargne logement (LCL)</v>
          </cell>
          <cell r="IZ273" t="str">
            <v>2018-T1</v>
          </cell>
          <cell r="JB273" t="str">
            <v>Provisions Epargne logement (LCL)</v>
          </cell>
          <cell r="JC273" t="str">
            <v>XXXX-XX</v>
          </cell>
          <cell r="JE273" t="str">
            <v>Provisions Epargne logement (LCL)</v>
          </cell>
          <cell r="JF273" t="str">
            <v>XXXX-XX</v>
          </cell>
          <cell r="JH273" t="str">
            <v>Provisions Epargne logement (LCL)</v>
          </cell>
          <cell r="JI273" t="str">
            <v>2017-T2</v>
          </cell>
          <cell r="JK273" t="str">
            <v>Provisions Epargne logement (LCL)</v>
          </cell>
          <cell r="JL273" t="str">
            <v>2017-T1</v>
          </cell>
          <cell r="JN273" t="str">
            <v>Provisions Epargne logement (LCL)</v>
          </cell>
          <cell r="JO273" t="str">
            <v>XXXX-XX</v>
          </cell>
          <cell r="JQ273" t="str">
            <v>Provisions Epargne logement (LCL)</v>
          </cell>
          <cell r="JR273" t="str">
            <v>XXXX-XX</v>
          </cell>
          <cell r="JT273" t="str">
            <v>Provisions Epargne logement (LCL)</v>
          </cell>
          <cell r="JU273" t="str">
            <v>2016-T2</v>
          </cell>
          <cell r="JW273" t="str">
            <v>Provisions Epargne logement (LCL)</v>
          </cell>
          <cell r="JX273" t="str">
            <v>2016-T1</v>
          </cell>
          <cell r="JZ273" t="str">
            <v>Provisions Epargne logement (LCL)</v>
          </cell>
          <cell r="KA273" t="str">
            <v>XXXX-XX</v>
          </cell>
          <cell r="KC273" t="str">
            <v>Provisions Epargne logement (LCL)</v>
          </cell>
          <cell r="KD273" t="str">
            <v>XXXX-XX</v>
          </cell>
          <cell r="KF273" t="str">
            <v>Provisions Epargne logement (LCL)</v>
          </cell>
          <cell r="KG273" t="str">
            <v>2015-T2</v>
          </cell>
          <cell r="KI273" t="str">
            <v>Provisions Epargne logement (LCL)</v>
          </cell>
          <cell r="KJ273" t="str">
            <v>2015-T1</v>
          </cell>
          <cell r="KL273" t="str">
            <v>Provisions Epargne logement (LCL)</v>
          </cell>
          <cell r="KM273" t="str">
            <v>XXXX-XX</v>
          </cell>
          <cell r="KO273" t="str">
            <v>Provisions Epargne logement (LCL)</v>
          </cell>
          <cell r="KP273" t="str">
            <v>XXXX-XX</v>
          </cell>
          <cell r="KR273" t="str">
            <v>Provisions Epargne logement (LCL)</v>
          </cell>
          <cell r="KS273" t="str">
            <v>2014-T2</v>
          </cell>
          <cell r="KU273" t="str">
            <v>Provisions Epargne logement (LCL)</v>
          </cell>
          <cell r="KV273" t="str">
            <v>2014-T1</v>
          </cell>
          <cell r="KX273" t="str">
            <v>Provisions Epargne logement (LCL)</v>
          </cell>
          <cell r="KY273" t="str">
            <v>XXXX-XX</v>
          </cell>
          <cell r="LA273" t="str">
            <v>Provisions Epargne logement (LCL)</v>
          </cell>
          <cell r="LB273" t="str">
            <v>XXXX-XX</v>
          </cell>
          <cell r="LD273" t="str">
            <v>Provisions Epargne logement (LCL)</v>
          </cell>
          <cell r="LE273" t="str">
            <v>2013-T2</v>
          </cell>
          <cell r="LG273" t="str">
            <v>Provisions Epargne logement (LCL)</v>
          </cell>
          <cell r="LH273" t="str">
            <v>2013-T1</v>
          </cell>
          <cell r="LJ273" t="str">
            <v>Provisions Epargne logement (LCL)</v>
          </cell>
          <cell r="LK273" t="str">
            <v>XXXX-XX</v>
          </cell>
          <cell r="LM273" t="str">
            <v>Provisions Epargne logement (LCL)</v>
          </cell>
          <cell r="LN273" t="str">
            <v>XXXX-XX</v>
          </cell>
          <cell r="LP273" t="str">
            <v>Provisions Epargne logement (LCL)</v>
          </cell>
          <cell r="LQ273" t="str">
            <v>2012-T2</v>
          </cell>
          <cell r="LS273" t="str">
            <v>Provisions Epargne logement (LCL)</v>
          </cell>
          <cell r="LT273" t="str">
            <v>2012-T1</v>
          </cell>
          <cell r="LV273" t="str">
            <v>Provisions Epargne logement (LCL)</v>
          </cell>
          <cell r="LW273" t="str">
            <v>XXXX-XX</v>
          </cell>
          <cell r="LY273" t="str">
            <v>Provisions Epargne logement (LCL)</v>
          </cell>
          <cell r="LZ273" t="str">
            <v>XXXX-XX</v>
          </cell>
          <cell r="MB273" t="str">
            <v>Provisions Epargne logement (LCL)</v>
          </cell>
          <cell r="MC273" t="str">
            <v>2011-T2</v>
          </cell>
          <cell r="ME273" t="str">
            <v>Provisions Epargne logement (LCL)</v>
          </cell>
          <cell r="MF273" t="str">
            <v>2011-T1</v>
          </cell>
          <cell r="MH273" t="str">
            <v>Provisions Epargne logement (LCL)</v>
          </cell>
          <cell r="MI273" t="str">
            <v>XXXX-XX</v>
          </cell>
          <cell r="MK273" t="str">
            <v>Provisions Epargne logement (LCL)</v>
          </cell>
          <cell r="ML273" t="str">
            <v>XXXX-XX</v>
          </cell>
          <cell r="MN273" t="str">
            <v>Provisions Epargne logement (LCL)</v>
          </cell>
          <cell r="MO273" t="str">
            <v>2010-T2</v>
          </cell>
          <cell r="MQ273" t="str">
            <v>Provisions Epargne logement (LCL)</v>
          </cell>
          <cell r="MR273" t="str">
            <v>2010-T1</v>
          </cell>
          <cell r="MT273" t="str">
            <v>Provisions Epargne logement (LCL)</v>
          </cell>
          <cell r="MU273" t="str">
            <v>XXXX-XX</v>
          </cell>
          <cell r="MW273" t="str">
            <v>Provisions Epargne logement (LCL)</v>
          </cell>
          <cell r="MX273" t="str">
            <v>XXXX-XX</v>
          </cell>
          <cell r="MZ273" t="str">
            <v>Provisions Epargne logement (LCL)</v>
          </cell>
          <cell r="NA273" t="str">
            <v>2009-T2</v>
          </cell>
          <cell r="NC273" t="str">
            <v>Provisions Epargne logement (LCL)</v>
          </cell>
          <cell r="ND273" t="str">
            <v>2009-T1</v>
          </cell>
          <cell r="NF273" t="str">
            <v>Provisions Epargne logement (LCL)</v>
          </cell>
          <cell r="NG273" t="str">
            <v>XXXX-XX</v>
          </cell>
          <cell r="NI273" t="str">
            <v>Provisions Epargne logement (LCL)</v>
          </cell>
          <cell r="NJ273" t="str">
            <v>XXXX-XX</v>
          </cell>
          <cell r="NL273" t="str">
            <v>Provisions Epargne logement (LCL)</v>
          </cell>
          <cell r="NM273" t="str">
            <v>2008-T2</v>
          </cell>
          <cell r="NO273" t="str">
            <v>Provisions Epargne logement (LCL)</v>
          </cell>
          <cell r="NP273" t="str">
            <v>2008-T1</v>
          </cell>
          <cell r="NR273" t="str">
            <v>Provisions Epargne logement (LCL)</v>
          </cell>
          <cell r="NS273" t="str">
            <v>XXXX-XX</v>
          </cell>
          <cell r="NU273" t="str">
            <v>Provisions Epargne logement (LCL)</v>
          </cell>
          <cell r="NV273" t="str">
            <v>XXXX-XX</v>
          </cell>
        </row>
        <row r="274">
          <cell r="HO274" t="str">
            <v>Nature de l'ajustement</v>
          </cell>
          <cell r="HP274" t="str">
            <v>Trimestre</v>
          </cell>
          <cell r="HR274" t="str">
            <v>Nature de l'ajustement</v>
          </cell>
          <cell r="HS274" t="str">
            <v>Trimestre</v>
          </cell>
          <cell r="HU274" t="str">
            <v>Nature de l'ajustement</v>
          </cell>
          <cell r="HV274" t="str">
            <v>Trimestre</v>
          </cell>
          <cell r="HX274" t="str">
            <v>Nature de l'ajustement</v>
          </cell>
          <cell r="HY274" t="str">
            <v>Trimestre</v>
          </cell>
          <cell r="IA274" t="str">
            <v>Nature de l'ajustement</v>
          </cell>
          <cell r="IB274" t="str">
            <v>Trimestre</v>
          </cell>
          <cell r="ID274" t="str">
            <v>Nature de l'ajustement</v>
          </cell>
          <cell r="IE274" t="str">
            <v>Trimestre</v>
          </cell>
          <cell r="IG274" t="str">
            <v>Nature de l'ajustement</v>
          </cell>
          <cell r="IH274" t="str">
            <v>Trimestre</v>
          </cell>
          <cell r="IJ274" t="str">
            <v>Nature de l'ajustement</v>
          </cell>
          <cell r="IK274" t="str">
            <v>Trimestre</v>
          </cell>
          <cell r="IM274" t="str">
            <v>Nature de l'ajustement</v>
          </cell>
          <cell r="IN274" t="str">
            <v>Trimestre</v>
          </cell>
          <cell r="IP274" t="str">
            <v>Nature de l'ajustement</v>
          </cell>
          <cell r="IQ274" t="str">
            <v>Trimestre</v>
          </cell>
          <cell r="IS274" t="str">
            <v>Nature de l'ajustement</v>
          </cell>
          <cell r="IT274" t="str">
            <v>Trimestre</v>
          </cell>
          <cell r="IV274" t="str">
            <v>Nature de l'ajustement</v>
          </cell>
          <cell r="IW274" t="str">
            <v>Trimestre</v>
          </cell>
          <cell r="IY274" t="str">
            <v>Nature de l'ajustement</v>
          </cell>
          <cell r="IZ274" t="str">
            <v>Trimestre</v>
          </cell>
          <cell r="JB274" t="str">
            <v>Nature de l'ajustement</v>
          </cell>
          <cell r="JC274" t="str">
            <v>Trimestre</v>
          </cell>
          <cell r="JE274" t="str">
            <v>Nature de l'ajustement</v>
          </cell>
          <cell r="JF274" t="str">
            <v>Trimestre</v>
          </cell>
          <cell r="JH274" t="str">
            <v>Nature de l'ajustement</v>
          </cell>
          <cell r="JI274" t="str">
            <v>Trimestre</v>
          </cell>
          <cell r="JK274" t="str">
            <v>Nature de l'ajustement</v>
          </cell>
          <cell r="JL274" t="str">
            <v>Trimestre</v>
          </cell>
          <cell r="JN274" t="str">
            <v>Nature de l'ajustement</v>
          </cell>
          <cell r="JO274" t="str">
            <v>Trimestre</v>
          </cell>
          <cell r="JQ274" t="str">
            <v>Nature de l'ajustement</v>
          </cell>
          <cell r="JR274" t="str">
            <v>Trimestre</v>
          </cell>
          <cell r="JT274" t="str">
            <v>Nature de l'ajustement</v>
          </cell>
          <cell r="JU274" t="str">
            <v>Trimestre</v>
          </cell>
          <cell r="JW274" t="str">
            <v>Nature de l'ajustement</v>
          </cell>
          <cell r="JX274" t="str">
            <v>Trimestre</v>
          </cell>
          <cell r="JZ274" t="str">
            <v>Nature de l'ajustement</v>
          </cell>
          <cell r="KA274" t="str">
            <v>Trimestre</v>
          </cell>
          <cell r="KC274" t="str">
            <v>Nature de l'ajustement</v>
          </cell>
          <cell r="KD274" t="str">
            <v>Trimestre</v>
          </cell>
          <cell r="KF274" t="str">
            <v>Nature de l'ajustement</v>
          </cell>
          <cell r="KG274" t="str">
            <v>Trimestre</v>
          </cell>
          <cell r="KI274" t="str">
            <v>Nature de l'ajustement</v>
          </cell>
          <cell r="KJ274" t="str">
            <v>Trimestre</v>
          </cell>
          <cell r="KL274" t="str">
            <v>Nature de l'ajustement</v>
          </cell>
          <cell r="KM274" t="str">
            <v>Trimestre</v>
          </cell>
          <cell r="KO274" t="str">
            <v>Nature de l'ajustement</v>
          </cell>
          <cell r="KP274" t="str">
            <v>Trimestre</v>
          </cell>
          <cell r="KR274" t="str">
            <v>Nature de l'ajustement</v>
          </cell>
          <cell r="KS274" t="str">
            <v>Trimestre</v>
          </cell>
          <cell r="KU274" t="str">
            <v>Nature de l'ajustement</v>
          </cell>
          <cell r="KV274" t="str">
            <v>Trimestre</v>
          </cell>
          <cell r="KX274" t="str">
            <v>Nature de l'ajustement</v>
          </cell>
          <cell r="KY274" t="str">
            <v>Trimestre</v>
          </cell>
          <cell r="LA274" t="str">
            <v>Nature de l'ajustement</v>
          </cell>
          <cell r="LB274" t="str">
            <v>Trimestre</v>
          </cell>
          <cell r="LD274" t="str">
            <v>Nature de l'ajustement</v>
          </cell>
          <cell r="LE274" t="str">
            <v>Trimestre</v>
          </cell>
          <cell r="LG274" t="str">
            <v>Nature de l'ajustement</v>
          </cell>
          <cell r="LH274" t="str">
            <v>Trimestre</v>
          </cell>
          <cell r="LJ274" t="str">
            <v>Nature de l'ajustement</v>
          </cell>
          <cell r="LK274" t="str">
            <v>Trimestre</v>
          </cell>
          <cell r="LM274" t="str">
            <v>Nature de l'ajustement</v>
          </cell>
          <cell r="LN274" t="str">
            <v>Trimestre</v>
          </cell>
          <cell r="LP274" t="str">
            <v>Nature de l'ajustement</v>
          </cell>
          <cell r="LQ274" t="str">
            <v>Trimestre</v>
          </cell>
          <cell r="LS274" t="str">
            <v>Nature de l'ajustement</v>
          </cell>
          <cell r="LT274" t="str">
            <v>Trimestre</v>
          </cell>
          <cell r="LV274" t="str">
            <v>Nature de l'ajustement</v>
          </cell>
          <cell r="LW274" t="str">
            <v>Trimestre</v>
          </cell>
          <cell r="LY274" t="str">
            <v>Nature de l'ajustement</v>
          </cell>
          <cell r="LZ274" t="str">
            <v>Trimestre</v>
          </cell>
          <cell r="MB274" t="str">
            <v>Nature de l'ajustement</v>
          </cell>
          <cell r="MC274" t="str">
            <v>Trimestre</v>
          </cell>
          <cell r="ME274" t="str">
            <v>Nature de l'ajustement</v>
          </cell>
          <cell r="MF274" t="str">
            <v>Trimestre</v>
          </cell>
          <cell r="MH274" t="str">
            <v>Nature de l'ajustement</v>
          </cell>
          <cell r="MI274" t="str">
            <v>Trimestre</v>
          </cell>
          <cell r="MK274" t="str">
            <v>Nature de l'ajustement</v>
          </cell>
          <cell r="ML274" t="str">
            <v>Trimestre</v>
          </cell>
          <cell r="MN274" t="str">
            <v>Nature de l'ajustement</v>
          </cell>
          <cell r="MO274" t="str">
            <v>Trimestre</v>
          </cell>
          <cell r="MQ274" t="str">
            <v>Nature de l'ajustement</v>
          </cell>
          <cell r="MR274" t="str">
            <v>Trimestre</v>
          </cell>
          <cell r="MT274" t="str">
            <v>Nature de l'ajustement</v>
          </cell>
          <cell r="MU274" t="str">
            <v>Trimestre</v>
          </cell>
          <cell r="MW274" t="str">
            <v>Nature de l'ajustement</v>
          </cell>
          <cell r="MX274" t="str">
            <v>Trimestre</v>
          </cell>
          <cell r="MZ274" t="str">
            <v>Nature de l'ajustement</v>
          </cell>
          <cell r="NA274" t="str">
            <v>Trimestre</v>
          </cell>
          <cell r="NC274" t="str">
            <v>Nature de l'ajustement</v>
          </cell>
          <cell r="ND274" t="str">
            <v>Trimestre</v>
          </cell>
          <cell r="NF274" t="str">
            <v>Nature de l'ajustement</v>
          </cell>
          <cell r="NG274" t="str">
            <v>Trimestre</v>
          </cell>
          <cell r="NI274" t="str">
            <v>Nature de l'ajustement</v>
          </cell>
          <cell r="NJ274" t="str">
            <v>Trimestre</v>
          </cell>
          <cell r="NL274" t="str">
            <v>Nature de l'ajustement</v>
          </cell>
          <cell r="NM274" t="str">
            <v>Trimestre</v>
          </cell>
          <cell r="NO274" t="str">
            <v>Nature de l'ajustement</v>
          </cell>
          <cell r="NP274" t="str">
            <v>Trimestre</v>
          </cell>
          <cell r="NR274" t="str">
            <v>Nature de l'ajustement</v>
          </cell>
          <cell r="NS274" t="str">
            <v>Trimestre</v>
          </cell>
          <cell r="NU274" t="str">
            <v>Nature de l'ajustement</v>
          </cell>
          <cell r="NV274" t="str">
            <v>Trimestre</v>
          </cell>
        </row>
        <row r="275">
          <cell r="HO275" t="str">
            <v>Provisions Epargne logement (LCL)</v>
          </cell>
          <cell r="HP275" t="str">
            <v>2021-T2</v>
          </cell>
          <cell r="HR275" t="str">
            <v>Provisions Epargne logement (LCL)</v>
          </cell>
          <cell r="HS275" t="str">
            <v>2021-T1</v>
          </cell>
          <cell r="HU275" t="str">
            <v>Provisions Epargne logement (LCL)</v>
          </cell>
          <cell r="HV275" t="str">
            <v>XXXX-XX</v>
          </cell>
          <cell r="HX275" t="str">
            <v>Provisions Epargne logement (LCL)</v>
          </cell>
          <cell r="HY275" t="str">
            <v>2020-T3</v>
          </cell>
          <cell r="IA275" t="str">
            <v>Provisions Epargne logement (LCL)</v>
          </cell>
          <cell r="IB275" t="str">
            <v>2020-T2</v>
          </cell>
          <cell r="ID275" t="str">
            <v>Provisions Epargne logement (LCL)</v>
          </cell>
          <cell r="IE275" t="str">
            <v>2020-T1</v>
          </cell>
          <cell r="IG275" t="str">
            <v>Provisions Epargne logement (LCL)</v>
          </cell>
          <cell r="IH275" t="str">
            <v>XXXX-XX</v>
          </cell>
          <cell r="IJ275" t="str">
            <v>Provisions Epargne logement (LCL)</v>
          </cell>
          <cell r="IK275" t="str">
            <v>2019-T3</v>
          </cell>
          <cell r="IM275" t="str">
            <v>Provisions Epargne logement (LCL)</v>
          </cell>
          <cell r="IN275" t="str">
            <v>2019-T2</v>
          </cell>
          <cell r="IP275" t="str">
            <v>Provisions Epargne logement (LCL)</v>
          </cell>
          <cell r="IQ275" t="str">
            <v>2019-T1</v>
          </cell>
          <cell r="IS275" t="str">
            <v>Provisions Epargne logement (LCL)</v>
          </cell>
          <cell r="IT275" t="str">
            <v>XXXX-XX</v>
          </cell>
          <cell r="IV275" t="str">
            <v>Provisions Epargne logement (LCL)</v>
          </cell>
          <cell r="IW275" t="str">
            <v>2018-T3</v>
          </cell>
          <cell r="IY275" t="str">
            <v>Provisions Epargne logement (LCL)</v>
          </cell>
          <cell r="IZ275" t="str">
            <v>2018-T2</v>
          </cell>
          <cell r="JB275" t="str">
            <v>Provisions Epargne logement (LCL)</v>
          </cell>
          <cell r="JC275" t="str">
            <v>2018-T1</v>
          </cell>
          <cell r="JE275" t="str">
            <v>Provisions Epargne logement (LCL)</v>
          </cell>
          <cell r="JF275" t="str">
            <v>XXXX-XX</v>
          </cell>
          <cell r="JH275" t="str">
            <v>Provisions Epargne logement (LCL)</v>
          </cell>
          <cell r="JI275" t="str">
            <v>2017-T3</v>
          </cell>
          <cell r="JK275" t="str">
            <v>Provisions Epargne logement (LCL)</v>
          </cell>
          <cell r="JL275" t="str">
            <v>2017-T2</v>
          </cell>
          <cell r="JN275" t="str">
            <v>Provisions Epargne logement (LCL)</v>
          </cell>
          <cell r="JO275" t="str">
            <v>2017-T1</v>
          </cell>
          <cell r="JQ275" t="str">
            <v>Provisions Epargne logement (LCL)</v>
          </cell>
          <cell r="JR275" t="str">
            <v>XXXX-XX</v>
          </cell>
          <cell r="JT275" t="str">
            <v>Provisions Epargne logement (LCL)</v>
          </cell>
          <cell r="JU275" t="str">
            <v>2016-T3</v>
          </cell>
          <cell r="JW275" t="str">
            <v>Provisions Epargne logement (LCL)</v>
          </cell>
          <cell r="JX275" t="str">
            <v>2016-T2</v>
          </cell>
          <cell r="JZ275" t="str">
            <v>Provisions Epargne logement (LCL)</v>
          </cell>
          <cell r="KA275" t="str">
            <v>2016-T1</v>
          </cell>
          <cell r="KC275" t="str">
            <v>Provisions Epargne logement (LCL)</v>
          </cell>
          <cell r="KD275" t="str">
            <v>XXXX-XX</v>
          </cell>
          <cell r="KF275" t="str">
            <v>Provisions Epargne logement (LCL)</v>
          </cell>
          <cell r="KG275" t="str">
            <v>2015-T3</v>
          </cell>
          <cell r="KI275" t="str">
            <v>Provisions Epargne logement (LCL)</v>
          </cell>
          <cell r="KJ275" t="str">
            <v>2015-T2</v>
          </cell>
          <cell r="KL275" t="str">
            <v>Provisions Epargne logement (LCL)</v>
          </cell>
          <cell r="KM275" t="str">
            <v>2015-T1</v>
          </cell>
          <cell r="KO275" t="str">
            <v>Provisions Epargne logement (LCL)</v>
          </cell>
          <cell r="KP275" t="str">
            <v>XXXX-XX</v>
          </cell>
          <cell r="KR275" t="str">
            <v>Provisions Epargne logement (LCL)</v>
          </cell>
          <cell r="KS275" t="str">
            <v>2014-T3</v>
          </cell>
          <cell r="KU275" t="str">
            <v>Provisions Epargne logement (LCL)</v>
          </cell>
          <cell r="KV275" t="str">
            <v>2014-T2</v>
          </cell>
          <cell r="KX275" t="str">
            <v>Provisions Epargne logement (LCL)</v>
          </cell>
          <cell r="KY275" t="str">
            <v>2014-T1</v>
          </cell>
          <cell r="LA275" t="str">
            <v>Provisions Epargne logement (LCL)</v>
          </cell>
          <cell r="LB275" t="str">
            <v>XXXX-XX</v>
          </cell>
          <cell r="LD275" t="str">
            <v>Provisions Epargne logement (LCL)</v>
          </cell>
          <cell r="LE275" t="str">
            <v>2013-T3</v>
          </cell>
          <cell r="LG275" t="str">
            <v>Provisions Epargne logement (LCL)</v>
          </cell>
          <cell r="LH275" t="str">
            <v>2013-T2</v>
          </cell>
          <cell r="LJ275" t="str">
            <v>Provisions Epargne logement (LCL)</v>
          </cell>
          <cell r="LK275" t="str">
            <v>2013-T1</v>
          </cell>
          <cell r="LM275" t="str">
            <v>Provisions Epargne logement (LCL)</v>
          </cell>
          <cell r="LN275" t="str">
            <v>XXXX-XX</v>
          </cell>
          <cell r="LP275" t="str">
            <v>Provisions Epargne logement (LCL)</v>
          </cell>
          <cell r="LQ275" t="str">
            <v>2012-T3</v>
          </cell>
          <cell r="LS275" t="str">
            <v>Provisions Epargne logement (LCL)</v>
          </cell>
          <cell r="LT275" t="str">
            <v>2012-T2</v>
          </cell>
          <cell r="LV275" t="str">
            <v>Provisions Epargne logement (LCL)</v>
          </cell>
          <cell r="LW275" t="str">
            <v>2012-T1</v>
          </cell>
          <cell r="LY275" t="str">
            <v>Provisions Epargne logement (LCL)</v>
          </cell>
          <cell r="LZ275" t="str">
            <v>XXXX-XX</v>
          </cell>
          <cell r="MB275" t="str">
            <v>Provisions Epargne logement (LCL)</v>
          </cell>
          <cell r="MC275" t="str">
            <v>2011-T3</v>
          </cell>
          <cell r="ME275" t="str">
            <v>Provisions Epargne logement (LCL)</v>
          </cell>
          <cell r="MF275" t="str">
            <v>2011-T2</v>
          </cell>
          <cell r="MH275" t="str">
            <v>Provisions Epargne logement (LCL)</v>
          </cell>
          <cell r="MI275" t="str">
            <v>2011-T1</v>
          </cell>
          <cell r="MK275" t="str">
            <v>Provisions Epargne logement (LCL)</v>
          </cell>
          <cell r="ML275" t="str">
            <v>XXXX-XX</v>
          </cell>
          <cell r="MN275" t="str">
            <v>Provisions Epargne logement (LCL)</v>
          </cell>
          <cell r="MO275" t="str">
            <v>2010-T3</v>
          </cell>
          <cell r="MQ275" t="str">
            <v>Provisions Epargne logement (LCL)</v>
          </cell>
          <cell r="MR275" t="str">
            <v>2010-T2</v>
          </cell>
          <cell r="MT275" t="str">
            <v>Provisions Epargne logement (LCL)</v>
          </cell>
          <cell r="MU275" t="str">
            <v>2010-T1</v>
          </cell>
          <cell r="MW275" t="str">
            <v>Provisions Epargne logement (LCL)</v>
          </cell>
          <cell r="MX275" t="str">
            <v>XXXX-XX</v>
          </cell>
          <cell r="MZ275" t="str">
            <v>Provisions Epargne logement (LCL)</v>
          </cell>
          <cell r="NA275" t="str">
            <v>2009-T3</v>
          </cell>
          <cell r="NC275" t="str">
            <v>Provisions Epargne logement (LCL)</v>
          </cell>
          <cell r="ND275" t="str">
            <v>2009-T2</v>
          </cell>
          <cell r="NF275" t="str">
            <v>Provisions Epargne logement (LCL)</v>
          </cell>
          <cell r="NG275" t="str">
            <v>2009-T1</v>
          </cell>
          <cell r="NI275" t="str">
            <v>Provisions Epargne logement (LCL)</v>
          </cell>
          <cell r="NJ275" t="str">
            <v>XXXX-XX</v>
          </cell>
          <cell r="NL275" t="str">
            <v>Provisions Epargne logement (LCL)</v>
          </cell>
          <cell r="NM275" t="str">
            <v>2008-T3</v>
          </cell>
          <cell r="NO275" t="str">
            <v>Provisions Epargne logement (LCL)</v>
          </cell>
          <cell r="NP275" t="str">
            <v>2008-T2</v>
          </cell>
          <cell r="NR275" t="str">
            <v>Provisions Epargne logement (LCL)</v>
          </cell>
          <cell r="NS275" t="str">
            <v>2008-T1</v>
          </cell>
          <cell r="NU275" t="str">
            <v>Provisions Epargne logement (LCL)</v>
          </cell>
          <cell r="NV275" t="str">
            <v>XXXX-XX</v>
          </cell>
        </row>
        <row r="276">
          <cell r="HO276" t="str">
            <v>Nature de l'ajustement</v>
          </cell>
          <cell r="HP276" t="str">
            <v>Trimestre</v>
          </cell>
          <cell r="HR276" t="str">
            <v>Nature de l'ajustement</v>
          </cell>
          <cell r="HS276" t="str">
            <v>Trimestre</v>
          </cell>
          <cell r="HU276" t="str">
            <v>Nature de l'ajustement</v>
          </cell>
          <cell r="HV276" t="str">
            <v>Trimestre</v>
          </cell>
          <cell r="HX276" t="str">
            <v>Nature de l'ajustement</v>
          </cell>
          <cell r="HY276" t="str">
            <v>Trimestre</v>
          </cell>
          <cell r="IA276" t="str">
            <v>Nature de l'ajustement</v>
          </cell>
          <cell r="IB276" t="str">
            <v>Trimestre</v>
          </cell>
          <cell r="ID276" t="str">
            <v>Nature de l'ajustement</v>
          </cell>
          <cell r="IE276" t="str">
            <v>Trimestre</v>
          </cell>
          <cell r="IG276" t="str">
            <v>Nature de l'ajustement</v>
          </cell>
          <cell r="IH276" t="str">
            <v>Trimestre</v>
          </cell>
          <cell r="IJ276" t="str">
            <v>Nature de l'ajustement</v>
          </cell>
          <cell r="IK276" t="str">
            <v>Trimestre</v>
          </cell>
          <cell r="IM276" t="str">
            <v>Nature de l'ajustement</v>
          </cell>
          <cell r="IN276" t="str">
            <v>Trimestre</v>
          </cell>
          <cell r="IP276" t="str">
            <v>Nature de l'ajustement</v>
          </cell>
          <cell r="IQ276" t="str">
            <v>Trimestre</v>
          </cell>
          <cell r="IS276" t="str">
            <v>Nature de l'ajustement</v>
          </cell>
          <cell r="IT276" t="str">
            <v>Trimestre</v>
          </cell>
          <cell r="IV276" t="str">
            <v>Nature de l'ajustement</v>
          </cell>
          <cell r="IW276" t="str">
            <v>Trimestre</v>
          </cell>
          <cell r="IY276" t="str">
            <v>Nature de l'ajustement</v>
          </cell>
          <cell r="IZ276" t="str">
            <v>Trimestre</v>
          </cell>
          <cell r="JB276" t="str">
            <v>Nature de l'ajustement</v>
          </cell>
          <cell r="JC276" t="str">
            <v>Trimestre</v>
          </cell>
          <cell r="JE276" t="str">
            <v>Nature de l'ajustement</v>
          </cell>
          <cell r="JF276" t="str">
            <v>Trimestre</v>
          </cell>
          <cell r="JH276" t="str">
            <v>Nature de l'ajustement</v>
          </cell>
          <cell r="JI276" t="str">
            <v>Trimestre</v>
          </cell>
          <cell r="JK276" t="str">
            <v>Nature de l'ajustement</v>
          </cell>
          <cell r="JL276" t="str">
            <v>Trimestre</v>
          </cell>
          <cell r="JN276" t="str">
            <v>Nature de l'ajustement</v>
          </cell>
          <cell r="JO276" t="str">
            <v>Trimestre</v>
          </cell>
          <cell r="JQ276" t="str">
            <v>Nature de l'ajustement</v>
          </cell>
          <cell r="JR276" t="str">
            <v>Trimestre</v>
          </cell>
          <cell r="JT276" t="str">
            <v>Nature de l'ajustement</v>
          </cell>
          <cell r="JU276" t="str">
            <v>Trimestre</v>
          </cell>
          <cell r="JW276" t="str">
            <v>Nature de l'ajustement</v>
          </cell>
          <cell r="JX276" t="str">
            <v>Trimestre</v>
          </cell>
          <cell r="JZ276" t="str">
            <v>Nature de l'ajustement</v>
          </cell>
          <cell r="KA276" t="str">
            <v>Trimestre</v>
          </cell>
          <cell r="KC276" t="str">
            <v>Nature de l'ajustement</v>
          </cell>
          <cell r="KD276" t="str">
            <v>Trimestre</v>
          </cell>
          <cell r="KF276" t="str">
            <v>Nature de l'ajustement</v>
          </cell>
          <cell r="KG276" t="str">
            <v>Trimestre</v>
          </cell>
          <cell r="KI276" t="str">
            <v>Nature de l'ajustement</v>
          </cell>
          <cell r="KJ276" t="str">
            <v>Trimestre</v>
          </cell>
          <cell r="KL276" t="str">
            <v>Nature de l'ajustement</v>
          </cell>
          <cell r="KM276" t="str">
            <v>Trimestre</v>
          </cell>
          <cell r="KO276" t="str">
            <v>Nature de l'ajustement</v>
          </cell>
          <cell r="KP276" t="str">
            <v>Trimestre</v>
          </cell>
          <cell r="KR276" t="str">
            <v>Nature de l'ajustement</v>
          </cell>
          <cell r="KS276" t="str">
            <v>Trimestre</v>
          </cell>
          <cell r="KU276" t="str">
            <v>Nature de l'ajustement</v>
          </cell>
          <cell r="KV276" t="str">
            <v>Trimestre</v>
          </cell>
          <cell r="KX276" t="str">
            <v>Nature de l'ajustement</v>
          </cell>
          <cell r="KY276" t="str">
            <v>Trimestre</v>
          </cell>
          <cell r="LA276" t="str">
            <v>Nature de l'ajustement</v>
          </cell>
          <cell r="LB276" t="str">
            <v>Trimestre</v>
          </cell>
          <cell r="LD276" t="str">
            <v>Nature de l'ajustement</v>
          </cell>
          <cell r="LE276" t="str">
            <v>Trimestre</v>
          </cell>
          <cell r="LG276" t="str">
            <v>Nature de l'ajustement</v>
          </cell>
          <cell r="LH276" t="str">
            <v>Trimestre</v>
          </cell>
          <cell r="LJ276" t="str">
            <v>Nature de l'ajustement</v>
          </cell>
          <cell r="LK276" t="str">
            <v>Trimestre</v>
          </cell>
          <cell r="LM276" t="str">
            <v>Nature de l'ajustement</v>
          </cell>
          <cell r="LN276" t="str">
            <v>Trimestre</v>
          </cell>
          <cell r="LP276" t="str">
            <v>Nature de l'ajustement</v>
          </cell>
          <cell r="LQ276" t="str">
            <v>Trimestre</v>
          </cell>
          <cell r="LS276" t="str">
            <v>Nature de l'ajustement</v>
          </cell>
          <cell r="LT276" t="str">
            <v>Trimestre</v>
          </cell>
          <cell r="LV276" t="str">
            <v>Nature de l'ajustement</v>
          </cell>
          <cell r="LW276" t="str">
            <v>Trimestre</v>
          </cell>
          <cell r="LY276" t="str">
            <v>Nature de l'ajustement</v>
          </cell>
          <cell r="LZ276" t="str">
            <v>Trimestre</v>
          </cell>
          <cell r="MB276" t="str">
            <v>Nature de l'ajustement</v>
          </cell>
          <cell r="MC276" t="str">
            <v>Trimestre</v>
          </cell>
          <cell r="ME276" t="str">
            <v>Nature de l'ajustement</v>
          </cell>
          <cell r="MF276" t="str">
            <v>Trimestre</v>
          </cell>
          <cell r="MH276" t="str">
            <v>Nature de l'ajustement</v>
          </cell>
          <cell r="MI276" t="str">
            <v>Trimestre</v>
          </cell>
          <cell r="MK276" t="str">
            <v>Nature de l'ajustement</v>
          </cell>
          <cell r="ML276" t="str">
            <v>Trimestre</v>
          </cell>
          <cell r="MN276" t="str">
            <v>Nature de l'ajustement</v>
          </cell>
          <cell r="MO276" t="str">
            <v>Trimestre</v>
          </cell>
          <cell r="MQ276" t="str">
            <v>Nature de l'ajustement</v>
          </cell>
          <cell r="MR276" t="str">
            <v>Trimestre</v>
          </cell>
          <cell r="MT276" t="str">
            <v>Nature de l'ajustement</v>
          </cell>
          <cell r="MU276" t="str">
            <v>Trimestre</v>
          </cell>
          <cell r="MW276" t="str">
            <v>Nature de l'ajustement</v>
          </cell>
          <cell r="MX276" t="str">
            <v>Trimestre</v>
          </cell>
          <cell r="MZ276" t="str">
            <v>Nature de l'ajustement</v>
          </cell>
          <cell r="NA276" t="str">
            <v>Trimestre</v>
          </cell>
          <cell r="NC276" t="str">
            <v>Nature de l'ajustement</v>
          </cell>
          <cell r="ND276" t="str">
            <v>Trimestre</v>
          </cell>
          <cell r="NF276" t="str">
            <v>Nature de l'ajustement</v>
          </cell>
          <cell r="NG276" t="str">
            <v>Trimestre</v>
          </cell>
          <cell r="NI276" t="str">
            <v>Nature de l'ajustement</v>
          </cell>
          <cell r="NJ276" t="str">
            <v>Trimestre</v>
          </cell>
          <cell r="NL276" t="str">
            <v>Nature de l'ajustement</v>
          </cell>
          <cell r="NM276" t="str">
            <v>Trimestre</v>
          </cell>
          <cell r="NO276" t="str">
            <v>Nature de l'ajustement</v>
          </cell>
          <cell r="NP276" t="str">
            <v>Trimestre</v>
          </cell>
          <cell r="NR276" t="str">
            <v>Nature de l'ajustement</v>
          </cell>
          <cell r="NS276" t="str">
            <v>Trimestre</v>
          </cell>
          <cell r="NU276" t="str">
            <v>Nature de l'ajustement</v>
          </cell>
          <cell r="NV276" t="str">
            <v>Trimestre</v>
          </cell>
        </row>
        <row r="277">
          <cell r="HO277" t="str">
            <v>Provisions Epargne logement (LCL)</v>
          </cell>
          <cell r="HP277" t="str">
            <v>2021-T3</v>
          </cell>
          <cell r="HR277" t="str">
            <v>Provisions Epargne logement (LCL)</v>
          </cell>
          <cell r="HS277" t="str">
            <v>2021-T2</v>
          </cell>
          <cell r="HU277" t="str">
            <v>Provisions Epargne logement (LCL)</v>
          </cell>
          <cell r="HV277" t="str">
            <v>2021-T1</v>
          </cell>
          <cell r="HX277" t="str">
            <v>Provisions Epargne logement (LCL)</v>
          </cell>
          <cell r="HY277" t="str">
            <v>2020-T4</v>
          </cell>
          <cell r="IA277" t="str">
            <v>Provisions Epargne logement (LCL)</v>
          </cell>
          <cell r="IB277" t="str">
            <v>2020-T3</v>
          </cell>
          <cell r="ID277" t="str">
            <v>Provisions Epargne logement (LCL)</v>
          </cell>
          <cell r="IE277" t="str">
            <v>2020-T2</v>
          </cell>
          <cell r="IG277" t="str">
            <v>Provisions Epargne logement (LCL)</v>
          </cell>
          <cell r="IH277" t="str">
            <v>2020-T1</v>
          </cell>
          <cell r="IJ277" t="str">
            <v>Provisions Epargne logement (LCL)</v>
          </cell>
          <cell r="IK277" t="str">
            <v>2019-T4</v>
          </cell>
          <cell r="IM277" t="str">
            <v>Provisions Epargne logement (LCL)</v>
          </cell>
          <cell r="IN277" t="str">
            <v>2019-T3</v>
          </cell>
          <cell r="IP277" t="str">
            <v>Provisions Epargne logement (LCL)</v>
          </cell>
          <cell r="IQ277" t="str">
            <v>2019-T2</v>
          </cell>
          <cell r="IS277" t="str">
            <v>Provisions Epargne logement (LCL)</v>
          </cell>
          <cell r="IT277" t="str">
            <v>2019-T1</v>
          </cell>
          <cell r="IV277" t="str">
            <v>Provisions Epargne logement (LCL)</v>
          </cell>
          <cell r="IW277" t="str">
            <v>2018-T4</v>
          </cell>
          <cell r="IY277" t="str">
            <v>Provisions Epargne logement (LCL)</v>
          </cell>
          <cell r="IZ277" t="str">
            <v>2018-T3</v>
          </cell>
          <cell r="JB277" t="str">
            <v>Provisions Epargne logement (LCL)</v>
          </cell>
          <cell r="JC277" t="str">
            <v>2018-T2</v>
          </cell>
          <cell r="JE277" t="str">
            <v>Provisions Epargne logement (LCL)</v>
          </cell>
          <cell r="JF277" t="str">
            <v>2018-T1</v>
          </cell>
          <cell r="JH277" t="str">
            <v>Provisions Epargne logement (LCL)</v>
          </cell>
          <cell r="JI277" t="str">
            <v>2017-T4</v>
          </cell>
          <cell r="JK277" t="str">
            <v>Provisions Epargne logement (LCL)</v>
          </cell>
          <cell r="JL277" t="str">
            <v>2017-T3</v>
          </cell>
          <cell r="JN277" t="str">
            <v>Provisions Epargne logement (LCL)</v>
          </cell>
          <cell r="JO277" t="str">
            <v>2017-T2</v>
          </cell>
          <cell r="JQ277" t="str">
            <v>Provisions Epargne logement (LCL)</v>
          </cell>
          <cell r="JR277" t="str">
            <v>2017-T1</v>
          </cell>
          <cell r="JT277" t="str">
            <v>Provisions Epargne logement (LCL)</v>
          </cell>
          <cell r="JU277" t="str">
            <v>2016-T4</v>
          </cell>
          <cell r="JW277" t="str">
            <v>Provisions Epargne logement (LCL)</v>
          </cell>
          <cell r="JX277" t="str">
            <v>2016-T3</v>
          </cell>
          <cell r="JZ277" t="str">
            <v>Provisions Epargne logement (LCL)</v>
          </cell>
          <cell r="KA277" t="str">
            <v>2016-T2</v>
          </cell>
          <cell r="KC277" t="str">
            <v>Provisions Epargne logement (LCL)</v>
          </cell>
          <cell r="KD277" t="str">
            <v>2016-T1</v>
          </cell>
          <cell r="KF277" t="str">
            <v>Provisions Epargne logement (LCL)</v>
          </cell>
          <cell r="KG277" t="str">
            <v>2015-T4</v>
          </cell>
          <cell r="KI277" t="str">
            <v>Provisions Epargne logement (LCL)</v>
          </cell>
          <cell r="KJ277" t="str">
            <v>2015-T3</v>
          </cell>
          <cell r="KL277" t="str">
            <v>Provisions Epargne logement (LCL)</v>
          </cell>
          <cell r="KM277" t="str">
            <v>2015-T2</v>
          </cell>
          <cell r="KO277" t="str">
            <v>Provisions Epargne logement (LCL)</v>
          </cell>
          <cell r="KP277" t="str">
            <v>2015-T1</v>
          </cell>
          <cell r="KR277" t="str">
            <v>Provisions Epargne logement (LCL)</v>
          </cell>
          <cell r="KS277" t="str">
            <v>2014-T4</v>
          </cell>
          <cell r="KU277" t="str">
            <v>Provisions Epargne logement (LCL)</v>
          </cell>
          <cell r="KV277" t="str">
            <v>2014-T3</v>
          </cell>
          <cell r="KX277" t="str">
            <v>Provisions Epargne logement (LCL)</v>
          </cell>
          <cell r="KY277" t="str">
            <v>2014-T2</v>
          </cell>
          <cell r="LA277" t="str">
            <v>Provisions Epargne logement (LCL)</v>
          </cell>
          <cell r="LB277" t="str">
            <v>2014-T1</v>
          </cell>
          <cell r="LD277" t="str">
            <v>Provisions Epargne logement (LCL)</v>
          </cell>
          <cell r="LE277" t="str">
            <v>2013-T4</v>
          </cell>
          <cell r="LG277" t="str">
            <v>Provisions Epargne logement (LCL)</v>
          </cell>
          <cell r="LH277" t="str">
            <v>2013-T3</v>
          </cell>
          <cell r="LJ277" t="str">
            <v>Provisions Epargne logement (LCL)</v>
          </cell>
          <cell r="LK277" t="str">
            <v>2013-T2</v>
          </cell>
          <cell r="LM277" t="str">
            <v>Provisions Epargne logement (LCL)</v>
          </cell>
          <cell r="LN277" t="str">
            <v>2013-T1</v>
          </cell>
          <cell r="LP277" t="str">
            <v>Provisions Epargne logement (LCL)</v>
          </cell>
          <cell r="LQ277" t="str">
            <v>2012-T4</v>
          </cell>
          <cell r="LS277" t="str">
            <v>Provisions Epargne logement (LCL)</v>
          </cell>
          <cell r="LT277" t="str">
            <v>2012-T3</v>
          </cell>
          <cell r="LV277" t="str">
            <v>Provisions Epargne logement (LCL)</v>
          </cell>
          <cell r="LW277" t="str">
            <v>2012-T2</v>
          </cell>
          <cell r="LY277" t="str">
            <v>Provisions Epargne logement (LCL)</v>
          </cell>
          <cell r="LZ277" t="str">
            <v>2012-T1</v>
          </cell>
          <cell r="MB277" t="str">
            <v>Provisions Epargne logement (LCL)</v>
          </cell>
          <cell r="MC277" t="str">
            <v>2011-T4</v>
          </cell>
          <cell r="ME277" t="str">
            <v>Provisions Epargne logement (LCL)</v>
          </cell>
          <cell r="MF277" t="str">
            <v>2011-T3</v>
          </cell>
          <cell r="MH277" t="str">
            <v>Provisions Epargne logement (LCL)</v>
          </cell>
          <cell r="MI277" t="str">
            <v>2011-T2</v>
          </cell>
          <cell r="MK277" t="str">
            <v>Provisions Epargne logement (LCL)</v>
          </cell>
          <cell r="ML277" t="str">
            <v>2011-T1</v>
          </cell>
          <cell r="MN277" t="str">
            <v>Provisions Epargne logement (LCL)</v>
          </cell>
          <cell r="MO277" t="str">
            <v>2010-T4</v>
          </cell>
          <cell r="MQ277" t="str">
            <v>Provisions Epargne logement (LCL)</v>
          </cell>
          <cell r="MR277" t="str">
            <v>2010-T3</v>
          </cell>
          <cell r="MT277" t="str">
            <v>Provisions Epargne logement (LCL)</v>
          </cell>
          <cell r="MU277" t="str">
            <v>2010-T2</v>
          </cell>
          <cell r="MW277" t="str">
            <v>Provisions Epargne logement (LCL)</v>
          </cell>
          <cell r="MX277" t="str">
            <v>2010-T1</v>
          </cell>
          <cell r="MZ277" t="str">
            <v>Provisions Epargne logement (LCL)</v>
          </cell>
          <cell r="NA277" t="str">
            <v>2009-T4</v>
          </cell>
          <cell r="NC277" t="str">
            <v>Provisions Epargne logement (LCL)</v>
          </cell>
          <cell r="ND277" t="str">
            <v>2009-T3</v>
          </cell>
          <cell r="NF277" t="str">
            <v>Provisions Epargne logement (LCL)</v>
          </cell>
          <cell r="NG277" t="str">
            <v>2009-T2</v>
          </cell>
          <cell r="NI277" t="str">
            <v>Provisions Epargne logement (LCL)</v>
          </cell>
          <cell r="NJ277" t="str">
            <v>2009-T1</v>
          </cell>
          <cell r="NL277" t="str">
            <v>Provisions Epargne logement (LCL)</v>
          </cell>
          <cell r="NM277" t="str">
            <v>2008-T4</v>
          </cell>
          <cell r="NO277" t="str">
            <v>Provisions Epargne logement (LCL)</v>
          </cell>
          <cell r="NP277" t="str">
            <v>2008-T3</v>
          </cell>
          <cell r="NR277" t="str">
            <v>Provisions Epargne logement (LCL)</v>
          </cell>
          <cell r="NS277" t="str">
            <v>2008-T2</v>
          </cell>
          <cell r="NU277" t="str">
            <v>Provisions Epargne logement (LCL)</v>
          </cell>
          <cell r="NV277" t="str">
            <v>2008-T1</v>
          </cell>
        </row>
        <row r="278">
          <cell r="BB278" t="str">
            <v>Nature de l'ajustement</v>
          </cell>
          <cell r="BC278" t="str">
            <v>Trimestre</v>
          </cell>
          <cell r="BE278" t="str">
            <v>Nature de l'ajustement</v>
          </cell>
          <cell r="BF278" t="str">
            <v>Trimestre</v>
          </cell>
          <cell r="BH278" t="str">
            <v>Nature de l'ajustement</v>
          </cell>
          <cell r="BI278" t="str">
            <v>Trimestre</v>
          </cell>
          <cell r="BK278" t="str">
            <v>Nature de l'ajustement</v>
          </cell>
          <cell r="BL278" t="str">
            <v>Trimestre</v>
          </cell>
          <cell r="BN278" t="str">
            <v>Nature de l'ajustement</v>
          </cell>
          <cell r="BO278" t="str">
            <v>Trimestre</v>
          </cell>
          <cell r="BQ278" t="str">
            <v>Nature de l'ajustement</v>
          </cell>
          <cell r="BR278" t="str">
            <v>Trimestre</v>
          </cell>
          <cell r="BT278" t="str">
            <v>Nature de l'ajustement</v>
          </cell>
          <cell r="BU278" t="str">
            <v>Trimestre</v>
          </cell>
          <cell r="BW278" t="str">
            <v>Nature de l'ajustement</v>
          </cell>
          <cell r="BX278" t="str">
            <v>Trimestre</v>
          </cell>
          <cell r="BZ278" t="str">
            <v>Nature de l'ajustement</v>
          </cell>
          <cell r="CA278" t="str">
            <v>Trimestre</v>
          </cell>
          <cell r="CC278" t="str">
            <v>Nature de l'ajustement</v>
          </cell>
          <cell r="CD278" t="str">
            <v>Trimestre</v>
          </cell>
          <cell r="CF278" t="str">
            <v>Nature de l'ajustement</v>
          </cell>
          <cell r="CG278" t="str">
            <v>Trimestre</v>
          </cell>
          <cell r="CI278" t="str">
            <v>Nature de l'ajustement</v>
          </cell>
          <cell r="CJ278" t="str">
            <v>Trimestre</v>
          </cell>
          <cell r="CL278" t="str">
            <v>Nature de l'ajustement</v>
          </cell>
          <cell r="CM278" t="str">
            <v>Trimestre</v>
          </cell>
          <cell r="CO278" t="str">
            <v>Nature de l'ajustement</v>
          </cell>
          <cell r="CP278" t="str">
            <v>Trimestre</v>
          </cell>
          <cell r="CR278" t="str">
            <v>Nature de l'ajustement</v>
          </cell>
          <cell r="CS278" t="str">
            <v>Trimestre</v>
          </cell>
          <cell r="CU278" t="str">
            <v>Nature de l'ajustement</v>
          </cell>
          <cell r="CV278" t="str">
            <v>Trimestre</v>
          </cell>
          <cell r="CX278" t="str">
            <v>Nature de l'ajustement</v>
          </cell>
          <cell r="CY278" t="str">
            <v>Trimestre</v>
          </cell>
          <cell r="DA278" t="str">
            <v>Nature de l'ajustement</v>
          </cell>
          <cell r="DB278" t="str">
            <v>Trimestre</v>
          </cell>
          <cell r="DD278" t="str">
            <v>Nature de l'ajustement</v>
          </cell>
          <cell r="DE278" t="str">
            <v>Trimestre</v>
          </cell>
          <cell r="DG278" t="str">
            <v>Nature de l'ajustement</v>
          </cell>
          <cell r="DH278" t="str">
            <v>Trimestre</v>
          </cell>
          <cell r="DJ278" t="str">
            <v>Nature de l'ajustement</v>
          </cell>
          <cell r="DK278" t="str">
            <v>Trimestre</v>
          </cell>
          <cell r="DM278" t="str">
            <v>Nature de l'ajustement</v>
          </cell>
          <cell r="DN278" t="str">
            <v>Trimestre</v>
          </cell>
          <cell r="DP278" t="str">
            <v>Nature de l'ajustement</v>
          </cell>
          <cell r="DQ278" t="str">
            <v>Trimestre</v>
          </cell>
          <cell r="DS278" t="str">
            <v>Nature de l'ajustement</v>
          </cell>
          <cell r="DT278" t="str">
            <v>Trimestre</v>
          </cell>
          <cell r="DV278" t="str">
            <v>Nature de l'ajustement</v>
          </cell>
          <cell r="DW278" t="str">
            <v>Trimestre</v>
          </cell>
          <cell r="DY278" t="str">
            <v>Nature de l'ajustement</v>
          </cell>
          <cell r="DZ278" t="str">
            <v>Trimestre</v>
          </cell>
          <cell r="EB278" t="str">
            <v>Nature de l'ajustement</v>
          </cell>
          <cell r="EC278" t="str">
            <v>Trimestre</v>
          </cell>
          <cell r="EE278" t="str">
            <v>Nature de l'ajustement</v>
          </cell>
          <cell r="EF278" t="str">
            <v>Trimestre</v>
          </cell>
          <cell r="EH278" t="str">
            <v>Nature de l'ajustement</v>
          </cell>
          <cell r="EI278" t="str">
            <v>Trimestre</v>
          </cell>
          <cell r="EK278" t="str">
            <v>Nature de l'ajustement</v>
          </cell>
          <cell r="EL278" t="str">
            <v>Trimestre</v>
          </cell>
          <cell r="EN278" t="str">
            <v>Nature de l'ajustement</v>
          </cell>
          <cell r="EO278" t="str">
            <v>Trimestre</v>
          </cell>
          <cell r="EQ278" t="str">
            <v>Nature de l'ajustement</v>
          </cell>
          <cell r="ER278" t="str">
            <v>Trimestre</v>
          </cell>
          <cell r="ET278" t="str">
            <v>Nature de l'ajustement</v>
          </cell>
          <cell r="EU278" t="str">
            <v>Trimestre</v>
          </cell>
          <cell r="EW278" t="str">
            <v>Nature de l'ajustement</v>
          </cell>
          <cell r="EX278" t="str">
            <v>Trimestre</v>
          </cell>
          <cell r="EZ278" t="str">
            <v>Nature de l'ajustement</v>
          </cell>
          <cell r="FA278" t="str">
            <v>Trimestre</v>
          </cell>
          <cell r="FC278" t="str">
            <v>Nature de l'ajustement</v>
          </cell>
          <cell r="FD278" t="str">
            <v>Trimestre</v>
          </cell>
          <cell r="FF278" t="str">
            <v>Nature de l'ajustement</v>
          </cell>
          <cell r="FG278" t="str">
            <v>Trimestre</v>
          </cell>
          <cell r="FI278" t="str">
            <v>Nature de l'ajustement</v>
          </cell>
          <cell r="FJ278" t="str">
            <v>Trimestre</v>
          </cell>
          <cell r="FL278" t="str">
            <v>Nature de l'ajustement</v>
          </cell>
          <cell r="FM278" t="str">
            <v>Trimestre</v>
          </cell>
          <cell r="FO278" t="str">
            <v>Nature de l'ajustement</v>
          </cell>
          <cell r="FP278" t="str">
            <v>Trimestre</v>
          </cell>
          <cell r="FR278" t="str">
            <v>Nature de l'ajustement</v>
          </cell>
          <cell r="FS278" t="str">
            <v>Trimestre</v>
          </cell>
          <cell r="FU278" t="str">
            <v>Nature de l'ajustement</v>
          </cell>
          <cell r="FV278" t="str">
            <v>Trimestre</v>
          </cell>
          <cell r="FX278" t="str">
            <v>Nature de l'ajustement</v>
          </cell>
          <cell r="FY278" t="str">
            <v>Trimestre</v>
          </cell>
          <cell r="GA278" t="str">
            <v>Nature de l'ajustement</v>
          </cell>
          <cell r="GB278" t="str">
            <v>Trimestre</v>
          </cell>
          <cell r="GD278" t="str">
            <v>Nature de l'ajustement</v>
          </cell>
          <cell r="GE278" t="str">
            <v>Trimestre</v>
          </cell>
          <cell r="GG278" t="str">
            <v>Nature de l'ajustement</v>
          </cell>
          <cell r="GH278" t="str">
            <v>Trimestre</v>
          </cell>
          <cell r="GJ278" t="str">
            <v>Nature de l'ajustement</v>
          </cell>
          <cell r="GK278" t="str">
            <v>Trimestre</v>
          </cell>
          <cell r="GM278" t="str">
            <v>Nature de l'ajustement</v>
          </cell>
          <cell r="GN278" t="str">
            <v>Trimestre</v>
          </cell>
          <cell r="GP278" t="str">
            <v>Nature de l'ajustement</v>
          </cell>
          <cell r="GQ278" t="str">
            <v>Trimestre</v>
          </cell>
          <cell r="GS278" t="str">
            <v>Nature de l'ajustement</v>
          </cell>
          <cell r="GT278" t="str">
            <v>Trimestre</v>
          </cell>
          <cell r="GV278" t="str">
            <v>Nature de l'ajustement</v>
          </cell>
          <cell r="GW278" t="str">
            <v>Trimestre</v>
          </cell>
          <cell r="GY278" t="str">
            <v>Nature de l'ajustement</v>
          </cell>
          <cell r="GZ278" t="str">
            <v>Trimestre</v>
          </cell>
          <cell r="HB278" t="str">
            <v>Nature de l'ajustement</v>
          </cell>
          <cell r="HC278" t="str">
            <v>Trimestre</v>
          </cell>
          <cell r="HE278" t="str">
            <v>Nature de l'ajustement</v>
          </cell>
          <cell r="HF278" t="str">
            <v>Trimestre</v>
          </cell>
          <cell r="HH278" t="str">
            <v>Nature de l'ajustement</v>
          </cell>
          <cell r="HI278" t="str">
            <v>Trimestre</v>
          </cell>
          <cell r="HO278" t="str">
            <v>Nature de l'ajustement</v>
          </cell>
          <cell r="HP278" t="str">
            <v>Trimestre</v>
          </cell>
          <cell r="HR278" t="str">
            <v>Nature de l'ajustement</v>
          </cell>
          <cell r="HS278" t="str">
            <v>Trimestre</v>
          </cell>
          <cell r="HU278" t="str">
            <v>Nature de l'ajustement</v>
          </cell>
          <cell r="HV278" t="str">
            <v>Trimestre</v>
          </cell>
          <cell r="HX278" t="str">
            <v>Nature de l'ajustement</v>
          </cell>
          <cell r="HY278" t="str">
            <v>Trimestre</v>
          </cell>
          <cell r="IA278" t="str">
            <v>Nature de l'ajustement</v>
          </cell>
          <cell r="IB278" t="str">
            <v>Trimestre</v>
          </cell>
          <cell r="ID278" t="str">
            <v>Nature de l'ajustement</v>
          </cell>
          <cell r="IE278" t="str">
            <v>Trimestre</v>
          </cell>
          <cell r="IG278" t="str">
            <v>Nature de l'ajustement</v>
          </cell>
          <cell r="IH278" t="str">
            <v>Trimestre</v>
          </cell>
          <cell r="IJ278" t="str">
            <v>Nature de l'ajustement</v>
          </cell>
          <cell r="IK278" t="str">
            <v>Trimestre</v>
          </cell>
          <cell r="IM278" t="str">
            <v>Nature de l'ajustement</v>
          </cell>
          <cell r="IN278" t="str">
            <v>Trimestre</v>
          </cell>
          <cell r="IP278" t="str">
            <v>Nature de l'ajustement</v>
          </cell>
          <cell r="IQ278" t="str">
            <v>Trimestre</v>
          </cell>
          <cell r="IS278" t="str">
            <v>Nature de l'ajustement</v>
          </cell>
          <cell r="IT278" t="str">
            <v>Trimestre</v>
          </cell>
          <cell r="IV278" t="str">
            <v>Nature de l'ajustement</v>
          </cell>
          <cell r="IW278" t="str">
            <v>Trimestre</v>
          </cell>
          <cell r="IY278" t="str">
            <v>Nature de l'ajustement</v>
          </cell>
          <cell r="IZ278" t="str">
            <v>Trimestre</v>
          </cell>
          <cell r="JB278" t="str">
            <v>Nature de l'ajustement</v>
          </cell>
          <cell r="JC278" t="str">
            <v>Trimestre</v>
          </cell>
          <cell r="JE278" t="str">
            <v>Nature de l'ajustement</v>
          </cell>
          <cell r="JF278" t="str">
            <v>Trimestre</v>
          </cell>
          <cell r="JH278" t="str">
            <v>Nature de l'ajustement</v>
          </cell>
          <cell r="JI278" t="str">
            <v>Trimestre</v>
          </cell>
          <cell r="JK278" t="str">
            <v>Nature de l'ajustement</v>
          </cell>
          <cell r="JL278" t="str">
            <v>Trimestre</v>
          </cell>
          <cell r="JN278" t="str">
            <v>Nature de l'ajustement</v>
          </cell>
          <cell r="JO278" t="str">
            <v>Trimestre</v>
          </cell>
          <cell r="JQ278" t="str">
            <v>Nature de l'ajustement</v>
          </cell>
          <cell r="JR278" t="str">
            <v>Trimestre</v>
          </cell>
          <cell r="JT278" t="str">
            <v>Nature de l'ajustement</v>
          </cell>
          <cell r="JU278" t="str">
            <v>Trimestre</v>
          </cell>
          <cell r="JW278" t="str">
            <v>Nature de l'ajustement</v>
          </cell>
          <cell r="JX278" t="str">
            <v>Trimestre</v>
          </cell>
          <cell r="JZ278" t="str">
            <v>Nature de l'ajustement</v>
          </cell>
          <cell r="KA278" t="str">
            <v>Trimestre</v>
          </cell>
          <cell r="KC278" t="str">
            <v>Nature de l'ajustement</v>
          </cell>
          <cell r="KD278" t="str">
            <v>Trimestre</v>
          </cell>
          <cell r="KF278" t="str">
            <v>Nature de l'ajustement</v>
          </cell>
          <cell r="KG278" t="str">
            <v>Trimestre</v>
          </cell>
          <cell r="KI278" t="str">
            <v>Nature de l'ajustement</v>
          </cell>
          <cell r="KJ278" t="str">
            <v>Trimestre</v>
          </cell>
          <cell r="KL278" t="str">
            <v>Nature de l'ajustement</v>
          </cell>
          <cell r="KM278" t="str">
            <v>Trimestre</v>
          </cell>
          <cell r="KO278" t="str">
            <v>Nature de l'ajustement</v>
          </cell>
          <cell r="KP278" t="str">
            <v>Trimestre</v>
          </cell>
          <cell r="KR278" t="str">
            <v>Nature de l'ajustement</v>
          </cell>
          <cell r="KS278" t="str">
            <v>Trimestre</v>
          </cell>
          <cell r="KU278" t="str">
            <v>Nature de l'ajustement</v>
          </cell>
          <cell r="KV278" t="str">
            <v>Trimestre</v>
          </cell>
          <cell r="KX278" t="str">
            <v>Nature de l'ajustement</v>
          </cell>
          <cell r="KY278" t="str">
            <v>Trimestre</v>
          </cell>
          <cell r="LA278" t="str">
            <v>Nature de l'ajustement</v>
          </cell>
          <cell r="LB278" t="str">
            <v>Trimestre</v>
          </cell>
          <cell r="LD278" t="str">
            <v>Nature de l'ajustement</v>
          </cell>
          <cell r="LE278" t="str">
            <v>Trimestre</v>
          </cell>
          <cell r="LG278" t="str">
            <v>Nature de l'ajustement</v>
          </cell>
          <cell r="LH278" t="str">
            <v>Trimestre</v>
          </cell>
          <cell r="LJ278" t="str">
            <v>Nature de l'ajustement</v>
          </cell>
          <cell r="LK278" t="str">
            <v>Trimestre</v>
          </cell>
          <cell r="LM278" t="str">
            <v>Nature de l'ajustement</v>
          </cell>
          <cell r="LN278" t="str">
            <v>Trimestre</v>
          </cell>
          <cell r="LP278" t="str">
            <v>Nature de l'ajustement</v>
          </cell>
          <cell r="LQ278" t="str">
            <v>Trimestre</v>
          </cell>
          <cell r="LS278" t="str">
            <v>Nature de l'ajustement</v>
          </cell>
          <cell r="LT278" t="str">
            <v>Trimestre</v>
          </cell>
          <cell r="LV278" t="str">
            <v>Nature de l'ajustement</v>
          </cell>
          <cell r="LW278" t="str">
            <v>Trimestre</v>
          </cell>
          <cell r="LY278" t="str">
            <v>Nature de l'ajustement</v>
          </cell>
          <cell r="LZ278" t="str">
            <v>Trimestre</v>
          </cell>
          <cell r="MB278" t="str">
            <v>Nature de l'ajustement</v>
          </cell>
          <cell r="MC278" t="str">
            <v>Trimestre</v>
          </cell>
          <cell r="ME278" t="str">
            <v>Nature de l'ajustement</v>
          </cell>
          <cell r="MF278" t="str">
            <v>Trimestre</v>
          </cell>
          <cell r="MH278" t="str">
            <v>Nature de l'ajustement</v>
          </cell>
          <cell r="MI278" t="str">
            <v>Trimestre</v>
          </cell>
          <cell r="MK278" t="str">
            <v>Nature de l'ajustement</v>
          </cell>
          <cell r="ML278" t="str">
            <v>Trimestre</v>
          </cell>
          <cell r="MN278" t="str">
            <v>Nature de l'ajustement</v>
          </cell>
          <cell r="MO278" t="str">
            <v>Trimestre</v>
          </cell>
          <cell r="MQ278" t="str">
            <v>Nature de l'ajustement</v>
          </cell>
          <cell r="MR278" t="str">
            <v>Trimestre</v>
          </cell>
          <cell r="MT278" t="str">
            <v>Nature de l'ajustement</v>
          </cell>
          <cell r="MU278" t="str">
            <v>Trimestre</v>
          </cell>
          <cell r="MW278" t="str">
            <v>Nature de l'ajustement</v>
          </cell>
          <cell r="MX278" t="str">
            <v>Trimestre</v>
          </cell>
          <cell r="MZ278" t="str">
            <v>Nature de l'ajustement</v>
          </cell>
          <cell r="NA278" t="str">
            <v>Trimestre</v>
          </cell>
          <cell r="NC278" t="str">
            <v>Nature de l'ajustement</v>
          </cell>
          <cell r="ND278" t="str">
            <v>Trimestre</v>
          </cell>
          <cell r="NF278" t="str">
            <v>Nature de l'ajustement</v>
          </cell>
          <cell r="NG278" t="str">
            <v>Trimestre</v>
          </cell>
          <cell r="NI278" t="str">
            <v>Nature de l'ajustement</v>
          </cell>
          <cell r="NJ278" t="str">
            <v>Trimestre</v>
          </cell>
          <cell r="NL278" t="str">
            <v>Nature de l'ajustement</v>
          </cell>
          <cell r="NM278" t="str">
            <v>Trimestre</v>
          </cell>
          <cell r="NO278" t="str">
            <v>Nature de l'ajustement</v>
          </cell>
          <cell r="NP278" t="str">
            <v>Trimestre</v>
          </cell>
          <cell r="NR278" t="str">
            <v>Nature de l'ajustement</v>
          </cell>
          <cell r="NS278" t="str">
            <v>Trimestre</v>
          </cell>
          <cell r="NU278" t="str">
            <v>Nature de l'ajustement</v>
          </cell>
          <cell r="NV278" t="str">
            <v>Trimestre</v>
          </cell>
        </row>
        <row r="279">
          <cell r="BB279" t="str">
            <v>Provisions Epargne logement (LCL)</v>
          </cell>
          <cell r="BC279" t="str">
            <v>2021-T3</v>
          </cell>
          <cell r="BE279" t="str">
            <v>Provisions Epargne logement (LCL)</v>
          </cell>
          <cell r="BF279" t="str">
            <v>2021-T2</v>
          </cell>
          <cell r="BH279" t="str">
            <v>Provisions Epargne logement (LCL)</v>
          </cell>
          <cell r="BI279" t="str">
            <v>2021-T1</v>
          </cell>
          <cell r="BK279" t="str">
            <v>Provisions Epargne logement (LCL)</v>
          </cell>
          <cell r="BL279" t="str">
            <v>2020-T4</v>
          </cell>
          <cell r="BN279" t="str">
            <v>Provisions Epargne logement (LCL)</v>
          </cell>
          <cell r="BO279" t="str">
            <v>2020-T3</v>
          </cell>
          <cell r="BQ279" t="str">
            <v>Provisions Epargne logement (LCL)</v>
          </cell>
          <cell r="BR279" t="str">
            <v>2020-T2</v>
          </cell>
          <cell r="BT279" t="str">
            <v>Provisions Epargne logement (LCL)</v>
          </cell>
          <cell r="BU279" t="str">
            <v>2020-T1</v>
          </cell>
          <cell r="BW279" t="str">
            <v>Provisions Epargne logement (LCL)</v>
          </cell>
          <cell r="BX279" t="str">
            <v>2019-T4</v>
          </cell>
          <cell r="BZ279" t="str">
            <v>Provisions Epargne logement (LCL)</v>
          </cell>
          <cell r="CA279" t="str">
            <v>2019-T3</v>
          </cell>
          <cell r="CC279" t="str">
            <v>Provisions Epargne logement (LCL)</v>
          </cell>
          <cell r="CD279" t="str">
            <v>2019-T2</v>
          </cell>
          <cell r="CF279" t="str">
            <v>Provisions Epargne logement (LCL)</v>
          </cell>
          <cell r="CG279" t="str">
            <v>2019-T1</v>
          </cell>
          <cell r="CI279" t="str">
            <v>Provisions Epargne logement (LCL)</v>
          </cell>
          <cell r="CJ279" t="str">
            <v>2018-T4</v>
          </cell>
          <cell r="CL279" t="str">
            <v>Provisions Epargne logement (LCL)</v>
          </cell>
          <cell r="CM279" t="str">
            <v>2018-T3</v>
          </cell>
          <cell r="CO279" t="str">
            <v>Provisions Epargne logement (LCL)</v>
          </cell>
          <cell r="CP279" t="str">
            <v>2018-T2</v>
          </cell>
          <cell r="CR279" t="str">
            <v>Provisions Epargne logement (LCL)</v>
          </cell>
          <cell r="CS279" t="str">
            <v>2018-T1</v>
          </cell>
          <cell r="CU279" t="str">
            <v>Provisions Epargne logement (LCL)</v>
          </cell>
          <cell r="CV279" t="str">
            <v>2017-T4</v>
          </cell>
          <cell r="CX279" t="str">
            <v>Provisions Epargne logement (LCL)</v>
          </cell>
          <cell r="CY279" t="str">
            <v>2017-T3</v>
          </cell>
          <cell r="DA279" t="str">
            <v>Provisions Epargne logement (LCL)</v>
          </cell>
          <cell r="DB279" t="str">
            <v>2017-T2</v>
          </cell>
          <cell r="DD279" t="str">
            <v>Provisions Epargne logement (LCL)</v>
          </cell>
          <cell r="DE279" t="str">
            <v>2017-T1</v>
          </cell>
          <cell r="DG279" t="str">
            <v>Provisions Epargne logement (LCL)</v>
          </cell>
          <cell r="DH279" t="str">
            <v>2016-T4</v>
          </cell>
          <cell r="DJ279" t="str">
            <v>Provisions Epargne logement (LCL)</v>
          </cell>
          <cell r="DK279" t="str">
            <v>2016-T3</v>
          </cell>
          <cell r="DM279" t="str">
            <v>Provisions Epargne logement (LCL)</v>
          </cell>
          <cell r="DN279" t="str">
            <v>2016-T2</v>
          </cell>
          <cell r="DP279" t="str">
            <v>Provisions Epargne logement (LCL)</v>
          </cell>
          <cell r="DQ279" t="str">
            <v>2016-T1</v>
          </cell>
          <cell r="DS279" t="str">
            <v>Provisions Epargne logement (LCL)</v>
          </cell>
          <cell r="DT279" t="str">
            <v>2015-T4</v>
          </cell>
          <cell r="DV279" t="str">
            <v>Provisions Epargne logement (LCL)</v>
          </cell>
          <cell r="DW279" t="str">
            <v>2015-T3</v>
          </cell>
          <cell r="DY279" t="str">
            <v>Provisions Epargne logement (LCL)</v>
          </cell>
          <cell r="DZ279" t="str">
            <v>2015-T2</v>
          </cell>
          <cell r="EB279" t="str">
            <v>Provisions Epargne logement (LCL)</v>
          </cell>
          <cell r="EC279" t="str">
            <v>2015-T1</v>
          </cell>
          <cell r="EE279" t="str">
            <v>Provisions Epargne logement (LCL)</v>
          </cell>
          <cell r="EF279" t="str">
            <v>2014-T4</v>
          </cell>
          <cell r="EH279" t="str">
            <v>Provisions Epargne logement (LCL)</v>
          </cell>
          <cell r="EI279" t="str">
            <v>2014-T3</v>
          </cell>
          <cell r="EK279" t="str">
            <v>Provisions Epargne logement (LCL)</v>
          </cell>
          <cell r="EL279" t="str">
            <v>2014-T2</v>
          </cell>
          <cell r="EN279" t="str">
            <v>Provisions Epargne logement (LCL)</v>
          </cell>
          <cell r="EO279" t="str">
            <v>2014-T1</v>
          </cell>
          <cell r="EQ279" t="str">
            <v>Provisions Epargne logement (LCL)</v>
          </cell>
          <cell r="ER279" t="str">
            <v>2013-T4</v>
          </cell>
          <cell r="ET279" t="str">
            <v>Provisions Epargne logement (LCL)</v>
          </cell>
          <cell r="EU279" t="str">
            <v>2013-T3</v>
          </cell>
          <cell r="EW279" t="str">
            <v>Provisions Epargne logement (LCL)</v>
          </cell>
          <cell r="EX279" t="str">
            <v>2013-T2</v>
          </cell>
          <cell r="EZ279" t="str">
            <v>Provisions Epargne logement (LCL)</v>
          </cell>
          <cell r="FA279" t="str">
            <v>2013-T1</v>
          </cell>
          <cell r="FC279" t="str">
            <v>Provisions Epargne logement (LCL)</v>
          </cell>
          <cell r="FD279" t="str">
            <v>2012-T4</v>
          </cell>
          <cell r="FF279" t="str">
            <v>Provisions Epargne logement (LCL)</v>
          </cell>
          <cell r="FG279" t="str">
            <v>2012-T3</v>
          </cell>
          <cell r="FI279" t="str">
            <v>Provisions Epargne logement (LCL)</v>
          </cell>
          <cell r="FJ279" t="str">
            <v>2012-T2</v>
          </cell>
          <cell r="FL279" t="str">
            <v>Provisions Epargne logement (LCL)</v>
          </cell>
          <cell r="FM279" t="str">
            <v>2012-T1</v>
          </cell>
          <cell r="FO279" t="str">
            <v>Provisions Epargne logement (LCL)</v>
          </cell>
          <cell r="FP279" t="str">
            <v>2011-T4</v>
          </cell>
          <cell r="FR279" t="str">
            <v>Provisions Epargne logement (LCL)</v>
          </cell>
          <cell r="FS279" t="str">
            <v>2011-T3</v>
          </cell>
          <cell r="FU279" t="str">
            <v>Provisions Epargne logement (LCL)</v>
          </cell>
          <cell r="FV279" t="str">
            <v>2011-T2</v>
          </cell>
          <cell r="FX279" t="str">
            <v>Provisions Epargne logement (LCL)</v>
          </cell>
          <cell r="FY279" t="str">
            <v>2011-T1</v>
          </cell>
          <cell r="GA279" t="str">
            <v>Provisions Epargne logement (LCL)</v>
          </cell>
          <cell r="GB279" t="str">
            <v>2010-T4</v>
          </cell>
          <cell r="GD279" t="str">
            <v>Provisions Epargne logement (LCL)</v>
          </cell>
          <cell r="GE279" t="str">
            <v>2010-T3</v>
          </cell>
          <cell r="GG279" t="str">
            <v>Provisions Epargne logement (LCL)</v>
          </cell>
          <cell r="GH279" t="str">
            <v>2010-T2</v>
          </cell>
          <cell r="GJ279" t="str">
            <v>Provisions Epargne logement (LCL)</v>
          </cell>
          <cell r="GK279" t="str">
            <v>2010-T1</v>
          </cell>
          <cell r="GM279" t="str">
            <v>Provisions Epargne logement (LCL)</v>
          </cell>
          <cell r="GN279" t="str">
            <v>2009-T4</v>
          </cell>
          <cell r="GP279" t="str">
            <v>Provisions Epargne logement (LCL)</v>
          </cell>
          <cell r="GQ279" t="str">
            <v>2009-T3</v>
          </cell>
          <cell r="GS279" t="str">
            <v>Provisions Epargne logement (LCL)</v>
          </cell>
          <cell r="GT279" t="str">
            <v>2009-T2</v>
          </cell>
          <cell r="GV279" t="str">
            <v>Provisions Epargne logement (LCL)</v>
          </cell>
          <cell r="GW279" t="str">
            <v>2009-T1</v>
          </cell>
          <cell r="GY279" t="str">
            <v>Provisions Epargne logement (LCL)</v>
          </cell>
          <cell r="GZ279" t="str">
            <v>2008-T4</v>
          </cell>
          <cell r="HB279" t="str">
            <v>Provisions Epargne logement (LCL)</v>
          </cell>
          <cell r="HC279" t="str">
            <v>2008-T3</v>
          </cell>
          <cell r="HE279" t="str">
            <v>Provisions Epargne logement (LCL)</v>
          </cell>
          <cell r="HF279" t="str">
            <v>2008-T2</v>
          </cell>
          <cell r="HH279" t="str">
            <v>Provisions Epargne logement (LCL)</v>
          </cell>
          <cell r="HI279" t="str">
            <v>2008-T1</v>
          </cell>
          <cell r="HO279" t="str">
            <v>Provisions Epargne logement (LCL)</v>
          </cell>
          <cell r="HP279" t="str">
            <v>2021-T3</v>
          </cell>
          <cell r="HR279" t="str">
            <v>Provisions Epargne logement (LCL)</v>
          </cell>
          <cell r="HS279" t="str">
            <v>2021-T2</v>
          </cell>
          <cell r="HU279" t="str">
            <v>Provisions Epargne logement (LCL)</v>
          </cell>
          <cell r="HV279" t="str">
            <v>2021-T1</v>
          </cell>
          <cell r="HX279" t="str">
            <v>Provisions Epargne logement (LCL)</v>
          </cell>
          <cell r="HY279" t="str">
            <v>2020-T4</v>
          </cell>
          <cell r="IA279" t="str">
            <v>Provisions Epargne logement (LCL)</v>
          </cell>
          <cell r="IB279" t="str">
            <v>2020-T3</v>
          </cell>
          <cell r="ID279" t="str">
            <v>Provisions Epargne logement (LCL)</v>
          </cell>
          <cell r="IE279" t="str">
            <v>2020-T2</v>
          </cell>
          <cell r="IG279" t="str">
            <v>Provisions Epargne logement (LCL)</v>
          </cell>
          <cell r="IH279" t="str">
            <v>2020-T1</v>
          </cell>
          <cell r="IJ279" t="str">
            <v>Provisions Epargne logement (LCL)</v>
          </cell>
          <cell r="IK279" t="str">
            <v>2019-T4</v>
          </cell>
          <cell r="IM279" t="str">
            <v>Provisions Epargne logement (LCL)</v>
          </cell>
          <cell r="IN279" t="str">
            <v>2019-T3</v>
          </cell>
          <cell r="IP279" t="str">
            <v>Provisions Epargne logement (LCL)</v>
          </cell>
          <cell r="IQ279" t="str">
            <v>2019-T2</v>
          </cell>
          <cell r="IS279" t="str">
            <v>Provisions Epargne logement (LCL)</v>
          </cell>
          <cell r="IT279" t="str">
            <v>2019-T1</v>
          </cell>
          <cell r="IV279" t="str">
            <v>Provisions Epargne logement (LCL)</v>
          </cell>
          <cell r="IW279" t="str">
            <v>2018-T4</v>
          </cell>
          <cell r="IY279" t="str">
            <v>Provisions Epargne logement (LCL)</v>
          </cell>
          <cell r="IZ279" t="str">
            <v>2018-T3</v>
          </cell>
          <cell r="JB279" t="str">
            <v>Provisions Epargne logement (LCL)</v>
          </cell>
          <cell r="JC279" t="str">
            <v>2018-T2</v>
          </cell>
          <cell r="JE279" t="str">
            <v>Provisions Epargne logement (LCL)</v>
          </cell>
          <cell r="JF279" t="str">
            <v>2018-T1</v>
          </cell>
          <cell r="JH279" t="str">
            <v>Provisions Epargne logement (LCL)</v>
          </cell>
          <cell r="JI279" t="str">
            <v>2017-T4</v>
          </cell>
          <cell r="JK279" t="str">
            <v>Provisions Epargne logement (LCL)</v>
          </cell>
          <cell r="JL279" t="str">
            <v>2017-T3</v>
          </cell>
          <cell r="JN279" t="str">
            <v>Provisions Epargne logement (LCL)</v>
          </cell>
          <cell r="JO279" t="str">
            <v>2017-T2</v>
          </cell>
          <cell r="JQ279" t="str">
            <v>Provisions Epargne logement (LCL)</v>
          </cell>
          <cell r="JR279" t="str">
            <v>2017-T1</v>
          </cell>
          <cell r="JT279" t="str">
            <v>Provisions Epargne logement (LCL)</v>
          </cell>
          <cell r="JU279" t="str">
            <v>2016-T4</v>
          </cell>
          <cell r="JW279" t="str">
            <v>Provisions Epargne logement (LCL)</v>
          </cell>
          <cell r="JX279" t="str">
            <v>2016-T3</v>
          </cell>
          <cell r="JZ279" t="str">
            <v>Provisions Epargne logement (LCL)</v>
          </cell>
          <cell r="KA279" t="str">
            <v>2016-T2</v>
          </cell>
          <cell r="KC279" t="str">
            <v>Provisions Epargne logement (LCL)</v>
          </cell>
          <cell r="KD279" t="str">
            <v>2016-T1</v>
          </cell>
          <cell r="KF279" t="str">
            <v>Provisions Epargne logement (LCL)</v>
          </cell>
          <cell r="KG279" t="str">
            <v>2015-T4</v>
          </cell>
          <cell r="KI279" t="str">
            <v>Provisions Epargne logement (LCL)</v>
          </cell>
          <cell r="KJ279" t="str">
            <v>2015-T3</v>
          </cell>
          <cell r="KL279" t="str">
            <v>Provisions Epargne logement (LCL)</v>
          </cell>
          <cell r="KM279" t="str">
            <v>2015-T2</v>
          </cell>
          <cell r="KO279" t="str">
            <v>Provisions Epargne logement (LCL)</v>
          </cell>
          <cell r="KP279" t="str">
            <v>2015-T1</v>
          </cell>
          <cell r="KR279" t="str">
            <v>Provisions Epargne logement (LCL)</v>
          </cell>
          <cell r="KS279" t="str">
            <v>2014-T4</v>
          </cell>
          <cell r="KU279" t="str">
            <v>Provisions Epargne logement (LCL)</v>
          </cell>
          <cell r="KV279" t="str">
            <v>2014-T3</v>
          </cell>
          <cell r="KX279" t="str">
            <v>Provisions Epargne logement (LCL)</v>
          </cell>
          <cell r="KY279" t="str">
            <v>2014-T2</v>
          </cell>
          <cell r="LA279" t="str">
            <v>Provisions Epargne logement (LCL)</v>
          </cell>
          <cell r="LB279" t="str">
            <v>2014-T1</v>
          </cell>
          <cell r="LD279" t="str">
            <v>Provisions Epargne logement (LCL)</v>
          </cell>
          <cell r="LE279" t="str">
            <v>2013-T4</v>
          </cell>
          <cell r="LG279" t="str">
            <v>Provisions Epargne logement (LCL)</v>
          </cell>
          <cell r="LH279" t="str">
            <v>2013-T3</v>
          </cell>
          <cell r="LJ279" t="str">
            <v>Provisions Epargne logement (LCL)</v>
          </cell>
          <cell r="LK279" t="str">
            <v>2013-T2</v>
          </cell>
          <cell r="LM279" t="str">
            <v>Provisions Epargne logement (LCL)</v>
          </cell>
          <cell r="LN279" t="str">
            <v>2013-T1</v>
          </cell>
          <cell r="LP279" t="str">
            <v>Provisions Epargne logement (LCL)</v>
          </cell>
          <cell r="LQ279" t="str">
            <v>2012-T4</v>
          </cell>
          <cell r="LS279" t="str">
            <v>Provisions Epargne logement (LCL)</v>
          </cell>
          <cell r="LT279" t="str">
            <v>2012-T3</v>
          </cell>
          <cell r="LV279" t="str">
            <v>Provisions Epargne logement (LCL)</v>
          </cell>
          <cell r="LW279" t="str">
            <v>2012-T2</v>
          </cell>
          <cell r="LY279" t="str">
            <v>Provisions Epargne logement (LCL)</v>
          </cell>
          <cell r="LZ279" t="str">
            <v>2012-T1</v>
          </cell>
          <cell r="MB279" t="str">
            <v>Provisions Epargne logement (LCL)</v>
          </cell>
          <cell r="MC279" t="str">
            <v>2011-T4</v>
          </cell>
          <cell r="ME279" t="str">
            <v>Provisions Epargne logement (LCL)</v>
          </cell>
          <cell r="MF279" t="str">
            <v>2011-T3</v>
          </cell>
          <cell r="MH279" t="str">
            <v>Provisions Epargne logement (LCL)</v>
          </cell>
          <cell r="MI279" t="str">
            <v>2011-T2</v>
          </cell>
          <cell r="MK279" t="str">
            <v>Provisions Epargne logement (LCL)</v>
          </cell>
          <cell r="ML279" t="str">
            <v>2011-T1</v>
          </cell>
          <cell r="MN279" t="str">
            <v>Provisions Epargne logement (LCL)</v>
          </cell>
          <cell r="MO279" t="str">
            <v>2010-T4</v>
          </cell>
          <cell r="MQ279" t="str">
            <v>Provisions Epargne logement (LCL)</v>
          </cell>
          <cell r="MR279" t="str">
            <v>2010-T3</v>
          </cell>
          <cell r="MT279" t="str">
            <v>Provisions Epargne logement (LCL)</v>
          </cell>
          <cell r="MU279" t="str">
            <v>2010-T2</v>
          </cell>
          <cell r="MW279" t="str">
            <v>Provisions Epargne logement (LCL)</v>
          </cell>
          <cell r="MX279" t="str">
            <v>2010-T1</v>
          </cell>
          <cell r="MZ279" t="str">
            <v>Provisions Epargne logement (LCL)</v>
          </cell>
          <cell r="NA279" t="str">
            <v>2009-T4</v>
          </cell>
          <cell r="NC279" t="str">
            <v>Provisions Epargne logement (LCL)</v>
          </cell>
          <cell r="ND279" t="str">
            <v>2009-T3</v>
          </cell>
          <cell r="NF279" t="str">
            <v>Provisions Epargne logement (LCL)</v>
          </cell>
          <cell r="NG279" t="str">
            <v>2009-T2</v>
          </cell>
          <cell r="NI279" t="str">
            <v>Provisions Epargne logement (LCL)</v>
          </cell>
          <cell r="NJ279" t="str">
            <v>2009-T1</v>
          </cell>
          <cell r="NL279" t="str">
            <v>Provisions Epargne logement (LCL)</v>
          </cell>
          <cell r="NM279" t="str">
            <v>2008-T4</v>
          </cell>
          <cell r="NO279" t="str">
            <v>Provisions Epargne logement (LCL)</v>
          </cell>
          <cell r="NP279" t="str">
            <v>2008-T3</v>
          </cell>
          <cell r="NR279" t="str">
            <v>Provisions Epargne logement (LCL)</v>
          </cell>
          <cell r="NS279" t="str">
            <v>2008-T2</v>
          </cell>
          <cell r="NU279" t="str">
            <v>Provisions Epargne logement (LCL)</v>
          </cell>
          <cell r="NV279" t="str">
            <v>2008-T1</v>
          </cell>
        </row>
        <row r="280">
          <cell r="BB280">
            <v>0</v>
          </cell>
          <cell r="BC280">
            <v>0</v>
          </cell>
          <cell r="BD280">
            <v>0</v>
          </cell>
          <cell r="BE280">
            <v>2.1472910000000001</v>
          </cell>
          <cell r="BF280">
            <v>2.1472910000000001</v>
          </cell>
          <cell r="BG280">
            <v>0</v>
          </cell>
          <cell r="BH280">
            <v>-12.108487999999999</v>
          </cell>
          <cell r="BI280">
            <v>-12.108487999999999</v>
          </cell>
          <cell r="BJ280">
            <v>0</v>
          </cell>
          <cell r="BK280">
            <v>1.5204800000000001</v>
          </cell>
          <cell r="BL280">
            <v>1.5204800000000001</v>
          </cell>
          <cell r="BM280">
            <v>0</v>
          </cell>
          <cell r="BN280">
            <v>0</v>
          </cell>
          <cell r="BO280">
            <v>0</v>
          </cell>
          <cell r="BP280">
            <v>0</v>
          </cell>
          <cell r="BQ280">
            <v>-3.78348</v>
          </cell>
          <cell r="BR280">
            <v>-3.78348</v>
          </cell>
          <cell r="BS280">
            <v>0</v>
          </cell>
          <cell r="BT280">
            <v>-11.427</v>
          </cell>
          <cell r="BU280">
            <v>-11.427</v>
          </cell>
          <cell r="BV280">
            <v>0</v>
          </cell>
          <cell r="BW280">
            <v>-12.066921000000001</v>
          </cell>
          <cell r="BX280">
            <v>-12.066921000000001</v>
          </cell>
          <cell r="BY280">
            <v>0</v>
          </cell>
          <cell r="BZ280">
            <v>-8.3409999999999993</v>
          </cell>
          <cell r="CA280">
            <v>-8.3409999999999993</v>
          </cell>
          <cell r="CB280">
            <v>0</v>
          </cell>
          <cell r="CC280">
            <v>-2.5209999999999999</v>
          </cell>
          <cell r="CD280">
            <v>-2.5209999999999999</v>
          </cell>
          <cell r="CE280">
            <v>0</v>
          </cell>
          <cell r="CF280">
            <v>-8.33</v>
          </cell>
          <cell r="CG280">
            <v>-8.33</v>
          </cell>
          <cell r="CH280">
            <v>0</v>
          </cell>
          <cell r="CI280">
            <v>0.997</v>
          </cell>
          <cell r="CJ280">
            <v>0.997</v>
          </cell>
          <cell r="CK280">
            <v>0</v>
          </cell>
          <cell r="CL280">
            <v>-1.88</v>
          </cell>
          <cell r="CM280">
            <v>-1.88</v>
          </cell>
          <cell r="CN280">
            <v>0</v>
          </cell>
          <cell r="CO280">
            <v>0</v>
          </cell>
          <cell r="CP280">
            <v>0</v>
          </cell>
          <cell r="CQ280">
            <v>0</v>
          </cell>
          <cell r="CR280">
            <v>0</v>
          </cell>
          <cell r="CS280">
            <v>0</v>
          </cell>
          <cell r="CT280">
            <v>0</v>
          </cell>
          <cell r="CU280">
            <v>2.3479999999999999</v>
          </cell>
          <cell r="CV280">
            <v>2.3479999999999999</v>
          </cell>
          <cell r="CW280">
            <v>0</v>
          </cell>
          <cell r="CX280">
            <v>7.6879999999999997</v>
          </cell>
          <cell r="CY280">
            <v>7.6879999999999997</v>
          </cell>
          <cell r="CZ280">
            <v>0</v>
          </cell>
          <cell r="DA280">
            <v>55</v>
          </cell>
          <cell r="DB280">
            <v>55</v>
          </cell>
          <cell r="DC280">
            <v>0</v>
          </cell>
          <cell r="DD280">
            <v>0</v>
          </cell>
          <cell r="DE280">
            <v>0</v>
          </cell>
          <cell r="DF280">
            <v>0</v>
          </cell>
          <cell r="DG280">
            <v>-17</v>
          </cell>
          <cell r="DH280">
            <v>-17</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cell r="ET280">
            <v>0</v>
          </cell>
          <cell r="EU280">
            <v>0</v>
          </cell>
          <cell r="EV280">
            <v>0</v>
          </cell>
          <cell r="EW280">
            <v>0</v>
          </cell>
          <cell r="EX280">
            <v>0</v>
          </cell>
          <cell r="EY280">
            <v>0</v>
          </cell>
          <cell r="EZ280">
            <v>0</v>
          </cell>
          <cell r="FA280">
            <v>0</v>
          </cell>
          <cell r="FB280">
            <v>0</v>
          </cell>
          <cell r="FC280">
            <v>0</v>
          </cell>
          <cell r="FD280">
            <v>0</v>
          </cell>
          <cell r="FE280">
            <v>0</v>
          </cell>
          <cell r="FF280">
            <v>0</v>
          </cell>
          <cell r="FG280">
            <v>0</v>
          </cell>
          <cell r="FH280">
            <v>0</v>
          </cell>
          <cell r="FI280">
            <v>0</v>
          </cell>
          <cell r="FJ280">
            <v>0</v>
          </cell>
          <cell r="FK280">
            <v>0</v>
          </cell>
          <cell r="FL280">
            <v>0</v>
          </cell>
          <cell r="FM280">
            <v>0</v>
          </cell>
          <cell r="FN280">
            <v>0</v>
          </cell>
          <cell r="FO280">
            <v>0</v>
          </cell>
          <cell r="FP280">
            <v>0</v>
          </cell>
          <cell r="FQ280">
            <v>0</v>
          </cell>
          <cell r="FR280">
            <v>0</v>
          </cell>
          <cell r="FS280">
            <v>0</v>
          </cell>
          <cell r="FT280">
            <v>0</v>
          </cell>
          <cell r="FU280">
            <v>0</v>
          </cell>
          <cell r="FV280">
            <v>0</v>
          </cell>
          <cell r="FW280">
            <v>0</v>
          </cell>
          <cell r="FX280">
            <v>0</v>
          </cell>
          <cell r="FY280">
            <v>0</v>
          </cell>
          <cell r="FZ280">
            <v>0</v>
          </cell>
          <cell r="GA280">
            <v>0</v>
          </cell>
          <cell r="GB280">
            <v>0</v>
          </cell>
          <cell r="GC280">
            <v>0</v>
          </cell>
          <cell r="GD280">
            <v>0</v>
          </cell>
          <cell r="GE280">
            <v>0</v>
          </cell>
          <cell r="GF280">
            <v>0</v>
          </cell>
          <cell r="GG280">
            <v>0</v>
          </cell>
          <cell r="GH280">
            <v>0</v>
          </cell>
          <cell r="GI280">
            <v>0</v>
          </cell>
          <cell r="GJ280">
            <v>0</v>
          </cell>
          <cell r="GK280">
            <v>0</v>
          </cell>
          <cell r="GL280">
            <v>0</v>
          </cell>
          <cell r="GM280">
            <v>0</v>
          </cell>
          <cell r="GN280">
            <v>0</v>
          </cell>
          <cell r="GO280">
            <v>0</v>
          </cell>
          <cell r="GP280">
            <v>0</v>
          </cell>
          <cell r="GQ280">
            <v>0</v>
          </cell>
          <cell r="GR280">
            <v>0</v>
          </cell>
          <cell r="GS280">
            <v>0</v>
          </cell>
          <cell r="GT280">
            <v>0</v>
          </cell>
          <cell r="GU280">
            <v>0</v>
          </cell>
          <cell r="GV280">
            <v>0</v>
          </cell>
          <cell r="GW280">
            <v>0</v>
          </cell>
          <cell r="GX280">
            <v>0</v>
          </cell>
          <cell r="GY280">
            <v>0</v>
          </cell>
          <cell r="GZ280">
            <v>0</v>
          </cell>
          <cell r="HA280">
            <v>0</v>
          </cell>
          <cell r="HB280">
            <v>0</v>
          </cell>
          <cell r="HC280">
            <v>0</v>
          </cell>
          <cell r="HD280">
            <v>0</v>
          </cell>
          <cell r="HE280">
            <v>0</v>
          </cell>
          <cell r="HF280">
            <v>0</v>
          </cell>
          <cell r="HG280">
            <v>0</v>
          </cell>
          <cell r="HH280">
            <v>0</v>
          </cell>
          <cell r="HI280">
            <v>0</v>
          </cell>
          <cell r="HJ280">
            <v>0</v>
          </cell>
          <cell r="HO280">
            <v>-9.9611969999999985</v>
          </cell>
          <cell r="HP280">
            <v>-9.9611969999999985</v>
          </cell>
          <cell r="HQ280">
            <v>0</v>
          </cell>
          <cell r="HR280">
            <v>-9.9611969999999985</v>
          </cell>
          <cell r="HS280">
            <v>-9.9611969999999985</v>
          </cell>
          <cell r="HT280">
            <v>0</v>
          </cell>
          <cell r="HU280">
            <v>-12.108487999999999</v>
          </cell>
          <cell r="HV280">
            <v>-12.108487999999999</v>
          </cell>
          <cell r="HW280">
            <v>0</v>
          </cell>
          <cell r="HX280">
            <v>-2.2629999999999999</v>
          </cell>
          <cell r="HY280">
            <v>-2.2629999999999999</v>
          </cell>
          <cell r="HZ280">
            <v>0</v>
          </cell>
          <cell r="IA280">
            <v>-15.21048</v>
          </cell>
          <cell r="IB280">
            <v>-15.21048</v>
          </cell>
          <cell r="IC280">
            <v>0</v>
          </cell>
          <cell r="ID280">
            <v>-15.21048</v>
          </cell>
          <cell r="IE280">
            <v>-15.21048</v>
          </cell>
          <cell r="IF280">
            <v>0</v>
          </cell>
          <cell r="IG280">
            <v>-11.427</v>
          </cell>
          <cell r="IH280">
            <v>-11.427</v>
          </cell>
          <cell r="II280">
            <v>0</v>
          </cell>
          <cell r="IJ280">
            <v>-22.928921000000003</v>
          </cell>
          <cell r="IK280">
            <v>-22.928921000000003</v>
          </cell>
          <cell r="IL280">
            <v>0</v>
          </cell>
          <cell r="IM280">
            <v>-19.192</v>
          </cell>
          <cell r="IN280">
            <v>-19.192</v>
          </cell>
          <cell r="IO280">
            <v>0</v>
          </cell>
          <cell r="IP280">
            <v>-10.850999999999999</v>
          </cell>
          <cell r="IQ280">
            <v>-10.850999999999999</v>
          </cell>
          <cell r="IR280">
            <v>0</v>
          </cell>
          <cell r="IS280">
            <v>-8.33</v>
          </cell>
          <cell r="IT280">
            <v>-8.33</v>
          </cell>
          <cell r="IU280">
            <v>0</v>
          </cell>
          <cell r="IV280">
            <v>-0.8829999999999999</v>
          </cell>
          <cell r="IW280">
            <v>-0.8829999999999999</v>
          </cell>
          <cell r="IX280">
            <v>0</v>
          </cell>
          <cell r="IY280">
            <v>-1.88</v>
          </cell>
          <cell r="IZ280">
            <v>-1.88</v>
          </cell>
          <cell r="JA280">
            <v>0</v>
          </cell>
          <cell r="JB280">
            <v>0</v>
          </cell>
          <cell r="JC280">
            <v>0</v>
          </cell>
          <cell r="JD280">
            <v>0</v>
          </cell>
          <cell r="JE280">
            <v>0</v>
          </cell>
          <cell r="JF280">
            <v>0</v>
          </cell>
          <cell r="JG280">
            <v>0</v>
          </cell>
          <cell r="JH280">
            <v>65.036000000000001</v>
          </cell>
          <cell r="JI280">
            <v>65.036000000000001</v>
          </cell>
          <cell r="JJ280">
            <v>0</v>
          </cell>
          <cell r="JK280">
            <v>62.688000000000002</v>
          </cell>
          <cell r="JL280">
            <v>62.688000000000002</v>
          </cell>
          <cell r="JM280">
            <v>0</v>
          </cell>
          <cell r="JN280">
            <v>55</v>
          </cell>
          <cell r="JO280">
            <v>55</v>
          </cell>
          <cell r="JP280">
            <v>0</v>
          </cell>
          <cell r="JQ280">
            <v>0</v>
          </cell>
          <cell r="JR280">
            <v>0</v>
          </cell>
          <cell r="JS280">
            <v>0</v>
          </cell>
          <cell r="JT280">
            <v>-17</v>
          </cell>
          <cell r="JU280">
            <v>-17</v>
          </cell>
          <cell r="JV280">
            <v>0</v>
          </cell>
          <cell r="JW280">
            <v>0</v>
          </cell>
          <cell r="JX280">
            <v>0</v>
          </cell>
          <cell r="JY280">
            <v>0</v>
          </cell>
          <cell r="JZ280">
            <v>0</v>
          </cell>
          <cell r="KA280">
            <v>0</v>
          </cell>
          <cell r="KB280">
            <v>0</v>
          </cell>
          <cell r="KC280">
            <v>0</v>
          </cell>
          <cell r="KD280">
            <v>0</v>
          </cell>
          <cell r="KE280">
            <v>0</v>
          </cell>
          <cell r="KF280">
            <v>0</v>
          </cell>
          <cell r="KG280">
            <v>0</v>
          </cell>
          <cell r="KH280">
            <v>0</v>
          </cell>
          <cell r="KI280">
            <v>0</v>
          </cell>
          <cell r="KJ280">
            <v>0</v>
          </cell>
          <cell r="KK280">
            <v>0</v>
          </cell>
          <cell r="KL280">
            <v>0</v>
          </cell>
          <cell r="KM280">
            <v>0</v>
          </cell>
          <cell r="KN280">
            <v>0</v>
          </cell>
          <cell r="KO280">
            <v>0</v>
          </cell>
          <cell r="KP280">
            <v>0</v>
          </cell>
          <cell r="KQ280">
            <v>0</v>
          </cell>
          <cell r="KR280">
            <v>0</v>
          </cell>
          <cell r="KS280">
            <v>0</v>
          </cell>
          <cell r="KT280">
            <v>0</v>
          </cell>
          <cell r="KU280">
            <v>0</v>
          </cell>
          <cell r="KV280">
            <v>0</v>
          </cell>
          <cell r="KW280">
            <v>0</v>
          </cell>
          <cell r="KX280">
            <v>0</v>
          </cell>
          <cell r="KY280">
            <v>0</v>
          </cell>
          <cell r="KZ280">
            <v>0</v>
          </cell>
          <cell r="LA280">
            <v>0</v>
          </cell>
          <cell r="LB280">
            <v>0</v>
          </cell>
          <cell r="LC280">
            <v>0</v>
          </cell>
          <cell r="LD280">
            <v>0</v>
          </cell>
          <cell r="LE280">
            <v>0</v>
          </cell>
          <cell r="LF280">
            <v>0</v>
          </cell>
          <cell r="LG280">
            <v>0</v>
          </cell>
          <cell r="LH280">
            <v>0</v>
          </cell>
          <cell r="LI280">
            <v>0</v>
          </cell>
          <cell r="LJ280">
            <v>0</v>
          </cell>
          <cell r="LK280">
            <v>0</v>
          </cell>
          <cell r="LL280">
            <v>0</v>
          </cell>
          <cell r="LM280">
            <v>0</v>
          </cell>
          <cell r="LN280">
            <v>0</v>
          </cell>
          <cell r="LO280">
            <v>0</v>
          </cell>
          <cell r="LP280">
            <v>0</v>
          </cell>
          <cell r="LQ280">
            <v>0</v>
          </cell>
          <cell r="LR280">
            <v>0</v>
          </cell>
          <cell r="LS280">
            <v>0</v>
          </cell>
          <cell r="LT280">
            <v>0</v>
          </cell>
          <cell r="LU280">
            <v>0</v>
          </cell>
          <cell r="LV280">
            <v>0</v>
          </cell>
          <cell r="LW280">
            <v>0</v>
          </cell>
          <cell r="LX280">
            <v>0</v>
          </cell>
          <cell r="LY280">
            <v>0</v>
          </cell>
          <cell r="LZ280">
            <v>0</v>
          </cell>
          <cell r="MA280">
            <v>0</v>
          </cell>
          <cell r="MB280">
            <v>0</v>
          </cell>
          <cell r="MC280">
            <v>0</v>
          </cell>
          <cell r="MD280">
            <v>0</v>
          </cell>
          <cell r="ME280">
            <v>0</v>
          </cell>
          <cell r="MF280">
            <v>0</v>
          </cell>
          <cell r="MG280">
            <v>0</v>
          </cell>
          <cell r="MH280">
            <v>0</v>
          </cell>
          <cell r="MI280">
            <v>0</v>
          </cell>
          <cell r="MJ280">
            <v>0</v>
          </cell>
          <cell r="MK280">
            <v>0</v>
          </cell>
          <cell r="ML280">
            <v>0</v>
          </cell>
          <cell r="MM280">
            <v>0</v>
          </cell>
          <cell r="MN280">
            <v>0</v>
          </cell>
          <cell r="MO280">
            <v>0</v>
          </cell>
          <cell r="MP280">
            <v>0</v>
          </cell>
          <cell r="MQ280">
            <v>0</v>
          </cell>
          <cell r="MR280">
            <v>0</v>
          </cell>
          <cell r="MS280">
            <v>0</v>
          </cell>
          <cell r="MT280">
            <v>0</v>
          </cell>
          <cell r="MU280">
            <v>0</v>
          </cell>
          <cell r="MV280">
            <v>0</v>
          </cell>
          <cell r="MW280">
            <v>0</v>
          </cell>
          <cell r="MX280">
            <v>0</v>
          </cell>
          <cell r="MY280">
            <v>0</v>
          </cell>
          <cell r="MZ280">
            <v>0</v>
          </cell>
          <cell r="NA280">
            <v>0</v>
          </cell>
          <cell r="NB280">
            <v>0</v>
          </cell>
          <cell r="NC280">
            <v>0</v>
          </cell>
          <cell r="ND280">
            <v>0</v>
          </cell>
          <cell r="NE280">
            <v>0</v>
          </cell>
          <cell r="NF280">
            <v>0</v>
          </cell>
          <cell r="NG280">
            <v>0</v>
          </cell>
          <cell r="NH280">
            <v>0</v>
          </cell>
          <cell r="NI280">
            <v>0</v>
          </cell>
          <cell r="NJ280">
            <v>0</v>
          </cell>
          <cell r="NK280">
            <v>0</v>
          </cell>
          <cell r="NL280">
            <v>0</v>
          </cell>
          <cell r="NM280">
            <v>0</v>
          </cell>
          <cell r="NN280">
            <v>0</v>
          </cell>
          <cell r="NO280">
            <v>0</v>
          </cell>
          <cell r="NP280">
            <v>0</v>
          </cell>
          <cell r="NQ280">
            <v>0</v>
          </cell>
          <cell r="NR280">
            <v>0</v>
          </cell>
          <cell r="NS280">
            <v>0</v>
          </cell>
          <cell r="NT280">
            <v>0</v>
          </cell>
          <cell r="NU280">
            <v>0</v>
          </cell>
          <cell r="NV280">
            <v>0</v>
          </cell>
          <cell r="NW280">
            <v>0</v>
          </cell>
        </row>
        <row r="281">
          <cell r="BB281">
            <v>0</v>
          </cell>
          <cell r="BC281">
            <v>0</v>
          </cell>
          <cell r="BD281">
            <v>0</v>
          </cell>
          <cell r="BE281">
            <v>-0.61004499999999995</v>
          </cell>
          <cell r="BF281">
            <v>-0.61004499999999995</v>
          </cell>
          <cell r="BG281">
            <v>0</v>
          </cell>
          <cell r="BH281">
            <v>3.4400210000000002</v>
          </cell>
          <cell r="BI281">
            <v>3.4400210000000002</v>
          </cell>
          <cell r="BJ281">
            <v>0</v>
          </cell>
          <cell r="BK281">
            <v>-0.48685800000000001</v>
          </cell>
          <cell r="BL281">
            <v>-0.48685800000000001</v>
          </cell>
          <cell r="BM281">
            <v>0</v>
          </cell>
          <cell r="BN281">
            <v>0</v>
          </cell>
          <cell r="BO281">
            <v>0</v>
          </cell>
          <cell r="BP281">
            <v>0</v>
          </cell>
          <cell r="BQ281">
            <v>1.2114702959999999</v>
          </cell>
          <cell r="BR281">
            <v>1.2114702959999999</v>
          </cell>
          <cell r="BS281">
            <v>0</v>
          </cell>
          <cell r="BT281">
            <v>3.66</v>
          </cell>
          <cell r="BU281">
            <v>3.66</v>
          </cell>
          <cell r="BV281">
            <v>0</v>
          </cell>
          <cell r="BW281">
            <v>4.1544477000000004</v>
          </cell>
          <cell r="BX281">
            <v>4.1544477000000004</v>
          </cell>
          <cell r="BY281">
            <v>0</v>
          </cell>
          <cell r="BZ281">
            <v>2.8719999999999999</v>
          </cell>
          <cell r="CA281">
            <v>2.8719999999999999</v>
          </cell>
          <cell r="CB281">
            <v>0</v>
          </cell>
          <cell r="CC281">
            <v>0.86798029999999993</v>
          </cell>
          <cell r="CD281">
            <v>0.86798029999999993</v>
          </cell>
          <cell r="CE281">
            <v>0</v>
          </cell>
          <cell r="CF281">
            <v>2.8680190000000039</v>
          </cell>
          <cell r="CG281">
            <v>2.8680190000000039</v>
          </cell>
          <cell r="CH281">
            <v>0</v>
          </cell>
          <cell r="CI281">
            <v>-0.34326709999999999</v>
          </cell>
          <cell r="CJ281">
            <v>-0.34326709999999999</v>
          </cell>
          <cell r="CK281">
            <v>0</v>
          </cell>
          <cell r="CL281">
            <v>0.64728399999999997</v>
          </cell>
          <cell r="CM281">
            <v>0.64728399999999997</v>
          </cell>
          <cell r="CN281">
            <v>0</v>
          </cell>
          <cell r="CO281">
            <v>0</v>
          </cell>
          <cell r="CP281">
            <v>0</v>
          </cell>
          <cell r="CQ281">
            <v>0</v>
          </cell>
          <cell r="CR281">
            <v>0</v>
          </cell>
          <cell r="CS281">
            <v>0</v>
          </cell>
          <cell r="CT281">
            <v>0</v>
          </cell>
          <cell r="CU281">
            <v>-0.80800000000000005</v>
          </cell>
          <cell r="CV281">
            <v>-0.80800000000000005</v>
          </cell>
          <cell r="CW281">
            <v>0</v>
          </cell>
          <cell r="CX281">
            <v>-2.6469784000000001</v>
          </cell>
          <cell r="CY281">
            <v>-2.6469784000000001</v>
          </cell>
          <cell r="CZ281">
            <v>0</v>
          </cell>
          <cell r="DA281">
            <v>-19.14368421052631</v>
          </cell>
          <cell r="DB281">
            <v>-19.14368421052631</v>
          </cell>
          <cell r="DC281">
            <v>0</v>
          </cell>
          <cell r="DD281">
            <v>0</v>
          </cell>
          <cell r="DE281">
            <v>0</v>
          </cell>
          <cell r="DF281">
            <v>0</v>
          </cell>
          <cell r="DG281">
            <v>5.9</v>
          </cell>
          <cell r="DH281">
            <v>5.9</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cell r="ET281">
            <v>0</v>
          </cell>
          <cell r="EU281">
            <v>0</v>
          </cell>
          <cell r="EV281">
            <v>0</v>
          </cell>
          <cell r="EW281">
            <v>0</v>
          </cell>
          <cell r="EX281">
            <v>0</v>
          </cell>
          <cell r="EY281">
            <v>0</v>
          </cell>
          <cell r="EZ281">
            <v>0</v>
          </cell>
          <cell r="FA281">
            <v>0</v>
          </cell>
          <cell r="FB281">
            <v>0</v>
          </cell>
          <cell r="FC281">
            <v>0</v>
          </cell>
          <cell r="FD281">
            <v>0</v>
          </cell>
          <cell r="FE281">
            <v>0</v>
          </cell>
          <cell r="FF281">
            <v>0</v>
          </cell>
          <cell r="FG281">
            <v>0</v>
          </cell>
          <cell r="FH281">
            <v>0</v>
          </cell>
          <cell r="FI281">
            <v>0</v>
          </cell>
          <cell r="FJ281">
            <v>0</v>
          </cell>
          <cell r="FK281">
            <v>0</v>
          </cell>
          <cell r="FL281">
            <v>0</v>
          </cell>
          <cell r="FM281">
            <v>0</v>
          </cell>
          <cell r="FN281">
            <v>0</v>
          </cell>
          <cell r="FO281">
            <v>0</v>
          </cell>
          <cell r="FP281">
            <v>0</v>
          </cell>
          <cell r="FQ281">
            <v>0</v>
          </cell>
          <cell r="FR281">
            <v>0</v>
          </cell>
          <cell r="FS281">
            <v>0</v>
          </cell>
          <cell r="FT281">
            <v>0</v>
          </cell>
          <cell r="FU281">
            <v>0</v>
          </cell>
          <cell r="FV281">
            <v>0</v>
          </cell>
          <cell r="FW281">
            <v>0</v>
          </cell>
          <cell r="FX281">
            <v>0</v>
          </cell>
          <cell r="FY281">
            <v>0</v>
          </cell>
          <cell r="FZ281">
            <v>0</v>
          </cell>
          <cell r="GA281">
            <v>0</v>
          </cell>
          <cell r="GB281">
            <v>0</v>
          </cell>
          <cell r="GC281">
            <v>0</v>
          </cell>
          <cell r="GD281">
            <v>0</v>
          </cell>
          <cell r="GE281">
            <v>0</v>
          </cell>
          <cell r="GF281">
            <v>0</v>
          </cell>
          <cell r="GG281">
            <v>0</v>
          </cell>
          <cell r="GH281">
            <v>0</v>
          </cell>
          <cell r="GI281">
            <v>0</v>
          </cell>
          <cell r="GJ281">
            <v>0</v>
          </cell>
          <cell r="GK281">
            <v>0</v>
          </cell>
          <cell r="GL281">
            <v>0</v>
          </cell>
          <cell r="GM281">
            <v>0</v>
          </cell>
          <cell r="GN281">
            <v>0</v>
          </cell>
          <cell r="GO281">
            <v>0</v>
          </cell>
          <cell r="GP281">
            <v>0</v>
          </cell>
          <cell r="GQ281">
            <v>0</v>
          </cell>
          <cell r="GR281">
            <v>0</v>
          </cell>
          <cell r="GS281">
            <v>0</v>
          </cell>
          <cell r="GT281">
            <v>0</v>
          </cell>
          <cell r="GU281">
            <v>0</v>
          </cell>
          <cell r="GV281">
            <v>0</v>
          </cell>
          <cell r="GW281">
            <v>0</v>
          </cell>
          <cell r="GX281">
            <v>0</v>
          </cell>
          <cell r="GY281">
            <v>0</v>
          </cell>
          <cell r="GZ281">
            <v>0</v>
          </cell>
          <cell r="HA281">
            <v>0</v>
          </cell>
          <cell r="HB281">
            <v>0</v>
          </cell>
          <cell r="HC281">
            <v>0</v>
          </cell>
          <cell r="HD281">
            <v>0</v>
          </cell>
          <cell r="HE281">
            <v>0</v>
          </cell>
          <cell r="HF281">
            <v>0</v>
          </cell>
          <cell r="HG281">
            <v>0</v>
          </cell>
          <cell r="HH281">
            <v>0</v>
          </cell>
          <cell r="HI281">
            <v>0</v>
          </cell>
          <cell r="HJ281">
            <v>0</v>
          </cell>
          <cell r="HO281">
            <v>2.8299760000000003</v>
          </cell>
          <cell r="HP281">
            <v>2.8299760000000003</v>
          </cell>
          <cell r="HQ281">
            <v>0</v>
          </cell>
          <cell r="HR281">
            <v>2.8299760000000003</v>
          </cell>
          <cell r="HS281">
            <v>2.8299760000000003</v>
          </cell>
          <cell r="HT281">
            <v>0</v>
          </cell>
          <cell r="HU281">
            <v>3.4400210000000002</v>
          </cell>
          <cell r="HV281">
            <v>3.4400210000000002</v>
          </cell>
          <cell r="HW281">
            <v>0</v>
          </cell>
          <cell r="HX281">
            <v>0.72461229599999988</v>
          </cell>
          <cell r="HY281">
            <v>0.72461229599999988</v>
          </cell>
          <cell r="HZ281">
            <v>0</v>
          </cell>
          <cell r="IA281">
            <v>4.871470296</v>
          </cell>
          <cell r="IB281">
            <v>4.871470296</v>
          </cell>
          <cell r="IC281">
            <v>0</v>
          </cell>
          <cell r="ID281">
            <v>4.871470296</v>
          </cell>
          <cell r="IE281">
            <v>4.871470296</v>
          </cell>
          <cell r="IF281">
            <v>0</v>
          </cell>
          <cell r="IG281">
            <v>3.66</v>
          </cell>
          <cell r="IH281">
            <v>3.66</v>
          </cell>
          <cell r="II281">
            <v>0</v>
          </cell>
          <cell r="IJ281">
            <v>7.8944280000000004</v>
          </cell>
          <cell r="IK281">
            <v>7.8944280000000004</v>
          </cell>
          <cell r="IL281">
            <v>0</v>
          </cell>
          <cell r="IM281">
            <v>6.6079993000000039</v>
          </cell>
          <cell r="IN281">
            <v>6.6079993000000039</v>
          </cell>
          <cell r="IO281">
            <v>0</v>
          </cell>
          <cell r="IP281">
            <v>3.735999300000004</v>
          </cell>
          <cell r="IQ281">
            <v>3.735999300000004</v>
          </cell>
          <cell r="IR281">
            <v>0</v>
          </cell>
          <cell r="IS281">
            <v>2.8680190000000039</v>
          </cell>
          <cell r="IT281">
            <v>2.8680190000000039</v>
          </cell>
          <cell r="IU281">
            <v>0</v>
          </cell>
          <cell r="IV281">
            <v>0.30401689999999998</v>
          </cell>
          <cell r="IW281">
            <v>0.30401689999999998</v>
          </cell>
          <cell r="IX281">
            <v>0</v>
          </cell>
          <cell r="IY281">
            <v>0.64728399999999997</v>
          </cell>
          <cell r="IZ281">
            <v>0.64728399999999997</v>
          </cell>
          <cell r="JA281">
            <v>0</v>
          </cell>
          <cell r="JB281">
            <v>0</v>
          </cell>
          <cell r="JC281">
            <v>0</v>
          </cell>
          <cell r="JD281">
            <v>0</v>
          </cell>
          <cell r="JE281">
            <v>0</v>
          </cell>
          <cell r="JF281">
            <v>0</v>
          </cell>
          <cell r="JG281">
            <v>0</v>
          </cell>
          <cell r="JH281">
            <v>-22.598662610526311</v>
          </cell>
          <cell r="JI281">
            <v>-22.598662610526311</v>
          </cell>
          <cell r="JJ281">
            <v>0</v>
          </cell>
          <cell r="JK281">
            <v>-21.790662610526311</v>
          </cell>
          <cell r="JL281">
            <v>-21.790662610526311</v>
          </cell>
          <cell r="JM281">
            <v>0</v>
          </cell>
          <cell r="JN281">
            <v>-19.14368421052631</v>
          </cell>
          <cell r="JO281">
            <v>-19.14368421052631</v>
          </cell>
          <cell r="JP281">
            <v>0</v>
          </cell>
          <cell r="JQ281">
            <v>0</v>
          </cell>
          <cell r="JR281">
            <v>0</v>
          </cell>
          <cell r="JS281">
            <v>0</v>
          </cell>
          <cell r="JT281">
            <v>5.9</v>
          </cell>
          <cell r="JU281">
            <v>5.9</v>
          </cell>
          <cell r="JV281">
            <v>0</v>
          </cell>
          <cell r="JW281">
            <v>0</v>
          </cell>
          <cell r="JX281">
            <v>0</v>
          </cell>
          <cell r="JY281">
            <v>0</v>
          </cell>
          <cell r="JZ281">
            <v>0</v>
          </cell>
          <cell r="KA281">
            <v>0</v>
          </cell>
          <cell r="KB281">
            <v>0</v>
          </cell>
          <cell r="KC281">
            <v>0</v>
          </cell>
          <cell r="KD281">
            <v>0</v>
          </cell>
          <cell r="KE281">
            <v>0</v>
          </cell>
          <cell r="KF281">
            <v>0</v>
          </cell>
          <cell r="KG281">
            <v>0</v>
          </cell>
          <cell r="KH281">
            <v>0</v>
          </cell>
          <cell r="KI281">
            <v>0</v>
          </cell>
          <cell r="KJ281">
            <v>0</v>
          </cell>
          <cell r="KK281">
            <v>0</v>
          </cell>
          <cell r="KL281">
            <v>0</v>
          </cell>
          <cell r="KM281">
            <v>0</v>
          </cell>
          <cell r="KN281">
            <v>0</v>
          </cell>
          <cell r="KO281">
            <v>0</v>
          </cell>
          <cell r="KP281">
            <v>0</v>
          </cell>
          <cell r="KQ281">
            <v>0</v>
          </cell>
          <cell r="KR281">
            <v>0</v>
          </cell>
          <cell r="KS281">
            <v>0</v>
          </cell>
          <cell r="KT281">
            <v>0</v>
          </cell>
          <cell r="KU281">
            <v>0</v>
          </cell>
          <cell r="KV281">
            <v>0</v>
          </cell>
          <cell r="KW281">
            <v>0</v>
          </cell>
          <cell r="KX281">
            <v>0</v>
          </cell>
          <cell r="KY281">
            <v>0</v>
          </cell>
          <cell r="KZ281">
            <v>0</v>
          </cell>
          <cell r="LA281">
            <v>0</v>
          </cell>
          <cell r="LB281">
            <v>0</v>
          </cell>
          <cell r="LC281">
            <v>0</v>
          </cell>
          <cell r="LD281">
            <v>0</v>
          </cell>
          <cell r="LE281">
            <v>0</v>
          </cell>
          <cell r="LF281">
            <v>0</v>
          </cell>
          <cell r="LG281">
            <v>0</v>
          </cell>
          <cell r="LH281">
            <v>0</v>
          </cell>
          <cell r="LI281">
            <v>0</v>
          </cell>
          <cell r="LJ281">
            <v>0</v>
          </cell>
          <cell r="LK281">
            <v>0</v>
          </cell>
          <cell r="LL281">
            <v>0</v>
          </cell>
          <cell r="LM281">
            <v>0</v>
          </cell>
          <cell r="LN281">
            <v>0</v>
          </cell>
          <cell r="LO281">
            <v>0</v>
          </cell>
          <cell r="LP281">
            <v>0</v>
          </cell>
          <cell r="LQ281">
            <v>0</v>
          </cell>
          <cell r="LR281">
            <v>0</v>
          </cell>
          <cell r="LS281">
            <v>0</v>
          </cell>
          <cell r="LT281">
            <v>0</v>
          </cell>
          <cell r="LU281">
            <v>0</v>
          </cell>
          <cell r="LV281">
            <v>0</v>
          </cell>
          <cell r="LW281">
            <v>0</v>
          </cell>
          <cell r="LX281">
            <v>0</v>
          </cell>
          <cell r="LY281">
            <v>0</v>
          </cell>
          <cell r="LZ281">
            <v>0</v>
          </cell>
          <cell r="MA281">
            <v>0</v>
          </cell>
          <cell r="MB281">
            <v>0</v>
          </cell>
          <cell r="MC281">
            <v>0</v>
          </cell>
          <cell r="MD281">
            <v>0</v>
          </cell>
          <cell r="ME281">
            <v>0</v>
          </cell>
          <cell r="MF281">
            <v>0</v>
          </cell>
          <cell r="MG281">
            <v>0</v>
          </cell>
          <cell r="MH281">
            <v>0</v>
          </cell>
          <cell r="MI281">
            <v>0</v>
          </cell>
          <cell r="MJ281">
            <v>0</v>
          </cell>
          <cell r="MK281">
            <v>0</v>
          </cell>
          <cell r="ML281">
            <v>0</v>
          </cell>
          <cell r="MM281">
            <v>0</v>
          </cell>
          <cell r="MN281">
            <v>0</v>
          </cell>
          <cell r="MO281">
            <v>0</v>
          </cell>
          <cell r="MP281">
            <v>0</v>
          </cell>
          <cell r="MQ281">
            <v>0</v>
          </cell>
          <cell r="MR281">
            <v>0</v>
          </cell>
          <cell r="MS281">
            <v>0</v>
          </cell>
          <cell r="MT281">
            <v>0</v>
          </cell>
          <cell r="MU281">
            <v>0</v>
          </cell>
          <cell r="MV281">
            <v>0</v>
          </cell>
          <cell r="MW281">
            <v>0</v>
          </cell>
          <cell r="MX281">
            <v>0</v>
          </cell>
          <cell r="MY281">
            <v>0</v>
          </cell>
          <cell r="MZ281">
            <v>0</v>
          </cell>
          <cell r="NA281">
            <v>0</v>
          </cell>
          <cell r="NB281">
            <v>0</v>
          </cell>
          <cell r="NC281">
            <v>0</v>
          </cell>
          <cell r="ND281">
            <v>0</v>
          </cell>
          <cell r="NE281">
            <v>0</v>
          </cell>
          <cell r="NF281">
            <v>0</v>
          </cell>
          <cell r="NG281">
            <v>0</v>
          </cell>
          <cell r="NH281">
            <v>0</v>
          </cell>
          <cell r="NI281">
            <v>0</v>
          </cell>
          <cell r="NJ281">
            <v>0</v>
          </cell>
          <cell r="NK281">
            <v>0</v>
          </cell>
          <cell r="NL281">
            <v>0</v>
          </cell>
          <cell r="NM281">
            <v>0</v>
          </cell>
          <cell r="NN281">
            <v>0</v>
          </cell>
          <cell r="NO281">
            <v>0</v>
          </cell>
          <cell r="NP281">
            <v>0</v>
          </cell>
          <cell r="NQ281">
            <v>0</v>
          </cell>
          <cell r="NR281">
            <v>0</v>
          </cell>
          <cell r="NS281">
            <v>0</v>
          </cell>
          <cell r="NT281">
            <v>0</v>
          </cell>
          <cell r="NU281">
            <v>0</v>
          </cell>
          <cell r="NV281">
            <v>0</v>
          </cell>
          <cell r="NW281">
            <v>0</v>
          </cell>
        </row>
        <row r="282">
          <cell r="BB282">
            <v>0</v>
          </cell>
          <cell r="BC282">
            <v>0</v>
          </cell>
          <cell r="BD282">
            <v>0</v>
          </cell>
          <cell r="BE282">
            <v>1.4689920000000001</v>
          </cell>
          <cell r="BF282">
            <v>1.4689920000000001</v>
          </cell>
          <cell r="BG282">
            <v>0</v>
          </cell>
          <cell r="BH282">
            <v>-8.2835869999999989</v>
          </cell>
          <cell r="BI282">
            <v>-8.2835869999999989</v>
          </cell>
          <cell r="BJ282">
            <v>0</v>
          </cell>
          <cell r="BK282">
            <v>0.98772900000000008</v>
          </cell>
          <cell r="BL282">
            <v>0.98772900000000008</v>
          </cell>
          <cell r="BM282">
            <v>0</v>
          </cell>
          <cell r="BN282">
            <v>0</v>
          </cell>
          <cell r="BO282">
            <v>0</v>
          </cell>
          <cell r="BP282">
            <v>0</v>
          </cell>
          <cell r="BQ282">
            <v>-2.4578320368770123</v>
          </cell>
          <cell r="BR282">
            <v>-2.4578320368770123</v>
          </cell>
          <cell r="BS282">
            <v>0</v>
          </cell>
          <cell r="BT282">
            <v>-7.4219999999999997</v>
          </cell>
          <cell r="BU282">
            <v>-7.4219999999999997</v>
          </cell>
          <cell r="BV282">
            <v>0</v>
          </cell>
          <cell r="BW282">
            <v>-7.5613363300000005</v>
          </cell>
          <cell r="BX282">
            <v>-7.5613363300000005</v>
          </cell>
          <cell r="BY282">
            <v>0</v>
          </cell>
          <cell r="BZ282">
            <v>-5.2259999999999991</v>
          </cell>
          <cell r="CA282">
            <v>-5.2259999999999991</v>
          </cell>
          <cell r="CB282">
            <v>0</v>
          </cell>
          <cell r="CC282">
            <v>-1.5796256253200001</v>
          </cell>
          <cell r="CD282">
            <v>-1.5796256253200001</v>
          </cell>
          <cell r="CE282">
            <v>0</v>
          </cell>
          <cell r="CF282">
            <v>-5.2194690435999958</v>
          </cell>
          <cell r="CG282">
            <v>-5.2194690435999958</v>
          </cell>
          <cell r="CH282">
            <v>0</v>
          </cell>
          <cell r="CI282">
            <v>0.62470715924000009</v>
          </cell>
          <cell r="CJ282">
            <v>0.62470715924000009</v>
          </cell>
          <cell r="CK282">
            <v>0</v>
          </cell>
          <cell r="CL282">
            <v>-1.1779834095999999</v>
          </cell>
          <cell r="CM282">
            <v>-1.1779834095999999</v>
          </cell>
          <cell r="CN282">
            <v>0</v>
          </cell>
          <cell r="CO282">
            <v>0</v>
          </cell>
          <cell r="CP282">
            <v>0</v>
          </cell>
          <cell r="CQ282">
            <v>0</v>
          </cell>
          <cell r="CR282">
            <v>0</v>
          </cell>
          <cell r="CS282">
            <v>0</v>
          </cell>
          <cell r="CT282">
            <v>0</v>
          </cell>
          <cell r="CU282">
            <v>1.4649999999999999</v>
          </cell>
          <cell r="CV282">
            <v>1.4649999999999999</v>
          </cell>
          <cell r="CW282">
            <v>0</v>
          </cell>
          <cell r="CX282">
            <v>4.7940115415999998</v>
          </cell>
          <cell r="CY282">
            <v>4.7940115415999998</v>
          </cell>
          <cell r="CZ282">
            <v>0</v>
          </cell>
          <cell r="DA282">
            <v>34.063500000000005</v>
          </cell>
          <cell r="DB282">
            <v>34.063500000000005</v>
          </cell>
          <cell r="DC282">
            <v>0</v>
          </cell>
          <cell r="DD282">
            <v>0</v>
          </cell>
          <cell r="DE282">
            <v>0</v>
          </cell>
          <cell r="DF282">
            <v>0</v>
          </cell>
          <cell r="DG282">
            <v>-11.1</v>
          </cell>
          <cell r="DH282">
            <v>-11.1</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cell r="ET282">
            <v>0</v>
          </cell>
          <cell r="EU282">
            <v>0</v>
          </cell>
          <cell r="EV282">
            <v>0</v>
          </cell>
          <cell r="EW282">
            <v>0</v>
          </cell>
          <cell r="EX282">
            <v>0</v>
          </cell>
          <cell r="EY282">
            <v>0</v>
          </cell>
          <cell r="EZ282">
            <v>0</v>
          </cell>
          <cell r="FA282">
            <v>0</v>
          </cell>
          <cell r="FB282">
            <v>0</v>
          </cell>
          <cell r="FC282">
            <v>0</v>
          </cell>
          <cell r="FD282">
            <v>0</v>
          </cell>
          <cell r="FE282">
            <v>0</v>
          </cell>
          <cell r="FF282">
            <v>0</v>
          </cell>
          <cell r="FG282">
            <v>0</v>
          </cell>
          <cell r="FH282">
            <v>0</v>
          </cell>
          <cell r="FI282">
            <v>0</v>
          </cell>
          <cell r="FJ282">
            <v>0</v>
          </cell>
          <cell r="FK282">
            <v>0</v>
          </cell>
          <cell r="FL282">
            <v>0</v>
          </cell>
          <cell r="FM282">
            <v>0</v>
          </cell>
          <cell r="FN282">
            <v>0</v>
          </cell>
          <cell r="FO282">
            <v>0</v>
          </cell>
          <cell r="FP282">
            <v>0</v>
          </cell>
          <cell r="FQ282">
            <v>0</v>
          </cell>
          <cell r="FR282">
            <v>0</v>
          </cell>
          <cell r="FS282">
            <v>0</v>
          </cell>
          <cell r="FT282">
            <v>0</v>
          </cell>
          <cell r="FU282">
            <v>0</v>
          </cell>
          <cell r="FV282">
            <v>0</v>
          </cell>
          <cell r="FW282">
            <v>0</v>
          </cell>
          <cell r="FX282">
            <v>0</v>
          </cell>
          <cell r="FY282">
            <v>0</v>
          </cell>
          <cell r="FZ282">
            <v>0</v>
          </cell>
          <cell r="GA282">
            <v>0</v>
          </cell>
          <cell r="GB282">
            <v>0</v>
          </cell>
          <cell r="GC282">
            <v>0</v>
          </cell>
          <cell r="GD282">
            <v>0</v>
          </cell>
          <cell r="GE282">
            <v>0</v>
          </cell>
          <cell r="GF282">
            <v>0</v>
          </cell>
          <cell r="GG282">
            <v>0</v>
          </cell>
          <cell r="GH282">
            <v>0</v>
          </cell>
          <cell r="GI282">
            <v>0</v>
          </cell>
          <cell r="GJ282">
            <v>0</v>
          </cell>
          <cell r="GK282">
            <v>0</v>
          </cell>
          <cell r="GL282">
            <v>0</v>
          </cell>
          <cell r="GM282">
            <v>0</v>
          </cell>
          <cell r="GN282">
            <v>0</v>
          </cell>
          <cell r="GO282">
            <v>0</v>
          </cell>
          <cell r="GP282">
            <v>0</v>
          </cell>
          <cell r="GQ282">
            <v>0</v>
          </cell>
          <cell r="GR282">
            <v>0</v>
          </cell>
          <cell r="GS282">
            <v>0</v>
          </cell>
          <cell r="GT282">
            <v>0</v>
          </cell>
          <cell r="GU282">
            <v>0</v>
          </cell>
          <cell r="GV282">
            <v>0</v>
          </cell>
          <cell r="GW282">
            <v>0</v>
          </cell>
          <cell r="GX282">
            <v>0</v>
          </cell>
          <cell r="GY282">
            <v>0</v>
          </cell>
          <cell r="GZ282">
            <v>0</v>
          </cell>
          <cell r="HA282">
            <v>0</v>
          </cell>
          <cell r="HB282">
            <v>0</v>
          </cell>
          <cell r="HC282">
            <v>0</v>
          </cell>
          <cell r="HD282">
            <v>0</v>
          </cell>
          <cell r="HE282">
            <v>0</v>
          </cell>
          <cell r="HF282">
            <v>0</v>
          </cell>
          <cell r="HG282">
            <v>0</v>
          </cell>
          <cell r="HH282">
            <v>0</v>
          </cell>
          <cell r="HI282">
            <v>0</v>
          </cell>
          <cell r="HJ282">
            <v>0</v>
          </cell>
          <cell r="HO282">
            <v>-6.8145949999999988</v>
          </cell>
          <cell r="HP282">
            <v>-6.8145949999999988</v>
          </cell>
          <cell r="HQ282">
            <v>0</v>
          </cell>
          <cell r="HR282">
            <v>-6.8145949999999988</v>
          </cell>
          <cell r="HS282">
            <v>-6.8145949999999988</v>
          </cell>
          <cell r="HT282">
            <v>0</v>
          </cell>
          <cell r="HU282">
            <v>-8.2835869999999989</v>
          </cell>
          <cell r="HV282">
            <v>-8.2835869999999989</v>
          </cell>
          <cell r="HW282">
            <v>0</v>
          </cell>
          <cell r="HX282">
            <v>-1.4701030368770123</v>
          </cell>
          <cell r="HY282">
            <v>-1.4701030368770123</v>
          </cell>
          <cell r="HZ282">
            <v>0</v>
          </cell>
          <cell r="IA282">
            <v>-9.8798320368770121</v>
          </cell>
          <cell r="IB282">
            <v>-9.8798320368770121</v>
          </cell>
          <cell r="IC282">
            <v>0</v>
          </cell>
          <cell r="ID282">
            <v>-9.8798320368770121</v>
          </cell>
          <cell r="IE282">
            <v>-9.8798320368770121</v>
          </cell>
          <cell r="IF282">
            <v>0</v>
          </cell>
          <cell r="IG282">
            <v>-7.4219999999999997</v>
          </cell>
          <cell r="IH282">
            <v>-7.4219999999999997</v>
          </cell>
          <cell r="II282">
            <v>0</v>
          </cell>
          <cell r="IJ282">
            <v>-14.366961955319999</v>
          </cell>
          <cell r="IK282">
            <v>-14.366961955319999</v>
          </cell>
          <cell r="IL282">
            <v>0</v>
          </cell>
          <cell r="IM282">
            <v>-12.025094668919994</v>
          </cell>
          <cell r="IN282">
            <v>-12.025094668919994</v>
          </cell>
          <cell r="IO282">
            <v>0</v>
          </cell>
          <cell r="IP282">
            <v>-6.799094668919996</v>
          </cell>
          <cell r="IQ282">
            <v>-6.799094668919996</v>
          </cell>
          <cell r="IR282">
            <v>0</v>
          </cell>
          <cell r="IS282">
            <v>-5.2194690435999958</v>
          </cell>
          <cell r="IT282">
            <v>-5.2194690435999958</v>
          </cell>
          <cell r="IU282">
            <v>0</v>
          </cell>
          <cell r="IV282">
            <v>-0.55327625035999983</v>
          </cell>
          <cell r="IW282">
            <v>-0.55327625035999983</v>
          </cell>
          <cell r="IX282">
            <v>0</v>
          </cell>
          <cell r="IY282">
            <v>-1.1779834095999999</v>
          </cell>
          <cell r="IZ282">
            <v>-1.1779834095999999</v>
          </cell>
          <cell r="JA282">
            <v>0</v>
          </cell>
          <cell r="JB282">
            <v>0</v>
          </cell>
          <cell r="JC282">
            <v>0</v>
          </cell>
          <cell r="JD282">
            <v>0</v>
          </cell>
          <cell r="JE282">
            <v>0</v>
          </cell>
          <cell r="JF282">
            <v>0</v>
          </cell>
          <cell r="JG282">
            <v>0</v>
          </cell>
          <cell r="JH282">
            <v>40.322511541600008</v>
          </cell>
          <cell r="JI282">
            <v>40.322511541600008</v>
          </cell>
          <cell r="JJ282">
            <v>0</v>
          </cell>
          <cell r="JK282">
            <v>38.857511541600005</v>
          </cell>
          <cell r="JL282">
            <v>38.857511541600005</v>
          </cell>
          <cell r="JM282">
            <v>0</v>
          </cell>
          <cell r="JN282">
            <v>34.063500000000005</v>
          </cell>
          <cell r="JO282">
            <v>34.063500000000005</v>
          </cell>
          <cell r="JP282">
            <v>0</v>
          </cell>
          <cell r="JQ282">
            <v>0</v>
          </cell>
          <cell r="JR282">
            <v>0</v>
          </cell>
          <cell r="JS282">
            <v>0</v>
          </cell>
          <cell r="JT282">
            <v>-11.1</v>
          </cell>
          <cell r="JU282">
            <v>-11.1</v>
          </cell>
          <cell r="JV282">
            <v>0</v>
          </cell>
          <cell r="JW282">
            <v>0</v>
          </cell>
          <cell r="JX282">
            <v>0</v>
          </cell>
          <cell r="JY282">
            <v>0</v>
          </cell>
          <cell r="JZ282">
            <v>0</v>
          </cell>
          <cell r="KA282">
            <v>0</v>
          </cell>
          <cell r="KB282">
            <v>0</v>
          </cell>
          <cell r="KC282">
            <v>0</v>
          </cell>
          <cell r="KD282">
            <v>0</v>
          </cell>
          <cell r="KE282">
            <v>0</v>
          </cell>
          <cell r="KF282">
            <v>0</v>
          </cell>
          <cell r="KG282">
            <v>0</v>
          </cell>
          <cell r="KH282">
            <v>0</v>
          </cell>
          <cell r="KI282">
            <v>0</v>
          </cell>
          <cell r="KJ282">
            <v>0</v>
          </cell>
          <cell r="KK282">
            <v>0</v>
          </cell>
          <cell r="KL282">
            <v>0</v>
          </cell>
          <cell r="KM282">
            <v>0</v>
          </cell>
          <cell r="KN282">
            <v>0</v>
          </cell>
          <cell r="KO282">
            <v>0</v>
          </cell>
          <cell r="KP282">
            <v>0</v>
          </cell>
          <cell r="KQ282">
            <v>0</v>
          </cell>
          <cell r="KR282">
            <v>0</v>
          </cell>
          <cell r="KS282">
            <v>0</v>
          </cell>
          <cell r="KT282">
            <v>0</v>
          </cell>
          <cell r="KU282">
            <v>0</v>
          </cell>
          <cell r="KV282">
            <v>0</v>
          </cell>
          <cell r="KW282">
            <v>0</v>
          </cell>
          <cell r="KX282">
            <v>0</v>
          </cell>
          <cell r="KY282">
            <v>0</v>
          </cell>
          <cell r="KZ282">
            <v>0</v>
          </cell>
          <cell r="LA282">
            <v>0</v>
          </cell>
          <cell r="LB282">
            <v>0</v>
          </cell>
          <cell r="LC282">
            <v>0</v>
          </cell>
          <cell r="LD282">
            <v>0</v>
          </cell>
          <cell r="LE282">
            <v>0</v>
          </cell>
          <cell r="LF282">
            <v>0</v>
          </cell>
          <cell r="LG282">
            <v>0</v>
          </cell>
          <cell r="LH282">
            <v>0</v>
          </cell>
          <cell r="LI282">
            <v>0</v>
          </cell>
          <cell r="LJ282">
            <v>0</v>
          </cell>
          <cell r="LK282">
            <v>0</v>
          </cell>
          <cell r="LL282">
            <v>0</v>
          </cell>
          <cell r="LM282">
            <v>0</v>
          </cell>
          <cell r="LN282">
            <v>0</v>
          </cell>
          <cell r="LO282">
            <v>0</v>
          </cell>
          <cell r="LP282">
            <v>0</v>
          </cell>
          <cell r="LQ282">
            <v>0</v>
          </cell>
          <cell r="LR282">
            <v>0</v>
          </cell>
          <cell r="LS282">
            <v>0</v>
          </cell>
          <cell r="LT282">
            <v>0</v>
          </cell>
          <cell r="LU282">
            <v>0</v>
          </cell>
          <cell r="LV282">
            <v>0</v>
          </cell>
          <cell r="LW282">
            <v>0</v>
          </cell>
          <cell r="LX282">
            <v>0</v>
          </cell>
          <cell r="LY282">
            <v>0</v>
          </cell>
          <cell r="LZ282">
            <v>0</v>
          </cell>
          <cell r="MA282">
            <v>0</v>
          </cell>
          <cell r="MB282">
            <v>0</v>
          </cell>
          <cell r="MC282">
            <v>0</v>
          </cell>
          <cell r="MD282">
            <v>0</v>
          </cell>
          <cell r="ME282">
            <v>0</v>
          </cell>
          <cell r="MF282">
            <v>0</v>
          </cell>
          <cell r="MG282">
            <v>0</v>
          </cell>
          <cell r="MH282">
            <v>0</v>
          </cell>
          <cell r="MI282">
            <v>0</v>
          </cell>
          <cell r="MJ282">
            <v>0</v>
          </cell>
          <cell r="MK282">
            <v>0</v>
          </cell>
          <cell r="ML282">
            <v>0</v>
          </cell>
          <cell r="MM282">
            <v>0</v>
          </cell>
          <cell r="MN282">
            <v>0</v>
          </cell>
          <cell r="MO282">
            <v>0</v>
          </cell>
          <cell r="MP282">
            <v>0</v>
          </cell>
          <cell r="MQ282">
            <v>0</v>
          </cell>
          <cell r="MR282">
            <v>0</v>
          </cell>
          <cell r="MS282">
            <v>0</v>
          </cell>
          <cell r="MT282">
            <v>0</v>
          </cell>
          <cell r="MU282">
            <v>0</v>
          </cell>
          <cell r="MV282">
            <v>0</v>
          </cell>
          <cell r="MW282">
            <v>0</v>
          </cell>
          <cell r="MX282">
            <v>0</v>
          </cell>
          <cell r="MY282">
            <v>0</v>
          </cell>
          <cell r="MZ282">
            <v>0</v>
          </cell>
          <cell r="NA282">
            <v>0</v>
          </cell>
          <cell r="NB282">
            <v>0</v>
          </cell>
          <cell r="NC282">
            <v>0</v>
          </cell>
          <cell r="ND282">
            <v>0</v>
          </cell>
          <cell r="NE282">
            <v>0</v>
          </cell>
          <cell r="NF282">
            <v>0</v>
          </cell>
          <cell r="NG282">
            <v>0</v>
          </cell>
          <cell r="NH282">
            <v>0</v>
          </cell>
          <cell r="NI282">
            <v>0</v>
          </cell>
          <cell r="NJ282">
            <v>0</v>
          </cell>
          <cell r="NK282">
            <v>0</v>
          </cell>
          <cell r="NL282">
            <v>0</v>
          </cell>
          <cell r="NM282">
            <v>0</v>
          </cell>
          <cell r="NN282">
            <v>0</v>
          </cell>
          <cell r="NO282">
            <v>0</v>
          </cell>
          <cell r="NP282">
            <v>0</v>
          </cell>
          <cell r="NQ282">
            <v>0</v>
          </cell>
          <cell r="NR282">
            <v>0</v>
          </cell>
          <cell r="NS282">
            <v>0</v>
          </cell>
          <cell r="NT282">
            <v>0</v>
          </cell>
          <cell r="NU282">
            <v>0</v>
          </cell>
          <cell r="NV282">
            <v>0</v>
          </cell>
          <cell r="NW282">
            <v>0</v>
          </cell>
        </row>
        <row r="286">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-1485</v>
          </cell>
          <cell r="EF286">
            <v>0</v>
          </cell>
          <cell r="EG286">
            <v>-1485</v>
          </cell>
          <cell r="EH286">
            <v>-1504</v>
          </cell>
          <cell r="EI286">
            <v>0</v>
          </cell>
          <cell r="EJ286">
            <v>-1504</v>
          </cell>
          <cell r="EK286">
            <v>-1562</v>
          </cell>
          <cell r="EL286">
            <v>0</v>
          </cell>
          <cell r="EM286">
            <v>-1562</v>
          </cell>
          <cell r="EN286">
            <v>-1612</v>
          </cell>
          <cell r="EO286">
            <v>0</v>
          </cell>
          <cell r="EP286">
            <v>-1612</v>
          </cell>
          <cell r="EQ286">
            <v>-1590</v>
          </cell>
          <cell r="ER286">
            <v>0</v>
          </cell>
          <cell r="ES286">
            <v>-1590</v>
          </cell>
          <cell r="ET286">
            <v>-1569</v>
          </cell>
          <cell r="EU286">
            <v>0</v>
          </cell>
          <cell r="EV286">
            <v>-1569</v>
          </cell>
          <cell r="EW286">
            <v>-1584</v>
          </cell>
          <cell r="EX286">
            <v>0</v>
          </cell>
          <cell r="EY286">
            <v>-1584</v>
          </cell>
          <cell r="EZ286">
            <v>-1575</v>
          </cell>
          <cell r="FA286">
            <v>0</v>
          </cell>
          <cell r="FB286">
            <v>-1575</v>
          </cell>
          <cell r="FC286">
            <v>0</v>
          </cell>
          <cell r="FD286">
            <v>0</v>
          </cell>
          <cell r="FE286">
            <v>0</v>
          </cell>
          <cell r="FF286">
            <v>0</v>
          </cell>
          <cell r="FG286">
            <v>0</v>
          </cell>
          <cell r="FH286">
            <v>0</v>
          </cell>
          <cell r="FI286">
            <v>0</v>
          </cell>
          <cell r="FJ286">
            <v>0</v>
          </cell>
          <cell r="FK286">
            <v>0</v>
          </cell>
          <cell r="FL286">
            <v>0</v>
          </cell>
          <cell r="FM286">
            <v>0</v>
          </cell>
          <cell r="FN286">
            <v>0</v>
          </cell>
          <cell r="FO286">
            <v>0</v>
          </cell>
          <cell r="FP286">
            <v>0</v>
          </cell>
          <cell r="FQ286">
            <v>0</v>
          </cell>
          <cell r="FR286">
            <v>0</v>
          </cell>
          <cell r="FS286">
            <v>0</v>
          </cell>
          <cell r="FT286">
            <v>0</v>
          </cell>
          <cell r="FU286">
            <v>0</v>
          </cell>
          <cell r="FV286">
            <v>0</v>
          </cell>
          <cell r="FW286">
            <v>0</v>
          </cell>
          <cell r="FX286">
            <v>0</v>
          </cell>
          <cell r="FY286">
            <v>0</v>
          </cell>
          <cell r="FZ286">
            <v>0</v>
          </cell>
          <cell r="GA286">
            <v>0</v>
          </cell>
          <cell r="GB286">
            <v>0</v>
          </cell>
          <cell r="GC286">
            <v>0</v>
          </cell>
          <cell r="GD286">
            <v>0</v>
          </cell>
          <cell r="GE286">
            <v>0</v>
          </cell>
          <cell r="GF286">
            <v>0</v>
          </cell>
          <cell r="GG286">
            <v>0</v>
          </cell>
          <cell r="GH286">
            <v>0</v>
          </cell>
          <cell r="GI286">
            <v>0</v>
          </cell>
          <cell r="GJ286">
            <v>0</v>
          </cell>
          <cell r="GK286">
            <v>0</v>
          </cell>
          <cell r="GL286">
            <v>0</v>
          </cell>
          <cell r="GM286">
            <v>0</v>
          </cell>
          <cell r="GN286">
            <v>0</v>
          </cell>
          <cell r="GO286">
            <v>0</v>
          </cell>
          <cell r="GP286">
            <v>0</v>
          </cell>
          <cell r="GQ286">
            <v>0</v>
          </cell>
          <cell r="GR286">
            <v>0</v>
          </cell>
          <cell r="GS286">
            <v>0</v>
          </cell>
          <cell r="GT286">
            <v>0</v>
          </cell>
          <cell r="GU286">
            <v>0</v>
          </cell>
          <cell r="GV286">
            <v>0</v>
          </cell>
          <cell r="GW286">
            <v>0</v>
          </cell>
          <cell r="GX286">
            <v>0</v>
          </cell>
          <cell r="GY286">
            <v>0</v>
          </cell>
          <cell r="GZ286">
            <v>0</v>
          </cell>
          <cell r="HA286">
            <v>0</v>
          </cell>
          <cell r="HB286">
            <v>-1</v>
          </cell>
          <cell r="HC286">
            <v>0</v>
          </cell>
          <cell r="HD286">
            <v>-1</v>
          </cell>
          <cell r="HE286">
            <v>-1</v>
          </cell>
          <cell r="HF286">
            <v>0</v>
          </cell>
          <cell r="HG286">
            <v>-1</v>
          </cell>
          <cell r="HH286">
            <v>0</v>
          </cell>
          <cell r="HI286">
            <v>0</v>
          </cell>
          <cell r="HJ286">
            <v>0</v>
          </cell>
          <cell r="HO286">
            <v>0</v>
          </cell>
          <cell r="HP286">
            <v>0</v>
          </cell>
          <cell r="HQ286">
            <v>0</v>
          </cell>
          <cell r="HR286">
            <v>0</v>
          </cell>
          <cell r="HS286">
            <v>0</v>
          </cell>
          <cell r="HT286">
            <v>0</v>
          </cell>
          <cell r="HU286">
            <v>0</v>
          </cell>
          <cell r="HV286">
            <v>0</v>
          </cell>
          <cell r="HW286">
            <v>0</v>
          </cell>
          <cell r="HX286">
            <v>0</v>
          </cell>
          <cell r="HY286">
            <v>0</v>
          </cell>
          <cell r="HZ286">
            <v>0</v>
          </cell>
          <cell r="IA286">
            <v>0</v>
          </cell>
          <cell r="IB286">
            <v>0</v>
          </cell>
          <cell r="IC286">
            <v>0</v>
          </cell>
          <cell r="ID286">
            <v>0</v>
          </cell>
          <cell r="IE286">
            <v>0</v>
          </cell>
          <cell r="IF286">
            <v>0</v>
          </cell>
          <cell r="IG286">
            <v>0</v>
          </cell>
          <cell r="IH286">
            <v>0</v>
          </cell>
          <cell r="II286">
            <v>0</v>
          </cell>
          <cell r="IJ286">
            <v>0</v>
          </cell>
          <cell r="IK286">
            <v>0</v>
          </cell>
          <cell r="IL286">
            <v>0</v>
          </cell>
          <cell r="IM286">
            <v>0</v>
          </cell>
          <cell r="IN286">
            <v>0</v>
          </cell>
          <cell r="IO286">
            <v>0</v>
          </cell>
          <cell r="IP286">
            <v>0</v>
          </cell>
          <cell r="IQ286">
            <v>0</v>
          </cell>
          <cell r="IR286">
            <v>0</v>
          </cell>
          <cell r="IS286">
            <v>0</v>
          </cell>
          <cell r="IT286">
            <v>0</v>
          </cell>
          <cell r="IU286">
            <v>0</v>
          </cell>
          <cell r="IV286">
            <v>0</v>
          </cell>
          <cell r="IW286">
            <v>0</v>
          </cell>
          <cell r="IX286">
            <v>0</v>
          </cell>
          <cell r="IY286">
            <v>0</v>
          </cell>
          <cell r="IZ286">
            <v>0</v>
          </cell>
          <cell r="JA286">
            <v>0</v>
          </cell>
          <cell r="JB286">
            <v>0</v>
          </cell>
          <cell r="JC286">
            <v>0</v>
          </cell>
          <cell r="JD286">
            <v>0</v>
          </cell>
          <cell r="JE286">
            <v>0</v>
          </cell>
          <cell r="JF286">
            <v>0</v>
          </cell>
          <cell r="JG286">
            <v>0</v>
          </cell>
          <cell r="JH286">
            <v>0</v>
          </cell>
          <cell r="JI286">
            <v>0</v>
          </cell>
          <cell r="JJ286">
            <v>0</v>
          </cell>
          <cell r="JK286">
            <v>0</v>
          </cell>
          <cell r="JL286">
            <v>0</v>
          </cell>
          <cell r="JM286">
            <v>0</v>
          </cell>
          <cell r="JN286">
            <v>0</v>
          </cell>
          <cell r="JO286">
            <v>0</v>
          </cell>
          <cell r="JP286">
            <v>0</v>
          </cell>
          <cell r="JQ286">
            <v>0</v>
          </cell>
          <cell r="JR286">
            <v>0</v>
          </cell>
          <cell r="JS286">
            <v>0</v>
          </cell>
          <cell r="JT286">
            <v>0</v>
          </cell>
          <cell r="JU286">
            <v>0</v>
          </cell>
          <cell r="JV286">
            <v>0</v>
          </cell>
          <cell r="JW286">
            <v>0</v>
          </cell>
          <cell r="JX286">
            <v>0</v>
          </cell>
          <cell r="JY286">
            <v>0</v>
          </cell>
          <cell r="JZ286">
            <v>0</v>
          </cell>
          <cell r="KA286">
            <v>0</v>
          </cell>
          <cell r="KB286">
            <v>0</v>
          </cell>
          <cell r="KC286">
            <v>0</v>
          </cell>
          <cell r="KD286">
            <v>0</v>
          </cell>
          <cell r="KE286">
            <v>0</v>
          </cell>
          <cell r="KF286">
            <v>0</v>
          </cell>
          <cell r="KG286">
            <v>0</v>
          </cell>
          <cell r="KH286">
            <v>0</v>
          </cell>
          <cell r="KI286">
            <v>0</v>
          </cell>
          <cell r="KJ286">
            <v>0</v>
          </cell>
          <cell r="KK286">
            <v>0</v>
          </cell>
          <cell r="KL286">
            <v>0</v>
          </cell>
          <cell r="KM286">
            <v>0</v>
          </cell>
          <cell r="KN286">
            <v>0</v>
          </cell>
          <cell r="KO286">
            <v>0</v>
          </cell>
          <cell r="KP286">
            <v>0</v>
          </cell>
          <cell r="KQ286">
            <v>0</v>
          </cell>
          <cell r="KR286">
            <v>0</v>
          </cell>
          <cell r="KS286">
            <v>0</v>
          </cell>
          <cell r="KT286">
            <v>-6163</v>
          </cell>
          <cell r="KU286">
            <v>0</v>
          </cell>
          <cell r="KV286">
            <v>0</v>
          </cell>
          <cell r="KW286">
            <v>-4678</v>
          </cell>
          <cell r="KX286">
            <v>0</v>
          </cell>
          <cell r="KY286">
            <v>0</v>
          </cell>
          <cell r="KZ286">
            <v>-3174</v>
          </cell>
          <cell r="LA286">
            <v>0</v>
          </cell>
          <cell r="LB286">
            <v>0</v>
          </cell>
          <cell r="LC286">
            <v>-1612</v>
          </cell>
          <cell r="LD286">
            <v>0</v>
          </cell>
          <cell r="LE286">
            <v>0</v>
          </cell>
          <cell r="LF286">
            <v>-6318</v>
          </cell>
          <cell r="LG286">
            <v>0</v>
          </cell>
          <cell r="LH286">
            <v>0</v>
          </cell>
          <cell r="LI286">
            <v>-4728</v>
          </cell>
          <cell r="LJ286">
            <v>0</v>
          </cell>
          <cell r="LK286">
            <v>0</v>
          </cell>
          <cell r="LL286">
            <v>-3159</v>
          </cell>
          <cell r="LM286">
            <v>0</v>
          </cell>
          <cell r="LN286">
            <v>0</v>
          </cell>
          <cell r="LO286">
            <v>-1575</v>
          </cell>
          <cell r="LP286">
            <v>0</v>
          </cell>
          <cell r="LQ286">
            <v>0</v>
          </cell>
          <cell r="LR286">
            <v>0</v>
          </cell>
          <cell r="LS286">
            <v>0</v>
          </cell>
          <cell r="LT286">
            <v>0</v>
          </cell>
          <cell r="LU286">
            <v>0</v>
          </cell>
          <cell r="LV286">
            <v>0</v>
          </cell>
          <cell r="LW286">
            <v>0</v>
          </cell>
          <cell r="LX286">
            <v>0</v>
          </cell>
          <cell r="LY286">
            <v>0</v>
          </cell>
          <cell r="LZ286">
            <v>0</v>
          </cell>
          <cell r="MA286">
            <v>0</v>
          </cell>
          <cell r="MB286">
            <v>0</v>
          </cell>
          <cell r="MC286">
            <v>0</v>
          </cell>
          <cell r="MD286">
            <v>0</v>
          </cell>
          <cell r="ME286">
            <v>0</v>
          </cell>
          <cell r="MF286">
            <v>0</v>
          </cell>
          <cell r="MG286">
            <v>0</v>
          </cell>
          <cell r="MH286">
            <v>0</v>
          </cell>
          <cell r="MI286">
            <v>0</v>
          </cell>
          <cell r="MJ286">
            <v>0</v>
          </cell>
          <cell r="MK286">
            <v>0</v>
          </cell>
          <cell r="ML286">
            <v>0</v>
          </cell>
          <cell r="MM286">
            <v>0</v>
          </cell>
          <cell r="MN286">
            <v>0</v>
          </cell>
          <cell r="MO286">
            <v>0</v>
          </cell>
          <cell r="MP286">
            <v>0</v>
          </cell>
          <cell r="MQ286">
            <v>0</v>
          </cell>
          <cell r="MR286">
            <v>0</v>
          </cell>
          <cell r="MS286">
            <v>0</v>
          </cell>
          <cell r="MT286">
            <v>0</v>
          </cell>
          <cell r="MU286">
            <v>0</v>
          </cell>
          <cell r="MV286">
            <v>0</v>
          </cell>
          <cell r="MW286">
            <v>0</v>
          </cell>
          <cell r="MX286">
            <v>0</v>
          </cell>
          <cell r="MY286">
            <v>0</v>
          </cell>
          <cell r="MZ286">
            <v>0</v>
          </cell>
          <cell r="NA286">
            <v>0</v>
          </cell>
          <cell r="NB286">
            <v>0</v>
          </cell>
          <cell r="NC286">
            <v>0</v>
          </cell>
          <cell r="ND286">
            <v>0</v>
          </cell>
          <cell r="NE286">
            <v>0</v>
          </cell>
          <cell r="NF286">
            <v>0</v>
          </cell>
          <cell r="NG286">
            <v>0</v>
          </cell>
          <cell r="NH286">
            <v>0</v>
          </cell>
          <cell r="NI286">
            <v>0</v>
          </cell>
          <cell r="NJ286">
            <v>0</v>
          </cell>
          <cell r="NK286">
            <v>0</v>
          </cell>
          <cell r="NL286">
            <v>0</v>
          </cell>
          <cell r="NM286">
            <v>0</v>
          </cell>
          <cell r="NN286">
            <v>-2</v>
          </cell>
          <cell r="NO286">
            <v>0</v>
          </cell>
          <cell r="NP286">
            <v>0</v>
          </cell>
          <cell r="NQ286">
            <v>-2</v>
          </cell>
          <cell r="NR286">
            <v>0</v>
          </cell>
          <cell r="NS286">
            <v>0</v>
          </cell>
          <cell r="NT286">
            <v>-1</v>
          </cell>
          <cell r="NU286">
            <v>0</v>
          </cell>
          <cell r="NV286">
            <v>0</v>
          </cell>
          <cell r="NW286">
            <v>0</v>
          </cell>
        </row>
        <row r="287">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cell r="ET287">
            <v>0</v>
          </cell>
          <cell r="EU287">
            <v>0</v>
          </cell>
          <cell r="EV287">
            <v>0</v>
          </cell>
          <cell r="EW287">
            <v>0</v>
          </cell>
          <cell r="EX287">
            <v>0</v>
          </cell>
          <cell r="EY287">
            <v>0</v>
          </cell>
          <cell r="EZ287">
            <v>0</v>
          </cell>
          <cell r="FA287">
            <v>0</v>
          </cell>
          <cell r="FB287">
            <v>0</v>
          </cell>
          <cell r="FC287">
            <v>0</v>
          </cell>
          <cell r="FD287">
            <v>0</v>
          </cell>
          <cell r="FE287">
            <v>0</v>
          </cell>
          <cell r="FF287">
            <v>0</v>
          </cell>
          <cell r="FG287">
            <v>0</v>
          </cell>
          <cell r="FH287">
            <v>0</v>
          </cell>
          <cell r="FI287">
            <v>0</v>
          </cell>
          <cell r="FJ287">
            <v>0</v>
          </cell>
          <cell r="FK287">
            <v>0</v>
          </cell>
          <cell r="FL287">
            <v>0</v>
          </cell>
          <cell r="FM287">
            <v>0</v>
          </cell>
          <cell r="FN287">
            <v>0</v>
          </cell>
          <cell r="FO287">
            <v>0</v>
          </cell>
          <cell r="FP287">
            <v>0</v>
          </cell>
          <cell r="FQ287">
            <v>0</v>
          </cell>
          <cell r="FR287">
            <v>0</v>
          </cell>
          <cell r="FS287">
            <v>0</v>
          </cell>
          <cell r="FT287">
            <v>0</v>
          </cell>
          <cell r="FU287">
            <v>0</v>
          </cell>
          <cell r="FV287">
            <v>0</v>
          </cell>
          <cell r="FW287">
            <v>0</v>
          </cell>
          <cell r="FX287">
            <v>0</v>
          </cell>
          <cell r="FY287">
            <v>0</v>
          </cell>
          <cell r="FZ287">
            <v>0</v>
          </cell>
          <cell r="GA287">
            <v>0</v>
          </cell>
          <cell r="GB287">
            <v>0</v>
          </cell>
          <cell r="GC287">
            <v>0</v>
          </cell>
          <cell r="GD287">
            <v>0</v>
          </cell>
          <cell r="GE287">
            <v>0</v>
          </cell>
          <cell r="GF287">
            <v>0</v>
          </cell>
          <cell r="GG287">
            <v>0</v>
          </cell>
          <cell r="GH287">
            <v>0</v>
          </cell>
          <cell r="GI287">
            <v>0</v>
          </cell>
          <cell r="GJ287">
            <v>0</v>
          </cell>
          <cell r="GK287">
            <v>0</v>
          </cell>
          <cell r="GL287">
            <v>0</v>
          </cell>
          <cell r="GM287">
            <v>0</v>
          </cell>
          <cell r="GN287">
            <v>0</v>
          </cell>
          <cell r="GO287">
            <v>0</v>
          </cell>
          <cell r="GP287">
            <v>0</v>
          </cell>
          <cell r="GQ287">
            <v>0</v>
          </cell>
          <cell r="GR287">
            <v>0</v>
          </cell>
          <cell r="GS287">
            <v>0</v>
          </cell>
          <cell r="GT287">
            <v>0</v>
          </cell>
          <cell r="GU287">
            <v>0</v>
          </cell>
          <cell r="GV287">
            <v>0</v>
          </cell>
          <cell r="GW287">
            <v>0</v>
          </cell>
          <cell r="GX287">
            <v>0</v>
          </cell>
          <cell r="GY287">
            <v>0</v>
          </cell>
          <cell r="GZ287">
            <v>0</v>
          </cell>
          <cell r="HA287">
            <v>0</v>
          </cell>
          <cell r="HB287">
            <v>0</v>
          </cell>
          <cell r="HC287">
            <v>0</v>
          </cell>
          <cell r="HD287">
            <v>0</v>
          </cell>
          <cell r="HE287">
            <v>0</v>
          </cell>
          <cell r="HF287">
            <v>0</v>
          </cell>
          <cell r="HG287">
            <v>0</v>
          </cell>
          <cell r="HH287">
            <v>0</v>
          </cell>
          <cell r="HI287">
            <v>0</v>
          </cell>
          <cell r="HJ287">
            <v>0</v>
          </cell>
          <cell r="HO287">
            <v>0</v>
          </cell>
          <cell r="HP287">
            <v>0</v>
          </cell>
          <cell r="HQ287">
            <v>0</v>
          </cell>
          <cell r="HR287">
            <v>0</v>
          </cell>
          <cell r="HS287">
            <v>0</v>
          </cell>
          <cell r="HT287">
            <v>0</v>
          </cell>
          <cell r="HU287">
            <v>0</v>
          </cell>
          <cell r="HV287">
            <v>0</v>
          </cell>
          <cell r="HW287">
            <v>0</v>
          </cell>
          <cell r="HX287">
            <v>0</v>
          </cell>
          <cell r="HY287">
            <v>0</v>
          </cell>
          <cell r="HZ287">
            <v>0</v>
          </cell>
          <cell r="IA287">
            <v>0</v>
          </cell>
          <cell r="IB287">
            <v>0</v>
          </cell>
          <cell r="IC287">
            <v>0</v>
          </cell>
          <cell r="ID287">
            <v>0</v>
          </cell>
          <cell r="IE287">
            <v>0</v>
          </cell>
          <cell r="IF287">
            <v>0</v>
          </cell>
          <cell r="IG287">
            <v>0</v>
          </cell>
          <cell r="IH287">
            <v>0</v>
          </cell>
          <cell r="II287">
            <v>0</v>
          </cell>
          <cell r="IJ287">
            <v>0</v>
          </cell>
          <cell r="IK287">
            <v>0</v>
          </cell>
          <cell r="IL287">
            <v>0</v>
          </cell>
          <cell r="IM287">
            <v>0</v>
          </cell>
          <cell r="IN287">
            <v>0</v>
          </cell>
          <cell r="IO287">
            <v>0</v>
          </cell>
          <cell r="IP287">
            <v>0</v>
          </cell>
          <cell r="IQ287">
            <v>0</v>
          </cell>
          <cell r="IR287">
            <v>0</v>
          </cell>
          <cell r="IS287">
            <v>0</v>
          </cell>
          <cell r="IT287">
            <v>0</v>
          </cell>
          <cell r="IU287">
            <v>0</v>
          </cell>
          <cell r="IV287">
            <v>0</v>
          </cell>
          <cell r="IW287">
            <v>0</v>
          </cell>
          <cell r="IX287">
            <v>0</v>
          </cell>
          <cell r="IY287">
            <v>0</v>
          </cell>
          <cell r="IZ287">
            <v>0</v>
          </cell>
          <cell r="JA287">
            <v>0</v>
          </cell>
          <cell r="JB287">
            <v>0</v>
          </cell>
          <cell r="JC287">
            <v>0</v>
          </cell>
          <cell r="JD287">
            <v>0</v>
          </cell>
          <cell r="JE287">
            <v>0</v>
          </cell>
          <cell r="JF287">
            <v>0</v>
          </cell>
          <cell r="JG287">
            <v>0</v>
          </cell>
          <cell r="JH287">
            <v>0</v>
          </cell>
          <cell r="JI287">
            <v>0</v>
          </cell>
          <cell r="JJ287">
            <v>0</v>
          </cell>
          <cell r="JK287">
            <v>0</v>
          </cell>
          <cell r="JL287">
            <v>0</v>
          </cell>
          <cell r="JM287">
            <v>0</v>
          </cell>
          <cell r="JN287">
            <v>0</v>
          </cell>
          <cell r="JO287">
            <v>0</v>
          </cell>
          <cell r="JP287">
            <v>0</v>
          </cell>
          <cell r="JQ287">
            <v>0</v>
          </cell>
          <cell r="JR287">
            <v>0</v>
          </cell>
          <cell r="JS287">
            <v>0</v>
          </cell>
          <cell r="JT287">
            <v>0</v>
          </cell>
          <cell r="JU287">
            <v>0</v>
          </cell>
          <cell r="JV287">
            <v>0</v>
          </cell>
          <cell r="JW287">
            <v>0</v>
          </cell>
          <cell r="JX287">
            <v>0</v>
          </cell>
          <cell r="JY287">
            <v>0</v>
          </cell>
          <cell r="JZ287">
            <v>0</v>
          </cell>
          <cell r="KA287">
            <v>0</v>
          </cell>
          <cell r="KB287">
            <v>0</v>
          </cell>
          <cell r="KC287">
            <v>0</v>
          </cell>
          <cell r="KD287">
            <v>0</v>
          </cell>
          <cell r="KE287">
            <v>0</v>
          </cell>
          <cell r="KF287">
            <v>0</v>
          </cell>
          <cell r="KG287">
            <v>0</v>
          </cell>
          <cell r="KH287">
            <v>0</v>
          </cell>
          <cell r="KI287">
            <v>0</v>
          </cell>
          <cell r="KJ287">
            <v>0</v>
          </cell>
          <cell r="KK287">
            <v>0</v>
          </cell>
          <cell r="KL287">
            <v>0</v>
          </cell>
          <cell r="KM287">
            <v>0</v>
          </cell>
          <cell r="KN287">
            <v>0</v>
          </cell>
          <cell r="KO287">
            <v>0</v>
          </cell>
          <cell r="KP287">
            <v>0</v>
          </cell>
          <cell r="KQ287">
            <v>0</v>
          </cell>
          <cell r="KR287">
            <v>0</v>
          </cell>
          <cell r="KS287">
            <v>0</v>
          </cell>
          <cell r="KT287">
            <v>0</v>
          </cell>
          <cell r="KU287">
            <v>0</v>
          </cell>
          <cell r="KV287">
            <v>0</v>
          </cell>
          <cell r="KW287">
            <v>0</v>
          </cell>
          <cell r="KX287">
            <v>0</v>
          </cell>
          <cell r="KY287">
            <v>0</v>
          </cell>
          <cell r="KZ287">
            <v>0</v>
          </cell>
          <cell r="LA287">
            <v>0</v>
          </cell>
          <cell r="LB287">
            <v>0</v>
          </cell>
          <cell r="LC287">
            <v>0</v>
          </cell>
          <cell r="LD287">
            <v>0</v>
          </cell>
          <cell r="LE287">
            <v>0</v>
          </cell>
          <cell r="LF287">
            <v>0</v>
          </cell>
          <cell r="LG287">
            <v>0</v>
          </cell>
          <cell r="LH287">
            <v>0</v>
          </cell>
          <cell r="LI287">
            <v>0</v>
          </cell>
          <cell r="LJ287">
            <v>0</v>
          </cell>
          <cell r="LK287">
            <v>0</v>
          </cell>
          <cell r="LL287">
            <v>0</v>
          </cell>
          <cell r="LM287">
            <v>0</v>
          </cell>
          <cell r="LN287">
            <v>0</v>
          </cell>
          <cell r="LO287">
            <v>0</v>
          </cell>
          <cell r="LP287">
            <v>0</v>
          </cell>
          <cell r="LQ287">
            <v>0</v>
          </cell>
          <cell r="LR287">
            <v>0</v>
          </cell>
          <cell r="LS287">
            <v>0</v>
          </cell>
          <cell r="LT287">
            <v>0</v>
          </cell>
          <cell r="LU287">
            <v>0</v>
          </cell>
          <cell r="LV287">
            <v>0</v>
          </cell>
          <cell r="LW287">
            <v>0</v>
          </cell>
          <cell r="LX287">
            <v>0</v>
          </cell>
          <cell r="LY287">
            <v>0</v>
          </cell>
          <cell r="LZ287">
            <v>0</v>
          </cell>
          <cell r="MA287">
            <v>0</v>
          </cell>
          <cell r="MB287">
            <v>0</v>
          </cell>
          <cell r="MC287">
            <v>0</v>
          </cell>
          <cell r="MD287">
            <v>0</v>
          </cell>
          <cell r="ME287">
            <v>0</v>
          </cell>
          <cell r="MF287">
            <v>0</v>
          </cell>
          <cell r="MG287">
            <v>0</v>
          </cell>
          <cell r="MH287">
            <v>0</v>
          </cell>
          <cell r="MI287">
            <v>0</v>
          </cell>
          <cell r="MJ287">
            <v>0</v>
          </cell>
          <cell r="MK287">
            <v>0</v>
          </cell>
          <cell r="ML287">
            <v>0</v>
          </cell>
          <cell r="MM287">
            <v>0</v>
          </cell>
          <cell r="MN287">
            <v>0</v>
          </cell>
          <cell r="MO287">
            <v>0</v>
          </cell>
          <cell r="MP287">
            <v>0</v>
          </cell>
          <cell r="MQ287">
            <v>0</v>
          </cell>
          <cell r="MR287">
            <v>0</v>
          </cell>
          <cell r="MS287">
            <v>0</v>
          </cell>
          <cell r="MT287">
            <v>0</v>
          </cell>
          <cell r="MU287">
            <v>0</v>
          </cell>
          <cell r="MV287">
            <v>0</v>
          </cell>
          <cell r="MW287">
            <v>0</v>
          </cell>
          <cell r="MX287">
            <v>0</v>
          </cell>
          <cell r="MY287">
            <v>0</v>
          </cell>
          <cell r="MZ287">
            <v>0</v>
          </cell>
          <cell r="NA287">
            <v>0</v>
          </cell>
          <cell r="NB287">
            <v>0</v>
          </cell>
          <cell r="NC287">
            <v>0</v>
          </cell>
          <cell r="ND287">
            <v>0</v>
          </cell>
          <cell r="NE287">
            <v>0</v>
          </cell>
          <cell r="NF287">
            <v>0</v>
          </cell>
          <cell r="NG287">
            <v>0</v>
          </cell>
          <cell r="NH287">
            <v>0</v>
          </cell>
          <cell r="NI287">
            <v>0</v>
          </cell>
          <cell r="NJ287">
            <v>0</v>
          </cell>
          <cell r="NK287">
            <v>0</v>
          </cell>
          <cell r="NL287">
            <v>0</v>
          </cell>
          <cell r="NM287">
            <v>0</v>
          </cell>
          <cell r="NN287">
            <v>0</v>
          </cell>
          <cell r="NO287">
            <v>0</v>
          </cell>
          <cell r="NP287">
            <v>0</v>
          </cell>
          <cell r="NQ287">
            <v>0</v>
          </cell>
          <cell r="NR287">
            <v>0</v>
          </cell>
          <cell r="NS287">
            <v>0</v>
          </cell>
          <cell r="NT287">
            <v>0</v>
          </cell>
          <cell r="NU287">
            <v>0</v>
          </cell>
          <cell r="NV287">
            <v>0</v>
          </cell>
          <cell r="NW287">
            <v>0</v>
          </cell>
        </row>
        <row r="288">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0</v>
          </cell>
          <cell r="EC288">
            <v>0</v>
          </cell>
          <cell r="ED288">
            <v>0</v>
          </cell>
          <cell r="EE288">
            <v>385</v>
          </cell>
          <cell r="EF288">
            <v>0</v>
          </cell>
          <cell r="EG288">
            <v>385</v>
          </cell>
          <cell r="EH288">
            <v>388</v>
          </cell>
          <cell r="EI288">
            <v>0</v>
          </cell>
          <cell r="EJ288">
            <v>388</v>
          </cell>
          <cell r="EK288">
            <v>378</v>
          </cell>
          <cell r="EL288">
            <v>0</v>
          </cell>
          <cell r="EM288">
            <v>378</v>
          </cell>
          <cell r="EN288">
            <v>422</v>
          </cell>
          <cell r="EO288">
            <v>0</v>
          </cell>
          <cell r="EP288">
            <v>422</v>
          </cell>
          <cell r="EQ288">
            <v>441</v>
          </cell>
          <cell r="ER288">
            <v>0</v>
          </cell>
          <cell r="ES288">
            <v>441</v>
          </cell>
          <cell r="ET288">
            <v>368</v>
          </cell>
          <cell r="EU288">
            <v>0</v>
          </cell>
          <cell r="EV288">
            <v>368</v>
          </cell>
          <cell r="EW288">
            <v>372</v>
          </cell>
          <cell r="EX288">
            <v>0</v>
          </cell>
          <cell r="EY288">
            <v>372</v>
          </cell>
          <cell r="EZ288">
            <v>335</v>
          </cell>
          <cell r="FA288">
            <v>0</v>
          </cell>
          <cell r="FB288">
            <v>335</v>
          </cell>
          <cell r="FC288">
            <v>0</v>
          </cell>
          <cell r="FD288">
            <v>0</v>
          </cell>
          <cell r="FE288">
            <v>0</v>
          </cell>
          <cell r="FF288">
            <v>0</v>
          </cell>
          <cell r="FG288">
            <v>0</v>
          </cell>
          <cell r="FH288">
            <v>0</v>
          </cell>
          <cell r="FI288">
            <v>0</v>
          </cell>
          <cell r="FJ288">
            <v>0</v>
          </cell>
          <cell r="FK288">
            <v>0</v>
          </cell>
          <cell r="FL288">
            <v>0</v>
          </cell>
          <cell r="FM288">
            <v>0</v>
          </cell>
          <cell r="FN288">
            <v>0</v>
          </cell>
          <cell r="FO288">
            <v>0</v>
          </cell>
          <cell r="FP288">
            <v>0</v>
          </cell>
          <cell r="FQ288">
            <v>0</v>
          </cell>
          <cell r="FR288">
            <v>0</v>
          </cell>
          <cell r="FS288">
            <v>0</v>
          </cell>
          <cell r="FT288">
            <v>0</v>
          </cell>
          <cell r="FU288">
            <v>0</v>
          </cell>
          <cell r="FV288">
            <v>0</v>
          </cell>
          <cell r="FW288">
            <v>0</v>
          </cell>
          <cell r="FX288">
            <v>0</v>
          </cell>
          <cell r="FY288">
            <v>0</v>
          </cell>
          <cell r="FZ288">
            <v>0</v>
          </cell>
          <cell r="GA288">
            <v>0</v>
          </cell>
          <cell r="GB288">
            <v>0</v>
          </cell>
          <cell r="GC288">
            <v>0</v>
          </cell>
          <cell r="GD288">
            <v>0</v>
          </cell>
          <cell r="GE288">
            <v>0</v>
          </cell>
          <cell r="GF288">
            <v>0</v>
          </cell>
          <cell r="GG288">
            <v>0</v>
          </cell>
          <cell r="GH288">
            <v>0</v>
          </cell>
          <cell r="GI288">
            <v>0</v>
          </cell>
          <cell r="GJ288">
            <v>0</v>
          </cell>
          <cell r="GK288">
            <v>0</v>
          </cell>
          <cell r="GL288">
            <v>0</v>
          </cell>
          <cell r="GM288">
            <v>0</v>
          </cell>
          <cell r="GN288">
            <v>0</v>
          </cell>
          <cell r="GO288">
            <v>0</v>
          </cell>
          <cell r="GP288">
            <v>0</v>
          </cell>
          <cell r="GQ288">
            <v>0</v>
          </cell>
          <cell r="GR288">
            <v>0</v>
          </cell>
          <cell r="GS288">
            <v>0</v>
          </cell>
          <cell r="GT288">
            <v>0</v>
          </cell>
          <cell r="GU288">
            <v>0</v>
          </cell>
          <cell r="GV288">
            <v>0</v>
          </cell>
          <cell r="GW288">
            <v>0</v>
          </cell>
          <cell r="GX288">
            <v>0</v>
          </cell>
          <cell r="GY288">
            <v>0</v>
          </cell>
          <cell r="GZ288">
            <v>0</v>
          </cell>
          <cell r="HA288">
            <v>0</v>
          </cell>
          <cell r="HB288">
            <v>1</v>
          </cell>
          <cell r="HC288">
            <v>0</v>
          </cell>
          <cell r="HD288">
            <v>1</v>
          </cell>
          <cell r="HE288">
            <v>1</v>
          </cell>
          <cell r="HF288">
            <v>0</v>
          </cell>
          <cell r="HG288">
            <v>1</v>
          </cell>
          <cell r="HH288">
            <v>0</v>
          </cell>
          <cell r="HI288">
            <v>0</v>
          </cell>
          <cell r="HJ288">
            <v>0</v>
          </cell>
          <cell r="HO288">
            <v>0</v>
          </cell>
          <cell r="HP288">
            <v>0</v>
          </cell>
          <cell r="HQ288">
            <v>0</v>
          </cell>
          <cell r="HR288">
            <v>0</v>
          </cell>
          <cell r="HS288">
            <v>0</v>
          </cell>
          <cell r="HT288">
            <v>0</v>
          </cell>
          <cell r="HU288">
            <v>0</v>
          </cell>
          <cell r="HV288">
            <v>0</v>
          </cell>
          <cell r="HW288">
            <v>0</v>
          </cell>
          <cell r="HX288">
            <v>0</v>
          </cell>
          <cell r="HY288">
            <v>0</v>
          </cell>
          <cell r="HZ288">
            <v>0</v>
          </cell>
          <cell r="IA288">
            <v>0</v>
          </cell>
          <cell r="IB288">
            <v>0</v>
          </cell>
          <cell r="IC288">
            <v>0</v>
          </cell>
          <cell r="ID288">
            <v>0</v>
          </cell>
          <cell r="IE288">
            <v>0</v>
          </cell>
          <cell r="IF288">
            <v>0</v>
          </cell>
          <cell r="IG288">
            <v>0</v>
          </cell>
          <cell r="IH288">
            <v>0</v>
          </cell>
          <cell r="II288">
            <v>0</v>
          </cell>
          <cell r="IJ288">
            <v>0</v>
          </cell>
          <cell r="IK288">
            <v>0</v>
          </cell>
          <cell r="IL288">
            <v>0</v>
          </cell>
          <cell r="IM288">
            <v>0</v>
          </cell>
          <cell r="IN288">
            <v>0</v>
          </cell>
          <cell r="IO288">
            <v>0</v>
          </cell>
          <cell r="IP288">
            <v>0</v>
          </cell>
          <cell r="IQ288">
            <v>0</v>
          </cell>
          <cell r="IR288">
            <v>0</v>
          </cell>
          <cell r="IS288">
            <v>0</v>
          </cell>
          <cell r="IT288">
            <v>0</v>
          </cell>
          <cell r="IU288">
            <v>0</v>
          </cell>
          <cell r="IV288">
            <v>0</v>
          </cell>
          <cell r="IW288">
            <v>0</v>
          </cell>
          <cell r="IX288">
            <v>0</v>
          </cell>
          <cell r="IY288">
            <v>0</v>
          </cell>
          <cell r="IZ288">
            <v>0</v>
          </cell>
          <cell r="JA288">
            <v>0</v>
          </cell>
          <cell r="JB288">
            <v>0</v>
          </cell>
          <cell r="JC288">
            <v>0</v>
          </cell>
          <cell r="JD288">
            <v>0</v>
          </cell>
          <cell r="JE288">
            <v>0</v>
          </cell>
          <cell r="JF288">
            <v>0</v>
          </cell>
          <cell r="JG288">
            <v>0</v>
          </cell>
          <cell r="JH288">
            <v>0</v>
          </cell>
          <cell r="JI288">
            <v>0</v>
          </cell>
          <cell r="JJ288">
            <v>0</v>
          </cell>
          <cell r="JK288">
            <v>0</v>
          </cell>
          <cell r="JL288">
            <v>0</v>
          </cell>
          <cell r="JM288">
            <v>0</v>
          </cell>
          <cell r="JN288">
            <v>0</v>
          </cell>
          <cell r="JO288">
            <v>0</v>
          </cell>
          <cell r="JP288">
            <v>0</v>
          </cell>
          <cell r="JQ288">
            <v>0</v>
          </cell>
          <cell r="JR288">
            <v>0</v>
          </cell>
          <cell r="JS288">
            <v>0</v>
          </cell>
          <cell r="JT288">
            <v>0</v>
          </cell>
          <cell r="JU288">
            <v>0</v>
          </cell>
          <cell r="JV288">
            <v>0</v>
          </cell>
          <cell r="JW288">
            <v>0</v>
          </cell>
          <cell r="JX288">
            <v>0</v>
          </cell>
          <cell r="JY288">
            <v>0</v>
          </cell>
          <cell r="JZ288">
            <v>0</v>
          </cell>
          <cell r="KA288">
            <v>0</v>
          </cell>
          <cell r="KB288">
            <v>0</v>
          </cell>
          <cell r="KC288">
            <v>0</v>
          </cell>
          <cell r="KD288">
            <v>0</v>
          </cell>
          <cell r="KE288">
            <v>0</v>
          </cell>
          <cell r="KF288">
            <v>0</v>
          </cell>
          <cell r="KG288">
            <v>0</v>
          </cell>
          <cell r="KH288">
            <v>0</v>
          </cell>
          <cell r="KI288">
            <v>0</v>
          </cell>
          <cell r="KJ288">
            <v>0</v>
          </cell>
          <cell r="KK288">
            <v>0</v>
          </cell>
          <cell r="KL288">
            <v>0</v>
          </cell>
          <cell r="KM288">
            <v>0</v>
          </cell>
          <cell r="KN288">
            <v>0</v>
          </cell>
          <cell r="KO288">
            <v>0</v>
          </cell>
          <cell r="KP288">
            <v>0</v>
          </cell>
          <cell r="KQ288">
            <v>0</v>
          </cell>
          <cell r="KR288">
            <v>0</v>
          </cell>
          <cell r="KS288">
            <v>0</v>
          </cell>
          <cell r="KT288">
            <v>1573</v>
          </cell>
          <cell r="KU288">
            <v>0</v>
          </cell>
          <cell r="KV288">
            <v>0</v>
          </cell>
          <cell r="KW288">
            <v>1188</v>
          </cell>
          <cell r="KX288">
            <v>0</v>
          </cell>
          <cell r="KY288">
            <v>0</v>
          </cell>
          <cell r="KZ288">
            <v>800</v>
          </cell>
          <cell r="LA288">
            <v>0</v>
          </cell>
          <cell r="LB288">
            <v>0</v>
          </cell>
          <cell r="LC288">
            <v>422</v>
          </cell>
          <cell r="LD288">
            <v>0</v>
          </cell>
          <cell r="LE288">
            <v>0</v>
          </cell>
          <cell r="LF288">
            <v>1516</v>
          </cell>
          <cell r="LG288">
            <v>0</v>
          </cell>
          <cell r="LH288">
            <v>0</v>
          </cell>
          <cell r="LI288">
            <v>1075</v>
          </cell>
          <cell r="LJ288">
            <v>0</v>
          </cell>
          <cell r="LK288">
            <v>0</v>
          </cell>
          <cell r="LL288">
            <v>707</v>
          </cell>
          <cell r="LM288">
            <v>0</v>
          </cell>
          <cell r="LN288">
            <v>0</v>
          </cell>
          <cell r="LO288">
            <v>335</v>
          </cell>
          <cell r="LP288">
            <v>0</v>
          </cell>
          <cell r="LQ288">
            <v>0</v>
          </cell>
          <cell r="LR288">
            <v>0</v>
          </cell>
          <cell r="LS288">
            <v>0</v>
          </cell>
          <cell r="LT288">
            <v>0</v>
          </cell>
          <cell r="LU288">
            <v>0</v>
          </cell>
          <cell r="LV288">
            <v>0</v>
          </cell>
          <cell r="LW288">
            <v>0</v>
          </cell>
          <cell r="LX288">
            <v>0</v>
          </cell>
          <cell r="LY288">
            <v>0</v>
          </cell>
          <cell r="LZ288">
            <v>0</v>
          </cell>
          <cell r="MA288">
            <v>0</v>
          </cell>
          <cell r="MB288">
            <v>0</v>
          </cell>
          <cell r="MC288">
            <v>0</v>
          </cell>
          <cell r="MD288">
            <v>0</v>
          </cell>
          <cell r="ME288">
            <v>0</v>
          </cell>
          <cell r="MF288">
            <v>0</v>
          </cell>
          <cell r="MG288">
            <v>0</v>
          </cell>
          <cell r="MH288">
            <v>0</v>
          </cell>
          <cell r="MI288">
            <v>0</v>
          </cell>
          <cell r="MJ288">
            <v>0</v>
          </cell>
          <cell r="MK288">
            <v>0</v>
          </cell>
          <cell r="ML288">
            <v>0</v>
          </cell>
          <cell r="MM288">
            <v>0</v>
          </cell>
          <cell r="MN288">
            <v>0</v>
          </cell>
          <cell r="MO288">
            <v>0</v>
          </cell>
          <cell r="MP288">
            <v>0</v>
          </cell>
          <cell r="MQ288">
            <v>0</v>
          </cell>
          <cell r="MR288">
            <v>0</v>
          </cell>
          <cell r="MS288">
            <v>0</v>
          </cell>
          <cell r="MT288">
            <v>0</v>
          </cell>
          <cell r="MU288">
            <v>0</v>
          </cell>
          <cell r="MV288">
            <v>0</v>
          </cell>
          <cell r="MW288">
            <v>0</v>
          </cell>
          <cell r="MX288">
            <v>0</v>
          </cell>
          <cell r="MY288">
            <v>0</v>
          </cell>
          <cell r="MZ288">
            <v>0</v>
          </cell>
          <cell r="NA288">
            <v>0</v>
          </cell>
          <cell r="NB288">
            <v>0</v>
          </cell>
          <cell r="NC288">
            <v>0</v>
          </cell>
          <cell r="ND288">
            <v>0</v>
          </cell>
          <cell r="NE288">
            <v>0</v>
          </cell>
          <cell r="NF288">
            <v>0</v>
          </cell>
          <cell r="NG288">
            <v>0</v>
          </cell>
          <cell r="NH288">
            <v>0</v>
          </cell>
          <cell r="NI288">
            <v>0</v>
          </cell>
          <cell r="NJ288">
            <v>0</v>
          </cell>
          <cell r="NK288">
            <v>0</v>
          </cell>
          <cell r="NL288">
            <v>0</v>
          </cell>
          <cell r="NM288">
            <v>0</v>
          </cell>
          <cell r="NN288">
            <v>2</v>
          </cell>
          <cell r="NO288">
            <v>0</v>
          </cell>
          <cell r="NP288">
            <v>0</v>
          </cell>
          <cell r="NQ288">
            <v>2</v>
          </cell>
          <cell r="NR288">
            <v>0</v>
          </cell>
          <cell r="NS288">
            <v>0</v>
          </cell>
          <cell r="NT288">
            <v>1</v>
          </cell>
          <cell r="NU288">
            <v>0</v>
          </cell>
          <cell r="NV288">
            <v>0</v>
          </cell>
          <cell r="NW288">
            <v>0</v>
          </cell>
        </row>
        <row r="289">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-229</v>
          </cell>
          <cell r="DT289">
            <v>0</v>
          </cell>
          <cell r="DU289">
            <v>-229</v>
          </cell>
          <cell r="DV289">
            <v>-250</v>
          </cell>
          <cell r="DW289">
            <v>0</v>
          </cell>
          <cell r="DX289">
            <v>-250</v>
          </cell>
          <cell r="DY289">
            <v>-230</v>
          </cell>
          <cell r="DZ289">
            <v>0</v>
          </cell>
          <cell r="EA289">
            <v>-230</v>
          </cell>
          <cell r="EB289">
            <v>-363</v>
          </cell>
          <cell r="EC289">
            <v>0</v>
          </cell>
          <cell r="ED289">
            <v>-363</v>
          </cell>
          <cell r="EE289">
            <v>-363</v>
          </cell>
          <cell r="EF289">
            <v>0</v>
          </cell>
          <cell r="EG289">
            <v>-363</v>
          </cell>
          <cell r="EH289">
            <v>-368</v>
          </cell>
          <cell r="EI289">
            <v>0</v>
          </cell>
          <cell r="EJ289">
            <v>-368</v>
          </cell>
          <cell r="EK289">
            <v>-403</v>
          </cell>
          <cell r="EL289">
            <v>0</v>
          </cell>
          <cell r="EM289">
            <v>-403</v>
          </cell>
          <cell r="EN289">
            <v>-505</v>
          </cell>
          <cell r="EO289">
            <v>0</v>
          </cell>
          <cell r="EP289">
            <v>-505</v>
          </cell>
          <cell r="EQ289">
            <v>-342</v>
          </cell>
          <cell r="ER289">
            <v>0</v>
          </cell>
          <cell r="ES289">
            <v>-342</v>
          </cell>
          <cell r="ET289">
            <v>-402</v>
          </cell>
          <cell r="EU289">
            <v>0</v>
          </cell>
          <cell r="EV289">
            <v>-402</v>
          </cell>
          <cell r="EW289">
            <v>-426</v>
          </cell>
          <cell r="EX289">
            <v>0</v>
          </cell>
          <cell r="EY289">
            <v>-426</v>
          </cell>
          <cell r="EZ289">
            <v>-524</v>
          </cell>
          <cell r="FA289">
            <v>0</v>
          </cell>
          <cell r="FB289">
            <v>-524</v>
          </cell>
          <cell r="FC289">
            <v>-69</v>
          </cell>
          <cell r="FD289">
            <v>0</v>
          </cell>
          <cell r="FE289">
            <v>-69</v>
          </cell>
          <cell r="FF289">
            <v>-210</v>
          </cell>
          <cell r="FG289">
            <v>0</v>
          </cell>
          <cell r="FH289">
            <v>-210</v>
          </cell>
          <cell r="FI289">
            <v>-173</v>
          </cell>
          <cell r="FJ289">
            <v>0</v>
          </cell>
          <cell r="FK289">
            <v>-173</v>
          </cell>
          <cell r="FL289">
            <v>-372</v>
          </cell>
          <cell r="FM289">
            <v>0</v>
          </cell>
          <cell r="FN289">
            <v>-372</v>
          </cell>
          <cell r="FO289">
            <v>-216</v>
          </cell>
          <cell r="FP289">
            <v>0</v>
          </cell>
          <cell r="FQ289">
            <v>-216</v>
          </cell>
          <cell r="FR289">
            <v>-218</v>
          </cell>
          <cell r="FS289">
            <v>0</v>
          </cell>
          <cell r="FT289">
            <v>-218</v>
          </cell>
          <cell r="FU289">
            <v>-200</v>
          </cell>
          <cell r="FV289">
            <v>0</v>
          </cell>
          <cell r="FW289">
            <v>-200</v>
          </cell>
          <cell r="FX289">
            <v>-374</v>
          </cell>
          <cell r="FY289">
            <v>0</v>
          </cell>
          <cell r="FZ289">
            <v>-374</v>
          </cell>
          <cell r="GA289">
            <v>-211</v>
          </cell>
          <cell r="GB289">
            <v>0</v>
          </cell>
          <cell r="GC289">
            <v>-211</v>
          </cell>
          <cell r="GD289">
            <v>-232</v>
          </cell>
          <cell r="GE289">
            <v>0</v>
          </cell>
          <cell r="GF289">
            <v>-232</v>
          </cell>
          <cell r="GG289">
            <v>-181</v>
          </cell>
          <cell r="GH289">
            <v>0</v>
          </cell>
          <cell r="GI289">
            <v>-181</v>
          </cell>
          <cell r="GJ289">
            <v>-333</v>
          </cell>
          <cell r="GK289">
            <v>0</v>
          </cell>
          <cell r="GL289">
            <v>-333</v>
          </cell>
          <cell r="GM289">
            <v>-172</v>
          </cell>
          <cell r="GN289">
            <v>0</v>
          </cell>
          <cell r="GO289">
            <v>-172</v>
          </cell>
          <cell r="GP289">
            <v>-222</v>
          </cell>
          <cell r="GQ289">
            <v>0</v>
          </cell>
          <cell r="GR289">
            <v>-222</v>
          </cell>
          <cell r="GS289">
            <v>-162</v>
          </cell>
          <cell r="GT289">
            <v>0</v>
          </cell>
          <cell r="GU289">
            <v>-162</v>
          </cell>
          <cell r="GV289">
            <v>-265</v>
          </cell>
          <cell r="GW289">
            <v>0</v>
          </cell>
          <cell r="GX289">
            <v>-265</v>
          </cell>
          <cell r="GY289">
            <v>-103</v>
          </cell>
          <cell r="GZ289">
            <v>0</v>
          </cell>
          <cell r="HA289">
            <v>-103</v>
          </cell>
          <cell r="HB289">
            <v>-136</v>
          </cell>
          <cell r="HC289">
            <v>0</v>
          </cell>
          <cell r="HD289">
            <v>-136</v>
          </cell>
          <cell r="HE289">
            <v>-167</v>
          </cell>
          <cell r="HF289">
            <v>0</v>
          </cell>
          <cell r="HG289">
            <v>-167</v>
          </cell>
          <cell r="HH289">
            <v>-271</v>
          </cell>
          <cell r="HI289">
            <v>0</v>
          </cell>
          <cell r="HJ289">
            <v>-271</v>
          </cell>
          <cell r="HO289">
            <v>0</v>
          </cell>
          <cell r="HP289">
            <v>0</v>
          </cell>
          <cell r="HQ289">
            <v>0</v>
          </cell>
          <cell r="HR289">
            <v>0</v>
          </cell>
          <cell r="HS289">
            <v>0</v>
          </cell>
          <cell r="HT289">
            <v>0</v>
          </cell>
          <cell r="HU289">
            <v>0</v>
          </cell>
          <cell r="HV289">
            <v>0</v>
          </cell>
          <cell r="HW289">
            <v>0</v>
          </cell>
          <cell r="HX289">
            <v>0</v>
          </cell>
          <cell r="HY289">
            <v>0</v>
          </cell>
          <cell r="HZ289">
            <v>0</v>
          </cell>
          <cell r="IA289">
            <v>0</v>
          </cell>
          <cell r="IB289">
            <v>0</v>
          </cell>
          <cell r="IC289">
            <v>0</v>
          </cell>
          <cell r="ID289">
            <v>0</v>
          </cell>
          <cell r="IE289">
            <v>0</v>
          </cell>
          <cell r="IF289">
            <v>0</v>
          </cell>
          <cell r="IG289">
            <v>0</v>
          </cell>
          <cell r="IH289">
            <v>0</v>
          </cell>
          <cell r="II289">
            <v>0</v>
          </cell>
          <cell r="IJ289">
            <v>0</v>
          </cell>
          <cell r="IK289">
            <v>0</v>
          </cell>
          <cell r="IL289">
            <v>0</v>
          </cell>
          <cell r="IM289">
            <v>0</v>
          </cell>
          <cell r="IN289">
            <v>0</v>
          </cell>
          <cell r="IO289">
            <v>0</v>
          </cell>
          <cell r="IP289">
            <v>0</v>
          </cell>
          <cell r="IQ289">
            <v>0</v>
          </cell>
          <cell r="IR289">
            <v>0</v>
          </cell>
          <cell r="IS289">
            <v>0</v>
          </cell>
          <cell r="IT289">
            <v>0</v>
          </cell>
          <cell r="IU289">
            <v>0</v>
          </cell>
          <cell r="IV289">
            <v>0</v>
          </cell>
          <cell r="IW289">
            <v>0</v>
          </cell>
          <cell r="IX289">
            <v>0</v>
          </cell>
          <cell r="IY289">
            <v>0</v>
          </cell>
          <cell r="IZ289">
            <v>0</v>
          </cell>
          <cell r="JA289">
            <v>0</v>
          </cell>
          <cell r="JB289">
            <v>0</v>
          </cell>
          <cell r="JC289">
            <v>0</v>
          </cell>
          <cell r="JD289">
            <v>0</v>
          </cell>
          <cell r="JE289">
            <v>0</v>
          </cell>
          <cell r="JF289">
            <v>0</v>
          </cell>
          <cell r="JG289">
            <v>0</v>
          </cell>
          <cell r="JH289">
            <v>0</v>
          </cell>
          <cell r="JI289">
            <v>0</v>
          </cell>
          <cell r="JJ289">
            <v>0</v>
          </cell>
          <cell r="JK289">
            <v>0</v>
          </cell>
          <cell r="JL289">
            <v>0</v>
          </cell>
          <cell r="JM289">
            <v>0</v>
          </cell>
          <cell r="JN289">
            <v>0</v>
          </cell>
          <cell r="JO289">
            <v>0</v>
          </cell>
          <cell r="JP289">
            <v>0</v>
          </cell>
          <cell r="JQ289">
            <v>0</v>
          </cell>
          <cell r="JR289">
            <v>0</v>
          </cell>
          <cell r="JS289">
            <v>0</v>
          </cell>
          <cell r="JT289">
            <v>0</v>
          </cell>
          <cell r="JU289">
            <v>0</v>
          </cell>
          <cell r="JV289">
            <v>0</v>
          </cell>
          <cell r="JW289">
            <v>0</v>
          </cell>
          <cell r="JX289">
            <v>0</v>
          </cell>
          <cell r="JY289">
            <v>0</v>
          </cell>
          <cell r="JZ289">
            <v>0</v>
          </cell>
          <cell r="KA289">
            <v>0</v>
          </cell>
          <cell r="KB289">
            <v>0</v>
          </cell>
          <cell r="KC289">
            <v>0</v>
          </cell>
          <cell r="KD289">
            <v>0</v>
          </cell>
          <cell r="KE289">
            <v>0</v>
          </cell>
          <cell r="KF289">
            <v>0</v>
          </cell>
          <cell r="KG289">
            <v>0</v>
          </cell>
          <cell r="KH289">
            <v>-1072</v>
          </cell>
          <cell r="KI289">
            <v>0</v>
          </cell>
          <cell r="KJ289">
            <v>0</v>
          </cell>
          <cell r="KK289">
            <v>-843</v>
          </cell>
          <cell r="KL289">
            <v>0</v>
          </cell>
          <cell r="KM289">
            <v>0</v>
          </cell>
          <cell r="KN289">
            <v>-593</v>
          </cell>
          <cell r="KO289">
            <v>0</v>
          </cell>
          <cell r="KP289">
            <v>0</v>
          </cell>
          <cell r="KQ289">
            <v>-363</v>
          </cell>
          <cell r="KR289">
            <v>0</v>
          </cell>
          <cell r="KS289">
            <v>0</v>
          </cell>
          <cell r="KT289">
            <v>-1639</v>
          </cell>
          <cell r="KU289">
            <v>0</v>
          </cell>
          <cell r="KV289">
            <v>0</v>
          </cell>
          <cell r="KW289">
            <v>-1276</v>
          </cell>
          <cell r="KX289">
            <v>0</v>
          </cell>
          <cell r="KY289">
            <v>0</v>
          </cell>
          <cell r="KZ289">
            <v>-908</v>
          </cell>
          <cell r="LA289">
            <v>0</v>
          </cell>
          <cell r="LB289">
            <v>0</v>
          </cell>
          <cell r="LC289">
            <v>-505</v>
          </cell>
          <cell r="LD289">
            <v>0</v>
          </cell>
          <cell r="LE289">
            <v>0</v>
          </cell>
          <cell r="LF289">
            <v>-1694</v>
          </cell>
          <cell r="LG289">
            <v>0</v>
          </cell>
          <cell r="LH289">
            <v>0</v>
          </cell>
          <cell r="LI289">
            <v>-1352</v>
          </cell>
          <cell r="LJ289">
            <v>0</v>
          </cell>
          <cell r="LK289">
            <v>0</v>
          </cell>
          <cell r="LL289">
            <v>-950</v>
          </cell>
          <cell r="LM289">
            <v>0</v>
          </cell>
          <cell r="LN289">
            <v>0</v>
          </cell>
          <cell r="LO289">
            <v>-524</v>
          </cell>
          <cell r="LP289">
            <v>0</v>
          </cell>
          <cell r="LQ289">
            <v>0</v>
          </cell>
          <cell r="LR289">
            <v>-824</v>
          </cell>
          <cell r="LS289">
            <v>0</v>
          </cell>
          <cell r="LT289">
            <v>0</v>
          </cell>
          <cell r="LU289">
            <v>-755</v>
          </cell>
          <cell r="LV289">
            <v>0</v>
          </cell>
          <cell r="LW289">
            <v>0</v>
          </cell>
          <cell r="LX289">
            <v>-545</v>
          </cell>
          <cell r="LY289">
            <v>0</v>
          </cell>
          <cell r="LZ289">
            <v>0</v>
          </cell>
          <cell r="MA289">
            <v>-372</v>
          </cell>
          <cell r="MB289">
            <v>0</v>
          </cell>
          <cell r="MC289">
            <v>0</v>
          </cell>
          <cell r="MD289">
            <v>-1008</v>
          </cell>
          <cell r="ME289">
            <v>0</v>
          </cell>
          <cell r="MF289">
            <v>0</v>
          </cell>
          <cell r="MG289">
            <v>-792</v>
          </cell>
          <cell r="MH289">
            <v>0</v>
          </cell>
          <cell r="MI289">
            <v>0</v>
          </cell>
          <cell r="MJ289">
            <v>-574</v>
          </cell>
          <cell r="MK289">
            <v>0</v>
          </cell>
          <cell r="ML289">
            <v>0</v>
          </cell>
          <cell r="MM289">
            <v>-374</v>
          </cell>
          <cell r="MN289">
            <v>0</v>
          </cell>
          <cell r="MO289">
            <v>0</v>
          </cell>
          <cell r="MP289">
            <v>-957</v>
          </cell>
          <cell r="MQ289">
            <v>0</v>
          </cell>
          <cell r="MR289">
            <v>0</v>
          </cell>
          <cell r="MS289">
            <v>-746</v>
          </cell>
          <cell r="MT289">
            <v>0</v>
          </cell>
          <cell r="MU289">
            <v>0</v>
          </cell>
          <cell r="MV289">
            <v>-514</v>
          </cell>
          <cell r="MW289">
            <v>0</v>
          </cell>
          <cell r="MX289">
            <v>0</v>
          </cell>
          <cell r="MY289">
            <v>-333</v>
          </cell>
          <cell r="MZ289">
            <v>0</v>
          </cell>
          <cell r="NA289">
            <v>0</v>
          </cell>
          <cell r="NB289">
            <v>-821</v>
          </cell>
          <cell r="NC289">
            <v>0</v>
          </cell>
          <cell r="ND289">
            <v>0</v>
          </cell>
          <cell r="NE289">
            <v>-649</v>
          </cell>
          <cell r="NF289">
            <v>0</v>
          </cell>
          <cell r="NG289">
            <v>0</v>
          </cell>
          <cell r="NH289">
            <v>-427</v>
          </cell>
          <cell r="NI289">
            <v>0</v>
          </cell>
          <cell r="NJ289">
            <v>0</v>
          </cell>
          <cell r="NK289">
            <v>-265</v>
          </cell>
          <cell r="NL289">
            <v>0</v>
          </cell>
          <cell r="NM289">
            <v>0</v>
          </cell>
          <cell r="NN289">
            <v>-677</v>
          </cell>
          <cell r="NO289">
            <v>0</v>
          </cell>
          <cell r="NP289">
            <v>0</v>
          </cell>
          <cell r="NQ289">
            <v>-574</v>
          </cell>
          <cell r="NR289">
            <v>0</v>
          </cell>
          <cell r="NS289">
            <v>0</v>
          </cell>
          <cell r="NT289">
            <v>-438</v>
          </cell>
          <cell r="NU289">
            <v>0</v>
          </cell>
          <cell r="NV289">
            <v>0</v>
          </cell>
          <cell r="NW289">
            <v>-271</v>
          </cell>
        </row>
        <row r="290">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Q290">
            <v>0</v>
          </cell>
          <cell r="CR290">
            <v>0</v>
          </cell>
          <cell r="CS290">
            <v>0</v>
          </cell>
          <cell r="CT290">
            <v>0</v>
          </cell>
          <cell r="CU290">
            <v>0</v>
          </cell>
          <cell r="CV290">
            <v>0</v>
          </cell>
          <cell r="CW290">
            <v>0</v>
          </cell>
          <cell r="CX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-147</v>
          </cell>
          <cell r="EF290">
            <v>0</v>
          </cell>
          <cell r="EG290">
            <v>-147</v>
          </cell>
          <cell r="EH290">
            <v>-143</v>
          </cell>
          <cell r="EI290">
            <v>0</v>
          </cell>
          <cell r="EJ290">
            <v>-143</v>
          </cell>
          <cell r="EK290">
            <v>-152</v>
          </cell>
          <cell r="EL290">
            <v>0</v>
          </cell>
          <cell r="EM290">
            <v>-152</v>
          </cell>
          <cell r="EN290">
            <v>-141</v>
          </cell>
          <cell r="EO290">
            <v>0</v>
          </cell>
          <cell r="EP290">
            <v>-141</v>
          </cell>
          <cell r="EQ290">
            <v>-107</v>
          </cell>
          <cell r="ER290">
            <v>0</v>
          </cell>
          <cell r="ES290">
            <v>-107</v>
          </cell>
          <cell r="ET290">
            <v>-158</v>
          </cell>
          <cell r="EU290">
            <v>0</v>
          </cell>
          <cell r="EV290">
            <v>-158</v>
          </cell>
          <cell r="EW290">
            <v>-162</v>
          </cell>
          <cell r="EX290">
            <v>0</v>
          </cell>
          <cell r="EY290">
            <v>-162</v>
          </cell>
          <cell r="EZ290">
            <v>-172</v>
          </cell>
          <cell r="FA290">
            <v>0</v>
          </cell>
          <cell r="FB290">
            <v>-172</v>
          </cell>
          <cell r="FC290">
            <v>-14</v>
          </cell>
          <cell r="FD290">
            <v>0</v>
          </cell>
          <cell r="FE290">
            <v>-14</v>
          </cell>
          <cell r="FF290">
            <v>-16</v>
          </cell>
          <cell r="FG290">
            <v>0</v>
          </cell>
          <cell r="FH290">
            <v>-16</v>
          </cell>
          <cell r="FI290">
            <v>-18</v>
          </cell>
          <cell r="FJ290">
            <v>0</v>
          </cell>
          <cell r="FK290">
            <v>-18</v>
          </cell>
          <cell r="FL290">
            <v>-22</v>
          </cell>
          <cell r="FM290">
            <v>0</v>
          </cell>
          <cell r="FN290">
            <v>-22</v>
          </cell>
          <cell r="FO290">
            <v>-14</v>
          </cell>
          <cell r="FP290">
            <v>0</v>
          </cell>
          <cell r="FQ290">
            <v>-14</v>
          </cell>
          <cell r="FR290">
            <v>-16</v>
          </cell>
          <cell r="FS290">
            <v>0</v>
          </cell>
          <cell r="FT290">
            <v>-16</v>
          </cell>
          <cell r="FU290">
            <v>-20</v>
          </cell>
          <cell r="FV290">
            <v>0</v>
          </cell>
          <cell r="FW290">
            <v>-20</v>
          </cell>
          <cell r="FX290">
            <v>-20</v>
          </cell>
          <cell r="FY290">
            <v>0</v>
          </cell>
          <cell r="FZ290">
            <v>-20</v>
          </cell>
          <cell r="GA290">
            <v>-20</v>
          </cell>
          <cell r="GB290">
            <v>0</v>
          </cell>
          <cell r="GC290">
            <v>-20</v>
          </cell>
          <cell r="GD290">
            <v>-14</v>
          </cell>
          <cell r="GE290">
            <v>0</v>
          </cell>
          <cell r="GF290">
            <v>-14</v>
          </cell>
          <cell r="GG290">
            <v>-20</v>
          </cell>
          <cell r="GH290">
            <v>0</v>
          </cell>
          <cell r="GI290">
            <v>-20</v>
          </cell>
          <cell r="GJ290">
            <v>-16</v>
          </cell>
          <cell r="GK290">
            <v>0</v>
          </cell>
          <cell r="GL290">
            <v>-16</v>
          </cell>
          <cell r="GM290">
            <v>-14</v>
          </cell>
          <cell r="GN290">
            <v>0</v>
          </cell>
          <cell r="GO290">
            <v>-14</v>
          </cell>
          <cell r="GP290">
            <v>-14</v>
          </cell>
          <cell r="GQ290">
            <v>0</v>
          </cell>
          <cell r="GR290">
            <v>-14</v>
          </cell>
          <cell r="GS290">
            <v>-18</v>
          </cell>
          <cell r="GT290">
            <v>0</v>
          </cell>
          <cell r="GU290">
            <v>-18</v>
          </cell>
          <cell r="GV290">
            <v>-14</v>
          </cell>
          <cell r="GW290">
            <v>0</v>
          </cell>
          <cell r="GX290">
            <v>-14</v>
          </cell>
          <cell r="GY290">
            <v>-14</v>
          </cell>
          <cell r="GZ290">
            <v>0</v>
          </cell>
          <cell r="HA290">
            <v>-14</v>
          </cell>
          <cell r="HB290">
            <v>-18</v>
          </cell>
          <cell r="HC290">
            <v>0</v>
          </cell>
          <cell r="HD290">
            <v>-18</v>
          </cell>
          <cell r="HE290">
            <v>-22</v>
          </cell>
          <cell r="HF290">
            <v>0</v>
          </cell>
          <cell r="HG290">
            <v>-22</v>
          </cell>
          <cell r="HH290">
            <v>-16</v>
          </cell>
          <cell r="HI290">
            <v>0</v>
          </cell>
          <cell r="HJ290">
            <v>-16</v>
          </cell>
          <cell r="HO290">
            <v>0</v>
          </cell>
          <cell r="HP290">
            <v>0</v>
          </cell>
          <cell r="HQ290">
            <v>0</v>
          </cell>
          <cell r="HR290">
            <v>0</v>
          </cell>
          <cell r="HS290">
            <v>0</v>
          </cell>
          <cell r="HT290">
            <v>0</v>
          </cell>
          <cell r="HU290">
            <v>0</v>
          </cell>
          <cell r="HV290">
            <v>0</v>
          </cell>
          <cell r="HW290">
            <v>0</v>
          </cell>
          <cell r="HX290">
            <v>0</v>
          </cell>
          <cell r="HY290">
            <v>0</v>
          </cell>
          <cell r="HZ290">
            <v>0</v>
          </cell>
          <cell r="IA290">
            <v>0</v>
          </cell>
          <cell r="IB290">
            <v>0</v>
          </cell>
          <cell r="IC290">
            <v>0</v>
          </cell>
          <cell r="ID290">
            <v>0</v>
          </cell>
          <cell r="IE290">
            <v>0</v>
          </cell>
          <cell r="IF290">
            <v>0</v>
          </cell>
          <cell r="IG290">
            <v>0</v>
          </cell>
          <cell r="IH290">
            <v>0</v>
          </cell>
          <cell r="II290">
            <v>0</v>
          </cell>
          <cell r="IJ290">
            <v>0</v>
          </cell>
          <cell r="IK290">
            <v>0</v>
          </cell>
          <cell r="IL290">
            <v>0</v>
          </cell>
          <cell r="IM290">
            <v>0</v>
          </cell>
          <cell r="IN290">
            <v>0</v>
          </cell>
          <cell r="IO290">
            <v>0</v>
          </cell>
          <cell r="IP290">
            <v>0</v>
          </cell>
          <cell r="IQ290">
            <v>0</v>
          </cell>
          <cell r="IR290">
            <v>0</v>
          </cell>
          <cell r="IS290">
            <v>0</v>
          </cell>
          <cell r="IT290">
            <v>0</v>
          </cell>
          <cell r="IU290">
            <v>0</v>
          </cell>
          <cell r="IV290">
            <v>0</v>
          </cell>
          <cell r="IW290">
            <v>0</v>
          </cell>
          <cell r="IX290">
            <v>0</v>
          </cell>
          <cell r="IY290">
            <v>0</v>
          </cell>
          <cell r="IZ290">
            <v>0</v>
          </cell>
          <cell r="JA290">
            <v>0</v>
          </cell>
          <cell r="JB290">
            <v>0</v>
          </cell>
          <cell r="JC290">
            <v>0</v>
          </cell>
          <cell r="JD290">
            <v>0</v>
          </cell>
          <cell r="JE290">
            <v>0</v>
          </cell>
          <cell r="JF290">
            <v>0</v>
          </cell>
          <cell r="JG290">
            <v>0</v>
          </cell>
          <cell r="JH290">
            <v>0</v>
          </cell>
          <cell r="JI290">
            <v>0</v>
          </cell>
          <cell r="JJ290">
            <v>0</v>
          </cell>
          <cell r="JK290">
            <v>0</v>
          </cell>
          <cell r="JL290">
            <v>0</v>
          </cell>
          <cell r="JM290">
            <v>0</v>
          </cell>
          <cell r="JN290">
            <v>0</v>
          </cell>
          <cell r="JO290">
            <v>0</v>
          </cell>
          <cell r="JP290">
            <v>0</v>
          </cell>
          <cell r="JQ290">
            <v>0</v>
          </cell>
          <cell r="JR290">
            <v>0</v>
          </cell>
          <cell r="JS290">
            <v>0</v>
          </cell>
          <cell r="JT290">
            <v>0</v>
          </cell>
          <cell r="JU290">
            <v>0</v>
          </cell>
          <cell r="JV290">
            <v>0</v>
          </cell>
          <cell r="JW290">
            <v>0</v>
          </cell>
          <cell r="JX290">
            <v>0</v>
          </cell>
          <cell r="JY290">
            <v>0</v>
          </cell>
          <cell r="JZ290">
            <v>0</v>
          </cell>
          <cell r="KA290">
            <v>0</v>
          </cell>
          <cell r="KB290">
            <v>0</v>
          </cell>
          <cell r="KC290">
            <v>0</v>
          </cell>
          <cell r="KD290">
            <v>0</v>
          </cell>
          <cell r="KE290">
            <v>0</v>
          </cell>
          <cell r="KF290">
            <v>0</v>
          </cell>
          <cell r="KG290">
            <v>0</v>
          </cell>
          <cell r="KH290">
            <v>0</v>
          </cell>
          <cell r="KI290">
            <v>0</v>
          </cell>
          <cell r="KJ290">
            <v>0</v>
          </cell>
          <cell r="KK290">
            <v>0</v>
          </cell>
          <cell r="KL290">
            <v>0</v>
          </cell>
          <cell r="KM290">
            <v>0</v>
          </cell>
          <cell r="KN290">
            <v>0</v>
          </cell>
          <cell r="KO290">
            <v>0</v>
          </cell>
          <cell r="KP290">
            <v>0</v>
          </cell>
          <cell r="KQ290">
            <v>0</v>
          </cell>
          <cell r="KR290">
            <v>0</v>
          </cell>
          <cell r="KS290">
            <v>0</v>
          </cell>
          <cell r="KT290">
            <v>-583</v>
          </cell>
          <cell r="KU290">
            <v>0</v>
          </cell>
          <cell r="KV290">
            <v>0</v>
          </cell>
          <cell r="KW290">
            <v>-436</v>
          </cell>
          <cell r="KX290">
            <v>0</v>
          </cell>
          <cell r="KY290">
            <v>0</v>
          </cell>
          <cell r="KZ290">
            <v>-293</v>
          </cell>
          <cell r="LA290">
            <v>0</v>
          </cell>
          <cell r="LB290">
            <v>0</v>
          </cell>
          <cell r="LC290">
            <v>-141</v>
          </cell>
          <cell r="LD290">
            <v>0</v>
          </cell>
          <cell r="LE290">
            <v>0</v>
          </cell>
          <cell r="LF290">
            <v>-599</v>
          </cell>
          <cell r="LG290">
            <v>0</v>
          </cell>
          <cell r="LH290">
            <v>0</v>
          </cell>
          <cell r="LI290">
            <v>-492</v>
          </cell>
          <cell r="LJ290">
            <v>0</v>
          </cell>
          <cell r="LK290">
            <v>0</v>
          </cell>
          <cell r="LL290">
            <v>-334</v>
          </cell>
          <cell r="LM290">
            <v>0</v>
          </cell>
          <cell r="LN290">
            <v>0</v>
          </cell>
          <cell r="LO290">
            <v>-172</v>
          </cell>
          <cell r="LP290">
            <v>0</v>
          </cell>
          <cell r="LQ290">
            <v>0</v>
          </cell>
          <cell r="LR290">
            <v>-70</v>
          </cell>
          <cell r="LS290">
            <v>0</v>
          </cell>
          <cell r="LT290">
            <v>0</v>
          </cell>
          <cell r="LU290">
            <v>-56</v>
          </cell>
          <cell r="LV290">
            <v>0</v>
          </cell>
          <cell r="LW290">
            <v>0</v>
          </cell>
          <cell r="LX290">
            <v>-40</v>
          </cell>
          <cell r="LY290">
            <v>0</v>
          </cell>
          <cell r="LZ290">
            <v>0</v>
          </cell>
          <cell r="MA290">
            <v>-22</v>
          </cell>
          <cell r="MB290">
            <v>0</v>
          </cell>
          <cell r="MC290">
            <v>0</v>
          </cell>
          <cell r="MD290">
            <v>-70</v>
          </cell>
          <cell r="ME290">
            <v>0</v>
          </cell>
          <cell r="MF290">
            <v>0</v>
          </cell>
          <cell r="MG290">
            <v>-56</v>
          </cell>
          <cell r="MH290">
            <v>0</v>
          </cell>
          <cell r="MI290">
            <v>0</v>
          </cell>
          <cell r="MJ290">
            <v>-40</v>
          </cell>
          <cell r="MK290">
            <v>0</v>
          </cell>
          <cell r="ML290">
            <v>0</v>
          </cell>
          <cell r="MM290">
            <v>-20</v>
          </cell>
          <cell r="MN290">
            <v>0</v>
          </cell>
          <cell r="MO290">
            <v>0</v>
          </cell>
          <cell r="MP290">
            <v>-70</v>
          </cell>
          <cell r="MQ290">
            <v>0</v>
          </cell>
          <cell r="MR290">
            <v>0</v>
          </cell>
          <cell r="MS290">
            <v>-50</v>
          </cell>
          <cell r="MT290">
            <v>0</v>
          </cell>
          <cell r="MU290">
            <v>0</v>
          </cell>
          <cell r="MV290">
            <v>-36</v>
          </cell>
          <cell r="MW290">
            <v>0</v>
          </cell>
          <cell r="MX290">
            <v>0</v>
          </cell>
          <cell r="MY290">
            <v>-16</v>
          </cell>
          <cell r="MZ290">
            <v>0</v>
          </cell>
          <cell r="NA290">
            <v>0</v>
          </cell>
          <cell r="NB290">
            <v>-60</v>
          </cell>
          <cell r="NC290">
            <v>0</v>
          </cell>
          <cell r="ND290">
            <v>0</v>
          </cell>
          <cell r="NE290">
            <v>-46</v>
          </cell>
          <cell r="NF290">
            <v>0</v>
          </cell>
          <cell r="NG290">
            <v>0</v>
          </cell>
          <cell r="NH290">
            <v>-32</v>
          </cell>
          <cell r="NI290">
            <v>0</v>
          </cell>
          <cell r="NJ290">
            <v>0</v>
          </cell>
          <cell r="NK290">
            <v>-14</v>
          </cell>
          <cell r="NL290">
            <v>0</v>
          </cell>
          <cell r="NM290">
            <v>0</v>
          </cell>
          <cell r="NN290">
            <v>-70</v>
          </cell>
          <cell r="NO290">
            <v>0</v>
          </cell>
          <cell r="NP290">
            <v>0</v>
          </cell>
          <cell r="NQ290">
            <v>-56</v>
          </cell>
          <cell r="NR290">
            <v>0</v>
          </cell>
          <cell r="NS290">
            <v>0</v>
          </cell>
          <cell r="NT290">
            <v>-38</v>
          </cell>
          <cell r="NU290">
            <v>0</v>
          </cell>
          <cell r="NV290">
            <v>0</v>
          </cell>
          <cell r="NW290">
            <v>-16</v>
          </cell>
        </row>
        <row r="292">
          <cell r="HO292" t="str">
            <v>Pôle</v>
          </cell>
          <cell r="HP292" t="str">
            <v>Trimestre</v>
          </cell>
          <cell r="HR292" t="str">
            <v>Pôle</v>
          </cell>
          <cell r="HS292" t="str">
            <v>Trimestre</v>
          </cell>
          <cell r="HU292" t="str">
            <v>Pôle</v>
          </cell>
          <cell r="HV292" t="str">
            <v>Trimestre</v>
          </cell>
          <cell r="HX292" t="str">
            <v>Pôle</v>
          </cell>
          <cell r="HY292" t="str">
            <v>Trimestre</v>
          </cell>
          <cell r="IA292" t="str">
            <v>Pôle</v>
          </cell>
          <cell r="IB292" t="str">
            <v>Trimestre</v>
          </cell>
          <cell r="ID292" t="str">
            <v>Pôle</v>
          </cell>
          <cell r="IE292" t="str">
            <v>Trimestre</v>
          </cell>
          <cell r="IG292" t="str">
            <v>Pôle</v>
          </cell>
          <cell r="IH292" t="str">
            <v>Trimestre</v>
          </cell>
          <cell r="IJ292" t="str">
            <v>Pôle</v>
          </cell>
          <cell r="IK292" t="str">
            <v>Trimestre</v>
          </cell>
          <cell r="IM292" t="str">
            <v>Pôle</v>
          </cell>
          <cell r="IN292" t="str">
            <v>Trimestre</v>
          </cell>
          <cell r="IP292" t="str">
            <v>Pôle</v>
          </cell>
          <cell r="IQ292" t="str">
            <v>Trimestre</v>
          </cell>
          <cell r="IS292" t="str">
            <v>Pôle</v>
          </cell>
          <cell r="IT292" t="str">
            <v>Trimestre</v>
          </cell>
          <cell r="IV292" t="str">
            <v>Pôle</v>
          </cell>
          <cell r="IW292" t="str">
            <v>Trimestre</v>
          </cell>
          <cell r="IY292" t="str">
            <v>Pôle</v>
          </cell>
          <cell r="IZ292" t="str">
            <v>Trimestre</v>
          </cell>
          <cell r="JB292" t="str">
            <v>Pôle</v>
          </cell>
          <cell r="JC292" t="str">
            <v>Trimestre</v>
          </cell>
          <cell r="JE292" t="str">
            <v>Pôle</v>
          </cell>
          <cell r="JF292" t="str">
            <v>Trimestre</v>
          </cell>
          <cell r="JH292" t="str">
            <v>Pôle</v>
          </cell>
          <cell r="JI292" t="str">
            <v>Trimestre</v>
          </cell>
          <cell r="JK292" t="str">
            <v>Pôle</v>
          </cell>
          <cell r="JL292" t="str">
            <v>Trimestre</v>
          </cell>
          <cell r="JN292" t="str">
            <v>Pôle</v>
          </cell>
          <cell r="JO292" t="str">
            <v>Trimestre</v>
          </cell>
          <cell r="JQ292" t="str">
            <v>Pôle</v>
          </cell>
          <cell r="JR292" t="str">
            <v>Trimestre</v>
          </cell>
          <cell r="JT292" t="str">
            <v>Pôle</v>
          </cell>
          <cell r="JU292" t="str">
            <v>Trimestre</v>
          </cell>
          <cell r="JW292" t="str">
            <v>Pôle</v>
          </cell>
          <cell r="JX292" t="str">
            <v>Trimestre</v>
          </cell>
          <cell r="JZ292" t="str">
            <v>Pôle</v>
          </cell>
          <cell r="KA292" t="str">
            <v>Trimestre</v>
          </cell>
          <cell r="KC292" t="str">
            <v>Pôle</v>
          </cell>
          <cell r="KD292" t="str">
            <v>Trimestre</v>
          </cell>
          <cell r="KF292" t="str">
            <v>Pôle</v>
          </cell>
          <cell r="KG292" t="str">
            <v>Trimestre</v>
          </cell>
          <cell r="KI292" t="str">
            <v>Pôle</v>
          </cell>
          <cell r="KJ292" t="str">
            <v>Trimestre</v>
          </cell>
          <cell r="KL292" t="str">
            <v>Pôle</v>
          </cell>
          <cell r="KM292" t="str">
            <v>Trimestre</v>
          </cell>
          <cell r="KO292" t="str">
            <v>Pôle</v>
          </cell>
          <cell r="KP292" t="str">
            <v>Trimestre</v>
          </cell>
          <cell r="KR292" t="str">
            <v>Pôle</v>
          </cell>
          <cell r="KS292" t="str">
            <v>Trimestre</v>
          </cell>
          <cell r="KU292" t="str">
            <v>Pôle</v>
          </cell>
          <cell r="KV292" t="str">
            <v>Trimestre</v>
          </cell>
          <cell r="KX292" t="str">
            <v>Pôle</v>
          </cell>
          <cell r="KY292" t="str">
            <v>Trimestre</v>
          </cell>
          <cell r="LA292" t="str">
            <v>Pôle</v>
          </cell>
          <cell r="LB292" t="str">
            <v>Trimestre</v>
          </cell>
          <cell r="LD292" t="str">
            <v>Pôle</v>
          </cell>
          <cell r="LE292" t="str">
            <v>Trimestre</v>
          </cell>
          <cell r="LG292" t="str">
            <v>Pôle</v>
          </cell>
          <cell r="LH292" t="str">
            <v>Trimestre</v>
          </cell>
          <cell r="LJ292" t="str">
            <v>Pôle</v>
          </cell>
          <cell r="LK292" t="str">
            <v>Trimestre</v>
          </cell>
          <cell r="LM292" t="str">
            <v>Pôle</v>
          </cell>
          <cell r="LN292" t="str">
            <v>Trimestre</v>
          </cell>
          <cell r="LP292" t="str">
            <v>Pôle</v>
          </cell>
          <cell r="LQ292" t="str">
            <v>Trimestre</v>
          </cell>
          <cell r="LS292" t="str">
            <v>Pôle</v>
          </cell>
          <cell r="LT292" t="str">
            <v>Trimestre</v>
          </cell>
          <cell r="LV292" t="str">
            <v>Pôle</v>
          </cell>
          <cell r="LW292" t="str">
            <v>Trimestre</v>
          </cell>
          <cell r="LY292" t="str">
            <v>Pôle</v>
          </cell>
          <cell r="LZ292" t="str">
            <v>Trimestre</v>
          </cell>
          <cell r="MB292" t="str">
            <v>Pôle</v>
          </cell>
          <cell r="MC292" t="str">
            <v>Trimestre</v>
          </cell>
          <cell r="ME292" t="str">
            <v>Pôle</v>
          </cell>
          <cell r="MF292" t="str">
            <v>Trimestre</v>
          </cell>
          <cell r="MH292" t="str">
            <v>Pôle</v>
          </cell>
          <cell r="MI292" t="str">
            <v>Trimestre</v>
          </cell>
          <cell r="MK292" t="str">
            <v>Pôle</v>
          </cell>
          <cell r="ML292" t="str">
            <v>Trimestre</v>
          </cell>
          <cell r="MN292" t="str">
            <v>Pôle</v>
          </cell>
          <cell r="MO292" t="str">
            <v>Trimestre</v>
          </cell>
          <cell r="MQ292" t="str">
            <v>Pôle</v>
          </cell>
          <cell r="MR292" t="str">
            <v>Trimestre</v>
          </cell>
          <cell r="MT292" t="str">
            <v>Pôle</v>
          </cell>
          <cell r="MU292" t="str">
            <v>Trimestre</v>
          </cell>
          <cell r="MW292" t="str">
            <v>Pôle</v>
          </cell>
          <cell r="MX292" t="str">
            <v>Trimestre</v>
          </cell>
          <cell r="MZ292" t="str">
            <v>Pôle</v>
          </cell>
          <cell r="NA292" t="str">
            <v>Trimestre</v>
          </cell>
          <cell r="NC292" t="str">
            <v>Pôle</v>
          </cell>
          <cell r="ND292" t="str">
            <v>Trimestre</v>
          </cell>
          <cell r="NF292" t="str">
            <v>Pôle</v>
          </cell>
          <cell r="NG292" t="str">
            <v>Trimestre</v>
          </cell>
          <cell r="NI292" t="str">
            <v>Pôle</v>
          </cell>
          <cell r="NJ292" t="str">
            <v>Trimestre</v>
          </cell>
          <cell r="NL292" t="str">
            <v>Pôle</v>
          </cell>
          <cell r="NM292" t="str">
            <v>Trimestre</v>
          </cell>
          <cell r="NO292" t="str">
            <v>Pôle</v>
          </cell>
          <cell r="NP292" t="str">
            <v>Trimestre</v>
          </cell>
          <cell r="NR292" t="str">
            <v>Pôle</v>
          </cell>
          <cell r="NS292" t="str">
            <v>Trimestre</v>
          </cell>
          <cell r="NU292" t="str">
            <v>Pôle</v>
          </cell>
          <cell r="NV292" t="str">
            <v>Trimestre</v>
          </cell>
        </row>
        <row r="293">
          <cell r="HO293" t="str">
            <v>BPI</v>
          </cell>
          <cell r="HP293" t="str">
            <v>XXXX-XX</v>
          </cell>
          <cell r="HR293" t="str">
            <v>BPI</v>
          </cell>
          <cell r="HS293" t="str">
            <v>XXXX-XX</v>
          </cell>
          <cell r="HU293" t="str">
            <v>BPI</v>
          </cell>
          <cell r="HV293" t="str">
            <v>XXXX-XX</v>
          </cell>
          <cell r="HX293" t="str">
            <v>BPI</v>
          </cell>
          <cell r="HY293" t="str">
            <v>2020-T1</v>
          </cell>
          <cell r="IA293" t="str">
            <v>BPI</v>
          </cell>
          <cell r="IB293" t="str">
            <v>XXXX-XX</v>
          </cell>
          <cell r="ID293" t="str">
            <v>BPI</v>
          </cell>
          <cell r="IE293" t="str">
            <v>XXXX-XX</v>
          </cell>
          <cell r="IG293" t="str">
            <v>BPI</v>
          </cell>
          <cell r="IH293" t="str">
            <v>XXXX-XX</v>
          </cell>
          <cell r="IJ293" t="str">
            <v>BPI</v>
          </cell>
          <cell r="IK293" t="str">
            <v>2019-T1</v>
          </cell>
          <cell r="IM293" t="str">
            <v>BPI</v>
          </cell>
          <cell r="IN293" t="str">
            <v>XXXX-XX</v>
          </cell>
          <cell r="IP293" t="str">
            <v>BPI</v>
          </cell>
          <cell r="IQ293" t="str">
            <v>XXXX-XX</v>
          </cell>
          <cell r="IS293" t="str">
            <v>BPI</v>
          </cell>
          <cell r="IT293" t="str">
            <v>XXXX-XX</v>
          </cell>
          <cell r="IV293" t="str">
            <v>BPI</v>
          </cell>
          <cell r="IW293" t="str">
            <v>2018-T1</v>
          </cell>
          <cell r="IY293" t="str">
            <v>BPI</v>
          </cell>
          <cell r="IZ293" t="str">
            <v>XXXX-XX</v>
          </cell>
          <cell r="JB293" t="str">
            <v>BPI</v>
          </cell>
          <cell r="JC293" t="str">
            <v>XXXX-XX</v>
          </cell>
          <cell r="JE293" t="str">
            <v>BPI</v>
          </cell>
          <cell r="JF293" t="str">
            <v>XXXX-XX</v>
          </cell>
          <cell r="JH293" t="str">
            <v>BPI</v>
          </cell>
          <cell r="JI293" t="str">
            <v>2017-T1</v>
          </cell>
          <cell r="JK293" t="str">
            <v>BPI</v>
          </cell>
          <cell r="JL293" t="str">
            <v>XXXX-XX</v>
          </cell>
          <cell r="JN293" t="str">
            <v>BPI</v>
          </cell>
          <cell r="JO293" t="str">
            <v>XXXX-XX</v>
          </cell>
          <cell r="JQ293" t="str">
            <v>BPI</v>
          </cell>
          <cell r="JR293" t="str">
            <v>XXXX-XX</v>
          </cell>
          <cell r="JT293" t="str">
            <v>BPI</v>
          </cell>
          <cell r="JU293" t="str">
            <v>2016-T1</v>
          </cell>
          <cell r="JW293" t="str">
            <v>BPI</v>
          </cell>
          <cell r="JX293" t="str">
            <v>XXXX-XX</v>
          </cell>
          <cell r="JZ293" t="str">
            <v>BPI</v>
          </cell>
          <cell r="KA293" t="str">
            <v>XXXX-XX</v>
          </cell>
          <cell r="KC293" t="str">
            <v>BPI</v>
          </cell>
          <cell r="KD293" t="str">
            <v>XXXX-XX</v>
          </cell>
          <cell r="KF293" t="str">
            <v>BPI</v>
          </cell>
          <cell r="KG293" t="str">
            <v>2015-T1</v>
          </cell>
          <cell r="KI293" t="str">
            <v>BPI</v>
          </cell>
          <cell r="KJ293" t="str">
            <v>XXXX-XX</v>
          </cell>
          <cell r="KL293" t="str">
            <v>BPI</v>
          </cell>
          <cell r="KM293" t="str">
            <v>XXXX-XX</v>
          </cell>
          <cell r="KO293" t="str">
            <v>BPI</v>
          </cell>
          <cell r="KP293" t="str">
            <v>XXXX-XX</v>
          </cell>
          <cell r="KR293" t="str">
            <v>BPI</v>
          </cell>
          <cell r="KS293" t="str">
            <v>2014-T1</v>
          </cell>
          <cell r="KU293" t="str">
            <v>BPI</v>
          </cell>
          <cell r="KV293" t="str">
            <v>XXXX-XX</v>
          </cell>
          <cell r="KX293" t="str">
            <v>BPI</v>
          </cell>
          <cell r="KY293" t="str">
            <v>XXXX-XX</v>
          </cell>
          <cell r="LA293" t="str">
            <v>BPI</v>
          </cell>
          <cell r="LB293" t="str">
            <v>XXXX-XX</v>
          </cell>
          <cell r="LD293" t="str">
            <v>BPI</v>
          </cell>
          <cell r="LE293" t="str">
            <v>2013-T1</v>
          </cell>
          <cell r="LG293" t="str">
            <v>BPI</v>
          </cell>
          <cell r="LH293" t="str">
            <v>XXXX-XX</v>
          </cell>
          <cell r="LJ293" t="str">
            <v>BPI</v>
          </cell>
          <cell r="LK293" t="str">
            <v>XXXX-XX</v>
          </cell>
          <cell r="LM293" t="str">
            <v>BPI</v>
          </cell>
          <cell r="LN293" t="str">
            <v>XXXX-XX</v>
          </cell>
          <cell r="LP293" t="str">
            <v>BPI</v>
          </cell>
          <cell r="LQ293" t="str">
            <v>2012-T1</v>
          </cell>
          <cell r="LS293" t="str">
            <v>BPI</v>
          </cell>
          <cell r="LT293" t="str">
            <v>XXXX-XX</v>
          </cell>
          <cell r="LV293" t="str">
            <v>BPI</v>
          </cell>
          <cell r="LW293" t="str">
            <v>XXXX-XX</v>
          </cell>
          <cell r="LY293" t="str">
            <v>BPI</v>
          </cell>
          <cell r="LZ293" t="str">
            <v>XXXX-XX</v>
          </cell>
          <cell r="MB293" t="str">
            <v>BPI</v>
          </cell>
          <cell r="MC293" t="str">
            <v>2011-T1</v>
          </cell>
          <cell r="ME293" t="str">
            <v>BPI</v>
          </cell>
          <cell r="MF293" t="str">
            <v>XXXX-XX</v>
          </cell>
          <cell r="MH293" t="str">
            <v>BPI</v>
          </cell>
          <cell r="MI293" t="str">
            <v>XXXX-XX</v>
          </cell>
          <cell r="MK293" t="str">
            <v>BPI</v>
          </cell>
          <cell r="ML293" t="str">
            <v>XXXX-XX</v>
          </cell>
          <cell r="MN293" t="str">
            <v>BPI</v>
          </cell>
          <cell r="MO293" t="str">
            <v>2010-T1</v>
          </cell>
          <cell r="MQ293" t="str">
            <v>BPI</v>
          </cell>
          <cell r="MR293" t="str">
            <v>XXXX-XX</v>
          </cell>
          <cell r="MT293" t="str">
            <v>BPI</v>
          </cell>
          <cell r="MU293" t="str">
            <v>XXXX-XX</v>
          </cell>
          <cell r="MW293" t="str">
            <v>BPI</v>
          </cell>
          <cell r="MX293" t="str">
            <v>XXXX-XX</v>
          </cell>
          <cell r="MZ293" t="str">
            <v>BPI</v>
          </cell>
          <cell r="NA293" t="str">
            <v>2009-T1</v>
          </cell>
          <cell r="NC293" t="str">
            <v>BPI</v>
          </cell>
          <cell r="ND293" t="str">
            <v>XXXX-XX</v>
          </cell>
          <cell r="NF293" t="str">
            <v>BPI</v>
          </cell>
          <cell r="NG293" t="str">
            <v>XXXX-XX</v>
          </cell>
          <cell r="NI293" t="str">
            <v>BPI</v>
          </cell>
          <cell r="NJ293" t="str">
            <v>XXXX-XX</v>
          </cell>
          <cell r="NL293" t="str">
            <v>BPI</v>
          </cell>
          <cell r="NM293" t="str">
            <v>2008-T1</v>
          </cell>
          <cell r="NO293" t="str">
            <v>BPI</v>
          </cell>
          <cell r="NP293" t="str">
            <v>XXXX-XX</v>
          </cell>
          <cell r="NR293" t="str">
            <v>BPI</v>
          </cell>
          <cell r="NS293" t="str">
            <v>XXXX-XX</v>
          </cell>
          <cell r="NU293" t="str">
            <v>BPI</v>
          </cell>
          <cell r="NV293" t="str">
            <v>XXXX-XX</v>
          </cell>
        </row>
        <row r="294">
          <cell r="HO294" t="str">
            <v>Pôle</v>
          </cell>
          <cell r="HP294" t="str">
            <v>Trimestre</v>
          </cell>
          <cell r="HR294" t="str">
            <v>Pôle</v>
          </cell>
          <cell r="HS294" t="str">
            <v>Trimestre</v>
          </cell>
          <cell r="HU294" t="str">
            <v>Pôle</v>
          </cell>
          <cell r="HV294" t="str">
            <v>Trimestre</v>
          </cell>
          <cell r="HX294" t="str">
            <v>Pôle</v>
          </cell>
          <cell r="HY294" t="str">
            <v>Trimestre</v>
          </cell>
          <cell r="IA294" t="str">
            <v>Pôle</v>
          </cell>
          <cell r="IB294" t="str">
            <v>Trimestre</v>
          </cell>
          <cell r="ID294" t="str">
            <v>Pôle</v>
          </cell>
          <cell r="IE294" t="str">
            <v>Trimestre</v>
          </cell>
          <cell r="IG294" t="str">
            <v>Pôle</v>
          </cell>
          <cell r="IH294" t="str">
            <v>Trimestre</v>
          </cell>
          <cell r="IJ294" t="str">
            <v>Pôle</v>
          </cell>
          <cell r="IK294" t="str">
            <v>Trimestre</v>
          </cell>
          <cell r="IM294" t="str">
            <v>Pôle</v>
          </cell>
          <cell r="IN294" t="str">
            <v>Trimestre</v>
          </cell>
          <cell r="IP294" t="str">
            <v>Pôle</v>
          </cell>
          <cell r="IQ294" t="str">
            <v>Trimestre</v>
          </cell>
          <cell r="IS294" t="str">
            <v>Pôle</v>
          </cell>
          <cell r="IT294" t="str">
            <v>Trimestre</v>
          </cell>
          <cell r="IV294" t="str">
            <v>Pôle</v>
          </cell>
          <cell r="IW294" t="str">
            <v>Trimestre</v>
          </cell>
          <cell r="IY294" t="str">
            <v>Pôle</v>
          </cell>
          <cell r="IZ294" t="str">
            <v>Trimestre</v>
          </cell>
          <cell r="JB294" t="str">
            <v>Pôle</v>
          </cell>
          <cell r="JC294" t="str">
            <v>Trimestre</v>
          </cell>
          <cell r="JE294" t="str">
            <v>Pôle</v>
          </cell>
          <cell r="JF294" t="str">
            <v>Trimestre</v>
          </cell>
          <cell r="JH294" t="str">
            <v>Pôle</v>
          </cell>
          <cell r="JI294" t="str">
            <v>Trimestre</v>
          </cell>
          <cell r="JK294" t="str">
            <v>Pôle</v>
          </cell>
          <cell r="JL294" t="str">
            <v>Trimestre</v>
          </cell>
          <cell r="JN294" t="str">
            <v>Pôle</v>
          </cell>
          <cell r="JO294" t="str">
            <v>Trimestre</v>
          </cell>
          <cell r="JQ294" t="str">
            <v>Pôle</v>
          </cell>
          <cell r="JR294" t="str">
            <v>Trimestre</v>
          </cell>
          <cell r="JT294" t="str">
            <v>Pôle</v>
          </cell>
          <cell r="JU294" t="str">
            <v>Trimestre</v>
          </cell>
          <cell r="JW294" t="str">
            <v>Pôle</v>
          </cell>
          <cell r="JX294" t="str">
            <v>Trimestre</v>
          </cell>
          <cell r="JZ294" t="str">
            <v>Pôle</v>
          </cell>
          <cell r="KA294" t="str">
            <v>Trimestre</v>
          </cell>
          <cell r="KC294" t="str">
            <v>Pôle</v>
          </cell>
          <cell r="KD294" t="str">
            <v>Trimestre</v>
          </cell>
          <cell r="KF294" t="str">
            <v>Pôle</v>
          </cell>
          <cell r="KG294" t="str">
            <v>Trimestre</v>
          </cell>
          <cell r="KI294" t="str">
            <v>Pôle</v>
          </cell>
          <cell r="KJ294" t="str">
            <v>Trimestre</v>
          </cell>
          <cell r="KL294" t="str">
            <v>Pôle</v>
          </cell>
          <cell r="KM294" t="str">
            <v>Trimestre</v>
          </cell>
          <cell r="KO294" t="str">
            <v>Pôle</v>
          </cell>
          <cell r="KP294" t="str">
            <v>Trimestre</v>
          </cell>
          <cell r="KR294" t="str">
            <v>Pôle</v>
          </cell>
          <cell r="KS294" t="str">
            <v>Trimestre</v>
          </cell>
          <cell r="KU294" t="str">
            <v>Pôle</v>
          </cell>
          <cell r="KV294" t="str">
            <v>Trimestre</v>
          </cell>
          <cell r="KX294" t="str">
            <v>Pôle</v>
          </cell>
          <cell r="KY294" t="str">
            <v>Trimestre</v>
          </cell>
          <cell r="LA294" t="str">
            <v>Pôle</v>
          </cell>
          <cell r="LB294" t="str">
            <v>Trimestre</v>
          </cell>
          <cell r="LD294" t="str">
            <v>Pôle</v>
          </cell>
          <cell r="LE294" t="str">
            <v>Trimestre</v>
          </cell>
          <cell r="LG294" t="str">
            <v>Pôle</v>
          </cell>
          <cell r="LH294" t="str">
            <v>Trimestre</v>
          </cell>
          <cell r="LJ294" t="str">
            <v>Pôle</v>
          </cell>
          <cell r="LK294" t="str">
            <v>Trimestre</v>
          </cell>
          <cell r="LM294" t="str">
            <v>Pôle</v>
          </cell>
          <cell r="LN294" t="str">
            <v>Trimestre</v>
          </cell>
          <cell r="LP294" t="str">
            <v>Pôle</v>
          </cell>
          <cell r="LQ294" t="str">
            <v>Trimestre</v>
          </cell>
          <cell r="LS294" t="str">
            <v>Pôle</v>
          </cell>
          <cell r="LT294" t="str">
            <v>Trimestre</v>
          </cell>
          <cell r="LV294" t="str">
            <v>Pôle</v>
          </cell>
          <cell r="LW294" t="str">
            <v>Trimestre</v>
          </cell>
          <cell r="LY294" t="str">
            <v>Pôle</v>
          </cell>
          <cell r="LZ294" t="str">
            <v>Trimestre</v>
          </cell>
          <cell r="MB294" t="str">
            <v>Pôle</v>
          </cell>
          <cell r="MC294" t="str">
            <v>Trimestre</v>
          </cell>
          <cell r="ME294" t="str">
            <v>Pôle</v>
          </cell>
          <cell r="MF294" t="str">
            <v>Trimestre</v>
          </cell>
          <cell r="MH294" t="str">
            <v>Pôle</v>
          </cell>
          <cell r="MI294" t="str">
            <v>Trimestre</v>
          </cell>
          <cell r="MK294" t="str">
            <v>Pôle</v>
          </cell>
          <cell r="ML294" t="str">
            <v>Trimestre</v>
          </cell>
          <cell r="MN294" t="str">
            <v>Pôle</v>
          </cell>
          <cell r="MO294" t="str">
            <v>Trimestre</v>
          </cell>
          <cell r="MQ294" t="str">
            <v>Pôle</v>
          </cell>
          <cell r="MR294" t="str">
            <v>Trimestre</v>
          </cell>
          <cell r="MT294" t="str">
            <v>Pôle</v>
          </cell>
          <cell r="MU294" t="str">
            <v>Trimestre</v>
          </cell>
          <cell r="MW294" t="str">
            <v>Pôle</v>
          </cell>
          <cell r="MX294" t="str">
            <v>Trimestre</v>
          </cell>
          <cell r="MZ294" t="str">
            <v>Pôle</v>
          </cell>
          <cell r="NA294" t="str">
            <v>Trimestre</v>
          </cell>
          <cell r="NC294" t="str">
            <v>Pôle</v>
          </cell>
          <cell r="ND294" t="str">
            <v>Trimestre</v>
          </cell>
          <cell r="NF294" t="str">
            <v>Pôle</v>
          </cell>
          <cell r="NG294" t="str">
            <v>Trimestre</v>
          </cell>
          <cell r="NI294" t="str">
            <v>Pôle</v>
          </cell>
          <cell r="NJ294" t="str">
            <v>Trimestre</v>
          </cell>
          <cell r="NL294" t="str">
            <v>Pôle</v>
          </cell>
          <cell r="NM294" t="str">
            <v>Trimestre</v>
          </cell>
          <cell r="NO294" t="str">
            <v>Pôle</v>
          </cell>
          <cell r="NP294" t="str">
            <v>Trimestre</v>
          </cell>
          <cell r="NR294" t="str">
            <v>Pôle</v>
          </cell>
          <cell r="NS294" t="str">
            <v>Trimestre</v>
          </cell>
          <cell r="NU294" t="str">
            <v>Pôle</v>
          </cell>
          <cell r="NV294" t="str">
            <v>Trimestre</v>
          </cell>
        </row>
        <row r="295">
          <cell r="HO295" t="str">
            <v>BPI</v>
          </cell>
          <cell r="HP295" t="str">
            <v>2021-T1</v>
          </cell>
          <cell r="HR295" t="str">
            <v>BPI</v>
          </cell>
          <cell r="HS295" t="str">
            <v>XXXX-XX</v>
          </cell>
          <cell r="HU295" t="str">
            <v>BPI</v>
          </cell>
          <cell r="HV295" t="str">
            <v>XXXX-XX</v>
          </cell>
          <cell r="HX295" t="str">
            <v>BPI</v>
          </cell>
          <cell r="HY295" t="str">
            <v>2020-T2</v>
          </cell>
          <cell r="IA295" t="str">
            <v>BPI</v>
          </cell>
          <cell r="IB295" t="str">
            <v>2020-T1</v>
          </cell>
          <cell r="ID295" t="str">
            <v>BPI</v>
          </cell>
          <cell r="IE295" t="str">
            <v>XXXX-XX</v>
          </cell>
          <cell r="IG295" t="str">
            <v>BPI</v>
          </cell>
          <cell r="IH295" t="str">
            <v>XXXX-XX</v>
          </cell>
          <cell r="IJ295" t="str">
            <v>BPI</v>
          </cell>
          <cell r="IK295" t="str">
            <v>2019-T2</v>
          </cell>
          <cell r="IM295" t="str">
            <v>BPI</v>
          </cell>
          <cell r="IN295" t="str">
            <v>2019-T1</v>
          </cell>
          <cell r="IP295" t="str">
            <v>BPI</v>
          </cell>
          <cell r="IQ295" t="str">
            <v>XXXX-XX</v>
          </cell>
          <cell r="IS295" t="str">
            <v>BPI</v>
          </cell>
          <cell r="IT295" t="str">
            <v>XXXX-XX</v>
          </cell>
          <cell r="IV295" t="str">
            <v>BPI</v>
          </cell>
          <cell r="IW295" t="str">
            <v>2018-T2</v>
          </cell>
          <cell r="IY295" t="str">
            <v>BPI</v>
          </cell>
          <cell r="IZ295" t="str">
            <v>2018-T1</v>
          </cell>
          <cell r="JB295" t="str">
            <v>BPI</v>
          </cell>
          <cell r="JC295" t="str">
            <v>XXXX-XX</v>
          </cell>
          <cell r="JE295" t="str">
            <v>BPI</v>
          </cell>
          <cell r="JF295" t="str">
            <v>XXXX-XX</v>
          </cell>
          <cell r="JH295" t="str">
            <v>BPI</v>
          </cell>
          <cell r="JI295" t="str">
            <v>2017-T2</v>
          </cell>
          <cell r="JK295" t="str">
            <v>BPI</v>
          </cell>
          <cell r="JL295" t="str">
            <v>2017-T1</v>
          </cell>
          <cell r="JN295" t="str">
            <v>BPI</v>
          </cell>
          <cell r="JO295" t="str">
            <v>XXXX-XX</v>
          </cell>
          <cell r="JQ295" t="str">
            <v>BPI</v>
          </cell>
          <cell r="JR295" t="str">
            <v>XXXX-XX</v>
          </cell>
          <cell r="JT295" t="str">
            <v>BPI</v>
          </cell>
          <cell r="JU295" t="str">
            <v>2016-T2</v>
          </cell>
          <cell r="JW295" t="str">
            <v>BPI</v>
          </cell>
          <cell r="JX295" t="str">
            <v>2016-T1</v>
          </cell>
          <cell r="JZ295" t="str">
            <v>BPI</v>
          </cell>
          <cell r="KA295" t="str">
            <v>XXXX-XX</v>
          </cell>
          <cell r="KC295" t="str">
            <v>BPI</v>
          </cell>
          <cell r="KD295" t="str">
            <v>XXXX-XX</v>
          </cell>
          <cell r="KF295" t="str">
            <v>BPI</v>
          </cell>
          <cell r="KG295" t="str">
            <v>2015-T2</v>
          </cell>
          <cell r="KI295" t="str">
            <v>BPI</v>
          </cell>
          <cell r="KJ295" t="str">
            <v>2015-T1</v>
          </cell>
          <cell r="KL295" t="str">
            <v>BPI</v>
          </cell>
          <cell r="KM295" t="str">
            <v>XXXX-XX</v>
          </cell>
          <cell r="KO295" t="str">
            <v>BPI</v>
          </cell>
          <cell r="KP295" t="str">
            <v>XXXX-XX</v>
          </cell>
          <cell r="KR295" t="str">
            <v>BPI</v>
          </cell>
          <cell r="KS295" t="str">
            <v>2014-T2</v>
          </cell>
          <cell r="KU295" t="str">
            <v>BPI</v>
          </cell>
          <cell r="KV295" t="str">
            <v>2014-T1</v>
          </cell>
          <cell r="KX295" t="str">
            <v>BPI</v>
          </cell>
          <cell r="KY295" t="str">
            <v>XXXX-XX</v>
          </cell>
          <cell r="LA295" t="str">
            <v>BPI</v>
          </cell>
          <cell r="LB295" t="str">
            <v>XXXX-XX</v>
          </cell>
          <cell r="LD295" t="str">
            <v>BPI</v>
          </cell>
          <cell r="LE295" t="str">
            <v>2013-T2</v>
          </cell>
          <cell r="LG295" t="str">
            <v>BPI</v>
          </cell>
          <cell r="LH295" t="str">
            <v>2013-T1</v>
          </cell>
          <cell r="LJ295" t="str">
            <v>BPI</v>
          </cell>
          <cell r="LK295" t="str">
            <v>XXXX-XX</v>
          </cell>
          <cell r="LM295" t="str">
            <v>BPI</v>
          </cell>
          <cell r="LN295" t="str">
            <v>XXXX-XX</v>
          </cell>
          <cell r="LP295" t="str">
            <v>BPI</v>
          </cell>
          <cell r="LQ295" t="str">
            <v>2012-T2</v>
          </cell>
          <cell r="LS295" t="str">
            <v>BPI</v>
          </cell>
          <cell r="LT295" t="str">
            <v>2012-T1</v>
          </cell>
          <cell r="LV295" t="str">
            <v>BPI</v>
          </cell>
          <cell r="LW295" t="str">
            <v>XXXX-XX</v>
          </cell>
          <cell r="LY295" t="str">
            <v>BPI</v>
          </cell>
          <cell r="LZ295" t="str">
            <v>XXXX-XX</v>
          </cell>
          <cell r="MB295" t="str">
            <v>BPI</v>
          </cell>
          <cell r="MC295" t="str">
            <v>2011-T2</v>
          </cell>
          <cell r="ME295" t="str">
            <v>BPI</v>
          </cell>
          <cell r="MF295" t="str">
            <v>2011-T1</v>
          </cell>
          <cell r="MH295" t="str">
            <v>BPI</v>
          </cell>
          <cell r="MI295" t="str">
            <v>XXXX-XX</v>
          </cell>
          <cell r="MK295" t="str">
            <v>BPI</v>
          </cell>
          <cell r="ML295" t="str">
            <v>XXXX-XX</v>
          </cell>
          <cell r="MN295" t="str">
            <v>BPI</v>
          </cell>
          <cell r="MO295" t="str">
            <v>2010-T2</v>
          </cell>
          <cell r="MQ295" t="str">
            <v>BPI</v>
          </cell>
          <cell r="MR295" t="str">
            <v>2010-T1</v>
          </cell>
          <cell r="MT295" t="str">
            <v>BPI</v>
          </cell>
          <cell r="MU295" t="str">
            <v>XXXX-XX</v>
          </cell>
          <cell r="MW295" t="str">
            <v>BPI</v>
          </cell>
          <cell r="MX295" t="str">
            <v>XXXX-XX</v>
          </cell>
          <cell r="MZ295" t="str">
            <v>BPI</v>
          </cell>
          <cell r="NA295" t="str">
            <v>2009-T2</v>
          </cell>
          <cell r="NC295" t="str">
            <v>BPI</v>
          </cell>
          <cell r="ND295" t="str">
            <v>2009-T1</v>
          </cell>
          <cell r="NF295" t="str">
            <v>BPI</v>
          </cell>
          <cell r="NG295" t="str">
            <v>XXXX-XX</v>
          </cell>
          <cell r="NI295" t="str">
            <v>BPI</v>
          </cell>
          <cell r="NJ295" t="str">
            <v>XXXX-XX</v>
          </cell>
          <cell r="NL295" t="str">
            <v>BPI</v>
          </cell>
          <cell r="NM295" t="str">
            <v>2008-T2</v>
          </cell>
          <cell r="NO295" t="str">
            <v>BPI</v>
          </cell>
          <cell r="NP295" t="str">
            <v>2008-T1</v>
          </cell>
          <cell r="NR295" t="str">
            <v>BPI</v>
          </cell>
          <cell r="NS295" t="str">
            <v>XXXX-XX</v>
          </cell>
          <cell r="NU295" t="str">
            <v>BPI</v>
          </cell>
          <cell r="NV295" t="str">
            <v>XXXX-XX</v>
          </cell>
        </row>
        <row r="296">
          <cell r="HO296" t="str">
            <v>Pôle</v>
          </cell>
          <cell r="HP296" t="str">
            <v>Trimestre</v>
          </cell>
          <cell r="HR296" t="str">
            <v>Pôle</v>
          </cell>
          <cell r="HS296" t="str">
            <v>Trimestre</v>
          </cell>
          <cell r="HU296" t="str">
            <v>Pôle</v>
          </cell>
          <cell r="HV296" t="str">
            <v>Trimestre</v>
          </cell>
          <cell r="HX296" t="str">
            <v>Pôle</v>
          </cell>
          <cell r="HY296" t="str">
            <v>Trimestre</v>
          </cell>
          <cell r="IA296" t="str">
            <v>Pôle</v>
          </cell>
          <cell r="IB296" t="str">
            <v>Trimestre</v>
          </cell>
          <cell r="ID296" t="str">
            <v>Pôle</v>
          </cell>
          <cell r="IE296" t="str">
            <v>Trimestre</v>
          </cell>
          <cell r="IG296" t="str">
            <v>Pôle</v>
          </cell>
          <cell r="IH296" t="str">
            <v>Trimestre</v>
          </cell>
          <cell r="IJ296" t="str">
            <v>Pôle</v>
          </cell>
          <cell r="IK296" t="str">
            <v>Trimestre</v>
          </cell>
          <cell r="IM296" t="str">
            <v>Pôle</v>
          </cell>
          <cell r="IN296" t="str">
            <v>Trimestre</v>
          </cell>
          <cell r="IP296" t="str">
            <v>Pôle</v>
          </cell>
          <cell r="IQ296" t="str">
            <v>Trimestre</v>
          </cell>
          <cell r="IS296" t="str">
            <v>Pôle</v>
          </cell>
          <cell r="IT296" t="str">
            <v>Trimestre</v>
          </cell>
          <cell r="IV296" t="str">
            <v>Pôle</v>
          </cell>
          <cell r="IW296" t="str">
            <v>Trimestre</v>
          </cell>
          <cell r="IY296" t="str">
            <v>Pôle</v>
          </cell>
          <cell r="IZ296" t="str">
            <v>Trimestre</v>
          </cell>
          <cell r="JB296" t="str">
            <v>Pôle</v>
          </cell>
          <cell r="JC296" t="str">
            <v>Trimestre</v>
          </cell>
          <cell r="JE296" t="str">
            <v>Pôle</v>
          </cell>
          <cell r="JF296" t="str">
            <v>Trimestre</v>
          </cell>
          <cell r="JH296" t="str">
            <v>Pôle</v>
          </cell>
          <cell r="JI296" t="str">
            <v>Trimestre</v>
          </cell>
          <cell r="JK296" t="str">
            <v>Pôle</v>
          </cell>
          <cell r="JL296" t="str">
            <v>Trimestre</v>
          </cell>
          <cell r="JN296" t="str">
            <v>Pôle</v>
          </cell>
          <cell r="JO296" t="str">
            <v>Trimestre</v>
          </cell>
          <cell r="JQ296" t="str">
            <v>Pôle</v>
          </cell>
          <cell r="JR296" t="str">
            <v>Trimestre</v>
          </cell>
          <cell r="JT296" t="str">
            <v>Pôle</v>
          </cell>
          <cell r="JU296" t="str">
            <v>Trimestre</v>
          </cell>
          <cell r="JW296" t="str">
            <v>Pôle</v>
          </cell>
          <cell r="JX296" t="str">
            <v>Trimestre</v>
          </cell>
          <cell r="JZ296" t="str">
            <v>Pôle</v>
          </cell>
          <cell r="KA296" t="str">
            <v>Trimestre</v>
          </cell>
          <cell r="KC296" t="str">
            <v>Pôle</v>
          </cell>
          <cell r="KD296" t="str">
            <v>Trimestre</v>
          </cell>
          <cell r="KF296" t="str">
            <v>Pôle</v>
          </cell>
          <cell r="KG296" t="str">
            <v>Trimestre</v>
          </cell>
          <cell r="KI296" t="str">
            <v>Pôle</v>
          </cell>
          <cell r="KJ296" t="str">
            <v>Trimestre</v>
          </cell>
          <cell r="KL296" t="str">
            <v>Pôle</v>
          </cell>
          <cell r="KM296" t="str">
            <v>Trimestre</v>
          </cell>
          <cell r="KO296" t="str">
            <v>Pôle</v>
          </cell>
          <cell r="KP296" t="str">
            <v>Trimestre</v>
          </cell>
          <cell r="KR296" t="str">
            <v>Pôle</v>
          </cell>
          <cell r="KS296" t="str">
            <v>Trimestre</v>
          </cell>
          <cell r="KU296" t="str">
            <v>Pôle</v>
          </cell>
          <cell r="KV296" t="str">
            <v>Trimestre</v>
          </cell>
          <cell r="KX296" t="str">
            <v>Pôle</v>
          </cell>
          <cell r="KY296" t="str">
            <v>Trimestre</v>
          </cell>
          <cell r="LA296" t="str">
            <v>Pôle</v>
          </cell>
          <cell r="LB296" t="str">
            <v>Trimestre</v>
          </cell>
          <cell r="LD296" t="str">
            <v>Pôle</v>
          </cell>
          <cell r="LE296" t="str">
            <v>Trimestre</v>
          </cell>
          <cell r="LG296" t="str">
            <v>Pôle</v>
          </cell>
          <cell r="LH296" t="str">
            <v>Trimestre</v>
          </cell>
          <cell r="LJ296" t="str">
            <v>Pôle</v>
          </cell>
          <cell r="LK296" t="str">
            <v>Trimestre</v>
          </cell>
          <cell r="LM296" t="str">
            <v>Pôle</v>
          </cell>
          <cell r="LN296" t="str">
            <v>Trimestre</v>
          </cell>
          <cell r="LP296" t="str">
            <v>Pôle</v>
          </cell>
          <cell r="LQ296" t="str">
            <v>Trimestre</v>
          </cell>
          <cell r="LS296" t="str">
            <v>Pôle</v>
          </cell>
          <cell r="LT296" t="str">
            <v>Trimestre</v>
          </cell>
          <cell r="LV296" t="str">
            <v>Pôle</v>
          </cell>
          <cell r="LW296" t="str">
            <v>Trimestre</v>
          </cell>
          <cell r="LY296" t="str">
            <v>Pôle</v>
          </cell>
          <cell r="LZ296" t="str">
            <v>Trimestre</v>
          </cell>
          <cell r="MB296" t="str">
            <v>Pôle</v>
          </cell>
          <cell r="MC296" t="str">
            <v>Trimestre</v>
          </cell>
          <cell r="ME296" t="str">
            <v>Pôle</v>
          </cell>
          <cell r="MF296" t="str">
            <v>Trimestre</v>
          </cell>
          <cell r="MH296" t="str">
            <v>Pôle</v>
          </cell>
          <cell r="MI296" t="str">
            <v>Trimestre</v>
          </cell>
          <cell r="MK296" t="str">
            <v>Pôle</v>
          </cell>
          <cell r="ML296" t="str">
            <v>Trimestre</v>
          </cell>
          <cell r="MN296" t="str">
            <v>Pôle</v>
          </cell>
          <cell r="MO296" t="str">
            <v>Trimestre</v>
          </cell>
          <cell r="MQ296" t="str">
            <v>Pôle</v>
          </cell>
          <cell r="MR296" t="str">
            <v>Trimestre</v>
          </cell>
          <cell r="MT296" t="str">
            <v>Pôle</v>
          </cell>
          <cell r="MU296" t="str">
            <v>Trimestre</v>
          </cell>
          <cell r="MW296" t="str">
            <v>Pôle</v>
          </cell>
          <cell r="MX296" t="str">
            <v>Trimestre</v>
          </cell>
          <cell r="MZ296" t="str">
            <v>Pôle</v>
          </cell>
          <cell r="NA296" t="str">
            <v>Trimestre</v>
          </cell>
          <cell r="NC296" t="str">
            <v>Pôle</v>
          </cell>
          <cell r="ND296" t="str">
            <v>Trimestre</v>
          </cell>
          <cell r="NF296" t="str">
            <v>Pôle</v>
          </cell>
          <cell r="NG296" t="str">
            <v>Trimestre</v>
          </cell>
          <cell r="NI296" t="str">
            <v>Pôle</v>
          </cell>
          <cell r="NJ296" t="str">
            <v>Trimestre</v>
          </cell>
          <cell r="NL296" t="str">
            <v>Pôle</v>
          </cell>
          <cell r="NM296" t="str">
            <v>Trimestre</v>
          </cell>
          <cell r="NO296" t="str">
            <v>Pôle</v>
          </cell>
          <cell r="NP296" t="str">
            <v>Trimestre</v>
          </cell>
          <cell r="NR296" t="str">
            <v>Pôle</v>
          </cell>
          <cell r="NS296" t="str">
            <v>Trimestre</v>
          </cell>
          <cell r="NU296" t="str">
            <v>Pôle</v>
          </cell>
          <cell r="NV296" t="str">
            <v>Trimestre</v>
          </cell>
        </row>
        <row r="297">
          <cell r="HO297" t="str">
            <v>BPI</v>
          </cell>
          <cell r="HP297" t="str">
            <v>2021-T2</v>
          </cell>
          <cell r="HR297" t="str">
            <v>BPI</v>
          </cell>
          <cell r="HS297" t="str">
            <v>2021-T1</v>
          </cell>
          <cell r="HU297" t="str">
            <v>BPI</v>
          </cell>
          <cell r="HV297" t="str">
            <v>XXXX-XX</v>
          </cell>
          <cell r="HX297" t="str">
            <v>BPI</v>
          </cell>
          <cell r="HY297" t="str">
            <v>2020-T3</v>
          </cell>
          <cell r="IA297" t="str">
            <v>BPI</v>
          </cell>
          <cell r="IB297" t="str">
            <v>2020-T2</v>
          </cell>
          <cell r="ID297" t="str">
            <v>BPI</v>
          </cell>
          <cell r="IE297" t="str">
            <v>2020-T1</v>
          </cell>
          <cell r="IG297" t="str">
            <v>BPI</v>
          </cell>
          <cell r="IH297" t="str">
            <v>XXXX-XX</v>
          </cell>
          <cell r="IJ297" t="str">
            <v>BPI</v>
          </cell>
          <cell r="IK297" t="str">
            <v>2019-T3</v>
          </cell>
          <cell r="IM297" t="str">
            <v>BPI</v>
          </cell>
          <cell r="IN297" t="str">
            <v>2019-T2</v>
          </cell>
          <cell r="IP297" t="str">
            <v>BPI</v>
          </cell>
          <cell r="IQ297" t="str">
            <v>2019-T1</v>
          </cell>
          <cell r="IS297" t="str">
            <v>BPI</v>
          </cell>
          <cell r="IT297" t="str">
            <v>XXXX-XX</v>
          </cell>
          <cell r="IV297" t="str">
            <v>BPI</v>
          </cell>
          <cell r="IW297" t="str">
            <v>2018-T3</v>
          </cell>
          <cell r="IY297" t="str">
            <v>BPI</v>
          </cell>
          <cell r="IZ297" t="str">
            <v>2018-T2</v>
          </cell>
          <cell r="JB297" t="str">
            <v>BPI</v>
          </cell>
          <cell r="JC297" t="str">
            <v>2018-T1</v>
          </cell>
          <cell r="JE297" t="str">
            <v>BPI</v>
          </cell>
          <cell r="JF297" t="str">
            <v>XXXX-XX</v>
          </cell>
          <cell r="JH297" t="str">
            <v>BPI</v>
          </cell>
          <cell r="JI297" t="str">
            <v>2017-T3</v>
          </cell>
          <cell r="JK297" t="str">
            <v>BPI</v>
          </cell>
          <cell r="JL297" t="str">
            <v>2017-T2</v>
          </cell>
          <cell r="JN297" t="str">
            <v>BPI</v>
          </cell>
          <cell r="JO297" t="str">
            <v>2017-T1</v>
          </cell>
          <cell r="JQ297" t="str">
            <v>BPI</v>
          </cell>
          <cell r="JR297" t="str">
            <v>XXXX-XX</v>
          </cell>
          <cell r="JT297" t="str">
            <v>BPI</v>
          </cell>
          <cell r="JU297" t="str">
            <v>2016-T3</v>
          </cell>
          <cell r="JW297" t="str">
            <v>BPI</v>
          </cell>
          <cell r="JX297" t="str">
            <v>2016-T2</v>
          </cell>
          <cell r="JZ297" t="str">
            <v>BPI</v>
          </cell>
          <cell r="KA297" t="str">
            <v>2016-T1</v>
          </cell>
          <cell r="KC297" t="str">
            <v>BPI</v>
          </cell>
          <cell r="KD297" t="str">
            <v>XXXX-XX</v>
          </cell>
          <cell r="KF297" t="str">
            <v>BPI</v>
          </cell>
          <cell r="KG297" t="str">
            <v>2015-T3</v>
          </cell>
          <cell r="KI297" t="str">
            <v>BPI</v>
          </cell>
          <cell r="KJ297" t="str">
            <v>2015-T2</v>
          </cell>
          <cell r="KL297" t="str">
            <v>BPI</v>
          </cell>
          <cell r="KM297" t="str">
            <v>2015-T1</v>
          </cell>
          <cell r="KO297" t="str">
            <v>BPI</v>
          </cell>
          <cell r="KP297" t="str">
            <v>XXXX-XX</v>
          </cell>
          <cell r="KR297" t="str">
            <v>BPI</v>
          </cell>
          <cell r="KS297" t="str">
            <v>2014-T3</v>
          </cell>
          <cell r="KU297" t="str">
            <v>BPI</v>
          </cell>
          <cell r="KV297" t="str">
            <v>2014-T2</v>
          </cell>
          <cell r="KX297" t="str">
            <v>BPI</v>
          </cell>
          <cell r="KY297" t="str">
            <v>2014-T1</v>
          </cell>
          <cell r="LA297" t="str">
            <v>BPI</v>
          </cell>
          <cell r="LB297" t="str">
            <v>XXXX-XX</v>
          </cell>
          <cell r="LD297" t="str">
            <v>BPI</v>
          </cell>
          <cell r="LE297" t="str">
            <v>2013-T3</v>
          </cell>
          <cell r="LG297" t="str">
            <v>BPI</v>
          </cell>
          <cell r="LH297" t="str">
            <v>2013-T2</v>
          </cell>
          <cell r="LJ297" t="str">
            <v>BPI</v>
          </cell>
          <cell r="LK297" t="str">
            <v>2013-T1</v>
          </cell>
          <cell r="LM297" t="str">
            <v>BPI</v>
          </cell>
          <cell r="LN297" t="str">
            <v>XXXX-XX</v>
          </cell>
          <cell r="LP297" t="str">
            <v>BPI</v>
          </cell>
          <cell r="LQ297" t="str">
            <v>2012-T3</v>
          </cell>
          <cell r="LS297" t="str">
            <v>BPI</v>
          </cell>
          <cell r="LT297" t="str">
            <v>2012-T2</v>
          </cell>
          <cell r="LV297" t="str">
            <v>BPI</v>
          </cell>
          <cell r="LW297" t="str">
            <v>2012-T1</v>
          </cell>
          <cell r="LY297" t="str">
            <v>BPI</v>
          </cell>
          <cell r="LZ297" t="str">
            <v>XXXX-XX</v>
          </cell>
          <cell r="MB297" t="str">
            <v>BPI</v>
          </cell>
          <cell r="MC297" t="str">
            <v>2011-T3</v>
          </cell>
          <cell r="ME297" t="str">
            <v>BPI</v>
          </cell>
          <cell r="MF297" t="str">
            <v>2011-T2</v>
          </cell>
          <cell r="MH297" t="str">
            <v>BPI</v>
          </cell>
          <cell r="MI297" t="str">
            <v>2011-T1</v>
          </cell>
          <cell r="MK297" t="str">
            <v>BPI</v>
          </cell>
          <cell r="ML297" t="str">
            <v>XXXX-XX</v>
          </cell>
          <cell r="MN297" t="str">
            <v>BPI</v>
          </cell>
          <cell r="MO297" t="str">
            <v>2010-T3</v>
          </cell>
          <cell r="MQ297" t="str">
            <v>BPI</v>
          </cell>
          <cell r="MR297" t="str">
            <v>2010-T2</v>
          </cell>
          <cell r="MT297" t="str">
            <v>BPI</v>
          </cell>
          <cell r="MU297" t="str">
            <v>2010-T1</v>
          </cell>
          <cell r="MW297" t="str">
            <v>BPI</v>
          </cell>
          <cell r="MX297" t="str">
            <v>XXXX-XX</v>
          </cell>
          <cell r="MZ297" t="str">
            <v>BPI</v>
          </cell>
          <cell r="NA297" t="str">
            <v>2009-T3</v>
          </cell>
          <cell r="NC297" t="str">
            <v>BPI</v>
          </cell>
          <cell r="ND297" t="str">
            <v>2009-T2</v>
          </cell>
          <cell r="NF297" t="str">
            <v>BPI</v>
          </cell>
          <cell r="NG297" t="str">
            <v>2009-T1</v>
          </cell>
          <cell r="NI297" t="str">
            <v>BPI</v>
          </cell>
          <cell r="NJ297" t="str">
            <v>XXXX-XX</v>
          </cell>
          <cell r="NL297" t="str">
            <v>BPI</v>
          </cell>
          <cell r="NM297" t="str">
            <v>2008-T3</v>
          </cell>
          <cell r="NO297" t="str">
            <v>BPI</v>
          </cell>
          <cell r="NP297" t="str">
            <v>2008-T2</v>
          </cell>
          <cell r="NR297" t="str">
            <v>BPI</v>
          </cell>
          <cell r="NS297" t="str">
            <v>2008-T1</v>
          </cell>
          <cell r="NU297" t="str">
            <v>BPI</v>
          </cell>
          <cell r="NV297" t="str">
            <v>XXXX-XX</v>
          </cell>
        </row>
        <row r="298">
          <cell r="BB298" t="str">
            <v>Pôle</v>
          </cell>
          <cell r="BC298" t="str">
            <v>Trimestre</v>
          </cell>
          <cell r="BE298" t="str">
            <v>Pôle</v>
          </cell>
          <cell r="BF298" t="str">
            <v>Trimestre</v>
          </cell>
          <cell r="BH298" t="str">
            <v>Pôle</v>
          </cell>
          <cell r="BI298" t="str">
            <v>Trimestre</v>
          </cell>
          <cell r="BK298" t="str">
            <v>Pôle</v>
          </cell>
          <cell r="BL298" t="str">
            <v>Trimestre</v>
          </cell>
          <cell r="BN298" t="str">
            <v>Pôle</v>
          </cell>
          <cell r="BO298" t="str">
            <v>Trimestre</v>
          </cell>
          <cell r="BQ298" t="str">
            <v>Pôle</v>
          </cell>
          <cell r="BR298" t="str">
            <v>Trimestre</v>
          </cell>
          <cell r="BT298" t="str">
            <v>Pôle</v>
          </cell>
          <cell r="BU298" t="str">
            <v>Trimestre</v>
          </cell>
          <cell r="BW298" t="str">
            <v>Pôle</v>
          </cell>
          <cell r="BX298" t="str">
            <v>Trimestre</v>
          </cell>
          <cell r="BZ298" t="str">
            <v>Pôle</v>
          </cell>
          <cell r="CA298" t="str">
            <v>Trimestre</v>
          </cell>
          <cell r="CC298" t="str">
            <v>Pôle</v>
          </cell>
          <cell r="CD298" t="str">
            <v>Trimestre</v>
          </cell>
          <cell r="CF298" t="str">
            <v>Pôle</v>
          </cell>
          <cell r="CG298" t="str">
            <v>Trimestre</v>
          </cell>
          <cell r="CI298" t="str">
            <v>Pôle</v>
          </cell>
          <cell r="CJ298" t="str">
            <v>Trimestre</v>
          </cell>
          <cell r="CL298" t="str">
            <v>Pôle</v>
          </cell>
          <cell r="CM298" t="str">
            <v>Trimestre</v>
          </cell>
          <cell r="CO298" t="str">
            <v>Pôle</v>
          </cell>
          <cell r="CP298" t="str">
            <v>Trimestre</v>
          </cell>
          <cell r="CR298" t="str">
            <v>Pôle</v>
          </cell>
          <cell r="CS298" t="str">
            <v>Trimestre</v>
          </cell>
          <cell r="CU298" t="str">
            <v>Pôle</v>
          </cell>
          <cell r="CV298" t="str">
            <v>Trimestre</v>
          </cell>
          <cell r="CX298" t="str">
            <v>Pôle</v>
          </cell>
          <cell r="CY298" t="str">
            <v>Trimestre</v>
          </cell>
          <cell r="DA298" t="str">
            <v>Pôle</v>
          </cell>
          <cell r="DB298" t="str">
            <v>Trimestre</v>
          </cell>
          <cell r="DD298" t="str">
            <v>Pôle</v>
          </cell>
          <cell r="DE298" t="str">
            <v>Trimestre</v>
          </cell>
          <cell r="DG298" t="str">
            <v>Pôle</v>
          </cell>
          <cell r="DH298" t="str">
            <v>Trimestre</v>
          </cell>
          <cell r="DJ298" t="str">
            <v>Pôle</v>
          </cell>
          <cell r="DK298" t="str">
            <v>Trimestre</v>
          </cell>
          <cell r="DM298" t="str">
            <v>Pôle</v>
          </cell>
          <cell r="DN298" t="str">
            <v>Trimestre</v>
          </cell>
          <cell r="DP298" t="str">
            <v>Pôle</v>
          </cell>
          <cell r="DQ298" t="str">
            <v>Trimestre</v>
          </cell>
          <cell r="DS298" t="str">
            <v>Pôle</v>
          </cell>
          <cell r="DT298" t="str">
            <v>Trimestre</v>
          </cell>
          <cell r="DV298" t="str">
            <v>Pôle</v>
          </cell>
          <cell r="DW298" t="str">
            <v>Trimestre</v>
          </cell>
          <cell r="DY298" t="str">
            <v>Pôle</v>
          </cell>
          <cell r="DZ298" t="str">
            <v>Trimestre</v>
          </cell>
          <cell r="EB298" t="str">
            <v>Pôle</v>
          </cell>
          <cell r="EC298" t="str">
            <v>Trimestre</v>
          </cell>
          <cell r="EE298" t="str">
            <v>Pôle</v>
          </cell>
          <cell r="EF298" t="str">
            <v>Trimestre</v>
          </cell>
          <cell r="EH298" t="str">
            <v>Pôle</v>
          </cell>
          <cell r="EI298" t="str">
            <v>Trimestre</v>
          </cell>
          <cell r="EK298" t="str">
            <v>Pôle</v>
          </cell>
          <cell r="EL298" t="str">
            <v>Trimestre</v>
          </cell>
          <cell r="EN298" t="str">
            <v>Pôle</v>
          </cell>
          <cell r="EO298" t="str">
            <v>Trimestre</v>
          </cell>
          <cell r="EQ298" t="str">
            <v>Pôle</v>
          </cell>
          <cell r="ER298" t="str">
            <v>Trimestre</v>
          </cell>
          <cell r="ET298" t="str">
            <v>Pôle</v>
          </cell>
          <cell r="EU298" t="str">
            <v>Trimestre</v>
          </cell>
          <cell r="EW298" t="str">
            <v>Pôle</v>
          </cell>
          <cell r="EX298" t="str">
            <v>Trimestre</v>
          </cell>
          <cell r="EZ298" t="str">
            <v>Pôle</v>
          </cell>
          <cell r="FA298" t="str">
            <v>Trimestre</v>
          </cell>
          <cell r="FC298" t="str">
            <v>Pôle</v>
          </cell>
          <cell r="FD298" t="str">
            <v>Trimestre</v>
          </cell>
          <cell r="FF298" t="str">
            <v>Pôle</v>
          </cell>
          <cell r="FG298" t="str">
            <v>Trimestre</v>
          </cell>
          <cell r="FI298" t="str">
            <v>Pôle</v>
          </cell>
          <cell r="FJ298" t="str">
            <v>Trimestre</v>
          </cell>
          <cell r="FL298" t="str">
            <v>Pôle</v>
          </cell>
          <cell r="FM298" t="str">
            <v>Trimestre</v>
          </cell>
          <cell r="FO298" t="str">
            <v>Pôle</v>
          </cell>
          <cell r="FP298" t="str">
            <v>Trimestre</v>
          </cell>
          <cell r="FR298" t="str">
            <v>Pôle</v>
          </cell>
          <cell r="FS298" t="str">
            <v>Trimestre</v>
          </cell>
          <cell r="FU298" t="str">
            <v>Pôle</v>
          </cell>
          <cell r="FV298" t="str">
            <v>Trimestre</v>
          </cell>
          <cell r="FX298" t="str">
            <v>Pôle</v>
          </cell>
          <cell r="FY298" t="str">
            <v>Trimestre</v>
          </cell>
          <cell r="GA298" t="str">
            <v>Pôle</v>
          </cell>
          <cell r="GB298" t="str">
            <v>Trimestre</v>
          </cell>
          <cell r="GD298" t="str">
            <v>Pôle</v>
          </cell>
          <cell r="GE298" t="str">
            <v>Trimestre</v>
          </cell>
          <cell r="GG298" t="str">
            <v>Pôle</v>
          </cell>
          <cell r="GH298" t="str">
            <v>Trimestre</v>
          </cell>
          <cell r="GJ298" t="str">
            <v>Pôle</v>
          </cell>
          <cell r="GK298" t="str">
            <v>Trimestre</v>
          </cell>
          <cell r="GM298" t="str">
            <v>Pôle</v>
          </cell>
          <cell r="GN298" t="str">
            <v>Trimestre</v>
          </cell>
          <cell r="GP298" t="str">
            <v>Pôle</v>
          </cell>
          <cell r="GQ298" t="str">
            <v>Trimestre</v>
          </cell>
          <cell r="GS298" t="str">
            <v>Pôle</v>
          </cell>
          <cell r="GT298" t="str">
            <v>Trimestre</v>
          </cell>
          <cell r="GV298" t="str">
            <v>Pôle</v>
          </cell>
          <cell r="GW298" t="str">
            <v>Trimestre</v>
          </cell>
          <cell r="GY298" t="str">
            <v>Pôle</v>
          </cell>
          <cell r="GZ298" t="str">
            <v>Trimestre</v>
          </cell>
          <cell r="HB298" t="str">
            <v>Pôle</v>
          </cell>
          <cell r="HC298" t="str">
            <v>Trimestre</v>
          </cell>
          <cell r="HE298" t="str">
            <v>Pôle</v>
          </cell>
          <cell r="HF298" t="str">
            <v>Trimestre</v>
          </cell>
          <cell r="HH298" t="str">
            <v>Pôle</v>
          </cell>
          <cell r="HI298" t="str">
            <v>Trimestre</v>
          </cell>
          <cell r="HO298" t="str">
            <v>Pôle</v>
          </cell>
          <cell r="HP298" t="str">
            <v>Trimestre</v>
          </cell>
          <cell r="HR298" t="str">
            <v>Pôle</v>
          </cell>
          <cell r="HS298" t="str">
            <v>Trimestre</v>
          </cell>
          <cell r="HU298" t="str">
            <v>Pôle</v>
          </cell>
          <cell r="HV298" t="str">
            <v>Trimestre</v>
          </cell>
          <cell r="HX298" t="str">
            <v>Pôle</v>
          </cell>
          <cell r="HY298" t="str">
            <v>Trimestre</v>
          </cell>
          <cell r="IA298" t="str">
            <v>Pôle</v>
          </cell>
          <cell r="IB298" t="str">
            <v>Trimestre</v>
          </cell>
          <cell r="ID298" t="str">
            <v>Pôle</v>
          </cell>
          <cell r="IE298" t="str">
            <v>Trimestre</v>
          </cell>
          <cell r="IG298" t="str">
            <v>Pôle</v>
          </cell>
          <cell r="IH298" t="str">
            <v>Trimestre</v>
          </cell>
          <cell r="IJ298" t="str">
            <v>Pôle</v>
          </cell>
          <cell r="IK298" t="str">
            <v>Trimestre</v>
          </cell>
          <cell r="IM298" t="str">
            <v>Pôle</v>
          </cell>
          <cell r="IN298" t="str">
            <v>Trimestre</v>
          </cell>
          <cell r="IP298" t="str">
            <v>Pôle</v>
          </cell>
          <cell r="IQ298" t="str">
            <v>Trimestre</v>
          </cell>
          <cell r="IS298" t="str">
            <v>Pôle</v>
          </cell>
          <cell r="IT298" t="str">
            <v>Trimestre</v>
          </cell>
          <cell r="IV298" t="str">
            <v>Pôle</v>
          </cell>
          <cell r="IW298" t="str">
            <v>Trimestre</v>
          </cell>
          <cell r="IY298" t="str">
            <v>Pôle</v>
          </cell>
          <cell r="IZ298" t="str">
            <v>Trimestre</v>
          </cell>
          <cell r="JB298" t="str">
            <v>Pôle</v>
          </cell>
          <cell r="JC298" t="str">
            <v>Trimestre</v>
          </cell>
          <cell r="JE298" t="str">
            <v>Pôle</v>
          </cell>
          <cell r="JF298" t="str">
            <v>Trimestre</v>
          </cell>
          <cell r="JH298" t="str">
            <v>Pôle</v>
          </cell>
          <cell r="JI298" t="str">
            <v>Trimestre</v>
          </cell>
          <cell r="JK298" t="str">
            <v>Pôle</v>
          </cell>
          <cell r="JL298" t="str">
            <v>Trimestre</v>
          </cell>
          <cell r="JN298" t="str">
            <v>Pôle</v>
          </cell>
          <cell r="JO298" t="str">
            <v>Trimestre</v>
          </cell>
          <cell r="JQ298" t="str">
            <v>Pôle</v>
          </cell>
          <cell r="JR298" t="str">
            <v>Trimestre</v>
          </cell>
          <cell r="JT298" t="str">
            <v>Pôle</v>
          </cell>
          <cell r="JU298" t="str">
            <v>Trimestre</v>
          </cell>
          <cell r="JW298" t="str">
            <v>Pôle</v>
          </cell>
          <cell r="JX298" t="str">
            <v>Trimestre</v>
          </cell>
          <cell r="JZ298" t="str">
            <v>Pôle</v>
          </cell>
          <cell r="KA298" t="str">
            <v>Trimestre</v>
          </cell>
          <cell r="KC298" t="str">
            <v>Pôle</v>
          </cell>
          <cell r="KD298" t="str">
            <v>Trimestre</v>
          </cell>
          <cell r="KF298" t="str">
            <v>Pôle</v>
          </cell>
          <cell r="KG298" t="str">
            <v>Trimestre</v>
          </cell>
          <cell r="KI298" t="str">
            <v>Pôle</v>
          </cell>
          <cell r="KJ298" t="str">
            <v>Trimestre</v>
          </cell>
          <cell r="KL298" t="str">
            <v>Pôle</v>
          </cell>
          <cell r="KM298" t="str">
            <v>Trimestre</v>
          </cell>
          <cell r="KO298" t="str">
            <v>Pôle</v>
          </cell>
          <cell r="KP298" t="str">
            <v>Trimestre</v>
          </cell>
          <cell r="KR298" t="str">
            <v>Pôle</v>
          </cell>
          <cell r="KS298" t="str">
            <v>Trimestre</v>
          </cell>
          <cell r="KU298" t="str">
            <v>Pôle</v>
          </cell>
          <cell r="KV298" t="str">
            <v>Trimestre</v>
          </cell>
          <cell r="KX298" t="str">
            <v>Pôle</v>
          </cell>
          <cell r="KY298" t="str">
            <v>Trimestre</v>
          </cell>
          <cell r="LA298" t="str">
            <v>Pôle</v>
          </cell>
          <cell r="LB298" t="str">
            <v>Trimestre</v>
          </cell>
          <cell r="LD298" t="str">
            <v>Pôle</v>
          </cell>
          <cell r="LE298" t="str">
            <v>Trimestre</v>
          </cell>
          <cell r="LG298" t="str">
            <v>Pôle</v>
          </cell>
          <cell r="LH298" t="str">
            <v>Trimestre</v>
          </cell>
          <cell r="LJ298" t="str">
            <v>Pôle</v>
          </cell>
          <cell r="LK298" t="str">
            <v>Trimestre</v>
          </cell>
          <cell r="LM298" t="str">
            <v>Pôle</v>
          </cell>
          <cell r="LN298" t="str">
            <v>Trimestre</v>
          </cell>
          <cell r="LP298" t="str">
            <v>Pôle</v>
          </cell>
          <cell r="LQ298" t="str">
            <v>Trimestre</v>
          </cell>
          <cell r="LS298" t="str">
            <v>Pôle</v>
          </cell>
          <cell r="LT298" t="str">
            <v>Trimestre</v>
          </cell>
          <cell r="LV298" t="str">
            <v>Pôle</v>
          </cell>
          <cell r="LW298" t="str">
            <v>Trimestre</v>
          </cell>
          <cell r="LY298" t="str">
            <v>Pôle</v>
          </cell>
          <cell r="LZ298" t="str">
            <v>Trimestre</v>
          </cell>
          <cell r="MB298" t="str">
            <v>Pôle</v>
          </cell>
          <cell r="MC298" t="str">
            <v>Trimestre</v>
          </cell>
          <cell r="ME298" t="str">
            <v>Pôle</v>
          </cell>
          <cell r="MF298" t="str">
            <v>Trimestre</v>
          </cell>
          <cell r="MH298" t="str">
            <v>Pôle</v>
          </cell>
          <cell r="MI298" t="str">
            <v>Trimestre</v>
          </cell>
          <cell r="MK298" t="str">
            <v>Pôle</v>
          </cell>
          <cell r="ML298" t="str">
            <v>Trimestre</v>
          </cell>
          <cell r="MN298" t="str">
            <v>Pôle</v>
          </cell>
          <cell r="MO298" t="str">
            <v>Trimestre</v>
          </cell>
          <cell r="MQ298" t="str">
            <v>Pôle</v>
          </cell>
          <cell r="MR298" t="str">
            <v>Trimestre</v>
          </cell>
          <cell r="MT298" t="str">
            <v>Pôle</v>
          </cell>
          <cell r="MU298" t="str">
            <v>Trimestre</v>
          </cell>
          <cell r="MW298" t="str">
            <v>Pôle</v>
          </cell>
          <cell r="MX298" t="str">
            <v>Trimestre</v>
          </cell>
          <cell r="MZ298" t="str">
            <v>Pôle</v>
          </cell>
          <cell r="NA298" t="str">
            <v>Trimestre</v>
          </cell>
          <cell r="NC298" t="str">
            <v>Pôle</v>
          </cell>
          <cell r="ND298" t="str">
            <v>Trimestre</v>
          </cell>
          <cell r="NF298" t="str">
            <v>Pôle</v>
          </cell>
          <cell r="NG298" t="str">
            <v>Trimestre</v>
          </cell>
          <cell r="NI298" t="str">
            <v>Pôle</v>
          </cell>
          <cell r="NJ298" t="str">
            <v>Trimestre</v>
          </cell>
          <cell r="NL298" t="str">
            <v>Pôle</v>
          </cell>
          <cell r="NM298" t="str">
            <v>Trimestre</v>
          </cell>
          <cell r="NO298" t="str">
            <v>Pôle</v>
          </cell>
          <cell r="NP298" t="str">
            <v>Trimestre</v>
          </cell>
          <cell r="NR298" t="str">
            <v>Pôle</v>
          </cell>
          <cell r="NS298" t="str">
            <v>Trimestre</v>
          </cell>
          <cell r="NU298" t="str">
            <v>Pôle</v>
          </cell>
          <cell r="NV298" t="str">
            <v>Trimestre</v>
          </cell>
        </row>
        <row r="299">
          <cell r="BB299" t="str">
            <v>BPI</v>
          </cell>
          <cell r="BC299" t="str">
            <v>2021-T3</v>
          </cell>
          <cell r="BE299" t="str">
            <v>BPI</v>
          </cell>
          <cell r="BF299" t="str">
            <v>2021-T2</v>
          </cell>
          <cell r="BH299" t="str">
            <v>BPI</v>
          </cell>
          <cell r="BI299" t="str">
            <v>2021-T1</v>
          </cell>
          <cell r="BK299" t="str">
            <v>BPI</v>
          </cell>
          <cell r="BL299" t="str">
            <v>2020-T4</v>
          </cell>
          <cell r="BN299" t="str">
            <v>BPI</v>
          </cell>
          <cell r="BO299" t="str">
            <v>2020-T3</v>
          </cell>
          <cell r="BQ299" t="str">
            <v>BPI</v>
          </cell>
          <cell r="BR299" t="str">
            <v>2020-T2</v>
          </cell>
          <cell r="BT299" t="str">
            <v>BPI</v>
          </cell>
          <cell r="BU299" t="str">
            <v>2020-T1</v>
          </cell>
          <cell r="BW299" t="str">
            <v>BPI</v>
          </cell>
          <cell r="BX299" t="str">
            <v>2019-T4</v>
          </cell>
          <cell r="BZ299" t="str">
            <v>BPI</v>
          </cell>
          <cell r="CA299" t="str">
            <v>2019-T3</v>
          </cell>
          <cell r="CC299" t="str">
            <v>BPI</v>
          </cell>
          <cell r="CD299" t="str">
            <v>2019-T2</v>
          </cell>
          <cell r="CF299" t="str">
            <v>BPI</v>
          </cell>
          <cell r="CG299" t="str">
            <v>2019-T1</v>
          </cell>
          <cell r="CI299" t="str">
            <v>BPI</v>
          </cell>
          <cell r="CJ299" t="str">
            <v>2018-T4</v>
          </cell>
          <cell r="CL299" t="str">
            <v>BPI</v>
          </cell>
          <cell r="CM299" t="str">
            <v>2018-T3</v>
          </cell>
          <cell r="CO299" t="str">
            <v>BPI</v>
          </cell>
          <cell r="CP299" t="str">
            <v>2018-T2</v>
          </cell>
          <cell r="CR299" t="str">
            <v>BPI</v>
          </cell>
          <cell r="CS299" t="str">
            <v>2018-T1</v>
          </cell>
          <cell r="CU299" t="str">
            <v>BPI</v>
          </cell>
          <cell r="CV299" t="str">
            <v>2017-T4</v>
          </cell>
          <cell r="CX299" t="str">
            <v>BPI</v>
          </cell>
          <cell r="CY299" t="str">
            <v>2017-T3</v>
          </cell>
          <cell r="DA299" t="str">
            <v>BPI</v>
          </cell>
          <cell r="DB299" t="str">
            <v>2017-T2</v>
          </cell>
          <cell r="DD299" t="str">
            <v>BPI</v>
          </cell>
          <cell r="DE299" t="str">
            <v>2017-T1</v>
          </cell>
          <cell r="DG299" t="str">
            <v>BPI</v>
          </cell>
          <cell r="DH299" t="str">
            <v>2016-T4</v>
          </cell>
          <cell r="DJ299" t="str">
            <v>BPI</v>
          </cell>
          <cell r="DK299" t="str">
            <v>2016-T3</v>
          </cell>
          <cell r="DM299" t="str">
            <v>BPI</v>
          </cell>
          <cell r="DN299" t="str">
            <v>2016-T2</v>
          </cell>
          <cell r="DP299" t="str">
            <v>BPI</v>
          </cell>
          <cell r="DQ299" t="str">
            <v>2016-T1</v>
          </cell>
          <cell r="DS299" t="str">
            <v>BPI</v>
          </cell>
          <cell r="DT299" t="str">
            <v>2015-T4</v>
          </cell>
          <cell r="DV299" t="str">
            <v>BPI</v>
          </cell>
          <cell r="DW299" t="str">
            <v>2015-T3</v>
          </cell>
          <cell r="DY299" t="str">
            <v>BPI</v>
          </cell>
          <cell r="DZ299" t="str">
            <v>2015-T2</v>
          </cell>
          <cell r="EB299" t="str">
            <v>BPI</v>
          </cell>
          <cell r="EC299" t="str">
            <v>2015-T1</v>
          </cell>
          <cell r="EE299" t="str">
            <v>BPI</v>
          </cell>
          <cell r="EF299" t="str">
            <v>2014-T4</v>
          </cell>
          <cell r="EH299" t="str">
            <v>BPI</v>
          </cell>
          <cell r="EI299" t="str">
            <v>2014-T3</v>
          </cell>
          <cell r="EK299" t="str">
            <v>BPI</v>
          </cell>
          <cell r="EL299" t="str">
            <v>2014-T2</v>
          </cell>
          <cell r="EN299" t="str">
            <v>BPI</v>
          </cell>
          <cell r="EO299" t="str">
            <v>2014-T1</v>
          </cell>
          <cell r="EQ299" t="str">
            <v>BPI</v>
          </cell>
          <cell r="ER299" t="str">
            <v>2013-T4</v>
          </cell>
          <cell r="ET299" t="str">
            <v>BPI</v>
          </cell>
          <cell r="EU299" t="str">
            <v>2013-T3</v>
          </cell>
          <cell r="EW299" t="str">
            <v>BPI</v>
          </cell>
          <cell r="EX299" t="str">
            <v>2013-T2</v>
          </cell>
          <cell r="EZ299" t="str">
            <v>BPI</v>
          </cell>
          <cell r="FA299" t="str">
            <v>2013-T1</v>
          </cell>
          <cell r="FC299" t="str">
            <v>BPI</v>
          </cell>
          <cell r="FD299" t="str">
            <v>2012-T4</v>
          </cell>
          <cell r="FF299" t="str">
            <v>BPI</v>
          </cell>
          <cell r="FG299" t="str">
            <v>2012-T3</v>
          </cell>
          <cell r="FI299" t="str">
            <v>BPI</v>
          </cell>
          <cell r="FJ299" t="str">
            <v>2012-T2</v>
          </cell>
          <cell r="FL299" t="str">
            <v>BPI</v>
          </cell>
          <cell r="FM299" t="str">
            <v>2012-T1</v>
          </cell>
          <cell r="FO299" t="str">
            <v>BPI</v>
          </cell>
          <cell r="FP299" t="str">
            <v>2011-T4</v>
          </cell>
          <cell r="FR299" t="str">
            <v>BPI</v>
          </cell>
          <cell r="FS299" t="str">
            <v>2011-T3</v>
          </cell>
          <cell r="FU299" t="str">
            <v>BPI</v>
          </cell>
          <cell r="FV299" t="str">
            <v>2011-T2</v>
          </cell>
          <cell r="FX299" t="str">
            <v>BPI</v>
          </cell>
          <cell r="FY299" t="str">
            <v>2011-T1</v>
          </cell>
          <cell r="GA299" t="str">
            <v>BPI</v>
          </cell>
          <cell r="GB299" t="str">
            <v>2010-T4</v>
          </cell>
          <cell r="GD299" t="str">
            <v>BPI</v>
          </cell>
          <cell r="GE299" t="str">
            <v>2010-T3</v>
          </cell>
          <cell r="GG299" t="str">
            <v>BPI</v>
          </cell>
          <cell r="GH299" t="str">
            <v>2010-T2</v>
          </cell>
          <cell r="GJ299" t="str">
            <v>BPI</v>
          </cell>
          <cell r="GK299" t="str">
            <v>2010-T1</v>
          </cell>
          <cell r="GM299" t="str">
            <v>BPI</v>
          </cell>
          <cell r="GN299" t="str">
            <v>2009-T4</v>
          </cell>
          <cell r="GP299" t="str">
            <v>BPI</v>
          </cell>
          <cell r="GQ299" t="str">
            <v>2009-T3</v>
          </cell>
          <cell r="GS299" t="str">
            <v>BPI</v>
          </cell>
          <cell r="GT299" t="str">
            <v>2009-T2</v>
          </cell>
          <cell r="GV299" t="str">
            <v>BPI</v>
          </cell>
          <cell r="GW299" t="str">
            <v>2009-T1</v>
          </cell>
          <cell r="GY299" t="str">
            <v>BPI</v>
          </cell>
          <cell r="GZ299" t="str">
            <v>2008-T4</v>
          </cell>
          <cell r="HB299" t="str">
            <v>BPI</v>
          </cell>
          <cell r="HC299" t="str">
            <v>2008-T3</v>
          </cell>
          <cell r="HE299" t="str">
            <v>BPI</v>
          </cell>
          <cell r="HF299" t="str">
            <v>2008-T2</v>
          </cell>
          <cell r="HH299" t="str">
            <v>BPI</v>
          </cell>
          <cell r="HI299" t="str">
            <v>2008-T1</v>
          </cell>
          <cell r="HO299" t="str">
            <v>BPI</v>
          </cell>
          <cell r="HP299" t="str">
            <v>2021-T3</v>
          </cell>
          <cell r="HR299" t="str">
            <v>BPI</v>
          </cell>
          <cell r="HS299" t="str">
            <v>2021-T2</v>
          </cell>
          <cell r="HU299" t="str">
            <v>BPI</v>
          </cell>
          <cell r="HV299" t="str">
            <v>2021-T1</v>
          </cell>
          <cell r="HX299" t="str">
            <v>BPI</v>
          </cell>
          <cell r="HY299" t="str">
            <v>2020-T4</v>
          </cell>
          <cell r="IA299" t="str">
            <v>BPI</v>
          </cell>
          <cell r="IB299" t="str">
            <v>2020-T3</v>
          </cell>
          <cell r="ID299" t="str">
            <v>BPI</v>
          </cell>
          <cell r="IE299" t="str">
            <v>2020-T2</v>
          </cell>
          <cell r="IG299" t="str">
            <v>BPI</v>
          </cell>
          <cell r="IH299" t="str">
            <v>2020-T1</v>
          </cell>
          <cell r="IJ299" t="str">
            <v>BPI</v>
          </cell>
          <cell r="IK299" t="str">
            <v>2019-T4</v>
          </cell>
          <cell r="IM299" t="str">
            <v>BPI</v>
          </cell>
          <cell r="IN299" t="str">
            <v>2019-T3</v>
          </cell>
          <cell r="IP299" t="str">
            <v>BPI</v>
          </cell>
          <cell r="IQ299" t="str">
            <v>2019-T2</v>
          </cell>
          <cell r="IS299" t="str">
            <v>BPI</v>
          </cell>
          <cell r="IT299" t="str">
            <v>2019-T1</v>
          </cell>
          <cell r="IV299" t="str">
            <v>BPI</v>
          </cell>
          <cell r="IW299" t="str">
            <v>2018-T4</v>
          </cell>
          <cell r="IY299" t="str">
            <v>BPI</v>
          </cell>
          <cell r="IZ299" t="str">
            <v>2018-T3</v>
          </cell>
          <cell r="JB299" t="str">
            <v>BPI</v>
          </cell>
          <cell r="JC299" t="str">
            <v>2018-T2</v>
          </cell>
          <cell r="JE299" t="str">
            <v>BPI</v>
          </cell>
          <cell r="JF299" t="str">
            <v>2018-T1</v>
          </cell>
          <cell r="JH299" t="str">
            <v>BPI</v>
          </cell>
          <cell r="JI299" t="str">
            <v>2017-T4</v>
          </cell>
          <cell r="JK299" t="str">
            <v>BPI</v>
          </cell>
          <cell r="JL299" t="str">
            <v>2017-T3</v>
          </cell>
          <cell r="JN299" t="str">
            <v>BPI</v>
          </cell>
          <cell r="JO299" t="str">
            <v>2017-T2</v>
          </cell>
          <cell r="JQ299" t="str">
            <v>BPI</v>
          </cell>
          <cell r="JR299" t="str">
            <v>2017-T1</v>
          </cell>
          <cell r="JT299" t="str">
            <v>BPI</v>
          </cell>
          <cell r="JU299" t="str">
            <v>2016-T4</v>
          </cell>
          <cell r="JW299" t="str">
            <v>BPI</v>
          </cell>
          <cell r="JX299" t="str">
            <v>2016-T3</v>
          </cell>
          <cell r="JZ299" t="str">
            <v>BPI</v>
          </cell>
          <cell r="KA299" t="str">
            <v>2016-T2</v>
          </cell>
          <cell r="KC299" t="str">
            <v>BPI</v>
          </cell>
          <cell r="KD299" t="str">
            <v>2016-T1</v>
          </cell>
          <cell r="KF299" t="str">
            <v>BPI</v>
          </cell>
          <cell r="KG299" t="str">
            <v>2015-T4</v>
          </cell>
          <cell r="KI299" t="str">
            <v>BPI</v>
          </cell>
          <cell r="KJ299" t="str">
            <v>2015-T3</v>
          </cell>
          <cell r="KL299" t="str">
            <v>BPI</v>
          </cell>
          <cell r="KM299" t="str">
            <v>2015-T2</v>
          </cell>
          <cell r="KO299" t="str">
            <v>BPI</v>
          </cell>
          <cell r="KP299" t="str">
            <v>2015-T1</v>
          </cell>
          <cell r="KR299" t="str">
            <v>BPI</v>
          </cell>
          <cell r="KS299" t="str">
            <v>2014-T4</v>
          </cell>
          <cell r="KU299" t="str">
            <v>BPI</v>
          </cell>
          <cell r="KV299" t="str">
            <v>2014-T3</v>
          </cell>
          <cell r="KX299" t="str">
            <v>BPI</v>
          </cell>
          <cell r="KY299" t="str">
            <v>2014-T2</v>
          </cell>
          <cell r="LA299" t="str">
            <v>BPI</v>
          </cell>
          <cell r="LB299" t="str">
            <v>2014-T1</v>
          </cell>
          <cell r="LD299" t="str">
            <v>BPI</v>
          </cell>
          <cell r="LE299" t="str">
            <v>2013-T4</v>
          </cell>
          <cell r="LG299" t="str">
            <v>BPI</v>
          </cell>
          <cell r="LH299" t="str">
            <v>2013-T3</v>
          </cell>
          <cell r="LJ299" t="str">
            <v>BPI</v>
          </cell>
          <cell r="LK299" t="str">
            <v>2013-T2</v>
          </cell>
          <cell r="LM299" t="str">
            <v>BPI</v>
          </cell>
          <cell r="LN299" t="str">
            <v>2013-T1</v>
          </cell>
          <cell r="LP299" t="str">
            <v>BPI</v>
          </cell>
          <cell r="LQ299" t="str">
            <v>2012-T4</v>
          </cell>
          <cell r="LS299" t="str">
            <v>BPI</v>
          </cell>
          <cell r="LT299" t="str">
            <v>2012-T3</v>
          </cell>
          <cell r="LV299" t="str">
            <v>BPI</v>
          </cell>
          <cell r="LW299" t="str">
            <v>2012-T2</v>
          </cell>
          <cell r="LY299" t="str">
            <v>BPI</v>
          </cell>
          <cell r="LZ299" t="str">
            <v>2012-T1</v>
          </cell>
          <cell r="MB299" t="str">
            <v>BPI</v>
          </cell>
          <cell r="MC299" t="str">
            <v>2011-T4</v>
          </cell>
          <cell r="ME299" t="str">
            <v>BPI</v>
          </cell>
          <cell r="MF299" t="str">
            <v>2011-T3</v>
          </cell>
          <cell r="MH299" t="str">
            <v>BPI</v>
          </cell>
          <cell r="MI299" t="str">
            <v>2011-T2</v>
          </cell>
          <cell r="MK299" t="str">
            <v>BPI</v>
          </cell>
          <cell r="ML299" t="str">
            <v>2011-T1</v>
          </cell>
          <cell r="MN299" t="str">
            <v>BPI</v>
          </cell>
          <cell r="MO299" t="str">
            <v>2010-T4</v>
          </cell>
          <cell r="MQ299" t="str">
            <v>BPI</v>
          </cell>
          <cell r="MR299" t="str">
            <v>2010-T3</v>
          </cell>
          <cell r="MT299" t="str">
            <v>BPI</v>
          </cell>
          <cell r="MU299" t="str">
            <v>2010-T2</v>
          </cell>
          <cell r="MW299" t="str">
            <v>BPI</v>
          </cell>
          <cell r="MX299" t="str">
            <v>2010-T1</v>
          </cell>
          <cell r="MZ299" t="str">
            <v>BPI</v>
          </cell>
          <cell r="NA299" t="str">
            <v>2009-T4</v>
          </cell>
          <cell r="NC299" t="str">
            <v>BPI</v>
          </cell>
          <cell r="ND299" t="str">
            <v>2009-T3</v>
          </cell>
          <cell r="NF299" t="str">
            <v>BPI</v>
          </cell>
          <cell r="NG299" t="str">
            <v>2009-T2</v>
          </cell>
          <cell r="NI299" t="str">
            <v>BPI</v>
          </cell>
          <cell r="NJ299" t="str">
            <v>2009-T1</v>
          </cell>
          <cell r="NL299" t="str">
            <v>BPI</v>
          </cell>
          <cell r="NM299" t="str">
            <v>2008-T4</v>
          </cell>
          <cell r="NO299" t="str">
            <v>BPI</v>
          </cell>
          <cell r="NP299" t="str">
            <v>2008-T3</v>
          </cell>
          <cell r="NR299" t="str">
            <v>BPI</v>
          </cell>
          <cell r="NS299" t="str">
            <v>2008-T2</v>
          </cell>
          <cell r="NU299" t="str">
            <v>BPI</v>
          </cell>
          <cell r="NV299" t="str">
            <v>2008-T1</v>
          </cell>
        </row>
        <row r="300">
          <cell r="BB300" t="str">
            <v>T3-21</v>
          </cell>
          <cell r="BC300" t="str">
            <v>T3-21</v>
          </cell>
          <cell r="BD300" t="str">
            <v>T3-21</v>
          </cell>
          <cell r="BE300" t="str">
            <v>T2-21</v>
          </cell>
          <cell r="BF300" t="str">
            <v>T2-21</v>
          </cell>
          <cell r="BG300" t="str">
            <v>T2-21</v>
          </cell>
          <cell r="BH300" t="str">
            <v>T1-21</v>
          </cell>
          <cell r="BI300" t="str">
            <v>T1-21</v>
          </cell>
          <cell r="BJ300" t="str">
            <v>T1-21</v>
          </cell>
          <cell r="BK300" t="str">
            <v>T4-20</v>
          </cell>
          <cell r="BL300" t="str">
            <v>T4-20</v>
          </cell>
          <cell r="BM300" t="str">
            <v>T4-20</v>
          </cell>
          <cell r="BN300" t="str">
            <v>T3-20</v>
          </cell>
          <cell r="BO300" t="str">
            <v>T3-20</v>
          </cell>
          <cell r="BP300" t="str">
            <v>T3-20</v>
          </cell>
          <cell r="BQ300" t="str">
            <v>T2-20</v>
          </cell>
          <cell r="BR300" t="str">
            <v>T2-20</v>
          </cell>
          <cell r="BS300" t="str">
            <v>T2-20</v>
          </cell>
          <cell r="BT300" t="str">
            <v>T1-20</v>
          </cell>
          <cell r="BU300" t="str">
            <v>T1-20</v>
          </cell>
          <cell r="BV300" t="str">
            <v>T1-20</v>
          </cell>
          <cell r="BW300" t="str">
            <v>T4-19</v>
          </cell>
          <cell r="BX300" t="str">
            <v>T4-19</v>
          </cell>
          <cell r="BY300" t="str">
            <v>T4-19</v>
          </cell>
          <cell r="BZ300" t="str">
            <v>T3-19</v>
          </cell>
          <cell r="CA300" t="str">
            <v>T3-19</v>
          </cell>
          <cell r="CB300" t="str">
            <v>T3-19</v>
          </cell>
          <cell r="CC300" t="str">
            <v>T2-19</v>
          </cell>
          <cell r="CD300" t="str">
            <v>T2-19</v>
          </cell>
          <cell r="CE300" t="str">
            <v>T2-19</v>
          </cell>
          <cell r="CF300" t="str">
            <v>T1-19</v>
          </cell>
          <cell r="CG300" t="str">
            <v>T1-19</v>
          </cell>
          <cell r="CH300" t="str">
            <v>T1-19</v>
          </cell>
          <cell r="CI300" t="str">
            <v>T4-18</v>
          </cell>
          <cell r="CJ300" t="str">
            <v>T4-18</v>
          </cell>
          <cell r="CK300" t="str">
            <v>T4-18</v>
          </cell>
          <cell r="CL300" t="str">
            <v>T3-18</v>
          </cell>
          <cell r="CM300" t="str">
            <v>T3-18</v>
          </cell>
          <cell r="CN300" t="str">
            <v>T3-18</v>
          </cell>
          <cell r="CO300" t="str">
            <v>T2-18</v>
          </cell>
          <cell r="CP300" t="str">
            <v>T2-18</v>
          </cell>
          <cell r="CQ300" t="str">
            <v>T2-18</v>
          </cell>
          <cell r="CR300" t="str">
            <v>T1-18</v>
          </cell>
          <cell r="CS300" t="str">
            <v>T1-18</v>
          </cell>
          <cell r="CT300" t="str">
            <v>T1-18</v>
          </cell>
          <cell r="CU300" t="str">
            <v>T4-17</v>
          </cell>
          <cell r="CV300" t="str">
            <v>T4-17</v>
          </cell>
          <cell r="CW300" t="str">
            <v>T4-17</v>
          </cell>
          <cell r="CX300" t="str">
            <v>T3-17</v>
          </cell>
          <cell r="CY300" t="str">
            <v>T3-17</v>
          </cell>
          <cell r="CZ300" t="str">
            <v>T3-17</v>
          </cell>
          <cell r="DA300" t="str">
            <v>T2-17</v>
          </cell>
          <cell r="DB300" t="str">
            <v>T2-17</v>
          </cell>
          <cell r="DC300" t="str">
            <v>T2-17</v>
          </cell>
          <cell r="DD300" t="str">
            <v>T1-17</v>
          </cell>
          <cell r="DE300" t="str">
            <v>T1-17</v>
          </cell>
          <cell r="DF300" t="str">
            <v>T1-17</v>
          </cell>
          <cell r="DG300" t="str">
            <v>T4-16</v>
          </cell>
          <cell r="DH300" t="str">
            <v>T4-16</v>
          </cell>
          <cell r="DI300" t="str">
            <v>T4-16</v>
          </cell>
          <cell r="DJ300" t="str">
            <v>T3-16</v>
          </cell>
          <cell r="DK300" t="str">
            <v>T3-16</v>
          </cell>
          <cell r="DL300" t="str">
            <v>T3-16</v>
          </cell>
          <cell r="DM300" t="str">
            <v>T2-16</v>
          </cell>
          <cell r="DN300" t="str">
            <v>T2-16</v>
          </cell>
          <cell r="DO300" t="str">
            <v>T2-16</v>
          </cell>
          <cell r="DP300" t="str">
            <v>T1-16</v>
          </cell>
          <cell r="DQ300" t="str">
            <v>T1-16</v>
          </cell>
          <cell r="DR300" t="str">
            <v>T1-16</v>
          </cell>
          <cell r="DS300" t="str">
            <v>T4-15</v>
          </cell>
          <cell r="DT300" t="str">
            <v>T4-15</v>
          </cell>
          <cell r="DU300" t="str">
            <v>T4-15</v>
          </cell>
          <cell r="DV300" t="str">
            <v>T3-15</v>
          </cell>
          <cell r="DW300" t="str">
            <v>T3-15</v>
          </cell>
          <cell r="DX300" t="str">
            <v>T3-15</v>
          </cell>
          <cell r="DY300" t="str">
            <v>T2-15</v>
          </cell>
          <cell r="DZ300" t="str">
            <v>T2-15</v>
          </cell>
          <cell r="EA300" t="str">
            <v>T2-15</v>
          </cell>
          <cell r="EB300" t="str">
            <v>T1-15</v>
          </cell>
          <cell r="EC300" t="str">
            <v>T1-15</v>
          </cell>
          <cell r="ED300" t="str">
            <v>T1-15</v>
          </cell>
          <cell r="EE300" t="str">
            <v>T4-14</v>
          </cell>
          <cell r="EF300" t="str">
            <v>T4-14</v>
          </cell>
          <cell r="EG300" t="str">
            <v>T4-14</v>
          </cell>
          <cell r="EH300" t="str">
            <v>T3-14</v>
          </cell>
          <cell r="EI300" t="str">
            <v>T3-14</v>
          </cell>
          <cell r="EJ300" t="str">
            <v>T3-14</v>
          </cell>
          <cell r="EK300" t="str">
            <v>T2-14</v>
          </cell>
          <cell r="EL300" t="str">
            <v>T2-14</v>
          </cell>
          <cell r="EM300" t="str">
            <v>T2-14</v>
          </cell>
          <cell r="EN300" t="str">
            <v>T1-14</v>
          </cell>
          <cell r="EO300" t="str">
            <v>T1-14</v>
          </cell>
          <cell r="EP300" t="str">
            <v>T1-14</v>
          </cell>
          <cell r="EQ300" t="str">
            <v>T4-13</v>
          </cell>
          <cell r="ER300" t="str">
            <v>T4-13</v>
          </cell>
          <cell r="ES300" t="str">
            <v>T4-13</v>
          </cell>
          <cell r="ET300" t="str">
            <v>T3-13</v>
          </cell>
          <cell r="EU300" t="str">
            <v>T3-13</v>
          </cell>
          <cell r="EV300" t="str">
            <v>T3-13</v>
          </cell>
          <cell r="EW300" t="str">
            <v>T2-13</v>
          </cell>
          <cell r="EX300" t="str">
            <v>T2-13</v>
          </cell>
          <cell r="EY300" t="str">
            <v>T2-13</v>
          </cell>
          <cell r="EZ300" t="str">
            <v>T1-13</v>
          </cell>
          <cell r="FA300" t="str">
            <v>T1-13</v>
          </cell>
          <cell r="FB300" t="str">
            <v>T1-13</v>
          </cell>
          <cell r="FC300" t="str">
            <v>T4-12</v>
          </cell>
          <cell r="FD300" t="str">
            <v>T4-12</v>
          </cell>
          <cell r="FE300" t="str">
            <v>T4-12</v>
          </cell>
          <cell r="FF300" t="str">
            <v>T3-12</v>
          </cell>
          <cell r="FG300" t="str">
            <v>T3-12</v>
          </cell>
          <cell r="FH300" t="str">
            <v>T3-12</v>
          </cell>
          <cell r="FI300" t="str">
            <v>T2-12</v>
          </cell>
          <cell r="FJ300" t="str">
            <v>T2-12</v>
          </cell>
          <cell r="FK300" t="str">
            <v>T2-12</v>
          </cell>
          <cell r="FL300" t="str">
            <v>T1-12</v>
          </cell>
          <cell r="FM300" t="str">
            <v>T1-12</v>
          </cell>
          <cell r="FN300" t="str">
            <v>T1-12</v>
          </cell>
          <cell r="FO300" t="str">
            <v>T4-11</v>
          </cell>
          <cell r="FP300" t="str">
            <v>T4-11</v>
          </cell>
          <cell r="FQ300" t="str">
            <v>T4-11</v>
          </cell>
          <cell r="FR300" t="str">
            <v>T3-11</v>
          </cell>
          <cell r="FS300" t="str">
            <v>T3-11</v>
          </cell>
          <cell r="FT300" t="str">
            <v>T3-11</v>
          </cell>
          <cell r="FU300" t="str">
            <v>T2-11</v>
          </cell>
          <cell r="FV300" t="str">
            <v>T2-11</v>
          </cell>
          <cell r="FW300" t="str">
            <v>T2-11</v>
          </cell>
          <cell r="FX300" t="str">
            <v>T1-11</v>
          </cell>
          <cell r="FY300" t="str">
            <v>T1-11</v>
          </cell>
          <cell r="FZ300" t="str">
            <v>T1-11</v>
          </cell>
          <cell r="GA300" t="str">
            <v>T4-10</v>
          </cell>
          <cell r="GB300" t="str">
            <v>T4-10</v>
          </cell>
          <cell r="GC300" t="str">
            <v>T4-10</v>
          </cell>
          <cell r="GD300" t="str">
            <v>T3-10</v>
          </cell>
          <cell r="GE300" t="str">
            <v>T3-10</v>
          </cell>
          <cell r="GF300" t="str">
            <v>T3-10</v>
          </cell>
          <cell r="GG300" t="str">
            <v>T2-10</v>
          </cell>
          <cell r="GH300" t="str">
            <v>T2-10</v>
          </cell>
          <cell r="GI300" t="str">
            <v>T2-10</v>
          </cell>
          <cell r="GJ300" t="str">
            <v>T1-10</v>
          </cell>
          <cell r="GK300" t="str">
            <v>T1-10</v>
          </cell>
          <cell r="GL300" t="str">
            <v>T1-10</v>
          </cell>
          <cell r="GM300" t="str">
            <v>T4-09</v>
          </cell>
          <cell r="GN300" t="str">
            <v>T4-09</v>
          </cell>
          <cell r="GO300" t="str">
            <v>T4-09</v>
          </cell>
          <cell r="GP300" t="str">
            <v>T3-09</v>
          </cell>
          <cell r="GQ300" t="str">
            <v>T3-09</v>
          </cell>
          <cell r="GR300" t="str">
            <v>T3-09</v>
          </cell>
          <cell r="GS300" t="str">
            <v>T2-09</v>
          </cell>
          <cell r="GT300" t="str">
            <v>T2-09</v>
          </cell>
          <cell r="GU300" t="str">
            <v>T2-09</v>
          </cell>
          <cell r="GV300" t="str">
            <v>T1-09</v>
          </cell>
          <cell r="GW300" t="str">
            <v>T1-09</v>
          </cell>
          <cell r="GX300" t="str">
            <v>T1-09</v>
          </cell>
          <cell r="GY300" t="str">
            <v>T4-08</v>
          </cell>
          <cell r="GZ300" t="str">
            <v>T4-08</v>
          </cell>
          <cell r="HA300" t="str">
            <v>T4-08</v>
          </cell>
          <cell r="HB300" t="str">
            <v>T3-08</v>
          </cell>
          <cell r="HC300" t="str">
            <v>T3-08</v>
          </cell>
          <cell r="HD300" t="str">
            <v>T3-08</v>
          </cell>
          <cell r="HE300" t="str">
            <v>T2-08</v>
          </cell>
          <cell r="HF300" t="str">
            <v>T2-08</v>
          </cell>
          <cell r="HG300" t="str">
            <v>T2-08</v>
          </cell>
          <cell r="HH300" t="str">
            <v>T1-08</v>
          </cell>
          <cell r="HI300" t="str">
            <v>T1-08</v>
          </cell>
          <cell r="HJ300" t="str">
            <v>T1-08</v>
          </cell>
          <cell r="HO300" t="str">
            <v>9M-21</v>
          </cell>
          <cell r="HP300" t="str">
            <v>9M-21</v>
          </cell>
          <cell r="HQ300" t="str">
            <v>9M-21</v>
          </cell>
          <cell r="HR300" t="str">
            <v>S1-21</v>
          </cell>
          <cell r="HS300" t="str">
            <v>S1-21</v>
          </cell>
          <cell r="HT300" t="str">
            <v>S1-21</v>
          </cell>
          <cell r="HU300" t="str">
            <v>T1-21</v>
          </cell>
          <cell r="HV300" t="str">
            <v>T1-21</v>
          </cell>
          <cell r="HW300" t="str">
            <v>T1-21</v>
          </cell>
          <cell r="HX300" t="str">
            <v>2020</v>
          </cell>
          <cell r="HY300" t="str">
            <v>2020</v>
          </cell>
          <cell r="HZ300" t="str">
            <v>2020</v>
          </cell>
          <cell r="IA300" t="str">
            <v>9M-20</v>
          </cell>
          <cell r="IB300" t="str">
            <v>9M-20</v>
          </cell>
          <cell r="IC300" t="str">
            <v>9M-20</v>
          </cell>
          <cell r="ID300" t="str">
            <v>S1-20</v>
          </cell>
          <cell r="IE300" t="str">
            <v>S1-20</v>
          </cell>
          <cell r="IF300" t="str">
            <v>S1-20</v>
          </cell>
          <cell r="IG300" t="str">
            <v>T1-20</v>
          </cell>
          <cell r="IH300" t="str">
            <v>T1-20</v>
          </cell>
          <cell r="II300" t="str">
            <v>T1-20</v>
          </cell>
          <cell r="IJ300" t="str">
            <v>2019</v>
          </cell>
          <cell r="IK300" t="str">
            <v>2019</v>
          </cell>
          <cell r="IL300" t="str">
            <v>2019</v>
          </cell>
          <cell r="IM300" t="str">
            <v>9M-19</v>
          </cell>
          <cell r="IN300" t="str">
            <v>9M-19</v>
          </cell>
          <cell r="IO300" t="str">
            <v>9M-19</v>
          </cell>
          <cell r="IP300" t="str">
            <v>S1-19</v>
          </cell>
          <cell r="IQ300" t="str">
            <v>S1-19</v>
          </cell>
          <cell r="IR300" t="str">
            <v>S1-19</v>
          </cell>
          <cell r="IS300" t="str">
            <v>T1-19</v>
          </cell>
          <cell r="IT300" t="str">
            <v>T1-19</v>
          </cell>
          <cell r="IU300" t="str">
            <v>T1-19</v>
          </cell>
          <cell r="IV300" t="str">
            <v>2018</v>
          </cell>
          <cell r="IW300" t="str">
            <v>2018</v>
          </cell>
          <cell r="IX300" t="str">
            <v>2018</v>
          </cell>
          <cell r="IY300" t="str">
            <v>9M-18</v>
          </cell>
          <cell r="IZ300" t="str">
            <v>9M-18</v>
          </cell>
          <cell r="JA300" t="str">
            <v>9M-18</v>
          </cell>
          <cell r="JB300" t="str">
            <v>S1-18</v>
          </cell>
          <cell r="JC300" t="str">
            <v>S1-18</v>
          </cell>
          <cell r="JD300" t="str">
            <v>S1-18</v>
          </cell>
          <cell r="JE300" t="str">
            <v>T1-18</v>
          </cell>
          <cell r="JF300" t="str">
            <v>T1-18</v>
          </cell>
          <cell r="JG300" t="str">
            <v>T1-18</v>
          </cell>
          <cell r="JH300" t="str">
            <v>2017</v>
          </cell>
          <cell r="JI300" t="str">
            <v>2017</v>
          </cell>
          <cell r="JJ300" t="str">
            <v>2017</v>
          </cell>
          <cell r="JK300" t="str">
            <v>9M-17</v>
          </cell>
          <cell r="JL300" t="str">
            <v>9M-17</v>
          </cell>
          <cell r="JM300" t="str">
            <v>9M-17</v>
          </cell>
          <cell r="JN300" t="str">
            <v>S1-17</v>
          </cell>
          <cell r="JO300" t="str">
            <v>S1-17</v>
          </cell>
          <cell r="JP300" t="str">
            <v>S1-17</v>
          </cell>
          <cell r="JQ300" t="str">
            <v>T1-17</v>
          </cell>
          <cell r="JR300" t="str">
            <v>T1-17</v>
          </cell>
          <cell r="JS300" t="str">
            <v>T1-17</v>
          </cell>
          <cell r="JT300" t="str">
            <v>2016</v>
          </cell>
          <cell r="JU300" t="str">
            <v>2016</v>
          </cell>
          <cell r="JV300" t="str">
            <v>2016</v>
          </cell>
          <cell r="JW300" t="str">
            <v>9M-16</v>
          </cell>
          <cell r="JX300" t="str">
            <v>9M-16</v>
          </cell>
          <cell r="JY300" t="str">
            <v>9M-16</v>
          </cell>
          <cell r="JZ300" t="str">
            <v>S1-16</v>
          </cell>
          <cell r="KA300" t="str">
            <v>S1-16</v>
          </cell>
          <cell r="KB300" t="str">
            <v>S1-16</v>
          </cell>
          <cell r="KC300" t="str">
            <v>T1-16</v>
          </cell>
          <cell r="KD300" t="str">
            <v>T1-16</v>
          </cell>
          <cell r="KE300" t="str">
            <v>T1-16</v>
          </cell>
          <cell r="KF300" t="str">
            <v>2015</v>
          </cell>
          <cell r="KG300" t="str">
            <v>2015</v>
          </cell>
          <cell r="KH300" t="str">
            <v>2015</v>
          </cell>
          <cell r="KI300" t="str">
            <v>9M-15</v>
          </cell>
          <cell r="KJ300" t="str">
            <v>9M-15</v>
          </cell>
          <cell r="KK300" t="str">
            <v>9M-15</v>
          </cell>
          <cell r="KL300" t="str">
            <v>S1-15</v>
          </cell>
          <cell r="KM300" t="str">
            <v>S1-15</v>
          </cell>
          <cell r="KN300" t="str">
            <v>S1-15</v>
          </cell>
          <cell r="KO300" t="str">
            <v>T1-15</v>
          </cell>
          <cell r="KP300" t="str">
            <v>T1-15</v>
          </cell>
          <cell r="KQ300" t="str">
            <v>T1-15</v>
          </cell>
          <cell r="KR300" t="str">
            <v>2014</v>
          </cell>
          <cell r="KS300" t="str">
            <v>2014</v>
          </cell>
          <cell r="KT300" t="str">
            <v>2014</v>
          </cell>
          <cell r="KU300" t="str">
            <v>9M-14</v>
          </cell>
          <cell r="KV300" t="str">
            <v>9M-14</v>
          </cell>
          <cell r="KW300" t="str">
            <v>9M-14</v>
          </cell>
          <cell r="KX300" t="str">
            <v>S1-14</v>
          </cell>
          <cell r="KY300" t="str">
            <v>S1-14</v>
          </cell>
          <cell r="KZ300" t="str">
            <v>S1-14</v>
          </cell>
          <cell r="LA300" t="str">
            <v>T1-14</v>
          </cell>
          <cell r="LB300" t="str">
            <v>T1-14</v>
          </cell>
          <cell r="LC300" t="str">
            <v>T1-14</v>
          </cell>
          <cell r="LD300" t="str">
            <v>2013</v>
          </cell>
          <cell r="LE300" t="str">
            <v>2013</v>
          </cell>
          <cell r="LF300" t="str">
            <v>2013</v>
          </cell>
          <cell r="LG300" t="str">
            <v>9M-13</v>
          </cell>
          <cell r="LH300" t="str">
            <v>9M-13</v>
          </cell>
          <cell r="LI300" t="str">
            <v>9M-13</v>
          </cell>
          <cell r="LJ300" t="str">
            <v>S1-13</v>
          </cell>
          <cell r="LK300" t="str">
            <v>S1-13</v>
          </cell>
          <cell r="LL300" t="str">
            <v>S1-13</v>
          </cell>
          <cell r="LM300" t="str">
            <v>T1-13</v>
          </cell>
          <cell r="LN300" t="str">
            <v>T1-13</v>
          </cell>
          <cell r="LO300" t="str">
            <v>T1-13</v>
          </cell>
          <cell r="LP300" t="str">
            <v>2012</v>
          </cell>
          <cell r="LQ300" t="str">
            <v>2012</v>
          </cell>
          <cell r="LR300" t="str">
            <v>2012</v>
          </cell>
          <cell r="LS300" t="str">
            <v>9M-12</v>
          </cell>
          <cell r="LT300" t="str">
            <v>9M-12</v>
          </cell>
          <cell r="LU300" t="str">
            <v>9M-12</v>
          </cell>
          <cell r="LV300" t="str">
            <v>S1-12</v>
          </cell>
          <cell r="LW300" t="str">
            <v>S1-12</v>
          </cell>
          <cell r="LX300" t="str">
            <v>S1-12</v>
          </cell>
          <cell r="LY300" t="str">
            <v>T1-12</v>
          </cell>
          <cell r="LZ300" t="str">
            <v>T1-12</v>
          </cell>
          <cell r="MA300" t="str">
            <v>T1-12</v>
          </cell>
          <cell r="MB300" t="str">
            <v>2011</v>
          </cell>
          <cell r="MC300" t="str">
            <v>2011</v>
          </cell>
          <cell r="MD300" t="str">
            <v>2011</v>
          </cell>
          <cell r="ME300" t="str">
            <v>9M-11</v>
          </cell>
          <cell r="MF300" t="str">
            <v>9M-11</v>
          </cell>
          <cell r="MG300" t="str">
            <v>9M-11</v>
          </cell>
          <cell r="MH300" t="str">
            <v>S1-11</v>
          </cell>
          <cell r="MI300" t="str">
            <v>S1-11</v>
          </cell>
          <cell r="MJ300" t="str">
            <v>S1-11</v>
          </cell>
          <cell r="MK300" t="str">
            <v>T1-11</v>
          </cell>
          <cell r="ML300" t="str">
            <v>T1-11</v>
          </cell>
          <cell r="MM300" t="str">
            <v>T1-11</v>
          </cell>
          <cell r="MN300" t="str">
            <v>2010</v>
          </cell>
          <cell r="MO300" t="str">
            <v>2010</v>
          </cell>
          <cell r="MP300" t="str">
            <v>2010</v>
          </cell>
          <cell r="MQ300" t="str">
            <v>9M-10</v>
          </cell>
          <cell r="MR300" t="str">
            <v>9M-10</v>
          </cell>
          <cell r="MS300" t="str">
            <v>9M-10</v>
          </cell>
          <cell r="MT300" t="str">
            <v>S1-10</v>
          </cell>
          <cell r="MU300" t="str">
            <v>S1-10</v>
          </cell>
          <cell r="MV300" t="str">
            <v>S1-10</v>
          </cell>
          <cell r="MW300" t="str">
            <v>T1-10</v>
          </cell>
          <cell r="MX300" t="str">
            <v>T1-10</v>
          </cell>
          <cell r="MY300" t="str">
            <v>T1-10</v>
          </cell>
          <cell r="MZ300" t="str">
            <v>2009</v>
          </cell>
          <cell r="NA300" t="str">
            <v>2009</v>
          </cell>
          <cell r="NB300" t="str">
            <v>2009</v>
          </cell>
          <cell r="NC300" t="str">
            <v>9M-09</v>
          </cell>
          <cell r="ND300" t="str">
            <v>9M-09</v>
          </cell>
          <cell r="NE300" t="str">
            <v>9M-09</v>
          </cell>
          <cell r="NF300" t="str">
            <v>S1-09</v>
          </cell>
          <cell r="NG300" t="str">
            <v>S1-09</v>
          </cell>
          <cell r="NH300" t="str">
            <v>S1-09</v>
          </cell>
          <cell r="NI300" t="str">
            <v>T1-09</v>
          </cell>
          <cell r="NJ300" t="str">
            <v>T1-09</v>
          </cell>
          <cell r="NK300" t="str">
            <v>T1-09</v>
          </cell>
          <cell r="NL300" t="str">
            <v>2008</v>
          </cell>
          <cell r="NM300" t="str">
            <v>2008</v>
          </cell>
          <cell r="NN300" t="str">
            <v>2008</v>
          </cell>
          <cell r="NO300" t="str">
            <v>9M-08</v>
          </cell>
          <cell r="NP300" t="str">
            <v>9M-08</v>
          </cell>
          <cell r="NQ300" t="str">
            <v>9M-08</v>
          </cell>
          <cell r="NR300" t="str">
            <v>S1-08</v>
          </cell>
          <cell r="NS300" t="str">
            <v>S1-08</v>
          </cell>
          <cell r="NT300" t="str">
            <v>S1-08</v>
          </cell>
          <cell r="NU300" t="str">
            <v>T1-08</v>
          </cell>
          <cell r="NV300" t="str">
            <v>T1-08</v>
          </cell>
          <cell r="NW300" t="str">
            <v>T1-08</v>
          </cell>
        </row>
        <row r="301">
          <cell r="BB301" t="str">
            <v>Stated</v>
          </cell>
          <cell r="BC301" t="str">
            <v>Spec Items</v>
          </cell>
          <cell r="BD301" t="str">
            <v>Underlying</v>
          </cell>
          <cell r="BE301" t="str">
            <v>Stated</v>
          </cell>
          <cell r="BF301" t="str">
            <v>Spec Items</v>
          </cell>
          <cell r="BG301" t="str">
            <v>Underlying</v>
          </cell>
          <cell r="BH301" t="str">
            <v>Stated</v>
          </cell>
          <cell r="BI301" t="str">
            <v>Spec Items</v>
          </cell>
          <cell r="BJ301" t="str">
            <v>Underlying</v>
          </cell>
          <cell r="BK301" t="str">
            <v>Stated</v>
          </cell>
          <cell r="BL301" t="str">
            <v>Spec Items</v>
          </cell>
          <cell r="BM301" t="str">
            <v>Underlying</v>
          </cell>
          <cell r="BN301" t="str">
            <v>Stated</v>
          </cell>
          <cell r="BO301" t="str">
            <v>Spec Items</v>
          </cell>
          <cell r="BP301" t="str">
            <v>Underlying</v>
          </cell>
          <cell r="BQ301" t="str">
            <v>Stated</v>
          </cell>
          <cell r="BR301" t="str">
            <v>Spec Items</v>
          </cell>
          <cell r="BS301" t="str">
            <v>Underlying</v>
          </cell>
          <cell r="BT301" t="str">
            <v>Stated</v>
          </cell>
          <cell r="BU301" t="str">
            <v>Spec Items</v>
          </cell>
          <cell r="BV301" t="str">
            <v>Underlying</v>
          </cell>
          <cell r="BW301" t="str">
            <v>Stated</v>
          </cell>
          <cell r="BX301" t="str">
            <v>Spec Items</v>
          </cell>
          <cell r="BY301" t="str">
            <v>Underlying</v>
          </cell>
          <cell r="BZ301" t="str">
            <v>Stated</v>
          </cell>
          <cell r="CA301" t="str">
            <v>Spec Items</v>
          </cell>
          <cell r="CB301" t="str">
            <v>Underlying</v>
          </cell>
          <cell r="CC301" t="str">
            <v>Stated</v>
          </cell>
          <cell r="CD301" t="str">
            <v>Spec Items</v>
          </cell>
          <cell r="CE301" t="str">
            <v>Underlying</v>
          </cell>
          <cell r="CF301" t="str">
            <v>Stated</v>
          </cell>
          <cell r="CG301" t="str">
            <v>Spec Items</v>
          </cell>
          <cell r="CH301" t="str">
            <v>Underlying</v>
          </cell>
          <cell r="CI301" t="str">
            <v>Stated</v>
          </cell>
          <cell r="CJ301" t="str">
            <v>Spec Items</v>
          </cell>
          <cell r="CK301" t="str">
            <v>Underlying</v>
          </cell>
          <cell r="CL301" t="str">
            <v>Stated</v>
          </cell>
          <cell r="CM301" t="str">
            <v>Spec Items</v>
          </cell>
          <cell r="CN301" t="str">
            <v>Underlying</v>
          </cell>
          <cell r="CO301" t="str">
            <v>Stated</v>
          </cell>
          <cell r="CP301" t="str">
            <v>Spec Items</v>
          </cell>
          <cell r="CQ301" t="str">
            <v>Underlying</v>
          </cell>
          <cell r="CR301" t="str">
            <v>Stated</v>
          </cell>
          <cell r="CS301" t="str">
            <v>Spec Items</v>
          </cell>
          <cell r="CT301" t="str">
            <v>Underlying</v>
          </cell>
          <cell r="CU301" t="str">
            <v>Stated</v>
          </cell>
          <cell r="CV301" t="str">
            <v>Spec Items</v>
          </cell>
          <cell r="CW301" t="str">
            <v>Underlying</v>
          </cell>
          <cell r="CX301" t="str">
            <v>Stated</v>
          </cell>
          <cell r="CY301" t="str">
            <v>Spec Items</v>
          </cell>
          <cell r="CZ301" t="str">
            <v>Underlying</v>
          </cell>
          <cell r="DA301" t="str">
            <v>Stated</v>
          </cell>
          <cell r="DB301" t="str">
            <v>Spec Items</v>
          </cell>
          <cell r="DC301" t="str">
            <v>Underlying</v>
          </cell>
          <cell r="DD301" t="str">
            <v>Stated</v>
          </cell>
          <cell r="DE301" t="str">
            <v>Spec Items</v>
          </cell>
          <cell r="DF301" t="str">
            <v>Underlying</v>
          </cell>
          <cell r="DG301" t="str">
            <v>Stated</v>
          </cell>
          <cell r="DH301" t="str">
            <v>Spec Items</v>
          </cell>
          <cell r="DI301" t="str">
            <v>Underlying</v>
          </cell>
          <cell r="DJ301" t="str">
            <v>Stated</v>
          </cell>
          <cell r="DK301" t="str">
            <v>Spec Items</v>
          </cell>
          <cell r="DL301" t="str">
            <v>Underlying</v>
          </cell>
          <cell r="DM301" t="str">
            <v>Stated</v>
          </cell>
          <cell r="DN301" t="str">
            <v>Spec Items</v>
          </cell>
          <cell r="DO301" t="str">
            <v>Underlying</v>
          </cell>
          <cell r="DP301" t="str">
            <v>Stated</v>
          </cell>
          <cell r="DQ301" t="str">
            <v>Spec Items</v>
          </cell>
          <cell r="DR301" t="str">
            <v>Underlying</v>
          </cell>
          <cell r="DS301" t="str">
            <v>Stated</v>
          </cell>
          <cell r="DT301" t="str">
            <v>Spec Items</v>
          </cell>
          <cell r="DU301" t="str">
            <v>Underlying</v>
          </cell>
          <cell r="DV301" t="str">
            <v>Stated</v>
          </cell>
          <cell r="DW301" t="str">
            <v>Spec Items</v>
          </cell>
          <cell r="DX301" t="str">
            <v>Underlying</v>
          </cell>
          <cell r="DY301" t="str">
            <v>Stated</v>
          </cell>
          <cell r="DZ301" t="str">
            <v>Spec Items</v>
          </cell>
          <cell r="EA301" t="str">
            <v>Underlying</v>
          </cell>
          <cell r="EB301" t="str">
            <v>Stated</v>
          </cell>
          <cell r="EC301" t="str">
            <v>Spec Items</v>
          </cell>
          <cell r="ED301" t="str">
            <v>Underlying</v>
          </cell>
          <cell r="EE301" t="str">
            <v>Stated</v>
          </cell>
          <cell r="EF301" t="str">
            <v>Spec Items</v>
          </cell>
          <cell r="EG301" t="str">
            <v>Underlying</v>
          </cell>
          <cell r="EH301" t="str">
            <v>Stated</v>
          </cell>
          <cell r="EI301" t="str">
            <v>Spec Items</v>
          </cell>
          <cell r="EJ301" t="str">
            <v>Underlying</v>
          </cell>
          <cell r="EK301" t="str">
            <v>Stated</v>
          </cell>
          <cell r="EL301" t="str">
            <v>Spec Items</v>
          </cell>
          <cell r="EM301" t="str">
            <v>Underlying</v>
          </cell>
          <cell r="EN301" t="str">
            <v>Stated</v>
          </cell>
          <cell r="EO301" t="str">
            <v>Spec Items</v>
          </cell>
          <cell r="EP301" t="str">
            <v>Underlying</v>
          </cell>
          <cell r="EQ301" t="str">
            <v>Stated</v>
          </cell>
          <cell r="ER301" t="str">
            <v>Spec Items</v>
          </cell>
          <cell r="ES301" t="str">
            <v>Underlying</v>
          </cell>
          <cell r="ET301" t="str">
            <v>Stated</v>
          </cell>
          <cell r="EU301" t="str">
            <v>Spec Items</v>
          </cell>
          <cell r="EV301" t="str">
            <v>Underlying</v>
          </cell>
          <cell r="EW301" t="str">
            <v>Stated</v>
          </cell>
          <cell r="EX301" t="str">
            <v>Spec Items</v>
          </cell>
          <cell r="EY301" t="str">
            <v>Underlying</v>
          </cell>
          <cell r="EZ301" t="str">
            <v>Stated</v>
          </cell>
          <cell r="FA301" t="str">
            <v>Spec Items</v>
          </cell>
          <cell r="FB301" t="str">
            <v>Underlying</v>
          </cell>
          <cell r="FC301" t="str">
            <v>Stated</v>
          </cell>
          <cell r="FD301" t="str">
            <v>Spec Items</v>
          </cell>
          <cell r="FE301" t="str">
            <v>Underlying</v>
          </cell>
          <cell r="FF301" t="str">
            <v>Stated</v>
          </cell>
          <cell r="FG301" t="str">
            <v>Spec Items</v>
          </cell>
          <cell r="FH301" t="str">
            <v>Underlying</v>
          </cell>
          <cell r="FI301" t="str">
            <v>Stated</v>
          </cell>
          <cell r="FJ301" t="str">
            <v>Spec Items</v>
          </cell>
          <cell r="FK301" t="str">
            <v>Underlying</v>
          </cell>
          <cell r="FL301" t="str">
            <v>Stated</v>
          </cell>
          <cell r="FM301" t="str">
            <v>Spec Items</v>
          </cell>
          <cell r="FN301" t="str">
            <v>Underlying</v>
          </cell>
          <cell r="FO301" t="str">
            <v>Stated</v>
          </cell>
          <cell r="FP301" t="str">
            <v>Spec Items</v>
          </cell>
          <cell r="FQ301" t="str">
            <v>Underlying</v>
          </cell>
          <cell r="FR301" t="str">
            <v>Stated</v>
          </cell>
          <cell r="FS301" t="str">
            <v>Spec Items</v>
          </cell>
          <cell r="FT301" t="str">
            <v>Underlying</v>
          </cell>
          <cell r="FU301" t="str">
            <v>Stated</v>
          </cell>
          <cell r="FV301" t="str">
            <v>Spec Items</v>
          </cell>
          <cell r="FW301" t="str">
            <v>Underlying</v>
          </cell>
          <cell r="FX301" t="str">
            <v>Stated</v>
          </cell>
          <cell r="FY301" t="str">
            <v>Spec Items</v>
          </cell>
          <cell r="FZ301" t="str">
            <v>Underlying</v>
          </cell>
          <cell r="GA301" t="str">
            <v>Stated</v>
          </cell>
          <cell r="GB301" t="str">
            <v>Spec Items</v>
          </cell>
          <cell r="GC301" t="str">
            <v>Underlying</v>
          </cell>
          <cell r="GD301" t="str">
            <v>Stated</v>
          </cell>
          <cell r="GE301" t="str">
            <v>Spec Items</v>
          </cell>
          <cell r="GF301" t="str">
            <v>Underlying</v>
          </cell>
          <cell r="GG301" t="str">
            <v>Stated</v>
          </cell>
          <cell r="GH301" t="str">
            <v>Spec Items</v>
          </cell>
          <cell r="GI301" t="str">
            <v>Underlying</v>
          </cell>
          <cell r="GJ301" t="str">
            <v>Stated</v>
          </cell>
          <cell r="GK301" t="str">
            <v>Spec Items</v>
          </cell>
          <cell r="GL301" t="str">
            <v>Underlying</v>
          </cell>
          <cell r="GM301" t="str">
            <v>Stated</v>
          </cell>
          <cell r="GN301" t="str">
            <v>Spec Items</v>
          </cell>
          <cell r="GO301" t="str">
            <v>Underlying</v>
          </cell>
          <cell r="GP301" t="str">
            <v>Stated</v>
          </cell>
          <cell r="GQ301" t="str">
            <v>Spec Items</v>
          </cell>
          <cell r="GR301" t="str">
            <v>Underlying</v>
          </cell>
          <cell r="GS301" t="str">
            <v>Stated</v>
          </cell>
          <cell r="GT301" t="str">
            <v>Spec Items</v>
          </cell>
          <cell r="GU301" t="str">
            <v>Underlying</v>
          </cell>
          <cell r="GV301" t="str">
            <v>Stated</v>
          </cell>
          <cell r="GW301" t="str">
            <v>Spec Items</v>
          </cell>
          <cell r="GX301" t="str">
            <v>Underlying</v>
          </cell>
          <cell r="GY301" t="str">
            <v>Stated</v>
          </cell>
          <cell r="GZ301" t="str">
            <v>Spec Items</v>
          </cell>
          <cell r="HA301" t="str">
            <v>Underlying</v>
          </cell>
          <cell r="HB301" t="str">
            <v>Stated</v>
          </cell>
          <cell r="HC301" t="str">
            <v>Spec Items</v>
          </cell>
          <cell r="HD301" t="str">
            <v>Underlying</v>
          </cell>
          <cell r="HE301" t="str">
            <v>Stated</v>
          </cell>
          <cell r="HF301" t="str">
            <v>Spec Items</v>
          </cell>
          <cell r="HG301" t="str">
            <v>Underlying</v>
          </cell>
          <cell r="HH301" t="str">
            <v>Stated</v>
          </cell>
          <cell r="HI301" t="str">
            <v>Spec Items</v>
          </cell>
          <cell r="HJ301" t="str">
            <v>Underlying</v>
          </cell>
          <cell r="HO301" t="str">
            <v>Stated</v>
          </cell>
          <cell r="HP301" t="str">
            <v>Spec Items</v>
          </cell>
          <cell r="HQ301" t="str">
            <v>Underlying</v>
          </cell>
          <cell r="HR301" t="str">
            <v>Stated</v>
          </cell>
          <cell r="HS301" t="str">
            <v>Spec Items</v>
          </cell>
          <cell r="HT301" t="str">
            <v>Underlying</v>
          </cell>
          <cell r="HU301" t="str">
            <v>Stated</v>
          </cell>
          <cell r="HV301" t="str">
            <v>Spec Items</v>
          </cell>
          <cell r="HW301" t="str">
            <v>Underlying</v>
          </cell>
          <cell r="HX301" t="str">
            <v>Stated</v>
          </cell>
          <cell r="HY301" t="str">
            <v>Spec Items</v>
          </cell>
          <cell r="HZ301" t="str">
            <v>Underlying</v>
          </cell>
          <cell r="IA301" t="str">
            <v>Stated</v>
          </cell>
          <cell r="IB301" t="str">
            <v>Spec Items</v>
          </cell>
          <cell r="IC301" t="str">
            <v>Underlying</v>
          </cell>
          <cell r="ID301" t="str">
            <v>Stated</v>
          </cell>
          <cell r="IE301" t="str">
            <v>Spec Items</v>
          </cell>
          <cell r="IF301" t="str">
            <v>Underlying</v>
          </cell>
          <cell r="IG301" t="str">
            <v>Stated</v>
          </cell>
          <cell r="IH301" t="str">
            <v>Spec Items</v>
          </cell>
          <cell r="II301" t="str">
            <v>Underlying</v>
          </cell>
          <cell r="IJ301" t="str">
            <v>Stated</v>
          </cell>
          <cell r="IK301" t="str">
            <v>Spec Items</v>
          </cell>
          <cell r="IL301" t="str">
            <v>Underlying</v>
          </cell>
          <cell r="IM301" t="str">
            <v>Stated</v>
          </cell>
          <cell r="IN301" t="str">
            <v>Spec Items</v>
          </cell>
          <cell r="IO301" t="str">
            <v>Underlying</v>
          </cell>
          <cell r="IP301" t="str">
            <v>Stated</v>
          </cell>
          <cell r="IQ301" t="str">
            <v>Spec Items</v>
          </cell>
          <cell r="IR301" t="str">
            <v>Underlying</v>
          </cell>
          <cell r="IS301" t="str">
            <v>Stated</v>
          </cell>
          <cell r="IT301" t="str">
            <v>Spec Items</v>
          </cell>
          <cell r="IU301" t="str">
            <v>Underlying</v>
          </cell>
          <cell r="IV301" t="str">
            <v>Stated</v>
          </cell>
          <cell r="IW301" t="str">
            <v>Spec Items</v>
          </cell>
          <cell r="IX301" t="str">
            <v>Underlying</v>
          </cell>
          <cell r="IY301" t="str">
            <v>Stated</v>
          </cell>
          <cell r="IZ301" t="str">
            <v>Spec Items</v>
          </cell>
          <cell r="JA301" t="str">
            <v>Underlying</v>
          </cell>
          <cell r="JB301" t="str">
            <v>Stated</v>
          </cell>
          <cell r="JC301" t="str">
            <v>Spec Items</v>
          </cell>
          <cell r="JD301" t="str">
            <v>Underlying</v>
          </cell>
          <cell r="JE301" t="str">
            <v>Stated</v>
          </cell>
          <cell r="JF301" t="str">
            <v>Spec Items</v>
          </cell>
          <cell r="JG301" t="str">
            <v>Underlying</v>
          </cell>
          <cell r="JH301" t="str">
            <v>Stated</v>
          </cell>
          <cell r="JI301" t="str">
            <v>Spec Items</v>
          </cell>
          <cell r="JJ301" t="str">
            <v>Underlying</v>
          </cell>
          <cell r="JK301" t="str">
            <v>Stated</v>
          </cell>
          <cell r="JL301" t="str">
            <v>Spec Items</v>
          </cell>
          <cell r="JM301" t="str">
            <v>Underlying</v>
          </cell>
          <cell r="JN301" t="str">
            <v>Stated</v>
          </cell>
          <cell r="JO301" t="str">
            <v>Spec Items</v>
          </cell>
          <cell r="JP301" t="str">
            <v>Underlying</v>
          </cell>
          <cell r="JQ301" t="str">
            <v>Stated</v>
          </cell>
          <cell r="JR301" t="str">
            <v>Spec Items</v>
          </cell>
          <cell r="JS301" t="str">
            <v>Underlying</v>
          </cell>
          <cell r="JT301" t="str">
            <v>Stated</v>
          </cell>
          <cell r="JU301" t="str">
            <v>Spec Items</v>
          </cell>
          <cell r="JV301" t="str">
            <v>Underlying</v>
          </cell>
          <cell r="JW301" t="str">
            <v>Stated</v>
          </cell>
          <cell r="JX301" t="str">
            <v>Spec Items</v>
          </cell>
          <cell r="JY301" t="str">
            <v>Underlying</v>
          </cell>
          <cell r="JZ301" t="str">
            <v>Stated</v>
          </cell>
          <cell r="KA301" t="str">
            <v>Spec Items</v>
          </cell>
          <cell r="KB301" t="str">
            <v>Underlying</v>
          </cell>
          <cell r="KC301" t="str">
            <v>Stated</v>
          </cell>
          <cell r="KD301" t="str">
            <v>Spec Items</v>
          </cell>
          <cell r="KE301" t="str">
            <v>Underlying</v>
          </cell>
          <cell r="KF301" t="str">
            <v>Stated</v>
          </cell>
          <cell r="KG301" t="str">
            <v>Spec Items</v>
          </cell>
          <cell r="KH301" t="str">
            <v>Underlying</v>
          </cell>
          <cell r="KI301" t="str">
            <v>Stated</v>
          </cell>
          <cell r="KJ301" t="str">
            <v>Spec Items</v>
          </cell>
          <cell r="KK301" t="str">
            <v>Underlying</v>
          </cell>
          <cell r="KL301" t="str">
            <v>Stated</v>
          </cell>
          <cell r="KM301" t="str">
            <v>Spec Items</v>
          </cell>
          <cell r="KN301" t="str">
            <v>Underlying</v>
          </cell>
          <cell r="KO301" t="str">
            <v>Stated</v>
          </cell>
          <cell r="KP301" t="str">
            <v>Spec Items</v>
          </cell>
          <cell r="KQ301" t="str">
            <v>Underlying</v>
          </cell>
          <cell r="KR301" t="str">
            <v>Stated</v>
          </cell>
          <cell r="KS301" t="str">
            <v>Spec Items</v>
          </cell>
          <cell r="KT301" t="str">
            <v>Underlying</v>
          </cell>
          <cell r="KU301" t="str">
            <v>Stated</v>
          </cell>
          <cell r="KV301" t="str">
            <v>Spec Items</v>
          </cell>
          <cell r="KW301" t="str">
            <v>Underlying</v>
          </cell>
          <cell r="KX301" t="str">
            <v>Stated</v>
          </cell>
          <cell r="KY301" t="str">
            <v>Spec Items</v>
          </cell>
          <cell r="KZ301" t="str">
            <v>Underlying</v>
          </cell>
          <cell r="LA301" t="str">
            <v>Stated</v>
          </cell>
          <cell r="LB301" t="str">
            <v>Spec Items</v>
          </cell>
          <cell r="LC301" t="str">
            <v>Underlying</v>
          </cell>
          <cell r="LD301" t="str">
            <v>Stated</v>
          </cell>
          <cell r="LE301" t="str">
            <v>Spec Items</v>
          </cell>
          <cell r="LF301" t="str">
            <v>Underlying</v>
          </cell>
          <cell r="LG301" t="str">
            <v>Stated</v>
          </cell>
          <cell r="LH301" t="str">
            <v>Spec Items</v>
          </cell>
          <cell r="LI301" t="str">
            <v>Underlying</v>
          </cell>
          <cell r="LJ301" t="str">
            <v>Stated</v>
          </cell>
          <cell r="LK301" t="str">
            <v>Spec Items</v>
          </cell>
          <cell r="LL301" t="str">
            <v>Underlying</v>
          </cell>
          <cell r="LM301" t="str">
            <v>Stated</v>
          </cell>
          <cell r="LN301" t="str">
            <v>Spec Items</v>
          </cell>
          <cell r="LO301" t="str">
            <v>Underlying</v>
          </cell>
          <cell r="LP301" t="str">
            <v>Stated</v>
          </cell>
          <cell r="LQ301" t="str">
            <v>Spec Items</v>
          </cell>
          <cell r="LR301" t="str">
            <v>Underlying</v>
          </cell>
          <cell r="LS301" t="str">
            <v>Stated</v>
          </cell>
          <cell r="LT301" t="str">
            <v>Spec Items</v>
          </cell>
          <cell r="LU301" t="str">
            <v>Underlying</v>
          </cell>
          <cell r="LV301" t="str">
            <v>Stated</v>
          </cell>
          <cell r="LW301" t="str">
            <v>Spec Items</v>
          </cell>
          <cell r="LX301" t="str">
            <v>Underlying</v>
          </cell>
          <cell r="LY301" t="str">
            <v>Stated</v>
          </cell>
          <cell r="LZ301" t="str">
            <v>Spec Items</v>
          </cell>
          <cell r="MA301" t="str">
            <v>Underlying</v>
          </cell>
          <cell r="MB301" t="str">
            <v>Stated</v>
          </cell>
          <cell r="MC301" t="str">
            <v>Spec Items</v>
          </cell>
          <cell r="MD301" t="str">
            <v>Underlying</v>
          </cell>
          <cell r="ME301" t="str">
            <v>Stated</v>
          </cell>
          <cell r="MF301" t="str">
            <v>Spec Items</v>
          </cell>
          <cell r="MG301" t="str">
            <v>Underlying</v>
          </cell>
          <cell r="MH301" t="str">
            <v>Stated</v>
          </cell>
          <cell r="MI301" t="str">
            <v>Spec Items</v>
          </cell>
          <cell r="MJ301" t="str">
            <v>Underlying</v>
          </cell>
          <cell r="MK301" t="str">
            <v>Stated</v>
          </cell>
          <cell r="ML301" t="str">
            <v>Spec Items</v>
          </cell>
          <cell r="MM301" t="str">
            <v>Underlying</v>
          </cell>
          <cell r="MN301" t="str">
            <v>Stated</v>
          </cell>
          <cell r="MO301" t="str">
            <v>Spec Items</v>
          </cell>
          <cell r="MP301" t="str">
            <v>Underlying</v>
          </cell>
          <cell r="MQ301" t="str">
            <v>Stated</v>
          </cell>
          <cell r="MR301" t="str">
            <v>Spec Items</v>
          </cell>
          <cell r="MS301" t="str">
            <v>Underlying</v>
          </cell>
          <cell r="MT301" t="str">
            <v>Stated</v>
          </cell>
          <cell r="MU301" t="str">
            <v>Spec Items</v>
          </cell>
          <cell r="MV301" t="str">
            <v>Underlying</v>
          </cell>
          <cell r="MW301" t="str">
            <v>Stated</v>
          </cell>
          <cell r="MX301" t="str">
            <v>Spec Items</v>
          </cell>
          <cell r="MY301" t="str">
            <v>Underlying</v>
          </cell>
          <cell r="MZ301" t="str">
            <v>Stated</v>
          </cell>
          <cell r="NA301" t="str">
            <v>Spec Items</v>
          </cell>
          <cell r="NB301" t="str">
            <v>Underlying</v>
          </cell>
          <cell r="NC301" t="str">
            <v>Stated</v>
          </cell>
          <cell r="ND301" t="str">
            <v>Spec Items</v>
          </cell>
          <cell r="NE301" t="str">
            <v>Underlying</v>
          </cell>
          <cell r="NF301" t="str">
            <v>Stated</v>
          </cell>
          <cell r="NG301" t="str">
            <v>Spec Items</v>
          </cell>
          <cell r="NH301" t="str">
            <v>Underlying</v>
          </cell>
          <cell r="NI301" t="str">
            <v>Stated</v>
          </cell>
          <cell r="NJ301" t="str">
            <v>Spec Items</v>
          </cell>
          <cell r="NK301" t="str">
            <v>Underlying</v>
          </cell>
          <cell r="NL301" t="str">
            <v>Stated</v>
          </cell>
          <cell r="NM301" t="str">
            <v>Spec Items</v>
          </cell>
          <cell r="NN301" t="str">
            <v>Underlying</v>
          </cell>
          <cell r="NO301" t="str">
            <v>Stated</v>
          </cell>
          <cell r="NP301" t="str">
            <v>Spec Items</v>
          </cell>
          <cell r="NQ301" t="str">
            <v>Underlying</v>
          </cell>
          <cell r="NR301" t="str">
            <v>Stated</v>
          </cell>
          <cell r="NS301" t="str">
            <v>Spec Items</v>
          </cell>
          <cell r="NT301" t="str">
            <v>Underlying</v>
          </cell>
          <cell r="NU301" t="str">
            <v>Stated</v>
          </cell>
          <cell r="NV301" t="str">
            <v>Spec Items</v>
          </cell>
          <cell r="NW301" t="str">
            <v>Underlying</v>
          </cell>
        </row>
        <row r="302">
          <cell r="BB302">
            <v>794.22633297812695</v>
          </cell>
          <cell r="BC302">
            <v>-2.3090737284732499</v>
          </cell>
          <cell r="BD302">
            <v>796.53540670660016</v>
          </cell>
          <cell r="BE302">
            <v>801.28581187664997</v>
          </cell>
          <cell r="BF302">
            <v>0</v>
          </cell>
          <cell r="BG302">
            <v>801.28581187664997</v>
          </cell>
          <cell r="BH302">
            <v>693.40264640916803</v>
          </cell>
          <cell r="BI302">
            <v>0</v>
          </cell>
          <cell r="BJ302">
            <v>693.40264640916803</v>
          </cell>
          <cell r="BK302">
            <v>692.31423574118105</v>
          </cell>
          <cell r="BL302">
            <v>0</v>
          </cell>
          <cell r="BM302">
            <v>692.31423574118105</v>
          </cell>
          <cell r="BN302">
            <v>656.67998736737297</v>
          </cell>
          <cell r="BO302">
            <v>0</v>
          </cell>
          <cell r="BP302">
            <v>656.67998736737297</v>
          </cell>
          <cell r="BQ302">
            <v>639.72607946226299</v>
          </cell>
          <cell r="BR302">
            <v>0</v>
          </cell>
          <cell r="BS302">
            <v>639.72607946226299</v>
          </cell>
          <cell r="BT302">
            <v>670.41742911593099</v>
          </cell>
          <cell r="BU302">
            <v>0</v>
          </cell>
          <cell r="BV302">
            <v>670.41742911593099</v>
          </cell>
          <cell r="BW302">
            <v>712.61569609989897</v>
          </cell>
          <cell r="BX302">
            <v>0</v>
          </cell>
          <cell r="BY302">
            <v>712.61569609989897</v>
          </cell>
          <cell r="BZ302">
            <v>691.73944304153895</v>
          </cell>
          <cell r="CA302">
            <v>0</v>
          </cell>
          <cell r="CB302">
            <v>691.73944304153895</v>
          </cell>
          <cell r="CC302">
            <v>714.53880037981105</v>
          </cell>
          <cell r="CD302">
            <v>0</v>
          </cell>
          <cell r="CE302">
            <v>714.53880037981105</v>
          </cell>
          <cell r="CF302">
            <v>676.64436098015301</v>
          </cell>
          <cell r="CG302">
            <v>0</v>
          </cell>
          <cell r="CH302">
            <v>676.64436098015301</v>
          </cell>
          <cell r="CI302">
            <v>704.23228997292904</v>
          </cell>
          <cell r="CJ302">
            <v>0</v>
          </cell>
          <cell r="CK302">
            <v>704.23228997292904</v>
          </cell>
          <cell r="CL302">
            <v>661.73112656237595</v>
          </cell>
          <cell r="CM302">
            <v>0</v>
          </cell>
          <cell r="CN302">
            <v>661.73112656237595</v>
          </cell>
          <cell r="CO302">
            <v>688.54678699856095</v>
          </cell>
          <cell r="CP302">
            <v>0</v>
          </cell>
          <cell r="CQ302">
            <v>688.54678699856095</v>
          </cell>
          <cell r="CR302">
            <v>677.41104857053494</v>
          </cell>
          <cell r="CS302">
            <v>0</v>
          </cell>
          <cell r="CT302">
            <v>677.41104857053494</v>
          </cell>
          <cell r="CU302">
            <v>617.39913564228198</v>
          </cell>
          <cell r="CV302">
            <v>0</v>
          </cell>
          <cell r="CW302">
            <v>617.39913564228198</v>
          </cell>
          <cell r="CX302">
            <v>618.78943424034605</v>
          </cell>
          <cell r="CY302">
            <v>0</v>
          </cell>
          <cell r="CZ302">
            <v>618.78943424034605</v>
          </cell>
          <cell r="DA302">
            <v>638.93882022912805</v>
          </cell>
          <cell r="DB302">
            <v>0</v>
          </cell>
          <cell r="DC302">
            <v>638.93882022912805</v>
          </cell>
          <cell r="DD302">
            <v>606.60793734443496</v>
          </cell>
          <cell r="DE302">
            <v>0</v>
          </cell>
          <cell r="DF302">
            <v>606.60793734443496</v>
          </cell>
          <cell r="DG302">
            <v>611.47929959073304</v>
          </cell>
          <cell r="DH302">
            <v>0</v>
          </cell>
          <cell r="DI302">
            <v>611.47929959073304</v>
          </cell>
          <cell r="DJ302">
            <v>632.25767032421402</v>
          </cell>
          <cell r="DK302">
            <v>0</v>
          </cell>
          <cell r="DL302">
            <v>632.25767032421402</v>
          </cell>
          <cell r="DM302">
            <v>637.25678047296105</v>
          </cell>
          <cell r="DN302">
            <v>0</v>
          </cell>
          <cell r="DO302">
            <v>637.25678047296105</v>
          </cell>
          <cell r="DP302">
            <v>624.14793180749496</v>
          </cell>
          <cell r="DQ302">
            <v>0</v>
          </cell>
          <cell r="DR302">
            <v>624.14793180749496</v>
          </cell>
          <cell r="DS302">
            <v>649</v>
          </cell>
          <cell r="DT302">
            <v>0</v>
          </cell>
          <cell r="DU302">
            <v>649</v>
          </cell>
          <cell r="DV302">
            <v>636</v>
          </cell>
          <cell r="DW302">
            <v>0</v>
          </cell>
          <cell r="DX302">
            <v>636</v>
          </cell>
          <cell r="DY302">
            <v>693</v>
          </cell>
          <cell r="DZ302">
            <v>0</v>
          </cell>
          <cell r="EA302">
            <v>693</v>
          </cell>
          <cell r="EB302">
            <v>644</v>
          </cell>
          <cell r="EC302">
            <v>0</v>
          </cell>
          <cell r="ED302">
            <v>644</v>
          </cell>
          <cell r="EE302">
            <v>656</v>
          </cell>
          <cell r="EF302">
            <v>0</v>
          </cell>
          <cell r="EG302">
            <v>656</v>
          </cell>
          <cell r="EH302">
            <v>630</v>
          </cell>
          <cell r="EI302">
            <v>0</v>
          </cell>
          <cell r="EJ302">
            <v>630</v>
          </cell>
          <cell r="EK302">
            <v>668</v>
          </cell>
          <cell r="EL302">
            <v>0</v>
          </cell>
          <cell r="EM302">
            <v>668</v>
          </cell>
          <cell r="EN302">
            <v>692</v>
          </cell>
          <cell r="EO302">
            <v>0</v>
          </cell>
          <cell r="EP302">
            <v>692</v>
          </cell>
          <cell r="EQ302">
            <v>628</v>
          </cell>
          <cell r="ER302">
            <v>0</v>
          </cell>
          <cell r="ES302">
            <v>628</v>
          </cell>
          <cell r="ET302">
            <v>604</v>
          </cell>
          <cell r="EU302">
            <v>0</v>
          </cell>
          <cell r="EV302">
            <v>604</v>
          </cell>
          <cell r="EW302">
            <v>611</v>
          </cell>
          <cell r="EX302">
            <v>0</v>
          </cell>
          <cell r="EY302">
            <v>611</v>
          </cell>
          <cell r="EZ302">
            <v>593</v>
          </cell>
          <cell r="FA302">
            <v>0</v>
          </cell>
          <cell r="FB302">
            <v>593</v>
          </cell>
          <cell r="FC302">
            <v>611</v>
          </cell>
          <cell r="FD302">
            <v>0</v>
          </cell>
          <cell r="FE302">
            <v>611</v>
          </cell>
          <cell r="FF302">
            <v>617</v>
          </cell>
          <cell r="FG302">
            <v>0</v>
          </cell>
          <cell r="FH302">
            <v>617</v>
          </cell>
          <cell r="FI302">
            <v>651</v>
          </cell>
          <cell r="FJ302">
            <v>0</v>
          </cell>
          <cell r="FK302">
            <v>651</v>
          </cell>
          <cell r="FL302">
            <v>593</v>
          </cell>
          <cell r="FM302">
            <v>0</v>
          </cell>
          <cell r="FN302">
            <v>593</v>
          </cell>
          <cell r="FO302">
            <v>762</v>
          </cell>
          <cell r="FP302">
            <v>0</v>
          </cell>
          <cell r="FQ302">
            <v>762</v>
          </cell>
          <cell r="FR302">
            <v>779</v>
          </cell>
          <cell r="FS302">
            <v>0</v>
          </cell>
          <cell r="FT302">
            <v>779</v>
          </cell>
          <cell r="FU302">
            <v>754</v>
          </cell>
          <cell r="FV302">
            <v>0</v>
          </cell>
          <cell r="FW302">
            <v>754</v>
          </cell>
          <cell r="FX302">
            <v>773</v>
          </cell>
          <cell r="FY302">
            <v>0</v>
          </cell>
          <cell r="FZ302">
            <v>773</v>
          </cell>
          <cell r="GA302">
            <v>770</v>
          </cell>
          <cell r="GB302">
            <v>0</v>
          </cell>
          <cell r="GC302">
            <v>770</v>
          </cell>
          <cell r="GD302">
            <v>747</v>
          </cell>
          <cell r="GE302">
            <v>0</v>
          </cell>
          <cell r="GF302">
            <v>747</v>
          </cell>
          <cell r="GG302">
            <v>736</v>
          </cell>
          <cell r="GH302">
            <v>0</v>
          </cell>
          <cell r="GI302">
            <v>736</v>
          </cell>
          <cell r="GJ302">
            <v>722</v>
          </cell>
          <cell r="GK302">
            <v>0</v>
          </cell>
          <cell r="GL302">
            <v>722</v>
          </cell>
          <cell r="GM302">
            <v>753</v>
          </cell>
          <cell r="GN302">
            <v>0</v>
          </cell>
          <cell r="GO302">
            <v>753</v>
          </cell>
          <cell r="GP302">
            <v>722</v>
          </cell>
          <cell r="GQ302">
            <v>0</v>
          </cell>
          <cell r="GR302">
            <v>722</v>
          </cell>
          <cell r="GS302">
            <v>755</v>
          </cell>
          <cell r="GT302">
            <v>0</v>
          </cell>
          <cell r="GU302">
            <v>755</v>
          </cell>
          <cell r="GV302">
            <v>701</v>
          </cell>
          <cell r="GW302">
            <v>0</v>
          </cell>
          <cell r="GX302">
            <v>701</v>
          </cell>
          <cell r="GY302">
            <v>644</v>
          </cell>
          <cell r="GZ302">
            <v>0</v>
          </cell>
          <cell r="HA302">
            <v>644</v>
          </cell>
          <cell r="HB302">
            <v>801</v>
          </cell>
          <cell r="HC302">
            <v>0</v>
          </cell>
          <cell r="HD302">
            <v>801</v>
          </cell>
          <cell r="HE302">
            <v>815</v>
          </cell>
          <cell r="HF302">
            <v>0</v>
          </cell>
          <cell r="HG302">
            <v>815</v>
          </cell>
          <cell r="HH302">
            <v>782</v>
          </cell>
          <cell r="HI302">
            <v>0</v>
          </cell>
          <cell r="HJ302">
            <v>782</v>
          </cell>
          <cell r="HO302">
            <v>2288.9147912639401</v>
          </cell>
          <cell r="HP302">
            <v>-2.3090737284732499</v>
          </cell>
          <cell r="HQ302">
            <v>2291.2238649924134</v>
          </cell>
          <cell r="HR302">
            <v>1494.6884582858199</v>
          </cell>
          <cell r="HS302">
            <v>0</v>
          </cell>
          <cell r="HT302">
            <v>1494.6884582858199</v>
          </cell>
          <cell r="HU302">
            <v>693.40264640916803</v>
          </cell>
          <cell r="HV302">
            <v>0</v>
          </cell>
          <cell r="HW302">
            <v>693.40264640916803</v>
          </cell>
          <cell r="HX302">
            <v>2659.1377316867502</v>
          </cell>
          <cell r="HY302">
            <v>0</v>
          </cell>
          <cell r="HZ302">
            <v>2659.1377316867502</v>
          </cell>
          <cell r="IA302">
            <v>1966.8234959455699</v>
          </cell>
          <cell r="IB302">
            <v>0</v>
          </cell>
          <cell r="IC302">
            <v>1966.8234959455699</v>
          </cell>
          <cell r="ID302">
            <v>1310.14350857819</v>
          </cell>
          <cell r="IE302">
            <v>0</v>
          </cell>
          <cell r="IF302">
            <v>1310.14350857819</v>
          </cell>
          <cell r="IG302">
            <v>670.41742911593099</v>
          </cell>
          <cell r="IH302">
            <v>0</v>
          </cell>
          <cell r="II302">
            <v>670.41742911593099</v>
          </cell>
          <cell r="IJ302">
            <v>2795.5383005014</v>
          </cell>
          <cell r="IK302">
            <v>0</v>
          </cell>
          <cell r="IL302">
            <v>2795.5383005014</v>
          </cell>
          <cell r="IM302">
            <v>2082.9226044014999</v>
          </cell>
          <cell r="IN302">
            <v>0</v>
          </cell>
          <cell r="IO302">
            <v>2082.9226044014999</v>
          </cell>
          <cell r="IP302">
            <v>1391.18316135996</v>
          </cell>
          <cell r="IQ302">
            <v>0</v>
          </cell>
          <cell r="IR302">
            <v>1391.18316135996</v>
          </cell>
          <cell r="IS302">
            <v>676.64436098015301</v>
          </cell>
          <cell r="IT302">
            <v>0</v>
          </cell>
          <cell r="IU302">
            <v>676.64436098015301</v>
          </cell>
          <cell r="IV302">
            <v>2731.9212521044001</v>
          </cell>
          <cell r="IW302">
            <v>0</v>
          </cell>
          <cell r="IX302">
            <v>2731.9212521044001</v>
          </cell>
          <cell r="IY302">
            <v>2027.6889621314699</v>
          </cell>
          <cell r="IZ302">
            <v>0</v>
          </cell>
          <cell r="JA302">
            <v>2027.6889621314699</v>
          </cell>
          <cell r="JB302">
            <v>1365.9578355691001</v>
          </cell>
          <cell r="JC302">
            <v>0</v>
          </cell>
          <cell r="JD302">
            <v>1365.9578355691001</v>
          </cell>
          <cell r="JE302">
            <v>677.41104857053494</v>
          </cell>
          <cell r="JF302">
            <v>0</v>
          </cell>
          <cell r="JG302">
            <v>677.41104857053494</v>
          </cell>
          <cell r="JH302">
            <v>2481.7353274561901</v>
          </cell>
          <cell r="JI302">
            <v>0</v>
          </cell>
          <cell r="JJ302">
            <v>2481.7353274561901</v>
          </cell>
          <cell r="JK302">
            <v>1864.3361918139101</v>
          </cell>
          <cell r="JL302">
            <v>0</v>
          </cell>
          <cell r="JM302">
            <v>1864.3361918139101</v>
          </cell>
          <cell r="JN302">
            <v>1245.5467575735599</v>
          </cell>
          <cell r="JO302">
            <v>0</v>
          </cell>
          <cell r="JP302">
            <v>1245.5467575735599</v>
          </cell>
          <cell r="JQ302">
            <v>606.60793734443496</v>
          </cell>
          <cell r="JR302">
            <v>0</v>
          </cell>
          <cell r="JS302">
            <v>606.60793734443496</v>
          </cell>
          <cell r="JT302">
            <v>2505.1416821953999</v>
          </cell>
          <cell r="JU302">
            <v>0</v>
          </cell>
          <cell r="JV302">
            <v>2505.1416821953999</v>
          </cell>
          <cell r="JW302">
            <v>1893.66238260467</v>
          </cell>
          <cell r="JX302">
            <v>0</v>
          </cell>
          <cell r="JY302">
            <v>1893.66238260467</v>
          </cell>
          <cell r="JZ302">
            <v>1261.40471228046</v>
          </cell>
          <cell r="KA302">
            <v>0</v>
          </cell>
          <cell r="KB302">
            <v>1261.40471228046</v>
          </cell>
          <cell r="KC302">
            <v>624.14793180749496</v>
          </cell>
          <cell r="KD302">
            <v>0</v>
          </cell>
          <cell r="KE302">
            <v>624.14793180749496</v>
          </cell>
          <cell r="KF302">
            <v>2622</v>
          </cell>
          <cell r="KG302">
            <v>0</v>
          </cell>
          <cell r="KH302">
            <v>2622</v>
          </cell>
          <cell r="KI302">
            <v>1973</v>
          </cell>
          <cell r="KJ302">
            <v>0</v>
          </cell>
          <cell r="KK302">
            <v>1973</v>
          </cell>
          <cell r="KL302">
            <v>1337</v>
          </cell>
          <cell r="KM302">
            <v>0</v>
          </cell>
          <cell r="KN302">
            <v>1337</v>
          </cell>
          <cell r="KO302">
            <v>644</v>
          </cell>
          <cell r="KP302">
            <v>0</v>
          </cell>
          <cell r="KQ302">
            <v>644</v>
          </cell>
          <cell r="KR302">
            <v>2646</v>
          </cell>
          <cell r="KS302">
            <v>0</v>
          </cell>
          <cell r="KT302">
            <v>2646</v>
          </cell>
          <cell r="KU302">
            <v>1990</v>
          </cell>
          <cell r="KV302">
            <v>0</v>
          </cell>
          <cell r="KW302">
            <v>1990</v>
          </cell>
          <cell r="KX302">
            <v>1360</v>
          </cell>
          <cell r="KY302">
            <v>0</v>
          </cell>
          <cell r="KZ302">
            <v>1360</v>
          </cell>
          <cell r="LA302">
            <v>692</v>
          </cell>
          <cell r="LB302">
            <v>0</v>
          </cell>
          <cell r="LC302">
            <v>692</v>
          </cell>
          <cell r="LD302">
            <v>2436</v>
          </cell>
          <cell r="LE302">
            <v>0</v>
          </cell>
          <cell r="LF302">
            <v>2436</v>
          </cell>
          <cell r="LG302">
            <v>1808</v>
          </cell>
          <cell r="LH302">
            <v>0</v>
          </cell>
          <cell r="LI302">
            <v>1808</v>
          </cell>
          <cell r="LJ302">
            <v>1204</v>
          </cell>
          <cell r="LK302">
            <v>0</v>
          </cell>
          <cell r="LL302">
            <v>1204</v>
          </cell>
          <cell r="LM302">
            <v>593</v>
          </cell>
          <cell r="LN302">
            <v>0</v>
          </cell>
          <cell r="LO302">
            <v>593</v>
          </cell>
          <cell r="LP302">
            <v>2472</v>
          </cell>
          <cell r="LQ302">
            <v>0</v>
          </cell>
          <cell r="LR302">
            <v>2472</v>
          </cell>
          <cell r="LS302">
            <v>1861</v>
          </cell>
          <cell r="LT302">
            <v>0</v>
          </cell>
          <cell r="LU302">
            <v>1861</v>
          </cell>
          <cell r="LV302">
            <v>1244</v>
          </cell>
          <cell r="LW302">
            <v>0</v>
          </cell>
          <cell r="LX302">
            <v>1244</v>
          </cell>
          <cell r="LY302">
            <v>593</v>
          </cell>
          <cell r="LZ302">
            <v>0</v>
          </cell>
          <cell r="MA302">
            <v>593</v>
          </cell>
          <cell r="MB302">
            <v>3068</v>
          </cell>
          <cell r="MC302">
            <v>0</v>
          </cell>
          <cell r="MD302">
            <v>3068</v>
          </cell>
          <cell r="ME302">
            <v>2306</v>
          </cell>
          <cell r="MF302">
            <v>0</v>
          </cell>
          <cell r="MG302">
            <v>2306</v>
          </cell>
          <cell r="MH302">
            <v>1527</v>
          </cell>
          <cell r="MI302">
            <v>0</v>
          </cell>
          <cell r="MJ302">
            <v>1527</v>
          </cell>
          <cell r="MK302">
            <v>773</v>
          </cell>
          <cell r="ML302">
            <v>0</v>
          </cell>
          <cell r="MM302">
            <v>773</v>
          </cell>
          <cell r="MN302">
            <v>2975</v>
          </cell>
          <cell r="MO302">
            <v>0</v>
          </cell>
          <cell r="MP302">
            <v>2975</v>
          </cell>
          <cell r="MQ302">
            <v>2205</v>
          </cell>
          <cell r="MR302">
            <v>0</v>
          </cell>
          <cell r="MS302">
            <v>2205</v>
          </cell>
          <cell r="MT302">
            <v>1458</v>
          </cell>
          <cell r="MU302">
            <v>0</v>
          </cell>
          <cell r="MV302">
            <v>1458</v>
          </cell>
          <cell r="MW302">
            <v>722</v>
          </cell>
          <cell r="MX302">
            <v>0</v>
          </cell>
          <cell r="MY302">
            <v>722</v>
          </cell>
          <cell r="MZ302">
            <v>5973</v>
          </cell>
          <cell r="NA302">
            <v>0</v>
          </cell>
          <cell r="NB302">
            <v>5973</v>
          </cell>
          <cell r="NC302">
            <v>5220</v>
          </cell>
          <cell r="ND302">
            <v>0</v>
          </cell>
          <cell r="NE302">
            <v>5220</v>
          </cell>
          <cell r="NF302">
            <v>4498</v>
          </cell>
          <cell r="NG302">
            <v>0</v>
          </cell>
          <cell r="NH302">
            <v>4498</v>
          </cell>
          <cell r="NI302">
            <v>3743</v>
          </cell>
          <cell r="NJ302">
            <v>0</v>
          </cell>
          <cell r="NK302">
            <v>3743</v>
          </cell>
          <cell r="NL302">
            <v>3042</v>
          </cell>
          <cell r="NM302">
            <v>0</v>
          </cell>
          <cell r="NN302">
            <v>3042</v>
          </cell>
          <cell r="NO302">
            <v>2398</v>
          </cell>
          <cell r="NP302">
            <v>0</v>
          </cell>
          <cell r="NQ302">
            <v>2398</v>
          </cell>
          <cell r="NR302">
            <v>1597</v>
          </cell>
          <cell r="NS302">
            <v>0</v>
          </cell>
          <cell r="NT302">
            <v>1597</v>
          </cell>
          <cell r="NU302">
            <v>782</v>
          </cell>
          <cell r="NV302">
            <v>0</v>
          </cell>
          <cell r="NW302">
            <v>782</v>
          </cell>
        </row>
        <row r="303">
          <cell r="BB303">
            <v>-494.88564224261899</v>
          </cell>
          <cell r="BC303">
            <v>-9.1201222656773986</v>
          </cell>
          <cell r="BD303">
            <v>-485.76551997694156</v>
          </cell>
          <cell r="BE303">
            <v>-481.60335400231412</v>
          </cell>
          <cell r="BF303">
            <v>0</v>
          </cell>
          <cell r="BG303">
            <v>-481.60335400231412</v>
          </cell>
          <cell r="BH303">
            <v>-415.30494811982697</v>
          </cell>
          <cell r="BI303">
            <v>0</v>
          </cell>
          <cell r="BJ303">
            <v>-415.30494811982697</v>
          </cell>
          <cell r="BK303">
            <v>-464.58545285501901</v>
          </cell>
          <cell r="BL303">
            <v>-11.4</v>
          </cell>
          <cell r="BM303">
            <v>-453.18545285501904</v>
          </cell>
          <cell r="BN303">
            <v>-415.331571376505</v>
          </cell>
          <cell r="BO303">
            <v>0</v>
          </cell>
          <cell r="BP303">
            <v>-415.331571376505</v>
          </cell>
          <cell r="BQ303">
            <v>-418.350715368826</v>
          </cell>
          <cell r="BR303">
            <v>0</v>
          </cell>
          <cell r="BS303">
            <v>-418.350715368826</v>
          </cell>
          <cell r="BT303">
            <v>-429.51687523195596</v>
          </cell>
          <cell r="BU303">
            <v>-7.886145</v>
          </cell>
          <cell r="BV303">
            <v>-421.63073023195597</v>
          </cell>
          <cell r="BW303">
            <v>-453.51285274744998</v>
          </cell>
          <cell r="BX303">
            <v>0</v>
          </cell>
          <cell r="BY303">
            <v>-453.51285274744998</v>
          </cell>
          <cell r="BZ303">
            <v>-421.73951217847701</v>
          </cell>
          <cell r="CA303">
            <v>0</v>
          </cell>
          <cell r="CB303">
            <v>-421.73951217847701</v>
          </cell>
          <cell r="CC303">
            <v>-435.76524816888701</v>
          </cell>
          <cell r="CD303">
            <v>0</v>
          </cell>
          <cell r="CE303">
            <v>-435.76524816888701</v>
          </cell>
          <cell r="CF303">
            <v>-420.32239547209895</v>
          </cell>
          <cell r="CG303">
            <v>0</v>
          </cell>
          <cell r="CH303">
            <v>-420.32239547209895</v>
          </cell>
          <cell r="CI303">
            <v>-467.48205598881299</v>
          </cell>
          <cell r="CJ303">
            <v>-11.201000000000001</v>
          </cell>
          <cell r="CK303">
            <v>-456.28105598881297</v>
          </cell>
          <cell r="CL303">
            <v>-416.51040585547503</v>
          </cell>
          <cell r="CM303">
            <v>-7.3</v>
          </cell>
          <cell r="CN303">
            <v>-409.21040585547502</v>
          </cell>
          <cell r="CO303">
            <v>-409.01202108217797</v>
          </cell>
          <cell r="CP303">
            <v>16.164000000000001</v>
          </cell>
          <cell r="CQ303">
            <v>-425.17602108217795</v>
          </cell>
          <cell r="CR303">
            <v>-423.44898941124103</v>
          </cell>
          <cell r="CS303">
            <v>0</v>
          </cell>
          <cell r="CT303">
            <v>-423.44898941124103</v>
          </cell>
          <cell r="CU303">
            <v>-449.27191384064901</v>
          </cell>
          <cell r="CV303">
            <v>-40.5</v>
          </cell>
          <cell r="CW303">
            <v>-408.77191384064901</v>
          </cell>
          <cell r="CX303">
            <v>-364.260076893536</v>
          </cell>
          <cell r="CY303">
            <v>0</v>
          </cell>
          <cell r="CZ303">
            <v>-364.260076893536</v>
          </cell>
          <cell r="DA303">
            <v>-371.92155248923399</v>
          </cell>
          <cell r="DB303">
            <v>0</v>
          </cell>
          <cell r="DC303">
            <v>-371.92155248923399</v>
          </cell>
          <cell r="DD303">
            <v>-361.52462892365799</v>
          </cell>
          <cell r="DE303">
            <v>0</v>
          </cell>
          <cell r="DF303">
            <v>-361.52462892365799</v>
          </cell>
          <cell r="DG303">
            <v>-451.56497144276102</v>
          </cell>
          <cell r="DH303">
            <v>-51</v>
          </cell>
          <cell r="DI303">
            <v>-400.56497144276102</v>
          </cell>
          <cell r="DJ303">
            <v>-360.70145902991402</v>
          </cell>
          <cell r="DK303">
            <v>0</v>
          </cell>
          <cell r="DL303">
            <v>-360.70145902991402</v>
          </cell>
          <cell r="DM303">
            <v>-367.63959744394003</v>
          </cell>
          <cell r="DN303">
            <v>0</v>
          </cell>
          <cell r="DO303">
            <v>-367.63959744394003</v>
          </cell>
          <cell r="DP303">
            <v>-366.40810902468002</v>
          </cell>
          <cell r="DQ303">
            <v>0</v>
          </cell>
          <cell r="DR303">
            <v>-366.40810902468002</v>
          </cell>
          <cell r="DS303">
            <v>-430</v>
          </cell>
          <cell r="DT303">
            <v>0</v>
          </cell>
          <cell r="DU303">
            <v>-430</v>
          </cell>
          <cell r="DV303">
            <v>-354</v>
          </cell>
          <cell r="DW303">
            <v>0</v>
          </cell>
          <cell r="DX303">
            <v>-354</v>
          </cell>
          <cell r="DY303">
            <v>-365</v>
          </cell>
          <cell r="DZ303">
            <v>0</v>
          </cell>
          <cell r="EA303">
            <v>-365</v>
          </cell>
          <cell r="EB303">
            <v>-383</v>
          </cell>
          <cell r="EC303">
            <v>0</v>
          </cell>
          <cell r="ED303">
            <v>-383</v>
          </cell>
          <cell r="EE303">
            <v>-369</v>
          </cell>
          <cell r="EF303">
            <v>0</v>
          </cell>
          <cell r="EG303">
            <v>-369</v>
          </cell>
          <cell r="EH303">
            <v>-359</v>
          </cell>
          <cell r="EI303">
            <v>0</v>
          </cell>
          <cell r="EJ303">
            <v>-359</v>
          </cell>
          <cell r="EK303">
            <v>-356</v>
          </cell>
          <cell r="EL303">
            <v>0</v>
          </cell>
          <cell r="EM303">
            <v>-356</v>
          </cell>
          <cell r="EN303">
            <v>-385</v>
          </cell>
          <cell r="EO303">
            <v>0</v>
          </cell>
          <cell r="EP303">
            <v>-385</v>
          </cell>
          <cell r="EQ303">
            <v>-391</v>
          </cell>
          <cell r="ER303">
            <v>0</v>
          </cell>
          <cell r="ES303">
            <v>-391</v>
          </cell>
          <cell r="ET303">
            <v>-367</v>
          </cell>
          <cell r="EU303">
            <v>0</v>
          </cell>
          <cell r="EV303">
            <v>-367</v>
          </cell>
          <cell r="EW303">
            <v>-375</v>
          </cell>
          <cell r="EX303">
            <v>0</v>
          </cell>
          <cell r="EY303">
            <v>-375</v>
          </cell>
          <cell r="EZ303">
            <v>-384</v>
          </cell>
          <cell r="FA303">
            <v>0</v>
          </cell>
          <cell r="FB303">
            <v>-384</v>
          </cell>
          <cell r="FC303">
            <v>-478</v>
          </cell>
          <cell r="FD303">
            <v>0</v>
          </cell>
          <cell r="FE303">
            <v>-478</v>
          </cell>
          <cell r="FF303">
            <v>-390</v>
          </cell>
          <cell r="FG303">
            <v>0</v>
          </cell>
          <cell r="FH303">
            <v>-390</v>
          </cell>
          <cell r="FI303">
            <v>-447</v>
          </cell>
          <cell r="FJ303">
            <v>0</v>
          </cell>
          <cell r="FK303">
            <v>-447</v>
          </cell>
          <cell r="FL303">
            <v>-392</v>
          </cell>
          <cell r="FM303">
            <v>0</v>
          </cell>
          <cell r="FN303">
            <v>-392</v>
          </cell>
          <cell r="FO303">
            <v>-585</v>
          </cell>
          <cell r="FP303">
            <v>0</v>
          </cell>
          <cell r="FQ303">
            <v>-585</v>
          </cell>
          <cell r="FR303">
            <v>-507</v>
          </cell>
          <cell r="FS303">
            <v>0</v>
          </cell>
          <cell r="FT303">
            <v>-507</v>
          </cell>
          <cell r="FU303">
            <v>-517</v>
          </cell>
          <cell r="FV303">
            <v>0</v>
          </cell>
          <cell r="FW303">
            <v>-517</v>
          </cell>
          <cell r="FX303">
            <v>-495</v>
          </cell>
          <cell r="FY303">
            <v>0</v>
          </cell>
          <cell r="FZ303">
            <v>-495</v>
          </cell>
          <cell r="GA303">
            <v>-489</v>
          </cell>
          <cell r="GB303">
            <v>0</v>
          </cell>
          <cell r="GC303">
            <v>-489</v>
          </cell>
          <cell r="GD303">
            <v>-467</v>
          </cell>
          <cell r="GE303">
            <v>0</v>
          </cell>
          <cell r="GF303">
            <v>-467</v>
          </cell>
          <cell r="GG303">
            <v>-517</v>
          </cell>
          <cell r="GH303">
            <v>0</v>
          </cell>
          <cell r="GI303">
            <v>-517</v>
          </cell>
          <cell r="GJ303">
            <v>-478</v>
          </cell>
          <cell r="GK303">
            <v>0</v>
          </cell>
          <cell r="GL303">
            <v>-478</v>
          </cell>
          <cell r="GM303">
            <v>-508</v>
          </cell>
          <cell r="GN303">
            <v>0</v>
          </cell>
          <cell r="GO303">
            <v>-508</v>
          </cell>
          <cell r="GP303">
            <v>-482</v>
          </cell>
          <cell r="GQ303">
            <v>0</v>
          </cell>
          <cell r="GR303">
            <v>-482</v>
          </cell>
          <cell r="GS303">
            <v>-508</v>
          </cell>
          <cell r="GT303">
            <v>0</v>
          </cell>
          <cell r="GU303">
            <v>-508</v>
          </cell>
          <cell r="GV303">
            <v>-489</v>
          </cell>
          <cell r="GW303">
            <v>0</v>
          </cell>
          <cell r="GX303">
            <v>-489</v>
          </cell>
          <cell r="GY303">
            <v>-510</v>
          </cell>
          <cell r="GZ303">
            <v>0</v>
          </cell>
          <cell r="HA303">
            <v>-510</v>
          </cell>
          <cell r="HB303">
            <v>-531</v>
          </cell>
          <cell r="HC303">
            <v>0</v>
          </cell>
          <cell r="HD303">
            <v>-531</v>
          </cell>
          <cell r="HE303">
            <v>-523</v>
          </cell>
          <cell r="HF303">
            <v>0</v>
          </cell>
          <cell r="HG303">
            <v>-523</v>
          </cell>
          <cell r="HH303">
            <v>-521</v>
          </cell>
          <cell r="HI303">
            <v>0</v>
          </cell>
          <cell r="HJ303">
            <v>-521</v>
          </cell>
          <cell r="HO303">
            <v>-1391.7939443647601</v>
          </cell>
          <cell r="HP303">
            <v>-9.1201222656773986</v>
          </cell>
          <cell r="HQ303">
            <v>-1382.6738220990828</v>
          </cell>
          <cell r="HR303">
            <v>-896.90830212214019</v>
          </cell>
          <cell r="HS303">
            <v>0</v>
          </cell>
          <cell r="HT303">
            <v>-896.90830212214019</v>
          </cell>
          <cell r="HU303">
            <v>-415.30494811982697</v>
          </cell>
          <cell r="HV303">
            <v>0</v>
          </cell>
          <cell r="HW303">
            <v>-415.30494811982697</v>
          </cell>
          <cell r="HX303">
            <v>-1727.7846148323099</v>
          </cell>
          <cell r="HY303">
            <v>-19.286145000000001</v>
          </cell>
          <cell r="HZ303">
            <v>-1708.4984698323099</v>
          </cell>
          <cell r="IA303">
            <v>-1263.19916197729</v>
          </cell>
          <cell r="IB303">
            <v>-7.886145</v>
          </cell>
          <cell r="IC303">
            <v>-1255.3130169772901</v>
          </cell>
          <cell r="ID303">
            <v>-847.86759060078191</v>
          </cell>
          <cell r="IE303">
            <v>-7.886145</v>
          </cell>
          <cell r="IF303">
            <v>-839.98144560078185</v>
          </cell>
          <cell r="IG303">
            <v>-429.51687523195596</v>
          </cell>
          <cell r="IH303">
            <v>-7.886145</v>
          </cell>
          <cell r="II303">
            <v>-421.63073023195597</v>
          </cell>
          <cell r="IJ303">
            <v>-1731.34000856691</v>
          </cell>
          <cell r="IK303">
            <v>0</v>
          </cell>
          <cell r="IL303">
            <v>-1731.34000856691</v>
          </cell>
          <cell r="IM303">
            <v>-1277.8271558194601</v>
          </cell>
          <cell r="IN303">
            <v>0</v>
          </cell>
          <cell r="IO303">
            <v>-1277.8271558194601</v>
          </cell>
          <cell r="IP303">
            <v>-856.08764364098602</v>
          </cell>
          <cell r="IQ303">
            <v>0</v>
          </cell>
          <cell r="IR303">
            <v>-856.08764364098602</v>
          </cell>
          <cell r="IS303">
            <v>-420.32239547209895</v>
          </cell>
          <cell r="IT303">
            <v>0</v>
          </cell>
          <cell r="IU303">
            <v>-420.32239547209895</v>
          </cell>
          <cell r="IV303">
            <v>-1716.4534723377101</v>
          </cell>
          <cell r="IW303">
            <v>-2.3369999999999997</v>
          </cell>
          <cell r="IX303">
            <v>-1714.1164723377101</v>
          </cell>
          <cell r="IY303">
            <v>-1248.97141634889</v>
          </cell>
          <cell r="IZ303">
            <v>8.8640000000000008</v>
          </cell>
          <cell r="JA303">
            <v>-1257.83541634889</v>
          </cell>
          <cell r="JB303">
            <v>-832.46101049341905</v>
          </cell>
          <cell r="JC303">
            <v>16.164000000000001</v>
          </cell>
          <cell r="JD303">
            <v>-848.62501049341904</v>
          </cell>
          <cell r="JE303">
            <v>-423.44898941124103</v>
          </cell>
          <cell r="JF303">
            <v>0</v>
          </cell>
          <cell r="JG303">
            <v>-423.44898941124103</v>
          </cell>
          <cell r="JH303">
            <v>-1546.9781721470799</v>
          </cell>
          <cell r="JI303">
            <v>-40.5</v>
          </cell>
          <cell r="JJ303">
            <v>-1506.4781721470799</v>
          </cell>
          <cell r="JK303">
            <v>-1097.7062583064301</v>
          </cell>
          <cell r="JL303">
            <v>0</v>
          </cell>
          <cell r="JM303">
            <v>-1097.7062583064301</v>
          </cell>
          <cell r="JN303">
            <v>-733.44618141289197</v>
          </cell>
          <cell r="JO303">
            <v>0</v>
          </cell>
          <cell r="JP303">
            <v>-733.44618141289197</v>
          </cell>
          <cell r="JQ303">
            <v>-361.52462892365799</v>
          </cell>
          <cell r="JR303">
            <v>0</v>
          </cell>
          <cell r="JS303">
            <v>-361.52462892365799</v>
          </cell>
          <cell r="JT303">
            <v>-1546.3141369412999</v>
          </cell>
          <cell r="JU303">
            <v>-51</v>
          </cell>
          <cell r="JV303">
            <v>-1495.3141369412999</v>
          </cell>
          <cell r="JW303">
            <v>-1094.7491654985299</v>
          </cell>
          <cell r="JX303">
            <v>0</v>
          </cell>
          <cell r="JY303">
            <v>-1094.7491654985299</v>
          </cell>
          <cell r="JZ303">
            <v>-734.04770646861994</v>
          </cell>
          <cell r="KA303">
            <v>0</v>
          </cell>
          <cell r="KB303">
            <v>-734.04770646861994</v>
          </cell>
          <cell r="KC303">
            <v>-366.40810902468002</v>
          </cell>
          <cell r="KD303">
            <v>0</v>
          </cell>
          <cell r="KE303">
            <v>-366.40810902468002</v>
          </cell>
          <cell r="KF303">
            <v>-1532</v>
          </cell>
          <cell r="KG303">
            <v>0</v>
          </cell>
          <cell r="KH303">
            <v>-1532</v>
          </cell>
          <cell r="KI303">
            <v>-1102</v>
          </cell>
          <cell r="KJ303">
            <v>0</v>
          </cell>
          <cell r="KK303">
            <v>-1102</v>
          </cell>
          <cell r="KL303">
            <v>-748</v>
          </cell>
          <cell r="KM303">
            <v>0</v>
          </cell>
          <cell r="KN303">
            <v>-748</v>
          </cell>
          <cell r="KO303">
            <v>-383</v>
          </cell>
          <cell r="KP303">
            <v>0</v>
          </cell>
          <cell r="KQ303">
            <v>-383</v>
          </cell>
          <cell r="KR303">
            <v>-1469</v>
          </cell>
          <cell r="KS303">
            <v>0</v>
          </cell>
          <cell r="KT303">
            <v>-1469</v>
          </cell>
          <cell r="KU303">
            <v>-1100</v>
          </cell>
          <cell r="KV303">
            <v>0</v>
          </cell>
          <cell r="KW303">
            <v>-1100</v>
          </cell>
          <cell r="KX303">
            <v>-741</v>
          </cell>
          <cell r="KY303">
            <v>0</v>
          </cell>
          <cell r="KZ303">
            <v>-741</v>
          </cell>
          <cell r="LA303">
            <v>-385</v>
          </cell>
          <cell r="LB303">
            <v>0</v>
          </cell>
          <cell r="LC303">
            <v>-385</v>
          </cell>
          <cell r="LD303">
            <v>-1517</v>
          </cell>
          <cell r="LE303">
            <v>0</v>
          </cell>
          <cell r="LF303">
            <v>-1517</v>
          </cell>
          <cell r="LG303">
            <v>-1126</v>
          </cell>
          <cell r="LH303">
            <v>0</v>
          </cell>
          <cell r="LI303">
            <v>-1126</v>
          </cell>
          <cell r="LJ303">
            <v>-759</v>
          </cell>
          <cell r="LK303">
            <v>0</v>
          </cell>
          <cell r="LL303">
            <v>-759</v>
          </cell>
          <cell r="LM303">
            <v>-384</v>
          </cell>
          <cell r="LN303">
            <v>0</v>
          </cell>
          <cell r="LO303">
            <v>-384</v>
          </cell>
          <cell r="LP303">
            <v>-1707</v>
          </cell>
          <cell r="LQ303">
            <v>0</v>
          </cell>
          <cell r="LR303">
            <v>-1707</v>
          </cell>
          <cell r="LS303">
            <v>-1229</v>
          </cell>
          <cell r="LT303">
            <v>0</v>
          </cell>
          <cell r="LU303">
            <v>-1229</v>
          </cell>
          <cell r="LV303">
            <v>-839</v>
          </cell>
          <cell r="LW303">
            <v>0</v>
          </cell>
          <cell r="LX303">
            <v>-839</v>
          </cell>
          <cell r="LY303">
            <v>-392</v>
          </cell>
          <cell r="LZ303">
            <v>0</v>
          </cell>
          <cell r="MA303">
            <v>-392</v>
          </cell>
          <cell r="MB303">
            <v>-2104</v>
          </cell>
          <cell r="MC303">
            <v>0</v>
          </cell>
          <cell r="MD303">
            <v>-2104</v>
          </cell>
          <cell r="ME303">
            <v>-1519</v>
          </cell>
          <cell r="MF303">
            <v>0</v>
          </cell>
          <cell r="MG303">
            <v>-1519</v>
          </cell>
          <cell r="MH303">
            <v>-1012</v>
          </cell>
          <cell r="MI303">
            <v>0</v>
          </cell>
          <cell r="MJ303">
            <v>-1012</v>
          </cell>
          <cell r="MK303">
            <v>-495</v>
          </cell>
          <cell r="ML303">
            <v>0</v>
          </cell>
          <cell r="MM303">
            <v>-495</v>
          </cell>
          <cell r="MN303">
            <v>-1951</v>
          </cell>
          <cell r="MO303">
            <v>0</v>
          </cell>
          <cell r="MP303">
            <v>-1951</v>
          </cell>
          <cell r="MQ303">
            <v>-1462</v>
          </cell>
          <cell r="MR303">
            <v>0</v>
          </cell>
          <cell r="MS303">
            <v>-1462</v>
          </cell>
          <cell r="MT303">
            <v>-995</v>
          </cell>
          <cell r="MU303">
            <v>0</v>
          </cell>
          <cell r="MV303">
            <v>-995</v>
          </cell>
          <cell r="MW303">
            <v>-478</v>
          </cell>
          <cell r="MX303">
            <v>0</v>
          </cell>
          <cell r="MY303">
            <v>-478</v>
          </cell>
          <cell r="MZ303">
            <v>-4072</v>
          </cell>
          <cell r="NA303">
            <v>0</v>
          </cell>
          <cell r="NB303">
            <v>-4072</v>
          </cell>
          <cell r="NC303">
            <v>-3564</v>
          </cell>
          <cell r="ND303">
            <v>0</v>
          </cell>
          <cell r="NE303">
            <v>-3564</v>
          </cell>
          <cell r="NF303">
            <v>-3082</v>
          </cell>
          <cell r="NG303">
            <v>0</v>
          </cell>
          <cell r="NH303">
            <v>-3082</v>
          </cell>
          <cell r="NI303">
            <v>-2574</v>
          </cell>
          <cell r="NJ303">
            <v>0</v>
          </cell>
          <cell r="NK303">
            <v>-2574</v>
          </cell>
          <cell r="NL303">
            <v>-2085</v>
          </cell>
          <cell r="NM303">
            <v>0</v>
          </cell>
          <cell r="NN303">
            <v>-2085</v>
          </cell>
          <cell r="NO303">
            <v>-1575</v>
          </cell>
          <cell r="NP303">
            <v>0</v>
          </cell>
          <cell r="NQ303">
            <v>-1575</v>
          </cell>
          <cell r="NR303">
            <v>-1044</v>
          </cell>
          <cell r="NS303">
            <v>0</v>
          </cell>
          <cell r="NT303">
            <v>-1044</v>
          </cell>
          <cell r="NU303">
            <v>-521</v>
          </cell>
          <cell r="NV303">
            <v>0</v>
          </cell>
          <cell r="NW303">
            <v>-521</v>
          </cell>
        </row>
        <row r="304">
          <cell r="BB304">
            <v>0</v>
          </cell>
          <cell r="BC304">
            <v>0</v>
          </cell>
          <cell r="BD304">
            <v>0</v>
          </cell>
          <cell r="BE304">
            <v>-12.486760449999899</v>
          </cell>
          <cell r="BF304">
            <v>0</v>
          </cell>
          <cell r="BG304">
            <v>-12.486760449999899</v>
          </cell>
          <cell r="BH304">
            <v>-20.433127630000001</v>
          </cell>
          <cell r="BI304">
            <v>0</v>
          </cell>
          <cell r="BJ304">
            <v>-20.433127630000001</v>
          </cell>
          <cell r="BK304">
            <v>0</v>
          </cell>
          <cell r="BL304">
            <v>0</v>
          </cell>
          <cell r="BM304">
            <v>0</v>
          </cell>
          <cell r="BN304">
            <v>0</v>
          </cell>
          <cell r="BO304">
            <v>0</v>
          </cell>
          <cell r="BP304">
            <v>0</v>
          </cell>
          <cell r="BQ304">
            <v>-9.4279275299999998</v>
          </cell>
          <cell r="BR304">
            <v>0</v>
          </cell>
          <cell r="BS304">
            <v>-9.4279275299999998</v>
          </cell>
          <cell r="BT304">
            <v>-15.85563</v>
          </cell>
          <cell r="BU304">
            <v>0</v>
          </cell>
          <cell r="BV304">
            <v>-15.85563</v>
          </cell>
          <cell r="BW304">
            <v>-1.4269999999783067E-4</v>
          </cell>
          <cell r="BX304">
            <v>0</v>
          </cell>
          <cell r="BY304">
            <v>-1.4269999999783067E-4</v>
          </cell>
          <cell r="BZ304">
            <v>0</v>
          </cell>
          <cell r="CA304">
            <v>0</v>
          </cell>
          <cell r="CB304">
            <v>0</v>
          </cell>
          <cell r="CC304">
            <v>-6.9726237600000012</v>
          </cell>
          <cell r="CD304">
            <v>0</v>
          </cell>
          <cell r="CE304">
            <v>-6.9726237600000012</v>
          </cell>
          <cell r="CF304">
            <v>-15.16</v>
          </cell>
          <cell r="CG304">
            <v>0</v>
          </cell>
          <cell r="CH304">
            <v>-15.16</v>
          </cell>
          <cell r="CI304">
            <v>0</v>
          </cell>
          <cell r="CJ304">
            <v>0</v>
          </cell>
          <cell r="CK304">
            <v>0</v>
          </cell>
          <cell r="CL304">
            <v>0</v>
          </cell>
          <cell r="CM304">
            <v>0</v>
          </cell>
          <cell r="CN304">
            <v>0</v>
          </cell>
          <cell r="CO304">
            <v>-5.0904999999999996</v>
          </cell>
          <cell r="CP304">
            <v>0</v>
          </cell>
          <cell r="CQ304">
            <v>-5.0904999999999996</v>
          </cell>
          <cell r="CR304">
            <v>-16.709499999999998</v>
          </cell>
          <cell r="CS304">
            <v>0</v>
          </cell>
          <cell r="CT304">
            <v>-16.709499999999998</v>
          </cell>
          <cell r="CU304">
            <v>0</v>
          </cell>
          <cell r="CV304">
            <v>0</v>
          </cell>
          <cell r="CW304">
            <v>0</v>
          </cell>
          <cell r="CX304">
            <v>0</v>
          </cell>
          <cell r="CY304">
            <v>0</v>
          </cell>
          <cell r="CZ304">
            <v>0</v>
          </cell>
          <cell r="DA304">
            <v>-0.29000000000000092</v>
          </cell>
          <cell r="DB304">
            <v>0</v>
          </cell>
          <cell r="DC304">
            <v>-0.29000000000000092</v>
          </cell>
          <cell r="DD304">
            <v>-10.199999999999999</v>
          </cell>
          <cell r="DE304">
            <v>0</v>
          </cell>
          <cell r="DF304">
            <v>-10.199999999999999</v>
          </cell>
          <cell r="DG304">
            <v>0</v>
          </cell>
          <cell r="DH304">
            <v>0</v>
          </cell>
          <cell r="DI304">
            <v>0</v>
          </cell>
          <cell r="DJ304">
            <v>0</v>
          </cell>
          <cell r="DK304">
            <v>0</v>
          </cell>
          <cell r="DL304">
            <v>0</v>
          </cell>
          <cell r="DM304">
            <v>-2.1399999999999988</v>
          </cell>
          <cell r="DN304">
            <v>0</v>
          </cell>
          <cell r="DO304">
            <v>-2.1399999999999988</v>
          </cell>
          <cell r="DP304">
            <v>-8.06</v>
          </cell>
          <cell r="DQ304">
            <v>0</v>
          </cell>
          <cell r="DR304">
            <v>-8.06</v>
          </cell>
          <cell r="HO304">
            <v>-32.9198880799999</v>
          </cell>
          <cell r="HP304">
            <v>0</v>
          </cell>
          <cell r="HQ304">
            <v>-32.9198880799999</v>
          </cell>
          <cell r="HR304">
            <v>-32.9198880799999</v>
          </cell>
          <cell r="HS304">
            <v>0</v>
          </cell>
          <cell r="HT304">
            <v>-32.9198880799999</v>
          </cell>
          <cell r="HU304">
            <v>-20.433127630000001</v>
          </cell>
          <cell r="HV304">
            <v>0</v>
          </cell>
          <cell r="HW304">
            <v>-20.433127630000001</v>
          </cell>
          <cell r="HX304">
            <v>-25.28355753</v>
          </cell>
          <cell r="HY304">
            <v>0</v>
          </cell>
          <cell r="HZ304">
            <v>-25.28355753</v>
          </cell>
          <cell r="IA304">
            <v>-25.28355753</v>
          </cell>
          <cell r="IB304">
            <v>0</v>
          </cell>
          <cell r="IC304">
            <v>-25.28355753</v>
          </cell>
          <cell r="ID304">
            <v>-25.28355753</v>
          </cell>
          <cell r="IE304">
            <v>0</v>
          </cell>
          <cell r="IF304">
            <v>-25.28355753</v>
          </cell>
          <cell r="IG304">
            <v>-15.85563</v>
          </cell>
          <cell r="IH304">
            <v>0</v>
          </cell>
          <cell r="II304">
            <v>-15.85563</v>
          </cell>
          <cell r="IJ304">
            <v>-22.132766459999999</v>
          </cell>
          <cell r="IK304">
            <v>0</v>
          </cell>
          <cell r="IL304">
            <v>-22.132766459999999</v>
          </cell>
          <cell r="IM304">
            <v>-22.132623760000001</v>
          </cell>
          <cell r="IN304">
            <v>0</v>
          </cell>
          <cell r="IO304">
            <v>-22.132623760000001</v>
          </cell>
          <cell r="IP304">
            <v>-22.132623760000001</v>
          </cell>
          <cell r="IQ304">
            <v>0</v>
          </cell>
          <cell r="IR304">
            <v>-22.132623760000001</v>
          </cell>
          <cell r="IS304">
            <v>-15.16</v>
          </cell>
          <cell r="IT304">
            <v>0</v>
          </cell>
          <cell r="IU304">
            <v>-15.16</v>
          </cell>
          <cell r="IV304">
            <v>-21.799999999999997</v>
          </cell>
          <cell r="IW304">
            <v>0</v>
          </cell>
          <cell r="IX304">
            <v>-21.799999999999997</v>
          </cell>
          <cell r="IY304">
            <v>-21.799999999999997</v>
          </cell>
          <cell r="IZ304">
            <v>0</v>
          </cell>
          <cell r="JA304">
            <v>-21.799999999999997</v>
          </cell>
          <cell r="JB304">
            <v>-21.799999999999997</v>
          </cell>
          <cell r="JC304">
            <v>0</v>
          </cell>
          <cell r="JD304">
            <v>-21.799999999999997</v>
          </cell>
          <cell r="JE304">
            <v>-16.709499999999998</v>
          </cell>
          <cell r="JF304">
            <v>0</v>
          </cell>
          <cell r="JG304">
            <v>-16.709499999999998</v>
          </cell>
          <cell r="JH304">
            <v>-10.49</v>
          </cell>
          <cell r="JI304">
            <v>0</v>
          </cell>
          <cell r="JJ304">
            <v>-10.49</v>
          </cell>
          <cell r="JK304">
            <v>-10.49</v>
          </cell>
          <cell r="JL304">
            <v>0</v>
          </cell>
          <cell r="JM304">
            <v>-10.49</v>
          </cell>
          <cell r="JN304">
            <v>-10.49</v>
          </cell>
          <cell r="JO304">
            <v>0</v>
          </cell>
          <cell r="JP304">
            <v>-10.49</v>
          </cell>
          <cell r="JQ304">
            <v>-10.199999999999999</v>
          </cell>
          <cell r="JR304">
            <v>0</v>
          </cell>
          <cell r="JS304">
            <v>-10.199999999999999</v>
          </cell>
          <cell r="JT304">
            <v>-10.199999999999999</v>
          </cell>
          <cell r="JU304">
            <v>0</v>
          </cell>
          <cell r="JV304">
            <v>-10.199999999999999</v>
          </cell>
          <cell r="JW304">
            <v>-10.199999999999999</v>
          </cell>
          <cell r="JX304">
            <v>0</v>
          </cell>
          <cell r="JY304">
            <v>-10.199999999999999</v>
          </cell>
          <cell r="JZ304">
            <v>-10.199999999999999</v>
          </cell>
          <cell r="KA304">
            <v>0</v>
          </cell>
          <cell r="KB304">
            <v>-10.199999999999999</v>
          </cell>
          <cell r="KC304">
            <v>-8.06</v>
          </cell>
          <cell r="KD304">
            <v>0</v>
          </cell>
          <cell r="KE304">
            <v>-8.06</v>
          </cell>
          <cell r="KF304">
            <v>0</v>
          </cell>
          <cell r="KG304">
            <v>0</v>
          </cell>
          <cell r="KH304">
            <v>0</v>
          </cell>
          <cell r="KI304">
            <v>0</v>
          </cell>
          <cell r="KJ304">
            <v>0</v>
          </cell>
          <cell r="KK304">
            <v>0</v>
          </cell>
          <cell r="KL304">
            <v>0</v>
          </cell>
          <cell r="KM304">
            <v>0</v>
          </cell>
          <cell r="KN304">
            <v>0</v>
          </cell>
          <cell r="KO304">
            <v>0</v>
          </cell>
          <cell r="KP304">
            <v>0</v>
          </cell>
          <cell r="KQ304">
            <v>0</v>
          </cell>
          <cell r="KR304">
            <v>0</v>
          </cell>
          <cell r="KS304">
            <v>0</v>
          </cell>
          <cell r="KT304">
            <v>0</v>
          </cell>
          <cell r="KU304">
            <v>0</v>
          </cell>
          <cell r="KV304">
            <v>0</v>
          </cell>
          <cell r="KW304">
            <v>0</v>
          </cell>
          <cell r="KX304">
            <v>0</v>
          </cell>
          <cell r="KY304">
            <v>0</v>
          </cell>
          <cell r="KZ304">
            <v>0</v>
          </cell>
          <cell r="LA304">
            <v>0</v>
          </cell>
          <cell r="LB304">
            <v>0</v>
          </cell>
          <cell r="LC304">
            <v>0</v>
          </cell>
          <cell r="LD304">
            <v>0</v>
          </cell>
          <cell r="LE304">
            <v>0</v>
          </cell>
          <cell r="LF304">
            <v>0</v>
          </cell>
          <cell r="LG304">
            <v>0</v>
          </cell>
          <cell r="LH304">
            <v>0</v>
          </cell>
          <cell r="LI304">
            <v>0</v>
          </cell>
          <cell r="LJ304">
            <v>0</v>
          </cell>
          <cell r="LK304">
            <v>0</v>
          </cell>
          <cell r="LL304">
            <v>0</v>
          </cell>
          <cell r="LM304">
            <v>0</v>
          </cell>
          <cell r="LN304">
            <v>0</v>
          </cell>
          <cell r="LO304">
            <v>0</v>
          </cell>
          <cell r="LP304">
            <v>0</v>
          </cell>
          <cell r="LQ304">
            <v>0</v>
          </cell>
          <cell r="LR304">
            <v>0</v>
          </cell>
          <cell r="LS304">
            <v>0</v>
          </cell>
          <cell r="LT304">
            <v>0</v>
          </cell>
          <cell r="LU304">
            <v>0</v>
          </cell>
          <cell r="LV304">
            <v>0</v>
          </cell>
          <cell r="LW304">
            <v>0</v>
          </cell>
          <cell r="LX304">
            <v>0</v>
          </cell>
          <cell r="LY304">
            <v>0</v>
          </cell>
          <cell r="LZ304">
            <v>0</v>
          </cell>
          <cell r="MA304">
            <v>0</v>
          </cell>
          <cell r="MB304">
            <v>0</v>
          </cell>
          <cell r="MC304">
            <v>0</v>
          </cell>
          <cell r="MD304">
            <v>0</v>
          </cell>
          <cell r="ME304">
            <v>0</v>
          </cell>
          <cell r="MF304">
            <v>0</v>
          </cell>
          <cell r="MG304">
            <v>0</v>
          </cell>
          <cell r="MH304">
            <v>0</v>
          </cell>
          <cell r="MI304">
            <v>0</v>
          </cell>
          <cell r="MJ304">
            <v>0</v>
          </cell>
          <cell r="MK304">
            <v>0</v>
          </cell>
          <cell r="ML304">
            <v>0</v>
          </cell>
          <cell r="MM304">
            <v>0</v>
          </cell>
          <cell r="MN304">
            <v>0</v>
          </cell>
          <cell r="MO304">
            <v>0</v>
          </cell>
          <cell r="MP304">
            <v>0</v>
          </cell>
          <cell r="MQ304">
            <v>0</v>
          </cell>
          <cell r="MR304">
            <v>0</v>
          </cell>
          <cell r="MS304">
            <v>0</v>
          </cell>
          <cell r="MT304">
            <v>0</v>
          </cell>
          <cell r="MU304">
            <v>0</v>
          </cell>
          <cell r="MV304">
            <v>0</v>
          </cell>
          <cell r="MW304">
            <v>0</v>
          </cell>
          <cell r="MX304">
            <v>0</v>
          </cell>
          <cell r="MY304">
            <v>0</v>
          </cell>
          <cell r="MZ304">
            <v>0</v>
          </cell>
          <cell r="NA304">
            <v>0</v>
          </cell>
          <cell r="NB304">
            <v>0</v>
          </cell>
          <cell r="NC304">
            <v>0</v>
          </cell>
          <cell r="ND304">
            <v>0</v>
          </cell>
          <cell r="NE304">
            <v>0</v>
          </cell>
          <cell r="NF304">
            <v>0</v>
          </cell>
          <cell r="NG304">
            <v>0</v>
          </cell>
          <cell r="NH304">
            <v>0</v>
          </cell>
          <cell r="NI304">
            <v>0</v>
          </cell>
          <cell r="NJ304">
            <v>0</v>
          </cell>
          <cell r="NK304">
            <v>0</v>
          </cell>
          <cell r="NL304">
            <v>0</v>
          </cell>
          <cell r="NM304">
            <v>0</v>
          </cell>
          <cell r="NN304">
            <v>0</v>
          </cell>
          <cell r="NO304">
            <v>0</v>
          </cell>
          <cell r="NP304">
            <v>0</v>
          </cell>
          <cell r="NQ304">
            <v>0</v>
          </cell>
          <cell r="NR304">
            <v>0</v>
          </cell>
          <cell r="NS304">
            <v>0</v>
          </cell>
          <cell r="NT304">
            <v>0</v>
          </cell>
          <cell r="NU304">
            <v>0</v>
          </cell>
          <cell r="NV304">
            <v>0</v>
          </cell>
          <cell r="NW304">
            <v>0</v>
          </cell>
        </row>
        <row r="305">
          <cell r="BB305">
            <v>299.34069073550899</v>
          </cell>
          <cell r="BC305">
            <v>-11.429195994150648</v>
          </cell>
          <cell r="BD305">
            <v>310.76988672965962</v>
          </cell>
          <cell r="BE305">
            <v>307.195697424336</v>
          </cell>
          <cell r="BF305">
            <v>0</v>
          </cell>
          <cell r="BG305">
            <v>307.195697424336</v>
          </cell>
          <cell r="BH305">
            <v>257.664570659341</v>
          </cell>
          <cell r="BI305">
            <v>0</v>
          </cell>
          <cell r="BJ305">
            <v>257.664570659341</v>
          </cell>
          <cell r="BK305">
            <v>227.72878288616101</v>
          </cell>
          <cell r="BL305">
            <v>-11.4</v>
          </cell>
          <cell r="BM305">
            <v>239.12878288616102</v>
          </cell>
          <cell r="BN305">
            <v>241.348415990869</v>
          </cell>
          <cell r="BO305">
            <v>0</v>
          </cell>
          <cell r="BP305">
            <v>241.348415990869</v>
          </cell>
          <cell r="BQ305">
            <v>211.94743656343701</v>
          </cell>
          <cell r="BR305">
            <v>0</v>
          </cell>
          <cell r="BS305">
            <v>211.94743656343701</v>
          </cell>
          <cell r="BT305">
            <v>225.044923883975</v>
          </cell>
          <cell r="BU305">
            <v>-7.886145</v>
          </cell>
          <cell r="BV305">
            <v>232.931068883975</v>
          </cell>
          <cell r="BW305">
            <v>259.10270065244998</v>
          </cell>
          <cell r="BX305">
            <v>0</v>
          </cell>
          <cell r="BY305">
            <v>259.10270065244998</v>
          </cell>
          <cell r="BZ305">
            <v>269.99993086306102</v>
          </cell>
          <cell r="CA305">
            <v>0</v>
          </cell>
          <cell r="CB305">
            <v>269.99993086306102</v>
          </cell>
          <cell r="CC305">
            <v>271.80092845092503</v>
          </cell>
          <cell r="CD305">
            <v>0</v>
          </cell>
          <cell r="CE305">
            <v>271.80092845092503</v>
          </cell>
          <cell r="CF305">
            <v>241.16196550805401</v>
          </cell>
          <cell r="CG305">
            <v>0</v>
          </cell>
          <cell r="CH305">
            <v>241.16196550805401</v>
          </cell>
          <cell r="CI305">
            <v>236.75023398411599</v>
          </cell>
          <cell r="CJ305">
            <v>-11.201000000000001</v>
          </cell>
          <cell r="CK305">
            <v>247.95123398411599</v>
          </cell>
          <cell r="CL305">
            <v>245.22072070690101</v>
          </cell>
          <cell r="CM305">
            <v>-7.3</v>
          </cell>
          <cell r="CN305">
            <v>252.52072070690102</v>
          </cell>
          <cell r="CO305">
            <v>274.44426591638302</v>
          </cell>
          <cell r="CP305">
            <v>16.164000000000001</v>
          </cell>
          <cell r="CQ305">
            <v>258.28026591638303</v>
          </cell>
          <cell r="CR305">
            <v>237.25255915929401</v>
          </cell>
          <cell r="CS305">
            <v>0</v>
          </cell>
          <cell r="CT305">
            <v>237.25255915929401</v>
          </cell>
          <cell r="CU305">
            <v>168.127221801632</v>
          </cell>
          <cell r="CV305">
            <v>-40.5</v>
          </cell>
          <cell r="CW305">
            <v>208.627221801632</v>
          </cell>
          <cell r="CX305">
            <v>254.52935734680901</v>
          </cell>
          <cell r="CY305">
            <v>0</v>
          </cell>
          <cell r="CZ305">
            <v>254.52935734680901</v>
          </cell>
          <cell r="DA305">
            <v>266.72726773989399</v>
          </cell>
          <cell r="DB305">
            <v>0</v>
          </cell>
          <cell r="DC305">
            <v>266.72726773989399</v>
          </cell>
          <cell r="DD305">
            <v>234.88330842077701</v>
          </cell>
          <cell r="DE305">
            <v>0</v>
          </cell>
          <cell r="DF305">
            <v>234.88330842077701</v>
          </cell>
          <cell r="DG305">
            <v>159.91432814797099</v>
          </cell>
          <cell r="DH305">
            <v>-51</v>
          </cell>
          <cell r="DI305">
            <v>210.91432814797099</v>
          </cell>
          <cell r="DJ305">
            <v>271.55621129430102</v>
          </cell>
          <cell r="DK305">
            <v>0</v>
          </cell>
          <cell r="DL305">
            <v>271.55621129430102</v>
          </cell>
          <cell r="DM305">
            <v>267.47718302902098</v>
          </cell>
          <cell r="DN305">
            <v>0</v>
          </cell>
          <cell r="DO305">
            <v>267.47718302902098</v>
          </cell>
          <cell r="DP305">
            <v>249.67982278281499</v>
          </cell>
          <cell r="DQ305">
            <v>0</v>
          </cell>
          <cell r="DR305">
            <v>249.67982278281499</v>
          </cell>
          <cell r="DS305">
            <v>219</v>
          </cell>
          <cell r="DT305">
            <v>0</v>
          </cell>
          <cell r="DU305">
            <v>219</v>
          </cell>
          <cell r="DV305">
            <v>282</v>
          </cell>
          <cell r="DW305">
            <v>0</v>
          </cell>
          <cell r="DX305">
            <v>282</v>
          </cell>
          <cell r="DY305">
            <v>328</v>
          </cell>
          <cell r="DZ305">
            <v>0</v>
          </cell>
          <cell r="EA305">
            <v>328</v>
          </cell>
          <cell r="EB305">
            <v>261</v>
          </cell>
          <cell r="EC305">
            <v>0</v>
          </cell>
          <cell r="ED305">
            <v>261</v>
          </cell>
          <cell r="EE305">
            <v>287</v>
          </cell>
          <cell r="EF305">
            <v>0</v>
          </cell>
          <cell r="EG305">
            <v>287</v>
          </cell>
          <cell r="EH305">
            <v>271</v>
          </cell>
          <cell r="EI305">
            <v>0</v>
          </cell>
          <cell r="EJ305">
            <v>271</v>
          </cell>
          <cell r="EK305">
            <v>312</v>
          </cell>
          <cell r="EL305">
            <v>0</v>
          </cell>
          <cell r="EM305">
            <v>312</v>
          </cell>
          <cell r="EN305">
            <v>307</v>
          </cell>
          <cell r="EO305">
            <v>0</v>
          </cell>
          <cell r="EP305">
            <v>307</v>
          </cell>
          <cell r="EQ305">
            <v>237</v>
          </cell>
          <cell r="ER305">
            <v>0</v>
          </cell>
          <cell r="ES305">
            <v>237</v>
          </cell>
          <cell r="ET305">
            <v>237</v>
          </cell>
          <cell r="EU305">
            <v>0</v>
          </cell>
          <cell r="EV305">
            <v>237</v>
          </cell>
          <cell r="EW305">
            <v>236</v>
          </cell>
          <cell r="EX305">
            <v>0</v>
          </cell>
          <cell r="EY305">
            <v>236</v>
          </cell>
          <cell r="EZ305">
            <v>209</v>
          </cell>
          <cell r="FA305">
            <v>0</v>
          </cell>
          <cell r="FB305">
            <v>209</v>
          </cell>
          <cell r="FC305">
            <v>133</v>
          </cell>
          <cell r="FD305">
            <v>0</v>
          </cell>
          <cell r="FE305">
            <v>133</v>
          </cell>
          <cell r="FF305">
            <v>227</v>
          </cell>
          <cell r="FG305">
            <v>0</v>
          </cell>
          <cell r="FH305">
            <v>227</v>
          </cell>
          <cell r="FI305">
            <v>204</v>
          </cell>
          <cell r="FJ305">
            <v>0</v>
          </cell>
          <cell r="FK305">
            <v>204</v>
          </cell>
          <cell r="FL305">
            <v>201</v>
          </cell>
          <cell r="FM305">
            <v>0</v>
          </cell>
          <cell r="FN305">
            <v>201</v>
          </cell>
          <cell r="FO305">
            <v>177</v>
          </cell>
          <cell r="FP305">
            <v>0</v>
          </cell>
          <cell r="FQ305">
            <v>177</v>
          </cell>
          <cell r="FR305">
            <v>272</v>
          </cell>
          <cell r="FS305">
            <v>0</v>
          </cell>
          <cell r="FT305">
            <v>272</v>
          </cell>
          <cell r="FU305">
            <v>237</v>
          </cell>
          <cell r="FV305">
            <v>0</v>
          </cell>
          <cell r="FW305">
            <v>237</v>
          </cell>
          <cell r="FX305">
            <v>278</v>
          </cell>
          <cell r="FY305">
            <v>0</v>
          </cell>
          <cell r="FZ305">
            <v>278</v>
          </cell>
          <cell r="GA305">
            <v>281</v>
          </cell>
          <cell r="GB305">
            <v>0</v>
          </cell>
          <cell r="GC305">
            <v>281</v>
          </cell>
          <cell r="GD305">
            <v>280</v>
          </cell>
          <cell r="GE305">
            <v>0</v>
          </cell>
          <cell r="GF305">
            <v>280</v>
          </cell>
          <cell r="GG305">
            <v>219</v>
          </cell>
          <cell r="GH305">
            <v>0</v>
          </cell>
          <cell r="GI305">
            <v>219</v>
          </cell>
          <cell r="GJ305">
            <v>244</v>
          </cell>
          <cell r="GK305">
            <v>0</v>
          </cell>
          <cell r="GL305">
            <v>244</v>
          </cell>
          <cell r="GM305">
            <v>245</v>
          </cell>
          <cell r="GN305">
            <v>0</v>
          </cell>
          <cell r="GO305">
            <v>245</v>
          </cell>
          <cell r="GP305">
            <v>240</v>
          </cell>
          <cell r="GQ305">
            <v>0</v>
          </cell>
          <cell r="GR305">
            <v>240</v>
          </cell>
          <cell r="GS305">
            <v>247</v>
          </cell>
          <cell r="GT305">
            <v>0</v>
          </cell>
          <cell r="GU305">
            <v>247</v>
          </cell>
          <cell r="GV305">
            <v>212</v>
          </cell>
          <cell r="GW305">
            <v>0</v>
          </cell>
          <cell r="GX305">
            <v>212</v>
          </cell>
          <cell r="GY305">
            <v>134</v>
          </cell>
          <cell r="GZ305">
            <v>0</v>
          </cell>
          <cell r="HA305">
            <v>134</v>
          </cell>
          <cell r="HB305">
            <v>270</v>
          </cell>
          <cell r="HC305">
            <v>0</v>
          </cell>
          <cell r="HD305">
            <v>270</v>
          </cell>
          <cell r="HE305">
            <v>292</v>
          </cell>
          <cell r="HF305">
            <v>0</v>
          </cell>
          <cell r="HG305">
            <v>292</v>
          </cell>
          <cell r="HH305">
            <v>261</v>
          </cell>
          <cell r="HI305">
            <v>0</v>
          </cell>
          <cell r="HJ305">
            <v>261</v>
          </cell>
          <cell r="HO305">
            <v>864.20095881918496</v>
          </cell>
          <cell r="HP305">
            <v>-11.429195994150648</v>
          </cell>
          <cell r="HQ305">
            <v>875.63015481333559</v>
          </cell>
          <cell r="HR305">
            <v>564.86026808367706</v>
          </cell>
          <cell r="HS305">
            <v>0</v>
          </cell>
          <cell r="HT305">
            <v>564.86026808367706</v>
          </cell>
          <cell r="HU305">
            <v>257.664570659341</v>
          </cell>
          <cell r="HV305">
            <v>0</v>
          </cell>
          <cell r="HW305">
            <v>257.664570659341</v>
          </cell>
          <cell r="HX305">
            <v>906.06955932444203</v>
          </cell>
          <cell r="HY305">
            <v>-19.286145000000001</v>
          </cell>
          <cell r="HZ305">
            <v>925.35570432444206</v>
          </cell>
          <cell r="IA305">
            <v>678.34077643828095</v>
          </cell>
          <cell r="IB305">
            <v>-7.886145</v>
          </cell>
          <cell r="IC305">
            <v>686.22692143828101</v>
          </cell>
          <cell r="ID305">
            <v>436.99236044741201</v>
          </cell>
          <cell r="IE305">
            <v>-7.886145</v>
          </cell>
          <cell r="IF305">
            <v>444.87850544741201</v>
          </cell>
          <cell r="IG305">
            <v>225.044923883975</v>
          </cell>
          <cell r="IH305">
            <v>-7.886145</v>
          </cell>
          <cell r="II305">
            <v>232.931068883975</v>
          </cell>
          <cell r="IJ305">
            <v>1042.06552547449</v>
          </cell>
          <cell r="IK305">
            <v>0</v>
          </cell>
          <cell r="IL305">
            <v>1042.06552547449</v>
          </cell>
          <cell r="IM305">
            <v>782.96282482203901</v>
          </cell>
          <cell r="IN305">
            <v>0</v>
          </cell>
          <cell r="IO305">
            <v>782.96282482203901</v>
          </cell>
          <cell r="IP305">
            <v>512.96289395897895</v>
          </cell>
          <cell r="IQ305">
            <v>0</v>
          </cell>
          <cell r="IR305">
            <v>512.96289395897895</v>
          </cell>
          <cell r="IS305">
            <v>241.16196550805401</v>
          </cell>
          <cell r="IT305">
            <v>0</v>
          </cell>
          <cell r="IU305">
            <v>241.16196550805401</v>
          </cell>
          <cell r="IV305">
            <v>993.66777976669403</v>
          </cell>
          <cell r="IW305">
            <v>-2.3369999999999997</v>
          </cell>
          <cell r="IX305">
            <v>996.00477976669401</v>
          </cell>
          <cell r="IY305">
            <v>756.91754578257803</v>
          </cell>
          <cell r="IZ305">
            <v>8.8640000000000008</v>
          </cell>
          <cell r="JA305">
            <v>748.053545782578</v>
          </cell>
          <cell r="JB305">
            <v>511.696825075677</v>
          </cell>
          <cell r="JC305">
            <v>16.164000000000001</v>
          </cell>
          <cell r="JD305">
            <v>495.53282507567701</v>
          </cell>
          <cell r="JE305">
            <v>237.25255915929401</v>
          </cell>
          <cell r="JF305">
            <v>0</v>
          </cell>
          <cell r="JG305">
            <v>237.25255915929401</v>
          </cell>
          <cell r="JH305">
            <v>924.26715530911304</v>
          </cell>
          <cell r="JI305">
            <v>-40.5</v>
          </cell>
          <cell r="JJ305">
            <v>964.76715530911304</v>
          </cell>
          <cell r="JK305">
            <v>756.13993350748103</v>
          </cell>
          <cell r="JL305">
            <v>0</v>
          </cell>
          <cell r="JM305">
            <v>756.13993350748103</v>
          </cell>
          <cell r="JN305">
            <v>501.610576160672</v>
          </cell>
          <cell r="JO305">
            <v>0</v>
          </cell>
          <cell r="JP305">
            <v>501.610576160672</v>
          </cell>
          <cell r="JQ305">
            <v>234.88330842077701</v>
          </cell>
          <cell r="JR305">
            <v>0</v>
          </cell>
          <cell r="JS305">
            <v>234.88330842077701</v>
          </cell>
          <cell r="JT305">
            <v>948.62754525410799</v>
          </cell>
          <cell r="JU305">
            <v>-51</v>
          </cell>
          <cell r="JV305">
            <v>999.62754525410799</v>
          </cell>
          <cell r="JW305">
            <v>788.71321710613699</v>
          </cell>
          <cell r="JX305">
            <v>0</v>
          </cell>
          <cell r="JY305">
            <v>788.71321710613699</v>
          </cell>
          <cell r="JZ305">
            <v>517.15700581183603</v>
          </cell>
          <cell r="KA305">
            <v>0</v>
          </cell>
          <cell r="KB305">
            <v>517.15700581183603</v>
          </cell>
          <cell r="KC305">
            <v>249.67982278281499</v>
          </cell>
          <cell r="KD305">
            <v>0</v>
          </cell>
          <cell r="KE305">
            <v>249.67982278281499</v>
          </cell>
          <cell r="KF305">
            <v>1090</v>
          </cell>
          <cell r="KG305">
            <v>0</v>
          </cell>
          <cell r="KH305">
            <v>1090</v>
          </cell>
          <cell r="KI305">
            <v>871</v>
          </cell>
          <cell r="KJ305">
            <v>0</v>
          </cell>
          <cell r="KK305">
            <v>871</v>
          </cell>
          <cell r="KL305">
            <v>589</v>
          </cell>
          <cell r="KM305">
            <v>0</v>
          </cell>
          <cell r="KN305">
            <v>589</v>
          </cell>
          <cell r="KO305">
            <v>261</v>
          </cell>
          <cell r="KP305">
            <v>0</v>
          </cell>
          <cell r="KQ305">
            <v>261</v>
          </cell>
          <cell r="KR305">
            <v>1177</v>
          </cell>
          <cell r="KS305">
            <v>0</v>
          </cell>
          <cell r="KT305">
            <v>1177</v>
          </cell>
          <cell r="KU305">
            <v>890</v>
          </cell>
          <cell r="KV305">
            <v>0</v>
          </cell>
          <cell r="KW305">
            <v>890</v>
          </cell>
          <cell r="KX305">
            <v>619</v>
          </cell>
          <cell r="KY305">
            <v>0</v>
          </cell>
          <cell r="KZ305">
            <v>619</v>
          </cell>
          <cell r="LA305">
            <v>307</v>
          </cell>
          <cell r="LB305">
            <v>0</v>
          </cell>
          <cell r="LC305">
            <v>307</v>
          </cell>
          <cell r="LD305">
            <v>919</v>
          </cell>
          <cell r="LE305">
            <v>0</v>
          </cell>
          <cell r="LF305">
            <v>919</v>
          </cell>
          <cell r="LG305">
            <v>682</v>
          </cell>
          <cell r="LH305">
            <v>0</v>
          </cell>
          <cell r="LI305">
            <v>682</v>
          </cell>
          <cell r="LJ305">
            <v>445</v>
          </cell>
          <cell r="LK305">
            <v>0</v>
          </cell>
          <cell r="LL305">
            <v>445</v>
          </cell>
          <cell r="LM305">
            <v>209</v>
          </cell>
          <cell r="LN305">
            <v>0</v>
          </cell>
          <cell r="LO305">
            <v>209</v>
          </cell>
          <cell r="LP305">
            <v>765</v>
          </cell>
          <cell r="LQ305">
            <v>0</v>
          </cell>
          <cell r="LR305">
            <v>765</v>
          </cell>
          <cell r="LS305">
            <v>632</v>
          </cell>
          <cell r="LT305">
            <v>0</v>
          </cell>
          <cell r="LU305">
            <v>632</v>
          </cell>
          <cell r="LV305">
            <v>405</v>
          </cell>
          <cell r="LW305">
            <v>0</v>
          </cell>
          <cell r="LX305">
            <v>405</v>
          </cell>
          <cell r="LY305">
            <v>201</v>
          </cell>
          <cell r="LZ305">
            <v>0</v>
          </cell>
          <cell r="MA305">
            <v>201</v>
          </cell>
          <cell r="MB305">
            <v>964</v>
          </cell>
          <cell r="MC305">
            <v>0</v>
          </cell>
          <cell r="MD305">
            <v>964</v>
          </cell>
          <cell r="ME305">
            <v>787</v>
          </cell>
          <cell r="MF305">
            <v>0</v>
          </cell>
          <cell r="MG305">
            <v>787</v>
          </cell>
          <cell r="MH305">
            <v>515</v>
          </cell>
          <cell r="MI305">
            <v>0</v>
          </cell>
          <cell r="MJ305">
            <v>515</v>
          </cell>
          <cell r="MK305">
            <v>278</v>
          </cell>
          <cell r="ML305">
            <v>0</v>
          </cell>
          <cell r="MM305">
            <v>278</v>
          </cell>
          <cell r="MN305">
            <v>1024</v>
          </cell>
          <cell r="MO305">
            <v>0</v>
          </cell>
          <cell r="MP305">
            <v>1024</v>
          </cell>
          <cell r="MQ305">
            <v>743</v>
          </cell>
          <cell r="MR305">
            <v>0</v>
          </cell>
          <cell r="MS305">
            <v>743</v>
          </cell>
          <cell r="MT305">
            <v>463</v>
          </cell>
          <cell r="MU305">
            <v>0</v>
          </cell>
          <cell r="MV305">
            <v>463</v>
          </cell>
          <cell r="MW305">
            <v>244</v>
          </cell>
          <cell r="MX305">
            <v>0</v>
          </cell>
          <cell r="MY305">
            <v>244</v>
          </cell>
          <cell r="MZ305">
            <v>1901</v>
          </cell>
          <cell r="NA305">
            <v>0</v>
          </cell>
          <cell r="NB305">
            <v>1901</v>
          </cell>
          <cell r="NC305">
            <v>1656</v>
          </cell>
          <cell r="ND305">
            <v>0</v>
          </cell>
          <cell r="NE305">
            <v>1656</v>
          </cell>
          <cell r="NF305">
            <v>1416</v>
          </cell>
          <cell r="NG305">
            <v>0</v>
          </cell>
          <cell r="NH305">
            <v>1416</v>
          </cell>
          <cell r="NI305">
            <v>1169</v>
          </cell>
          <cell r="NJ305">
            <v>0</v>
          </cell>
          <cell r="NK305">
            <v>1169</v>
          </cell>
          <cell r="NL305">
            <v>957</v>
          </cell>
          <cell r="NM305">
            <v>0</v>
          </cell>
          <cell r="NN305">
            <v>957</v>
          </cell>
          <cell r="NO305">
            <v>823</v>
          </cell>
          <cell r="NP305">
            <v>0</v>
          </cell>
          <cell r="NQ305">
            <v>823</v>
          </cell>
          <cell r="NR305">
            <v>553</v>
          </cell>
          <cell r="NS305">
            <v>0</v>
          </cell>
          <cell r="NT305">
            <v>553</v>
          </cell>
          <cell r="NU305">
            <v>261</v>
          </cell>
          <cell r="NV305">
            <v>0</v>
          </cell>
          <cell r="NW305">
            <v>261</v>
          </cell>
        </row>
        <row r="306">
          <cell r="BB306">
            <v>-108.834060663692</v>
          </cell>
          <cell r="BC306">
            <v>0</v>
          </cell>
          <cell r="BD306">
            <v>-108.834060663692</v>
          </cell>
          <cell r="BE306">
            <v>-120.220527836225</v>
          </cell>
          <cell r="BF306">
            <v>-25</v>
          </cell>
          <cell r="BG306">
            <v>-95.220527836225003</v>
          </cell>
          <cell r="BH306">
            <v>-99.812624751608695</v>
          </cell>
          <cell r="BI306">
            <v>0</v>
          </cell>
          <cell r="BJ306">
            <v>-99.812624751608695</v>
          </cell>
          <cell r="BK306">
            <v>-131.07859426392699</v>
          </cell>
          <cell r="BL306">
            <v>0</v>
          </cell>
          <cell r="BM306">
            <v>-131.07859426392699</v>
          </cell>
          <cell r="BN306">
            <v>-124.493164145268</v>
          </cell>
          <cell r="BO306">
            <v>0</v>
          </cell>
          <cell r="BP306">
            <v>-124.493164145268</v>
          </cell>
          <cell r="BQ306">
            <v>-198.51567301971301</v>
          </cell>
          <cell r="BR306">
            <v>0</v>
          </cell>
          <cell r="BS306">
            <v>-198.51567301971301</v>
          </cell>
          <cell r="BT306">
            <v>-115.365637295342</v>
          </cell>
          <cell r="BU306">
            <v>0</v>
          </cell>
          <cell r="BV306">
            <v>-115.365637295342</v>
          </cell>
          <cell r="BW306">
            <v>-78.240659106431295</v>
          </cell>
          <cell r="BX306">
            <v>0</v>
          </cell>
          <cell r="BY306">
            <v>-78.240659106431295</v>
          </cell>
          <cell r="BZ306">
            <v>-84.164225583527994</v>
          </cell>
          <cell r="CA306">
            <v>0</v>
          </cell>
          <cell r="CB306">
            <v>-84.164225583527994</v>
          </cell>
          <cell r="CC306">
            <v>-83.690000135213495</v>
          </cell>
          <cell r="CD306">
            <v>0</v>
          </cell>
          <cell r="CE306">
            <v>-83.690000135213495</v>
          </cell>
          <cell r="CF306">
            <v>-88.529049521877695</v>
          </cell>
          <cell r="CG306">
            <v>0</v>
          </cell>
          <cell r="CH306">
            <v>-88.529049521877695</v>
          </cell>
          <cell r="CI306">
            <v>-83.775020721439901</v>
          </cell>
          <cell r="CJ306">
            <v>0</v>
          </cell>
          <cell r="CK306">
            <v>-83.775020721439901</v>
          </cell>
          <cell r="CL306">
            <v>-95.360466901247605</v>
          </cell>
          <cell r="CM306">
            <v>0</v>
          </cell>
          <cell r="CN306">
            <v>-95.360466901247605</v>
          </cell>
          <cell r="CO306">
            <v>-85.304611795490302</v>
          </cell>
          <cell r="CP306">
            <v>0</v>
          </cell>
          <cell r="CQ306">
            <v>-85.304611795490302</v>
          </cell>
          <cell r="CR306">
            <v>-93.312010553514</v>
          </cell>
          <cell r="CS306">
            <v>0</v>
          </cell>
          <cell r="CT306">
            <v>-93.312010553514</v>
          </cell>
          <cell r="CU306">
            <v>-104.36539079863699</v>
          </cell>
          <cell r="CV306">
            <v>0</v>
          </cell>
          <cell r="CW306">
            <v>-104.36539079863699</v>
          </cell>
          <cell r="CX306">
            <v>-113.073684311953</v>
          </cell>
          <cell r="CY306">
            <v>0</v>
          </cell>
          <cell r="CZ306">
            <v>-113.073684311953</v>
          </cell>
          <cell r="DA306">
            <v>-107.340264694219</v>
          </cell>
          <cell r="DB306">
            <v>0</v>
          </cell>
          <cell r="DC306">
            <v>-107.340264694219</v>
          </cell>
          <cell r="DD306">
            <v>-104.48967882293501</v>
          </cell>
          <cell r="DE306">
            <v>0</v>
          </cell>
          <cell r="DF306">
            <v>-104.48967882293501</v>
          </cell>
          <cell r="DG306">
            <v>-105.632438362548</v>
          </cell>
          <cell r="DH306">
            <v>0</v>
          </cell>
          <cell r="DI306">
            <v>-105.632438362548</v>
          </cell>
          <cell r="DJ306">
            <v>-108.470970544461</v>
          </cell>
          <cell r="DK306">
            <v>0</v>
          </cell>
          <cell r="DL306">
            <v>-108.470970544461</v>
          </cell>
          <cell r="DM306">
            <v>-113.10048369759301</v>
          </cell>
          <cell r="DN306">
            <v>0</v>
          </cell>
          <cell r="DO306">
            <v>-113.10048369759301</v>
          </cell>
          <cell r="DP306">
            <v>-126.706452572505</v>
          </cell>
          <cell r="DQ306">
            <v>0</v>
          </cell>
          <cell r="DR306">
            <v>-126.706452572505</v>
          </cell>
          <cell r="DS306">
            <v>-145</v>
          </cell>
          <cell r="DT306">
            <v>0</v>
          </cell>
          <cell r="DU306">
            <v>-145</v>
          </cell>
          <cell r="DV306">
            <v>-146</v>
          </cell>
          <cell r="DW306">
            <v>0</v>
          </cell>
          <cell r="DX306">
            <v>-146</v>
          </cell>
          <cell r="DY306">
            <v>-149</v>
          </cell>
          <cell r="DZ306">
            <v>0</v>
          </cell>
          <cell r="EA306">
            <v>-149</v>
          </cell>
          <cell r="EB306">
            <v>-149</v>
          </cell>
          <cell r="EC306">
            <v>0</v>
          </cell>
          <cell r="ED306">
            <v>-149</v>
          </cell>
          <cell r="EE306">
            <v>-193</v>
          </cell>
          <cell r="EF306">
            <v>0</v>
          </cell>
          <cell r="EG306">
            <v>-193</v>
          </cell>
          <cell r="EH306">
            <v>-156</v>
          </cell>
          <cell r="EI306">
            <v>0</v>
          </cell>
          <cell r="EJ306">
            <v>-156</v>
          </cell>
          <cell r="EK306">
            <v>-142</v>
          </cell>
          <cell r="EL306">
            <v>0</v>
          </cell>
          <cell r="EM306">
            <v>-142</v>
          </cell>
          <cell r="EN306">
            <v>-258</v>
          </cell>
          <cell r="EO306">
            <v>0</v>
          </cell>
          <cell r="EP306">
            <v>-258</v>
          </cell>
          <cell r="EQ306">
            <v>-169</v>
          </cell>
          <cell r="ER306">
            <v>0</v>
          </cell>
          <cell r="ES306">
            <v>-169</v>
          </cell>
          <cell r="ET306">
            <v>-120</v>
          </cell>
          <cell r="EU306">
            <v>0</v>
          </cell>
          <cell r="EV306">
            <v>-120</v>
          </cell>
          <cell r="EW306">
            <v>-119</v>
          </cell>
          <cell r="EX306">
            <v>0</v>
          </cell>
          <cell r="EY306">
            <v>-119</v>
          </cell>
          <cell r="EZ306">
            <v>-196</v>
          </cell>
          <cell r="FA306">
            <v>0</v>
          </cell>
          <cell r="FB306">
            <v>-196</v>
          </cell>
          <cell r="FC306">
            <v>-162</v>
          </cell>
          <cell r="FD306">
            <v>0</v>
          </cell>
          <cell r="FE306">
            <v>-162</v>
          </cell>
          <cell r="FF306">
            <v>-115</v>
          </cell>
          <cell r="FG306">
            <v>0</v>
          </cell>
          <cell r="FH306">
            <v>-115</v>
          </cell>
          <cell r="FI306">
            <v>-128</v>
          </cell>
          <cell r="FJ306">
            <v>0</v>
          </cell>
          <cell r="FK306">
            <v>-128</v>
          </cell>
          <cell r="FL306">
            <v>-117</v>
          </cell>
          <cell r="FM306">
            <v>0</v>
          </cell>
          <cell r="FN306">
            <v>-117</v>
          </cell>
          <cell r="FO306">
            <v>-513</v>
          </cell>
          <cell r="FP306">
            <v>0</v>
          </cell>
          <cell r="FQ306">
            <v>-513</v>
          </cell>
          <cell r="FR306">
            <v>-578</v>
          </cell>
          <cell r="FS306">
            <v>0</v>
          </cell>
          <cell r="FT306">
            <v>-578</v>
          </cell>
          <cell r="FU306">
            <v>-437</v>
          </cell>
          <cell r="FV306">
            <v>0</v>
          </cell>
          <cell r="FW306">
            <v>-437</v>
          </cell>
          <cell r="FX306">
            <v>-318</v>
          </cell>
          <cell r="FY306">
            <v>0</v>
          </cell>
          <cell r="FZ306">
            <v>-318</v>
          </cell>
          <cell r="GA306">
            <v>-309</v>
          </cell>
          <cell r="GB306">
            <v>0</v>
          </cell>
          <cell r="GC306">
            <v>-309</v>
          </cell>
          <cell r="GD306">
            <v>-362</v>
          </cell>
          <cell r="GE306">
            <v>0</v>
          </cell>
          <cell r="GF306">
            <v>-362</v>
          </cell>
          <cell r="GG306">
            <v>-423</v>
          </cell>
          <cell r="GH306">
            <v>0</v>
          </cell>
          <cell r="GI306">
            <v>-423</v>
          </cell>
          <cell r="GJ306">
            <v>-350</v>
          </cell>
          <cell r="GK306">
            <v>0</v>
          </cell>
          <cell r="GL306">
            <v>-350</v>
          </cell>
          <cell r="GM306">
            <v>-275</v>
          </cell>
          <cell r="GN306">
            <v>0</v>
          </cell>
          <cell r="GO306">
            <v>-275</v>
          </cell>
          <cell r="GP306">
            <v>-274</v>
          </cell>
          <cell r="GQ306">
            <v>0</v>
          </cell>
          <cell r="GR306">
            <v>-274</v>
          </cell>
          <cell r="GS306">
            <v>-273</v>
          </cell>
          <cell r="GT306">
            <v>0</v>
          </cell>
          <cell r="GU306">
            <v>-273</v>
          </cell>
          <cell r="GV306">
            <v>-267</v>
          </cell>
          <cell r="GW306">
            <v>0</v>
          </cell>
          <cell r="GX306">
            <v>-267</v>
          </cell>
          <cell r="GY306">
            <v>-529</v>
          </cell>
          <cell r="GZ306">
            <v>0</v>
          </cell>
          <cell r="HA306">
            <v>-529</v>
          </cell>
          <cell r="HB306">
            <v>-160</v>
          </cell>
          <cell r="HC306">
            <v>0</v>
          </cell>
          <cell r="HD306">
            <v>-160</v>
          </cell>
          <cell r="HE306">
            <v>-92</v>
          </cell>
          <cell r="HF306">
            <v>0</v>
          </cell>
          <cell r="HG306">
            <v>-92</v>
          </cell>
          <cell r="HH306">
            <v>-99</v>
          </cell>
          <cell r="HI306">
            <v>0</v>
          </cell>
          <cell r="HJ306">
            <v>-99</v>
          </cell>
          <cell r="HO306">
            <v>-328.86721325152598</v>
          </cell>
          <cell r="HP306">
            <v>-25</v>
          </cell>
          <cell r="HQ306">
            <v>-303.86721325152598</v>
          </cell>
          <cell r="HR306">
            <v>-220.033152587834</v>
          </cell>
          <cell r="HS306">
            <v>-25</v>
          </cell>
          <cell r="HT306">
            <v>-195.033152587834</v>
          </cell>
          <cell r="HU306">
            <v>-99.812624751608695</v>
          </cell>
          <cell r="HV306">
            <v>0</v>
          </cell>
          <cell r="HW306">
            <v>-99.812624751608695</v>
          </cell>
          <cell r="HX306">
            <v>-569.45306872424999</v>
          </cell>
          <cell r="HY306">
            <v>0</v>
          </cell>
          <cell r="HZ306">
            <v>-569.45306872424999</v>
          </cell>
          <cell r="IA306">
            <v>-438.37447446032297</v>
          </cell>
          <cell r="IB306">
            <v>0</v>
          </cell>
          <cell r="IC306">
            <v>-438.37447446032297</v>
          </cell>
          <cell r="ID306">
            <v>-313.88131031505498</v>
          </cell>
          <cell r="IE306">
            <v>0</v>
          </cell>
          <cell r="IF306">
            <v>-313.88131031505498</v>
          </cell>
          <cell r="IG306">
            <v>-115.365637295342</v>
          </cell>
          <cell r="IH306">
            <v>0</v>
          </cell>
          <cell r="II306">
            <v>-115.365637295342</v>
          </cell>
          <cell r="IJ306">
            <v>-334.62393434705098</v>
          </cell>
          <cell r="IK306">
            <v>0</v>
          </cell>
          <cell r="IL306">
            <v>-334.62393434705098</v>
          </cell>
          <cell r="IM306">
            <v>-256.38327524061901</v>
          </cell>
          <cell r="IN306">
            <v>0</v>
          </cell>
          <cell r="IO306">
            <v>-256.38327524061901</v>
          </cell>
          <cell r="IP306">
            <v>-172.21904965709101</v>
          </cell>
          <cell r="IQ306">
            <v>0</v>
          </cell>
          <cell r="IR306">
            <v>-172.21904965709101</v>
          </cell>
          <cell r="IS306">
            <v>-88.529049521877695</v>
          </cell>
          <cell r="IT306">
            <v>0</v>
          </cell>
          <cell r="IU306">
            <v>-88.529049521877695</v>
          </cell>
          <cell r="IV306">
            <v>-357.75210997169199</v>
          </cell>
          <cell r="IW306">
            <v>0</v>
          </cell>
          <cell r="IX306">
            <v>-357.75210997169199</v>
          </cell>
          <cell r="IY306">
            <v>-273.97708925025199</v>
          </cell>
          <cell r="IZ306">
            <v>0</v>
          </cell>
          <cell r="JA306">
            <v>-273.97708925025199</v>
          </cell>
          <cell r="JB306">
            <v>-178.61662234900399</v>
          </cell>
          <cell r="JC306">
            <v>0</v>
          </cell>
          <cell r="JD306">
            <v>-178.61662234900399</v>
          </cell>
          <cell r="JE306">
            <v>-93.312010553514</v>
          </cell>
          <cell r="JF306">
            <v>0</v>
          </cell>
          <cell r="JG306">
            <v>-93.312010553514</v>
          </cell>
          <cell r="JH306">
            <v>-429.269018627744</v>
          </cell>
          <cell r="JI306">
            <v>0</v>
          </cell>
          <cell r="JJ306">
            <v>-429.269018627744</v>
          </cell>
          <cell r="JK306">
            <v>-324.90362782910699</v>
          </cell>
          <cell r="JL306">
            <v>0</v>
          </cell>
          <cell r="JM306">
            <v>-324.90362782910699</v>
          </cell>
          <cell r="JN306">
            <v>-211.82994351715399</v>
          </cell>
          <cell r="JO306">
            <v>0</v>
          </cell>
          <cell r="JP306">
            <v>-211.82994351715399</v>
          </cell>
          <cell r="JQ306">
            <v>-104.48967882293501</v>
          </cell>
          <cell r="JR306">
            <v>0</v>
          </cell>
          <cell r="JS306">
            <v>-104.48967882293501</v>
          </cell>
          <cell r="JT306">
            <v>-453.91034517710801</v>
          </cell>
          <cell r="JU306">
            <v>0</v>
          </cell>
          <cell r="JV306">
            <v>-453.91034517710801</v>
          </cell>
          <cell r="JW306">
            <v>-348.27790681456003</v>
          </cell>
          <cell r="JX306">
            <v>0</v>
          </cell>
          <cell r="JY306">
            <v>-348.27790681456003</v>
          </cell>
          <cell r="JZ306">
            <v>-239.80693627009799</v>
          </cell>
          <cell r="KA306">
            <v>0</v>
          </cell>
          <cell r="KB306">
            <v>-239.80693627009799</v>
          </cell>
          <cell r="KC306">
            <v>-126.706452572505</v>
          </cell>
          <cell r="KD306">
            <v>0</v>
          </cell>
          <cell r="KE306">
            <v>-126.706452572505</v>
          </cell>
          <cell r="KF306">
            <v>-589</v>
          </cell>
          <cell r="KG306">
            <v>0</v>
          </cell>
          <cell r="KH306">
            <v>-589</v>
          </cell>
          <cell r="KI306">
            <v>-444</v>
          </cell>
          <cell r="KJ306">
            <v>0</v>
          </cell>
          <cell r="KK306">
            <v>-444</v>
          </cell>
          <cell r="KL306">
            <v>-298</v>
          </cell>
          <cell r="KM306">
            <v>0</v>
          </cell>
          <cell r="KN306">
            <v>-298</v>
          </cell>
          <cell r="KO306">
            <v>-149</v>
          </cell>
          <cell r="KP306">
            <v>0</v>
          </cell>
          <cell r="KQ306">
            <v>-149</v>
          </cell>
          <cell r="KR306">
            <v>-749</v>
          </cell>
          <cell r="KS306">
            <v>0</v>
          </cell>
          <cell r="KT306">
            <v>-749</v>
          </cell>
          <cell r="KU306">
            <v>-556</v>
          </cell>
          <cell r="KV306">
            <v>0</v>
          </cell>
          <cell r="KW306">
            <v>-556</v>
          </cell>
          <cell r="KX306">
            <v>-400</v>
          </cell>
          <cell r="KY306">
            <v>0</v>
          </cell>
          <cell r="KZ306">
            <v>-400</v>
          </cell>
          <cell r="LA306">
            <v>-258</v>
          </cell>
          <cell r="LB306">
            <v>0</v>
          </cell>
          <cell r="LC306">
            <v>-258</v>
          </cell>
          <cell r="LD306">
            <v>-604</v>
          </cell>
          <cell r="LE306">
            <v>0</v>
          </cell>
          <cell r="LF306">
            <v>-604</v>
          </cell>
          <cell r="LG306">
            <v>-435</v>
          </cell>
          <cell r="LH306">
            <v>0</v>
          </cell>
          <cell r="LI306">
            <v>-435</v>
          </cell>
          <cell r="LJ306">
            <v>-315</v>
          </cell>
          <cell r="LK306">
            <v>0</v>
          </cell>
          <cell r="LL306">
            <v>-315</v>
          </cell>
          <cell r="LM306">
            <v>-196</v>
          </cell>
          <cell r="LN306">
            <v>0</v>
          </cell>
          <cell r="LO306">
            <v>-196</v>
          </cell>
          <cell r="LP306">
            <v>-522</v>
          </cell>
          <cell r="LQ306">
            <v>0</v>
          </cell>
          <cell r="LR306">
            <v>-522</v>
          </cell>
          <cell r="LS306">
            <v>-360</v>
          </cell>
          <cell r="LT306">
            <v>0</v>
          </cell>
          <cell r="LU306">
            <v>-360</v>
          </cell>
          <cell r="LV306">
            <v>-245</v>
          </cell>
          <cell r="LW306">
            <v>0</v>
          </cell>
          <cell r="LX306">
            <v>-245</v>
          </cell>
          <cell r="LY306">
            <v>-117</v>
          </cell>
          <cell r="LZ306">
            <v>0</v>
          </cell>
          <cell r="MA306">
            <v>-117</v>
          </cell>
          <cell r="MB306">
            <v>-1846</v>
          </cell>
          <cell r="MC306">
            <v>0</v>
          </cell>
          <cell r="MD306">
            <v>-1846</v>
          </cell>
          <cell r="ME306">
            <v>-1333</v>
          </cell>
          <cell r="MF306">
            <v>0</v>
          </cell>
          <cell r="MG306">
            <v>-1333</v>
          </cell>
          <cell r="MH306">
            <v>-755</v>
          </cell>
          <cell r="MI306">
            <v>0</v>
          </cell>
          <cell r="MJ306">
            <v>-755</v>
          </cell>
          <cell r="MK306">
            <v>-318</v>
          </cell>
          <cell r="ML306">
            <v>0</v>
          </cell>
          <cell r="MM306">
            <v>-318</v>
          </cell>
          <cell r="MN306">
            <v>-1444</v>
          </cell>
          <cell r="MO306">
            <v>0</v>
          </cell>
          <cell r="MP306">
            <v>-1444</v>
          </cell>
          <cell r="MQ306">
            <v>-1135</v>
          </cell>
          <cell r="MR306">
            <v>0</v>
          </cell>
          <cell r="MS306">
            <v>-1135</v>
          </cell>
          <cell r="MT306">
            <v>-773</v>
          </cell>
          <cell r="MU306">
            <v>0</v>
          </cell>
          <cell r="MV306">
            <v>-773</v>
          </cell>
          <cell r="MW306">
            <v>-350</v>
          </cell>
          <cell r="MX306">
            <v>0</v>
          </cell>
          <cell r="MY306">
            <v>-350</v>
          </cell>
          <cell r="MZ306">
            <v>-1969</v>
          </cell>
          <cell r="NA306">
            <v>0</v>
          </cell>
          <cell r="NB306">
            <v>-1969</v>
          </cell>
          <cell r="NC306">
            <v>-1694</v>
          </cell>
          <cell r="ND306">
            <v>0</v>
          </cell>
          <cell r="NE306">
            <v>-1694</v>
          </cell>
          <cell r="NF306">
            <v>-1420</v>
          </cell>
          <cell r="NG306">
            <v>0</v>
          </cell>
          <cell r="NH306">
            <v>-1420</v>
          </cell>
          <cell r="NI306">
            <v>-1147</v>
          </cell>
          <cell r="NJ306">
            <v>0</v>
          </cell>
          <cell r="NK306">
            <v>-1147</v>
          </cell>
          <cell r="NL306">
            <v>-880</v>
          </cell>
          <cell r="NM306">
            <v>0</v>
          </cell>
          <cell r="NN306">
            <v>-880</v>
          </cell>
          <cell r="NO306">
            <v>-351</v>
          </cell>
          <cell r="NP306">
            <v>0</v>
          </cell>
          <cell r="NQ306">
            <v>-351</v>
          </cell>
          <cell r="NR306">
            <v>-191</v>
          </cell>
          <cell r="NS306">
            <v>0</v>
          </cell>
          <cell r="NT306">
            <v>-191</v>
          </cell>
          <cell r="NU306">
            <v>-99</v>
          </cell>
          <cell r="NV306">
            <v>0</v>
          </cell>
          <cell r="NW306">
            <v>-99</v>
          </cell>
        </row>
        <row r="307">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Q307">
            <v>0</v>
          </cell>
          <cell r="CR307">
            <v>0</v>
          </cell>
          <cell r="CS307">
            <v>0</v>
          </cell>
          <cell r="CT307">
            <v>0</v>
          </cell>
          <cell r="CU307">
            <v>0</v>
          </cell>
          <cell r="CV307">
            <v>0</v>
          </cell>
          <cell r="CW307">
            <v>0</v>
          </cell>
          <cell r="CX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cell r="ET307">
            <v>0</v>
          </cell>
          <cell r="EU307">
            <v>0</v>
          </cell>
          <cell r="EV307">
            <v>0</v>
          </cell>
          <cell r="EW307">
            <v>0</v>
          </cell>
          <cell r="EX307">
            <v>0</v>
          </cell>
          <cell r="EY307">
            <v>0</v>
          </cell>
          <cell r="EZ307">
            <v>0</v>
          </cell>
          <cell r="FA307">
            <v>0</v>
          </cell>
          <cell r="FB307">
            <v>0</v>
          </cell>
          <cell r="FC307">
            <v>0</v>
          </cell>
          <cell r="FD307">
            <v>0</v>
          </cell>
          <cell r="FE307">
            <v>0</v>
          </cell>
          <cell r="FF307">
            <v>0</v>
          </cell>
          <cell r="FG307">
            <v>0</v>
          </cell>
          <cell r="FH307">
            <v>0</v>
          </cell>
          <cell r="FI307">
            <v>0</v>
          </cell>
          <cell r="FJ307">
            <v>0</v>
          </cell>
          <cell r="FK307">
            <v>0</v>
          </cell>
          <cell r="FL307">
            <v>0</v>
          </cell>
          <cell r="FM307">
            <v>0</v>
          </cell>
          <cell r="FN307">
            <v>0</v>
          </cell>
          <cell r="FO307">
            <v>0</v>
          </cell>
          <cell r="FP307">
            <v>0</v>
          </cell>
          <cell r="FQ307">
            <v>0</v>
          </cell>
          <cell r="FR307">
            <v>0</v>
          </cell>
          <cell r="FS307">
            <v>0</v>
          </cell>
          <cell r="FT307">
            <v>0</v>
          </cell>
          <cell r="FU307">
            <v>0</v>
          </cell>
          <cell r="FV307">
            <v>0</v>
          </cell>
          <cell r="FW307">
            <v>0</v>
          </cell>
          <cell r="FX307">
            <v>0</v>
          </cell>
          <cell r="FY307">
            <v>0</v>
          </cell>
          <cell r="FZ307">
            <v>0</v>
          </cell>
          <cell r="GA307">
            <v>0</v>
          </cell>
          <cell r="GB307">
            <v>0</v>
          </cell>
          <cell r="GC307">
            <v>0</v>
          </cell>
          <cell r="GD307">
            <v>0</v>
          </cell>
          <cell r="GE307">
            <v>0</v>
          </cell>
          <cell r="GF307">
            <v>0</v>
          </cell>
          <cell r="GG307">
            <v>0</v>
          </cell>
          <cell r="GH307">
            <v>0</v>
          </cell>
          <cell r="GI307">
            <v>0</v>
          </cell>
          <cell r="GJ307">
            <v>0</v>
          </cell>
          <cell r="GK307">
            <v>0</v>
          </cell>
          <cell r="GL307">
            <v>0</v>
          </cell>
          <cell r="GM307">
            <v>0</v>
          </cell>
          <cell r="GN307">
            <v>0</v>
          </cell>
          <cell r="GO307">
            <v>0</v>
          </cell>
          <cell r="GP307">
            <v>0</v>
          </cell>
          <cell r="GQ307">
            <v>0</v>
          </cell>
          <cell r="GR307">
            <v>0</v>
          </cell>
          <cell r="GS307">
            <v>0</v>
          </cell>
          <cell r="GT307">
            <v>0</v>
          </cell>
          <cell r="GU307">
            <v>0</v>
          </cell>
          <cell r="GV307">
            <v>0</v>
          </cell>
          <cell r="GW307">
            <v>0</v>
          </cell>
          <cell r="GX307">
            <v>0</v>
          </cell>
          <cell r="GY307">
            <v>0</v>
          </cell>
          <cell r="GZ307">
            <v>0</v>
          </cell>
          <cell r="HA307">
            <v>0</v>
          </cell>
          <cell r="HB307">
            <v>0</v>
          </cell>
          <cell r="HC307">
            <v>0</v>
          </cell>
          <cell r="HD307">
            <v>0</v>
          </cell>
          <cell r="HE307">
            <v>0</v>
          </cell>
          <cell r="HF307">
            <v>0</v>
          </cell>
          <cell r="HG307">
            <v>0</v>
          </cell>
          <cell r="HH307">
            <v>0</v>
          </cell>
          <cell r="HI307">
            <v>0</v>
          </cell>
          <cell r="HJ307">
            <v>0</v>
          </cell>
          <cell r="HO307">
            <v>0</v>
          </cell>
          <cell r="HP307">
            <v>0</v>
          </cell>
          <cell r="HQ307">
            <v>0</v>
          </cell>
          <cell r="HR307">
            <v>0</v>
          </cell>
          <cell r="HS307">
            <v>0</v>
          </cell>
          <cell r="HT307">
            <v>0</v>
          </cell>
          <cell r="HU307">
            <v>0</v>
          </cell>
          <cell r="HV307">
            <v>0</v>
          </cell>
          <cell r="HW307">
            <v>0</v>
          </cell>
          <cell r="HX307">
            <v>0</v>
          </cell>
          <cell r="HY307">
            <v>0</v>
          </cell>
          <cell r="HZ307">
            <v>0</v>
          </cell>
          <cell r="IA307">
            <v>0</v>
          </cell>
          <cell r="IB307">
            <v>0</v>
          </cell>
          <cell r="IC307">
            <v>0</v>
          </cell>
          <cell r="ID307">
            <v>0</v>
          </cell>
          <cell r="IE307">
            <v>0</v>
          </cell>
          <cell r="IF307">
            <v>0</v>
          </cell>
          <cell r="IG307">
            <v>0</v>
          </cell>
          <cell r="IH307">
            <v>0</v>
          </cell>
          <cell r="II307">
            <v>0</v>
          </cell>
          <cell r="IJ307">
            <v>0</v>
          </cell>
          <cell r="IK307">
            <v>0</v>
          </cell>
          <cell r="IL307">
            <v>0</v>
          </cell>
          <cell r="IM307">
            <v>0</v>
          </cell>
          <cell r="IN307">
            <v>0</v>
          </cell>
          <cell r="IO307">
            <v>0</v>
          </cell>
          <cell r="IP307">
            <v>0</v>
          </cell>
          <cell r="IQ307">
            <v>0</v>
          </cell>
          <cell r="IR307">
            <v>0</v>
          </cell>
          <cell r="IS307">
            <v>0</v>
          </cell>
          <cell r="IT307">
            <v>0</v>
          </cell>
          <cell r="IU307">
            <v>0</v>
          </cell>
          <cell r="IV307">
            <v>0</v>
          </cell>
          <cell r="IW307">
            <v>0</v>
          </cell>
          <cell r="IX307">
            <v>0</v>
          </cell>
          <cell r="IY307">
            <v>0</v>
          </cell>
          <cell r="IZ307">
            <v>0</v>
          </cell>
          <cell r="JA307">
            <v>0</v>
          </cell>
          <cell r="JB307">
            <v>0</v>
          </cell>
          <cell r="JC307">
            <v>0</v>
          </cell>
          <cell r="JD307">
            <v>0</v>
          </cell>
          <cell r="JE307">
            <v>0</v>
          </cell>
          <cell r="JF307">
            <v>0</v>
          </cell>
          <cell r="JG307">
            <v>0</v>
          </cell>
          <cell r="JH307">
            <v>0</v>
          </cell>
          <cell r="JI307">
            <v>0</v>
          </cell>
          <cell r="JJ307">
            <v>0</v>
          </cell>
          <cell r="JK307">
            <v>0</v>
          </cell>
          <cell r="JL307">
            <v>0</v>
          </cell>
          <cell r="JM307">
            <v>0</v>
          </cell>
          <cell r="JN307">
            <v>0</v>
          </cell>
          <cell r="JO307">
            <v>0</v>
          </cell>
          <cell r="JP307">
            <v>0</v>
          </cell>
          <cell r="JQ307">
            <v>0</v>
          </cell>
          <cell r="JR307">
            <v>0</v>
          </cell>
          <cell r="JS307">
            <v>0</v>
          </cell>
          <cell r="JT307">
            <v>0</v>
          </cell>
          <cell r="JU307">
            <v>0</v>
          </cell>
          <cell r="JV307">
            <v>0</v>
          </cell>
          <cell r="JW307">
            <v>0</v>
          </cell>
          <cell r="JX307">
            <v>0</v>
          </cell>
          <cell r="JY307">
            <v>0</v>
          </cell>
          <cell r="JZ307">
            <v>0</v>
          </cell>
          <cell r="KA307">
            <v>0</v>
          </cell>
          <cell r="KB307">
            <v>0</v>
          </cell>
          <cell r="KC307">
            <v>0</v>
          </cell>
          <cell r="KD307">
            <v>0</v>
          </cell>
          <cell r="KE307">
            <v>0</v>
          </cell>
          <cell r="KF307">
            <v>0</v>
          </cell>
          <cell r="KG307">
            <v>0</v>
          </cell>
          <cell r="KH307">
            <v>0</v>
          </cell>
          <cell r="KI307">
            <v>0</v>
          </cell>
          <cell r="KJ307">
            <v>0</v>
          </cell>
          <cell r="KK307">
            <v>0</v>
          </cell>
          <cell r="KL307">
            <v>0</v>
          </cell>
          <cell r="KM307">
            <v>0</v>
          </cell>
          <cell r="KN307">
            <v>0</v>
          </cell>
          <cell r="KO307">
            <v>0</v>
          </cell>
          <cell r="KP307">
            <v>0</v>
          </cell>
          <cell r="KQ307">
            <v>0</v>
          </cell>
          <cell r="KR307">
            <v>0</v>
          </cell>
          <cell r="KS307">
            <v>0</v>
          </cell>
          <cell r="KT307">
            <v>0</v>
          </cell>
          <cell r="KU307">
            <v>0</v>
          </cell>
          <cell r="KV307">
            <v>0</v>
          </cell>
          <cell r="KW307">
            <v>0</v>
          </cell>
          <cell r="KX307">
            <v>0</v>
          </cell>
          <cell r="KY307">
            <v>0</v>
          </cell>
          <cell r="KZ307">
            <v>0</v>
          </cell>
          <cell r="LA307">
            <v>0</v>
          </cell>
          <cell r="LB307">
            <v>0</v>
          </cell>
          <cell r="LC307">
            <v>0</v>
          </cell>
          <cell r="LD307">
            <v>0</v>
          </cell>
          <cell r="LE307">
            <v>0</v>
          </cell>
          <cell r="LF307">
            <v>0</v>
          </cell>
          <cell r="LG307">
            <v>0</v>
          </cell>
          <cell r="LH307">
            <v>0</v>
          </cell>
          <cell r="LI307">
            <v>0</v>
          </cell>
          <cell r="LJ307">
            <v>0</v>
          </cell>
          <cell r="LK307">
            <v>0</v>
          </cell>
          <cell r="LL307">
            <v>0</v>
          </cell>
          <cell r="LM307">
            <v>0</v>
          </cell>
          <cell r="LN307">
            <v>0</v>
          </cell>
          <cell r="LO307">
            <v>0</v>
          </cell>
          <cell r="LP307">
            <v>0</v>
          </cell>
          <cell r="LQ307">
            <v>0</v>
          </cell>
          <cell r="LR307">
            <v>0</v>
          </cell>
          <cell r="LS307">
            <v>0</v>
          </cell>
          <cell r="LT307">
            <v>0</v>
          </cell>
          <cell r="LU307">
            <v>0</v>
          </cell>
          <cell r="LV307">
            <v>0</v>
          </cell>
          <cell r="LW307">
            <v>0</v>
          </cell>
          <cell r="LX307">
            <v>0</v>
          </cell>
          <cell r="LY307">
            <v>0</v>
          </cell>
          <cell r="LZ307">
            <v>0</v>
          </cell>
          <cell r="MA307">
            <v>0</v>
          </cell>
          <cell r="MB307">
            <v>0</v>
          </cell>
          <cell r="MC307">
            <v>0</v>
          </cell>
          <cell r="MD307">
            <v>0</v>
          </cell>
          <cell r="ME307">
            <v>0</v>
          </cell>
          <cell r="MF307">
            <v>0</v>
          </cell>
          <cell r="MG307">
            <v>0</v>
          </cell>
          <cell r="MH307">
            <v>0</v>
          </cell>
          <cell r="MI307">
            <v>0</v>
          </cell>
          <cell r="MJ307">
            <v>0</v>
          </cell>
          <cell r="MK307">
            <v>0</v>
          </cell>
          <cell r="ML307">
            <v>0</v>
          </cell>
          <cell r="MM307">
            <v>0</v>
          </cell>
          <cell r="MN307">
            <v>0</v>
          </cell>
          <cell r="MO307">
            <v>0</v>
          </cell>
          <cell r="MP307">
            <v>0</v>
          </cell>
          <cell r="MQ307">
            <v>0</v>
          </cell>
          <cell r="MR307">
            <v>0</v>
          </cell>
          <cell r="MS307">
            <v>0</v>
          </cell>
          <cell r="MT307">
            <v>0</v>
          </cell>
          <cell r="MU307">
            <v>0</v>
          </cell>
          <cell r="MV307">
            <v>0</v>
          </cell>
          <cell r="MW307">
            <v>0</v>
          </cell>
          <cell r="MX307">
            <v>0</v>
          </cell>
          <cell r="MY307">
            <v>0</v>
          </cell>
          <cell r="MZ307">
            <v>0</v>
          </cell>
          <cell r="NA307">
            <v>0</v>
          </cell>
          <cell r="NB307">
            <v>0</v>
          </cell>
          <cell r="NC307">
            <v>0</v>
          </cell>
          <cell r="ND307">
            <v>0</v>
          </cell>
          <cell r="NE307">
            <v>0</v>
          </cell>
          <cell r="NF307">
            <v>0</v>
          </cell>
          <cell r="NG307">
            <v>0</v>
          </cell>
          <cell r="NH307">
            <v>0</v>
          </cell>
          <cell r="NI307">
            <v>0</v>
          </cell>
          <cell r="NJ307">
            <v>0</v>
          </cell>
          <cell r="NK307">
            <v>0</v>
          </cell>
          <cell r="NL307">
            <v>0</v>
          </cell>
          <cell r="NM307">
            <v>0</v>
          </cell>
          <cell r="NN307">
            <v>0</v>
          </cell>
          <cell r="NO307">
            <v>0</v>
          </cell>
          <cell r="NP307">
            <v>0</v>
          </cell>
          <cell r="NQ307">
            <v>0</v>
          </cell>
          <cell r="NR307">
            <v>0</v>
          </cell>
          <cell r="NS307">
            <v>0</v>
          </cell>
          <cell r="NT307">
            <v>0</v>
          </cell>
          <cell r="NU307">
            <v>0</v>
          </cell>
          <cell r="NV307">
            <v>0</v>
          </cell>
          <cell r="NW307">
            <v>0</v>
          </cell>
        </row>
        <row r="308">
          <cell r="BB308">
            <v>190.50663007181601</v>
          </cell>
          <cell r="BC308">
            <v>-11.429195994150648</v>
          </cell>
          <cell r="BD308">
            <v>201.93582606596667</v>
          </cell>
          <cell r="BE308">
            <v>186.97516958811099</v>
          </cell>
          <cell r="BF308">
            <v>-25</v>
          </cell>
          <cell r="BG308">
            <v>211.97516958811099</v>
          </cell>
          <cell r="BH308">
            <v>157.85194590773199</v>
          </cell>
          <cell r="BI308">
            <v>0</v>
          </cell>
          <cell r="BJ308">
            <v>157.85194590773199</v>
          </cell>
          <cell r="BK308">
            <v>96.650188622234296</v>
          </cell>
          <cell r="BL308">
            <v>-11.4</v>
          </cell>
          <cell r="BM308">
            <v>108.0501886222343</v>
          </cell>
          <cell r="BN308">
            <v>116.855251845601</v>
          </cell>
          <cell r="BO308">
            <v>0</v>
          </cell>
          <cell r="BP308">
            <v>116.855251845601</v>
          </cell>
          <cell r="BQ308">
            <v>13.4317635437235</v>
          </cell>
          <cell r="BR308">
            <v>0</v>
          </cell>
          <cell r="BS308">
            <v>13.4317635437235</v>
          </cell>
          <cell r="BT308">
            <v>109.679286588633</v>
          </cell>
          <cell r="BU308">
            <v>-7.886145</v>
          </cell>
          <cell r="BV308">
            <v>117.565431588633</v>
          </cell>
          <cell r="BW308">
            <v>180.86204154601899</v>
          </cell>
          <cell r="BX308">
            <v>0</v>
          </cell>
          <cell r="BY308">
            <v>180.86204154601899</v>
          </cell>
          <cell r="BZ308">
            <v>185.83570527953299</v>
          </cell>
          <cell r="CA308">
            <v>0</v>
          </cell>
          <cell r="CB308">
            <v>185.83570527953299</v>
          </cell>
          <cell r="CC308">
            <v>188.11092831571099</v>
          </cell>
          <cell r="CD308">
            <v>0</v>
          </cell>
          <cell r="CE308">
            <v>188.11092831571099</v>
          </cell>
          <cell r="CF308">
            <v>152.63291598617599</v>
          </cell>
          <cell r="CG308">
            <v>0</v>
          </cell>
          <cell r="CH308">
            <v>152.63291598617599</v>
          </cell>
          <cell r="CI308">
            <v>152.97521326267599</v>
          </cell>
          <cell r="CJ308">
            <v>-11.201000000000001</v>
          </cell>
          <cell r="CK308">
            <v>164.17621326267599</v>
          </cell>
          <cell r="CL308">
            <v>149.860253805654</v>
          </cell>
          <cell r="CM308">
            <v>-7.3</v>
          </cell>
          <cell r="CN308">
            <v>157.16025380565401</v>
          </cell>
          <cell r="CO308">
            <v>189.139654120892</v>
          </cell>
          <cell r="CP308">
            <v>16.164000000000001</v>
          </cell>
          <cell r="CQ308">
            <v>172.97565412089199</v>
          </cell>
          <cell r="CR308">
            <v>143.94054860578001</v>
          </cell>
          <cell r="CS308">
            <v>0</v>
          </cell>
          <cell r="CT308">
            <v>143.94054860578001</v>
          </cell>
          <cell r="CU308">
            <v>63.761831002995002</v>
          </cell>
          <cell r="CV308">
            <v>-40.5</v>
          </cell>
          <cell r="CW308">
            <v>104.261831002995</v>
          </cell>
          <cell r="CX308">
            <v>141.45567303485601</v>
          </cell>
          <cell r="CY308">
            <v>0</v>
          </cell>
          <cell r="CZ308">
            <v>141.45567303485601</v>
          </cell>
          <cell r="DA308">
            <v>159.38700304567601</v>
          </cell>
          <cell r="DB308">
            <v>0</v>
          </cell>
          <cell r="DC308">
            <v>159.38700304567601</v>
          </cell>
          <cell r="DD308">
            <v>130.39362959784199</v>
          </cell>
          <cell r="DE308">
            <v>0</v>
          </cell>
          <cell r="DF308">
            <v>130.39362959784199</v>
          </cell>
          <cell r="DG308">
            <v>54.281889785423402</v>
          </cell>
          <cell r="DH308">
            <v>-51</v>
          </cell>
          <cell r="DI308">
            <v>105.2818897854234</v>
          </cell>
          <cell r="DJ308">
            <v>163.08524074983899</v>
          </cell>
          <cell r="DK308">
            <v>0</v>
          </cell>
          <cell r="DL308">
            <v>163.08524074983899</v>
          </cell>
          <cell r="DM308">
            <v>154.376699331428</v>
          </cell>
          <cell r="DN308">
            <v>0</v>
          </cell>
          <cell r="DO308">
            <v>154.376699331428</v>
          </cell>
          <cell r="DP308">
            <v>122.97337021030999</v>
          </cell>
          <cell r="DQ308">
            <v>0</v>
          </cell>
          <cell r="DR308">
            <v>122.97337021030999</v>
          </cell>
          <cell r="DS308">
            <v>74</v>
          </cell>
          <cell r="DT308">
            <v>0</v>
          </cell>
          <cell r="DU308">
            <v>74</v>
          </cell>
          <cell r="DV308">
            <v>136</v>
          </cell>
          <cell r="DW308">
            <v>0</v>
          </cell>
          <cell r="DX308">
            <v>136</v>
          </cell>
          <cell r="DY308">
            <v>179</v>
          </cell>
          <cell r="DZ308">
            <v>0</v>
          </cell>
          <cell r="EA308">
            <v>179</v>
          </cell>
          <cell r="EB308">
            <v>112</v>
          </cell>
          <cell r="EC308">
            <v>0</v>
          </cell>
          <cell r="ED308">
            <v>112</v>
          </cell>
          <cell r="EE308">
            <v>94</v>
          </cell>
          <cell r="EF308">
            <v>0</v>
          </cell>
          <cell r="EG308">
            <v>94</v>
          </cell>
          <cell r="EH308">
            <v>115</v>
          </cell>
          <cell r="EI308">
            <v>0</v>
          </cell>
          <cell r="EJ308">
            <v>115</v>
          </cell>
          <cell r="EK308">
            <v>170</v>
          </cell>
          <cell r="EL308">
            <v>0</v>
          </cell>
          <cell r="EM308">
            <v>170</v>
          </cell>
          <cell r="EN308">
            <v>49</v>
          </cell>
          <cell r="EO308">
            <v>0</v>
          </cell>
          <cell r="EP308">
            <v>49</v>
          </cell>
          <cell r="EQ308">
            <v>68</v>
          </cell>
          <cell r="ER308">
            <v>0</v>
          </cell>
          <cell r="ES308">
            <v>68</v>
          </cell>
          <cell r="ET308">
            <v>117</v>
          </cell>
          <cell r="EU308">
            <v>0</v>
          </cell>
          <cell r="EV308">
            <v>117</v>
          </cell>
          <cell r="EW308">
            <v>117</v>
          </cell>
          <cell r="EX308">
            <v>0</v>
          </cell>
          <cell r="EY308">
            <v>117</v>
          </cell>
          <cell r="EZ308">
            <v>13</v>
          </cell>
          <cell r="FA308">
            <v>0</v>
          </cell>
          <cell r="FB308">
            <v>13</v>
          </cell>
          <cell r="FC308">
            <v>-29</v>
          </cell>
          <cell r="FD308">
            <v>0</v>
          </cell>
          <cell r="FE308">
            <v>-29</v>
          </cell>
          <cell r="FF308">
            <v>112</v>
          </cell>
          <cell r="FG308">
            <v>0</v>
          </cell>
          <cell r="FH308">
            <v>112</v>
          </cell>
          <cell r="FI308">
            <v>76</v>
          </cell>
          <cell r="FJ308">
            <v>0</v>
          </cell>
          <cell r="FK308">
            <v>76</v>
          </cell>
          <cell r="FL308">
            <v>84</v>
          </cell>
          <cell r="FM308">
            <v>0</v>
          </cell>
          <cell r="FN308">
            <v>84</v>
          </cell>
          <cell r="FO308">
            <v>-336</v>
          </cell>
          <cell r="FP308">
            <v>0</v>
          </cell>
          <cell r="FQ308">
            <v>-336</v>
          </cell>
          <cell r="FR308">
            <v>-306</v>
          </cell>
          <cell r="FS308">
            <v>0</v>
          </cell>
          <cell r="FT308">
            <v>-306</v>
          </cell>
          <cell r="FU308">
            <v>-200</v>
          </cell>
          <cell r="FV308">
            <v>0</v>
          </cell>
          <cell r="FW308">
            <v>-200</v>
          </cell>
          <cell r="FX308">
            <v>-40</v>
          </cell>
          <cell r="FY308">
            <v>0</v>
          </cell>
          <cell r="FZ308">
            <v>-40</v>
          </cell>
          <cell r="GA308">
            <v>-28</v>
          </cell>
          <cell r="GB308">
            <v>0</v>
          </cell>
          <cell r="GC308">
            <v>-28</v>
          </cell>
          <cell r="GD308">
            <v>-82</v>
          </cell>
          <cell r="GE308">
            <v>0</v>
          </cell>
          <cell r="GF308">
            <v>-82</v>
          </cell>
          <cell r="GG308">
            <v>-204</v>
          </cell>
          <cell r="GH308">
            <v>0</v>
          </cell>
          <cell r="GI308">
            <v>-204</v>
          </cell>
          <cell r="GJ308">
            <v>-106</v>
          </cell>
          <cell r="GK308">
            <v>0</v>
          </cell>
          <cell r="GL308">
            <v>-106</v>
          </cell>
          <cell r="GM308">
            <v>-30</v>
          </cell>
          <cell r="GN308">
            <v>0</v>
          </cell>
          <cell r="GO308">
            <v>-30</v>
          </cell>
          <cell r="GP308">
            <v>-34</v>
          </cell>
          <cell r="GQ308">
            <v>0</v>
          </cell>
          <cell r="GR308">
            <v>-34</v>
          </cell>
          <cell r="GS308">
            <v>-26</v>
          </cell>
          <cell r="GT308">
            <v>0</v>
          </cell>
          <cell r="GU308">
            <v>-26</v>
          </cell>
          <cell r="GV308">
            <v>-55</v>
          </cell>
          <cell r="GW308">
            <v>0</v>
          </cell>
          <cell r="GX308">
            <v>-55</v>
          </cell>
          <cell r="GY308">
            <v>-395</v>
          </cell>
          <cell r="GZ308">
            <v>0</v>
          </cell>
          <cell r="HA308">
            <v>-395</v>
          </cell>
          <cell r="HB308">
            <v>110</v>
          </cell>
          <cell r="HC308">
            <v>0</v>
          </cell>
          <cell r="HD308">
            <v>110</v>
          </cell>
          <cell r="HE308">
            <v>200</v>
          </cell>
          <cell r="HF308">
            <v>0</v>
          </cell>
          <cell r="HG308">
            <v>200</v>
          </cell>
          <cell r="HH308">
            <v>162</v>
          </cell>
          <cell r="HI308">
            <v>0</v>
          </cell>
          <cell r="HJ308">
            <v>162</v>
          </cell>
          <cell r="HO308">
            <v>535.33374556765898</v>
          </cell>
          <cell r="HP308">
            <v>-36.429195994150646</v>
          </cell>
          <cell r="HQ308">
            <v>571.76294156180961</v>
          </cell>
          <cell r="HR308">
            <v>344.82711549584297</v>
          </cell>
          <cell r="HS308">
            <v>-25</v>
          </cell>
          <cell r="HT308">
            <v>369.82711549584297</v>
          </cell>
          <cell r="HU308">
            <v>157.85194590773199</v>
          </cell>
          <cell r="HV308">
            <v>0</v>
          </cell>
          <cell r="HW308">
            <v>157.85194590773199</v>
          </cell>
          <cell r="HX308">
            <v>336.61649060019198</v>
          </cell>
          <cell r="HY308">
            <v>-19.286145000000001</v>
          </cell>
          <cell r="HZ308">
            <v>355.90263560019196</v>
          </cell>
          <cell r="IA308">
            <v>239.96630197795801</v>
          </cell>
          <cell r="IB308">
            <v>-7.886145</v>
          </cell>
          <cell r="IC308">
            <v>247.85244697795801</v>
          </cell>
          <cell r="ID308">
            <v>123.11105013235699</v>
          </cell>
          <cell r="IE308">
            <v>-7.886145</v>
          </cell>
          <cell r="IF308">
            <v>130.99719513235701</v>
          </cell>
          <cell r="IG308">
            <v>109.679286588633</v>
          </cell>
          <cell r="IH308">
            <v>-7.886145</v>
          </cell>
          <cell r="II308">
            <v>117.565431588633</v>
          </cell>
          <cell r="IJ308">
            <v>707.44159112743898</v>
          </cell>
          <cell r="IK308">
            <v>0</v>
          </cell>
          <cell r="IL308">
            <v>707.44159112743898</v>
          </cell>
          <cell r="IM308">
            <v>526.57954958142</v>
          </cell>
          <cell r="IN308">
            <v>0</v>
          </cell>
          <cell r="IO308">
            <v>526.57954958142</v>
          </cell>
          <cell r="IP308">
            <v>340.74384430188701</v>
          </cell>
          <cell r="IQ308">
            <v>0</v>
          </cell>
          <cell r="IR308">
            <v>340.74384430188701</v>
          </cell>
          <cell r="IS308">
            <v>152.63291598617599</v>
          </cell>
          <cell r="IT308">
            <v>0</v>
          </cell>
          <cell r="IU308">
            <v>152.63291598617599</v>
          </cell>
          <cell r="IV308">
            <v>635.91566979500203</v>
          </cell>
          <cell r="IW308">
            <v>-2.3369999999999997</v>
          </cell>
          <cell r="IX308">
            <v>638.25266979500202</v>
          </cell>
          <cell r="IY308">
            <v>482.94045653232598</v>
          </cell>
          <cell r="IZ308">
            <v>8.8640000000000008</v>
          </cell>
          <cell r="JA308">
            <v>474.07645653232601</v>
          </cell>
          <cell r="JB308">
            <v>333.08020272667301</v>
          </cell>
          <cell r="JC308">
            <v>16.164000000000001</v>
          </cell>
          <cell r="JD308">
            <v>316.91620272667302</v>
          </cell>
          <cell r="JE308">
            <v>143.94054860578001</v>
          </cell>
          <cell r="JF308">
            <v>0</v>
          </cell>
          <cell r="JG308">
            <v>143.94054860578001</v>
          </cell>
          <cell r="JH308">
            <v>494.99813668136898</v>
          </cell>
          <cell r="JI308">
            <v>-40.5</v>
          </cell>
          <cell r="JJ308">
            <v>535.49813668136903</v>
          </cell>
          <cell r="JK308">
            <v>431.23630567837398</v>
          </cell>
          <cell r="JL308">
            <v>0</v>
          </cell>
          <cell r="JM308">
            <v>431.23630567837398</v>
          </cell>
          <cell r="JN308">
            <v>289.780632643518</v>
          </cell>
          <cell r="JO308">
            <v>0</v>
          </cell>
          <cell r="JP308">
            <v>289.780632643518</v>
          </cell>
          <cell r="JQ308">
            <v>130.39362959784199</v>
          </cell>
          <cell r="JR308">
            <v>0</v>
          </cell>
          <cell r="JS308">
            <v>130.39362959784199</v>
          </cell>
          <cell r="JT308">
            <v>494.71720007699997</v>
          </cell>
          <cell r="JU308">
            <v>-51</v>
          </cell>
          <cell r="JV308">
            <v>545.71720007699992</v>
          </cell>
          <cell r="JW308">
            <v>440.43531029157703</v>
          </cell>
          <cell r="JX308">
            <v>0</v>
          </cell>
          <cell r="JY308">
            <v>440.43531029157703</v>
          </cell>
          <cell r="JZ308">
            <v>277.35006954173798</v>
          </cell>
          <cell r="KA308">
            <v>0</v>
          </cell>
          <cell r="KB308">
            <v>277.35006954173798</v>
          </cell>
          <cell r="KC308">
            <v>122.97337021030999</v>
          </cell>
          <cell r="KD308">
            <v>0</v>
          </cell>
          <cell r="KE308">
            <v>122.97337021030999</v>
          </cell>
          <cell r="KF308">
            <v>501</v>
          </cell>
          <cell r="KG308">
            <v>0</v>
          </cell>
          <cell r="KH308">
            <v>501</v>
          </cell>
          <cell r="KI308">
            <v>427</v>
          </cell>
          <cell r="KJ308">
            <v>0</v>
          </cell>
          <cell r="KK308">
            <v>427</v>
          </cell>
          <cell r="KL308">
            <v>291</v>
          </cell>
          <cell r="KM308">
            <v>0</v>
          </cell>
          <cell r="KN308">
            <v>291</v>
          </cell>
          <cell r="KO308">
            <v>112</v>
          </cell>
          <cell r="KP308">
            <v>0</v>
          </cell>
          <cell r="KQ308">
            <v>112</v>
          </cell>
          <cell r="KR308">
            <v>428</v>
          </cell>
          <cell r="KS308">
            <v>0</v>
          </cell>
          <cell r="KT308">
            <v>428</v>
          </cell>
          <cell r="KU308">
            <v>334</v>
          </cell>
          <cell r="KV308">
            <v>0</v>
          </cell>
          <cell r="KW308">
            <v>334</v>
          </cell>
          <cell r="KX308">
            <v>219</v>
          </cell>
          <cell r="KY308">
            <v>0</v>
          </cell>
          <cell r="KZ308">
            <v>219</v>
          </cell>
          <cell r="LA308">
            <v>49</v>
          </cell>
          <cell r="LB308">
            <v>0</v>
          </cell>
          <cell r="LC308">
            <v>49</v>
          </cell>
          <cell r="LD308">
            <v>315</v>
          </cell>
          <cell r="LE308">
            <v>0</v>
          </cell>
          <cell r="LF308">
            <v>315</v>
          </cell>
          <cell r="LG308">
            <v>247</v>
          </cell>
          <cell r="LH308">
            <v>0</v>
          </cell>
          <cell r="LI308">
            <v>247</v>
          </cell>
          <cell r="LJ308">
            <v>130</v>
          </cell>
          <cell r="LK308">
            <v>0</v>
          </cell>
          <cell r="LL308">
            <v>130</v>
          </cell>
          <cell r="LM308">
            <v>13</v>
          </cell>
          <cell r="LN308">
            <v>0</v>
          </cell>
          <cell r="LO308">
            <v>13</v>
          </cell>
          <cell r="LP308">
            <v>243</v>
          </cell>
          <cell r="LQ308">
            <v>0</v>
          </cell>
          <cell r="LR308">
            <v>243</v>
          </cell>
          <cell r="LS308">
            <v>272</v>
          </cell>
          <cell r="LT308">
            <v>0</v>
          </cell>
          <cell r="LU308">
            <v>272</v>
          </cell>
          <cell r="LV308">
            <v>160</v>
          </cell>
          <cell r="LW308">
            <v>0</v>
          </cell>
          <cell r="LX308">
            <v>160</v>
          </cell>
          <cell r="LY308">
            <v>84</v>
          </cell>
          <cell r="LZ308">
            <v>0</v>
          </cell>
          <cell r="MA308">
            <v>84</v>
          </cell>
          <cell r="MB308">
            <v>-882</v>
          </cell>
          <cell r="MC308">
            <v>0</v>
          </cell>
          <cell r="MD308">
            <v>-882</v>
          </cell>
          <cell r="ME308">
            <v>-546</v>
          </cell>
          <cell r="MF308">
            <v>0</v>
          </cell>
          <cell r="MG308">
            <v>-546</v>
          </cell>
          <cell r="MH308">
            <v>-240</v>
          </cell>
          <cell r="MI308">
            <v>0</v>
          </cell>
          <cell r="MJ308">
            <v>-240</v>
          </cell>
          <cell r="MK308">
            <v>-40</v>
          </cell>
          <cell r="ML308">
            <v>0</v>
          </cell>
          <cell r="MM308">
            <v>-40</v>
          </cell>
          <cell r="MN308">
            <v>-420</v>
          </cell>
          <cell r="MO308">
            <v>0</v>
          </cell>
          <cell r="MP308">
            <v>-420</v>
          </cell>
          <cell r="MQ308">
            <v>-392</v>
          </cell>
          <cell r="MR308">
            <v>0</v>
          </cell>
          <cell r="MS308">
            <v>-392</v>
          </cell>
          <cell r="MT308">
            <v>-310</v>
          </cell>
          <cell r="MU308">
            <v>0</v>
          </cell>
          <cell r="MV308">
            <v>-310</v>
          </cell>
          <cell r="MW308">
            <v>-106</v>
          </cell>
          <cell r="MX308">
            <v>0</v>
          </cell>
          <cell r="MY308">
            <v>-106</v>
          </cell>
          <cell r="MZ308">
            <v>-68</v>
          </cell>
          <cell r="NA308">
            <v>0</v>
          </cell>
          <cell r="NB308">
            <v>-68</v>
          </cell>
          <cell r="NC308">
            <v>-38</v>
          </cell>
          <cell r="ND308">
            <v>0</v>
          </cell>
          <cell r="NE308">
            <v>-38</v>
          </cell>
          <cell r="NF308">
            <v>-4</v>
          </cell>
          <cell r="NG308">
            <v>0</v>
          </cell>
          <cell r="NH308">
            <v>-4</v>
          </cell>
          <cell r="NI308">
            <v>22</v>
          </cell>
          <cell r="NJ308">
            <v>0</v>
          </cell>
          <cell r="NK308">
            <v>22</v>
          </cell>
          <cell r="NL308">
            <v>77</v>
          </cell>
          <cell r="NM308">
            <v>0</v>
          </cell>
          <cell r="NN308">
            <v>77</v>
          </cell>
          <cell r="NO308">
            <v>472</v>
          </cell>
          <cell r="NP308">
            <v>0</v>
          </cell>
          <cell r="NQ308">
            <v>472</v>
          </cell>
          <cell r="NR308">
            <v>362</v>
          </cell>
          <cell r="NS308">
            <v>0</v>
          </cell>
          <cell r="NT308">
            <v>362</v>
          </cell>
          <cell r="NU308">
            <v>162</v>
          </cell>
          <cell r="NV308">
            <v>0</v>
          </cell>
          <cell r="NW308">
            <v>162</v>
          </cell>
        </row>
        <row r="309">
          <cell r="BB309">
            <v>0.94</v>
          </cell>
          <cell r="BC309">
            <v>0</v>
          </cell>
          <cell r="BD309">
            <v>0.94</v>
          </cell>
          <cell r="BE309">
            <v>0.39900000000000002</v>
          </cell>
          <cell r="BF309">
            <v>0</v>
          </cell>
          <cell r="BG309">
            <v>0.39900000000000002</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0</v>
          </cell>
          <cell r="DE309">
            <v>0</v>
          </cell>
          <cell r="DF309">
            <v>0</v>
          </cell>
          <cell r="DG309">
            <v>-1.39294242044201E-2</v>
          </cell>
          <cell r="DH309">
            <v>0</v>
          </cell>
          <cell r="DI309">
            <v>-1.39294242044201E-2</v>
          </cell>
          <cell r="DJ309">
            <v>1.45040918034538E-2</v>
          </cell>
          <cell r="DK309">
            <v>0</v>
          </cell>
          <cell r="DL309">
            <v>1.45040918034538E-2</v>
          </cell>
          <cell r="DM309">
            <v>2.5806241630527902E-4</v>
          </cell>
          <cell r="DN309">
            <v>0</v>
          </cell>
          <cell r="DO309">
            <v>2.5806241630527902E-4</v>
          </cell>
          <cell r="DP309">
            <v>-8.3273001483905799E-4</v>
          </cell>
          <cell r="DQ309">
            <v>0</v>
          </cell>
          <cell r="DR309">
            <v>-8.3273001483905799E-4</v>
          </cell>
          <cell r="DS309">
            <v>0</v>
          </cell>
          <cell r="DT309">
            <v>0</v>
          </cell>
          <cell r="DU309">
            <v>0</v>
          </cell>
          <cell r="DV309">
            <v>0</v>
          </cell>
          <cell r="DW309">
            <v>0</v>
          </cell>
          <cell r="DX309">
            <v>0</v>
          </cell>
          <cell r="DY309">
            <v>0</v>
          </cell>
          <cell r="DZ309">
            <v>0</v>
          </cell>
          <cell r="EA309">
            <v>0</v>
          </cell>
          <cell r="EB309">
            <v>0</v>
          </cell>
          <cell r="EC309">
            <v>0</v>
          </cell>
          <cell r="ED309">
            <v>0</v>
          </cell>
          <cell r="EE309">
            <v>2</v>
          </cell>
          <cell r="EF309">
            <v>0</v>
          </cell>
          <cell r="EG309">
            <v>2</v>
          </cell>
          <cell r="EH309">
            <v>0</v>
          </cell>
          <cell r="EI309">
            <v>0</v>
          </cell>
          <cell r="EJ309">
            <v>0</v>
          </cell>
          <cell r="EK309">
            <v>-707</v>
          </cell>
          <cell r="EL309">
            <v>0</v>
          </cell>
          <cell r="EM309">
            <v>-707</v>
          </cell>
          <cell r="EN309">
            <v>-12</v>
          </cell>
          <cell r="EO309">
            <v>0</v>
          </cell>
          <cell r="EP309">
            <v>-12</v>
          </cell>
          <cell r="EQ309">
            <v>-28</v>
          </cell>
          <cell r="ER309">
            <v>0</v>
          </cell>
          <cell r="ES309">
            <v>-28</v>
          </cell>
          <cell r="ET309">
            <v>-30</v>
          </cell>
          <cell r="EU309">
            <v>0</v>
          </cell>
          <cell r="EV309">
            <v>-30</v>
          </cell>
          <cell r="EW309">
            <v>-43</v>
          </cell>
          <cell r="EX309">
            <v>0</v>
          </cell>
          <cell r="EY309">
            <v>-43</v>
          </cell>
          <cell r="EZ309">
            <v>1</v>
          </cell>
          <cell r="FA309">
            <v>0</v>
          </cell>
          <cell r="FB309">
            <v>1</v>
          </cell>
          <cell r="FC309">
            <v>-257</v>
          </cell>
          <cell r="FD309">
            <v>0</v>
          </cell>
          <cell r="FE309">
            <v>-257</v>
          </cell>
          <cell r="FF309">
            <v>-188</v>
          </cell>
          <cell r="FG309">
            <v>0</v>
          </cell>
          <cell r="FH309">
            <v>-188</v>
          </cell>
          <cell r="FI309">
            <v>28</v>
          </cell>
          <cell r="FJ309">
            <v>0</v>
          </cell>
          <cell r="FK309">
            <v>28</v>
          </cell>
          <cell r="FL309">
            <v>24</v>
          </cell>
          <cell r="FM309">
            <v>0</v>
          </cell>
          <cell r="FN309">
            <v>24</v>
          </cell>
          <cell r="FO309">
            <v>-976</v>
          </cell>
          <cell r="FP309">
            <v>0</v>
          </cell>
          <cell r="FQ309">
            <v>-976</v>
          </cell>
          <cell r="FR309">
            <v>10</v>
          </cell>
          <cell r="FS309">
            <v>0</v>
          </cell>
          <cell r="FT309">
            <v>10</v>
          </cell>
          <cell r="FU309">
            <v>27</v>
          </cell>
          <cell r="FV309">
            <v>0</v>
          </cell>
          <cell r="FW309">
            <v>27</v>
          </cell>
          <cell r="FX309">
            <v>28</v>
          </cell>
          <cell r="FY309">
            <v>0</v>
          </cell>
          <cell r="FZ309">
            <v>28</v>
          </cell>
          <cell r="GA309">
            <v>-4</v>
          </cell>
          <cell r="GB309">
            <v>0</v>
          </cell>
          <cell r="GC309">
            <v>-4</v>
          </cell>
          <cell r="GD309">
            <v>41</v>
          </cell>
          <cell r="GE309">
            <v>0</v>
          </cell>
          <cell r="GF309">
            <v>41</v>
          </cell>
          <cell r="GG309">
            <v>25</v>
          </cell>
          <cell r="GH309">
            <v>0</v>
          </cell>
          <cell r="GI309">
            <v>25</v>
          </cell>
          <cell r="GJ309">
            <v>47</v>
          </cell>
          <cell r="GK309">
            <v>0</v>
          </cell>
          <cell r="GL309">
            <v>47</v>
          </cell>
          <cell r="GM309">
            <v>21</v>
          </cell>
          <cell r="GN309">
            <v>0</v>
          </cell>
          <cell r="GO309">
            <v>21</v>
          </cell>
          <cell r="GP309">
            <v>37</v>
          </cell>
          <cell r="GQ309">
            <v>0</v>
          </cell>
          <cell r="GR309">
            <v>37</v>
          </cell>
          <cell r="GS309">
            <v>40</v>
          </cell>
          <cell r="GT309">
            <v>0</v>
          </cell>
          <cell r="GU309">
            <v>40</v>
          </cell>
          <cell r="GV309">
            <v>46</v>
          </cell>
          <cell r="GW309">
            <v>0</v>
          </cell>
          <cell r="GX309">
            <v>46</v>
          </cell>
          <cell r="GY309">
            <v>-157</v>
          </cell>
          <cell r="GZ309">
            <v>0</v>
          </cell>
          <cell r="HA309">
            <v>-157</v>
          </cell>
          <cell r="HB309">
            <v>19</v>
          </cell>
          <cell r="HC309">
            <v>0</v>
          </cell>
          <cell r="HD309">
            <v>19</v>
          </cell>
          <cell r="HE309">
            <v>1</v>
          </cell>
          <cell r="HF309">
            <v>0</v>
          </cell>
          <cell r="HG309">
            <v>1</v>
          </cell>
          <cell r="HH309">
            <v>39</v>
          </cell>
          <cell r="HI309">
            <v>0</v>
          </cell>
          <cell r="HJ309">
            <v>39</v>
          </cell>
          <cell r="HO309">
            <v>1.339</v>
          </cell>
          <cell r="HP309">
            <v>0</v>
          </cell>
          <cell r="HQ309">
            <v>1.339</v>
          </cell>
          <cell r="HR309">
            <v>0.39900000000000002</v>
          </cell>
          <cell r="HS309">
            <v>0</v>
          </cell>
          <cell r="HT309">
            <v>0.39900000000000002</v>
          </cell>
          <cell r="HU309">
            <v>0</v>
          </cell>
          <cell r="HV309">
            <v>0</v>
          </cell>
          <cell r="HW309">
            <v>0</v>
          </cell>
          <cell r="HX309">
            <v>0</v>
          </cell>
          <cell r="HY309">
            <v>0</v>
          </cell>
          <cell r="HZ309">
            <v>0</v>
          </cell>
          <cell r="IA309">
            <v>0</v>
          </cell>
          <cell r="IB309">
            <v>0</v>
          </cell>
          <cell r="IC309">
            <v>0</v>
          </cell>
          <cell r="ID309">
            <v>0</v>
          </cell>
          <cell r="IE309">
            <v>0</v>
          </cell>
          <cell r="IF309">
            <v>0</v>
          </cell>
          <cell r="IG309">
            <v>0</v>
          </cell>
          <cell r="IH309">
            <v>0</v>
          </cell>
          <cell r="II309">
            <v>0</v>
          </cell>
          <cell r="IJ309">
            <v>0</v>
          </cell>
          <cell r="IK309">
            <v>0</v>
          </cell>
          <cell r="IL309">
            <v>0</v>
          </cell>
          <cell r="IM309">
            <v>0</v>
          </cell>
          <cell r="IN309">
            <v>0</v>
          </cell>
          <cell r="IO309">
            <v>0</v>
          </cell>
          <cell r="IP309">
            <v>0</v>
          </cell>
          <cell r="IQ309">
            <v>0</v>
          </cell>
          <cell r="IR309">
            <v>0</v>
          </cell>
          <cell r="IS309">
            <v>0</v>
          </cell>
          <cell r="IT309">
            <v>0</v>
          </cell>
          <cell r="IU309">
            <v>0</v>
          </cell>
          <cell r="IV309">
            <v>0</v>
          </cell>
          <cell r="IW309">
            <v>0</v>
          </cell>
          <cell r="IX309">
            <v>0</v>
          </cell>
          <cell r="IY309">
            <v>0</v>
          </cell>
          <cell r="IZ309">
            <v>0</v>
          </cell>
          <cell r="JA309">
            <v>0</v>
          </cell>
          <cell r="JB309">
            <v>0</v>
          </cell>
          <cell r="JC309">
            <v>0</v>
          </cell>
          <cell r="JD309">
            <v>0</v>
          </cell>
          <cell r="JE309">
            <v>0</v>
          </cell>
          <cell r="JF309">
            <v>0</v>
          </cell>
          <cell r="JG309">
            <v>0</v>
          </cell>
          <cell r="JH309">
            <v>0</v>
          </cell>
          <cell r="JI309">
            <v>0</v>
          </cell>
          <cell r="JJ309">
            <v>0</v>
          </cell>
          <cell r="JK309">
            <v>0</v>
          </cell>
          <cell r="JL309">
            <v>0</v>
          </cell>
          <cell r="JM309">
            <v>0</v>
          </cell>
          <cell r="JN309">
            <v>0</v>
          </cell>
          <cell r="JO309">
            <v>0</v>
          </cell>
          <cell r="JP309">
            <v>0</v>
          </cell>
          <cell r="JQ309">
            <v>0</v>
          </cell>
          <cell r="JR309">
            <v>0</v>
          </cell>
          <cell r="JS309">
            <v>0</v>
          </cell>
          <cell r="JT309">
            <v>0</v>
          </cell>
          <cell r="JU309">
            <v>0</v>
          </cell>
          <cell r="JV309">
            <v>0</v>
          </cell>
          <cell r="JW309">
            <v>1.392942420492E-2</v>
          </cell>
          <cell r="JX309">
            <v>0</v>
          </cell>
          <cell r="JY309">
            <v>1.392942420492E-2</v>
          </cell>
          <cell r="JZ309">
            <v>-5.7466759853377902E-4</v>
          </cell>
          <cell r="KA309">
            <v>0</v>
          </cell>
          <cell r="KB309">
            <v>-5.7466759853377902E-4</v>
          </cell>
          <cell r="KC309">
            <v>-8.3273001483905799E-4</v>
          </cell>
          <cell r="KD309">
            <v>0</v>
          </cell>
          <cell r="KE309">
            <v>-8.3273001483905799E-4</v>
          </cell>
          <cell r="KF309">
            <v>0</v>
          </cell>
          <cell r="KG309">
            <v>0</v>
          </cell>
          <cell r="KH309">
            <v>0</v>
          </cell>
          <cell r="KI309">
            <v>0</v>
          </cell>
          <cell r="KJ309">
            <v>0</v>
          </cell>
          <cell r="KK309">
            <v>0</v>
          </cell>
          <cell r="KL309">
            <v>0</v>
          </cell>
          <cell r="KM309">
            <v>0</v>
          </cell>
          <cell r="KN309">
            <v>0</v>
          </cell>
          <cell r="KO309">
            <v>0</v>
          </cell>
          <cell r="KP309">
            <v>0</v>
          </cell>
          <cell r="KQ309">
            <v>0</v>
          </cell>
          <cell r="KR309">
            <v>-717</v>
          </cell>
          <cell r="KS309">
            <v>0</v>
          </cell>
          <cell r="KT309">
            <v>-717</v>
          </cell>
          <cell r="KU309">
            <v>-719</v>
          </cell>
          <cell r="KV309">
            <v>0</v>
          </cell>
          <cell r="KW309">
            <v>-719</v>
          </cell>
          <cell r="KX309">
            <v>-719</v>
          </cell>
          <cell r="KY309">
            <v>0</v>
          </cell>
          <cell r="KZ309">
            <v>-719</v>
          </cell>
          <cell r="LA309">
            <v>-12</v>
          </cell>
          <cell r="LB309">
            <v>0</v>
          </cell>
          <cell r="LC309">
            <v>-12</v>
          </cell>
          <cell r="LD309">
            <v>-100</v>
          </cell>
          <cell r="LE309">
            <v>0</v>
          </cell>
          <cell r="LF309">
            <v>-100</v>
          </cell>
          <cell r="LG309">
            <v>-72</v>
          </cell>
          <cell r="LH309">
            <v>0</v>
          </cell>
          <cell r="LI309">
            <v>-72</v>
          </cell>
          <cell r="LJ309">
            <v>-42</v>
          </cell>
          <cell r="LK309">
            <v>0</v>
          </cell>
          <cell r="LL309">
            <v>-42</v>
          </cell>
          <cell r="LM309">
            <v>1</v>
          </cell>
          <cell r="LN309">
            <v>0</v>
          </cell>
          <cell r="LO309">
            <v>1</v>
          </cell>
          <cell r="LP309">
            <v>-393</v>
          </cell>
          <cell r="LQ309">
            <v>0</v>
          </cell>
          <cell r="LR309">
            <v>-393</v>
          </cell>
          <cell r="LS309">
            <v>-136</v>
          </cell>
          <cell r="LT309">
            <v>0</v>
          </cell>
          <cell r="LU309">
            <v>-136</v>
          </cell>
          <cell r="LV309">
            <v>52</v>
          </cell>
          <cell r="LW309">
            <v>0</v>
          </cell>
          <cell r="LX309">
            <v>52</v>
          </cell>
          <cell r="LY309">
            <v>24</v>
          </cell>
          <cell r="LZ309">
            <v>0</v>
          </cell>
          <cell r="MA309">
            <v>24</v>
          </cell>
          <cell r="MB309">
            <v>-911</v>
          </cell>
          <cell r="MC309">
            <v>0</v>
          </cell>
          <cell r="MD309">
            <v>-911</v>
          </cell>
          <cell r="ME309">
            <v>65</v>
          </cell>
          <cell r="MF309">
            <v>0</v>
          </cell>
          <cell r="MG309">
            <v>65</v>
          </cell>
          <cell r="MH309">
            <v>55</v>
          </cell>
          <cell r="MI309">
            <v>0</v>
          </cell>
          <cell r="MJ309">
            <v>55</v>
          </cell>
          <cell r="MK309">
            <v>28</v>
          </cell>
          <cell r="ML309">
            <v>0</v>
          </cell>
          <cell r="MM309">
            <v>28</v>
          </cell>
          <cell r="MN309">
            <v>109</v>
          </cell>
          <cell r="MO309">
            <v>0</v>
          </cell>
          <cell r="MP309">
            <v>109</v>
          </cell>
          <cell r="MQ309">
            <v>113</v>
          </cell>
          <cell r="MR309">
            <v>0</v>
          </cell>
          <cell r="MS309">
            <v>113</v>
          </cell>
          <cell r="MT309">
            <v>72</v>
          </cell>
          <cell r="MU309">
            <v>0</v>
          </cell>
          <cell r="MV309">
            <v>72</v>
          </cell>
          <cell r="MW309">
            <v>47</v>
          </cell>
          <cell r="MX309">
            <v>0</v>
          </cell>
          <cell r="MY309">
            <v>47</v>
          </cell>
          <cell r="MZ309">
            <v>46</v>
          </cell>
          <cell r="NA309">
            <v>0</v>
          </cell>
          <cell r="NB309">
            <v>46</v>
          </cell>
          <cell r="NC309">
            <v>25</v>
          </cell>
          <cell r="ND309">
            <v>0</v>
          </cell>
          <cell r="NE309">
            <v>25</v>
          </cell>
          <cell r="NF309">
            <v>-12</v>
          </cell>
          <cell r="NG309">
            <v>0</v>
          </cell>
          <cell r="NH309">
            <v>-12</v>
          </cell>
          <cell r="NI309">
            <v>-52</v>
          </cell>
          <cell r="NJ309">
            <v>0</v>
          </cell>
          <cell r="NK309">
            <v>-52</v>
          </cell>
          <cell r="NL309">
            <v>-98</v>
          </cell>
          <cell r="NM309">
            <v>0</v>
          </cell>
          <cell r="NN309">
            <v>-98</v>
          </cell>
          <cell r="NO309">
            <v>59</v>
          </cell>
          <cell r="NP309">
            <v>0</v>
          </cell>
          <cell r="NQ309">
            <v>59</v>
          </cell>
          <cell r="NR309">
            <v>40</v>
          </cell>
          <cell r="NS309">
            <v>0</v>
          </cell>
          <cell r="NT309">
            <v>40</v>
          </cell>
          <cell r="NU309">
            <v>39</v>
          </cell>
          <cell r="NV309">
            <v>0</v>
          </cell>
          <cell r="NW309">
            <v>39</v>
          </cell>
        </row>
        <row r="310">
          <cell r="BB310">
            <v>0.36651288358892298</v>
          </cell>
          <cell r="BC310">
            <v>1.216</v>
          </cell>
          <cell r="BD310">
            <v>-0.84948711641107699</v>
          </cell>
          <cell r="BE310">
            <v>-15.831974769068101</v>
          </cell>
          <cell r="BF310">
            <v>-16.036999999999999</v>
          </cell>
          <cell r="BG310">
            <v>0.20502523093189851</v>
          </cell>
          <cell r="BH310">
            <v>2.3554019181492198</v>
          </cell>
          <cell r="BI310">
            <v>0</v>
          </cell>
          <cell r="BJ310">
            <v>2.3554019181492198</v>
          </cell>
          <cell r="BK310">
            <v>-0.35892142200584398</v>
          </cell>
          <cell r="BL310">
            <v>0</v>
          </cell>
          <cell r="BM310">
            <v>-0.35892142200584398</v>
          </cell>
          <cell r="BN310">
            <v>6.2256125904963904</v>
          </cell>
          <cell r="BO310">
            <v>0</v>
          </cell>
          <cell r="BP310">
            <v>6.2256125904963904</v>
          </cell>
          <cell r="BQ310">
            <v>64.713864296813298</v>
          </cell>
          <cell r="BR310">
            <v>0</v>
          </cell>
          <cell r="BS310">
            <v>64.713864296813298</v>
          </cell>
          <cell r="BT310">
            <v>1.09848084116886</v>
          </cell>
          <cell r="BU310">
            <v>0</v>
          </cell>
          <cell r="BV310">
            <v>1.09848084116886</v>
          </cell>
          <cell r="BW310">
            <v>3.3973228722282598</v>
          </cell>
          <cell r="BX310">
            <v>0</v>
          </cell>
          <cell r="BY310">
            <v>3.3973228722282598</v>
          </cell>
          <cell r="BZ310">
            <v>-2.7647706452485599E-2</v>
          </cell>
          <cell r="CA310">
            <v>0</v>
          </cell>
          <cell r="CB310">
            <v>-2.7647706452485599E-2</v>
          </cell>
          <cell r="CC310">
            <v>-1.0703719934462801</v>
          </cell>
          <cell r="CD310">
            <v>0</v>
          </cell>
          <cell r="CE310">
            <v>-1.0703719934462801</v>
          </cell>
          <cell r="CF310">
            <v>6.3177467943121499E-2</v>
          </cell>
          <cell r="CG310">
            <v>0</v>
          </cell>
          <cell r="CH310">
            <v>6.3177467943121499E-2</v>
          </cell>
          <cell r="CI310">
            <v>13.925449163853299</v>
          </cell>
          <cell r="CJ310">
            <v>0</v>
          </cell>
          <cell r="CK310">
            <v>13.925449163853299</v>
          </cell>
          <cell r="CL310">
            <v>0.45132934130372998</v>
          </cell>
          <cell r="CM310">
            <v>0</v>
          </cell>
          <cell r="CN310">
            <v>0.45132934130372998</v>
          </cell>
          <cell r="CO310">
            <v>-0.16858326052595701</v>
          </cell>
          <cell r="CP310">
            <v>0</v>
          </cell>
          <cell r="CQ310">
            <v>-0.16858326052595701</v>
          </cell>
          <cell r="CR310">
            <v>-5.1384483011318302E-2</v>
          </cell>
          <cell r="CS310">
            <v>0</v>
          </cell>
          <cell r="CT310">
            <v>-5.1384483011318302E-2</v>
          </cell>
          <cell r="CU310">
            <v>-4.26211940977994</v>
          </cell>
          <cell r="CV310">
            <v>-3</v>
          </cell>
          <cell r="CW310">
            <v>-1.26211940977994</v>
          </cell>
          <cell r="CX310">
            <v>-7.5931081791970803</v>
          </cell>
          <cell r="CY310">
            <v>-5</v>
          </cell>
          <cell r="CZ310">
            <v>-2.5931081791970803</v>
          </cell>
          <cell r="DA310">
            <v>1.5220736637489201E-2</v>
          </cell>
          <cell r="DB310">
            <v>0</v>
          </cell>
          <cell r="DC310">
            <v>1.5220736637489201E-2</v>
          </cell>
          <cell r="DD310">
            <v>0.21897630316276201</v>
          </cell>
          <cell r="DE310">
            <v>0</v>
          </cell>
          <cell r="DF310">
            <v>0.21897630316276201</v>
          </cell>
          <cell r="DG310">
            <v>-1.4153119096037501</v>
          </cell>
          <cell r="DH310">
            <v>0</v>
          </cell>
          <cell r="DI310">
            <v>-1.4153119096037501</v>
          </cell>
          <cell r="DJ310">
            <v>0.73761952285131005</v>
          </cell>
          <cell r="DK310">
            <v>0</v>
          </cell>
          <cell r="DL310">
            <v>0.73761952285131005</v>
          </cell>
          <cell r="DM310">
            <v>0.189565312188549</v>
          </cell>
          <cell r="DN310">
            <v>0</v>
          </cell>
          <cell r="DO310">
            <v>0.189565312188549</v>
          </cell>
          <cell r="DP310">
            <v>4.3930832950112401E-3</v>
          </cell>
          <cell r="DQ310">
            <v>0</v>
          </cell>
          <cell r="DR310">
            <v>4.3930832950112401E-3</v>
          </cell>
          <cell r="DS310">
            <v>0</v>
          </cell>
          <cell r="DT310">
            <v>0</v>
          </cell>
          <cell r="DU310">
            <v>0</v>
          </cell>
          <cell r="DV310">
            <v>2</v>
          </cell>
          <cell r="DW310">
            <v>0</v>
          </cell>
          <cell r="DX310">
            <v>2</v>
          </cell>
          <cell r="DY310">
            <v>0</v>
          </cell>
          <cell r="DZ310">
            <v>0</v>
          </cell>
          <cell r="EA310">
            <v>0</v>
          </cell>
          <cell r="EB310">
            <v>0</v>
          </cell>
          <cell r="EC310">
            <v>0</v>
          </cell>
          <cell r="ED310">
            <v>0</v>
          </cell>
          <cell r="EE310">
            <v>0</v>
          </cell>
          <cell r="EF310">
            <v>0</v>
          </cell>
          <cell r="EG310">
            <v>0</v>
          </cell>
          <cell r="EH310">
            <v>0</v>
          </cell>
          <cell r="EI310">
            <v>0</v>
          </cell>
          <cell r="EJ310">
            <v>0</v>
          </cell>
          <cell r="EK310">
            <v>-2</v>
          </cell>
          <cell r="EL310">
            <v>0</v>
          </cell>
          <cell r="EM310">
            <v>-2</v>
          </cell>
          <cell r="EN310">
            <v>0</v>
          </cell>
          <cell r="EO310">
            <v>0</v>
          </cell>
          <cell r="EP310">
            <v>0</v>
          </cell>
          <cell r="EQ310">
            <v>0</v>
          </cell>
          <cell r="ER310">
            <v>0</v>
          </cell>
          <cell r="ES310">
            <v>0</v>
          </cell>
          <cell r="ET310">
            <v>0</v>
          </cell>
          <cell r="EU310">
            <v>0</v>
          </cell>
          <cell r="EV310">
            <v>0</v>
          </cell>
          <cell r="EW310">
            <v>0</v>
          </cell>
          <cell r="EX310">
            <v>0</v>
          </cell>
          <cell r="EY310">
            <v>0</v>
          </cell>
          <cell r="EZ310">
            <v>9</v>
          </cell>
          <cell r="FA310">
            <v>0</v>
          </cell>
          <cell r="FB310">
            <v>9</v>
          </cell>
          <cell r="FC310">
            <v>-0.89999999999999991</v>
          </cell>
          <cell r="FD310">
            <v>0</v>
          </cell>
          <cell r="FE310">
            <v>-0.89999999999999991</v>
          </cell>
          <cell r="FF310">
            <v>-2</v>
          </cell>
          <cell r="FG310">
            <v>0</v>
          </cell>
          <cell r="FH310">
            <v>-2</v>
          </cell>
          <cell r="FI310">
            <v>-2</v>
          </cell>
          <cell r="FJ310">
            <v>0</v>
          </cell>
          <cell r="FK310">
            <v>-2</v>
          </cell>
          <cell r="FL310">
            <v>2</v>
          </cell>
          <cell r="FM310">
            <v>0</v>
          </cell>
          <cell r="FN310">
            <v>2</v>
          </cell>
          <cell r="FO310">
            <v>7</v>
          </cell>
          <cell r="FP310">
            <v>0</v>
          </cell>
          <cell r="FQ310">
            <v>7</v>
          </cell>
          <cell r="FR310">
            <v>1</v>
          </cell>
          <cell r="FS310">
            <v>0</v>
          </cell>
          <cell r="FT310">
            <v>1</v>
          </cell>
          <cell r="FU310">
            <v>0</v>
          </cell>
          <cell r="FV310">
            <v>0</v>
          </cell>
          <cell r="FW310">
            <v>0</v>
          </cell>
          <cell r="FX310">
            <v>0</v>
          </cell>
          <cell r="FY310">
            <v>0</v>
          </cell>
          <cell r="FZ310">
            <v>0</v>
          </cell>
          <cell r="GA310">
            <v>8</v>
          </cell>
          <cell r="GB310">
            <v>0</v>
          </cell>
          <cell r="GC310">
            <v>8</v>
          </cell>
          <cell r="GD310">
            <v>0</v>
          </cell>
          <cell r="GE310">
            <v>0</v>
          </cell>
          <cell r="GF310">
            <v>0</v>
          </cell>
          <cell r="GG310">
            <v>0</v>
          </cell>
          <cell r="GH310">
            <v>0</v>
          </cell>
          <cell r="GI310">
            <v>0</v>
          </cell>
          <cell r="GJ310">
            <v>0</v>
          </cell>
          <cell r="GK310">
            <v>0</v>
          </cell>
          <cell r="GL310">
            <v>0</v>
          </cell>
          <cell r="GM310">
            <v>13</v>
          </cell>
          <cell r="GN310">
            <v>0</v>
          </cell>
          <cell r="GO310">
            <v>13</v>
          </cell>
          <cell r="GP310">
            <v>32</v>
          </cell>
          <cell r="GQ310">
            <v>0</v>
          </cell>
          <cell r="GR310">
            <v>32</v>
          </cell>
          <cell r="GS310">
            <v>0</v>
          </cell>
          <cell r="GT310">
            <v>0</v>
          </cell>
          <cell r="GU310">
            <v>0</v>
          </cell>
          <cell r="GV310">
            <v>0</v>
          </cell>
          <cell r="GW310">
            <v>0</v>
          </cell>
          <cell r="GX310">
            <v>0</v>
          </cell>
          <cell r="GY310">
            <v>0</v>
          </cell>
          <cell r="GZ310">
            <v>0</v>
          </cell>
          <cell r="HA310">
            <v>0</v>
          </cell>
          <cell r="HB310">
            <v>0</v>
          </cell>
          <cell r="HC310">
            <v>0</v>
          </cell>
          <cell r="HD310">
            <v>0</v>
          </cell>
          <cell r="HE310">
            <v>0</v>
          </cell>
          <cell r="HF310">
            <v>0</v>
          </cell>
          <cell r="HG310">
            <v>0</v>
          </cell>
          <cell r="HH310">
            <v>0</v>
          </cell>
          <cell r="HI310">
            <v>0</v>
          </cell>
          <cell r="HJ310">
            <v>0</v>
          </cell>
          <cell r="HO310">
            <v>-13.110059967330001</v>
          </cell>
          <cell r="HP310">
            <v>-14.821</v>
          </cell>
          <cell r="HQ310">
            <v>1.7109400326699991</v>
          </cell>
          <cell r="HR310">
            <v>-13.476572850918901</v>
          </cell>
          <cell r="HS310">
            <v>-16.036999999999999</v>
          </cell>
          <cell r="HT310">
            <v>2.5604271490810984</v>
          </cell>
          <cell r="HU310">
            <v>2.3554019181492198</v>
          </cell>
          <cell r="HV310">
            <v>0</v>
          </cell>
          <cell r="HW310">
            <v>2.3554019181492198</v>
          </cell>
          <cell r="HX310">
            <v>71.679036306472696</v>
          </cell>
          <cell r="HY310">
            <v>0</v>
          </cell>
          <cell r="HZ310">
            <v>71.679036306472696</v>
          </cell>
          <cell r="IA310">
            <v>72.037957728478503</v>
          </cell>
          <cell r="IB310">
            <v>0</v>
          </cell>
          <cell r="IC310">
            <v>72.037957728478503</v>
          </cell>
          <cell r="ID310">
            <v>65.812345137982106</v>
          </cell>
          <cell r="IE310">
            <v>0</v>
          </cell>
          <cell r="IF310">
            <v>65.812345137982106</v>
          </cell>
          <cell r="IG310">
            <v>1.09848084116886</v>
          </cell>
          <cell r="IH310">
            <v>0</v>
          </cell>
          <cell r="II310">
            <v>1.09848084116886</v>
          </cell>
          <cell r="IJ310">
            <v>2.3624806402726199</v>
          </cell>
          <cell r="IK310">
            <v>0</v>
          </cell>
          <cell r="IL310">
            <v>2.3624806402726199</v>
          </cell>
          <cell r="IM310">
            <v>-1.0348422319556501</v>
          </cell>
          <cell r="IN310">
            <v>0</v>
          </cell>
          <cell r="IO310">
            <v>-1.0348422319556501</v>
          </cell>
          <cell r="IP310">
            <v>-1.00719452550316</v>
          </cell>
          <cell r="IQ310">
            <v>0</v>
          </cell>
          <cell r="IR310">
            <v>-1.00719452550316</v>
          </cell>
          <cell r="IS310">
            <v>6.3177467943121499E-2</v>
          </cell>
          <cell r="IT310">
            <v>0</v>
          </cell>
          <cell r="IU310">
            <v>6.3177467943121499E-2</v>
          </cell>
          <cell r="IV310">
            <v>14.1568107616198</v>
          </cell>
          <cell r="IW310">
            <v>0</v>
          </cell>
          <cell r="IX310">
            <v>14.1568107616198</v>
          </cell>
          <cell r="IY310">
            <v>0.23136159776645401</v>
          </cell>
          <cell r="IZ310">
            <v>0</v>
          </cell>
          <cell r="JA310">
            <v>0.23136159776645401</v>
          </cell>
          <cell r="JB310">
            <v>-0.219967743537275</v>
          </cell>
          <cell r="JC310">
            <v>0</v>
          </cell>
          <cell r="JD310">
            <v>-0.219967743537275</v>
          </cell>
          <cell r="JE310">
            <v>-5.1384483011318302E-2</v>
          </cell>
          <cell r="JF310">
            <v>0</v>
          </cell>
          <cell r="JG310">
            <v>-5.1384483011318302E-2</v>
          </cell>
          <cell r="JH310">
            <v>-11.621030549176799</v>
          </cell>
          <cell r="JI310">
            <v>-8</v>
          </cell>
          <cell r="JJ310">
            <v>-3.6210305491767993</v>
          </cell>
          <cell r="JK310">
            <v>-7.3589111393968301</v>
          </cell>
          <cell r="JL310">
            <v>-5</v>
          </cell>
          <cell r="JM310">
            <v>-2.3589111393968301</v>
          </cell>
          <cell r="JN310">
            <v>0.234197039800251</v>
          </cell>
          <cell r="JO310">
            <v>0</v>
          </cell>
          <cell r="JP310">
            <v>0.234197039800251</v>
          </cell>
          <cell r="JQ310">
            <v>0.21897630316276201</v>
          </cell>
          <cell r="JR310">
            <v>0</v>
          </cell>
          <cell r="JS310">
            <v>0.21897630316276201</v>
          </cell>
          <cell r="JT310">
            <v>-0.483733991268879</v>
          </cell>
          <cell r="JU310">
            <v>0</v>
          </cell>
          <cell r="JV310">
            <v>-0.483733991268879</v>
          </cell>
          <cell r="JW310">
            <v>0.93157791833487003</v>
          </cell>
          <cell r="JX310">
            <v>0</v>
          </cell>
          <cell r="JY310">
            <v>0.93157791833487003</v>
          </cell>
          <cell r="JZ310">
            <v>0.193958395483561</v>
          </cell>
          <cell r="KA310">
            <v>0</v>
          </cell>
          <cell r="KB310">
            <v>0.193958395483561</v>
          </cell>
          <cell r="KC310">
            <v>4.3930832950112401E-3</v>
          </cell>
          <cell r="KD310">
            <v>0</v>
          </cell>
          <cell r="KE310">
            <v>4.3930832950112401E-3</v>
          </cell>
          <cell r="KF310">
            <v>2</v>
          </cell>
          <cell r="KG310">
            <v>0</v>
          </cell>
          <cell r="KH310">
            <v>2</v>
          </cell>
          <cell r="KI310">
            <v>2</v>
          </cell>
          <cell r="KJ310">
            <v>0</v>
          </cell>
          <cell r="KK310">
            <v>2</v>
          </cell>
          <cell r="KL310">
            <v>0</v>
          </cell>
          <cell r="KM310">
            <v>0</v>
          </cell>
          <cell r="KN310">
            <v>0</v>
          </cell>
          <cell r="KO310">
            <v>0</v>
          </cell>
          <cell r="KP310">
            <v>0</v>
          </cell>
          <cell r="KQ310">
            <v>0</v>
          </cell>
          <cell r="KR310">
            <v>-2</v>
          </cell>
          <cell r="KS310">
            <v>0</v>
          </cell>
          <cell r="KT310">
            <v>-2</v>
          </cell>
          <cell r="KU310">
            <v>-2</v>
          </cell>
          <cell r="KV310">
            <v>0</v>
          </cell>
          <cell r="KW310">
            <v>-2</v>
          </cell>
          <cell r="KX310">
            <v>-2</v>
          </cell>
          <cell r="KY310">
            <v>0</v>
          </cell>
          <cell r="KZ310">
            <v>-2</v>
          </cell>
          <cell r="LA310">
            <v>0</v>
          </cell>
          <cell r="LB310">
            <v>0</v>
          </cell>
          <cell r="LC310">
            <v>0</v>
          </cell>
          <cell r="LD310">
            <v>9</v>
          </cell>
          <cell r="LE310">
            <v>0</v>
          </cell>
          <cell r="LF310">
            <v>9</v>
          </cell>
          <cell r="LG310">
            <v>9</v>
          </cell>
          <cell r="LH310">
            <v>0</v>
          </cell>
          <cell r="LI310">
            <v>9</v>
          </cell>
          <cell r="LJ310">
            <v>9</v>
          </cell>
          <cell r="LK310">
            <v>0</v>
          </cell>
          <cell r="LL310">
            <v>9</v>
          </cell>
          <cell r="LM310">
            <v>9</v>
          </cell>
          <cell r="LN310">
            <v>0</v>
          </cell>
          <cell r="LO310">
            <v>9</v>
          </cell>
          <cell r="LP310">
            <v>-2.9</v>
          </cell>
          <cell r="LQ310">
            <v>0</v>
          </cell>
          <cell r="LR310">
            <v>-2.9</v>
          </cell>
          <cell r="LS310">
            <v>-2</v>
          </cell>
          <cell r="LT310">
            <v>0</v>
          </cell>
          <cell r="LU310">
            <v>-2</v>
          </cell>
          <cell r="LV310">
            <v>0</v>
          </cell>
          <cell r="LW310">
            <v>0</v>
          </cell>
          <cell r="LX310">
            <v>0</v>
          </cell>
          <cell r="LY310">
            <v>2</v>
          </cell>
          <cell r="LZ310">
            <v>0</v>
          </cell>
          <cell r="MA310">
            <v>2</v>
          </cell>
          <cell r="MB310">
            <v>8</v>
          </cell>
          <cell r="MC310">
            <v>0</v>
          </cell>
          <cell r="MD310">
            <v>8</v>
          </cell>
          <cell r="ME310">
            <v>1</v>
          </cell>
          <cell r="MF310">
            <v>0</v>
          </cell>
          <cell r="MG310">
            <v>1</v>
          </cell>
          <cell r="MH310">
            <v>0</v>
          </cell>
          <cell r="MI310">
            <v>0</v>
          </cell>
          <cell r="MJ310">
            <v>0</v>
          </cell>
          <cell r="MK310">
            <v>0</v>
          </cell>
          <cell r="ML310">
            <v>0</v>
          </cell>
          <cell r="MM310">
            <v>0</v>
          </cell>
          <cell r="MN310">
            <v>8</v>
          </cell>
          <cell r="MO310">
            <v>0</v>
          </cell>
          <cell r="MP310">
            <v>8</v>
          </cell>
          <cell r="MQ310">
            <v>0</v>
          </cell>
          <cell r="MR310">
            <v>0</v>
          </cell>
          <cell r="MS310">
            <v>0</v>
          </cell>
          <cell r="MT310">
            <v>0</v>
          </cell>
          <cell r="MU310">
            <v>0</v>
          </cell>
          <cell r="MV310">
            <v>0</v>
          </cell>
          <cell r="MW310">
            <v>0</v>
          </cell>
          <cell r="MX310">
            <v>0</v>
          </cell>
          <cell r="MY310">
            <v>0</v>
          </cell>
          <cell r="MZ310">
            <v>45</v>
          </cell>
          <cell r="NA310">
            <v>0</v>
          </cell>
          <cell r="NB310">
            <v>45</v>
          </cell>
          <cell r="NC310">
            <v>32</v>
          </cell>
          <cell r="ND310">
            <v>0</v>
          </cell>
          <cell r="NE310">
            <v>32</v>
          </cell>
          <cell r="NF310">
            <v>0</v>
          </cell>
          <cell r="NG310">
            <v>0</v>
          </cell>
          <cell r="NH310">
            <v>0</v>
          </cell>
          <cell r="NI310">
            <v>0</v>
          </cell>
          <cell r="NJ310">
            <v>0</v>
          </cell>
          <cell r="NK310">
            <v>0</v>
          </cell>
          <cell r="NL310">
            <v>0</v>
          </cell>
          <cell r="NM310">
            <v>0</v>
          </cell>
          <cell r="NN310">
            <v>0</v>
          </cell>
          <cell r="NO310">
            <v>0</v>
          </cell>
          <cell r="NP310">
            <v>0</v>
          </cell>
          <cell r="NQ310">
            <v>0</v>
          </cell>
          <cell r="NR310">
            <v>0</v>
          </cell>
          <cell r="NS310">
            <v>0</v>
          </cell>
          <cell r="NT310">
            <v>0</v>
          </cell>
          <cell r="NU310">
            <v>0</v>
          </cell>
          <cell r="NV310">
            <v>0</v>
          </cell>
          <cell r="NW310">
            <v>0</v>
          </cell>
        </row>
        <row r="311">
          <cell r="BB311">
            <v>0</v>
          </cell>
          <cell r="BC311">
            <v>0</v>
          </cell>
          <cell r="BD311">
            <v>0</v>
          </cell>
          <cell r="BE311">
            <v>377.63200000000001</v>
          </cell>
          <cell r="BF311">
            <v>377.63200000000001</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Q311">
            <v>0</v>
          </cell>
          <cell r="CR311">
            <v>0</v>
          </cell>
          <cell r="CS311">
            <v>0</v>
          </cell>
          <cell r="CT311">
            <v>0</v>
          </cell>
          <cell r="CU311">
            <v>3.5570414469111698E-4</v>
          </cell>
          <cell r="CV311">
            <v>0</v>
          </cell>
          <cell r="CW311">
            <v>3.5570414469111698E-4</v>
          </cell>
          <cell r="CX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cell r="ET311">
            <v>0</v>
          </cell>
          <cell r="EU311">
            <v>0</v>
          </cell>
          <cell r="EV311">
            <v>0</v>
          </cell>
          <cell r="EW311">
            <v>0</v>
          </cell>
          <cell r="EX311">
            <v>0</v>
          </cell>
          <cell r="EY311">
            <v>0</v>
          </cell>
          <cell r="EZ311">
            <v>0</v>
          </cell>
          <cell r="FA311">
            <v>0</v>
          </cell>
          <cell r="FB311">
            <v>0</v>
          </cell>
          <cell r="FC311">
            <v>-1066</v>
          </cell>
          <cell r="FD311">
            <v>0</v>
          </cell>
          <cell r="FE311">
            <v>-1066</v>
          </cell>
          <cell r="FF311">
            <v>0</v>
          </cell>
          <cell r="FG311">
            <v>0</v>
          </cell>
          <cell r="FH311">
            <v>0</v>
          </cell>
          <cell r="FI311">
            <v>0</v>
          </cell>
          <cell r="FJ311">
            <v>0</v>
          </cell>
          <cell r="FK311">
            <v>0</v>
          </cell>
          <cell r="FL311">
            <v>0</v>
          </cell>
          <cell r="FM311">
            <v>0</v>
          </cell>
          <cell r="FN311">
            <v>0</v>
          </cell>
          <cell r="FO311">
            <v>-275</v>
          </cell>
          <cell r="FP311">
            <v>0</v>
          </cell>
          <cell r="FQ311">
            <v>-275</v>
          </cell>
          <cell r="FR311">
            <v>0</v>
          </cell>
          <cell r="FS311">
            <v>0</v>
          </cell>
          <cell r="FT311">
            <v>0</v>
          </cell>
          <cell r="FU311">
            <v>-359</v>
          </cell>
          <cell r="FV311">
            <v>0</v>
          </cell>
          <cell r="FW311">
            <v>-359</v>
          </cell>
          <cell r="FX311">
            <v>0</v>
          </cell>
          <cell r="FY311">
            <v>0</v>
          </cell>
          <cell r="FZ311">
            <v>0</v>
          </cell>
          <cell r="GA311">
            <v>-28</v>
          </cell>
          <cell r="GB311">
            <v>0</v>
          </cell>
          <cell r="GC311">
            <v>-28</v>
          </cell>
          <cell r="GD311">
            <v>0</v>
          </cell>
          <cell r="GE311">
            <v>0</v>
          </cell>
          <cell r="GF311">
            <v>0</v>
          </cell>
          <cell r="GG311">
            <v>-418</v>
          </cell>
          <cell r="GH311">
            <v>0</v>
          </cell>
          <cell r="GI311">
            <v>-418</v>
          </cell>
          <cell r="GJ311">
            <v>0</v>
          </cell>
          <cell r="GK311">
            <v>0</v>
          </cell>
          <cell r="GL311">
            <v>0</v>
          </cell>
          <cell r="GM311">
            <v>0</v>
          </cell>
          <cell r="GN311">
            <v>0</v>
          </cell>
          <cell r="GO311">
            <v>0</v>
          </cell>
          <cell r="GP311">
            <v>-485</v>
          </cell>
          <cell r="GQ311">
            <v>0</v>
          </cell>
          <cell r="GR311">
            <v>-485</v>
          </cell>
          <cell r="GS311">
            <v>0</v>
          </cell>
          <cell r="GT311">
            <v>0</v>
          </cell>
          <cell r="GU311">
            <v>0</v>
          </cell>
          <cell r="GV311">
            <v>0</v>
          </cell>
          <cell r="GW311">
            <v>0</v>
          </cell>
          <cell r="GX311">
            <v>0</v>
          </cell>
          <cell r="GY311">
            <v>-279</v>
          </cell>
          <cell r="GZ311">
            <v>0</v>
          </cell>
          <cell r="HA311">
            <v>-279</v>
          </cell>
          <cell r="HB311">
            <v>0</v>
          </cell>
          <cell r="HC311">
            <v>0</v>
          </cell>
          <cell r="HD311">
            <v>0</v>
          </cell>
          <cell r="HE311">
            <v>0</v>
          </cell>
          <cell r="HF311">
            <v>0</v>
          </cell>
          <cell r="HG311">
            <v>0</v>
          </cell>
          <cell r="HH311">
            <v>0</v>
          </cell>
          <cell r="HI311">
            <v>0</v>
          </cell>
          <cell r="HJ311">
            <v>0</v>
          </cell>
          <cell r="HO311">
            <v>377.63200000000001</v>
          </cell>
          <cell r="HP311">
            <v>377.63200000000001</v>
          </cell>
          <cell r="HQ311">
            <v>0</v>
          </cell>
          <cell r="HR311">
            <v>377.63200000000001</v>
          </cell>
          <cell r="HS311">
            <v>377.63200000000001</v>
          </cell>
          <cell r="HT311">
            <v>0</v>
          </cell>
          <cell r="HU311">
            <v>0</v>
          </cell>
          <cell r="HV311">
            <v>0</v>
          </cell>
          <cell r="HW311">
            <v>0</v>
          </cell>
          <cell r="HX311">
            <v>0</v>
          </cell>
          <cell r="HY311">
            <v>0</v>
          </cell>
          <cell r="HZ311">
            <v>0</v>
          </cell>
          <cell r="IA311">
            <v>0</v>
          </cell>
          <cell r="IB311">
            <v>0</v>
          </cell>
          <cell r="IC311">
            <v>0</v>
          </cell>
          <cell r="ID311">
            <v>0</v>
          </cell>
          <cell r="IE311">
            <v>0</v>
          </cell>
          <cell r="IF311">
            <v>0</v>
          </cell>
          <cell r="IG311">
            <v>0</v>
          </cell>
          <cell r="IH311">
            <v>0</v>
          </cell>
          <cell r="II311">
            <v>0</v>
          </cell>
          <cell r="IJ311">
            <v>0</v>
          </cell>
          <cell r="IK311">
            <v>0</v>
          </cell>
          <cell r="IL311">
            <v>0</v>
          </cell>
          <cell r="IM311">
            <v>0</v>
          </cell>
          <cell r="IN311">
            <v>0</v>
          </cell>
          <cell r="IO311">
            <v>0</v>
          </cell>
          <cell r="IP311">
            <v>0</v>
          </cell>
          <cell r="IQ311">
            <v>0</v>
          </cell>
          <cell r="IR311">
            <v>0</v>
          </cell>
          <cell r="IS311">
            <v>0</v>
          </cell>
          <cell r="IT311">
            <v>0</v>
          </cell>
          <cell r="IU311">
            <v>0</v>
          </cell>
          <cell r="IV311">
            <v>0</v>
          </cell>
          <cell r="IW311">
            <v>0</v>
          </cell>
          <cell r="IX311">
            <v>0</v>
          </cell>
          <cell r="IY311">
            <v>0</v>
          </cell>
          <cell r="IZ311">
            <v>0</v>
          </cell>
          <cell r="JA311">
            <v>0</v>
          </cell>
          <cell r="JB311">
            <v>0</v>
          </cell>
          <cell r="JC311">
            <v>0</v>
          </cell>
          <cell r="JD311">
            <v>0</v>
          </cell>
          <cell r="JE311">
            <v>0</v>
          </cell>
          <cell r="JF311">
            <v>0</v>
          </cell>
          <cell r="JG311">
            <v>0</v>
          </cell>
          <cell r="JH311">
            <v>3.5570414469111698E-4</v>
          </cell>
          <cell r="JI311">
            <v>0</v>
          </cell>
          <cell r="JJ311">
            <v>3.5570414469111698E-4</v>
          </cell>
          <cell r="JK311">
            <v>0</v>
          </cell>
          <cell r="JL311">
            <v>0</v>
          </cell>
          <cell r="JM311">
            <v>0</v>
          </cell>
          <cell r="JN311">
            <v>0</v>
          </cell>
          <cell r="JO311">
            <v>0</v>
          </cell>
          <cell r="JP311">
            <v>0</v>
          </cell>
          <cell r="JQ311">
            <v>0</v>
          </cell>
          <cell r="JR311">
            <v>0</v>
          </cell>
          <cell r="JS311">
            <v>0</v>
          </cell>
          <cell r="JT311">
            <v>0</v>
          </cell>
          <cell r="JU311">
            <v>0</v>
          </cell>
          <cell r="JV311">
            <v>0</v>
          </cell>
          <cell r="JW311">
            <v>0</v>
          </cell>
          <cell r="JX311">
            <v>0</v>
          </cell>
          <cell r="JY311">
            <v>0</v>
          </cell>
          <cell r="JZ311">
            <v>0</v>
          </cell>
          <cell r="KA311">
            <v>0</v>
          </cell>
          <cell r="KB311">
            <v>0</v>
          </cell>
          <cell r="KC311">
            <v>0</v>
          </cell>
          <cell r="KD311">
            <v>0</v>
          </cell>
          <cell r="KE311">
            <v>0</v>
          </cell>
          <cell r="KF311">
            <v>0</v>
          </cell>
          <cell r="KG311">
            <v>0</v>
          </cell>
          <cell r="KH311">
            <v>0</v>
          </cell>
          <cell r="KI311">
            <v>0</v>
          </cell>
          <cell r="KJ311">
            <v>0</v>
          </cell>
          <cell r="KK311">
            <v>0</v>
          </cell>
          <cell r="KL311">
            <v>0</v>
          </cell>
          <cell r="KM311">
            <v>0</v>
          </cell>
          <cell r="KN311">
            <v>0</v>
          </cell>
          <cell r="KO311">
            <v>0</v>
          </cell>
          <cell r="KP311">
            <v>0</v>
          </cell>
          <cell r="KQ311">
            <v>0</v>
          </cell>
          <cell r="KR311">
            <v>0</v>
          </cell>
          <cell r="KS311">
            <v>0</v>
          </cell>
          <cell r="KT311">
            <v>0</v>
          </cell>
          <cell r="KU311">
            <v>0</v>
          </cell>
          <cell r="KV311">
            <v>0</v>
          </cell>
          <cell r="KW311">
            <v>0</v>
          </cell>
          <cell r="KX311">
            <v>0</v>
          </cell>
          <cell r="KY311">
            <v>0</v>
          </cell>
          <cell r="KZ311">
            <v>0</v>
          </cell>
          <cell r="LA311">
            <v>0</v>
          </cell>
          <cell r="LB311">
            <v>0</v>
          </cell>
          <cell r="LC311">
            <v>0</v>
          </cell>
          <cell r="LD311">
            <v>0</v>
          </cell>
          <cell r="LE311">
            <v>0</v>
          </cell>
          <cell r="LF311">
            <v>0</v>
          </cell>
          <cell r="LG311">
            <v>0</v>
          </cell>
          <cell r="LH311">
            <v>0</v>
          </cell>
          <cell r="LI311">
            <v>0</v>
          </cell>
          <cell r="LJ311">
            <v>0</v>
          </cell>
          <cell r="LK311">
            <v>0</v>
          </cell>
          <cell r="LL311">
            <v>0</v>
          </cell>
          <cell r="LM311">
            <v>0</v>
          </cell>
          <cell r="LN311">
            <v>0</v>
          </cell>
          <cell r="LO311">
            <v>0</v>
          </cell>
          <cell r="LP311">
            <v>-1066</v>
          </cell>
          <cell r="LQ311">
            <v>0</v>
          </cell>
          <cell r="LR311">
            <v>-1066</v>
          </cell>
          <cell r="LS311">
            <v>0</v>
          </cell>
          <cell r="LT311">
            <v>0</v>
          </cell>
          <cell r="LU311">
            <v>0</v>
          </cell>
          <cell r="LV311">
            <v>0</v>
          </cell>
          <cell r="LW311">
            <v>0</v>
          </cell>
          <cell r="LX311">
            <v>0</v>
          </cell>
          <cell r="LY311">
            <v>0</v>
          </cell>
          <cell r="LZ311">
            <v>0</v>
          </cell>
          <cell r="MA311">
            <v>0</v>
          </cell>
          <cell r="MB311">
            <v>-634</v>
          </cell>
          <cell r="MC311">
            <v>0</v>
          </cell>
          <cell r="MD311">
            <v>-634</v>
          </cell>
          <cell r="ME311">
            <v>-359</v>
          </cell>
          <cell r="MF311">
            <v>0</v>
          </cell>
          <cell r="MG311">
            <v>-359</v>
          </cell>
          <cell r="MH311">
            <v>-359</v>
          </cell>
          <cell r="MI311">
            <v>0</v>
          </cell>
          <cell r="MJ311">
            <v>-359</v>
          </cell>
          <cell r="MK311">
            <v>0</v>
          </cell>
          <cell r="ML311">
            <v>0</v>
          </cell>
          <cell r="MM311">
            <v>0</v>
          </cell>
          <cell r="MN311">
            <v>-446</v>
          </cell>
          <cell r="MO311">
            <v>0</v>
          </cell>
          <cell r="MP311">
            <v>-446</v>
          </cell>
          <cell r="MQ311">
            <v>-418</v>
          </cell>
          <cell r="MR311">
            <v>0</v>
          </cell>
          <cell r="MS311">
            <v>-418</v>
          </cell>
          <cell r="MT311">
            <v>-418</v>
          </cell>
          <cell r="MU311">
            <v>0</v>
          </cell>
          <cell r="MV311">
            <v>-418</v>
          </cell>
          <cell r="MW311">
            <v>0</v>
          </cell>
          <cell r="MX311">
            <v>0</v>
          </cell>
          <cell r="MY311">
            <v>0</v>
          </cell>
          <cell r="MZ311">
            <v>-764</v>
          </cell>
          <cell r="NA311">
            <v>0</v>
          </cell>
          <cell r="NB311">
            <v>-764</v>
          </cell>
          <cell r="NC311">
            <v>-764</v>
          </cell>
          <cell r="ND311">
            <v>0</v>
          </cell>
          <cell r="NE311">
            <v>-764</v>
          </cell>
          <cell r="NF311">
            <v>-279</v>
          </cell>
          <cell r="NG311">
            <v>0</v>
          </cell>
          <cell r="NH311">
            <v>-279</v>
          </cell>
          <cell r="NI311">
            <v>-279</v>
          </cell>
          <cell r="NJ311">
            <v>0</v>
          </cell>
          <cell r="NK311">
            <v>-279</v>
          </cell>
          <cell r="NL311">
            <v>-279</v>
          </cell>
          <cell r="NM311">
            <v>0</v>
          </cell>
          <cell r="NN311">
            <v>-279</v>
          </cell>
          <cell r="NO311">
            <v>0</v>
          </cell>
          <cell r="NP311">
            <v>0</v>
          </cell>
          <cell r="NQ311">
            <v>0</v>
          </cell>
          <cell r="NR311">
            <v>0</v>
          </cell>
          <cell r="NS311">
            <v>0</v>
          </cell>
          <cell r="NT311">
            <v>0</v>
          </cell>
          <cell r="NU311">
            <v>0</v>
          </cell>
          <cell r="NV311">
            <v>0</v>
          </cell>
          <cell r="NW311">
            <v>0</v>
          </cell>
        </row>
        <row r="312">
          <cell r="BB312">
            <v>191.813142955405</v>
          </cell>
          <cell r="BC312">
            <v>-10.213195994150649</v>
          </cell>
          <cell r="BD312">
            <v>202.02633894955565</v>
          </cell>
          <cell r="BE312">
            <v>549.17419481904199</v>
          </cell>
          <cell r="BF312">
            <v>336.59500000000003</v>
          </cell>
          <cell r="BG312">
            <v>212.57919481904196</v>
          </cell>
          <cell r="BH312">
            <v>160.20734782588201</v>
          </cell>
          <cell r="BI312">
            <v>0</v>
          </cell>
          <cell r="BJ312">
            <v>160.20734782588201</v>
          </cell>
          <cell r="BK312">
            <v>96.291267200228404</v>
          </cell>
          <cell r="BL312">
            <v>-11.4</v>
          </cell>
          <cell r="BM312">
            <v>107.69126720022841</v>
          </cell>
          <cell r="BN312">
            <v>123.080864436097</v>
          </cell>
          <cell r="BO312">
            <v>0</v>
          </cell>
          <cell r="BP312">
            <v>123.080864436097</v>
          </cell>
          <cell r="BQ312">
            <v>78.145627840536704</v>
          </cell>
          <cell r="BR312">
            <v>0</v>
          </cell>
          <cell r="BS312">
            <v>78.145627840536704</v>
          </cell>
          <cell r="BT312">
            <v>110.777767429802</v>
          </cell>
          <cell r="BU312">
            <v>-7.886145</v>
          </cell>
          <cell r="BV312">
            <v>118.663912429802</v>
          </cell>
          <cell r="BW312">
            <v>184.259364418247</v>
          </cell>
          <cell r="BX312">
            <v>0</v>
          </cell>
          <cell r="BY312">
            <v>184.259364418247</v>
          </cell>
          <cell r="BZ312">
            <v>185.80805757307999</v>
          </cell>
          <cell r="CA312">
            <v>0</v>
          </cell>
          <cell r="CB312">
            <v>185.80805757307999</v>
          </cell>
          <cell r="CC312">
            <v>187.04055632226499</v>
          </cell>
          <cell r="CD312">
            <v>0</v>
          </cell>
          <cell r="CE312">
            <v>187.04055632226499</v>
          </cell>
          <cell r="CF312">
            <v>152.69609345411899</v>
          </cell>
          <cell r="CG312">
            <v>0</v>
          </cell>
          <cell r="CH312">
            <v>152.69609345411899</v>
          </cell>
          <cell r="CI312">
            <v>166.90066242653</v>
          </cell>
          <cell r="CJ312">
            <v>-11.201000000000001</v>
          </cell>
          <cell r="CK312">
            <v>178.10166242653</v>
          </cell>
          <cell r="CL312">
            <v>150.31158314695699</v>
          </cell>
          <cell r="CM312">
            <v>-7.3</v>
          </cell>
          <cell r="CN312">
            <v>157.611583146957</v>
          </cell>
          <cell r="CO312">
            <v>188.97107086036601</v>
          </cell>
          <cell r="CP312">
            <v>16.164000000000001</v>
          </cell>
          <cell r="CQ312">
            <v>172.80707086036603</v>
          </cell>
          <cell r="CR312">
            <v>143.88916412276899</v>
          </cell>
          <cell r="CS312">
            <v>0</v>
          </cell>
          <cell r="CT312">
            <v>143.88916412276899</v>
          </cell>
          <cell r="CU312">
            <v>59.5000672973596</v>
          </cell>
          <cell r="CV312">
            <v>-43.5</v>
          </cell>
          <cell r="CW312">
            <v>103.00006729735961</v>
          </cell>
          <cell r="CX312">
            <v>133.862564855659</v>
          </cell>
          <cell r="CY312">
            <v>-5</v>
          </cell>
          <cell r="CZ312">
            <v>138.862564855659</v>
          </cell>
          <cell r="DA312">
            <v>159.402223782313</v>
          </cell>
          <cell r="DB312">
            <v>0</v>
          </cell>
          <cell r="DC312">
            <v>159.402223782313</v>
          </cell>
          <cell r="DD312">
            <v>130.612605901005</v>
          </cell>
          <cell r="DE312">
            <v>0</v>
          </cell>
          <cell r="DF312">
            <v>130.612605901005</v>
          </cell>
          <cell r="DG312">
            <v>52.852648451614598</v>
          </cell>
          <cell r="DH312">
            <v>-51</v>
          </cell>
          <cell r="DI312">
            <v>103.8526484516146</v>
          </cell>
          <cell r="DJ312">
            <v>163.83736436449399</v>
          </cell>
          <cell r="DK312">
            <v>0</v>
          </cell>
          <cell r="DL312">
            <v>163.83736436449399</v>
          </cell>
          <cell r="DM312">
            <v>154.566522706032</v>
          </cell>
          <cell r="DN312">
            <v>0</v>
          </cell>
          <cell r="DO312">
            <v>154.566522706032</v>
          </cell>
          <cell r="DP312">
            <v>122.97693056359</v>
          </cell>
          <cell r="DQ312">
            <v>0</v>
          </cell>
          <cell r="DR312">
            <v>122.97693056359</v>
          </cell>
          <cell r="DS312">
            <v>74</v>
          </cell>
          <cell r="DT312">
            <v>0</v>
          </cell>
          <cell r="DU312">
            <v>74</v>
          </cell>
          <cell r="DV312">
            <v>138</v>
          </cell>
          <cell r="DW312">
            <v>0</v>
          </cell>
          <cell r="DX312">
            <v>138</v>
          </cell>
          <cell r="DY312">
            <v>179</v>
          </cell>
          <cell r="DZ312">
            <v>0</v>
          </cell>
          <cell r="EA312">
            <v>179</v>
          </cell>
          <cell r="EB312">
            <v>112</v>
          </cell>
          <cell r="EC312">
            <v>0</v>
          </cell>
          <cell r="ED312">
            <v>112</v>
          </cell>
          <cell r="EE312">
            <v>96</v>
          </cell>
          <cell r="EF312">
            <v>0</v>
          </cell>
          <cell r="EG312">
            <v>96</v>
          </cell>
          <cell r="EH312">
            <v>115</v>
          </cell>
          <cell r="EI312">
            <v>0</v>
          </cell>
          <cell r="EJ312">
            <v>115</v>
          </cell>
          <cell r="EK312">
            <v>-539</v>
          </cell>
          <cell r="EL312">
            <v>0</v>
          </cell>
          <cell r="EM312">
            <v>-539</v>
          </cell>
          <cell r="EN312">
            <v>37</v>
          </cell>
          <cell r="EO312">
            <v>0</v>
          </cell>
          <cell r="EP312">
            <v>37</v>
          </cell>
          <cell r="EQ312">
            <v>40</v>
          </cell>
          <cell r="ER312">
            <v>0</v>
          </cell>
          <cell r="ES312">
            <v>40</v>
          </cell>
          <cell r="ET312">
            <v>87</v>
          </cell>
          <cell r="EU312">
            <v>0</v>
          </cell>
          <cell r="EV312">
            <v>87</v>
          </cell>
          <cell r="EW312">
            <v>74</v>
          </cell>
          <cell r="EX312">
            <v>0</v>
          </cell>
          <cell r="EY312">
            <v>74</v>
          </cell>
          <cell r="EZ312">
            <v>23</v>
          </cell>
          <cell r="FA312">
            <v>0</v>
          </cell>
          <cell r="FB312">
            <v>23</v>
          </cell>
          <cell r="FC312">
            <v>-1352.9</v>
          </cell>
          <cell r="FD312">
            <v>0</v>
          </cell>
          <cell r="FE312">
            <v>-1352.9</v>
          </cell>
          <cell r="FF312">
            <v>-78</v>
          </cell>
          <cell r="FG312">
            <v>0</v>
          </cell>
          <cell r="FH312">
            <v>-78</v>
          </cell>
          <cell r="FI312">
            <v>102</v>
          </cell>
          <cell r="FJ312">
            <v>0</v>
          </cell>
          <cell r="FK312">
            <v>102</v>
          </cell>
          <cell r="FL312">
            <v>110</v>
          </cell>
          <cell r="FM312">
            <v>0</v>
          </cell>
          <cell r="FN312">
            <v>110</v>
          </cell>
          <cell r="FO312">
            <v>-1580</v>
          </cell>
          <cell r="FP312">
            <v>0</v>
          </cell>
          <cell r="FQ312">
            <v>-1580</v>
          </cell>
          <cell r="FR312">
            <v>-295</v>
          </cell>
          <cell r="FS312">
            <v>0</v>
          </cell>
          <cell r="FT312">
            <v>-295</v>
          </cell>
          <cell r="FU312">
            <v>-532</v>
          </cell>
          <cell r="FV312">
            <v>0</v>
          </cell>
          <cell r="FW312">
            <v>-532</v>
          </cell>
          <cell r="FX312">
            <v>-12</v>
          </cell>
          <cell r="FY312">
            <v>0</v>
          </cell>
          <cell r="FZ312">
            <v>-12</v>
          </cell>
          <cell r="GA312">
            <v>-52</v>
          </cell>
          <cell r="GB312">
            <v>0</v>
          </cell>
          <cell r="GC312">
            <v>-52</v>
          </cell>
          <cell r="GD312">
            <v>-41</v>
          </cell>
          <cell r="GE312">
            <v>0</v>
          </cell>
          <cell r="GF312">
            <v>-41</v>
          </cell>
          <cell r="GG312">
            <v>-597</v>
          </cell>
          <cell r="GH312">
            <v>0</v>
          </cell>
          <cell r="GI312">
            <v>-597</v>
          </cell>
          <cell r="GJ312">
            <v>-59</v>
          </cell>
          <cell r="GK312">
            <v>0</v>
          </cell>
          <cell r="GL312">
            <v>-59</v>
          </cell>
          <cell r="GM312">
            <v>4</v>
          </cell>
          <cell r="GN312">
            <v>0</v>
          </cell>
          <cell r="GO312">
            <v>4</v>
          </cell>
          <cell r="GP312">
            <v>-450</v>
          </cell>
          <cell r="GQ312">
            <v>0</v>
          </cell>
          <cell r="GR312">
            <v>-450</v>
          </cell>
          <cell r="GS312">
            <v>14</v>
          </cell>
          <cell r="GT312">
            <v>0</v>
          </cell>
          <cell r="GU312">
            <v>14</v>
          </cell>
          <cell r="GV312">
            <v>-9</v>
          </cell>
          <cell r="GW312">
            <v>0</v>
          </cell>
          <cell r="GX312">
            <v>-9</v>
          </cell>
          <cell r="GY312">
            <v>-831</v>
          </cell>
          <cell r="GZ312">
            <v>0</v>
          </cell>
          <cell r="HA312">
            <v>-831</v>
          </cell>
          <cell r="HB312">
            <v>129</v>
          </cell>
          <cell r="HC312">
            <v>0</v>
          </cell>
          <cell r="HD312">
            <v>129</v>
          </cell>
          <cell r="HE312">
            <v>201</v>
          </cell>
          <cell r="HF312">
            <v>0</v>
          </cell>
          <cell r="HG312">
            <v>201</v>
          </cell>
          <cell r="HH312">
            <v>201</v>
          </cell>
          <cell r="HI312">
            <v>0</v>
          </cell>
          <cell r="HJ312">
            <v>201</v>
          </cell>
          <cell r="HO312">
            <v>901.19468560032897</v>
          </cell>
          <cell r="HP312">
            <v>326.38180400584935</v>
          </cell>
          <cell r="HQ312">
            <v>574.81288159447968</v>
          </cell>
          <cell r="HR312">
            <v>709.38154264492402</v>
          </cell>
          <cell r="HS312">
            <v>336.59500000000003</v>
          </cell>
          <cell r="HT312">
            <v>372.786542644924</v>
          </cell>
          <cell r="HU312">
            <v>160.20734782588201</v>
          </cell>
          <cell r="HV312">
            <v>0</v>
          </cell>
          <cell r="HW312">
            <v>160.20734782588201</v>
          </cell>
          <cell r="HX312">
            <v>408.29552690666401</v>
          </cell>
          <cell r="HY312">
            <v>-19.286145000000001</v>
          </cell>
          <cell r="HZ312">
            <v>427.58167190666398</v>
          </cell>
          <cell r="IA312">
            <v>312.00425970643602</v>
          </cell>
          <cell r="IB312">
            <v>-7.886145</v>
          </cell>
          <cell r="IC312">
            <v>319.89040470643602</v>
          </cell>
          <cell r="ID312">
            <v>188.923395270339</v>
          </cell>
          <cell r="IE312">
            <v>-7.886145</v>
          </cell>
          <cell r="IF312">
            <v>196.809540270339</v>
          </cell>
          <cell r="IG312">
            <v>110.777767429802</v>
          </cell>
          <cell r="IH312">
            <v>-7.886145</v>
          </cell>
          <cell r="II312">
            <v>118.663912429802</v>
          </cell>
          <cell r="IJ312">
            <v>709.804071767712</v>
          </cell>
          <cell r="IK312">
            <v>0</v>
          </cell>
          <cell r="IL312">
            <v>709.804071767712</v>
          </cell>
          <cell r="IM312">
            <v>525.54470734946403</v>
          </cell>
          <cell r="IN312">
            <v>0</v>
          </cell>
          <cell r="IO312">
            <v>525.54470734946403</v>
          </cell>
          <cell r="IP312">
            <v>339.73664977638401</v>
          </cell>
          <cell r="IQ312">
            <v>0</v>
          </cell>
          <cell r="IR312">
            <v>339.73664977638401</v>
          </cell>
          <cell r="IS312">
            <v>152.69609345411899</v>
          </cell>
          <cell r="IT312">
            <v>0</v>
          </cell>
          <cell r="IU312">
            <v>152.69609345411899</v>
          </cell>
          <cell r="IV312">
            <v>650.07248055662205</v>
          </cell>
          <cell r="IW312">
            <v>-2.3369999999999997</v>
          </cell>
          <cell r="IX312">
            <v>652.40948055662204</v>
          </cell>
          <cell r="IY312">
            <v>483.17181813009302</v>
          </cell>
          <cell r="IZ312">
            <v>8.8640000000000008</v>
          </cell>
          <cell r="JA312">
            <v>474.30781813009304</v>
          </cell>
          <cell r="JB312">
            <v>332.86023498313602</v>
          </cell>
          <cell r="JC312">
            <v>16.164000000000001</v>
          </cell>
          <cell r="JD312">
            <v>316.69623498313604</v>
          </cell>
          <cell r="JE312">
            <v>143.88916412276899</v>
          </cell>
          <cell r="JF312">
            <v>0</v>
          </cell>
          <cell r="JG312">
            <v>143.88916412276899</v>
          </cell>
          <cell r="JH312">
            <v>483.37746183633698</v>
          </cell>
          <cell r="JI312">
            <v>-48.5</v>
          </cell>
          <cell r="JJ312">
            <v>531.87746183633703</v>
          </cell>
          <cell r="JK312">
            <v>423.877394538977</v>
          </cell>
          <cell r="JL312">
            <v>-5</v>
          </cell>
          <cell r="JM312">
            <v>428.877394538977</v>
          </cell>
          <cell r="JN312">
            <v>290.014829683318</v>
          </cell>
          <cell r="JO312">
            <v>0</v>
          </cell>
          <cell r="JP312">
            <v>290.014829683318</v>
          </cell>
          <cell r="JQ312">
            <v>130.612605901005</v>
          </cell>
          <cell r="JR312">
            <v>0</v>
          </cell>
          <cell r="JS312">
            <v>130.612605901005</v>
          </cell>
          <cell r="JT312">
            <v>494.23346608573098</v>
          </cell>
          <cell r="JU312">
            <v>-51</v>
          </cell>
          <cell r="JV312">
            <v>545.23346608573092</v>
          </cell>
          <cell r="JW312">
            <v>441.38081763411702</v>
          </cell>
          <cell r="JX312">
            <v>0</v>
          </cell>
          <cell r="JY312">
            <v>441.38081763411702</v>
          </cell>
          <cell r="JZ312">
            <v>277.543453269623</v>
          </cell>
          <cell r="KA312">
            <v>0</v>
          </cell>
          <cell r="KB312">
            <v>277.543453269623</v>
          </cell>
          <cell r="KC312">
            <v>122.97693056359</v>
          </cell>
          <cell r="KD312">
            <v>0</v>
          </cell>
          <cell r="KE312">
            <v>122.97693056359</v>
          </cell>
          <cell r="KF312">
            <v>503</v>
          </cell>
          <cell r="KG312">
            <v>0</v>
          </cell>
          <cell r="KH312">
            <v>503</v>
          </cell>
          <cell r="KI312">
            <v>429</v>
          </cell>
          <cell r="KJ312">
            <v>0</v>
          </cell>
          <cell r="KK312">
            <v>429</v>
          </cell>
          <cell r="KL312">
            <v>291</v>
          </cell>
          <cell r="KM312">
            <v>0</v>
          </cell>
          <cell r="KN312">
            <v>291</v>
          </cell>
          <cell r="KO312">
            <v>112</v>
          </cell>
          <cell r="KP312">
            <v>0</v>
          </cell>
          <cell r="KQ312">
            <v>112</v>
          </cell>
          <cell r="KR312">
            <v>-291</v>
          </cell>
          <cell r="KS312">
            <v>0</v>
          </cell>
          <cell r="KT312">
            <v>-291</v>
          </cell>
          <cell r="KU312">
            <v>-387</v>
          </cell>
          <cell r="KV312">
            <v>0</v>
          </cell>
          <cell r="KW312">
            <v>-387</v>
          </cell>
          <cell r="KX312">
            <v>-502</v>
          </cell>
          <cell r="KY312">
            <v>0</v>
          </cell>
          <cell r="KZ312">
            <v>-502</v>
          </cell>
          <cell r="LA312">
            <v>37</v>
          </cell>
          <cell r="LB312">
            <v>0</v>
          </cell>
          <cell r="LC312">
            <v>37</v>
          </cell>
          <cell r="LD312">
            <v>224</v>
          </cell>
          <cell r="LE312">
            <v>0</v>
          </cell>
          <cell r="LF312">
            <v>224</v>
          </cell>
          <cell r="LG312">
            <v>184</v>
          </cell>
          <cell r="LH312">
            <v>0</v>
          </cell>
          <cell r="LI312">
            <v>184</v>
          </cell>
          <cell r="LJ312">
            <v>97</v>
          </cell>
          <cell r="LK312">
            <v>0</v>
          </cell>
          <cell r="LL312">
            <v>97</v>
          </cell>
          <cell r="LM312">
            <v>23</v>
          </cell>
          <cell r="LN312">
            <v>0</v>
          </cell>
          <cell r="LO312">
            <v>23</v>
          </cell>
          <cell r="LP312">
            <v>-1218.9000000000001</v>
          </cell>
          <cell r="LQ312">
            <v>0</v>
          </cell>
          <cell r="LR312">
            <v>-1218.9000000000001</v>
          </cell>
          <cell r="LS312">
            <v>134</v>
          </cell>
          <cell r="LT312">
            <v>0</v>
          </cell>
          <cell r="LU312">
            <v>134</v>
          </cell>
          <cell r="LV312">
            <v>212</v>
          </cell>
          <cell r="LW312">
            <v>0</v>
          </cell>
          <cell r="LX312">
            <v>212</v>
          </cell>
          <cell r="LY312">
            <v>110</v>
          </cell>
          <cell r="LZ312">
            <v>0</v>
          </cell>
          <cell r="MA312">
            <v>110</v>
          </cell>
          <cell r="MB312">
            <v>-2419</v>
          </cell>
          <cell r="MC312">
            <v>0</v>
          </cell>
          <cell r="MD312">
            <v>-2419</v>
          </cell>
          <cell r="ME312">
            <v>-839</v>
          </cell>
          <cell r="MF312">
            <v>0</v>
          </cell>
          <cell r="MG312">
            <v>-839</v>
          </cell>
          <cell r="MH312">
            <v>-544</v>
          </cell>
          <cell r="MI312">
            <v>0</v>
          </cell>
          <cell r="MJ312">
            <v>-544</v>
          </cell>
          <cell r="MK312">
            <v>-12</v>
          </cell>
          <cell r="ML312">
            <v>0</v>
          </cell>
          <cell r="MM312">
            <v>-12</v>
          </cell>
          <cell r="MN312">
            <v>-749</v>
          </cell>
          <cell r="MO312">
            <v>0</v>
          </cell>
          <cell r="MP312">
            <v>-749</v>
          </cell>
          <cell r="MQ312">
            <v>-697</v>
          </cell>
          <cell r="MR312">
            <v>0</v>
          </cell>
          <cell r="MS312">
            <v>-697</v>
          </cell>
          <cell r="MT312">
            <v>-656</v>
          </cell>
          <cell r="MU312">
            <v>0</v>
          </cell>
          <cell r="MV312">
            <v>-656</v>
          </cell>
          <cell r="MW312">
            <v>-59</v>
          </cell>
          <cell r="MX312">
            <v>0</v>
          </cell>
          <cell r="MY312">
            <v>-59</v>
          </cell>
          <cell r="MZ312">
            <v>-741</v>
          </cell>
          <cell r="NA312">
            <v>0</v>
          </cell>
          <cell r="NB312">
            <v>-741</v>
          </cell>
          <cell r="NC312">
            <v>-745</v>
          </cell>
          <cell r="ND312">
            <v>0</v>
          </cell>
          <cell r="NE312">
            <v>-745</v>
          </cell>
          <cell r="NF312">
            <v>-295</v>
          </cell>
          <cell r="NG312">
            <v>0</v>
          </cell>
          <cell r="NH312">
            <v>-295</v>
          </cell>
          <cell r="NI312">
            <v>-309</v>
          </cell>
          <cell r="NJ312">
            <v>0</v>
          </cell>
          <cell r="NK312">
            <v>-309</v>
          </cell>
          <cell r="NL312">
            <v>-300</v>
          </cell>
          <cell r="NM312">
            <v>0</v>
          </cell>
          <cell r="NN312">
            <v>-300</v>
          </cell>
          <cell r="NO312">
            <v>531</v>
          </cell>
          <cell r="NP312">
            <v>0</v>
          </cell>
          <cell r="NQ312">
            <v>531</v>
          </cell>
          <cell r="NR312">
            <v>402</v>
          </cell>
          <cell r="NS312">
            <v>0</v>
          </cell>
          <cell r="NT312">
            <v>402</v>
          </cell>
          <cell r="NU312">
            <v>201</v>
          </cell>
          <cell r="NV312">
            <v>0</v>
          </cell>
          <cell r="NW312">
            <v>201</v>
          </cell>
        </row>
        <row r="313">
          <cell r="BB313">
            <v>-59.390618356011402</v>
          </cell>
          <cell r="BC313">
            <v>2.4511686700000008</v>
          </cell>
          <cell r="BD313">
            <v>-61.841787026011403</v>
          </cell>
          <cell r="BE313">
            <v>-21.344526128977002</v>
          </cell>
          <cell r="BF313">
            <v>43.255039600000003</v>
          </cell>
          <cell r="BG313">
            <v>-64.599565728977012</v>
          </cell>
          <cell r="BH313">
            <v>-49.849863427690799</v>
          </cell>
          <cell r="BI313">
            <v>0</v>
          </cell>
          <cell r="BJ313">
            <v>-49.849863427690799</v>
          </cell>
          <cell r="BK313">
            <v>-15.2637238543329</v>
          </cell>
          <cell r="BL313">
            <v>3</v>
          </cell>
          <cell r="BM313">
            <v>-18.263723854332902</v>
          </cell>
          <cell r="BN313">
            <v>-33.2038419041384</v>
          </cell>
          <cell r="BO313">
            <v>0</v>
          </cell>
          <cell r="BP313">
            <v>-33.2038419041384</v>
          </cell>
          <cell r="BQ313">
            <v>-16.089953626634799</v>
          </cell>
          <cell r="BR313">
            <v>0</v>
          </cell>
          <cell r="BS313">
            <v>-16.089953626634799</v>
          </cell>
          <cell r="BT313">
            <v>-36.817766633669699</v>
          </cell>
          <cell r="BU313">
            <v>2.9169999999999998</v>
          </cell>
          <cell r="BV313">
            <v>-39.7347666336697</v>
          </cell>
          <cell r="BW313">
            <v>-48.628990172156001</v>
          </cell>
          <cell r="BX313">
            <v>0</v>
          </cell>
          <cell r="BY313">
            <v>-48.628990172156001</v>
          </cell>
          <cell r="BZ313">
            <v>-54.141116592863597</v>
          </cell>
          <cell r="CA313">
            <v>0</v>
          </cell>
          <cell r="CB313">
            <v>-54.141116592863597</v>
          </cell>
          <cell r="CC313">
            <v>-52.375191100509603</v>
          </cell>
          <cell r="CD313">
            <v>0</v>
          </cell>
          <cell r="CE313">
            <v>-52.375191100509603</v>
          </cell>
          <cell r="CF313">
            <v>-44.119177203683499</v>
          </cell>
          <cell r="CG313">
            <v>0</v>
          </cell>
          <cell r="CH313">
            <v>-44.119177203683499</v>
          </cell>
          <cell r="CI313">
            <v>-39.4106975601036</v>
          </cell>
          <cell r="CJ313">
            <v>3.6379999999999999</v>
          </cell>
          <cell r="CK313">
            <v>-43.048697560103598</v>
          </cell>
          <cell r="CL313">
            <v>-44.612642454170903</v>
          </cell>
          <cell r="CM313">
            <v>2.4039999999999999</v>
          </cell>
          <cell r="CN313">
            <v>-47.016642454170906</v>
          </cell>
          <cell r="CO313">
            <v>-54.315588141913203</v>
          </cell>
          <cell r="CP313">
            <v>-5.3289999999999997</v>
          </cell>
          <cell r="CQ313">
            <v>-48.986588141913202</v>
          </cell>
          <cell r="CR313">
            <v>-46.704047496310302</v>
          </cell>
          <cell r="CS313">
            <v>0</v>
          </cell>
          <cell r="CT313">
            <v>-46.704047496310302</v>
          </cell>
          <cell r="CU313">
            <v>-18.844214258065598</v>
          </cell>
          <cell r="CV313">
            <v>12.129000000000001</v>
          </cell>
          <cell r="CW313">
            <v>-30.9732142580656</v>
          </cell>
          <cell r="CX313">
            <v>-41.935247943334502</v>
          </cell>
          <cell r="CY313">
            <v>1.6539000000000001</v>
          </cell>
          <cell r="CZ313">
            <v>-43.589147943334503</v>
          </cell>
          <cell r="DA313">
            <v>-47.253358185983899</v>
          </cell>
          <cell r="DB313">
            <v>0</v>
          </cell>
          <cell r="DC313">
            <v>-47.253358185983899</v>
          </cell>
          <cell r="DD313">
            <v>-43.987625763573398</v>
          </cell>
          <cell r="DE313">
            <v>0</v>
          </cell>
          <cell r="DF313">
            <v>-43.987625763573398</v>
          </cell>
          <cell r="DG313">
            <v>-13.6015965612683</v>
          </cell>
          <cell r="DH313">
            <v>16.829999999999998</v>
          </cell>
          <cell r="DI313">
            <v>-30.4315965612683</v>
          </cell>
          <cell r="DJ313">
            <v>-52.230238977562898</v>
          </cell>
          <cell r="DK313">
            <v>0</v>
          </cell>
          <cell r="DL313">
            <v>-52.230238977562898</v>
          </cell>
          <cell r="DM313">
            <v>-48.393033278496901</v>
          </cell>
          <cell r="DN313">
            <v>0</v>
          </cell>
          <cell r="DO313">
            <v>-48.393033278496901</v>
          </cell>
          <cell r="DP313">
            <v>-42.502830482395296</v>
          </cell>
          <cell r="DQ313">
            <v>0</v>
          </cell>
          <cell r="DR313">
            <v>-42.502830482395296</v>
          </cell>
          <cell r="DS313">
            <v>-18</v>
          </cell>
          <cell r="DT313">
            <v>0</v>
          </cell>
          <cell r="DU313">
            <v>-18</v>
          </cell>
          <cell r="DV313">
            <v>-40</v>
          </cell>
          <cell r="DW313">
            <v>0</v>
          </cell>
          <cell r="DX313">
            <v>-40</v>
          </cell>
          <cell r="DY313">
            <v>-57</v>
          </cell>
          <cell r="DZ313">
            <v>0</v>
          </cell>
          <cell r="EA313">
            <v>-57</v>
          </cell>
          <cell r="EB313">
            <v>-46</v>
          </cell>
          <cell r="EC313">
            <v>0</v>
          </cell>
          <cell r="ED313">
            <v>-46</v>
          </cell>
          <cell r="EE313">
            <v>-35</v>
          </cell>
          <cell r="EF313">
            <v>0</v>
          </cell>
          <cell r="EG313">
            <v>-35</v>
          </cell>
          <cell r="EH313">
            <v>-39</v>
          </cell>
          <cell r="EI313">
            <v>0</v>
          </cell>
          <cell r="EJ313">
            <v>-39</v>
          </cell>
          <cell r="EK313">
            <v>-49</v>
          </cell>
          <cell r="EL313">
            <v>0</v>
          </cell>
          <cell r="EM313">
            <v>-49</v>
          </cell>
          <cell r="EN313">
            <v>-17</v>
          </cell>
          <cell r="EO313">
            <v>0</v>
          </cell>
          <cell r="EP313">
            <v>-17</v>
          </cell>
          <cell r="EQ313">
            <v>-12</v>
          </cell>
          <cell r="ER313">
            <v>0</v>
          </cell>
          <cell r="ES313">
            <v>-12</v>
          </cell>
          <cell r="ET313">
            <v>-52</v>
          </cell>
          <cell r="EU313">
            <v>0</v>
          </cell>
          <cell r="EV313">
            <v>-52</v>
          </cell>
          <cell r="EW313">
            <v>-26</v>
          </cell>
          <cell r="EX313">
            <v>0</v>
          </cell>
          <cell r="EY313">
            <v>-26</v>
          </cell>
          <cell r="EZ313">
            <v>-1</v>
          </cell>
          <cell r="FA313">
            <v>0</v>
          </cell>
          <cell r="FB313">
            <v>-1</v>
          </cell>
          <cell r="FC313">
            <v>22</v>
          </cell>
          <cell r="FD313">
            <v>0</v>
          </cell>
          <cell r="FE313">
            <v>22</v>
          </cell>
          <cell r="FF313">
            <v>-43</v>
          </cell>
          <cell r="FG313">
            <v>0</v>
          </cell>
          <cell r="FH313">
            <v>-43</v>
          </cell>
          <cell r="FI313">
            <v>13</v>
          </cell>
          <cell r="FJ313">
            <v>0</v>
          </cell>
          <cell r="FK313">
            <v>13</v>
          </cell>
          <cell r="FL313">
            <v>-42</v>
          </cell>
          <cell r="FM313">
            <v>0</v>
          </cell>
          <cell r="FN313">
            <v>-42</v>
          </cell>
          <cell r="FO313">
            <v>36</v>
          </cell>
          <cell r="FP313">
            <v>0</v>
          </cell>
          <cell r="FQ313">
            <v>36</v>
          </cell>
          <cell r="FR313">
            <v>-37</v>
          </cell>
          <cell r="FS313">
            <v>0</v>
          </cell>
          <cell r="FT313">
            <v>-37</v>
          </cell>
          <cell r="FU313">
            <v>-197</v>
          </cell>
          <cell r="FV313">
            <v>0</v>
          </cell>
          <cell r="FW313">
            <v>-197</v>
          </cell>
          <cell r="FX313">
            <v>-49</v>
          </cell>
          <cell r="FY313">
            <v>0</v>
          </cell>
          <cell r="FZ313">
            <v>-49</v>
          </cell>
          <cell r="GA313">
            <v>-35</v>
          </cell>
          <cell r="GB313">
            <v>0</v>
          </cell>
          <cell r="GC313">
            <v>-35</v>
          </cell>
          <cell r="GD313">
            <v>-53</v>
          </cell>
          <cell r="GE313">
            <v>0</v>
          </cell>
          <cell r="GF313">
            <v>-53</v>
          </cell>
          <cell r="GG313">
            <v>-52</v>
          </cell>
          <cell r="GH313">
            <v>0</v>
          </cell>
          <cell r="GI313">
            <v>-52</v>
          </cell>
          <cell r="GJ313">
            <v>-44</v>
          </cell>
          <cell r="GK313">
            <v>0</v>
          </cell>
          <cell r="GL313">
            <v>-44</v>
          </cell>
          <cell r="GM313">
            <v>-24</v>
          </cell>
          <cell r="GN313">
            <v>0</v>
          </cell>
          <cell r="GO313">
            <v>-24</v>
          </cell>
          <cell r="GP313">
            <v>-46</v>
          </cell>
          <cell r="GQ313">
            <v>0</v>
          </cell>
          <cell r="GR313">
            <v>-46</v>
          </cell>
          <cell r="GS313">
            <v>-82</v>
          </cell>
          <cell r="GT313">
            <v>0</v>
          </cell>
          <cell r="GU313">
            <v>-82</v>
          </cell>
          <cell r="GV313">
            <v>-28</v>
          </cell>
          <cell r="GW313">
            <v>0</v>
          </cell>
          <cell r="GX313">
            <v>-28</v>
          </cell>
          <cell r="GY313">
            <v>55</v>
          </cell>
          <cell r="GZ313">
            <v>0</v>
          </cell>
          <cell r="HA313">
            <v>55</v>
          </cell>
          <cell r="HB313">
            <v>-80</v>
          </cell>
          <cell r="HC313">
            <v>0</v>
          </cell>
          <cell r="HD313">
            <v>-80</v>
          </cell>
          <cell r="HE313">
            <v>-66</v>
          </cell>
          <cell r="HF313">
            <v>0</v>
          </cell>
          <cell r="HG313">
            <v>-66</v>
          </cell>
          <cell r="HH313">
            <v>-58</v>
          </cell>
          <cell r="HI313">
            <v>0</v>
          </cell>
          <cell r="HJ313">
            <v>-58</v>
          </cell>
          <cell r="HO313">
            <v>-130.585007912679</v>
          </cell>
          <cell r="HP313">
            <v>45.706208270000005</v>
          </cell>
          <cell r="HQ313">
            <v>-176.29121618267902</v>
          </cell>
          <cell r="HR313">
            <v>-71.1943895566679</v>
          </cell>
          <cell r="HS313">
            <v>43.255039600000003</v>
          </cell>
          <cell r="HT313">
            <v>-114.4494291566679</v>
          </cell>
          <cell r="HU313">
            <v>-49.849863427690799</v>
          </cell>
          <cell r="HV313">
            <v>0</v>
          </cell>
          <cell r="HW313">
            <v>-49.849863427690799</v>
          </cell>
          <cell r="HX313">
            <v>-101.37528601877599</v>
          </cell>
          <cell r="HY313">
            <v>5.9169999999999998</v>
          </cell>
          <cell r="HZ313">
            <v>-107.292286018776</v>
          </cell>
          <cell r="IA313">
            <v>-86.111562164442901</v>
          </cell>
          <cell r="IB313">
            <v>2.9169999999999998</v>
          </cell>
          <cell r="IC313">
            <v>-89.028562164442903</v>
          </cell>
          <cell r="ID313">
            <v>-52.907720260304501</v>
          </cell>
          <cell r="IE313">
            <v>2.9169999999999998</v>
          </cell>
          <cell r="IF313">
            <v>-55.824720260304503</v>
          </cell>
          <cell r="IG313">
            <v>-36.817766633669699</v>
          </cell>
          <cell r="IH313">
            <v>2.9169999999999998</v>
          </cell>
          <cell r="II313">
            <v>-39.7347666336697</v>
          </cell>
          <cell r="IJ313">
            <v>-199.26447506921301</v>
          </cell>
          <cell r="IK313">
            <v>0</v>
          </cell>
          <cell r="IL313">
            <v>-199.26447506921301</v>
          </cell>
          <cell r="IM313">
            <v>-150.63548489705701</v>
          </cell>
          <cell r="IN313">
            <v>0</v>
          </cell>
          <cell r="IO313">
            <v>-150.63548489705701</v>
          </cell>
          <cell r="IP313">
            <v>-96.494368304193102</v>
          </cell>
          <cell r="IQ313">
            <v>0</v>
          </cell>
          <cell r="IR313">
            <v>-96.494368304193102</v>
          </cell>
          <cell r="IS313">
            <v>-44.119177203683499</v>
          </cell>
          <cell r="IT313">
            <v>0</v>
          </cell>
          <cell r="IU313">
            <v>-44.119177203683499</v>
          </cell>
          <cell r="IV313">
            <v>-185.042975652498</v>
          </cell>
          <cell r="IW313">
            <v>0.71300000000000008</v>
          </cell>
          <cell r="IX313">
            <v>-185.75597565249799</v>
          </cell>
          <cell r="IY313">
            <v>-145.63227809239399</v>
          </cell>
          <cell r="IZ313">
            <v>-2.9249999999999998</v>
          </cell>
          <cell r="JA313">
            <v>-142.70727809239398</v>
          </cell>
          <cell r="JB313">
            <v>-101.019635638224</v>
          </cell>
          <cell r="JC313">
            <v>-5.3289999999999997</v>
          </cell>
          <cell r="JD313">
            <v>-95.690635638224009</v>
          </cell>
          <cell r="JE313">
            <v>-46.704047496310302</v>
          </cell>
          <cell r="JF313">
            <v>0</v>
          </cell>
          <cell r="JG313">
            <v>-46.704047496310302</v>
          </cell>
          <cell r="JH313">
            <v>-152.02044615095701</v>
          </cell>
          <cell r="JI313">
            <v>13.782900000000001</v>
          </cell>
          <cell r="JJ313">
            <v>-165.80334615095703</v>
          </cell>
          <cell r="JK313">
            <v>-133.17623189289199</v>
          </cell>
          <cell r="JL313">
            <v>1.6539000000000001</v>
          </cell>
          <cell r="JM313">
            <v>-134.83013189289198</v>
          </cell>
          <cell r="JN313">
            <v>-91.240983949557304</v>
          </cell>
          <cell r="JO313">
            <v>0</v>
          </cell>
          <cell r="JP313">
            <v>-91.240983949557304</v>
          </cell>
          <cell r="JQ313">
            <v>-43.987625763573398</v>
          </cell>
          <cell r="JR313">
            <v>0</v>
          </cell>
          <cell r="JS313">
            <v>-43.987625763573398</v>
          </cell>
          <cell r="JT313">
            <v>-156.72769929972301</v>
          </cell>
          <cell r="JU313">
            <v>16.829999999999998</v>
          </cell>
          <cell r="JV313">
            <v>-173.55769929972303</v>
          </cell>
          <cell r="JW313">
            <v>-143.12610273845499</v>
          </cell>
          <cell r="JX313">
            <v>0</v>
          </cell>
          <cell r="JY313">
            <v>-143.12610273845499</v>
          </cell>
          <cell r="JZ313">
            <v>-90.895863760892198</v>
          </cell>
          <cell r="KA313">
            <v>0</v>
          </cell>
          <cell r="KB313">
            <v>-90.895863760892198</v>
          </cell>
          <cell r="KC313">
            <v>-42.502830482395296</v>
          </cell>
          <cell r="KD313">
            <v>0</v>
          </cell>
          <cell r="KE313">
            <v>-42.502830482395296</v>
          </cell>
          <cell r="KF313">
            <v>-161</v>
          </cell>
          <cell r="KG313">
            <v>0</v>
          </cell>
          <cell r="KH313">
            <v>-161</v>
          </cell>
          <cell r="KI313">
            <v>-143</v>
          </cell>
          <cell r="KJ313">
            <v>0</v>
          </cell>
          <cell r="KK313">
            <v>-143</v>
          </cell>
          <cell r="KL313">
            <v>-103</v>
          </cell>
          <cell r="KM313">
            <v>0</v>
          </cell>
          <cell r="KN313">
            <v>-103</v>
          </cell>
          <cell r="KO313">
            <v>-46</v>
          </cell>
          <cell r="KP313">
            <v>0</v>
          </cell>
          <cell r="KQ313">
            <v>-46</v>
          </cell>
          <cell r="KR313">
            <v>-140</v>
          </cell>
          <cell r="KS313">
            <v>0</v>
          </cell>
          <cell r="KT313">
            <v>-140</v>
          </cell>
          <cell r="KU313">
            <v>-105</v>
          </cell>
          <cell r="KV313">
            <v>0</v>
          </cell>
          <cell r="KW313">
            <v>-105</v>
          </cell>
          <cell r="KX313">
            <v>-66</v>
          </cell>
          <cell r="KY313">
            <v>0</v>
          </cell>
          <cell r="KZ313">
            <v>-66</v>
          </cell>
          <cell r="LA313">
            <v>-17</v>
          </cell>
          <cell r="LB313">
            <v>0</v>
          </cell>
          <cell r="LC313">
            <v>-17</v>
          </cell>
          <cell r="LD313">
            <v>-91</v>
          </cell>
          <cell r="LE313">
            <v>0</v>
          </cell>
          <cell r="LF313">
            <v>-91</v>
          </cell>
          <cell r="LG313">
            <v>-79</v>
          </cell>
          <cell r="LH313">
            <v>0</v>
          </cell>
          <cell r="LI313">
            <v>-79</v>
          </cell>
          <cell r="LJ313">
            <v>-27</v>
          </cell>
          <cell r="LK313">
            <v>0</v>
          </cell>
          <cell r="LL313">
            <v>-27</v>
          </cell>
          <cell r="LM313">
            <v>-1</v>
          </cell>
          <cell r="LN313">
            <v>0</v>
          </cell>
          <cell r="LO313">
            <v>-1</v>
          </cell>
          <cell r="LP313">
            <v>-50</v>
          </cell>
          <cell r="LQ313">
            <v>0</v>
          </cell>
          <cell r="LR313">
            <v>-50</v>
          </cell>
          <cell r="LS313">
            <v>-72</v>
          </cell>
          <cell r="LT313">
            <v>0</v>
          </cell>
          <cell r="LU313">
            <v>-72</v>
          </cell>
          <cell r="LV313">
            <v>-29</v>
          </cell>
          <cell r="LW313">
            <v>0</v>
          </cell>
          <cell r="LX313">
            <v>-29</v>
          </cell>
          <cell r="LY313">
            <v>-42</v>
          </cell>
          <cell r="LZ313">
            <v>0</v>
          </cell>
          <cell r="MA313">
            <v>-42</v>
          </cell>
          <cell r="MB313">
            <v>-247</v>
          </cell>
          <cell r="MC313">
            <v>0</v>
          </cell>
          <cell r="MD313">
            <v>-247</v>
          </cell>
          <cell r="ME313">
            <v>-283</v>
          </cell>
          <cell r="MF313">
            <v>0</v>
          </cell>
          <cell r="MG313">
            <v>-283</v>
          </cell>
          <cell r="MH313">
            <v>-246</v>
          </cell>
          <cell r="MI313">
            <v>0</v>
          </cell>
          <cell r="MJ313">
            <v>-246</v>
          </cell>
          <cell r="MK313">
            <v>-49</v>
          </cell>
          <cell r="ML313">
            <v>0</v>
          </cell>
          <cell r="MM313">
            <v>-49</v>
          </cell>
          <cell r="MN313">
            <v>-184</v>
          </cell>
          <cell r="MO313">
            <v>0</v>
          </cell>
          <cell r="MP313">
            <v>-184</v>
          </cell>
          <cell r="MQ313">
            <v>-149</v>
          </cell>
          <cell r="MR313">
            <v>0</v>
          </cell>
          <cell r="MS313">
            <v>-149</v>
          </cell>
          <cell r="MT313">
            <v>-96</v>
          </cell>
          <cell r="MU313">
            <v>0</v>
          </cell>
          <cell r="MV313">
            <v>-96</v>
          </cell>
          <cell r="MW313">
            <v>-44</v>
          </cell>
          <cell r="MX313">
            <v>0</v>
          </cell>
          <cell r="MY313">
            <v>-44</v>
          </cell>
          <cell r="MZ313">
            <v>-329</v>
          </cell>
          <cell r="NA313">
            <v>0</v>
          </cell>
          <cell r="NB313">
            <v>-329</v>
          </cell>
          <cell r="NC313">
            <v>-305</v>
          </cell>
          <cell r="ND313">
            <v>0</v>
          </cell>
          <cell r="NE313">
            <v>-305</v>
          </cell>
          <cell r="NF313">
            <v>-259</v>
          </cell>
          <cell r="NG313">
            <v>0</v>
          </cell>
          <cell r="NH313">
            <v>-259</v>
          </cell>
          <cell r="NI313">
            <v>-177</v>
          </cell>
          <cell r="NJ313">
            <v>0</v>
          </cell>
          <cell r="NK313">
            <v>-177</v>
          </cell>
          <cell r="NL313">
            <v>-149</v>
          </cell>
          <cell r="NM313">
            <v>0</v>
          </cell>
          <cell r="NN313">
            <v>-149</v>
          </cell>
          <cell r="NO313">
            <v>-204</v>
          </cell>
          <cell r="NP313">
            <v>0</v>
          </cell>
          <cell r="NQ313">
            <v>-204</v>
          </cell>
          <cell r="NR313">
            <v>-124</v>
          </cell>
          <cell r="NS313">
            <v>0</v>
          </cell>
          <cell r="NT313">
            <v>-124</v>
          </cell>
          <cell r="NU313">
            <v>-58</v>
          </cell>
          <cell r="NV313">
            <v>0</v>
          </cell>
          <cell r="NW313">
            <v>-58</v>
          </cell>
        </row>
        <row r="314">
          <cell r="BB314">
            <v>-2.7006204016898399</v>
          </cell>
          <cell r="BC314">
            <v>-1.4559859441071601</v>
          </cell>
          <cell r="BD314">
            <v>-1.2446344575826798</v>
          </cell>
          <cell r="BE314">
            <v>0.20044799940894201</v>
          </cell>
          <cell r="BF314">
            <v>0</v>
          </cell>
          <cell r="BG314">
            <v>0.20044799940894201</v>
          </cell>
          <cell r="BH314">
            <v>-0.93523566966551097</v>
          </cell>
          <cell r="BI314">
            <v>0</v>
          </cell>
          <cell r="BJ314">
            <v>-0.93523566966551097</v>
          </cell>
          <cell r="BK314">
            <v>-6.5637572329263802</v>
          </cell>
          <cell r="BL314">
            <v>-7.45</v>
          </cell>
          <cell r="BM314">
            <v>0.88624276707361993</v>
          </cell>
          <cell r="BN314">
            <v>-0.43499486647979202</v>
          </cell>
          <cell r="BO314">
            <v>0</v>
          </cell>
          <cell r="BP314">
            <v>-0.43499486647979202</v>
          </cell>
          <cell r="BQ314">
            <v>-0.147858773948324</v>
          </cell>
          <cell r="BR314">
            <v>0</v>
          </cell>
          <cell r="BS314">
            <v>-0.147858773948324</v>
          </cell>
          <cell r="BT314">
            <v>-0.40873503782354398</v>
          </cell>
          <cell r="BU314">
            <v>0</v>
          </cell>
          <cell r="BV314">
            <v>-0.40873503782354398</v>
          </cell>
          <cell r="BW314">
            <v>-45.761107891886297</v>
          </cell>
          <cell r="BX314">
            <v>-45.761000000000003</v>
          </cell>
          <cell r="BY314">
            <v>-1.0789188629445334E-4</v>
          </cell>
          <cell r="BZ314">
            <v>0</v>
          </cell>
          <cell r="CA314">
            <v>0</v>
          </cell>
          <cell r="CB314">
            <v>0</v>
          </cell>
          <cell r="CC314">
            <v>0</v>
          </cell>
          <cell r="CD314">
            <v>0</v>
          </cell>
          <cell r="CE314">
            <v>0</v>
          </cell>
          <cell r="CF314">
            <v>0</v>
          </cell>
          <cell r="CG314">
            <v>0</v>
          </cell>
          <cell r="CH314">
            <v>0</v>
          </cell>
          <cell r="CI314">
            <v>0</v>
          </cell>
          <cell r="CJ314">
            <v>0</v>
          </cell>
          <cell r="CK314">
            <v>0</v>
          </cell>
          <cell r="CL314">
            <v>0</v>
          </cell>
          <cell r="CM314">
            <v>0</v>
          </cell>
          <cell r="CN314">
            <v>0</v>
          </cell>
          <cell r="CO314">
            <v>0</v>
          </cell>
          <cell r="CP314">
            <v>0</v>
          </cell>
          <cell r="CQ314">
            <v>0</v>
          </cell>
          <cell r="CR314">
            <v>0</v>
          </cell>
          <cell r="CS314">
            <v>0</v>
          </cell>
          <cell r="CT314">
            <v>0</v>
          </cell>
          <cell r="CU314">
            <v>-2.1269675061987101E-2</v>
          </cell>
          <cell r="CV314">
            <v>0</v>
          </cell>
          <cell r="CW314">
            <v>-2.1269675061987101E-2</v>
          </cell>
          <cell r="CX314">
            <v>3.7659041699853301E-3</v>
          </cell>
          <cell r="CY314">
            <v>0</v>
          </cell>
          <cell r="CZ314">
            <v>3.7659041699853301E-3</v>
          </cell>
          <cell r="DA314">
            <v>-7.8754024660156602E-3</v>
          </cell>
          <cell r="DB314">
            <v>0</v>
          </cell>
          <cell r="DC314">
            <v>-7.8754024660156602E-3</v>
          </cell>
          <cell r="DD314">
            <v>3.5388829694490101E-2</v>
          </cell>
          <cell r="DE314">
            <v>0</v>
          </cell>
          <cell r="DF314">
            <v>3.5388829694490101E-2</v>
          </cell>
          <cell r="DG314">
            <v>-2.7560034359947299</v>
          </cell>
          <cell r="DH314">
            <v>0</v>
          </cell>
          <cell r="DI314">
            <v>-2.7560034359947299</v>
          </cell>
          <cell r="DJ314">
            <v>0</v>
          </cell>
          <cell r="DK314">
            <v>0</v>
          </cell>
          <cell r="DL314">
            <v>0</v>
          </cell>
          <cell r="DM314">
            <v>0</v>
          </cell>
          <cell r="DN314">
            <v>0</v>
          </cell>
          <cell r="DO314">
            <v>0</v>
          </cell>
          <cell r="DP314">
            <v>0</v>
          </cell>
          <cell r="DQ314">
            <v>0</v>
          </cell>
          <cell r="DR314">
            <v>0</v>
          </cell>
          <cell r="DS314">
            <v>2</v>
          </cell>
          <cell r="DT314">
            <v>0</v>
          </cell>
          <cell r="DU314">
            <v>2</v>
          </cell>
          <cell r="DV314">
            <v>-2</v>
          </cell>
          <cell r="DW314">
            <v>0</v>
          </cell>
          <cell r="DX314">
            <v>-2</v>
          </cell>
          <cell r="DY314">
            <v>1</v>
          </cell>
          <cell r="DZ314">
            <v>0</v>
          </cell>
          <cell r="EA314">
            <v>1</v>
          </cell>
          <cell r="EB314">
            <v>-15</v>
          </cell>
          <cell r="EC314">
            <v>0</v>
          </cell>
          <cell r="ED314">
            <v>-15</v>
          </cell>
          <cell r="EE314">
            <v>0</v>
          </cell>
          <cell r="EF314">
            <v>0</v>
          </cell>
          <cell r="EG314">
            <v>0</v>
          </cell>
          <cell r="EH314">
            <v>0</v>
          </cell>
          <cell r="EI314">
            <v>0</v>
          </cell>
          <cell r="EJ314">
            <v>0</v>
          </cell>
          <cell r="EK314">
            <v>14</v>
          </cell>
          <cell r="EL314">
            <v>0</v>
          </cell>
          <cell r="EM314">
            <v>14</v>
          </cell>
          <cell r="EN314">
            <v>0</v>
          </cell>
          <cell r="EO314">
            <v>0</v>
          </cell>
          <cell r="EP314">
            <v>0</v>
          </cell>
          <cell r="EQ314">
            <v>-36</v>
          </cell>
          <cell r="ER314">
            <v>0</v>
          </cell>
          <cell r="ES314">
            <v>-36</v>
          </cell>
          <cell r="ET314">
            <v>2</v>
          </cell>
          <cell r="EU314">
            <v>0</v>
          </cell>
          <cell r="EV314">
            <v>2</v>
          </cell>
          <cell r="EW314">
            <v>1</v>
          </cell>
          <cell r="EX314">
            <v>0</v>
          </cell>
          <cell r="EY314">
            <v>1</v>
          </cell>
          <cell r="EZ314">
            <v>9</v>
          </cell>
          <cell r="FA314">
            <v>0</v>
          </cell>
          <cell r="FB314">
            <v>9</v>
          </cell>
          <cell r="FC314">
            <v>-709</v>
          </cell>
          <cell r="FD314">
            <v>0</v>
          </cell>
          <cell r="FE314">
            <v>-709</v>
          </cell>
          <cell r="FF314">
            <v>-1764</v>
          </cell>
          <cell r="FG314">
            <v>0</v>
          </cell>
          <cell r="FH314">
            <v>-1764</v>
          </cell>
          <cell r="FI314">
            <v>-365</v>
          </cell>
          <cell r="FJ314">
            <v>0</v>
          </cell>
          <cell r="FK314">
            <v>-365</v>
          </cell>
          <cell r="FL314">
            <v>-904</v>
          </cell>
          <cell r="FM314">
            <v>0</v>
          </cell>
          <cell r="FN314">
            <v>-904</v>
          </cell>
          <cell r="FO314">
            <v>0</v>
          </cell>
          <cell r="FP314">
            <v>0</v>
          </cell>
          <cell r="FQ314">
            <v>0</v>
          </cell>
          <cell r="FR314">
            <v>0</v>
          </cell>
          <cell r="FS314">
            <v>0</v>
          </cell>
          <cell r="FT314">
            <v>0</v>
          </cell>
          <cell r="FU314">
            <v>13</v>
          </cell>
          <cell r="FV314">
            <v>0</v>
          </cell>
          <cell r="FW314">
            <v>13</v>
          </cell>
          <cell r="FX314">
            <v>1</v>
          </cell>
          <cell r="FY314">
            <v>0</v>
          </cell>
          <cell r="FZ314">
            <v>1</v>
          </cell>
          <cell r="GA314">
            <v>12</v>
          </cell>
          <cell r="GB314">
            <v>0</v>
          </cell>
          <cell r="GC314">
            <v>12</v>
          </cell>
          <cell r="GD314">
            <v>3</v>
          </cell>
          <cell r="GE314">
            <v>0</v>
          </cell>
          <cell r="GF314">
            <v>3</v>
          </cell>
          <cell r="GG314">
            <v>3</v>
          </cell>
          <cell r="GH314">
            <v>0</v>
          </cell>
          <cell r="GI314">
            <v>3</v>
          </cell>
          <cell r="GJ314">
            <v>4</v>
          </cell>
          <cell r="GK314">
            <v>0</v>
          </cell>
          <cell r="GL314">
            <v>4</v>
          </cell>
          <cell r="GM314">
            <v>58</v>
          </cell>
          <cell r="GN314">
            <v>0</v>
          </cell>
          <cell r="GO314">
            <v>58</v>
          </cell>
          <cell r="GP314">
            <v>89</v>
          </cell>
          <cell r="GQ314">
            <v>0</v>
          </cell>
          <cell r="GR314">
            <v>89</v>
          </cell>
          <cell r="GS314">
            <v>5</v>
          </cell>
          <cell r="GT314">
            <v>0</v>
          </cell>
          <cell r="GU314">
            <v>5</v>
          </cell>
          <cell r="GV314">
            <v>6</v>
          </cell>
          <cell r="GW314">
            <v>0</v>
          </cell>
          <cell r="GX314">
            <v>6</v>
          </cell>
          <cell r="GY314">
            <v>28</v>
          </cell>
          <cell r="GZ314">
            <v>0</v>
          </cell>
          <cell r="HA314">
            <v>28</v>
          </cell>
          <cell r="HB314">
            <v>2</v>
          </cell>
          <cell r="HC314">
            <v>0</v>
          </cell>
          <cell r="HD314">
            <v>2</v>
          </cell>
          <cell r="HE314">
            <v>-1</v>
          </cell>
          <cell r="HF314">
            <v>0</v>
          </cell>
          <cell r="HG314">
            <v>-1</v>
          </cell>
          <cell r="HH314">
            <v>0</v>
          </cell>
          <cell r="HI314">
            <v>0</v>
          </cell>
          <cell r="HJ314">
            <v>0</v>
          </cell>
          <cell r="HO314">
            <v>-3.4354080719464402</v>
          </cell>
          <cell r="HP314">
            <v>-1.4559859441071601</v>
          </cell>
          <cell r="HQ314">
            <v>-1.9794221278392801</v>
          </cell>
          <cell r="HR314">
            <v>-0.73478767025659897</v>
          </cell>
          <cell r="HS314">
            <v>0</v>
          </cell>
          <cell r="HT314">
            <v>-0.73478767025659897</v>
          </cell>
          <cell r="HU314">
            <v>-0.93523566966551097</v>
          </cell>
          <cell r="HV314">
            <v>0</v>
          </cell>
          <cell r="HW314">
            <v>-0.93523566966551097</v>
          </cell>
          <cell r="HX314">
            <v>-7.5553459111780397</v>
          </cell>
          <cell r="HY314">
            <v>-7.45</v>
          </cell>
          <cell r="HZ314">
            <v>-0.10534591117803949</v>
          </cell>
          <cell r="IA314">
            <v>-0.99158867825166097</v>
          </cell>
          <cell r="IB314">
            <v>0</v>
          </cell>
          <cell r="IC314">
            <v>-0.99158867825166097</v>
          </cell>
          <cell r="ID314">
            <v>-0.55659381177186895</v>
          </cell>
          <cell r="IE314">
            <v>0</v>
          </cell>
          <cell r="IF314">
            <v>-0.55659381177186895</v>
          </cell>
          <cell r="IG314">
            <v>-0.40873503782354398</v>
          </cell>
          <cell r="IH314">
            <v>0</v>
          </cell>
          <cell r="II314">
            <v>-0.40873503782354398</v>
          </cell>
          <cell r="IJ314">
            <v>-45.761107891886297</v>
          </cell>
          <cell r="IK314">
            <v>-45.761000000000003</v>
          </cell>
          <cell r="IL314">
            <v>-1.0789188629445334E-4</v>
          </cell>
          <cell r="IM314">
            <v>0</v>
          </cell>
          <cell r="IN314">
            <v>0</v>
          </cell>
          <cell r="IO314">
            <v>0</v>
          </cell>
          <cell r="IP314">
            <v>0</v>
          </cell>
          <cell r="IQ314">
            <v>0</v>
          </cell>
          <cell r="IR314">
            <v>0</v>
          </cell>
          <cell r="IS314">
            <v>0</v>
          </cell>
          <cell r="IT314">
            <v>0</v>
          </cell>
          <cell r="IU314">
            <v>0</v>
          </cell>
          <cell r="IV314">
            <v>0</v>
          </cell>
          <cell r="IW314">
            <v>0</v>
          </cell>
          <cell r="IX314">
            <v>0</v>
          </cell>
          <cell r="IY314">
            <v>0</v>
          </cell>
          <cell r="IZ314">
            <v>0</v>
          </cell>
          <cell r="JA314">
            <v>0</v>
          </cell>
          <cell r="JB314">
            <v>0</v>
          </cell>
          <cell r="JC314">
            <v>0</v>
          </cell>
          <cell r="JD314">
            <v>0</v>
          </cell>
          <cell r="JE314">
            <v>0</v>
          </cell>
          <cell r="JF314">
            <v>0</v>
          </cell>
          <cell r="JG314">
            <v>0</v>
          </cell>
          <cell r="JH314">
            <v>1.0009656336472701E-2</v>
          </cell>
          <cell r="JI314">
            <v>0</v>
          </cell>
          <cell r="JJ314">
            <v>1.0009656336472701E-2</v>
          </cell>
          <cell r="JK314">
            <v>3.12793313984598E-2</v>
          </cell>
          <cell r="JL314">
            <v>0</v>
          </cell>
          <cell r="JM314">
            <v>3.12793313984598E-2</v>
          </cell>
          <cell r="JN314">
            <v>2.75134272284745E-2</v>
          </cell>
          <cell r="JO314">
            <v>0</v>
          </cell>
          <cell r="JP314">
            <v>2.75134272284745E-2</v>
          </cell>
          <cell r="JQ314">
            <v>3.5388829694490101E-2</v>
          </cell>
          <cell r="JR314">
            <v>0</v>
          </cell>
          <cell r="JS314">
            <v>3.5388829694490101E-2</v>
          </cell>
          <cell r="JT314">
            <v>-2.7560034359947299</v>
          </cell>
          <cell r="JU314">
            <v>0</v>
          </cell>
          <cell r="JV314">
            <v>-2.7560034359947299</v>
          </cell>
          <cell r="JW314">
            <v>0</v>
          </cell>
          <cell r="JX314">
            <v>0</v>
          </cell>
          <cell r="JY314">
            <v>0</v>
          </cell>
          <cell r="JZ314">
            <v>0</v>
          </cell>
          <cell r="KA314">
            <v>0</v>
          </cell>
          <cell r="KB314">
            <v>0</v>
          </cell>
          <cell r="KC314">
            <v>0</v>
          </cell>
          <cell r="KD314">
            <v>0</v>
          </cell>
          <cell r="KE314">
            <v>0</v>
          </cell>
          <cell r="KF314">
            <v>-14</v>
          </cell>
          <cell r="KG314">
            <v>0</v>
          </cell>
          <cell r="KH314">
            <v>-14</v>
          </cell>
          <cell r="KI314">
            <v>-16</v>
          </cell>
          <cell r="KJ314">
            <v>0</v>
          </cell>
          <cell r="KK314">
            <v>-16</v>
          </cell>
          <cell r="KL314">
            <v>-14</v>
          </cell>
          <cell r="KM314">
            <v>0</v>
          </cell>
          <cell r="KN314">
            <v>-14</v>
          </cell>
          <cell r="KO314">
            <v>-15</v>
          </cell>
          <cell r="KP314">
            <v>0</v>
          </cell>
          <cell r="KQ314">
            <v>-15</v>
          </cell>
          <cell r="KR314">
            <v>14</v>
          </cell>
          <cell r="KS314">
            <v>0</v>
          </cell>
          <cell r="KT314">
            <v>14</v>
          </cell>
          <cell r="KU314">
            <v>14</v>
          </cell>
          <cell r="KV314">
            <v>0</v>
          </cell>
          <cell r="KW314">
            <v>14</v>
          </cell>
          <cell r="KX314">
            <v>14</v>
          </cell>
          <cell r="KY314">
            <v>0</v>
          </cell>
          <cell r="KZ314">
            <v>14</v>
          </cell>
          <cell r="LA314">
            <v>0</v>
          </cell>
          <cell r="LB314">
            <v>0</v>
          </cell>
          <cell r="LC314">
            <v>0</v>
          </cell>
          <cell r="LD314">
            <v>-24</v>
          </cell>
          <cell r="LE314">
            <v>0</v>
          </cell>
          <cell r="LF314">
            <v>-24</v>
          </cell>
          <cell r="LG314">
            <v>12</v>
          </cell>
          <cell r="LH314">
            <v>0</v>
          </cell>
          <cell r="LI314">
            <v>12</v>
          </cell>
          <cell r="LJ314">
            <v>10</v>
          </cell>
          <cell r="LK314">
            <v>0</v>
          </cell>
          <cell r="LL314">
            <v>10</v>
          </cell>
          <cell r="LM314">
            <v>9</v>
          </cell>
          <cell r="LN314">
            <v>0</v>
          </cell>
          <cell r="LO314">
            <v>9</v>
          </cell>
          <cell r="LP314">
            <v>-3742</v>
          </cell>
          <cell r="LQ314">
            <v>0</v>
          </cell>
          <cell r="LR314">
            <v>-3742</v>
          </cell>
          <cell r="LS314">
            <v>-3033</v>
          </cell>
          <cell r="LT314">
            <v>0</v>
          </cell>
          <cell r="LU314">
            <v>-3033</v>
          </cell>
          <cell r="LV314">
            <v>-1269</v>
          </cell>
          <cell r="LW314">
            <v>0</v>
          </cell>
          <cell r="LX314">
            <v>-1269</v>
          </cell>
          <cell r="LY314">
            <v>-904</v>
          </cell>
          <cell r="LZ314">
            <v>0</v>
          </cell>
          <cell r="MA314">
            <v>-904</v>
          </cell>
          <cell r="MB314">
            <v>14</v>
          </cell>
          <cell r="MC314">
            <v>0</v>
          </cell>
          <cell r="MD314">
            <v>14</v>
          </cell>
          <cell r="ME314">
            <v>14</v>
          </cell>
          <cell r="MF314">
            <v>0</v>
          </cell>
          <cell r="MG314">
            <v>14</v>
          </cell>
          <cell r="MH314">
            <v>14</v>
          </cell>
          <cell r="MI314">
            <v>0</v>
          </cell>
          <cell r="MJ314">
            <v>14</v>
          </cell>
          <cell r="MK314">
            <v>1</v>
          </cell>
          <cell r="ML314">
            <v>0</v>
          </cell>
          <cell r="MM314">
            <v>1</v>
          </cell>
          <cell r="MN314">
            <v>22</v>
          </cell>
          <cell r="MO314">
            <v>0</v>
          </cell>
          <cell r="MP314">
            <v>22</v>
          </cell>
          <cell r="MQ314">
            <v>10</v>
          </cell>
          <cell r="MR314">
            <v>0</v>
          </cell>
          <cell r="MS314">
            <v>10</v>
          </cell>
          <cell r="MT314">
            <v>7</v>
          </cell>
          <cell r="MU314">
            <v>0</v>
          </cell>
          <cell r="MV314">
            <v>7</v>
          </cell>
          <cell r="MW314">
            <v>4</v>
          </cell>
          <cell r="MX314">
            <v>0</v>
          </cell>
          <cell r="MY314">
            <v>4</v>
          </cell>
          <cell r="MZ314">
            <v>187</v>
          </cell>
          <cell r="NA314">
            <v>0</v>
          </cell>
          <cell r="NB314">
            <v>187</v>
          </cell>
          <cell r="NC314">
            <v>129</v>
          </cell>
          <cell r="ND314">
            <v>0</v>
          </cell>
          <cell r="NE314">
            <v>129</v>
          </cell>
          <cell r="NF314">
            <v>40</v>
          </cell>
          <cell r="NG314">
            <v>0</v>
          </cell>
          <cell r="NH314">
            <v>40</v>
          </cell>
          <cell r="NI314">
            <v>35</v>
          </cell>
          <cell r="NJ314">
            <v>0</v>
          </cell>
          <cell r="NK314">
            <v>35</v>
          </cell>
          <cell r="NL314">
            <v>29</v>
          </cell>
          <cell r="NM314">
            <v>0</v>
          </cell>
          <cell r="NN314">
            <v>29</v>
          </cell>
          <cell r="NO314">
            <v>1</v>
          </cell>
          <cell r="NP314">
            <v>0</v>
          </cell>
          <cell r="NQ314">
            <v>1</v>
          </cell>
          <cell r="NR314">
            <v>-1</v>
          </cell>
          <cell r="NS314">
            <v>0</v>
          </cell>
          <cell r="NT314">
            <v>-1</v>
          </cell>
          <cell r="NU314">
            <v>0</v>
          </cell>
          <cell r="NV314">
            <v>0</v>
          </cell>
          <cell r="NW314">
            <v>0</v>
          </cell>
        </row>
        <row r="315">
          <cell r="BB315">
            <v>129.72190419770399</v>
          </cell>
          <cell r="BC315">
            <v>-9.218013268257808</v>
          </cell>
          <cell r="BD315">
            <v>138.9399174659618</v>
          </cell>
          <cell r="BE315">
            <v>528.03011668947397</v>
          </cell>
          <cell r="BF315">
            <v>379.85003960000006</v>
          </cell>
          <cell r="BG315">
            <v>148.18007708947391</v>
          </cell>
          <cell r="BH315">
            <v>109.42224872852501</v>
          </cell>
          <cell r="BI315">
            <v>0</v>
          </cell>
          <cell r="BJ315">
            <v>109.42224872852501</v>
          </cell>
          <cell r="BK315">
            <v>74.463786112969004</v>
          </cell>
          <cell r="BL315">
            <v>-15.850000000000001</v>
          </cell>
          <cell r="BM315">
            <v>90.313786112969012</v>
          </cell>
          <cell r="BN315">
            <v>89.442027665479003</v>
          </cell>
          <cell r="BO315">
            <v>0</v>
          </cell>
          <cell r="BP315">
            <v>89.442027665479003</v>
          </cell>
          <cell r="BQ315">
            <v>61.907815439953502</v>
          </cell>
          <cell r="BR315">
            <v>0</v>
          </cell>
          <cell r="BS315">
            <v>61.907815439953502</v>
          </cell>
          <cell r="BT315">
            <v>73.551265758309</v>
          </cell>
          <cell r="BU315">
            <v>-4.9691450000000001</v>
          </cell>
          <cell r="BV315">
            <v>78.520410758308998</v>
          </cell>
          <cell r="BW315">
            <v>89.869266354204896</v>
          </cell>
          <cell r="BX315">
            <v>-45.761000000000003</v>
          </cell>
          <cell r="BY315">
            <v>135.63026635420491</v>
          </cell>
          <cell r="BZ315">
            <v>131.66694098021699</v>
          </cell>
          <cell r="CA315">
            <v>0</v>
          </cell>
          <cell r="CB315">
            <v>131.66694098021699</v>
          </cell>
          <cell r="CC315">
            <v>134.665365221755</v>
          </cell>
          <cell r="CD315">
            <v>0</v>
          </cell>
          <cell r="CE315">
            <v>134.665365221755</v>
          </cell>
          <cell r="CF315">
            <v>108.576916250436</v>
          </cell>
          <cell r="CG315">
            <v>0</v>
          </cell>
          <cell r="CH315">
            <v>108.576916250436</v>
          </cell>
          <cell r="CI315">
            <v>127.48996486642601</v>
          </cell>
          <cell r="CJ315">
            <v>-7.5630000000000006</v>
          </cell>
          <cell r="CK315">
            <v>135.05296486642601</v>
          </cell>
          <cell r="CL315">
            <v>105.698940692786</v>
          </cell>
          <cell r="CM315">
            <v>-4.8959999999999999</v>
          </cell>
          <cell r="CN315">
            <v>110.594940692786</v>
          </cell>
          <cell r="CO315">
            <v>134.65548271845299</v>
          </cell>
          <cell r="CP315">
            <v>10.835000000000001</v>
          </cell>
          <cell r="CQ315">
            <v>123.82048271845298</v>
          </cell>
          <cell r="CR315">
            <v>97.185116626458793</v>
          </cell>
          <cell r="CS315">
            <v>0</v>
          </cell>
          <cell r="CT315">
            <v>97.185116626458793</v>
          </cell>
          <cell r="CU315">
            <v>40.6345833642321</v>
          </cell>
          <cell r="CV315">
            <v>-31.370999999999999</v>
          </cell>
          <cell r="CW315">
            <v>72.005583364232095</v>
          </cell>
          <cell r="CX315">
            <v>91.931082816494794</v>
          </cell>
          <cell r="CY315">
            <v>-3.3460999999999999</v>
          </cell>
          <cell r="CZ315">
            <v>95.277182816494786</v>
          </cell>
          <cell r="DA315">
            <v>112.140990193863</v>
          </cell>
          <cell r="DB315">
            <v>0</v>
          </cell>
          <cell r="DC315">
            <v>112.140990193863</v>
          </cell>
          <cell r="DD315">
            <v>86.660368967125905</v>
          </cell>
          <cell r="DE315">
            <v>0</v>
          </cell>
          <cell r="DF315">
            <v>86.660368967125905</v>
          </cell>
          <cell r="DG315">
            <v>36.495048454351597</v>
          </cell>
          <cell r="DH315">
            <v>-34.17</v>
          </cell>
          <cell r="DI315">
            <v>70.665048454351592</v>
          </cell>
          <cell r="DJ315">
            <v>111.607125386931</v>
          </cell>
          <cell r="DK315">
            <v>0</v>
          </cell>
          <cell r="DL315">
            <v>111.607125386931</v>
          </cell>
          <cell r="DM315">
            <v>106.173489427536</v>
          </cell>
          <cell r="DN315">
            <v>0</v>
          </cell>
          <cell r="DO315">
            <v>106.173489427536</v>
          </cell>
          <cell r="DP315">
            <v>80.474100081194905</v>
          </cell>
          <cell r="DQ315">
            <v>0</v>
          </cell>
          <cell r="DR315">
            <v>80.474100081194905</v>
          </cell>
          <cell r="DS315">
            <v>58</v>
          </cell>
          <cell r="DT315">
            <v>0</v>
          </cell>
          <cell r="DU315">
            <v>58</v>
          </cell>
          <cell r="DV315">
            <v>96</v>
          </cell>
          <cell r="DW315">
            <v>0</v>
          </cell>
          <cell r="DX315">
            <v>96</v>
          </cell>
          <cell r="DY315">
            <v>123</v>
          </cell>
          <cell r="DZ315">
            <v>0</v>
          </cell>
          <cell r="EA315">
            <v>123</v>
          </cell>
          <cell r="EB315">
            <v>51</v>
          </cell>
          <cell r="EC315">
            <v>0</v>
          </cell>
          <cell r="ED315">
            <v>51</v>
          </cell>
          <cell r="EE315">
            <v>61</v>
          </cell>
          <cell r="EF315">
            <v>0</v>
          </cell>
          <cell r="EG315">
            <v>61</v>
          </cell>
          <cell r="EH315">
            <v>76</v>
          </cell>
          <cell r="EI315">
            <v>0</v>
          </cell>
          <cell r="EJ315">
            <v>76</v>
          </cell>
          <cell r="EK315">
            <v>-574</v>
          </cell>
          <cell r="EL315">
            <v>0</v>
          </cell>
          <cell r="EM315">
            <v>-574</v>
          </cell>
          <cell r="EN315">
            <v>20</v>
          </cell>
          <cell r="EO315">
            <v>0</v>
          </cell>
          <cell r="EP315">
            <v>20</v>
          </cell>
          <cell r="EQ315">
            <v>-8</v>
          </cell>
          <cell r="ER315">
            <v>0</v>
          </cell>
          <cell r="ES315">
            <v>-8</v>
          </cell>
          <cell r="ET315">
            <v>37</v>
          </cell>
          <cell r="EU315">
            <v>0</v>
          </cell>
          <cell r="EV315">
            <v>37</v>
          </cell>
          <cell r="EW315">
            <v>49</v>
          </cell>
          <cell r="EX315">
            <v>0</v>
          </cell>
          <cell r="EY315">
            <v>49</v>
          </cell>
          <cell r="EZ315">
            <v>31</v>
          </cell>
          <cell r="FA315">
            <v>0</v>
          </cell>
          <cell r="FB315">
            <v>31</v>
          </cell>
          <cell r="FC315">
            <v>-2040</v>
          </cell>
          <cell r="FD315">
            <v>0</v>
          </cell>
          <cell r="FE315">
            <v>-2040</v>
          </cell>
          <cell r="FF315">
            <v>-1885</v>
          </cell>
          <cell r="FG315">
            <v>0</v>
          </cell>
          <cell r="FH315">
            <v>-1885</v>
          </cell>
          <cell r="FI315">
            <v>-250</v>
          </cell>
          <cell r="FJ315">
            <v>0</v>
          </cell>
          <cell r="FK315">
            <v>-250</v>
          </cell>
          <cell r="FL315">
            <v>-836</v>
          </cell>
          <cell r="FM315">
            <v>0</v>
          </cell>
          <cell r="FN315">
            <v>-836</v>
          </cell>
          <cell r="FO315">
            <v>-1544</v>
          </cell>
          <cell r="FP315">
            <v>0</v>
          </cell>
          <cell r="FQ315">
            <v>-1544</v>
          </cell>
          <cell r="FR315">
            <v>-332</v>
          </cell>
          <cell r="FS315">
            <v>0</v>
          </cell>
          <cell r="FT315">
            <v>-332</v>
          </cell>
          <cell r="FU315">
            <v>-716</v>
          </cell>
          <cell r="FV315">
            <v>0</v>
          </cell>
          <cell r="FW315">
            <v>-716</v>
          </cell>
          <cell r="FX315">
            <v>-60</v>
          </cell>
          <cell r="FY315">
            <v>0</v>
          </cell>
          <cell r="FZ315">
            <v>-60</v>
          </cell>
          <cell r="GA315">
            <v>-75</v>
          </cell>
          <cell r="GB315">
            <v>0</v>
          </cell>
          <cell r="GC315">
            <v>-75</v>
          </cell>
          <cell r="GD315">
            <v>-91</v>
          </cell>
          <cell r="GE315">
            <v>0</v>
          </cell>
          <cell r="GF315">
            <v>-91</v>
          </cell>
          <cell r="GG315">
            <v>-646</v>
          </cell>
          <cell r="GH315">
            <v>0</v>
          </cell>
          <cell r="GI315">
            <v>-646</v>
          </cell>
          <cell r="GJ315">
            <v>-99</v>
          </cell>
          <cell r="GK315">
            <v>0</v>
          </cell>
          <cell r="GL315">
            <v>-99</v>
          </cell>
          <cell r="GM315">
            <v>38</v>
          </cell>
          <cell r="GN315">
            <v>0</v>
          </cell>
          <cell r="GO315">
            <v>38</v>
          </cell>
          <cell r="GP315">
            <v>-407</v>
          </cell>
          <cell r="GQ315">
            <v>0</v>
          </cell>
          <cell r="GR315">
            <v>-407</v>
          </cell>
          <cell r="GS315">
            <v>-63</v>
          </cell>
          <cell r="GT315">
            <v>0</v>
          </cell>
          <cell r="GU315">
            <v>-63</v>
          </cell>
          <cell r="GV315">
            <v>-31</v>
          </cell>
          <cell r="GW315">
            <v>0</v>
          </cell>
          <cell r="GX315">
            <v>-31</v>
          </cell>
          <cell r="GY315">
            <v>-748</v>
          </cell>
          <cell r="GZ315">
            <v>0</v>
          </cell>
          <cell r="HA315">
            <v>-748</v>
          </cell>
          <cell r="HB315">
            <v>51</v>
          </cell>
          <cell r="HC315">
            <v>0</v>
          </cell>
          <cell r="HD315">
            <v>51</v>
          </cell>
          <cell r="HE315">
            <v>134</v>
          </cell>
          <cell r="HF315">
            <v>0</v>
          </cell>
          <cell r="HG315">
            <v>134</v>
          </cell>
          <cell r="HH315">
            <v>143</v>
          </cell>
          <cell r="HI315">
            <v>0</v>
          </cell>
          <cell r="HJ315">
            <v>143</v>
          </cell>
          <cell r="HO315">
            <v>767.17426961570402</v>
          </cell>
          <cell r="HP315">
            <v>370.63202633174217</v>
          </cell>
          <cell r="HQ315">
            <v>396.54224328396185</v>
          </cell>
          <cell r="HR315">
            <v>637.452365418</v>
          </cell>
          <cell r="HS315">
            <v>379.85003960000006</v>
          </cell>
          <cell r="HT315">
            <v>257.60232581799994</v>
          </cell>
          <cell r="HU315">
            <v>109.42224872852501</v>
          </cell>
          <cell r="HV315">
            <v>0</v>
          </cell>
          <cell r="HW315">
            <v>109.42224872852501</v>
          </cell>
          <cell r="HX315">
            <v>299.36489497671101</v>
          </cell>
          <cell r="HY315">
            <v>-20.819145000000002</v>
          </cell>
          <cell r="HZ315">
            <v>320.18403997671101</v>
          </cell>
          <cell r="IA315">
            <v>224.901108863742</v>
          </cell>
          <cell r="IB315">
            <v>-4.9691450000000001</v>
          </cell>
          <cell r="IC315">
            <v>229.87025386374199</v>
          </cell>
          <cell r="ID315">
            <v>135.45908119826299</v>
          </cell>
          <cell r="IE315">
            <v>-4.9691450000000001</v>
          </cell>
          <cell r="IF315">
            <v>140.42822619826299</v>
          </cell>
          <cell r="IG315">
            <v>73.551265758309</v>
          </cell>
          <cell r="IH315">
            <v>-4.9691450000000001</v>
          </cell>
          <cell r="II315">
            <v>78.520410758308998</v>
          </cell>
          <cell r="IJ315">
            <v>464.77848880661298</v>
          </cell>
          <cell r="IK315">
            <v>-45.761000000000003</v>
          </cell>
          <cell r="IL315">
            <v>510.53948880661301</v>
          </cell>
          <cell r="IM315">
            <v>374.90922245240802</v>
          </cell>
          <cell r="IN315">
            <v>0</v>
          </cell>
          <cell r="IO315">
            <v>374.90922245240802</v>
          </cell>
          <cell r="IP315">
            <v>243.242281472191</v>
          </cell>
          <cell r="IQ315">
            <v>0</v>
          </cell>
          <cell r="IR315">
            <v>243.242281472191</v>
          </cell>
          <cell r="IS315">
            <v>108.576916250436</v>
          </cell>
          <cell r="IT315">
            <v>0</v>
          </cell>
          <cell r="IU315">
            <v>108.576916250436</v>
          </cell>
          <cell r="IV315">
            <v>465.029504904124</v>
          </cell>
          <cell r="IW315">
            <v>-1.6239999999999997</v>
          </cell>
          <cell r="IX315">
            <v>466.65350490412402</v>
          </cell>
          <cell r="IY315">
            <v>337.53954003769798</v>
          </cell>
          <cell r="IZ315">
            <v>5.9390000000000009</v>
          </cell>
          <cell r="JA315">
            <v>331.60054003769795</v>
          </cell>
          <cell r="JB315">
            <v>231.84059934491199</v>
          </cell>
          <cell r="JC315">
            <v>10.835000000000001</v>
          </cell>
          <cell r="JD315">
            <v>221.00559934491199</v>
          </cell>
          <cell r="JE315">
            <v>97.185116626458793</v>
          </cell>
          <cell r="JF315">
            <v>0</v>
          </cell>
          <cell r="JG315">
            <v>97.185116626458793</v>
          </cell>
          <cell r="JH315">
            <v>331.36702534171599</v>
          </cell>
          <cell r="JI315">
            <v>-34.717100000000002</v>
          </cell>
          <cell r="JJ315">
            <v>366.084125341716</v>
          </cell>
          <cell r="JK315">
            <v>290.73244197748397</v>
          </cell>
          <cell r="JL315">
            <v>-3.3460999999999999</v>
          </cell>
          <cell r="JM315">
            <v>294.07854197748395</v>
          </cell>
          <cell r="JN315">
            <v>198.80135916098899</v>
          </cell>
          <cell r="JO315">
            <v>0</v>
          </cell>
          <cell r="JP315">
            <v>198.80135916098899</v>
          </cell>
          <cell r="JQ315">
            <v>86.660368967125905</v>
          </cell>
          <cell r="JR315">
            <v>0</v>
          </cell>
          <cell r="JS315">
            <v>86.660368967125905</v>
          </cell>
          <cell r="JT315">
            <v>334.74976335001401</v>
          </cell>
          <cell r="JU315">
            <v>-34.17</v>
          </cell>
          <cell r="JV315">
            <v>368.91976335001402</v>
          </cell>
          <cell r="JW315">
            <v>298.254714895662</v>
          </cell>
          <cell r="JX315">
            <v>0</v>
          </cell>
          <cell r="JY315">
            <v>298.254714895662</v>
          </cell>
          <cell r="JZ315">
            <v>186.64758950873099</v>
          </cell>
          <cell r="KA315">
            <v>0</v>
          </cell>
          <cell r="KB315">
            <v>186.64758950873099</v>
          </cell>
          <cell r="KC315">
            <v>80.474100081194905</v>
          </cell>
          <cell r="KD315">
            <v>0</v>
          </cell>
          <cell r="KE315">
            <v>80.474100081194905</v>
          </cell>
          <cell r="KF315">
            <v>328</v>
          </cell>
          <cell r="KG315">
            <v>0</v>
          </cell>
          <cell r="KH315">
            <v>328</v>
          </cell>
          <cell r="KI315">
            <v>270</v>
          </cell>
          <cell r="KJ315">
            <v>0</v>
          </cell>
          <cell r="KK315">
            <v>270</v>
          </cell>
          <cell r="KL315">
            <v>174</v>
          </cell>
          <cell r="KM315">
            <v>0</v>
          </cell>
          <cell r="KN315">
            <v>174</v>
          </cell>
          <cell r="KO315">
            <v>51</v>
          </cell>
          <cell r="KP315">
            <v>0</v>
          </cell>
          <cell r="KQ315">
            <v>51</v>
          </cell>
          <cell r="KR315">
            <v>-417</v>
          </cell>
          <cell r="KS315">
            <v>0</v>
          </cell>
          <cell r="KT315">
            <v>-417</v>
          </cell>
          <cell r="KU315">
            <v>-478</v>
          </cell>
          <cell r="KV315">
            <v>0</v>
          </cell>
          <cell r="KW315">
            <v>-478</v>
          </cell>
          <cell r="KX315">
            <v>-554</v>
          </cell>
          <cell r="KY315">
            <v>0</v>
          </cell>
          <cell r="KZ315">
            <v>-554</v>
          </cell>
          <cell r="LA315">
            <v>20</v>
          </cell>
          <cell r="LB315">
            <v>0</v>
          </cell>
          <cell r="LC315">
            <v>20</v>
          </cell>
          <cell r="LD315">
            <v>109</v>
          </cell>
          <cell r="LE315">
            <v>0</v>
          </cell>
          <cell r="LF315">
            <v>109</v>
          </cell>
          <cell r="LG315">
            <v>117</v>
          </cell>
          <cell r="LH315">
            <v>0</v>
          </cell>
          <cell r="LI315">
            <v>117</v>
          </cell>
          <cell r="LJ315">
            <v>80</v>
          </cell>
          <cell r="LK315">
            <v>0</v>
          </cell>
          <cell r="LL315">
            <v>80</v>
          </cell>
          <cell r="LM315">
            <v>31</v>
          </cell>
          <cell r="LN315">
            <v>0</v>
          </cell>
          <cell r="LO315">
            <v>31</v>
          </cell>
          <cell r="LP315">
            <v>-5011</v>
          </cell>
          <cell r="LQ315">
            <v>0</v>
          </cell>
          <cell r="LR315">
            <v>-5011</v>
          </cell>
          <cell r="LS315">
            <v>-2971</v>
          </cell>
          <cell r="LT315">
            <v>0</v>
          </cell>
          <cell r="LU315">
            <v>-2971</v>
          </cell>
          <cell r="LV315">
            <v>-1086</v>
          </cell>
          <cell r="LW315">
            <v>0</v>
          </cell>
          <cell r="LX315">
            <v>-1086</v>
          </cell>
          <cell r="LY315">
            <v>-836</v>
          </cell>
          <cell r="LZ315">
            <v>0</v>
          </cell>
          <cell r="MA315">
            <v>-836</v>
          </cell>
          <cell r="MB315">
            <v>-2652</v>
          </cell>
          <cell r="MC315">
            <v>0</v>
          </cell>
          <cell r="MD315">
            <v>-2652</v>
          </cell>
          <cell r="ME315">
            <v>-1108</v>
          </cell>
          <cell r="MF315">
            <v>0</v>
          </cell>
          <cell r="MG315">
            <v>-1108</v>
          </cell>
          <cell r="MH315">
            <v>-776</v>
          </cell>
          <cell r="MI315">
            <v>0</v>
          </cell>
          <cell r="MJ315">
            <v>-776</v>
          </cell>
          <cell r="MK315">
            <v>-60</v>
          </cell>
          <cell r="ML315">
            <v>0</v>
          </cell>
          <cell r="MM315">
            <v>-60</v>
          </cell>
          <cell r="MN315">
            <v>-911</v>
          </cell>
          <cell r="MO315">
            <v>0</v>
          </cell>
          <cell r="MP315">
            <v>-911</v>
          </cell>
          <cell r="MQ315">
            <v>-836</v>
          </cell>
          <cell r="MR315">
            <v>0</v>
          </cell>
          <cell r="MS315">
            <v>-836</v>
          </cell>
          <cell r="MT315">
            <v>-745</v>
          </cell>
          <cell r="MU315">
            <v>0</v>
          </cell>
          <cell r="MV315">
            <v>-745</v>
          </cell>
          <cell r="MW315">
            <v>-99</v>
          </cell>
          <cell r="MX315">
            <v>0</v>
          </cell>
          <cell r="MY315">
            <v>-99</v>
          </cell>
          <cell r="MZ315">
            <v>-883</v>
          </cell>
          <cell r="NA315">
            <v>0</v>
          </cell>
          <cell r="NB315">
            <v>-883</v>
          </cell>
          <cell r="NC315">
            <v>-921</v>
          </cell>
          <cell r="ND315">
            <v>0</v>
          </cell>
          <cell r="NE315">
            <v>-921</v>
          </cell>
          <cell r="NF315">
            <v>-514</v>
          </cell>
          <cell r="NG315">
            <v>0</v>
          </cell>
          <cell r="NH315">
            <v>-514</v>
          </cell>
          <cell r="NI315">
            <v>-451</v>
          </cell>
          <cell r="NJ315">
            <v>0</v>
          </cell>
          <cell r="NK315">
            <v>-451</v>
          </cell>
          <cell r="NL315">
            <v>-420</v>
          </cell>
          <cell r="NM315">
            <v>0</v>
          </cell>
          <cell r="NN315">
            <v>-420</v>
          </cell>
          <cell r="NO315">
            <v>328</v>
          </cell>
          <cell r="NP315">
            <v>0</v>
          </cell>
          <cell r="NQ315">
            <v>328</v>
          </cell>
          <cell r="NR315">
            <v>277</v>
          </cell>
          <cell r="NS315">
            <v>0</v>
          </cell>
          <cell r="NT315">
            <v>277</v>
          </cell>
          <cell r="NU315">
            <v>143</v>
          </cell>
          <cell r="NV315">
            <v>0</v>
          </cell>
          <cell r="NW315">
            <v>143</v>
          </cell>
        </row>
        <row r="316">
          <cell r="BB316">
            <v>-31.1789819571446</v>
          </cell>
          <cell r="BC316">
            <v>1.20977126200399</v>
          </cell>
          <cell r="BD316">
            <v>-32.38875321914859</v>
          </cell>
          <cell r="BE316">
            <v>-131.95169245952101</v>
          </cell>
          <cell r="BF316">
            <v>-93.060836776003995</v>
          </cell>
          <cell r="BG316">
            <v>-38.890855683517017</v>
          </cell>
          <cell r="BH316">
            <v>-30.049956260464299</v>
          </cell>
          <cell r="BI316">
            <v>0</v>
          </cell>
          <cell r="BJ316">
            <v>-30.049956260464299</v>
          </cell>
          <cell r="BK316">
            <v>-18.584928142770899</v>
          </cell>
          <cell r="BL316">
            <v>2.0495999999999999</v>
          </cell>
          <cell r="BM316">
            <v>-20.634528142770897</v>
          </cell>
          <cell r="BN316">
            <v>-26.484336994454601</v>
          </cell>
          <cell r="BO316">
            <v>0</v>
          </cell>
          <cell r="BP316">
            <v>-26.484336994454601</v>
          </cell>
          <cell r="BQ316">
            <v>-25.3780896277921</v>
          </cell>
          <cell r="BR316">
            <v>0</v>
          </cell>
          <cell r="BS316">
            <v>-25.3780896277921</v>
          </cell>
          <cell r="BT316">
            <v>-21.662567311278099</v>
          </cell>
          <cell r="BU316">
            <v>1.0580000000000001</v>
          </cell>
          <cell r="BV316">
            <v>-22.720567311278099</v>
          </cell>
          <cell r="BW316">
            <v>-31.220920634711899</v>
          </cell>
          <cell r="BX316">
            <v>0</v>
          </cell>
          <cell r="BY316">
            <v>-31.220920634711899</v>
          </cell>
          <cell r="BZ316">
            <v>-34.939796637120601</v>
          </cell>
          <cell r="CA316">
            <v>0</v>
          </cell>
          <cell r="CB316">
            <v>-34.939796637120601</v>
          </cell>
          <cell r="CC316">
            <v>-36.401806361596101</v>
          </cell>
          <cell r="CD316">
            <v>0</v>
          </cell>
          <cell r="CE316">
            <v>-36.401806361596101</v>
          </cell>
          <cell r="CF316">
            <v>-29.262710209709098</v>
          </cell>
          <cell r="CG316">
            <v>0</v>
          </cell>
          <cell r="CH316">
            <v>-29.262710209709098</v>
          </cell>
          <cell r="CI316">
            <v>-31.557918504614001</v>
          </cell>
          <cell r="CJ316">
            <v>1.7531439999999998</v>
          </cell>
          <cell r="CK316">
            <v>-33.311062504614</v>
          </cell>
          <cell r="CL316">
            <v>-29.170552219222401</v>
          </cell>
          <cell r="CM316">
            <v>1.1319999999999999</v>
          </cell>
          <cell r="CN316">
            <v>-30.302552219222402</v>
          </cell>
          <cell r="CO316">
            <v>-36.184116828623999</v>
          </cell>
          <cell r="CP316">
            <v>-2.5099999999999998</v>
          </cell>
          <cell r="CQ316">
            <v>-33.674116828624001</v>
          </cell>
          <cell r="CR316">
            <v>-27.493504010058199</v>
          </cell>
          <cell r="CS316">
            <v>0</v>
          </cell>
          <cell r="CT316">
            <v>-27.493504010058199</v>
          </cell>
          <cell r="CU316">
            <v>-12.453473638396099</v>
          </cell>
          <cell r="CV316">
            <v>8.3070000000000004</v>
          </cell>
          <cell r="CW316">
            <v>-20.7604736383961</v>
          </cell>
          <cell r="CX316">
            <v>-27.5160033269118</v>
          </cell>
          <cell r="CY316">
            <v>0.78633349999999991</v>
          </cell>
          <cell r="CZ316">
            <v>-28.302336826911802</v>
          </cell>
          <cell r="DA316">
            <v>-31.116482901389599</v>
          </cell>
          <cell r="DB316">
            <v>0</v>
          </cell>
          <cell r="DC316">
            <v>-31.116482901389599</v>
          </cell>
          <cell r="DD316">
            <v>-26.0512363409015</v>
          </cell>
          <cell r="DE316">
            <v>0</v>
          </cell>
          <cell r="DF316">
            <v>-26.0512363409015</v>
          </cell>
          <cell r="DG316">
            <v>-12.5460943733435</v>
          </cell>
          <cell r="DH316">
            <v>9</v>
          </cell>
          <cell r="DI316">
            <v>-21.5460943733435</v>
          </cell>
          <cell r="DJ316">
            <v>-32.233018746427099</v>
          </cell>
          <cell r="DK316">
            <v>0</v>
          </cell>
          <cell r="DL316">
            <v>-32.233018746427099</v>
          </cell>
          <cell r="DM316">
            <v>-29.849179673987599</v>
          </cell>
          <cell r="DN316">
            <v>0</v>
          </cell>
          <cell r="DO316">
            <v>-29.849179673987599</v>
          </cell>
          <cell r="DP316">
            <v>-26.986817415973501</v>
          </cell>
          <cell r="DQ316">
            <v>0</v>
          </cell>
          <cell r="DR316">
            <v>-26.986817415973501</v>
          </cell>
          <cell r="DS316">
            <v>-19</v>
          </cell>
          <cell r="DT316">
            <v>0</v>
          </cell>
          <cell r="DU316">
            <v>-19</v>
          </cell>
          <cell r="DV316">
            <v>-27</v>
          </cell>
          <cell r="DW316">
            <v>0</v>
          </cell>
          <cell r="DX316">
            <v>-27</v>
          </cell>
          <cell r="DY316">
            <v>-32</v>
          </cell>
          <cell r="DZ316">
            <v>0</v>
          </cell>
          <cell r="EA316">
            <v>-32</v>
          </cell>
          <cell r="EB316">
            <v>-24</v>
          </cell>
          <cell r="EC316">
            <v>0</v>
          </cell>
          <cell r="ED316">
            <v>-24</v>
          </cell>
          <cell r="EE316">
            <v>20</v>
          </cell>
          <cell r="EF316">
            <v>0</v>
          </cell>
          <cell r="EG316">
            <v>20</v>
          </cell>
          <cell r="EH316">
            <v>26</v>
          </cell>
          <cell r="EI316">
            <v>0</v>
          </cell>
          <cell r="EJ316">
            <v>26</v>
          </cell>
          <cell r="EK316">
            <v>24</v>
          </cell>
          <cell r="EL316">
            <v>0</v>
          </cell>
          <cell r="EM316">
            <v>24</v>
          </cell>
          <cell r="EN316">
            <v>13</v>
          </cell>
          <cell r="EO316">
            <v>0</v>
          </cell>
          <cell r="EP316">
            <v>13</v>
          </cell>
          <cell r="EQ316">
            <v>14</v>
          </cell>
          <cell r="ER316">
            <v>0</v>
          </cell>
          <cell r="ES316">
            <v>14</v>
          </cell>
          <cell r="ET316">
            <v>20</v>
          </cell>
          <cell r="EU316">
            <v>0</v>
          </cell>
          <cell r="EV316">
            <v>20</v>
          </cell>
          <cell r="EW316">
            <v>24</v>
          </cell>
          <cell r="EX316">
            <v>0</v>
          </cell>
          <cell r="EY316">
            <v>24</v>
          </cell>
          <cell r="EZ316">
            <v>3</v>
          </cell>
          <cell r="FA316">
            <v>0</v>
          </cell>
          <cell r="FB316">
            <v>3</v>
          </cell>
          <cell r="FC316">
            <v>-145</v>
          </cell>
          <cell r="FD316">
            <v>0</v>
          </cell>
          <cell r="FE316">
            <v>-145</v>
          </cell>
          <cell r="FF316">
            <v>14</v>
          </cell>
          <cell r="FG316">
            <v>0</v>
          </cell>
          <cell r="FH316">
            <v>14</v>
          </cell>
          <cell r="FI316">
            <v>7</v>
          </cell>
          <cell r="FJ316">
            <v>0</v>
          </cell>
          <cell r="FK316">
            <v>7</v>
          </cell>
          <cell r="FL316">
            <v>-7</v>
          </cell>
          <cell r="FM316">
            <v>0</v>
          </cell>
          <cell r="FN316">
            <v>-7</v>
          </cell>
          <cell r="FO316">
            <v>-20</v>
          </cell>
          <cell r="FP316">
            <v>0</v>
          </cell>
          <cell r="FQ316">
            <v>-20</v>
          </cell>
          <cell r="FR316">
            <v>-9</v>
          </cell>
          <cell r="FS316">
            <v>0</v>
          </cell>
          <cell r="FT316">
            <v>-9</v>
          </cell>
          <cell r="FU316">
            <v>-21</v>
          </cell>
          <cell r="FV316">
            <v>0</v>
          </cell>
          <cell r="FW316">
            <v>-21</v>
          </cell>
          <cell r="FX316">
            <v>-1</v>
          </cell>
          <cell r="FY316">
            <v>0</v>
          </cell>
          <cell r="FZ316">
            <v>-1</v>
          </cell>
          <cell r="GA316">
            <v>15</v>
          </cell>
          <cell r="GB316">
            <v>0</v>
          </cell>
          <cell r="GC316">
            <v>15</v>
          </cell>
          <cell r="GD316">
            <v>8</v>
          </cell>
          <cell r="GE316">
            <v>0</v>
          </cell>
          <cell r="GF316">
            <v>8</v>
          </cell>
          <cell r="GG316">
            <v>-3</v>
          </cell>
          <cell r="GH316">
            <v>0</v>
          </cell>
          <cell r="GI316">
            <v>-3</v>
          </cell>
          <cell r="GJ316">
            <v>-2</v>
          </cell>
          <cell r="GK316">
            <v>0</v>
          </cell>
          <cell r="GL316">
            <v>-2</v>
          </cell>
          <cell r="GM316">
            <v>7</v>
          </cell>
          <cell r="GN316">
            <v>0</v>
          </cell>
          <cell r="GO316">
            <v>7</v>
          </cell>
          <cell r="GP316">
            <v>10</v>
          </cell>
          <cell r="GQ316">
            <v>0</v>
          </cell>
          <cell r="GR316">
            <v>10</v>
          </cell>
          <cell r="GS316">
            <v>-12</v>
          </cell>
          <cell r="GT316">
            <v>0</v>
          </cell>
          <cell r="GU316">
            <v>-12</v>
          </cell>
          <cell r="GV316">
            <v>-10</v>
          </cell>
          <cell r="GW316">
            <v>0</v>
          </cell>
          <cell r="GX316">
            <v>-10</v>
          </cell>
          <cell r="GY316">
            <v>-77</v>
          </cell>
          <cell r="GZ316">
            <v>0</v>
          </cell>
          <cell r="HA316">
            <v>-77</v>
          </cell>
          <cell r="HB316">
            <v>4</v>
          </cell>
          <cell r="HC316">
            <v>0</v>
          </cell>
          <cell r="HD316">
            <v>4</v>
          </cell>
          <cell r="HE316">
            <v>38</v>
          </cell>
          <cell r="HF316">
            <v>0</v>
          </cell>
          <cell r="HG316">
            <v>38</v>
          </cell>
          <cell r="HH316">
            <v>34</v>
          </cell>
          <cell r="HI316">
            <v>0</v>
          </cell>
          <cell r="HJ316">
            <v>34</v>
          </cell>
          <cell r="HO316">
            <v>-193.18063067713001</v>
          </cell>
          <cell r="HP316">
            <v>-91.851065514000013</v>
          </cell>
          <cell r="HQ316">
            <v>-101.32956516313</v>
          </cell>
          <cell r="HR316">
            <v>-162.00164871998601</v>
          </cell>
          <cell r="HS316">
            <v>-93.060836776003995</v>
          </cell>
          <cell r="HT316">
            <v>-68.940811943982013</v>
          </cell>
          <cell r="HU316">
            <v>-30.049956260464299</v>
          </cell>
          <cell r="HV316">
            <v>0</v>
          </cell>
          <cell r="HW316">
            <v>-30.049956260464299</v>
          </cell>
          <cell r="HX316">
            <v>-92.109922076295703</v>
          </cell>
          <cell r="HY316">
            <v>3.1075999999999997</v>
          </cell>
          <cell r="HZ316">
            <v>-95.217522076295708</v>
          </cell>
          <cell r="IA316">
            <v>-73.524993933524698</v>
          </cell>
          <cell r="IB316">
            <v>1.0580000000000001</v>
          </cell>
          <cell r="IC316">
            <v>-74.582993933524705</v>
          </cell>
          <cell r="ID316">
            <v>-47.040656939070203</v>
          </cell>
          <cell r="IE316">
            <v>1.0580000000000001</v>
          </cell>
          <cell r="IF316">
            <v>-48.098656939070203</v>
          </cell>
          <cell r="IG316">
            <v>-21.662567311278099</v>
          </cell>
          <cell r="IH316">
            <v>1.0580000000000001</v>
          </cell>
          <cell r="II316">
            <v>-22.720567311278099</v>
          </cell>
          <cell r="IJ316">
            <v>-131.82523384313799</v>
          </cell>
          <cell r="IK316">
            <v>0</v>
          </cell>
          <cell r="IL316">
            <v>-131.82523384313799</v>
          </cell>
          <cell r="IM316">
            <v>-100.60431320842601</v>
          </cell>
          <cell r="IN316">
            <v>0</v>
          </cell>
          <cell r="IO316">
            <v>-100.60431320842601</v>
          </cell>
          <cell r="IP316">
            <v>-65.664516571305199</v>
          </cell>
          <cell r="IQ316">
            <v>0</v>
          </cell>
          <cell r="IR316">
            <v>-65.664516571305199</v>
          </cell>
          <cell r="IS316">
            <v>-29.262710209709098</v>
          </cell>
          <cell r="IT316">
            <v>0</v>
          </cell>
          <cell r="IU316">
            <v>-29.262710209709098</v>
          </cell>
          <cell r="IV316">
            <v>-124.40609156251899</v>
          </cell>
          <cell r="IW316">
            <v>0.3751439999999997</v>
          </cell>
          <cell r="IX316">
            <v>-124.781235562519</v>
          </cell>
          <cell r="IY316">
            <v>-92.848173057904603</v>
          </cell>
          <cell r="IZ316">
            <v>-1.3779999999999999</v>
          </cell>
          <cell r="JA316">
            <v>-91.470173057904603</v>
          </cell>
          <cell r="JB316">
            <v>-63.677620838682202</v>
          </cell>
          <cell r="JC316">
            <v>-2.5099999999999998</v>
          </cell>
          <cell r="JD316">
            <v>-61.167620838682204</v>
          </cell>
          <cell r="JE316">
            <v>-27.493504010058199</v>
          </cell>
          <cell r="JF316">
            <v>0</v>
          </cell>
          <cell r="JG316">
            <v>-27.493504010058199</v>
          </cell>
          <cell r="JH316">
            <v>-97.137196207599104</v>
          </cell>
          <cell r="JI316">
            <v>9.0933335</v>
          </cell>
          <cell r="JJ316">
            <v>-106.2305297075991</v>
          </cell>
          <cell r="JK316">
            <v>-84.683722569202999</v>
          </cell>
          <cell r="JL316">
            <v>0.78633349999999991</v>
          </cell>
          <cell r="JM316">
            <v>-85.470056069202997</v>
          </cell>
          <cell r="JN316">
            <v>-57.167719242291099</v>
          </cell>
          <cell r="JO316">
            <v>0</v>
          </cell>
          <cell r="JP316">
            <v>-57.167719242291099</v>
          </cell>
          <cell r="JQ316">
            <v>-26.0512363409015</v>
          </cell>
          <cell r="JR316">
            <v>0</v>
          </cell>
          <cell r="JS316">
            <v>-26.0512363409015</v>
          </cell>
          <cell r="JT316">
            <v>-101.61511020973199</v>
          </cell>
          <cell r="JU316">
            <v>9</v>
          </cell>
          <cell r="JV316">
            <v>-110.61511020973199</v>
          </cell>
          <cell r="JW316">
            <v>-89.069015836388203</v>
          </cell>
          <cell r="JX316">
            <v>0</v>
          </cell>
          <cell r="JY316">
            <v>-89.069015836388203</v>
          </cell>
          <cell r="JZ316">
            <v>-56.835997089961097</v>
          </cell>
          <cell r="KA316">
            <v>0</v>
          </cell>
          <cell r="KB316">
            <v>-56.835997089961097</v>
          </cell>
          <cell r="KC316">
            <v>-26.986817415973501</v>
          </cell>
          <cell r="KD316">
            <v>0</v>
          </cell>
          <cell r="KE316">
            <v>-26.986817415973501</v>
          </cell>
          <cell r="KF316">
            <v>-102</v>
          </cell>
          <cell r="KG316">
            <v>0</v>
          </cell>
          <cell r="KH316">
            <v>-102</v>
          </cell>
          <cell r="KI316">
            <v>-83</v>
          </cell>
          <cell r="KJ316">
            <v>0</v>
          </cell>
          <cell r="KK316">
            <v>-83</v>
          </cell>
          <cell r="KL316">
            <v>-56</v>
          </cell>
          <cell r="KM316">
            <v>0</v>
          </cell>
          <cell r="KN316">
            <v>-56</v>
          </cell>
          <cell r="KO316">
            <v>-24</v>
          </cell>
          <cell r="KP316">
            <v>0</v>
          </cell>
          <cell r="KQ316">
            <v>-24</v>
          </cell>
          <cell r="KR316">
            <v>83</v>
          </cell>
          <cell r="KS316">
            <v>0</v>
          </cell>
          <cell r="KT316">
            <v>83</v>
          </cell>
          <cell r="KU316">
            <v>63</v>
          </cell>
          <cell r="KV316">
            <v>0</v>
          </cell>
          <cell r="KW316">
            <v>63</v>
          </cell>
          <cell r="KX316">
            <v>37</v>
          </cell>
          <cell r="KY316">
            <v>0</v>
          </cell>
          <cell r="KZ316">
            <v>37</v>
          </cell>
          <cell r="LA316">
            <v>13</v>
          </cell>
          <cell r="LB316">
            <v>0</v>
          </cell>
          <cell r="LC316">
            <v>13</v>
          </cell>
          <cell r="LD316">
            <v>61</v>
          </cell>
          <cell r="LE316">
            <v>0</v>
          </cell>
          <cell r="LF316">
            <v>61</v>
          </cell>
          <cell r="LG316">
            <v>47</v>
          </cell>
          <cell r="LH316">
            <v>0</v>
          </cell>
          <cell r="LI316">
            <v>47</v>
          </cell>
          <cell r="LJ316">
            <v>27</v>
          </cell>
          <cell r="LK316">
            <v>0</v>
          </cell>
          <cell r="LL316">
            <v>27</v>
          </cell>
          <cell r="LM316">
            <v>3</v>
          </cell>
          <cell r="LN316">
            <v>0</v>
          </cell>
          <cell r="LO316">
            <v>3</v>
          </cell>
          <cell r="LP316">
            <v>-131</v>
          </cell>
          <cell r="LQ316">
            <v>0</v>
          </cell>
          <cell r="LR316">
            <v>-131</v>
          </cell>
          <cell r="LS316">
            <v>14</v>
          </cell>
          <cell r="LT316">
            <v>0</v>
          </cell>
          <cell r="LU316">
            <v>14</v>
          </cell>
          <cell r="LV316">
            <v>0</v>
          </cell>
          <cell r="LW316">
            <v>0</v>
          </cell>
          <cell r="LX316">
            <v>0</v>
          </cell>
          <cell r="LY316">
            <v>-7</v>
          </cell>
          <cell r="LZ316">
            <v>0</v>
          </cell>
          <cell r="MA316">
            <v>-7</v>
          </cell>
          <cell r="MB316">
            <v>-51</v>
          </cell>
          <cell r="MC316">
            <v>0</v>
          </cell>
          <cell r="MD316">
            <v>-51</v>
          </cell>
          <cell r="ME316">
            <v>-31</v>
          </cell>
          <cell r="MF316">
            <v>0</v>
          </cell>
          <cell r="MG316">
            <v>-31</v>
          </cell>
          <cell r="MH316">
            <v>-22</v>
          </cell>
          <cell r="MI316">
            <v>0</v>
          </cell>
          <cell r="MJ316">
            <v>-22</v>
          </cell>
          <cell r="MK316">
            <v>-1</v>
          </cell>
          <cell r="ML316">
            <v>0</v>
          </cell>
          <cell r="MM316">
            <v>-1</v>
          </cell>
          <cell r="MN316">
            <v>18</v>
          </cell>
          <cell r="MO316">
            <v>0</v>
          </cell>
          <cell r="MP316">
            <v>18</v>
          </cell>
          <cell r="MQ316">
            <v>3</v>
          </cell>
          <cell r="MR316">
            <v>0</v>
          </cell>
          <cell r="MS316">
            <v>3</v>
          </cell>
          <cell r="MT316">
            <v>-5</v>
          </cell>
          <cell r="MU316">
            <v>0</v>
          </cell>
          <cell r="MV316">
            <v>-5</v>
          </cell>
          <cell r="MW316">
            <v>-2</v>
          </cell>
          <cell r="MX316">
            <v>0</v>
          </cell>
          <cell r="MY316">
            <v>-2</v>
          </cell>
          <cell r="MZ316">
            <v>-6</v>
          </cell>
          <cell r="NA316">
            <v>0</v>
          </cell>
          <cell r="NB316">
            <v>-6</v>
          </cell>
          <cell r="NC316">
            <v>-13</v>
          </cell>
          <cell r="ND316">
            <v>0</v>
          </cell>
          <cell r="NE316">
            <v>-13</v>
          </cell>
          <cell r="NF316">
            <v>-23</v>
          </cell>
          <cell r="NG316">
            <v>0</v>
          </cell>
          <cell r="NH316">
            <v>-23</v>
          </cell>
          <cell r="NI316">
            <v>-11</v>
          </cell>
          <cell r="NJ316">
            <v>0</v>
          </cell>
          <cell r="NK316">
            <v>-11</v>
          </cell>
          <cell r="NL316">
            <v>-1</v>
          </cell>
          <cell r="NM316">
            <v>0</v>
          </cell>
          <cell r="NN316">
            <v>-1</v>
          </cell>
          <cell r="NO316">
            <v>76</v>
          </cell>
          <cell r="NP316">
            <v>0</v>
          </cell>
          <cell r="NQ316">
            <v>76</v>
          </cell>
          <cell r="NR316">
            <v>72</v>
          </cell>
          <cell r="NS316">
            <v>0</v>
          </cell>
          <cell r="NT316">
            <v>72</v>
          </cell>
          <cell r="NU316">
            <v>34</v>
          </cell>
          <cell r="NV316">
            <v>0</v>
          </cell>
          <cell r="NW316">
            <v>34</v>
          </cell>
        </row>
        <row r="317">
          <cell r="BB317">
            <v>98.542922240559804</v>
          </cell>
          <cell r="BC317">
            <v>-8.008242006253818</v>
          </cell>
          <cell r="BD317">
            <v>106.55116424681363</v>
          </cell>
          <cell r="BE317">
            <v>396.07842422995299</v>
          </cell>
          <cell r="BF317">
            <v>286.78920282399605</v>
          </cell>
          <cell r="BG317">
            <v>109.28922140595694</v>
          </cell>
          <cell r="BH317">
            <v>79.372292468060905</v>
          </cell>
          <cell r="BI317">
            <v>0</v>
          </cell>
          <cell r="BJ317">
            <v>79.372292468060905</v>
          </cell>
          <cell r="BK317">
            <v>55.878857970198098</v>
          </cell>
          <cell r="BL317">
            <v>-13.800400000000002</v>
          </cell>
          <cell r="BM317">
            <v>69.679257970198094</v>
          </cell>
          <cell r="BN317">
            <v>62.957690671024402</v>
          </cell>
          <cell r="BO317">
            <v>0</v>
          </cell>
          <cell r="BP317">
            <v>62.957690671024402</v>
          </cell>
          <cell r="BQ317">
            <v>36.529725812161502</v>
          </cell>
          <cell r="BR317">
            <v>0</v>
          </cell>
          <cell r="BS317">
            <v>36.529725812161502</v>
          </cell>
          <cell r="BT317">
            <v>51.888698447030897</v>
          </cell>
          <cell r="BU317">
            <v>-3.9111450000000003</v>
          </cell>
          <cell r="BV317">
            <v>55.799843447030895</v>
          </cell>
          <cell r="BW317">
            <v>58.648345719493001</v>
          </cell>
          <cell r="BX317">
            <v>-45.761000000000003</v>
          </cell>
          <cell r="BY317">
            <v>104.409345719493</v>
          </cell>
          <cell r="BZ317">
            <v>96.727144343096001</v>
          </cell>
          <cell r="CA317">
            <v>0</v>
          </cell>
          <cell r="CB317">
            <v>96.727144343096001</v>
          </cell>
          <cell r="CC317">
            <v>98.263558860159407</v>
          </cell>
          <cell r="CD317">
            <v>0</v>
          </cell>
          <cell r="CE317">
            <v>98.263558860159407</v>
          </cell>
          <cell r="CF317">
            <v>79.314206040726702</v>
          </cell>
          <cell r="CG317">
            <v>0</v>
          </cell>
          <cell r="CH317">
            <v>79.314206040726702</v>
          </cell>
          <cell r="CI317">
            <v>95.932046361812098</v>
          </cell>
          <cell r="CJ317">
            <v>-5.8098560000000008</v>
          </cell>
          <cell r="CK317">
            <v>101.74190236181209</v>
          </cell>
          <cell r="CL317">
            <v>76.528388473563794</v>
          </cell>
          <cell r="CM317">
            <v>-3.7640000000000002</v>
          </cell>
          <cell r="CN317">
            <v>80.29238847356379</v>
          </cell>
          <cell r="CO317">
            <v>98.4713658898293</v>
          </cell>
          <cell r="CP317">
            <v>8.3250000000000011</v>
          </cell>
          <cell r="CQ317">
            <v>90.146365889829298</v>
          </cell>
          <cell r="CR317">
            <v>69.691612616400505</v>
          </cell>
          <cell r="CS317">
            <v>0</v>
          </cell>
          <cell r="CT317">
            <v>69.691612616400505</v>
          </cell>
          <cell r="CU317">
            <v>28.181109725835899</v>
          </cell>
          <cell r="CV317">
            <v>-23.064</v>
          </cell>
          <cell r="CW317">
            <v>51.245109725835903</v>
          </cell>
          <cell r="CX317">
            <v>64.415079489582993</v>
          </cell>
          <cell r="CY317">
            <v>-2.5597664999999998</v>
          </cell>
          <cell r="CZ317">
            <v>66.974845989582988</v>
          </cell>
          <cell r="DA317">
            <v>81.024507292473601</v>
          </cell>
          <cell r="DB317">
            <v>0</v>
          </cell>
          <cell r="DC317">
            <v>81.024507292473601</v>
          </cell>
          <cell r="DD317">
            <v>60.609132626224401</v>
          </cell>
          <cell r="DE317">
            <v>0</v>
          </cell>
          <cell r="DF317">
            <v>60.609132626224401</v>
          </cell>
          <cell r="DG317">
            <v>23.9489540810082</v>
          </cell>
          <cell r="DH317">
            <v>-25.17</v>
          </cell>
          <cell r="DI317">
            <v>49.118954081008198</v>
          </cell>
          <cell r="DJ317">
            <v>79.374106640504195</v>
          </cell>
          <cell r="DK317">
            <v>0</v>
          </cell>
          <cell r="DL317">
            <v>79.374106640504195</v>
          </cell>
          <cell r="DM317">
            <v>76.324309753547993</v>
          </cell>
          <cell r="DN317">
            <v>0</v>
          </cell>
          <cell r="DO317">
            <v>76.324309753547993</v>
          </cell>
          <cell r="DP317">
            <v>53.4872826652215</v>
          </cell>
          <cell r="DQ317">
            <v>0</v>
          </cell>
          <cell r="DR317">
            <v>53.4872826652215</v>
          </cell>
          <cell r="DS317">
            <v>39</v>
          </cell>
          <cell r="DT317">
            <v>0</v>
          </cell>
          <cell r="DU317">
            <v>39</v>
          </cell>
          <cell r="DV317">
            <v>69</v>
          </cell>
          <cell r="DW317">
            <v>0</v>
          </cell>
          <cell r="DX317">
            <v>69</v>
          </cell>
          <cell r="DY317">
            <v>91</v>
          </cell>
          <cell r="DZ317">
            <v>0</v>
          </cell>
          <cell r="EA317">
            <v>91</v>
          </cell>
          <cell r="EB317">
            <v>27</v>
          </cell>
          <cell r="EC317">
            <v>0</v>
          </cell>
          <cell r="ED317">
            <v>27</v>
          </cell>
          <cell r="EE317">
            <v>41</v>
          </cell>
          <cell r="EF317">
            <v>0</v>
          </cell>
          <cell r="EG317">
            <v>41</v>
          </cell>
          <cell r="EH317">
            <v>50</v>
          </cell>
          <cell r="EI317">
            <v>0</v>
          </cell>
          <cell r="EJ317">
            <v>50</v>
          </cell>
          <cell r="EK317">
            <v>-598</v>
          </cell>
          <cell r="EL317">
            <v>0</v>
          </cell>
          <cell r="EM317">
            <v>-598</v>
          </cell>
          <cell r="EN317">
            <v>7</v>
          </cell>
          <cell r="EO317">
            <v>0</v>
          </cell>
          <cell r="EP317">
            <v>7</v>
          </cell>
          <cell r="EQ317">
            <v>-22</v>
          </cell>
          <cell r="ER317">
            <v>0</v>
          </cell>
          <cell r="ES317">
            <v>-22</v>
          </cell>
          <cell r="ET317">
            <v>17</v>
          </cell>
          <cell r="EU317">
            <v>0</v>
          </cell>
          <cell r="EV317">
            <v>17</v>
          </cell>
          <cell r="EW317">
            <v>25</v>
          </cell>
          <cell r="EX317">
            <v>0</v>
          </cell>
          <cell r="EY317">
            <v>25</v>
          </cell>
          <cell r="EZ317">
            <v>28</v>
          </cell>
          <cell r="FA317">
            <v>0</v>
          </cell>
          <cell r="FB317">
            <v>28</v>
          </cell>
          <cell r="FC317">
            <v>-1895</v>
          </cell>
          <cell r="FD317">
            <v>0</v>
          </cell>
          <cell r="FE317">
            <v>-1895</v>
          </cell>
          <cell r="FF317">
            <v>-1899</v>
          </cell>
          <cell r="FG317">
            <v>0</v>
          </cell>
          <cell r="FH317">
            <v>-1899</v>
          </cell>
          <cell r="FI317">
            <v>-257</v>
          </cell>
          <cell r="FJ317">
            <v>0</v>
          </cell>
          <cell r="FK317">
            <v>-257</v>
          </cell>
          <cell r="FL317">
            <v>-829</v>
          </cell>
          <cell r="FM317">
            <v>0</v>
          </cell>
          <cell r="FN317">
            <v>-829</v>
          </cell>
          <cell r="FO317">
            <v>-1524</v>
          </cell>
          <cell r="FP317">
            <v>0</v>
          </cell>
          <cell r="FQ317">
            <v>-1524</v>
          </cell>
          <cell r="FR317">
            <v>-323</v>
          </cell>
          <cell r="FS317">
            <v>0</v>
          </cell>
          <cell r="FT317">
            <v>-323</v>
          </cell>
          <cell r="FU317">
            <v>-695</v>
          </cell>
          <cell r="FV317">
            <v>0</v>
          </cell>
          <cell r="FW317">
            <v>-695</v>
          </cell>
          <cell r="FX317">
            <v>-59</v>
          </cell>
          <cell r="FY317">
            <v>0</v>
          </cell>
          <cell r="FZ317">
            <v>-59</v>
          </cell>
          <cell r="GA317">
            <v>-90</v>
          </cell>
          <cell r="GB317">
            <v>0</v>
          </cell>
          <cell r="GC317">
            <v>-90</v>
          </cell>
          <cell r="GD317">
            <v>-99</v>
          </cell>
          <cell r="GE317">
            <v>0</v>
          </cell>
          <cell r="GF317">
            <v>-99</v>
          </cell>
          <cell r="GG317">
            <v>-643</v>
          </cell>
          <cell r="GH317">
            <v>0</v>
          </cell>
          <cell r="GI317">
            <v>-643</v>
          </cell>
          <cell r="GJ317">
            <v>-97</v>
          </cell>
          <cell r="GK317">
            <v>0</v>
          </cell>
          <cell r="GL317">
            <v>-97</v>
          </cell>
          <cell r="GM317">
            <v>31</v>
          </cell>
          <cell r="GN317">
            <v>0</v>
          </cell>
          <cell r="GO317">
            <v>31</v>
          </cell>
          <cell r="GP317">
            <v>-417</v>
          </cell>
          <cell r="GQ317">
            <v>0</v>
          </cell>
          <cell r="GR317">
            <v>-417</v>
          </cell>
          <cell r="GS317">
            <v>-51</v>
          </cell>
          <cell r="GT317">
            <v>0</v>
          </cell>
          <cell r="GU317">
            <v>-51</v>
          </cell>
          <cell r="GV317">
            <v>-21</v>
          </cell>
          <cell r="GW317">
            <v>0</v>
          </cell>
          <cell r="GX317">
            <v>-21</v>
          </cell>
          <cell r="GY317">
            <v>-671</v>
          </cell>
          <cell r="GZ317">
            <v>0</v>
          </cell>
          <cell r="HA317">
            <v>-671</v>
          </cell>
          <cell r="HB317">
            <v>47</v>
          </cell>
          <cell r="HC317">
            <v>0</v>
          </cell>
          <cell r="HD317">
            <v>47</v>
          </cell>
          <cell r="HE317">
            <v>96</v>
          </cell>
          <cell r="HF317">
            <v>0</v>
          </cell>
          <cell r="HG317">
            <v>96</v>
          </cell>
          <cell r="HH317">
            <v>109</v>
          </cell>
          <cell r="HI317">
            <v>0</v>
          </cell>
          <cell r="HJ317">
            <v>109</v>
          </cell>
          <cell r="HO317">
            <v>573.99363893857299</v>
          </cell>
          <cell r="HP317">
            <v>278.78096081774214</v>
          </cell>
          <cell r="HQ317">
            <v>295.21267812083084</v>
          </cell>
          <cell r="HR317">
            <v>475.45071669801303</v>
          </cell>
          <cell r="HS317">
            <v>286.78920282399605</v>
          </cell>
          <cell r="HT317">
            <v>188.66151387401698</v>
          </cell>
          <cell r="HU317">
            <v>79.372292468060905</v>
          </cell>
          <cell r="HV317">
            <v>0</v>
          </cell>
          <cell r="HW317">
            <v>79.372292468060905</v>
          </cell>
          <cell r="HX317">
            <v>207.254972900415</v>
          </cell>
          <cell r="HY317">
            <v>-17.711545000000001</v>
          </cell>
          <cell r="HZ317">
            <v>224.966517900415</v>
          </cell>
          <cell r="IA317">
            <v>151.376114930217</v>
          </cell>
          <cell r="IB317">
            <v>-3.9111450000000003</v>
          </cell>
          <cell r="IC317">
            <v>155.287259930217</v>
          </cell>
          <cell r="ID317">
            <v>88.418424259192406</v>
          </cell>
          <cell r="IE317">
            <v>-3.9111450000000003</v>
          </cell>
          <cell r="IF317">
            <v>92.329569259192411</v>
          </cell>
          <cell r="IG317">
            <v>51.888698447030897</v>
          </cell>
          <cell r="IH317">
            <v>-3.9111450000000003</v>
          </cell>
          <cell r="II317">
            <v>55.799843447030895</v>
          </cell>
          <cell r="IJ317">
            <v>332.95325496347499</v>
          </cell>
          <cell r="IK317">
            <v>-45.761000000000003</v>
          </cell>
          <cell r="IL317">
            <v>378.71425496347501</v>
          </cell>
          <cell r="IM317">
            <v>274.30490924398202</v>
          </cell>
          <cell r="IN317">
            <v>0</v>
          </cell>
          <cell r="IO317">
            <v>274.30490924398202</v>
          </cell>
          <cell r="IP317">
            <v>177.577764900886</v>
          </cell>
          <cell r="IQ317">
            <v>0</v>
          </cell>
          <cell r="IR317">
            <v>177.577764900886</v>
          </cell>
          <cell r="IS317">
            <v>79.314206040726702</v>
          </cell>
          <cell r="IT317">
            <v>0</v>
          </cell>
          <cell r="IU317">
            <v>79.314206040726702</v>
          </cell>
          <cell r="IV317">
            <v>340.62341334160601</v>
          </cell>
          <cell r="IW317">
            <v>-1.248856</v>
          </cell>
          <cell r="IX317">
            <v>341.872269341606</v>
          </cell>
          <cell r="IY317">
            <v>244.691366979794</v>
          </cell>
          <cell r="IZ317">
            <v>4.5610000000000008</v>
          </cell>
          <cell r="JA317">
            <v>240.13036697979399</v>
          </cell>
          <cell r="JB317">
            <v>168.16297850622999</v>
          </cell>
          <cell r="JC317">
            <v>8.3250000000000011</v>
          </cell>
          <cell r="JD317">
            <v>159.83797850623</v>
          </cell>
          <cell r="JE317">
            <v>69.691612616400505</v>
          </cell>
          <cell r="JF317">
            <v>0</v>
          </cell>
          <cell r="JG317">
            <v>69.691612616400505</v>
          </cell>
          <cell r="JH317">
            <v>234.22982913411701</v>
          </cell>
          <cell r="JI317">
            <v>-25.623766500000002</v>
          </cell>
          <cell r="JJ317">
            <v>259.85359563411703</v>
          </cell>
          <cell r="JK317">
            <v>206.04871940828099</v>
          </cell>
          <cell r="JL317">
            <v>-2.5597664999999998</v>
          </cell>
          <cell r="JM317">
            <v>208.60848590828098</v>
          </cell>
          <cell r="JN317">
            <v>141.63363991869801</v>
          </cell>
          <cell r="JO317">
            <v>0</v>
          </cell>
          <cell r="JP317">
            <v>141.63363991869801</v>
          </cell>
          <cell r="JQ317">
            <v>60.609132626224401</v>
          </cell>
          <cell r="JR317">
            <v>0</v>
          </cell>
          <cell r="JS317">
            <v>60.609132626224401</v>
          </cell>
          <cell r="JT317">
            <v>233.13465314028201</v>
          </cell>
          <cell r="JU317">
            <v>-25.17</v>
          </cell>
          <cell r="JV317">
            <v>258.30465314028203</v>
          </cell>
          <cell r="JW317">
            <v>209.18569905927399</v>
          </cell>
          <cell r="JX317">
            <v>0</v>
          </cell>
          <cell r="JY317">
            <v>209.18569905927399</v>
          </cell>
          <cell r="JZ317">
            <v>129.81159241876901</v>
          </cell>
          <cell r="KA317">
            <v>0</v>
          </cell>
          <cell r="KB317">
            <v>129.81159241876901</v>
          </cell>
          <cell r="KC317">
            <v>53.4872826652215</v>
          </cell>
          <cell r="KD317">
            <v>0</v>
          </cell>
          <cell r="KE317">
            <v>53.4872826652215</v>
          </cell>
          <cell r="KF317">
            <v>226</v>
          </cell>
          <cell r="KG317">
            <v>0</v>
          </cell>
          <cell r="KH317">
            <v>226</v>
          </cell>
          <cell r="KI317">
            <v>187</v>
          </cell>
          <cell r="KJ317">
            <v>0</v>
          </cell>
          <cell r="KK317">
            <v>187</v>
          </cell>
          <cell r="KL317">
            <v>118</v>
          </cell>
          <cell r="KM317">
            <v>0</v>
          </cell>
          <cell r="KN317">
            <v>118</v>
          </cell>
          <cell r="KO317">
            <v>27</v>
          </cell>
          <cell r="KP317">
            <v>0</v>
          </cell>
          <cell r="KQ317">
            <v>27</v>
          </cell>
          <cell r="KR317">
            <v>-500</v>
          </cell>
          <cell r="KS317">
            <v>0</v>
          </cell>
          <cell r="KT317">
            <v>-500</v>
          </cell>
          <cell r="KU317">
            <v>-541</v>
          </cell>
          <cell r="KV317">
            <v>0</v>
          </cell>
          <cell r="KW317">
            <v>-541</v>
          </cell>
          <cell r="KX317">
            <v>-591</v>
          </cell>
          <cell r="KY317">
            <v>0</v>
          </cell>
          <cell r="KZ317">
            <v>-591</v>
          </cell>
          <cell r="LA317">
            <v>7</v>
          </cell>
          <cell r="LB317">
            <v>0</v>
          </cell>
          <cell r="LC317">
            <v>7</v>
          </cell>
          <cell r="LD317">
            <v>48</v>
          </cell>
          <cell r="LE317">
            <v>0</v>
          </cell>
          <cell r="LF317">
            <v>48</v>
          </cell>
          <cell r="LG317">
            <v>70</v>
          </cell>
          <cell r="LH317">
            <v>0</v>
          </cell>
          <cell r="LI317">
            <v>70</v>
          </cell>
          <cell r="LJ317">
            <v>53</v>
          </cell>
          <cell r="LK317">
            <v>0</v>
          </cell>
          <cell r="LL317">
            <v>53</v>
          </cell>
          <cell r="LM317">
            <v>28</v>
          </cell>
          <cell r="LN317">
            <v>0</v>
          </cell>
          <cell r="LO317">
            <v>28</v>
          </cell>
          <cell r="LP317">
            <v>-4880</v>
          </cell>
          <cell r="LQ317">
            <v>0</v>
          </cell>
          <cell r="LR317">
            <v>-4880</v>
          </cell>
          <cell r="LS317">
            <v>-2985</v>
          </cell>
          <cell r="LT317">
            <v>0</v>
          </cell>
          <cell r="LU317">
            <v>-2985</v>
          </cell>
          <cell r="LV317">
            <v>-1086</v>
          </cell>
          <cell r="LW317">
            <v>0</v>
          </cell>
          <cell r="LX317">
            <v>-1086</v>
          </cell>
          <cell r="LY317">
            <v>-829</v>
          </cell>
          <cell r="LZ317">
            <v>0</v>
          </cell>
          <cell r="MA317">
            <v>-829</v>
          </cell>
          <cell r="MB317">
            <v>-2601</v>
          </cell>
          <cell r="MC317">
            <v>0</v>
          </cell>
          <cell r="MD317">
            <v>-2601</v>
          </cell>
          <cell r="ME317">
            <v>-1077</v>
          </cell>
          <cell r="MF317">
            <v>0</v>
          </cell>
          <cell r="MG317">
            <v>-1077</v>
          </cell>
          <cell r="MH317">
            <v>-754</v>
          </cell>
          <cell r="MI317">
            <v>0</v>
          </cell>
          <cell r="MJ317">
            <v>-754</v>
          </cell>
          <cell r="MK317">
            <v>-59</v>
          </cell>
          <cell r="ML317">
            <v>0</v>
          </cell>
          <cell r="MM317">
            <v>-59</v>
          </cell>
          <cell r="MN317">
            <v>-929</v>
          </cell>
          <cell r="MO317">
            <v>0</v>
          </cell>
          <cell r="MP317">
            <v>-929</v>
          </cell>
          <cell r="MQ317">
            <v>-839</v>
          </cell>
          <cell r="MR317">
            <v>0</v>
          </cell>
          <cell r="MS317">
            <v>-839</v>
          </cell>
          <cell r="MT317">
            <v>-740</v>
          </cell>
          <cell r="MU317">
            <v>0</v>
          </cell>
          <cell r="MV317">
            <v>-740</v>
          </cell>
          <cell r="MW317">
            <v>-97</v>
          </cell>
          <cell r="MX317">
            <v>0</v>
          </cell>
          <cell r="MY317">
            <v>-97</v>
          </cell>
          <cell r="MZ317">
            <v>-877</v>
          </cell>
          <cell r="NA317">
            <v>0</v>
          </cell>
          <cell r="NB317">
            <v>-877</v>
          </cell>
          <cell r="NC317">
            <v>-908</v>
          </cell>
          <cell r="ND317">
            <v>0</v>
          </cell>
          <cell r="NE317">
            <v>-908</v>
          </cell>
          <cell r="NF317">
            <v>-491</v>
          </cell>
          <cell r="NG317">
            <v>0</v>
          </cell>
          <cell r="NH317">
            <v>-491</v>
          </cell>
          <cell r="NI317">
            <v>-440</v>
          </cell>
          <cell r="NJ317">
            <v>0</v>
          </cell>
          <cell r="NK317">
            <v>-440</v>
          </cell>
          <cell r="NL317">
            <v>-419</v>
          </cell>
          <cell r="NM317">
            <v>0</v>
          </cell>
          <cell r="NN317">
            <v>-419</v>
          </cell>
          <cell r="NO317">
            <v>252</v>
          </cell>
          <cell r="NP317">
            <v>0</v>
          </cell>
          <cell r="NQ317">
            <v>252</v>
          </cell>
          <cell r="NR317">
            <v>205</v>
          </cell>
          <cell r="NS317">
            <v>0</v>
          </cell>
          <cell r="NT317">
            <v>205</v>
          </cell>
          <cell r="NU317">
            <v>109</v>
          </cell>
          <cell r="NV317">
            <v>0</v>
          </cell>
          <cell r="NW317">
            <v>109</v>
          </cell>
        </row>
        <row r="318">
          <cell r="BB318">
            <v>0.62310404691183685</v>
          </cell>
          <cell r="BD318">
            <v>0.60984799405893941</v>
          </cell>
          <cell r="BE318">
            <v>0.60103816498931373</v>
          </cell>
          <cell r="BG318">
            <v>0.60103816498931373</v>
          </cell>
          <cell r="BH318">
            <v>0.59893764506165559</v>
          </cell>
          <cell r="BJ318">
            <v>0.59893764506165559</v>
          </cell>
          <cell r="BK318">
            <v>0.67106153372339794</v>
          </cell>
          <cell r="BM318">
            <v>0.65459502269203751</v>
          </cell>
          <cell r="BN318">
            <v>0.63247179656192565</v>
          </cell>
          <cell r="BP318">
            <v>0.63247179656192565</v>
          </cell>
          <cell r="BQ318">
            <v>0.65395288514809446</v>
          </cell>
          <cell r="BS318">
            <v>0.65395288514809446</v>
          </cell>
          <cell r="BT318">
            <v>0.64067080684097544</v>
          </cell>
          <cell r="BV318">
            <v>0.62890776987697627</v>
          </cell>
          <cell r="BW318">
            <v>0.63640592710699107</v>
          </cell>
          <cell r="BY318">
            <v>0.63640592710699107</v>
          </cell>
          <cell r="BZ318">
            <v>0.60967972322658426</v>
          </cell>
          <cell r="CB318">
            <v>0.60967972322658426</v>
          </cell>
          <cell r="CC318">
            <v>0.60985526319530481</v>
          </cell>
          <cell r="CE318">
            <v>0.60985526319530481</v>
          </cell>
          <cell r="CF318">
            <v>0.62118657851997916</v>
          </cell>
          <cell r="CH318">
            <v>0.62118657851997916</v>
          </cell>
          <cell r="CI318">
            <v>0.66381797972765944</v>
          </cell>
          <cell r="CK318">
            <v>0.64791271642252102</v>
          </cell>
          <cell r="CL318">
            <v>0.6294254405398807</v>
          </cell>
          <cell r="CN318">
            <v>0.61839376965880433</v>
          </cell>
          <cell r="CO318">
            <v>0.5940221184752007</v>
          </cell>
          <cell r="CQ318">
            <v>0.61749764737928636</v>
          </cell>
          <cell r="CR318">
            <v>0.62509903005685874</v>
          </cell>
          <cell r="CT318">
            <v>0.62509903005685874</v>
          </cell>
          <cell r="CU318">
            <v>0.72768471464293549</v>
          </cell>
          <cell r="CW318">
            <v>0.66208695516783078</v>
          </cell>
          <cell r="CX318">
            <v>0.58866563767482261</v>
          </cell>
          <cell r="CZ318">
            <v>0.58866563767482261</v>
          </cell>
          <cell r="DA318">
            <v>0.58209258964083643</v>
          </cell>
          <cell r="DC318">
            <v>0.58209258964083643</v>
          </cell>
          <cell r="DD318">
            <v>0.59597741253817871</v>
          </cell>
          <cell r="DF318">
            <v>0.59597741253817871</v>
          </cell>
          <cell r="DG318">
            <v>0.73847957199041125</v>
          </cell>
          <cell r="DI318">
            <v>0.65507527680963473</v>
          </cell>
          <cell r="DJ318">
            <v>0.57049756129482887</v>
          </cell>
          <cell r="DL318">
            <v>0.57049756129482887</v>
          </cell>
          <cell r="DM318">
            <v>0.57690966767130236</v>
          </cell>
          <cell r="DO318">
            <v>0.57690966767130236</v>
          </cell>
          <cell r="DP318">
            <v>0.58705330956330193</v>
          </cell>
          <cell r="DR318">
            <v>0.58705330956330193</v>
          </cell>
          <cell r="DS318">
            <v>0.66255778120184905</v>
          </cell>
          <cell r="DU318">
            <v>0.66255778120184905</v>
          </cell>
          <cell r="DV318">
            <v>0.55660377358490565</v>
          </cell>
          <cell r="DX318">
            <v>0.55660377358490565</v>
          </cell>
          <cell r="DY318">
            <v>0.52669552669552666</v>
          </cell>
          <cell r="EA318">
            <v>0.52669552669552666</v>
          </cell>
          <cell r="EB318">
            <v>0.59472049689440998</v>
          </cell>
          <cell r="ED318">
            <v>0.59472049689440998</v>
          </cell>
          <cell r="EE318">
            <v>0.5625</v>
          </cell>
          <cell r="EG318">
            <v>0.5625</v>
          </cell>
          <cell r="EH318">
            <v>0.56984126984126982</v>
          </cell>
          <cell r="EJ318">
            <v>0.56984126984126982</v>
          </cell>
          <cell r="EK318">
            <v>0.53293413173652693</v>
          </cell>
          <cell r="EM318">
            <v>0.53293413173652693</v>
          </cell>
          <cell r="EN318">
            <v>0.55635838150289019</v>
          </cell>
          <cell r="EP318">
            <v>0.55635838150289019</v>
          </cell>
          <cell r="EQ318">
            <v>0.62261146496815289</v>
          </cell>
          <cell r="ES318">
            <v>0.62261146496815289</v>
          </cell>
          <cell r="ET318">
            <v>0.60761589403973515</v>
          </cell>
          <cell r="EV318">
            <v>0.60761589403973515</v>
          </cell>
          <cell r="EW318">
            <v>0.61374795417348604</v>
          </cell>
          <cell r="EY318">
            <v>0.61374795417348604</v>
          </cell>
          <cell r="EZ318">
            <v>0.64755480607082627</v>
          </cell>
          <cell r="FB318">
            <v>0.64755480607082627</v>
          </cell>
          <cell r="FC318">
            <v>0.78232405891980361</v>
          </cell>
          <cell r="FE318">
            <v>0.78232405891980361</v>
          </cell>
          <cell r="FF318">
            <v>0.63209076175040524</v>
          </cell>
          <cell r="FH318">
            <v>0.63209076175040524</v>
          </cell>
          <cell r="FI318">
            <v>0.68663594470046085</v>
          </cell>
          <cell r="FK318">
            <v>0.68663594470046085</v>
          </cell>
          <cell r="FL318">
            <v>0.66104553119730181</v>
          </cell>
          <cell r="FN318">
            <v>0.66104553119730181</v>
          </cell>
          <cell r="FO318">
            <v>0.76771653543307083</v>
          </cell>
          <cell r="FQ318">
            <v>0.76771653543307083</v>
          </cell>
          <cell r="FR318">
            <v>0.65083440308087293</v>
          </cell>
          <cell r="FT318">
            <v>0.65083440308087293</v>
          </cell>
          <cell r="FU318">
            <v>0.68567639257294433</v>
          </cell>
          <cell r="FW318">
            <v>0.68567639257294433</v>
          </cell>
          <cell r="FX318">
            <v>0.64036222509702456</v>
          </cell>
          <cell r="FZ318">
            <v>0.64036222509702456</v>
          </cell>
          <cell r="GA318">
            <v>0.63506493506493511</v>
          </cell>
          <cell r="GC318">
            <v>0.63506493506493511</v>
          </cell>
          <cell r="GD318">
            <v>0.62516733601070951</v>
          </cell>
          <cell r="GF318">
            <v>0.62516733601070951</v>
          </cell>
          <cell r="GG318">
            <v>0.70244565217391308</v>
          </cell>
          <cell r="GI318">
            <v>0.70244565217391308</v>
          </cell>
          <cell r="GJ318">
            <v>0.66204986149584488</v>
          </cell>
          <cell r="GL318">
            <v>0.66204986149584488</v>
          </cell>
          <cell r="GM318">
            <v>0.67463479415670646</v>
          </cell>
          <cell r="GO318">
            <v>0.67463479415670646</v>
          </cell>
          <cell r="GP318">
            <v>0.66759002770083098</v>
          </cell>
          <cell r="GR318">
            <v>0.66759002770083098</v>
          </cell>
          <cell r="GS318">
            <v>0.67284768211920531</v>
          </cell>
          <cell r="GU318">
            <v>0.67284768211920531</v>
          </cell>
          <cell r="GV318">
            <v>0.69757489300998576</v>
          </cell>
          <cell r="GX318">
            <v>0.69757489300998576</v>
          </cell>
          <cell r="GY318">
            <v>0.79192546583850931</v>
          </cell>
          <cell r="HA318">
            <v>0.79192546583850931</v>
          </cell>
          <cell r="HB318">
            <v>0.6629213483146067</v>
          </cell>
          <cell r="HD318">
            <v>0.6629213483146067</v>
          </cell>
          <cell r="HE318">
            <v>0.6417177914110429</v>
          </cell>
          <cell r="HG318">
            <v>0.6417177914110429</v>
          </cell>
          <cell r="HH318">
            <v>0.6662404092071611</v>
          </cell>
          <cell r="HJ318">
            <v>0.6662404092071611</v>
          </cell>
          <cell r="HO318">
            <v>0.60805843436234286</v>
          </cell>
          <cell r="HP318">
            <v>-3.9496886362773642</v>
          </cell>
          <cell r="HQ318">
            <v>0.60346517999613325</v>
          </cell>
          <cell r="HR318">
            <v>0.60006371036728112</v>
          </cell>
          <cell r="HS318" t="e">
            <v>#DIV/0!</v>
          </cell>
          <cell r="HT318">
            <v>0.60006371036728112</v>
          </cell>
          <cell r="HU318">
            <v>0.59893764506165559</v>
          </cell>
          <cell r="HV318" t="e">
            <v>#DIV/0!</v>
          </cell>
          <cell r="HW318">
            <v>0.59893764506165559</v>
          </cell>
          <cell r="HX318">
            <v>0.64975371310922569</v>
          </cell>
          <cell r="HY318" t="e">
            <v>#DIV/0!</v>
          </cell>
          <cell r="HZ318">
            <v>0.64250093158904231</v>
          </cell>
          <cell r="IA318">
            <v>0.64225344296591014</v>
          </cell>
          <cell r="IB318" t="e">
            <v>#DIV/0!</v>
          </cell>
          <cell r="IC318">
            <v>0.63824385846772991</v>
          </cell>
          <cell r="ID318">
            <v>0.64715627337719295</v>
          </cell>
          <cell r="IE318" t="e">
            <v>#DIV/0!</v>
          </cell>
          <cell r="IF318">
            <v>0.64113697476725795</v>
          </cell>
          <cell r="IG318">
            <v>0.64067080684097544</v>
          </cell>
          <cell r="IH318" t="e">
            <v>#DIV/0!</v>
          </cell>
          <cell r="II318">
            <v>0.62890776987697627</v>
          </cell>
          <cell r="IJ318">
            <v>0.61932258565600107</v>
          </cell>
          <cell r="IK318" t="e">
            <v>#DIV/0!</v>
          </cell>
          <cell r="IL318">
            <v>0.61932258565600107</v>
          </cell>
          <cell r="IM318">
            <v>0.61347798190832292</v>
          </cell>
          <cell r="IN318" t="e">
            <v>#DIV/0!</v>
          </cell>
          <cell r="IO318">
            <v>0.61347798190832292</v>
          </cell>
          <cell r="IP318">
            <v>0.61536659400341798</v>
          </cell>
          <cell r="IQ318" t="e">
            <v>#DIV/0!</v>
          </cell>
          <cell r="IR318">
            <v>0.61536659400341798</v>
          </cell>
          <cell r="IS318">
            <v>0.62118657851997916</v>
          </cell>
          <cell r="IT318" t="e">
            <v>#DIV/0!</v>
          </cell>
          <cell r="IU318">
            <v>0.62118657851997916</v>
          </cell>
          <cell r="IV318">
            <v>0.62829536942747721</v>
          </cell>
          <cell r="IW318" t="e">
            <v>#DIV/0!</v>
          </cell>
          <cell r="IX318">
            <v>0.62743992749327071</v>
          </cell>
          <cell r="IY318">
            <v>0.61595808808664321</v>
          </cell>
          <cell r="IZ318" t="e">
            <v>#DIV/0!</v>
          </cell>
          <cell r="JA318">
            <v>0.62032956722646271</v>
          </cell>
          <cell r="JB318">
            <v>0.60943389965371086</v>
          </cell>
          <cell r="JC318" t="e">
            <v>#DIV/0!</v>
          </cell>
          <cell r="JD318">
            <v>0.6212673542297561</v>
          </cell>
          <cell r="JE318">
            <v>0.62509903005685874</v>
          </cell>
          <cell r="JF318" t="e">
            <v>#DIV/0!</v>
          </cell>
          <cell r="JG318">
            <v>0.62509903005685874</v>
          </cell>
          <cell r="JH318">
            <v>0.62334534832638744</v>
          </cell>
          <cell r="JI318" t="e">
            <v>#DIV/0!</v>
          </cell>
          <cell r="JJ318">
            <v>0.60702612219782481</v>
          </cell>
          <cell r="JK318">
            <v>0.58879201247410973</v>
          </cell>
          <cell r="JL318" t="e">
            <v>#DIV/0!</v>
          </cell>
          <cell r="JM318">
            <v>0.58879201247410973</v>
          </cell>
          <cell r="JN318">
            <v>0.58885479565754151</v>
          </cell>
          <cell r="JO318" t="e">
            <v>#DIV/0!</v>
          </cell>
          <cell r="JP318">
            <v>0.58885479565754151</v>
          </cell>
          <cell r="JQ318">
            <v>0.59597741253817871</v>
          </cell>
          <cell r="JR318" t="e">
            <v>#DIV/0!</v>
          </cell>
          <cell r="JS318">
            <v>0.59597741253817871</v>
          </cell>
          <cell r="JT318">
            <v>0.61725616077178347</v>
          </cell>
          <cell r="JU318" t="e">
            <v>#DIV/0!</v>
          </cell>
          <cell r="JV318">
            <v>0.59689803078557624</v>
          </cell>
          <cell r="JW318">
            <v>0.57811211520859307</v>
          </cell>
          <cell r="JX318" t="e">
            <v>#DIV/0!</v>
          </cell>
          <cell r="JY318">
            <v>0.57811211520859307</v>
          </cell>
          <cell r="JZ318">
            <v>0.58192878092357414</v>
          </cell>
          <cell r="KA318" t="e">
            <v>#DIV/0!</v>
          </cell>
          <cell r="KB318">
            <v>0.58192878092357414</v>
          </cell>
          <cell r="KC318">
            <v>0.58705330956330193</v>
          </cell>
          <cell r="KD318" t="e">
            <v>#DIV/0!</v>
          </cell>
          <cell r="KE318">
            <v>0.58705330956330193</v>
          </cell>
          <cell r="KF318">
            <v>0.58428680396643784</v>
          </cell>
          <cell r="KG318" t="e">
            <v>#DIV/0!</v>
          </cell>
          <cell r="KH318">
            <v>0.58428680396643784</v>
          </cell>
          <cell r="KI318">
            <v>0.55854029396857574</v>
          </cell>
          <cell r="KJ318" t="e">
            <v>#DIV/0!</v>
          </cell>
          <cell r="KK318">
            <v>0.55854029396857574</v>
          </cell>
          <cell r="KL318">
            <v>0.55946148092744952</v>
          </cell>
          <cell r="KM318" t="e">
            <v>#DIV/0!</v>
          </cell>
          <cell r="KN318">
            <v>0.55946148092744952</v>
          </cell>
          <cell r="KO318">
            <v>0.59472049689440998</v>
          </cell>
          <cell r="KP318" t="e">
            <v>#DIV/0!</v>
          </cell>
          <cell r="KQ318">
            <v>0.59472049689440998</v>
          </cell>
          <cell r="KR318">
            <v>0.55517762660619807</v>
          </cell>
          <cell r="KS318" t="e">
            <v>#DIV/0!</v>
          </cell>
          <cell r="KT318">
            <v>0.55517762660619807</v>
          </cell>
          <cell r="KU318">
            <v>0.55276381909547734</v>
          </cell>
          <cell r="KV318" t="e">
            <v>#DIV/0!</v>
          </cell>
          <cell r="KW318">
            <v>0.55276381909547734</v>
          </cell>
          <cell r="KX318">
            <v>0.54485294117647054</v>
          </cell>
          <cell r="KY318" t="e">
            <v>#DIV/0!</v>
          </cell>
          <cell r="KZ318">
            <v>0.54485294117647054</v>
          </cell>
          <cell r="LA318">
            <v>0.55635838150289019</v>
          </cell>
          <cell r="LB318" t="e">
            <v>#DIV/0!</v>
          </cell>
          <cell r="LC318">
            <v>0.55635838150289019</v>
          </cell>
          <cell r="LD318">
            <v>0.62274220032840721</v>
          </cell>
          <cell r="LE318" t="e">
            <v>#DIV/0!</v>
          </cell>
          <cell r="LF318">
            <v>0.62274220032840721</v>
          </cell>
          <cell r="LG318">
            <v>0.62278761061946908</v>
          </cell>
          <cell r="LH318" t="e">
            <v>#DIV/0!</v>
          </cell>
          <cell r="LI318">
            <v>0.62278761061946908</v>
          </cell>
          <cell r="LJ318">
            <v>0.63039867109634551</v>
          </cell>
          <cell r="LK318" t="e">
            <v>#DIV/0!</v>
          </cell>
          <cell r="LL318">
            <v>0.63039867109634551</v>
          </cell>
          <cell r="LM318">
            <v>0.64755480607082627</v>
          </cell>
          <cell r="LN318" t="e">
            <v>#DIV/0!</v>
          </cell>
          <cell r="LO318">
            <v>0.64755480607082627</v>
          </cell>
          <cell r="LP318">
            <v>0.69053398058252424</v>
          </cell>
          <cell r="LQ318" t="e">
            <v>#DIV/0!</v>
          </cell>
          <cell r="LR318">
            <v>0.69053398058252424</v>
          </cell>
          <cell r="LS318">
            <v>0.66039763567974208</v>
          </cell>
          <cell r="LT318" t="e">
            <v>#DIV/0!</v>
          </cell>
          <cell r="LU318">
            <v>0.66039763567974208</v>
          </cell>
          <cell r="LV318">
            <v>0.67443729903536975</v>
          </cell>
          <cell r="LW318" t="e">
            <v>#DIV/0!</v>
          </cell>
          <cell r="LX318">
            <v>0.67443729903536975</v>
          </cell>
          <cell r="LY318">
            <v>0.66104553119730181</v>
          </cell>
          <cell r="LZ318" t="e">
            <v>#DIV/0!</v>
          </cell>
          <cell r="MA318">
            <v>0.66104553119730181</v>
          </cell>
          <cell r="MB318">
            <v>0.68578878748370276</v>
          </cell>
          <cell r="MC318" t="e">
            <v>#DIV/0!</v>
          </cell>
          <cell r="MD318">
            <v>0.68578878748370276</v>
          </cell>
          <cell r="ME318">
            <v>0.65871639202081522</v>
          </cell>
          <cell r="MF318" t="e">
            <v>#DIV/0!</v>
          </cell>
          <cell r="MG318">
            <v>0.65871639202081522</v>
          </cell>
          <cell r="MH318">
            <v>0.66273739358218731</v>
          </cell>
          <cell r="MI318" t="e">
            <v>#DIV/0!</v>
          </cell>
          <cell r="MJ318">
            <v>0.66273739358218731</v>
          </cell>
          <cell r="MK318">
            <v>0.64036222509702456</v>
          </cell>
          <cell r="ML318" t="e">
            <v>#DIV/0!</v>
          </cell>
          <cell r="MM318">
            <v>0.64036222509702456</v>
          </cell>
          <cell r="MN318">
            <v>0.65579831932773114</v>
          </cell>
          <cell r="MO318" t="e">
            <v>#DIV/0!</v>
          </cell>
          <cell r="MP318">
            <v>0.65579831932773114</v>
          </cell>
          <cell r="MQ318">
            <v>0.66303854875283452</v>
          </cell>
          <cell r="MR318" t="e">
            <v>#DIV/0!</v>
          </cell>
          <cell r="MS318">
            <v>0.66303854875283452</v>
          </cell>
          <cell r="MT318">
            <v>0.6824417009602195</v>
          </cell>
          <cell r="MU318" t="e">
            <v>#DIV/0!</v>
          </cell>
          <cell r="MV318">
            <v>0.6824417009602195</v>
          </cell>
          <cell r="MW318">
            <v>0.66204986149584488</v>
          </cell>
          <cell r="MX318" t="e">
            <v>#DIV/0!</v>
          </cell>
          <cell r="MY318">
            <v>0.66204986149584488</v>
          </cell>
          <cell r="MZ318">
            <v>0.68173447178972035</v>
          </cell>
          <cell r="NA318" t="e">
            <v>#DIV/0!</v>
          </cell>
          <cell r="NB318">
            <v>0.68173447178972035</v>
          </cell>
          <cell r="NC318">
            <v>0.6827586206896552</v>
          </cell>
          <cell r="ND318" t="e">
            <v>#DIV/0!</v>
          </cell>
          <cell r="NE318">
            <v>0.6827586206896552</v>
          </cell>
          <cell r="NF318">
            <v>0.68519341929746558</v>
          </cell>
          <cell r="NG318" t="e">
            <v>#DIV/0!</v>
          </cell>
          <cell r="NH318">
            <v>0.68519341929746558</v>
          </cell>
          <cell r="NI318">
            <v>0.68768367619556503</v>
          </cell>
          <cell r="NJ318" t="e">
            <v>#DIV/0!</v>
          </cell>
          <cell r="NK318">
            <v>0.68768367619556503</v>
          </cell>
          <cell r="NL318">
            <v>0.68540433925049304</v>
          </cell>
          <cell r="NM318" t="e">
            <v>#DIV/0!</v>
          </cell>
          <cell r="NN318">
            <v>0.68540433925049304</v>
          </cell>
          <cell r="NO318">
            <v>0.65679733110925775</v>
          </cell>
          <cell r="NP318" t="e">
            <v>#DIV/0!</v>
          </cell>
          <cell r="NQ318">
            <v>0.65679733110925775</v>
          </cell>
          <cell r="NR318">
            <v>0.65372573575453974</v>
          </cell>
          <cell r="NS318" t="e">
            <v>#DIV/0!</v>
          </cell>
          <cell r="NT318">
            <v>0.65372573575453974</v>
          </cell>
          <cell r="NU318">
            <v>0.6662404092071611</v>
          </cell>
          <cell r="NV318" t="e">
            <v>#DIV/0!</v>
          </cell>
          <cell r="NW318">
            <v>0.6662404092071611</v>
          </cell>
        </row>
        <row r="319">
          <cell r="BB319">
            <v>0.31115230480532946</v>
          </cell>
          <cell r="BD319">
            <v>0.30753847998359041</v>
          </cell>
          <cell r="BE319">
            <v>0.12471735234080214</v>
          </cell>
          <cell r="BG319">
            <v>0.30445615239476426</v>
          </cell>
          <cell r="BH319">
            <v>0.31115840880075663</v>
          </cell>
          <cell r="BJ319">
            <v>0.31115840880075663</v>
          </cell>
          <cell r="BK319">
            <v>0.15851618010793708</v>
          </cell>
          <cell r="BM319">
            <v>0.16959336006674983</v>
          </cell>
          <cell r="BN319">
            <v>0.26977257639734631</v>
          </cell>
          <cell r="BP319">
            <v>0.26977257639734631</v>
          </cell>
          <cell r="BQ319">
            <v>0.20589704211562315</v>
          </cell>
          <cell r="BS319">
            <v>0.20589704211562315</v>
          </cell>
          <cell r="BT319">
            <v>0.33235700166101018</v>
          </cell>
          <cell r="BV319">
            <v>0.3348513109002334</v>
          </cell>
          <cell r="BW319">
            <v>0.2639159769474399</v>
          </cell>
          <cell r="BY319">
            <v>0.2639159769474399</v>
          </cell>
          <cell r="BZ319">
            <v>0.29138196319376197</v>
          </cell>
          <cell r="CB319">
            <v>0.29138196319376197</v>
          </cell>
          <cell r="CC319">
            <v>0.28002050534039685</v>
          </cell>
          <cell r="CE319">
            <v>0.28002050534039685</v>
          </cell>
          <cell r="CF319">
            <v>0.28893455101351434</v>
          </cell>
          <cell r="CH319">
            <v>0.28893455101351434</v>
          </cell>
          <cell r="CI319">
            <v>0.23613266111182912</v>
          </cell>
          <cell r="CK319">
            <v>0.24170856674547844</v>
          </cell>
          <cell r="CL319">
            <v>0.29680109490001116</v>
          </cell>
          <cell r="CN319">
            <v>0.2983070248734993</v>
          </cell>
          <cell r="CO319">
            <v>0.2874280591977379</v>
          </cell>
          <cell r="CQ319">
            <v>0.28347560026346391</v>
          </cell>
          <cell r="CR319">
            <v>0.32458349300341693</v>
          </cell>
          <cell r="CT319">
            <v>0.32458349300341693</v>
          </cell>
          <cell r="CU319">
            <v>0.31671101848188637</v>
          </cell>
          <cell r="CW319">
            <v>0.30071166005192929</v>
          </cell>
          <cell r="CX319">
            <v>0.31327091325758127</v>
          </cell>
          <cell r="CZ319">
            <v>0.31390135987077106</v>
          </cell>
          <cell r="DA319">
            <v>0.29644102236939462</v>
          </cell>
          <cell r="DC319">
            <v>0.29644102236939462</v>
          </cell>
          <cell r="DD319">
            <v>0.33677932891801321</v>
          </cell>
          <cell r="DF319">
            <v>0.33677932891801321</v>
          </cell>
          <cell r="DG319">
            <v>0.25728157765796339</v>
          </cell>
          <cell r="DI319">
            <v>0.29298738038382049</v>
          </cell>
          <cell r="DJ319">
            <v>0.3188214324339308</v>
          </cell>
          <cell r="DL319">
            <v>0.3188214324339308</v>
          </cell>
          <cell r="DM319">
            <v>0.31308923321707349</v>
          </cell>
          <cell r="DO319">
            <v>0.31308923321707349</v>
          </cell>
          <cell r="DP319">
            <v>0.34561394957982255</v>
          </cell>
          <cell r="DR319">
            <v>0.34561394957982255</v>
          </cell>
          <cell r="DS319">
            <v>0.34561394957982255</v>
          </cell>
          <cell r="DU319">
            <v>0.24324324324324326</v>
          </cell>
          <cell r="DV319">
            <v>0.34561394957982255</v>
          </cell>
          <cell r="DX319">
            <v>0.28985507246376813</v>
          </cell>
          <cell r="DY319">
            <v>0.34561394957982255</v>
          </cell>
          <cell r="EA319">
            <v>0.31843575418994413</v>
          </cell>
          <cell r="EB319">
            <v>0.34561394957982255</v>
          </cell>
          <cell r="ED319">
            <v>0.4107142857142857</v>
          </cell>
          <cell r="EE319">
            <v>0.34561394957982255</v>
          </cell>
          <cell r="EG319">
            <v>0.37234042553191488</v>
          </cell>
          <cell r="EH319">
            <v>0.34561394957982255</v>
          </cell>
          <cell r="EJ319">
            <v>0.33913043478260868</v>
          </cell>
          <cell r="EK319">
            <v>0.34561394957982255</v>
          </cell>
          <cell r="EM319">
            <v>0.29166666666666669</v>
          </cell>
          <cell r="EN319">
            <v>0.34561394957982255</v>
          </cell>
          <cell r="EP319">
            <v>0.34693877551020408</v>
          </cell>
          <cell r="EQ319">
            <v>0.34561394957982255</v>
          </cell>
          <cell r="ES319">
            <v>0.17647058823529413</v>
          </cell>
          <cell r="ET319">
            <v>0.34561394957982255</v>
          </cell>
          <cell r="EV319">
            <v>0.44444444444444442</v>
          </cell>
          <cell r="EW319">
            <v>0.34561394957982255</v>
          </cell>
          <cell r="EY319">
            <v>0.22222222222222221</v>
          </cell>
          <cell r="EZ319">
            <v>0.34561394957982255</v>
          </cell>
          <cell r="FB319">
            <v>4.5454545454545456E-2</v>
          </cell>
          <cell r="FC319">
            <v>0.34561394957982255</v>
          </cell>
          <cell r="FE319">
            <v>0.73578595317725526</v>
          </cell>
          <cell r="FF319">
            <v>0.34561394957982255</v>
          </cell>
          <cell r="FH319">
            <v>0.39090909090909093</v>
          </cell>
          <cell r="FI319">
            <v>0.34561394957982255</v>
          </cell>
          <cell r="FK319">
            <v>-0.17567567567567569</v>
          </cell>
          <cell r="FL319">
            <v>0.34561394957982255</v>
          </cell>
          <cell r="FN319">
            <v>0.48837209302325579</v>
          </cell>
          <cell r="FO319">
            <v>0.34561394957982255</v>
          </cell>
          <cell r="FQ319">
            <v>0.10942249240121581</v>
          </cell>
          <cell r="FR319">
            <v>0.34561394957982255</v>
          </cell>
          <cell r="FT319">
            <v>-0.12131147540983607</v>
          </cell>
          <cell r="FU319">
            <v>0.34561394957982255</v>
          </cell>
          <cell r="FW319">
            <v>-0.98499999999999999</v>
          </cell>
          <cell r="FX319">
            <v>0.34561394957982255</v>
          </cell>
          <cell r="FZ319">
            <v>-1.2250000000000001</v>
          </cell>
          <cell r="GA319">
            <v>0.34561394957982255</v>
          </cell>
          <cell r="GC319">
            <v>-1.75</v>
          </cell>
          <cell r="GD319">
            <v>0.34561394957982255</v>
          </cell>
          <cell r="GF319">
            <v>-0.64634146341463417</v>
          </cell>
          <cell r="GG319">
            <v>0.34561394957982255</v>
          </cell>
          <cell r="GI319">
            <v>-0.25490196078431371</v>
          </cell>
          <cell r="GJ319">
            <v>0.34561394957982255</v>
          </cell>
          <cell r="GL319">
            <v>-0.41509433962264153</v>
          </cell>
          <cell r="GM319">
            <v>0.34561394957982255</v>
          </cell>
          <cell r="GO319">
            <v>-1.411764705882353</v>
          </cell>
          <cell r="GP319">
            <v>0.34561394957982255</v>
          </cell>
          <cell r="GR319">
            <v>-23</v>
          </cell>
          <cell r="GS319">
            <v>0.34561394957982255</v>
          </cell>
          <cell r="GU319">
            <v>-3.1538461538461537</v>
          </cell>
          <cell r="GV319">
            <v>0.34561394957982255</v>
          </cell>
          <cell r="GX319">
            <v>-0.50909090909090904</v>
          </cell>
          <cell r="GY319">
            <v>0.34561394957982255</v>
          </cell>
          <cell r="HA319">
            <v>0.13924050632911392</v>
          </cell>
          <cell r="HB319">
            <v>0.34561394957982255</v>
          </cell>
          <cell r="HD319">
            <v>0.72727272727272729</v>
          </cell>
          <cell r="HE319">
            <v>0.34561394957982255</v>
          </cell>
          <cell r="HG319">
            <v>0.33</v>
          </cell>
          <cell r="HH319">
            <v>0.34561394957982255</v>
          </cell>
          <cell r="HJ319">
            <v>0.35802469135802467</v>
          </cell>
          <cell r="HO319">
            <v>0.25005569742123696</v>
          </cell>
          <cell r="HQ319">
            <v>0.30740932035565616</v>
          </cell>
          <cell r="HR319">
            <v>0.21486124328747505</v>
          </cell>
          <cell r="HT319">
            <v>0.30733957517423405</v>
          </cell>
          <cell r="HU319">
            <v>0.31115840880075663</v>
          </cell>
          <cell r="HW319">
            <v>0.31115840880075663</v>
          </cell>
          <cell r="HX319">
            <v>0.24828899495132184</v>
          </cell>
          <cell r="HZ319">
            <v>0.25092816897492426</v>
          </cell>
          <cell r="IA319">
            <v>0.27599482854966478</v>
          </cell>
          <cell r="IC319">
            <v>0.27830957369960679</v>
          </cell>
          <cell r="ID319">
            <v>0.28004853599310164</v>
          </cell>
          <cell r="IF319">
            <v>0.28364844602361888</v>
          </cell>
          <cell r="IG319">
            <v>0.33235700166101018</v>
          </cell>
          <cell r="II319">
            <v>0.3348513109002334</v>
          </cell>
          <cell r="IJ319">
            <v>0.28073165961553348</v>
          </cell>
          <cell r="IL319">
            <v>0.28073165961553348</v>
          </cell>
          <cell r="IM319">
            <v>0.28662734642838111</v>
          </cell>
          <cell r="IO319">
            <v>0.28662734642838111</v>
          </cell>
          <cell r="IP319">
            <v>0.28402696137642514</v>
          </cell>
          <cell r="IR319">
            <v>0.28402696137642514</v>
          </cell>
          <cell r="IS319">
            <v>0.28893455101351434</v>
          </cell>
          <cell r="IU319">
            <v>0.28893455101351434</v>
          </cell>
          <cell r="IV319">
            <v>0.28464976012221849</v>
          </cell>
          <cell r="IX319">
            <v>0.28472298638887789</v>
          </cell>
          <cell r="IY319">
            <v>0.30140888319190584</v>
          </cell>
          <cell r="JA319">
            <v>0.30087481723367304</v>
          </cell>
          <cell r="JB319">
            <v>0.30348964827036801</v>
          </cell>
          <cell r="JD319">
            <v>0.30215274154844152</v>
          </cell>
          <cell r="JE319">
            <v>0.32458349300341693</v>
          </cell>
          <cell r="JG319">
            <v>0.32458349300341693</v>
          </cell>
          <cell r="JH319">
            <v>0.31449657880442311</v>
          </cell>
          <cell r="JJ319">
            <v>0.31173243638305498</v>
          </cell>
          <cell r="JK319">
            <v>0.31418573768893443</v>
          </cell>
          <cell r="JM319">
            <v>0.3143791992996694</v>
          </cell>
          <cell r="JN319">
            <v>0.3146079945263075</v>
          </cell>
          <cell r="JP319">
            <v>0.3146079945263075</v>
          </cell>
          <cell r="JQ319">
            <v>0.33677932891801321</v>
          </cell>
          <cell r="JS319">
            <v>0.33677932891801321</v>
          </cell>
          <cell r="JT319">
            <v>0.31711268065472653</v>
          </cell>
          <cell r="JV319">
            <v>0.31831813359826544</v>
          </cell>
          <cell r="JW319">
            <v>0.3242792029980846</v>
          </cell>
          <cell r="JY319">
            <v>0.3242792029980846</v>
          </cell>
          <cell r="JZ319">
            <v>0.32750070119127977</v>
          </cell>
          <cell r="KB319">
            <v>0.32750070119127977</v>
          </cell>
          <cell r="KC319">
            <v>0.34561394957982255</v>
          </cell>
          <cell r="KE319">
            <v>0.34561394957982255</v>
          </cell>
          <cell r="KF319">
            <v>0.32007952286282304</v>
          </cell>
          <cell r="KH319">
            <v>0.32007952286282304</v>
          </cell>
          <cell r="KI319">
            <v>0.33333333333333331</v>
          </cell>
          <cell r="KK319">
            <v>0.33333333333333331</v>
          </cell>
          <cell r="KL319">
            <v>0.35395189003436428</v>
          </cell>
          <cell r="KN319">
            <v>0.35395189003436428</v>
          </cell>
          <cell r="KO319">
            <v>0.4107142857142857</v>
          </cell>
          <cell r="KQ319">
            <v>0.4107142857142857</v>
          </cell>
          <cell r="KR319">
            <v>0.32863849765258218</v>
          </cell>
          <cell r="KT319">
            <v>0.32863849765258218</v>
          </cell>
          <cell r="KU319">
            <v>0.31626506024096385</v>
          </cell>
          <cell r="KW319">
            <v>0.31626506024096385</v>
          </cell>
          <cell r="KX319">
            <v>0.30414746543778803</v>
          </cell>
          <cell r="KZ319">
            <v>0.30414746543778803</v>
          </cell>
          <cell r="LA319">
            <v>0.34693877551020408</v>
          </cell>
          <cell r="LC319">
            <v>0.34693877551020408</v>
          </cell>
          <cell r="LD319">
            <v>0.28086419753086422</v>
          </cell>
          <cell r="LF319">
            <v>0.28086419753086422</v>
          </cell>
          <cell r="LG319">
            <v>0.30859375</v>
          </cell>
          <cell r="LI319">
            <v>0.30859375</v>
          </cell>
          <cell r="LJ319">
            <v>0.19424460431654678</v>
          </cell>
          <cell r="LL319">
            <v>0.19424460431654678</v>
          </cell>
          <cell r="LM319">
            <v>4.5454545454545456E-2</v>
          </cell>
          <cell r="LO319">
            <v>4.5454545454545456E-2</v>
          </cell>
          <cell r="LP319">
            <v>0.20824656393169522</v>
          </cell>
          <cell r="LR319">
            <v>0.20824656393169522</v>
          </cell>
          <cell r="LS319">
            <v>0.26666666666666666</v>
          </cell>
          <cell r="LU319">
            <v>0.26666666666666666</v>
          </cell>
          <cell r="LV319">
            <v>0.18124999999999999</v>
          </cell>
          <cell r="LX319">
            <v>0.18124999999999999</v>
          </cell>
          <cell r="LY319">
            <v>0.48837209302325579</v>
          </cell>
          <cell r="MA319">
            <v>0.48837209302325579</v>
          </cell>
          <cell r="MB319">
            <v>-0.28260869565217389</v>
          </cell>
          <cell r="MD319">
            <v>-0.28260869565217389</v>
          </cell>
          <cell r="ME319">
            <v>-0.51926605504587153</v>
          </cell>
          <cell r="MG319">
            <v>-0.51926605504587153</v>
          </cell>
          <cell r="MH319">
            <v>-1.0249999999999999</v>
          </cell>
          <cell r="MJ319">
            <v>-1.0249999999999999</v>
          </cell>
          <cell r="MK319">
            <v>-1.2250000000000001</v>
          </cell>
          <cell r="MM319">
            <v>-1.2250000000000001</v>
          </cell>
          <cell r="MN319">
            <v>-0.44660194174757284</v>
          </cell>
          <cell r="MP319">
            <v>-0.44660194174757284</v>
          </cell>
          <cell r="MQ319">
            <v>-0.38010204081632654</v>
          </cell>
          <cell r="MS319">
            <v>-0.38010204081632654</v>
          </cell>
          <cell r="MT319">
            <v>-0.30967741935483872</v>
          </cell>
          <cell r="MV319">
            <v>-0.30967741935483872</v>
          </cell>
          <cell r="MW319">
            <v>-0.41509433962264153</v>
          </cell>
          <cell r="MY319">
            <v>-0.41509433962264153</v>
          </cell>
          <cell r="MZ319">
            <v>-14.304347826086957</v>
          </cell>
          <cell r="NB319">
            <v>-14.304347826086957</v>
          </cell>
          <cell r="NC319">
            <v>-50.833333333333336</v>
          </cell>
          <cell r="NE319">
            <v>-50.833333333333336</v>
          </cell>
          <cell r="NF319">
            <v>-64.75</v>
          </cell>
          <cell r="NH319">
            <v>-64.75</v>
          </cell>
          <cell r="NI319">
            <v>8.045454545454545</v>
          </cell>
          <cell r="NK319">
            <v>8.045454545454545</v>
          </cell>
          <cell r="NL319">
            <v>1.9350649350649352</v>
          </cell>
          <cell r="NN319">
            <v>1.9350649350649352</v>
          </cell>
          <cell r="NO319">
            <v>0.43220338983050849</v>
          </cell>
          <cell r="NQ319">
            <v>0.43220338983050849</v>
          </cell>
          <cell r="NR319">
            <v>0.34254143646408841</v>
          </cell>
          <cell r="NT319">
            <v>0.34254143646408841</v>
          </cell>
          <cell r="NU319">
            <v>0.35802469135802467</v>
          </cell>
          <cell r="NW319">
            <v>0.35802469135802467</v>
          </cell>
        </row>
        <row r="323">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cell r="ET323">
            <v>0</v>
          </cell>
          <cell r="EU323">
            <v>0</v>
          </cell>
          <cell r="EV323">
            <v>0</v>
          </cell>
          <cell r="EW323">
            <v>0</v>
          </cell>
          <cell r="EX323">
            <v>0</v>
          </cell>
          <cell r="EY323">
            <v>0</v>
          </cell>
          <cell r="EZ323">
            <v>0</v>
          </cell>
          <cell r="FA323">
            <v>0</v>
          </cell>
          <cell r="FB323">
            <v>0</v>
          </cell>
          <cell r="FC323">
            <v>0</v>
          </cell>
          <cell r="FD323">
            <v>0</v>
          </cell>
          <cell r="FE323">
            <v>0</v>
          </cell>
          <cell r="FF323">
            <v>0</v>
          </cell>
          <cell r="FG323">
            <v>0</v>
          </cell>
          <cell r="FH323">
            <v>0</v>
          </cell>
          <cell r="FI323">
            <v>0</v>
          </cell>
          <cell r="FJ323">
            <v>0</v>
          </cell>
          <cell r="FK323">
            <v>0</v>
          </cell>
          <cell r="FL323">
            <v>0</v>
          </cell>
          <cell r="FM323">
            <v>0</v>
          </cell>
          <cell r="FN323">
            <v>0</v>
          </cell>
          <cell r="FO323">
            <v>0</v>
          </cell>
          <cell r="FP323">
            <v>0</v>
          </cell>
          <cell r="FQ323">
            <v>0</v>
          </cell>
          <cell r="FR323">
            <v>0</v>
          </cell>
          <cell r="FS323">
            <v>0</v>
          </cell>
          <cell r="FT323">
            <v>0</v>
          </cell>
          <cell r="FU323">
            <v>0</v>
          </cell>
          <cell r="FV323">
            <v>0</v>
          </cell>
          <cell r="FW323">
            <v>0</v>
          </cell>
          <cell r="FX323">
            <v>0</v>
          </cell>
          <cell r="FY323">
            <v>0</v>
          </cell>
          <cell r="FZ323">
            <v>0</v>
          </cell>
          <cell r="GA323">
            <v>0</v>
          </cell>
          <cell r="GB323">
            <v>0</v>
          </cell>
          <cell r="GC323">
            <v>0</v>
          </cell>
          <cell r="GD323">
            <v>0</v>
          </cell>
          <cell r="GE323">
            <v>0</v>
          </cell>
          <cell r="GF323">
            <v>0</v>
          </cell>
          <cell r="GG323">
            <v>0</v>
          </cell>
          <cell r="GH323">
            <v>0</v>
          </cell>
          <cell r="GI323">
            <v>0</v>
          </cell>
          <cell r="GJ323">
            <v>0</v>
          </cell>
          <cell r="GK323">
            <v>0</v>
          </cell>
          <cell r="GL323">
            <v>0</v>
          </cell>
          <cell r="GM323">
            <v>0</v>
          </cell>
          <cell r="GN323">
            <v>0</v>
          </cell>
          <cell r="GO323">
            <v>0</v>
          </cell>
          <cell r="GP323">
            <v>0</v>
          </cell>
          <cell r="GQ323">
            <v>0</v>
          </cell>
          <cell r="GR323">
            <v>0</v>
          </cell>
          <cell r="GS323">
            <v>0</v>
          </cell>
          <cell r="GT323">
            <v>0</v>
          </cell>
          <cell r="GU323">
            <v>0</v>
          </cell>
          <cell r="GV323">
            <v>0</v>
          </cell>
          <cell r="GW323">
            <v>0</v>
          </cell>
          <cell r="GX323">
            <v>0</v>
          </cell>
          <cell r="GY323">
            <v>0</v>
          </cell>
          <cell r="GZ323">
            <v>0</v>
          </cell>
          <cell r="HA323">
            <v>0</v>
          </cell>
          <cell r="HB323">
            <v>0</v>
          </cell>
          <cell r="HC323">
            <v>0</v>
          </cell>
          <cell r="HD323">
            <v>0</v>
          </cell>
          <cell r="HE323">
            <v>0</v>
          </cell>
          <cell r="HF323">
            <v>0</v>
          </cell>
          <cell r="HG323">
            <v>0</v>
          </cell>
          <cell r="HH323">
            <v>0</v>
          </cell>
          <cell r="HI323">
            <v>0</v>
          </cell>
          <cell r="HJ323">
            <v>0</v>
          </cell>
          <cell r="HO323">
            <v>0</v>
          </cell>
          <cell r="HP323">
            <v>0</v>
          </cell>
          <cell r="HQ323">
            <v>0</v>
          </cell>
          <cell r="HR323">
            <v>0</v>
          </cell>
          <cell r="HS323">
            <v>0</v>
          </cell>
          <cell r="HT323">
            <v>0</v>
          </cell>
          <cell r="HU323">
            <v>0</v>
          </cell>
          <cell r="HV323">
            <v>0</v>
          </cell>
          <cell r="HW323">
            <v>0</v>
          </cell>
          <cell r="HX323">
            <v>0</v>
          </cell>
          <cell r="HY323">
            <v>0</v>
          </cell>
          <cell r="HZ323">
            <v>0</v>
          </cell>
          <cell r="IA323">
            <v>0</v>
          </cell>
          <cell r="IB323">
            <v>0</v>
          </cell>
          <cell r="IC323">
            <v>0</v>
          </cell>
          <cell r="ID323">
            <v>0</v>
          </cell>
          <cell r="IE323">
            <v>0</v>
          </cell>
          <cell r="IF323">
            <v>0</v>
          </cell>
          <cell r="IG323">
            <v>0</v>
          </cell>
          <cell r="IH323">
            <v>0</v>
          </cell>
          <cell r="II323">
            <v>0</v>
          </cell>
          <cell r="IJ323">
            <v>0</v>
          </cell>
          <cell r="IK323">
            <v>0</v>
          </cell>
          <cell r="IL323">
            <v>0</v>
          </cell>
          <cell r="IM323">
            <v>0</v>
          </cell>
          <cell r="IN323">
            <v>0</v>
          </cell>
          <cell r="IO323">
            <v>0</v>
          </cell>
          <cell r="IP323">
            <v>0</v>
          </cell>
          <cell r="IQ323">
            <v>0</v>
          </cell>
          <cell r="IR323">
            <v>0</v>
          </cell>
          <cell r="IS323">
            <v>0</v>
          </cell>
          <cell r="IT323">
            <v>0</v>
          </cell>
          <cell r="IU323">
            <v>0</v>
          </cell>
          <cell r="IV323">
            <v>0</v>
          </cell>
          <cell r="IW323">
            <v>0</v>
          </cell>
          <cell r="IX323">
            <v>0</v>
          </cell>
          <cell r="IY323">
            <v>0</v>
          </cell>
          <cell r="IZ323">
            <v>0</v>
          </cell>
          <cell r="JA323">
            <v>0</v>
          </cell>
          <cell r="JB323">
            <v>0</v>
          </cell>
          <cell r="JC323">
            <v>0</v>
          </cell>
          <cell r="JD323">
            <v>0</v>
          </cell>
          <cell r="JE323">
            <v>0</v>
          </cell>
          <cell r="JF323">
            <v>0</v>
          </cell>
          <cell r="JG323">
            <v>0</v>
          </cell>
          <cell r="JH323">
            <v>0</v>
          </cell>
          <cell r="JI323">
            <v>0</v>
          </cell>
          <cell r="JJ323">
            <v>0</v>
          </cell>
          <cell r="JK323">
            <v>0</v>
          </cell>
          <cell r="JL323">
            <v>0</v>
          </cell>
          <cell r="JM323">
            <v>0</v>
          </cell>
          <cell r="JN323">
            <v>0</v>
          </cell>
          <cell r="JO323">
            <v>0</v>
          </cell>
          <cell r="JP323">
            <v>0</v>
          </cell>
          <cell r="JQ323">
            <v>0</v>
          </cell>
          <cell r="JR323">
            <v>0</v>
          </cell>
          <cell r="JS323">
            <v>0</v>
          </cell>
          <cell r="JT323">
            <v>0</v>
          </cell>
          <cell r="JU323">
            <v>0</v>
          </cell>
          <cell r="JV323">
            <v>0</v>
          </cell>
          <cell r="JW323">
            <v>0</v>
          </cell>
          <cell r="JX323">
            <v>0</v>
          </cell>
          <cell r="JY323">
            <v>0</v>
          </cell>
          <cell r="JZ323">
            <v>0</v>
          </cell>
          <cell r="KA323">
            <v>0</v>
          </cell>
          <cell r="KB323">
            <v>0</v>
          </cell>
          <cell r="KC323">
            <v>0</v>
          </cell>
          <cell r="KD323">
            <v>0</v>
          </cell>
          <cell r="KE323">
            <v>0</v>
          </cell>
          <cell r="KF323">
            <v>0</v>
          </cell>
          <cell r="KG323">
            <v>0</v>
          </cell>
          <cell r="KH323">
            <v>0</v>
          </cell>
          <cell r="KI323">
            <v>0</v>
          </cell>
          <cell r="KJ323">
            <v>0</v>
          </cell>
          <cell r="KK323">
            <v>0</v>
          </cell>
          <cell r="KL323">
            <v>0</v>
          </cell>
          <cell r="KM323">
            <v>0</v>
          </cell>
          <cell r="KN323">
            <v>0</v>
          </cell>
          <cell r="KO323">
            <v>0</v>
          </cell>
          <cell r="KP323">
            <v>0</v>
          </cell>
          <cell r="KQ323">
            <v>0</v>
          </cell>
          <cell r="KR323">
            <v>0</v>
          </cell>
          <cell r="KS323">
            <v>0</v>
          </cell>
          <cell r="KT323">
            <v>0</v>
          </cell>
          <cell r="KU323">
            <v>0</v>
          </cell>
          <cell r="KV323">
            <v>0</v>
          </cell>
          <cell r="KW323">
            <v>0</v>
          </cell>
          <cell r="KX323">
            <v>0</v>
          </cell>
          <cell r="KY323">
            <v>0</v>
          </cell>
          <cell r="KZ323">
            <v>0</v>
          </cell>
          <cell r="LA323">
            <v>0</v>
          </cell>
          <cell r="LB323">
            <v>0</v>
          </cell>
          <cell r="LC323">
            <v>0</v>
          </cell>
          <cell r="LD323">
            <v>0</v>
          </cell>
          <cell r="LE323">
            <v>0</v>
          </cell>
          <cell r="LF323">
            <v>0</v>
          </cell>
          <cell r="LG323">
            <v>0</v>
          </cell>
          <cell r="LH323">
            <v>0</v>
          </cell>
          <cell r="LI323">
            <v>0</v>
          </cell>
          <cell r="LJ323">
            <v>0</v>
          </cell>
          <cell r="LK323">
            <v>0</v>
          </cell>
          <cell r="LL323">
            <v>0</v>
          </cell>
          <cell r="LM323">
            <v>0</v>
          </cell>
          <cell r="LN323">
            <v>0</v>
          </cell>
          <cell r="LO323">
            <v>0</v>
          </cell>
          <cell r="LP323">
            <v>0</v>
          </cell>
          <cell r="LQ323">
            <v>0</v>
          </cell>
          <cell r="LR323">
            <v>0</v>
          </cell>
          <cell r="LS323">
            <v>0</v>
          </cell>
          <cell r="LT323">
            <v>0</v>
          </cell>
          <cell r="LU323">
            <v>0</v>
          </cell>
          <cell r="LV323">
            <v>0</v>
          </cell>
          <cell r="LW323">
            <v>0</v>
          </cell>
          <cell r="LX323">
            <v>0</v>
          </cell>
          <cell r="LY323">
            <v>0</v>
          </cell>
          <cell r="LZ323">
            <v>0</v>
          </cell>
          <cell r="MA323">
            <v>0</v>
          </cell>
          <cell r="MB323">
            <v>0</v>
          </cell>
          <cell r="MC323">
            <v>0</v>
          </cell>
          <cell r="MD323">
            <v>0</v>
          </cell>
          <cell r="ME323">
            <v>0</v>
          </cell>
          <cell r="MF323">
            <v>0</v>
          </cell>
          <cell r="MG323">
            <v>0</v>
          </cell>
          <cell r="MH323">
            <v>0</v>
          </cell>
          <cell r="MI323">
            <v>0</v>
          </cell>
          <cell r="MJ323">
            <v>0</v>
          </cell>
          <cell r="MK323">
            <v>0</v>
          </cell>
          <cell r="ML323">
            <v>0</v>
          </cell>
          <cell r="MM323">
            <v>0</v>
          </cell>
          <cell r="MN323">
            <v>0</v>
          </cell>
          <cell r="MO323">
            <v>0</v>
          </cell>
          <cell r="MP323">
            <v>0</v>
          </cell>
          <cell r="MQ323">
            <v>0</v>
          </cell>
          <cell r="MR323">
            <v>0</v>
          </cell>
          <cell r="MS323">
            <v>0</v>
          </cell>
          <cell r="MT323">
            <v>0</v>
          </cell>
          <cell r="MU323">
            <v>0</v>
          </cell>
          <cell r="MV323">
            <v>0</v>
          </cell>
          <cell r="MW323">
            <v>0</v>
          </cell>
          <cell r="MX323">
            <v>0</v>
          </cell>
          <cell r="MY323">
            <v>0</v>
          </cell>
          <cell r="MZ323">
            <v>0</v>
          </cell>
          <cell r="NA323">
            <v>0</v>
          </cell>
          <cell r="NB323">
            <v>0</v>
          </cell>
          <cell r="NC323">
            <v>0</v>
          </cell>
          <cell r="ND323">
            <v>0</v>
          </cell>
          <cell r="NE323">
            <v>0</v>
          </cell>
          <cell r="NF323">
            <v>0</v>
          </cell>
          <cell r="NG323">
            <v>0</v>
          </cell>
          <cell r="NH323">
            <v>0</v>
          </cell>
          <cell r="NI323">
            <v>0</v>
          </cell>
          <cell r="NJ323">
            <v>0</v>
          </cell>
          <cell r="NK323">
            <v>0</v>
          </cell>
          <cell r="NL323">
            <v>0</v>
          </cell>
          <cell r="NM323">
            <v>0</v>
          </cell>
          <cell r="NN323">
            <v>0</v>
          </cell>
          <cell r="NO323">
            <v>0</v>
          </cell>
          <cell r="NP323">
            <v>0</v>
          </cell>
          <cell r="NQ323">
            <v>0</v>
          </cell>
          <cell r="NR323">
            <v>0</v>
          </cell>
          <cell r="NS323">
            <v>0</v>
          </cell>
          <cell r="NT323">
            <v>0</v>
          </cell>
          <cell r="NU323">
            <v>0</v>
          </cell>
          <cell r="NV323">
            <v>0</v>
          </cell>
          <cell r="NW323">
            <v>0</v>
          </cell>
        </row>
        <row r="324">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Q324">
            <v>0</v>
          </cell>
          <cell r="CR324">
            <v>0</v>
          </cell>
          <cell r="CS324">
            <v>0</v>
          </cell>
          <cell r="CT324">
            <v>0</v>
          </cell>
          <cell r="CU324">
            <v>0</v>
          </cell>
          <cell r="CV324">
            <v>0</v>
          </cell>
          <cell r="CW324">
            <v>0</v>
          </cell>
          <cell r="CX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cell r="ET324">
            <v>0</v>
          </cell>
          <cell r="EU324">
            <v>0</v>
          </cell>
          <cell r="EV324">
            <v>0</v>
          </cell>
          <cell r="EW324">
            <v>0</v>
          </cell>
          <cell r="EX324">
            <v>0</v>
          </cell>
          <cell r="EY324">
            <v>0</v>
          </cell>
          <cell r="EZ324">
            <v>0</v>
          </cell>
          <cell r="FA324">
            <v>0</v>
          </cell>
          <cell r="FB324">
            <v>0</v>
          </cell>
          <cell r="FC324">
            <v>0</v>
          </cell>
          <cell r="FD324">
            <v>0</v>
          </cell>
          <cell r="FE324">
            <v>0</v>
          </cell>
          <cell r="FF324">
            <v>0</v>
          </cell>
          <cell r="FG324">
            <v>0</v>
          </cell>
          <cell r="FH324">
            <v>0</v>
          </cell>
          <cell r="FI324">
            <v>0</v>
          </cell>
          <cell r="FJ324">
            <v>0</v>
          </cell>
          <cell r="FK324">
            <v>0</v>
          </cell>
          <cell r="FL324">
            <v>0</v>
          </cell>
          <cell r="FM324">
            <v>0</v>
          </cell>
          <cell r="FN324">
            <v>0</v>
          </cell>
          <cell r="FO324">
            <v>0</v>
          </cell>
          <cell r="FP324">
            <v>0</v>
          </cell>
          <cell r="FQ324">
            <v>0</v>
          </cell>
          <cell r="FR324">
            <v>0</v>
          </cell>
          <cell r="FS324">
            <v>0</v>
          </cell>
          <cell r="FT324">
            <v>0</v>
          </cell>
          <cell r="FU324">
            <v>0</v>
          </cell>
          <cell r="FV324">
            <v>0</v>
          </cell>
          <cell r="FW324">
            <v>0</v>
          </cell>
          <cell r="FX324">
            <v>0</v>
          </cell>
          <cell r="FY324">
            <v>0</v>
          </cell>
          <cell r="FZ324">
            <v>0</v>
          </cell>
          <cell r="GA324">
            <v>0</v>
          </cell>
          <cell r="GB324">
            <v>0</v>
          </cell>
          <cell r="GC324">
            <v>0</v>
          </cell>
          <cell r="GD324">
            <v>0</v>
          </cell>
          <cell r="GE324">
            <v>0</v>
          </cell>
          <cell r="GF324">
            <v>0</v>
          </cell>
          <cell r="GG324">
            <v>0</v>
          </cell>
          <cell r="GH324">
            <v>0</v>
          </cell>
          <cell r="GI324">
            <v>0</v>
          </cell>
          <cell r="GJ324">
            <v>0</v>
          </cell>
          <cell r="GK324">
            <v>0</v>
          </cell>
          <cell r="GL324">
            <v>0</v>
          </cell>
          <cell r="GM324">
            <v>0</v>
          </cell>
          <cell r="GN324">
            <v>0</v>
          </cell>
          <cell r="GO324">
            <v>0</v>
          </cell>
          <cell r="GP324">
            <v>0</v>
          </cell>
          <cell r="GQ324">
            <v>0</v>
          </cell>
          <cell r="GR324">
            <v>0</v>
          </cell>
          <cell r="GS324">
            <v>0</v>
          </cell>
          <cell r="GT324">
            <v>0</v>
          </cell>
          <cell r="GU324">
            <v>0</v>
          </cell>
          <cell r="GV324">
            <v>0</v>
          </cell>
          <cell r="GW324">
            <v>0</v>
          </cell>
          <cell r="GX324">
            <v>0</v>
          </cell>
          <cell r="GY324">
            <v>0</v>
          </cell>
          <cell r="GZ324">
            <v>0</v>
          </cell>
          <cell r="HA324">
            <v>0</v>
          </cell>
          <cell r="HB324">
            <v>0</v>
          </cell>
          <cell r="HC324">
            <v>0</v>
          </cell>
          <cell r="HD324">
            <v>0</v>
          </cell>
          <cell r="HE324">
            <v>0</v>
          </cell>
          <cell r="HF324">
            <v>0</v>
          </cell>
          <cell r="HG324">
            <v>0</v>
          </cell>
          <cell r="HH324">
            <v>0</v>
          </cell>
          <cell r="HI324">
            <v>0</v>
          </cell>
          <cell r="HJ324">
            <v>0</v>
          </cell>
          <cell r="HO324">
            <v>0</v>
          </cell>
          <cell r="HP324">
            <v>0</v>
          </cell>
          <cell r="HQ324">
            <v>0</v>
          </cell>
          <cell r="HR324">
            <v>0</v>
          </cell>
          <cell r="HS324">
            <v>0</v>
          </cell>
          <cell r="HT324">
            <v>0</v>
          </cell>
          <cell r="HU324">
            <v>0</v>
          </cell>
          <cell r="HV324">
            <v>0</v>
          </cell>
          <cell r="HW324">
            <v>0</v>
          </cell>
          <cell r="HX324">
            <v>0</v>
          </cell>
          <cell r="HY324">
            <v>0</v>
          </cell>
          <cell r="HZ324">
            <v>0</v>
          </cell>
          <cell r="IA324">
            <v>0</v>
          </cell>
          <cell r="IB324">
            <v>0</v>
          </cell>
          <cell r="IC324">
            <v>0</v>
          </cell>
          <cell r="ID324">
            <v>0</v>
          </cell>
          <cell r="IE324">
            <v>0</v>
          </cell>
          <cell r="IF324">
            <v>0</v>
          </cell>
          <cell r="IG324">
            <v>0</v>
          </cell>
          <cell r="IH324">
            <v>0</v>
          </cell>
          <cell r="II324">
            <v>0</v>
          </cell>
          <cell r="IJ324">
            <v>0</v>
          </cell>
          <cell r="IK324">
            <v>0</v>
          </cell>
          <cell r="IL324">
            <v>0</v>
          </cell>
          <cell r="IM324">
            <v>0</v>
          </cell>
          <cell r="IN324">
            <v>0</v>
          </cell>
          <cell r="IO324">
            <v>0</v>
          </cell>
          <cell r="IP324">
            <v>0</v>
          </cell>
          <cell r="IQ324">
            <v>0</v>
          </cell>
          <cell r="IR324">
            <v>0</v>
          </cell>
          <cell r="IS324">
            <v>0</v>
          </cell>
          <cell r="IT324">
            <v>0</v>
          </cell>
          <cell r="IU324">
            <v>0</v>
          </cell>
          <cell r="IV324">
            <v>0</v>
          </cell>
          <cell r="IW324">
            <v>0</v>
          </cell>
          <cell r="IX324">
            <v>0</v>
          </cell>
          <cell r="IY324">
            <v>0</v>
          </cell>
          <cell r="IZ324">
            <v>0</v>
          </cell>
          <cell r="JA324">
            <v>0</v>
          </cell>
          <cell r="JB324">
            <v>0</v>
          </cell>
          <cell r="JC324">
            <v>0</v>
          </cell>
          <cell r="JD324">
            <v>0</v>
          </cell>
          <cell r="JE324">
            <v>0</v>
          </cell>
          <cell r="JF324">
            <v>0</v>
          </cell>
          <cell r="JG324">
            <v>0</v>
          </cell>
          <cell r="JH324">
            <v>0</v>
          </cell>
          <cell r="JI324">
            <v>0</v>
          </cell>
          <cell r="JJ324">
            <v>0</v>
          </cell>
          <cell r="JK324">
            <v>0</v>
          </cell>
          <cell r="JL324">
            <v>0</v>
          </cell>
          <cell r="JM324">
            <v>0</v>
          </cell>
          <cell r="JN324">
            <v>0</v>
          </cell>
          <cell r="JO324">
            <v>0</v>
          </cell>
          <cell r="JP324">
            <v>0</v>
          </cell>
          <cell r="JQ324">
            <v>0</v>
          </cell>
          <cell r="JR324">
            <v>0</v>
          </cell>
          <cell r="JS324">
            <v>0</v>
          </cell>
          <cell r="JT324">
            <v>0</v>
          </cell>
          <cell r="JU324">
            <v>0</v>
          </cell>
          <cell r="JV324">
            <v>0</v>
          </cell>
          <cell r="JW324">
            <v>0</v>
          </cell>
          <cell r="JX324">
            <v>0</v>
          </cell>
          <cell r="JY324">
            <v>0</v>
          </cell>
          <cell r="JZ324">
            <v>0</v>
          </cell>
          <cell r="KA324">
            <v>0</v>
          </cell>
          <cell r="KB324">
            <v>0</v>
          </cell>
          <cell r="KC324">
            <v>0</v>
          </cell>
          <cell r="KD324">
            <v>0</v>
          </cell>
          <cell r="KE324">
            <v>0</v>
          </cell>
          <cell r="KF324">
            <v>0</v>
          </cell>
          <cell r="KG324">
            <v>0</v>
          </cell>
          <cell r="KH324">
            <v>0</v>
          </cell>
          <cell r="KI324">
            <v>0</v>
          </cell>
          <cell r="KJ324">
            <v>0</v>
          </cell>
          <cell r="KK324">
            <v>0</v>
          </cell>
          <cell r="KL324">
            <v>0</v>
          </cell>
          <cell r="KM324">
            <v>0</v>
          </cell>
          <cell r="KN324">
            <v>0</v>
          </cell>
          <cell r="KO324">
            <v>0</v>
          </cell>
          <cell r="KP324">
            <v>0</v>
          </cell>
          <cell r="KQ324">
            <v>0</v>
          </cell>
          <cell r="KR324">
            <v>0</v>
          </cell>
          <cell r="KS324">
            <v>0</v>
          </cell>
          <cell r="KT324">
            <v>0</v>
          </cell>
          <cell r="KU324">
            <v>0</v>
          </cell>
          <cell r="KV324">
            <v>0</v>
          </cell>
          <cell r="KW324">
            <v>0</v>
          </cell>
          <cell r="KX324">
            <v>0</v>
          </cell>
          <cell r="KY324">
            <v>0</v>
          </cell>
          <cell r="KZ324">
            <v>0</v>
          </cell>
          <cell r="LA324">
            <v>0</v>
          </cell>
          <cell r="LB324">
            <v>0</v>
          </cell>
          <cell r="LC324">
            <v>0</v>
          </cell>
          <cell r="LD324">
            <v>0</v>
          </cell>
          <cell r="LE324">
            <v>0</v>
          </cell>
          <cell r="LF324">
            <v>0</v>
          </cell>
          <cell r="LG324">
            <v>0</v>
          </cell>
          <cell r="LH324">
            <v>0</v>
          </cell>
          <cell r="LI324">
            <v>0</v>
          </cell>
          <cell r="LJ324">
            <v>0</v>
          </cell>
          <cell r="LK324">
            <v>0</v>
          </cell>
          <cell r="LL324">
            <v>0</v>
          </cell>
          <cell r="LM324">
            <v>0</v>
          </cell>
          <cell r="LN324">
            <v>0</v>
          </cell>
          <cell r="LO324">
            <v>0</v>
          </cell>
          <cell r="LP324">
            <v>0</v>
          </cell>
          <cell r="LQ324">
            <v>0</v>
          </cell>
          <cell r="LR324">
            <v>0</v>
          </cell>
          <cell r="LS324">
            <v>0</v>
          </cell>
          <cell r="LT324">
            <v>0</v>
          </cell>
          <cell r="LU324">
            <v>0</v>
          </cell>
          <cell r="LV324">
            <v>0</v>
          </cell>
          <cell r="LW324">
            <v>0</v>
          </cell>
          <cell r="LX324">
            <v>0</v>
          </cell>
          <cell r="LY324">
            <v>0</v>
          </cell>
          <cell r="LZ324">
            <v>0</v>
          </cell>
          <cell r="MA324">
            <v>0</v>
          </cell>
          <cell r="MB324">
            <v>0</v>
          </cell>
          <cell r="MC324">
            <v>0</v>
          </cell>
          <cell r="MD324">
            <v>0</v>
          </cell>
          <cell r="ME324">
            <v>0</v>
          </cell>
          <cell r="MF324">
            <v>0</v>
          </cell>
          <cell r="MG324">
            <v>0</v>
          </cell>
          <cell r="MH324">
            <v>0</v>
          </cell>
          <cell r="MI324">
            <v>0</v>
          </cell>
          <cell r="MJ324">
            <v>0</v>
          </cell>
          <cell r="MK324">
            <v>0</v>
          </cell>
          <cell r="ML324">
            <v>0</v>
          </cell>
          <cell r="MM324">
            <v>0</v>
          </cell>
          <cell r="MN324">
            <v>0</v>
          </cell>
          <cell r="MO324">
            <v>0</v>
          </cell>
          <cell r="MP324">
            <v>0</v>
          </cell>
          <cell r="MQ324">
            <v>0</v>
          </cell>
          <cell r="MR324">
            <v>0</v>
          </cell>
          <cell r="MS324">
            <v>0</v>
          </cell>
          <cell r="MT324">
            <v>0</v>
          </cell>
          <cell r="MU324">
            <v>0</v>
          </cell>
          <cell r="MV324">
            <v>0</v>
          </cell>
          <cell r="MW324">
            <v>0</v>
          </cell>
          <cell r="MX324">
            <v>0</v>
          </cell>
          <cell r="MY324">
            <v>0</v>
          </cell>
          <cell r="MZ324">
            <v>0</v>
          </cell>
          <cell r="NA324">
            <v>0</v>
          </cell>
          <cell r="NB324">
            <v>0</v>
          </cell>
          <cell r="NC324">
            <v>0</v>
          </cell>
          <cell r="ND324">
            <v>0</v>
          </cell>
          <cell r="NE324">
            <v>0</v>
          </cell>
          <cell r="NF324">
            <v>0</v>
          </cell>
          <cell r="NG324">
            <v>0</v>
          </cell>
          <cell r="NH324">
            <v>0</v>
          </cell>
          <cell r="NI324">
            <v>0</v>
          </cell>
          <cell r="NJ324">
            <v>0</v>
          </cell>
          <cell r="NK324">
            <v>0</v>
          </cell>
          <cell r="NL324">
            <v>0</v>
          </cell>
          <cell r="NM324">
            <v>0</v>
          </cell>
          <cell r="NN324">
            <v>0</v>
          </cell>
          <cell r="NO324">
            <v>0</v>
          </cell>
          <cell r="NP324">
            <v>0</v>
          </cell>
          <cell r="NQ324">
            <v>0</v>
          </cell>
          <cell r="NR324">
            <v>0</v>
          </cell>
          <cell r="NS324">
            <v>0</v>
          </cell>
          <cell r="NT324">
            <v>0</v>
          </cell>
          <cell r="NU324">
            <v>0</v>
          </cell>
          <cell r="NV324">
            <v>0</v>
          </cell>
          <cell r="NW324">
            <v>0</v>
          </cell>
        </row>
        <row r="325">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0</v>
          </cell>
          <cell r="CM325">
            <v>0</v>
          </cell>
          <cell r="CN325">
            <v>0</v>
          </cell>
          <cell r="CO325">
            <v>0</v>
          </cell>
          <cell r="CP325">
            <v>0</v>
          </cell>
          <cell r="CQ325">
            <v>0</v>
          </cell>
          <cell r="CR325">
            <v>0</v>
          </cell>
          <cell r="CS325">
            <v>0</v>
          </cell>
          <cell r="CT325">
            <v>0</v>
          </cell>
          <cell r="CU325">
            <v>0</v>
          </cell>
          <cell r="CV325">
            <v>0</v>
          </cell>
          <cell r="CW325">
            <v>0</v>
          </cell>
          <cell r="CX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cell r="ET325">
            <v>0</v>
          </cell>
          <cell r="EU325">
            <v>0</v>
          </cell>
          <cell r="EV325">
            <v>0</v>
          </cell>
          <cell r="EW325">
            <v>0</v>
          </cell>
          <cell r="EX325">
            <v>0</v>
          </cell>
          <cell r="EY325">
            <v>0</v>
          </cell>
          <cell r="EZ325">
            <v>0</v>
          </cell>
          <cell r="FA325">
            <v>0</v>
          </cell>
          <cell r="FB325">
            <v>0</v>
          </cell>
          <cell r="FC325">
            <v>0</v>
          </cell>
          <cell r="FD325">
            <v>0</v>
          </cell>
          <cell r="FE325">
            <v>0</v>
          </cell>
          <cell r="FF325">
            <v>0</v>
          </cell>
          <cell r="FG325">
            <v>0</v>
          </cell>
          <cell r="FH325">
            <v>0</v>
          </cell>
          <cell r="FI325">
            <v>0</v>
          </cell>
          <cell r="FJ325">
            <v>0</v>
          </cell>
          <cell r="FK325">
            <v>0</v>
          </cell>
          <cell r="FL325">
            <v>0</v>
          </cell>
          <cell r="FM325">
            <v>0</v>
          </cell>
          <cell r="FN325">
            <v>0</v>
          </cell>
          <cell r="FO325">
            <v>0</v>
          </cell>
          <cell r="FP325">
            <v>0</v>
          </cell>
          <cell r="FQ325">
            <v>0</v>
          </cell>
          <cell r="FR325">
            <v>0</v>
          </cell>
          <cell r="FS325">
            <v>0</v>
          </cell>
          <cell r="FT325">
            <v>0</v>
          </cell>
          <cell r="FU325">
            <v>0</v>
          </cell>
          <cell r="FV325">
            <v>0</v>
          </cell>
          <cell r="FW325">
            <v>0</v>
          </cell>
          <cell r="FX325">
            <v>0</v>
          </cell>
          <cell r="FY325">
            <v>0</v>
          </cell>
          <cell r="FZ325">
            <v>0</v>
          </cell>
          <cell r="GA325">
            <v>0</v>
          </cell>
          <cell r="GB325">
            <v>0</v>
          </cell>
          <cell r="GC325">
            <v>0</v>
          </cell>
          <cell r="GD325">
            <v>0</v>
          </cell>
          <cell r="GE325">
            <v>0</v>
          </cell>
          <cell r="GF325">
            <v>0</v>
          </cell>
          <cell r="GG325">
            <v>0</v>
          </cell>
          <cell r="GH325">
            <v>0</v>
          </cell>
          <cell r="GI325">
            <v>0</v>
          </cell>
          <cell r="GJ325">
            <v>0</v>
          </cell>
          <cell r="GK325">
            <v>0</v>
          </cell>
          <cell r="GL325">
            <v>0</v>
          </cell>
          <cell r="GM325">
            <v>0</v>
          </cell>
          <cell r="GN325">
            <v>0</v>
          </cell>
          <cell r="GO325">
            <v>0</v>
          </cell>
          <cell r="GP325">
            <v>0</v>
          </cell>
          <cell r="GQ325">
            <v>0</v>
          </cell>
          <cell r="GR325">
            <v>0</v>
          </cell>
          <cell r="GS325">
            <v>0</v>
          </cell>
          <cell r="GT325">
            <v>0</v>
          </cell>
          <cell r="GU325">
            <v>0</v>
          </cell>
          <cell r="GV325">
            <v>0</v>
          </cell>
          <cell r="GW325">
            <v>0</v>
          </cell>
          <cell r="GX325">
            <v>0</v>
          </cell>
          <cell r="GY325">
            <v>0</v>
          </cell>
          <cell r="GZ325">
            <v>0</v>
          </cell>
          <cell r="HA325">
            <v>0</v>
          </cell>
          <cell r="HB325">
            <v>0</v>
          </cell>
          <cell r="HC325">
            <v>0</v>
          </cell>
          <cell r="HD325">
            <v>0</v>
          </cell>
          <cell r="HE325">
            <v>0</v>
          </cell>
          <cell r="HF325">
            <v>0</v>
          </cell>
          <cell r="HG325">
            <v>0</v>
          </cell>
          <cell r="HH325">
            <v>0</v>
          </cell>
          <cell r="HI325">
            <v>0</v>
          </cell>
          <cell r="HJ325">
            <v>0</v>
          </cell>
          <cell r="HO325">
            <v>0</v>
          </cell>
          <cell r="HP325">
            <v>0</v>
          </cell>
          <cell r="HQ325">
            <v>0</v>
          </cell>
          <cell r="HR325">
            <v>0</v>
          </cell>
          <cell r="HS325">
            <v>0</v>
          </cell>
          <cell r="HT325">
            <v>0</v>
          </cell>
          <cell r="HU325">
            <v>0</v>
          </cell>
          <cell r="HV325">
            <v>0</v>
          </cell>
          <cell r="HW325">
            <v>0</v>
          </cell>
          <cell r="HX325">
            <v>0</v>
          </cell>
          <cell r="HY325">
            <v>0</v>
          </cell>
          <cell r="HZ325">
            <v>0</v>
          </cell>
          <cell r="IA325">
            <v>0</v>
          </cell>
          <cell r="IB325">
            <v>0</v>
          </cell>
          <cell r="IC325">
            <v>0</v>
          </cell>
          <cell r="ID325">
            <v>0</v>
          </cell>
          <cell r="IE325">
            <v>0</v>
          </cell>
          <cell r="IF325">
            <v>0</v>
          </cell>
          <cell r="IG325">
            <v>0</v>
          </cell>
          <cell r="IH325">
            <v>0</v>
          </cell>
          <cell r="II325">
            <v>0</v>
          </cell>
          <cell r="IJ325">
            <v>0</v>
          </cell>
          <cell r="IK325">
            <v>0</v>
          </cell>
          <cell r="IL325">
            <v>0</v>
          </cell>
          <cell r="IM325">
            <v>0</v>
          </cell>
          <cell r="IN325">
            <v>0</v>
          </cell>
          <cell r="IO325">
            <v>0</v>
          </cell>
          <cell r="IP325">
            <v>0</v>
          </cell>
          <cell r="IQ325">
            <v>0</v>
          </cell>
          <cell r="IR325">
            <v>0</v>
          </cell>
          <cell r="IS325">
            <v>0</v>
          </cell>
          <cell r="IT325">
            <v>0</v>
          </cell>
          <cell r="IU325">
            <v>0</v>
          </cell>
          <cell r="IV325">
            <v>0</v>
          </cell>
          <cell r="IW325">
            <v>0</v>
          </cell>
          <cell r="IX325">
            <v>0</v>
          </cell>
          <cell r="IY325">
            <v>0</v>
          </cell>
          <cell r="IZ325">
            <v>0</v>
          </cell>
          <cell r="JA325">
            <v>0</v>
          </cell>
          <cell r="JB325">
            <v>0</v>
          </cell>
          <cell r="JC325">
            <v>0</v>
          </cell>
          <cell r="JD325">
            <v>0</v>
          </cell>
          <cell r="JE325">
            <v>0</v>
          </cell>
          <cell r="JF325">
            <v>0</v>
          </cell>
          <cell r="JG325">
            <v>0</v>
          </cell>
          <cell r="JH325">
            <v>0</v>
          </cell>
          <cell r="JI325">
            <v>0</v>
          </cell>
          <cell r="JJ325">
            <v>0</v>
          </cell>
          <cell r="JK325">
            <v>0</v>
          </cell>
          <cell r="JL325">
            <v>0</v>
          </cell>
          <cell r="JM325">
            <v>0</v>
          </cell>
          <cell r="JN325">
            <v>0</v>
          </cell>
          <cell r="JO325">
            <v>0</v>
          </cell>
          <cell r="JP325">
            <v>0</v>
          </cell>
          <cell r="JQ325">
            <v>0</v>
          </cell>
          <cell r="JR325">
            <v>0</v>
          </cell>
          <cell r="JS325">
            <v>0</v>
          </cell>
          <cell r="JT325">
            <v>0</v>
          </cell>
          <cell r="JU325">
            <v>0</v>
          </cell>
          <cell r="JV325">
            <v>0</v>
          </cell>
          <cell r="JW325">
            <v>0</v>
          </cell>
          <cell r="JX325">
            <v>0</v>
          </cell>
          <cell r="JY325">
            <v>0</v>
          </cell>
          <cell r="JZ325">
            <v>0</v>
          </cell>
          <cell r="KA325">
            <v>0</v>
          </cell>
          <cell r="KB325">
            <v>0</v>
          </cell>
          <cell r="KC325">
            <v>0</v>
          </cell>
          <cell r="KD325">
            <v>0</v>
          </cell>
          <cell r="KE325">
            <v>0</v>
          </cell>
          <cell r="KF325">
            <v>0</v>
          </cell>
          <cell r="KG325">
            <v>0</v>
          </cell>
          <cell r="KH325">
            <v>0</v>
          </cell>
          <cell r="KI325">
            <v>0</v>
          </cell>
          <cell r="KJ325">
            <v>0</v>
          </cell>
          <cell r="KK325">
            <v>0</v>
          </cell>
          <cell r="KL325">
            <v>0</v>
          </cell>
          <cell r="KM325">
            <v>0</v>
          </cell>
          <cell r="KN325">
            <v>0</v>
          </cell>
          <cell r="KO325">
            <v>0</v>
          </cell>
          <cell r="KP325">
            <v>0</v>
          </cell>
          <cell r="KQ325">
            <v>0</v>
          </cell>
          <cell r="KR325">
            <v>0</v>
          </cell>
          <cell r="KS325">
            <v>0</v>
          </cell>
          <cell r="KT325">
            <v>0</v>
          </cell>
          <cell r="KU325">
            <v>0</v>
          </cell>
          <cell r="KV325">
            <v>0</v>
          </cell>
          <cell r="KW325">
            <v>0</v>
          </cell>
          <cell r="KX325">
            <v>0</v>
          </cell>
          <cell r="KY325">
            <v>0</v>
          </cell>
          <cell r="KZ325">
            <v>0</v>
          </cell>
          <cell r="LA325">
            <v>0</v>
          </cell>
          <cell r="LB325">
            <v>0</v>
          </cell>
          <cell r="LC325">
            <v>0</v>
          </cell>
          <cell r="LD325">
            <v>0</v>
          </cell>
          <cell r="LE325">
            <v>0</v>
          </cell>
          <cell r="LF325">
            <v>0</v>
          </cell>
          <cell r="LG325">
            <v>0</v>
          </cell>
          <cell r="LH325">
            <v>0</v>
          </cell>
          <cell r="LI325">
            <v>0</v>
          </cell>
          <cell r="LJ325">
            <v>0</v>
          </cell>
          <cell r="LK325">
            <v>0</v>
          </cell>
          <cell r="LL325">
            <v>0</v>
          </cell>
          <cell r="LM325">
            <v>0</v>
          </cell>
          <cell r="LN325">
            <v>0</v>
          </cell>
          <cell r="LO325">
            <v>0</v>
          </cell>
          <cell r="LP325">
            <v>0</v>
          </cell>
          <cell r="LQ325">
            <v>0</v>
          </cell>
          <cell r="LR325">
            <v>0</v>
          </cell>
          <cell r="LS325">
            <v>0</v>
          </cell>
          <cell r="LT325">
            <v>0</v>
          </cell>
          <cell r="LU325">
            <v>0</v>
          </cell>
          <cell r="LV325">
            <v>0</v>
          </cell>
          <cell r="LW325">
            <v>0</v>
          </cell>
          <cell r="LX325">
            <v>0</v>
          </cell>
          <cell r="LY325">
            <v>0</v>
          </cell>
          <cell r="LZ325">
            <v>0</v>
          </cell>
          <cell r="MA325">
            <v>0</v>
          </cell>
          <cell r="MB325">
            <v>0</v>
          </cell>
          <cell r="MC325">
            <v>0</v>
          </cell>
          <cell r="MD325">
            <v>0</v>
          </cell>
          <cell r="ME325">
            <v>0</v>
          </cell>
          <cell r="MF325">
            <v>0</v>
          </cell>
          <cell r="MG325">
            <v>0</v>
          </cell>
          <cell r="MH325">
            <v>0</v>
          </cell>
          <cell r="MI325">
            <v>0</v>
          </cell>
          <cell r="MJ325">
            <v>0</v>
          </cell>
          <cell r="MK325">
            <v>0</v>
          </cell>
          <cell r="ML325">
            <v>0</v>
          </cell>
          <cell r="MM325">
            <v>0</v>
          </cell>
          <cell r="MN325">
            <v>0</v>
          </cell>
          <cell r="MO325">
            <v>0</v>
          </cell>
          <cell r="MP325">
            <v>0</v>
          </cell>
          <cell r="MQ325">
            <v>0</v>
          </cell>
          <cell r="MR325">
            <v>0</v>
          </cell>
          <cell r="MS325">
            <v>0</v>
          </cell>
          <cell r="MT325">
            <v>0</v>
          </cell>
          <cell r="MU325">
            <v>0</v>
          </cell>
          <cell r="MV325">
            <v>0</v>
          </cell>
          <cell r="MW325">
            <v>0</v>
          </cell>
          <cell r="MX325">
            <v>0</v>
          </cell>
          <cell r="MY325">
            <v>0</v>
          </cell>
          <cell r="MZ325">
            <v>0</v>
          </cell>
          <cell r="NA325">
            <v>0</v>
          </cell>
          <cell r="NB325">
            <v>0</v>
          </cell>
          <cell r="NC325">
            <v>0</v>
          </cell>
          <cell r="ND325">
            <v>0</v>
          </cell>
          <cell r="NE325">
            <v>0</v>
          </cell>
          <cell r="NF325">
            <v>0</v>
          </cell>
          <cell r="NG325">
            <v>0</v>
          </cell>
          <cell r="NH325">
            <v>0</v>
          </cell>
          <cell r="NI325">
            <v>0</v>
          </cell>
          <cell r="NJ325">
            <v>0</v>
          </cell>
          <cell r="NK325">
            <v>0</v>
          </cell>
          <cell r="NL325">
            <v>0</v>
          </cell>
          <cell r="NM325">
            <v>0</v>
          </cell>
          <cell r="NN325">
            <v>0</v>
          </cell>
          <cell r="NO325">
            <v>0</v>
          </cell>
          <cell r="NP325">
            <v>0</v>
          </cell>
          <cell r="NQ325">
            <v>0</v>
          </cell>
          <cell r="NR325">
            <v>0</v>
          </cell>
          <cell r="NS325">
            <v>0</v>
          </cell>
          <cell r="NT325">
            <v>0</v>
          </cell>
          <cell r="NU325">
            <v>0</v>
          </cell>
          <cell r="NV325">
            <v>0</v>
          </cell>
          <cell r="NW325">
            <v>0</v>
          </cell>
        </row>
        <row r="326">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0</v>
          </cell>
          <cell r="CP326">
            <v>0</v>
          </cell>
          <cell r="CQ326">
            <v>0</v>
          </cell>
          <cell r="CR326">
            <v>0</v>
          </cell>
          <cell r="CS326">
            <v>0</v>
          </cell>
          <cell r="CT326">
            <v>0</v>
          </cell>
          <cell r="CU326">
            <v>0</v>
          </cell>
          <cell r="CV326">
            <v>0</v>
          </cell>
          <cell r="CW326">
            <v>0</v>
          </cell>
          <cell r="CX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cell r="ET326">
            <v>0</v>
          </cell>
          <cell r="EU326">
            <v>0</v>
          </cell>
          <cell r="EV326">
            <v>0</v>
          </cell>
          <cell r="EW326">
            <v>0</v>
          </cell>
          <cell r="EX326">
            <v>0</v>
          </cell>
          <cell r="EY326">
            <v>0</v>
          </cell>
          <cell r="EZ326">
            <v>0</v>
          </cell>
          <cell r="FA326">
            <v>0</v>
          </cell>
          <cell r="FB326">
            <v>0</v>
          </cell>
          <cell r="FC326">
            <v>-0.1</v>
          </cell>
          <cell r="FD326">
            <v>0</v>
          </cell>
          <cell r="FE326">
            <v>-0.1</v>
          </cell>
          <cell r="FF326">
            <v>0</v>
          </cell>
          <cell r="FG326">
            <v>0</v>
          </cell>
          <cell r="FH326">
            <v>0</v>
          </cell>
          <cell r="FI326">
            <v>0</v>
          </cell>
          <cell r="FJ326">
            <v>0</v>
          </cell>
          <cell r="FK326">
            <v>0</v>
          </cell>
          <cell r="FL326">
            <v>0</v>
          </cell>
          <cell r="FM326">
            <v>0</v>
          </cell>
          <cell r="FN326">
            <v>0</v>
          </cell>
          <cell r="FO326">
            <v>0</v>
          </cell>
          <cell r="FP326">
            <v>0</v>
          </cell>
          <cell r="FQ326">
            <v>0</v>
          </cell>
          <cell r="FR326">
            <v>0</v>
          </cell>
          <cell r="FS326">
            <v>0</v>
          </cell>
          <cell r="FT326">
            <v>0</v>
          </cell>
          <cell r="FU326">
            <v>0</v>
          </cell>
          <cell r="FV326">
            <v>0</v>
          </cell>
          <cell r="FW326">
            <v>0</v>
          </cell>
          <cell r="FX326">
            <v>0</v>
          </cell>
          <cell r="FY326">
            <v>0</v>
          </cell>
          <cell r="FZ326">
            <v>0</v>
          </cell>
          <cell r="GA326">
            <v>0</v>
          </cell>
          <cell r="GB326">
            <v>0</v>
          </cell>
          <cell r="GC326">
            <v>0</v>
          </cell>
          <cell r="GD326">
            <v>0</v>
          </cell>
          <cell r="GE326">
            <v>0</v>
          </cell>
          <cell r="GF326">
            <v>0</v>
          </cell>
          <cell r="GG326">
            <v>0</v>
          </cell>
          <cell r="GH326">
            <v>0</v>
          </cell>
          <cell r="GI326">
            <v>0</v>
          </cell>
          <cell r="GJ326">
            <v>0</v>
          </cell>
          <cell r="GK326">
            <v>0</v>
          </cell>
          <cell r="GL326">
            <v>0</v>
          </cell>
          <cell r="GM326">
            <v>0</v>
          </cell>
          <cell r="GN326">
            <v>0</v>
          </cell>
          <cell r="GO326">
            <v>0</v>
          </cell>
          <cell r="GP326">
            <v>0</v>
          </cell>
          <cell r="GQ326">
            <v>0</v>
          </cell>
          <cell r="GR326">
            <v>0</v>
          </cell>
          <cell r="GS326">
            <v>0</v>
          </cell>
          <cell r="GT326">
            <v>0</v>
          </cell>
          <cell r="GU326">
            <v>0</v>
          </cell>
          <cell r="GV326">
            <v>0</v>
          </cell>
          <cell r="GW326">
            <v>0</v>
          </cell>
          <cell r="GX326">
            <v>0</v>
          </cell>
          <cell r="GY326">
            <v>0</v>
          </cell>
          <cell r="GZ326">
            <v>0</v>
          </cell>
          <cell r="HA326">
            <v>0</v>
          </cell>
          <cell r="HB326">
            <v>0</v>
          </cell>
          <cell r="HC326">
            <v>0</v>
          </cell>
          <cell r="HD326">
            <v>0</v>
          </cell>
          <cell r="HE326">
            <v>0</v>
          </cell>
          <cell r="HF326">
            <v>0</v>
          </cell>
          <cell r="HG326">
            <v>0</v>
          </cell>
          <cell r="HH326">
            <v>0</v>
          </cell>
          <cell r="HI326">
            <v>0</v>
          </cell>
          <cell r="HJ326">
            <v>0</v>
          </cell>
          <cell r="HO326">
            <v>0</v>
          </cell>
          <cell r="HP326">
            <v>0</v>
          </cell>
          <cell r="HQ326">
            <v>0</v>
          </cell>
          <cell r="HR326">
            <v>0</v>
          </cell>
          <cell r="HS326">
            <v>0</v>
          </cell>
          <cell r="HT326">
            <v>0</v>
          </cell>
          <cell r="HU326">
            <v>0</v>
          </cell>
          <cell r="HV326">
            <v>0</v>
          </cell>
          <cell r="HW326">
            <v>0</v>
          </cell>
          <cell r="HX326">
            <v>0</v>
          </cell>
          <cell r="HY326">
            <v>0</v>
          </cell>
          <cell r="HZ326">
            <v>0</v>
          </cell>
          <cell r="IA326">
            <v>0</v>
          </cell>
          <cell r="IB326">
            <v>0</v>
          </cell>
          <cell r="IC326">
            <v>0</v>
          </cell>
          <cell r="ID326">
            <v>0</v>
          </cell>
          <cell r="IE326">
            <v>0</v>
          </cell>
          <cell r="IF326">
            <v>0</v>
          </cell>
          <cell r="IG326">
            <v>0</v>
          </cell>
          <cell r="IH326">
            <v>0</v>
          </cell>
          <cell r="II326">
            <v>0</v>
          </cell>
          <cell r="IJ326">
            <v>0</v>
          </cell>
          <cell r="IK326">
            <v>0</v>
          </cell>
          <cell r="IL326">
            <v>0</v>
          </cell>
          <cell r="IM326">
            <v>0</v>
          </cell>
          <cell r="IN326">
            <v>0</v>
          </cell>
          <cell r="IO326">
            <v>0</v>
          </cell>
          <cell r="IP326">
            <v>0</v>
          </cell>
          <cell r="IQ326">
            <v>0</v>
          </cell>
          <cell r="IR326">
            <v>0</v>
          </cell>
          <cell r="IS326">
            <v>0</v>
          </cell>
          <cell r="IT326">
            <v>0</v>
          </cell>
          <cell r="IU326">
            <v>0</v>
          </cell>
          <cell r="IV326">
            <v>0</v>
          </cell>
          <cell r="IW326">
            <v>0</v>
          </cell>
          <cell r="IX326">
            <v>0</v>
          </cell>
          <cell r="IY326">
            <v>0</v>
          </cell>
          <cell r="IZ326">
            <v>0</v>
          </cell>
          <cell r="JA326">
            <v>0</v>
          </cell>
          <cell r="JB326">
            <v>0</v>
          </cell>
          <cell r="JC326">
            <v>0</v>
          </cell>
          <cell r="JD326">
            <v>0</v>
          </cell>
          <cell r="JE326">
            <v>0</v>
          </cell>
          <cell r="JF326">
            <v>0</v>
          </cell>
          <cell r="JG326">
            <v>0</v>
          </cell>
          <cell r="JH326">
            <v>0</v>
          </cell>
          <cell r="JI326">
            <v>0</v>
          </cell>
          <cell r="JJ326">
            <v>0</v>
          </cell>
          <cell r="JK326">
            <v>0</v>
          </cell>
          <cell r="JL326">
            <v>0</v>
          </cell>
          <cell r="JM326">
            <v>0</v>
          </cell>
          <cell r="JN326">
            <v>0</v>
          </cell>
          <cell r="JO326">
            <v>0</v>
          </cell>
          <cell r="JP326">
            <v>0</v>
          </cell>
          <cell r="JQ326">
            <v>0</v>
          </cell>
          <cell r="JR326">
            <v>0</v>
          </cell>
          <cell r="JS326">
            <v>0</v>
          </cell>
          <cell r="JT326">
            <v>0</v>
          </cell>
          <cell r="JU326">
            <v>0</v>
          </cell>
          <cell r="JV326">
            <v>0</v>
          </cell>
          <cell r="JW326">
            <v>0</v>
          </cell>
          <cell r="JX326">
            <v>0</v>
          </cell>
          <cell r="JY326">
            <v>0</v>
          </cell>
          <cell r="JZ326">
            <v>0</v>
          </cell>
          <cell r="KA326">
            <v>0</v>
          </cell>
          <cell r="KB326">
            <v>0</v>
          </cell>
          <cell r="KC326">
            <v>0</v>
          </cell>
          <cell r="KD326">
            <v>0</v>
          </cell>
          <cell r="KE326">
            <v>0</v>
          </cell>
          <cell r="KF326">
            <v>0</v>
          </cell>
          <cell r="KG326">
            <v>0</v>
          </cell>
          <cell r="KH326">
            <v>0</v>
          </cell>
          <cell r="KI326">
            <v>0</v>
          </cell>
          <cell r="KJ326">
            <v>0</v>
          </cell>
          <cell r="KK326">
            <v>0</v>
          </cell>
          <cell r="KL326">
            <v>0</v>
          </cell>
          <cell r="KM326">
            <v>0</v>
          </cell>
          <cell r="KN326">
            <v>0</v>
          </cell>
          <cell r="KO326">
            <v>0</v>
          </cell>
          <cell r="KP326">
            <v>0</v>
          </cell>
          <cell r="KQ326">
            <v>0</v>
          </cell>
          <cell r="KR326">
            <v>0</v>
          </cell>
          <cell r="KS326">
            <v>0</v>
          </cell>
          <cell r="KT326">
            <v>0</v>
          </cell>
          <cell r="KU326">
            <v>0</v>
          </cell>
          <cell r="KV326">
            <v>0</v>
          </cell>
          <cell r="KW326">
            <v>0</v>
          </cell>
          <cell r="KX326">
            <v>0</v>
          </cell>
          <cell r="KY326">
            <v>0</v>
          </cell>
          <cell r="KZ326">
            <v>0</v>
          </cell>
          <cell r="LA326">
            <v>0</v>
          </cell>
          <cell r="LB326">
            <v>0</v>
          </cell>
          <cell r="LC326">
            <v>0</v>
          </cell>
          <cell r="LD326">
            <v>0</v>
          </cell>
          <cell r="LE326">
            <v>0</v>
          </cell>
          <cell r="LF326">
            <v>0</v>
          </cell>
          <cell r="LG326">
            <v>0</v>
          </cell>
          <cell r="LH326">
            <v>0</v>
          </cell>
          <cell r="LI326">
            <v>0</v>
          </cell>
          <cell r="LJ326">
            <v>0</v>
          </cell>
          <cell r="LK326">
            <v>0</v>
          </cell>
          <cell r="LL326">
            <v>0</v>
          </cell>
          <cell r="LM326">
            <v>0</v>
          </cell>
          <cell r="LN326">
            <v>0</v>
          </cell>
          <cell r="LO326">
            <v>0</v>
          </cell>
          <cell r="LP326">
            <v>0</v>
          </cell>
          <cell r="LQ326">
            <v>0</v>
          </cell>
          <cell r="LR326">
            <v>-0.1</v>
          </cell>
          <cell r="LS326">
            <v>0</v>
          </cell>
          <cell r="LT326">
            <v>0</v>
          </cell>
          <cell r="LU326">
            <v>0</v>
          </cell>
          <cell r="LV326">
            <v>0</v>
          </cell>
          <cell r="LW326">
            <v>0</v>
          </cell>
          <cell r="LX326">
            <v>0</v>
          </cell>
          <cell r="LY326">
            <v>0</v>
          </cell>
          <cell r="LZ326">
            <v>0</v>
          </cell>
          <cell r="MA326">
            <v>0</v>
          </cell>
          <cell r="MB326">
            <v>0</v>
          </cell>
          <cell r="MC326">
            <v>0</v>
          </cell>
          <cell r="MD326">
            <v>0</v>
          </cell>
          <cell r="ME326">
            <v>0</v>
          </cell>
          <cell r="MF326">
            <v>0</v>
          </cell>
          <cell r="MG326">
            <v>0</v>
          </cell>
          <cell r="MH326">
            <v>0</v>
          </cell>
          <cell r="MI326">
            <v>0</v>
          </cell>
          <cell r="MJ326">
            <v>0</v>
          </cell>
          <cell r="MK326">
            <v>0</v>
          </cell>
          <cell r="ML326">
            <v>0</v>
          </cell>
          <cell r="MM326">
            <v>0</v>
          </cell>
          <cell r="MN326">
            <v>0</v>
          </cell>
          <cell r="MO326">
            <v>0</v>
          </cell>
          <cell r="MP326">
            <v>0</v>
          </cell>
          <cell r="MQ326">
            <v>0</v>
          </cell>
          <cell r="MR326">
            <v>0</v>
          </cell>
          <cell r="MS326">
            <v>0</v>
          </cell>
          <cell r="MT326">
            <v>0</v>
          </cell>
          <cell r="MU326">
            <v>0</v>
          </cell>
          <cell r="MV326">
            <v>0</v>
          </cell>
          <cell r="MW326">
            <v>0</v>
          </cell>
          <cell r="MX326">
            <v>0</v>
          </cell>
          <cell r="MY326">
            <v>0</v>
          </cell>
          <cell r="MZ326">
            <v>0</v>
          </cell>
          <cell r="NA326">
            <v>0</v>
          </cell>
          <cell r="NB326">
            <v>0</v>
          </cell>
          <cell r="NC326">
            <v>0</v>
          </cell>
          <cell r="ND326">
            <v>0</v>
          </cell>
          <cell r="NE326">
            <v>0</v>
          </cell>
          <cell r="NF326">
            <v>0</v>
          </cell>
          <cell r="NG326">
            <v>0</v>
          </cell>
          <cell r="NH326">
            <v>0</v>
          </cell>
          <cell r="NI326">
            <v>0</v>
          </cell>
          <cell r="NJ326">
            <v>0</v>
          </cell>
          <cell r="NK326">
            <v>0</v>
          </cell>
          <cell r="NL326">
            <v>0</v>
          </cell>
          <cell r="NM326">
            <v>0</v>
          </cell>
          <cell r="NN326">
            <v>0</v>
          </cell>
          <cell r="NO326">
            <v>0</v>
          </cell>
          <cell r="NP326">
            <v>0</v>
          </cell>
          <cell r="NQ326">
            <v>0</v>
          </cell>
          <cell r="NR326">
            <v>0</v>
          </cell>
          <cell r="NS326">
            <v>0</v>
          </cell>
          <cell r="NT326">
            <v>0</v>
          </cell>
          <cell r="NU326">
            <v>0</v>
          </cell>
          <cell r="NV326">
            <v>0</v>
          </cell>
          <cell r="NW326">
            <v>0</v>
          </cell>
        </row>
        <row r="327">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CX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-40</v>
          </cell>
          <cell r="EF327">
            <v>0</v>
          </cell>
          <cell r="EG327">
            <v>-40</v>
          </cell>
          <cell r="EH327">
            <v>-52</v>
          </cell>
          <cell r="EI327">
            <v>0</v>
          </cell>
          <cell r="EJ327">
            <v>-52</v>
          </cell>
          <cell r="EK327">
            <v>-48</v>
          </cell>
          <cell r="EL327">
            <v>0</v>
          </cell>
          <cell r="EM327">
            <v>-48</v>
          </cell>
          <cell r="EN327">
            <v>-26</v>
          </cell>
          <cell r="EO327">
            <v>0</v>
          </cell>
          <cell r="EP327">
            <v>-26</v>
          </cell>
          <cell r="EQ327">
            <v>-28</v>
          </cell>
          <cell r="ER327">
            <v>0</v>
          </cell>
          <cell r="ES327">
            <v>-28</v>
          </cell>
          <cell r="ET327">
            <v>-40</v>
          </cell>
          <cell r="EU327">
            <v>0</v>
          </cell>
          <cell r="EV327">
            <v>-40</v>
          </cell>
          <cell r="EW327">
            <v>-48</v>
          </cell>
          <cell r="EX327">
            <v>0</v>
          </cell>
          <cell r="EY327">
            <v>-48</v>
          </cell>
          <cell r="EZ327">
            <v>-6</v>
          </cell>
          <cell r="FA327">
            <v>0</v>
          </cell>
          <cell r="FB327">
            <v>-6</v>
          </cell>
          <cell r="FC327">
            <v>290</v>
          </cell>
          <cell r="FD327">
            <v>0</v>
          </cell>
          <cell r="FE327">
            <v>290</v>
          </cell>
          <cell r="FF327">
            <v>-28</v>
          </cell>
          <cell r="FG327">
            <v>0</v>
          </cell>
          <cell r="FH327">
            <v>-28</v>
          </cell>
          <cell r="FI327">
            <v>-14</v>
          </cell>
          <cell r="FJ327">
            <v>0</v>
          </cell>
          <cell r="FK327">
            <v>-14</v>
          </cell>
          <cell r="FL327">
            <v>14</v>
          </cell>
          <cell r="FM327">
            <v>0</v>
          </cell>
          <cell r="FN327">
            <v>14</v>
          </cell>
          <cell r="FO327">
            <v>40</v>
          </cell>
          <cell r="FP327">
            <v>0</v>
          </cell>
          <cell r="FQ327">
            <v>40</v>
          </cell>
          <cell r="FR327">
            <v>18</v>
          </cell>
          <cell r="FS327">
            <v>0</v>
          </cell>
          <cell r="FT327">
            <v>18</v>
          </cell>
          <cell r="FU327">
            <v>42</v>
          </cell>
          <cell r="FV327">
            <v>0</v>
          </cell>
          <cell r="FW327">
            <v>42</v>
          </cell>
          <cell r="FX327">
            <v>2</v>
          </cell>
          <cell r="FY327">
            <v>0</v>
          </cell>
          <cell r="FZ327">
            <v>2</v>
          </cell>
          <cell r="GA327">
            <v>-30</v>
          </cell>
          <cell r="GB327">
            <v>0</v>
          </cell>
          <cell r="GC327">
            <v>-30</v>
          </cell>
          <cell r="GD327">
            <v>-16</v>
          </cell>
          <cell r="GE327">
            <v>0</v>
          </cell>
          <cell r="GF327">
            <v>-16</v>
          </cell>
          <cell r="GG327">
            <v>6</v>
          </cell>
          <cell r="GH327">
            <v>0</v>
          </cell>
          <cell r="GI327">
            <v>6</v>
          </cell>
          <cell r="GJ327">
            <v>4</v>
          </cell>
          <cell r="GK327">
            <v>0</v>
          </cell>
          <cell r="GL327">
            <v>4</v>
          </cell>
          <cell r="GM327">
            <v>-14</v>
          </cell>
          <cell r="GN327">
            <v>0</v>
          </cell>
          <cell r="GO327">
            <v>-14</v>
          </cell>
          <cell r="GP327">
            <v>-20</v>
          </cell>
          <cell r="GQ327">
            <v>0</v>
          </cell>
          <cell r="GR327">
            <v>-20</v>
          </cell>
          <cell r="GS327">
            <v>24</v>
          </cell>
          <cell r="GT327">
            <v>0</v>
          </cell>
          <cell r="GU327">
            <v>24</v>
          </cell>
          <cell r="GV327">
            <v>20</v>
          </cell>
          <cell r="GW327">
            <v>0</v>
          </cell>
          <cell r="GX327">
            <v>20</v>
          </cell>
          <cell r="GY327">
            <v>154</v>
          </cell>
          <cell r="GZ327">
            <v>0</v>
          </cell>
          <cell r="HA327">
            <v>154</v>
          </cell>
          <cell r="HB327">
            <v>-8</v>
          </cell>
          <cell r="HC327">
            <v>0</v>
          </cell>
          <cell r="HD327">
            <v>-8</v>
          </cell>
          <cell r="HE327">
            <v>-76</v>
          </cell>
          <cell r="HF327">
            <v>0</v>
          </cell>
          <cell r="HG327">
            <v>-76</v>
          </cell>
          <cell r="HH327">
            <v>-68</v>
          </cell>
          <cell r="HI327">
            <v>0</v>
          </cell>
          <cell r="HJ327">
            <v>-68</v>
          </cell>
          <cell r="HO327">
            <v>0</v>
          </cell>
          <cell r="HP327">
            <v>0</v>
          </cell>
          <cell r="HQ327">
            <v>0</v>
          </cell>
          <cell r="HR327">
            <v>0</v>
          </cell>
          <cell r="HS327">
            <v>0</v>
          </cell>
          <cell r="HT327">
            <v>0</v>
          </cell>
          <cell r="HU327">
            <v>0</v>
          </cell>
          <cell r="HV327">
            <v>0</v>
          </cell>
          <cell r="HW327">
            <v>0</v>
          </cell>
          <cell r="HX327">
            <v>0</v>
          </cell>
          <cell r="HY327">
            <v>0</v>
          </cell>
          <cell r="HZ327">
            <v>0</v>
          </cell>
          <cell r="IA327">
            <v>0</v>
          </cell>
          <cell r="IB327">
            <v>0</v>
          </cell>
          <cell r="IC327">
            <v>0</v>
          </cell>
          <cell r="ID327">
            <v>0</v>
          </cell>
          <cell r="IE327">
            <v>0</v>
          </cell>
          <cell r="IF327">
            <v>0</v>
          </cell>
          <cell r="IG327">
            <v>0</v>
          </cell>
          <cell r="IH327">
            <v>0</v>
          </cell>
          <cell r="II327">
            <v>0</v>
          </cell>
          <cell r="IJ327">
            <v>0</v>
          </cell>
          <cell r="IK327">
            <v>0</v>
          </cell>
          <cell r="IL327">
            <v>0</v>
          </cell>
          <cell r="IM327">
            <v>0</v>
          </cell>
          <cell r="IN327">
            <v>0</v>
          </cell>
          <cell r="IO327">
            <v>0</v>
          </cell>
          <cell r="IP327">
            <v>0</v>
          </cell>
          <cell r="IQ327">
            <v>0</v>
          </cell>
          <cell r="IR327">
            <v>0</v>
          </cell>
          <cell r="IS327">
            <v>0</v>
          </cell>
          <cell r="IT327">
            <v>0</v>
          </cell>
          <cell r="IU327">
            <v>0</v>
          </cell>
          <cell r="IV327">
            <v>0</v>
          </cell>
          <cell r="IW327">
            <v>0</v>
          </cell>
          <cell r="IX327">
            <v>0</v>
          </cell>
          <cell r="IY327">
            <v>0</v>
          </cell>
          <cell r="IZ327">
            <v>0</v>
          </cell>
          <cell r="JA327">
            <v>0</v>
          </cell>
          <cell r="JB327">
            <v>0</v>
          </cell>
          <cell r="JC327">
            <v>0</v>
          </cell>
          <cell r="JD327">
            <v>0</v>
          </cell>
          <cell r="JE327">
            <v>0</v>
          </cell>
          <cell r="JF327">
            <v>0</v>
          </cell>
          <cell r="JG327">
            <v>0</v>
          </cell>
          <cell r="JH327">
            <v>0</v>
          </cell>
          <cell r="JI327">
            <v>0</v>
          </cell>
          <cell r="JJ327">
            <v>0</v>
          </cell>
          <cell r="JK327">
            <v>0</v>
          </cell>
          <cell r="JL327">
            <v>0</v>
          </cell>
          <cell r="JM327">
            <v>0</v>
          </cell>
          <cell r="JN327">
            <v>0</v>
          </cell>
          <cell r="JO327">
            <v>0</v>
          </cell>
          <cell r="JP327">
            <v>0</v>
          </cell>
          <cell r="JQ327">
            <v>0</v>
          </cell>
          <cell r="JR327">
            <v>0</v>
          </cell>
          <cell r="JS327">
            <v>0</v>
          </cell>
          <cell r="JT327">
            <v>0</v>
          </cell>
          <cell r="JU327">
            <v>0</v>
          </cell>
          <cell r="JV327">
            <v>0</v>
          </cell>
          <cell r="JW327">
            <v>0</v>
          </cell>
          <cell r="JX327">
            <v>0</v>
          </cell>
          <cell r="JY327">
            <v>0</v>
          </cell>
          <cell r="JZ327">
            <v>0</v>
          </cell>
          <cell r="KA327">
            <v>0</v>
          </cell>
          <cell r="KB327">
            <v>0</v>
          </cell>
          <cell r="KC327">
            <v>0</v>
          </cell>
          <cell r="KD327">
            <v>0</v>
          </cell>
          <cell r="KE327">
            <v>0</v>
          </cell>
          <cell r="KF327">
            <v>0</v>
          </cell>
          <cell r="KG327">
            <v>0</v>
          </cell>
          <cell r="KH327">
            <v>0</v>
          </cell>
          <cell r="KI327">
            <v>0</v>
          </cell>
          <cell r="KJ327">
            <v>0</v>
          </cell>
          <cell r="KK327">
            <v>0</v>
          </cell>
          <cell r="KL327">
            <v>0</v>
          </cell>
          <cell r="KM327">
            <v>0</v>
          </cell>
          <cell r="KN327">
            <v>0</v>
          </cell>
          <cell r="KO327">
            <v>0</v>
          </cell>
          <cell r="KP327">
            <v>0</v>
          </cell>
          <cell r="KQ327">
            <v>0</v>
          </cell>
          <cell r="KR327">
            <v>0</v>
          </cell>
          <cell r="KS327">
            <v>0</v>
          </cell>
          <cell r="KT327">
            <v>-166</v>
          </cell>
          <cell r="KU327">
            <v>0</v>
          </cell>
          <cell r="KV327">
            <v>0</v>
          </cell>
          <cell r="KW327">
            <v>-126</v>
          </cell>
          <cell r="KX327">
            <v>0</v>
          </cell>
          <cell r="KY327">
            <v>0</v>
          </cell>
          <cell r="KZ327">
            <v>-74</v>
          </cell>
          <cell r="LA327">
            <v>0</v>
          </cell>
          <cell r="LB327">
            <v>0</v>
          </cell>
          <cell r="LC327">
            <v>-26</v>
          </cell>
          <cell r="LD327">
            <v>0</v>
          </cell>
          <cell r="LE327">
            <v>0</v>
          </cell>
          <cell r="LF327">
            <v>-122</v>
          </cell>
          <cell r="LG327">
            <v>0</v>
          </cell>
          <cell r="LH327">
            <v>0</v>
          </cell>
          <cell r="LI327">
            <v>-94</v>
          </cell>
          <cell r="LJ327">
            <v>0</v>
          </cell>
          <cell r="LK327">
            <v>0</v>
          </cell>
          <cell r="LL327">
            <v>-54</v>
          </cell>
          <cell r="LM327">
            <v>0</v>
          </cell>
          <cell r="LN327">
            <v>0</v>
          </cell>
          <cell r="LO327">
            <v>-6</v>
          </cell>
          <cell r="LP327">
            <v>0</v>
          </cell>
          <cell r="LQ327">
            <v>0</v>
          </cell>
          <cell r="LR327">
            <v>262</v>
          </cell>
          <cell r="LS327">
            <v>0</v>
          </cell>
          <cell r="LT327">
            <v>0</v>
          </cell>
          <cell r="LU327">
            <v>-28</v>
          </cell>
          <cell r="LV327">
            <v>0</v>
          </cell>
          <cell r="LW327">
            <v>0</v>
          </cell>
          <cell r="LX327">
            <v>0</v>
          </cell>
          <cell r="LY327">
            <v>0</v>
          </cell>
          <cell r="LZ327">
            <v>0</v>
          </cell>
          <cell r="MA327">
            <v>14</v>
          </cell>
          <cell r="MB327">
            <v>0</v>
          </cell>
          <cell r="MC327">
            <v>0</v>
          </cell>
          <cell r="MD327">
            <v>102</v>
          </cell>
          <cell r="ME327">
            <v>0</v>
          </cell>
          <cell r="MF327">
            <v>0</v>
          </cell>
          <cell r="MG327">
            <v>62</v>
          </cell>
          <cell r="MH327">
            <v>0</v>
          </cell>
          <cell r="MI327">
            <v>0</v>
          </cell>
          <cell r="MJ327">
            <v>44</v>
          </cell>
          <cell r="MK327">
            <v>0</v>
          </cell>
          <cell r="ML327">
            <v>0</v>
          </cell>
          <cell r="MM327">
            <v>2</v>
          </cell>
          <cell r="MN327">
            <v>0</v>
          </cell>
          <cell r="MO327">
            <v>0</v>
          </cell>
          <cell r="MP327">
            <v>-36</v>
          </cell>
          <cell r="MQ327">
            <v>0</v>
          </cell>
          <cell r="MR327">
            <v>0</v>
          </cell>
          <cell r="MS327">
            <v>-6</v>
          </cell>
          <cell r="MT327">
            <v>0</v>
          </cell>
          <cell r="MU327">
            <v>0</v>
          </cell>
          <cell r="MV327">
            <v>10</v>
          </cell>
          <cell r="MW327">
            <v>0</v>
          </cell>
          <cell r="MX327">
            <v>0</v>
          </cell>
          <cell r="MY327">
            <v>4</v>
          </cell>
          <cell r="MZ327">
            <v>0</v>
          </cell>
          <cell r="NA327">
            <v>0</v>
          </cell>
          <cell r="NB327">
            <v>12</v>
          </cell>
          <cell r="NC327">
            <v>0</v>
          </cell>
          <cell r="ND327">
            <v>0</v>
          </cell>
          <cell r="NE327">
            <v>26</v>
          </cell>
          <cell r="NF327">
            <v>0</v>
          </cell>
          <cell r="NG327">
            <v>0</v>
          </cell>
          <cell r="NH327">
            <v>46</v>
          </cell>
          <cell r="NI327">
            <v>0</v>
          </cell>
          <cell r="NJ327">
            <v>0</v>
          </cell>
          <cell r="NK327">
            <v>22</v>
          </cell>
          <cell r="NL327">
            <v>0</v>
          </cell>
          <cell r="NM327">
            <v>0</v>
          </cell>
          <cell r="NN327">
            <v>2</v>
          </cell>
          <cell r="NO327">
            <v>0</v>
          </cell>
          <cell r="NP327">
            <v>0</v>
          </cell>
          <cell r="NQ327">
            <v>-152</v>
          </cell>
          <cell r="NR327">
            <v>0</v>
          </cell>
          <cell r="NS327">
            <v>0</v>
          </cell>
          <cell r="NT327">
            <v>-144</v>
          </cell>
          <cell r="NU327">
            <v>0</v>
          </cell>
          <cell r="NV327">
            <v>0</v>
          </cell>
          <cell r="NW327">
            <v>-68</v>
          </cell>
        </row>
        <row r="329">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Q329">
            <v>0</v>
          </cell>
          <cell r="CR329">
            <v>0</v>
          </cell>
          <cell r="CS329">
            <v>0</v>
          </cell>
          <cell r="CT329">
            <v>0</v>
          </cell>
          <cell r="CU329">
            <v>0</v>
          </cell>
          <cell r="CV329">
            <v>0</v>
          </cell>
          <cell r="CW329">
            <v>0</v>
          </cell>
          <cell r="CX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cell r="ET329">
            <v>0</v>
          </cell>
          <cell r="EU329">
            <v>0</v>
          </cell>
          <cell r="EV329">
            <v>0</v>
          </cell>
          <cell r="EW329">
            <v>0</v>
          </cell>
          <cell r="EX329">
            <v>0</v>
          </cell>
          <cell r="EY329">
            <v>0</v>
          </cell>
          <cell r="EZ329">
            <v>0</v>
          </cell>
          <cell r="FA329">
            <v>0</v>
          </cell>
          <cell r="FB329">
            <v>0</v>
          </cell>
          <cell r="FC329">
            <v>0</v>
          </cell>
          <cell r="FD329">
            <v>0</v>
          </cell>
          <cell r="FE329">
            <v>0</v>
          </cell>
          <cell r="FF329">
            <v>0</v>
          </cell>
          <cell r="FG329">
            <v>0</v>
          </cell>
          <cell r="FH329">
            <v>0</v>
          </cell>
          <cell r="FI329">
            <v>0</v>
          </cell>
          <cell r="FJ329">
            <v>0</v>
          </cell>
          <cell r="FK329">
            <v>0</v>
          </cell>
          <cell r="FL329">
            <v>0</v>
          </cell>
          <cell r="FM329">
            <v>0</v>
          </cell>
          <cell r="FN329">
            <v>0</v>
          </cell>
          <cell r="FO329">
            <v>762</v>
          </cell>
          <cell r="FP329">
            <v>0</v>
          </cell>
          <cell r="FQ329">
            <v>762</v>
          </cell>
          <cell r="FR329">
            <v>779</v>
          </cell>
          <cell r="FS329">
            <v>0</v>
          </cell>
          <cell r="FT329">
            <v>779</v>
          </cell>
          <cell r="FU329">
            <v>754</v>
          </cell>
          <cell r="FV329">
            <v>0</v>
          </cell>
          <cell r="FW329">
            <v>754</v>
          </cell>
          <cell r="FX329">
            <v>773</v>
          </cell>
          <cell r="FY329">
            <v>0</v>
          </cell>
          <cell r="FZ329">
            <v>773</v>
          </cell>
          <cell r="GA329">
            <v>770</v>
          </cell>
          <cell r="GB329">
            <v>0</v>
          </cell>
          <cell r="GC329">
            <v>770</v>
          </cell>
          <cell r="GD329">
            <v>747</v>
          </cell>
          <cell r="GE329">
            <v>0</v>
          </cell>
          <cell r="GF329">
            <v>747</v>
          </cell>
          <cell r="GG329">
            <v>736</v>
          </cell>
          <cell r="GH329">
            <v>0</v>
          </cell>
          <cell r="GI329">
            <v>736</v>
          </cell>
          <cell r="GJ329">
            <v>722</v>
          </cell>
          <cell r="GK329">
            <v>0</v>
          </cell>
          <cell r="GL329">
            <v>722</v>
          </cell>
          <cell r="GM329">
            <v>753</v>
          </cell>
          <cell r="GN329">
            <v>0</v>
          </cell>
          <cell r="GO329">
            <v>753</v>
          </cell>
          <cell r="GP329">
            <v>722</v>
          </cell>
          <cell r="GQ329">
            <v>0</v>
          </cell>
          <cell r="GR329">
            <v>722</v>
          </cell>
          <cell r="GS329">
            <v>755</v>
          </cell>
          <cell r="GT329">
            <v>0</v>
          </cell>
          <cell r="GU329">
            <v>755</v>
          </cell>
          <cell r="GV329">
            <v>701</v>
          </cell>
          <cell r="GW329">
            <v>0</v>
          </cell>
          <cell r="GX329">
            <v>701</v>
          </cell>
          <cell r="GY329">
            <v>644</v>
          </cell>
          <cell r="GZ329">
            <v>0</v>
          </cell>
          <cell r="HA329">
            <v>644</v>
          </cell>
          <cell r="HB329">
            <v>801</v>
          </cell>
          <cell r="HC329">
            <v>0</v>
          </cell>
          <cell r="HD329">
            <v>801</v>
          </cell>
          <cell r="HE329">
            <v>815</v>
          </cell>
          <cell r="HF329">
            <v>0</v>
          </cell>
          <cell r="HG329">
            <v>815</v>
          </cell>
          <cell r="HH329">
            <v>782</v>
          </cell>
          <cell r="HI329">
            <v>0</v>
          </cell>
          <cell r="HJ329">
            <v>782</v>
          </cell>
          <cell r="HK329">
            <v>0</v>
          </cell>
          <cell r="HO329">
            <v>0</v>
          </cell>
          <cell r="HP329">
            <v>0</v>
          </cell>
          <cell r="HQ329">
            <v>0</v>
          </cell>
          <cell r="HR329">
            <v>0</v>
          </cell>
          <cell r="HS329">
            <v>0</v>
          </cell>
          <cell r="HT329">
            <v>0</v>
          </cell>
          <cell r="HU329">
            <v>0</v>
          </cell>
          <cell r="HV329">
            <v>0</v>
          </cell>
          <cell r="HW329">
            <v>0</v>
          </cell>
          <cell r="HX329">
            <v>0</v>
          </cell>
          <cell r="HY329">
            <v>0</v>
          </cell>
          <cell r="HZ329">
            <v>0</v>
          </cell>
          <cell r="IA329">
            <v>0</v>
          </cell>
          <cell r="IB329">
            <v>0</v>
          </cell>
          <cell r="IC329">
            <v>0</v>
          </cell>
          <cell r="ID329">
            <v>0</v>
          </cell>
          <cell r="IE329">
            <v>0</v>
          </cell>
          <cell r="IF329">
            <v>0</v>
          </cell>
          <cell r="IG329">
            <v>0</v>
          </cell>
          <cell r="IH329">
            <v>0</v>
          </cell>
          <cell r="II329">
            <v>0</v>
          </cell>
          <cell r="IJ329">
            <v>0</v>
          </cell>
          <cell r="IK329">
            <v>0</v>
          </cell>
          <cell r="IL329">
            <v>0</v>
          </cell>
          <cell r="IM329">
            <v>0</v>
          </cell>
          <cell r="IN329">
            <v>0</v>
          </cell>
          <cell r="IO329">
            <v>0</v>
          </cell>
          <cell r="IP329">
            <v>0</v>
          </cell>
          <cell r="IQ329">
            <v>0</v>
          </cell>
          <cell r="IR329">
            <v>0</v>
          </cell>
          <cell r="IS329">
            <v>0</v>
          </cell>
          <cell r="IT329">
            <v>0</v>
          </cell>
          <cell r="IU329">
            <v>0</v>
          </cell>
          <cell r="IV329">
            <v>0</v>
          </cell>
          <cell r="IW329">
            <v>0</v>
          </cell>
          <cell r="IX329">
            <v>0</v>
          </cell>
          <cell r="IY329">
            <v>0</v>
          </cell>
          <cell r="IZ329">
            <v>0</v>
          </cell>
          <cell r="JA329">
            <v>0</v>
          </cell>
          <cell r="JB329">
            <v>0</v>
          </cell>
          <cell r="JC329">
            <v>0</v>
          </cell>
          <cell r="JD329">
            <v>0</v>
          </cell>
          <cell r="JE329">
            <v>0</v>
          </cell>
          <cell r="JF329">
            <v>0</v>
          </cell>
          <cell r="JG329">
            <v>0</v>
          </cell>
          <cell r="JH329">
            <v>0</v>
          </cell>
          <cell r="JI329">
            <v>0</v>
          </cell>
          <cell r="JJ329">
            <v>0</v>
          </cell>
          <cell r="JK329">
            <v>0</v>
          </cell>
          <cell r="JL329">
            <v>0</v>
          </cell>
          <cell r="JM329">
            <v>0</v>
          </cell>
          <cell r="JN329">
            <v>0</v>
          </cell>
          <cell r="JO329">
            <v>0</v>
          </cell>
          <cell r="JP329">
            <v>0</v>
          </cell>
          <cell r="JQ329">
            <v>0</v>
          </cell>
          <cell r="JR329">
            <v>0</v>
          </cell>
          <cell r="JS329">
            <v>0</v>
          </cell>
          <cell r="JT329">
            <v>0</v>
          </cell>
          <cell r="JU329">
            <v>0</v>
          </cell>
          <cell r="JV329">
            <v>0</v>
          </cell>
          <cell r="JW329">
            <v>0</v>
          </cell>
          <cell r="JX329">
            <v>0</v>
          </cell>
          <cell r="JY329">
            <v>0</v>
          </cell>
          <cell r="JZ329">
            <v>0</v>
          </cell>
          <cell r="KA329">
            <v>0</v>
          </cell>
          <cell r="KB329">
            <v>0</v>
          </cell>
          <cell r="KC329">
            <v>0</v>
          </cell>
          <cell r="KD329">
            <v>0</v>
          </cell>
          <cell r="KE329">
            <v>0</v>
          </cell>
          <cell r="KF329">
            <v>0</v>
          </cell>
          <cell r="KG329">
            <v>0</v>
          </cell>
          <cell r="KH329">
            <v>0</v>
          </cell>
          <cell r="KI329">
            <v>0</v>
          </cell>
          <cell r="KJ329">
            <v>0</v>
          </cell>
          <cell r="KK329">
            <v>0</v>
          </cell>
          <cell r="KL329">
            <v>0</v>
          </cell>
          <cell r="KM329">
            <v>0</v>
          </cell>
          <cell r="KN329">
            <v>0</v>
          </cell>
          <cell r="KO329">
            <v>0</v>
          </cell>
          <cell r="KP329">
            <v>0</v>
          </cell>
          <cell r="KQ329">
            <v>0</v>
          </cell>
          <cell r="KR329">
            <v>0</v>
          </cell>
          <cell r="KS329">
            <v>0</v>
          </cell>
          <cell r="KT329">
            <v>0</v>
          </cell>
          <cell r="KU329">
            <v>0</v>
          </cell>
          <cell r="KV329">
            <v>0</v>
          </cell>
          <cell r="KW329">
            <v>0</v>
          </cell>
          <cell r="KX329">
            <v>0</v>
          </cell>
          <cell r="KY329">
            <v>0</v>
          </cell>
          <cell r="KZ329">
            <v>0</v>
          </cell>
          <cell r="LA329">
            <v>0</v>
          </cell>
          <cell r="LB329">
            <v>0</v>
          </cell>
          <cell r="LC329">
            <v>0</v>
          </cell>
          <cell r="LD329">
            <v>0</v>
          </cell>
          <cell r="LE329">
            <v>0</v>
          </cell>
          <cell r="LF329">
            <v>0</v>
          </cell>
          <cell r="LG329">
            <v>0</v>
          </cell>
          <cell r="LH329">
            <v>0</v>
          </cell>
          <cell r="LI329">
            <v>0</v>
          </cell>
          <cell r="LJ329">
            <v>0</v>
          </cell>
          <cell r="LK329">
            <v>0</v>
          </cell>
          <cell r="LL329">
            <v>0</v>
          </cell>
          <cell r="LM329">
            <v>0</v>
          </cell>
          <cell r="LN329">
            <v>0</v>
          </cell>
          <cell r="LO329">
            <v>0</v>
          </cell>
          <cell r="LP329">
            <v>0</v>
          </cell>
          <cell r="LQ329">
            <v>0</v>
          </cell>
          <cell r="LR329">
            <v>0</v>
          </cell>
          <cell r="LS329">
            <v>0</v>
          </cell>
          <cell r="LT329">
            <v>0</v>
          </cell>
          <cell r="LU329">
            <v>0</v>
          </cell>
          <cell r="LV329">
            <v>0</v>
          </cell>
          <cell r="LW329">
            <v>0</v>
          </cell>
          <cell r="LX329">
            <v>0</v>
          </cell>
          <cell r="LY329">
            <v>0</v>
          </cell>
          <cell r="LZ329">
            <v>0</v>
          </cell>
          <cell r="MA329">
            <v>0</v>
          </cell>
          <cell r="MB329">
            <v>0</v>
          </cell>
          <cell r="MC329">
            <v>0</v>
          </cell>
          <cell r="MD329">
            <v>3068</v>
          </cell>
          <cell r="ME329">
            <v>0</v>
          </cell>
          <cell r="MF329">
            <v>0</v>
          </cell>
          <cell r="MG329">
            <v>2306</v>
          </cell>
          <cell r="MH329">
            <v>0</v>
          </cell>
          <cell r="MI329">
            <v>0</v>
          </cell>
          <cell r="MJ329">
            <v>1527</v>
          </cell>
          <cell r="MK329">
            <v>0</v>
          </cell>
          <cell r="ML329">
            <v>0</v>
          </cell>
          <cell r="MM329">
            <v>773</v>
          </cell>
          <cell r="MN329">
            <v>0</v>
          </cell>
          <cell r="MO329">
            <v>0</v>
          </cell>
          <cell r="MP329">
            <v>2975</v>
          </cell>
          <cell r="MQ329">
            <v>0</v>
          </cell>
          <cell r="MR329">
            <v>0</v>
          </cell>
          <cell r="MS329">
            <v>2205</v>
          </cell>
          <cell r="MT329">
            <v>0</v>
          </cell>
          <cell r="MU329">
            <v>0</v>
          </cell>
          <cell r="MV329">
            <v>1458</v>
          </cell>
          <cell r="MW329">
            <v>0</v>
          </cell>
          <cell r="MX329">
            <v>0</v>
          </cell>
          <cell r="MY329">
            <v>722</v>
          </cell>
          <cell r="MZ329">
            <v>0</v>
          </cell>
          <cell r="NA329">
            <v>0</v>
          </cell>
          <cell r="NB329">
            <v>5973</v>
          </cell>
          <cell r="NC329">
            <v>0</v>
          </cell>
          <cell r="ND329">
            <v>0</v>
          </cell>
          <cell r="NE329">
            <v>5220</v>
          </cell>
          <cell r="NF329">
            <v>0</v>
          </cell>
          <cell r="NG329">
            <v>0</v>
          </cell>
          <cell r="NH329">
            <v>4498</v>
          </cell>
          <cell r="NI329">
            <v>0</v>
          </cell>
          <cell r="NJ329">
            <v>0</v>
          </cell>
          <cell r="NK329">
            <v>3743</v>
          </cell>
          <cell r="NL329">
            <v>0</v>
          </cell>
          <cell r="NM329">
            <v>0</v>
          </cell>
          <cell r="NN329">
            <v>3042</v>
          </cell>
          <cell r="NO329">
            <v>0</v>
          </cell>
          <cell r="NP329">
            <v>0</v>
          </cell>
          <cell r="NQ329">
            <v>2398</v>
          </cell>
          <cell r="NR329">
            <v>0</v>
          </cell>
          <cell r="NS329">
            <v>0</v>
          </cell>
          <cell r="NT329">
            <v>1597</v>
          </cell>
          <cell r="NU329">
            <v>0</v>
          </cell>
          <cell r="NV329">
            <v>0</v>
          </cell>
          <cell r="NW329">
            <v>782</v>
          </cell>
        </row>
        <row r="330">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Q330">
            <v>0</v>
          </cell>
          <cell r="CR330">
            <v>0</v>
          </cell>
          <cell r="CS330">
            <v>0</v>
          </cell>
          <cell r="CT330">
            <v>0</v>
          </cell>
          <cell r="CU330">
            <v>0</v>
          </cell>
          <cell r="CV330">
            <v>0</v>
          </cell>
          <cell r="CW330">
            <v>0</v>
          </cell>
          <cell r="CX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cell r="ET330">
            <v>0</v>
          </cell>
          <cell r="EU330">
            <v>0</v>
          </cell>
          <cell r="EV330">
            <v>0</v>
          </cell>
          <cell r="EW330">
            <v>0</v>
          </cell>
          <cell r="EX330">
            <v>0</v>
          </cell>
          <cell r="EY330">
            <v>0</v>
          </cell>
          <cell r="EZ330">
            <v>0</v>
          </cell>
          <cell r="FA330">
            <v>0</v>
          </cell>
          <cell r="FB330">
            <v>0</v>
          </cell>
          <cell r="FC330">
            <v>0</v>
          </cell>
          <cell r="FD330">
            <v>0</v>
          </cell>
          <cell r="FE330">
            <v>0</v>
          </cell>
          <cell r="FF330">
            <v>0</v>
          </cell>
          <cell r="FG330">
            <v>0</v>
          </cell>
          <cell r="FH330">
            <v>0</v>
          </cell>
          <cell r="FI330">
            <v>0</v>
          </cell>
          <cell r="FJ330">
            <v>0</v>
          </cell>
          <cell r="FK330">
            <v>0</v>
          </cell>
          <cell r="FL330">
            <v>0</v>
          </cell>
          <cell r="FM330">
            <v>0</v>
          </cell>
          <cell r="FN330">
            <v>0</v>
          </cell>
          <cell r="FO330">
            <v>-585</v>
          </cell>
          <cell r="FP330">
            <v>0</v>
          </cell>
          <cell r="FQ330">
            <v>-585</v>
          </cell>
          <cell r="FR330">
            <v>-507</v>
          </cell>
          <cell r="FS330">
            <v>0</v>
          </cell>
          <cell r="FT330">
            <v>-507</v>
          </cell>
          <cell r="FU330">
            <v>-517</v>
          </cell>
          <cell r="FV330">
            <v>0</v>
          </cell>
          <cell r="FW330">
            <v>-517</v>
          </cell>
          <cell r="FX330">
            <v>-495</v>
          </cell>
          <cell r="FY330">
            <v>0</v>
          </cell>
          <cell r="FZ330">
            <v>-495</v>
          </cell>
          <cell r="GA330">
            <v>-489</v>
          </cell>
          <cell r="GB330">
            <v>0</v>
          </cell>
          <cell r="GC330">
            <v>-489</v>
          </cell>
          <cell r="GD330">
            <v>-467</v>
          </cell>
          <cell r="GE330">
            <v>0</v>
          </cell>
          <cell r="GF330">
            <v>-467</v>
          </cell>
          <cell r="GG330">
            <v>-517</v>
          </cell>
          <cell r="GH330">
            <v>0</v>
          </cell>
          <cell r="GI330">
            <v>-517</v>
          </cell>
          <cell r="GJ330">
            <v>-478</v>
          </cell>
          <cell r="GK330">
            <v>0</v>
          </cell>
          <cell r="GL330">
            <v>-478</v>
          </cell>
          <cell r="GM330">
            <v>-508</v>
          </cell>
          <cell r="GN330">
            <v>0</v>
          </cell>
          <cell r="GO330">
            <v>-508</v>
          </cell>
          <cell r="GP330">
            <v>-482</v>
          </cell>
          <cell r="GQ330">
            <v>0</v>
          </cell>
          <cell r="GR330">
            <v>-482</v>
          </cell>
          <cell r="GS330">
            <v>-508</v>
          </cell>
          <cell r="GT330">
            <v>0</v>
          </cell>
          <cell r="GU330">
            <v>-508</v>
          </cell>
          <cell r="GV330">
            <v>-489</v>
          </cell>
          <cell r="GW330">
            <v>0</v>
          </cell>
          <cell r="GX330">
            <v>-489</v>
          </cell>
          <cell r="GY330">
            <v>-510</v>
          </cell>
          <cell r="GZ330">
            <v>0</v>
          </cell>
          <cell r="HA330">
            <v>-510</v>
          </cell>
          <cell r="HB330">
            <v>-531</v>
          </cell>
          <cell r="HC330">
            <v>0</v>
          </cell>
          <cell r="HD330">
            <v>-531</v>
          </cell>
          <cell r="HE330">
            <v>-523</v>
          </cell>
          <cell r="HF330">
            <v>0</v>
          </cell>
          <cell r="HG330">
            <v>-523</v>
          </cell>
          <cell r="HH330">
            <v>-521</v>
          </cell>
          <cell r="HI330">
            <v>0</v>
          </cell>
          <cell r="HJ330">
            <v>-521</v>
          </cell>
          <cell r="HK330">
            <v>0</v>
          </cell>
          <cell r="HO330">
            <v>0</v>
          </cell>
          <cell r="HP330">
            <v>0</v>
          </cell>
          <cell r="HQ330">
            <v>0</v>
          </cell>
          <cell r="HR330">
            <v>0</v>
          </cell>
          <cell r="HS330">
            <v>0</v>
          </cell>
          <cell r="HT330">
            <v>0</v>
          </cell>
          <cell r="HU330">
            <v>0</v>
          </cell>
          <cell r="HV330">
            <v>0</v>
          </cell>
          <cell r="HW330">
            <v>0</v>
          </cell>
          <cell r="HX330">
            <v>0</v>
          </cell>
          <cell r="HY330">
            <v>0</v>
          </cell>
          <cell r="HZ330">
            <v>0</v>
          </cell>
          <cell r="IA330">
            <v>0</v>
          </cell>
          <cell r="IB330">
            <v>0</v>
          </cell>
          <cell r="IC330">
            <v>0</v>
          </cell>
          <cell r="ID330">
            <v>0</v>
          </cell>
          <cell r="IE330">
            <v>0</v>
          </cell>
          <cell r="IF330">
            <v>0</v>
          </cell>
          <cell r="IG330">
            <v>0</v>
          </cell>
          <cell r="IH330">
            <v>0</v>
          </cell>
          <cell r="II330">
            <v>0</v>
          </cell>
          <cell r="IJ330">
            <v>0</v>
          </cell>
          <cell r="IK330">
            <v>0</v>
          </cell>
          <cell r="IL330">
            <v>0</v>
          </cell>
          <cell r="IM330">
            <v>0</v>
          </cell>
          <cell r="IN330">
            <v>0</v>
          </cell>
          <cell r="IO330">
            <v>0</v>
          </cell>
          <cell r="IP330">
            <v>0</v>
          </cell>
          <cell r="IQ330">
            <v>0</v>
          </cell>
          <cell r="IR330">
            <v>0</v>
          </cell>
          <cell r="IS330">
            <v>0</v>
          </cell>
          <cell r="IT330">
            <v>0</v>
          </cell>
          <cell r="IU330">
            <v>0</v>
          </cell>
          <cell r="IV330">
            <v>0</v>
          </cell>
          <cell r="IW330">
            <v>0</v>
          </cell>
          <cell r="IX330">
            <v>0</v>
          </cell>
          <cell r="IY330">
            <v>0</v>
          </cell>
          <cell r="IZ330">
            <v>0</v>
          </cell>
          <cell r="JA330">
            <v>0</v>
          </cell>
          <cell r="JB330">
            <v>0</v>
          </cell>
          <cell r="JC330">
            <v>0</v>
          </cell>
          <cell r="JD330">
            <v>0</v>
          </cell>
          <cell r="JE330">
            <v>0</v>
          </cell>
          <cell r="JF330">
            <v>0</v>
          </cell>
          <cell r="JG330">
            <v>0</v>
          </cell>
          <cell r="JH330">
            <v>0</v>
          </cell>
          <cell r="JI330">
            <v>0</v>
          </cell>
          <cell r="JJ330">
            <v>0</v>
          </cell>
          <cell r="JK330">
            <v>0</v>
          </cell>
          <cell r="JL330">
            <v>0</v>
          </cell>
          <cell r="JM330">
            <v>0</v>
          </cell>
          <cell r="JN330">
            <v>0</v>
          </cell>
          <cell r="JO330">
            <v>0</v>
          </cell>
          <cell r="JP330">
            <v>0</v>
          </cell>
          <cell r="JQ330">
            <v>0</v>
          </cell>
          <cell r="JR330">
            <v>0</v>
          </cell>
          <cell r="JS330">
            <v>0</v>
          </cell>
          <cell r="JT330">
            <v>0</v>
          </cell>
          <cell r="JU330">
            <v>0</v>
          </cell>
          <cell r="JV330">
            <v>0</v>
          </cell>
          <cell r="JW330">
            <v>0</v>
          </cell>
          <cell r="JX330">
            <v>0</v>
          </cell>
          <cell r="JY330">
            <v>0</v>
          </cell>
          <cell r="JZ330">
            <v>0</v>
          </cell>
          <cell r="KA330">
            <v>0</v>
          </cell>
          <cell r="KB330">
            <v>0</v>
          </cell>
          <cell r="KC330">
            <v>0</v>
          </cell>
          <cell r="KD330">
            <v>0</v>
          </cell>
          <cell r="KE330">
            <v>0</v>
          </cell>
          <cell r="KF330">
            <v>0</v>
          </cell>
          <cell r="KG330">
            <v>0</v>
          </cell>
          <cell r="KH330">
            <v>0</v>
          </cell>
          <cell r="KI330">
            <v>0</v>
          </cell>
          <cell r="KJ330">
            <v>0</v>
          </cell>
          <cell r="KK330">
            <v>0</v>
          </cell>
          <cell r="KL330">
            <v>0</v>
          </cell>
          <cell r="KM330">
            <v>0</v>
          </cell>
          <cell r="KN330">
            <v>0</v>
          </cell>
          <cell r="KO330">
            <v>0</v>
          </cell>
          <cell r="KP330">
            <v>0</v>
          </cell>
          <cell r="KQ330">
            <v>0</v>
          </cell>
          <cell r="KR330">
            <v>0</v>
          </cell>
          <cell r="KS330">
            <v>0</v>
          </cell>
          <cell r="KT330">
            <v>0</v>
          </cell>
          <cell r="KU330">
            <v>0</v>
          </cell>
          <cell r="KV330">
            <v>0</v>
          </cell>
          <cell r="KW330">
            <v>0</v>
          </cell>
          <cell r="KX330">
            <v>0</v>
          </cell>
          <cell r="KY330">
            <v>0</v>
          </cell>
          <cell r="KZ330">
            <v>0</v>
          </cell>
          <cell r="LA330">
            <v>0</v>
          </cell>
          <cell r="LB330">
            <v>0</v>
          </cell>
          <cell r="LC330">
            <v>0</v>
          </cell>
          <cell r="LD330">
            <v>0</v>
          </cell>
          <cell r="LE330">
            <v>0</v>
          </cell>
          <cell r="LF330">
            <v>0</v>
          </cell>
          <cell r="LG330">
            <v>0</v>
          </cell>
          <cell r="LH330">
            <v>0</v>
          </cell>
          <cell r="LI330">
            <v>0</v>
          </cell>
          <cell r="LJ330">
            <v>0</v>
          </cell>
          <cell r="LK330">
            <v>0</v>
          </cell>
          <cell r="LL330">
            <v>0</v>
          </cell>
          <cell r="LM330">
            <v>0</v>
          </cell>
          <cell r="LN330">
            <v>0</v>
          </cell>
          <cell r="LO330">
            <v>0</v>
          </cell>
          <cell r="LP330">
            <v>0</v>
          </cell>
          <cell r="LQ330">
            <v>0</v>
          </cell>
          <cell r="LR330">
            <v>0</v>
          </cell>
          <cell r="LS330">
            <v>0</v>
          </cell>
          <cell r="LT330">
            <v>0</v>
          </cell>
          <cell r="LU330">
            <v>0</v>
          </cell>
          <cell r="LV330">
            <v>0</v>
          </cell>
          <cell r="LW330">
            <v>0</v>
          </cell>
          <cell r="LX330">
            <v>0</v>
          </cell>
          <cell r="LY330">
            <v>0</v>
          </cell>
          <cell r="LZ330">
            <v>0</v>
          </cell>
          <cell r="MA330">
            <v>0</v>
          </cell>
          <cell r="MB330">
            <v>0</v>
          </cell>
          <cell r="MC330">
            <v>0</v>
          </cell>
          <cell r="MD330">
            <v>-2104</v>
          </cell>
          <cell r="ME330">
            <v>0</v>
          </cell>
          <cell r="MF330">
            <v>0</v>
          </cell>
          <cell r="MG330">
            <v>-1519</v>
          </cell>
          <cell r="MH330">
            <v>0</v>
          </cell>
          <cell r="MI330">
            <v>0</v>
          </cell>
          <cell r="MJ330">
            <v>-1012</v>
          </cell>
          <cell r="MK330">
            <v>0</v>
          </cell>
          <cell r="ML330">
            <v>0</v>
          </cell>
          <cell r="MM330">
            <v>-495</v>
          </cell>
          <cell r="MN330">
            <v>0</v>
          </cell>
          <cell r="MO330">
            <v>0</v>
          </cell>
          <cell r="MP330">
            <v>-1951</v>
          </cell>
          <cell r="MQ330">
            <v>0</v>
          </cell>
          <cell r="MR330">
            <v>0</v>
          </cell>
          <cell r="MS330">
            <v>-1462</v>
          </cell>
          <cell r="MT330">
            <v>0</v>
          </cell>
          <cell r="MU330">
            <v>0</v>
          </cell>
          <cell r="MV330">
            <v>-995</v>
          </cell>
          <cell r="MW330">
            <v>0</v>
          </cell>
          <cell r="MX330">
            <v>0</v>
          </cell>
          <cell r="MY330">
            <v>-478</v>
          </cell>
          <cell r="MZ330">
            <v>0</v>
          </cell>
          <cell r="NA330">
            <v>0</v>
          </cell>
          <cell r="NB330">
            <v>-4072</v>
          </cell>
          <cell r="NC330">
            <v>0</v>
          </cell>
          <cell r="ND330">
            <v>0</v>
          </cell>
          <cell r="NE330">
            <v>-3564</v>
          </cell>
          <cell r="NF330">
            <v>0</v>
          </cell>
          <cell r="NG330">
            <v>0</v>
          </cell>
          <cell r="NH330">
            <v>-3082</v>
          </cell>
          <cell r="NI330">
            <v>0</v>
          </cell>
          <cell r="NJ330">
            <v>0</v>
          </cell>
          <cell r="NK330">
            <v>-2574</v>
          </cell>
          <cell r="NL330">
            <v>0</v>
          </cell>
          <cell r="NM330">
            <v>0</v>
          </cell>
          <cell r="NN330">
            <v>-2085</v>
          </cell>
          <cell r="NO330">
            <v>0</v>
          </cell>
          <cell r="NP330">
            <v>0</v>
          </cell>
          <cell r="NQ330">
            <v>-1575</v>
          </cell>
          <cell r="NR330">
            <v>0</v>
          </cell>
          <cell r="NS330">
            <v>0</v>
          </cell>
          <cell r="NT330">
            <v>-1044</v>
          </cell>
          <cell r="NU330">
            <v>0</v>
          </cell>
          <cell r="NV330">
            <v>0</v>
          </cell>
          <cell r="NW330">
            <v>-521</v>
          </cell>
        </row>
        <row r="331">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cell r="ET331">
            <v>0</v>
          </cell>
          <cell r="EU331">
            <v>0</v>
          </cell>
          <cell r="EV331">
            <v>0</v>
          </cell>
          <cell r="EW331">
            <v>0</v>
          </cell>
          <cell r="EX331">
            <v>0</v>
          </cell>
          <cell r="EY331">
            <v>0</v>
          </cell>
          <cell r="EZ331">
            <v>0</v>
          </cell>
          <cell r="FA331">
            <v>0</v>
          </cell>
          <cell r="FB331">
            <v>0</v>
          </cell>
          <cell r="FC331">
            <v>0</v>
          </cell>
          <cell r="FD331">
            <v>0</v>
          </cell>
          <cell r="FE331">
            <v>0</v>
          </cell>
          <cell r="FF331">
            <v>0</v>
          </cell>
          <cell r="FG331">
            <v>0</v>
          </cell>
          <cell r="FH331">
            <v>0</v>
          </cell>
          <cell r="FI331">
            <v>0</v>
          </cell>
          <cell r="FJ331">
            <v>0</v>
          </cell>
          <cell r="FK331">
            <v>0</v>
          </cell>
          <cell r="FL331">
            <v>0</v>
          </cell>
          <cell r="FM331">
            <v>0</v>
          </cell>
          <cell r="FN331">
            <v>0</v>
          </cell>
          <cell r="FO331">
            <v>0</v>
          </cell>
          <cell r="FP331">
            <v>0</v>
          </cell>
          <cell r="FQ331">
            <v>0</v>
          </cell>
          <cell r="FR331">
            <v>0</v>
          </cell>
          <cell r="FS331">
            <v>0</v>
          </cell>
          <cell r="FT331">
            <v>0</v>
          </cell>
          <cell r="FU331">
            <v>0</v>
          </cell>
          <cell r="FV331">
            <v>0</v>
          </cell>
          <cell r="FW331">
            <v>0</v>
          </cell>
          <cell r="FX331">
            <v>0</v>
          </cell>
          <cell r="FY331">
            <v>0</v>
          </cell>
          <cell r="FZ331">
            <v>0</v>
          </cell>
          <cell r="GA331">
            <v>0</v>
          </cell>
          <cell r="GB331">
            <v>0</v>
          </cell>
          <cell r="GC331">
            <v>0</v>
          </cell>
          <cell r="GD331">
            <v>0</v>
          </cell>
          <cell r="GE331">
            <v>0</v>
          </cell>
          <cell r="GF331">
            <v>0</v>
          </cell>
          <cell r="GG331">
            <v>0</v>
          </cell>
          <cell r="GH331">
            <v>0</v>
          </cell>
          <cell r="GI331">
            <v>0</v>
          </cell>
          <cell r="GJ331">
            <v>0</v>
          </cell>
          <cell r="GK331">
            <v>0</v>
          </cell>
          <cell r="GL331">
            <v>0</v>
          </cell>
          <cell r="GM331">
            <v>0</v>
          </cell>
          <cell r="GN331">
            <v>0</v>
          </cell>
          <cell r="GO331">
            <v>0</v>
          </cell>
          <cell r="GP331">
            <v>0</v>
          </cell>
          <cell r="GQ331">
            <v>0</v>
          </cell>
          <cell r="GR331">
            <v>0</v>
          </cell>
          <cell r="GS331">
            <v>0</v>
          </cell>
          <cell r="GT331">
            <v>0</v>
          </cell>
          <cell r="GU331">
            <v>0</v>
          </cell>
          <cell r="GV331">
            <v>0</v>
          </cell>
          <cell r="GW331">
            <v>0</v>
          </cell>
          <cell r="GX331">
            <v>0</v>
          </cell>
          <cell r="GY331">
            <v>0</v>
          </cell>
          <cell r="GZ331">
            <v>0</v>
          </cell>
          <cell r="HA331">
            <v>0</v>
          </cell>
          <cell r="HB331">
            <v>0</v>
          </cell>
          <cell r="HC331">
            <v>0</v>
          </cell>
          <cell r="HD331">
            <v>0</v>
          </cell>
          <cell r="HE331">
            <v>0</v>
          </cell>
          <cell r="HF331">
            <v>0</v>
          </cell>
          <cell r="HG331">
            <v>0</v>
          </cell>
          <cell r="HH331">
            <v>0</v>
          </cell>
          <cell r="HI331">
            <v>0</v>
          </cell>
          <cell r="HJ331">
            <v>0</v>
          </cell>
          <cell r="HK331">
            <v>0</v>
          </cell>
          <cell r="HO331">
            <v>0</v>
          </cell>
          <cell r="HP331">
            <v>0</v>
          </cell>
          <cell r="HQ331">
            <v>0</v>
          </cell>
          <cell r="HR331">
            <v>0</v>
          </cell>
          <cell r="HS331">
            <v>0</v>
          </cell>
          <cell r="HT331">
            <v>0</v>
          </cell>
          <cell r="HU331">
            <v>0</v>
          </cell>
          <cell r="HV331">
            <v>0</v>
          </cell>
          <cell r="HW331">
            <v>0</v>
          </cell>
          <cell r="HX331">
            <v>0</v>
          </cell>
          <cell r="HY331">
            <v>0</v>
          </cell>
          <cell r="HZ331">
            <v>0</v>
          </cell>
          <cell r="IA331">
            <v>0</v>
          </cell>
          <cell r="IB331">
            <v>0</v>
          </cell>
          <cell r="IC331">
            <v>0</v>
          </cell>
          <cell r="ID331">
            <v>0</v>
          </cell>
          <cell r="IE331">
            <v>0</v>
          </cell>
          <cell r="IF331">
            <v>0</v>
          </cell>
          <cell r="IG331">
            <v>0</v>
          </cell>
          <cell r="IH331">
            <v>0</v>
          </cell>
          <cell r="II331">
            <v>0</v>
          </cell>
          <cell r="IJ331">
            <v>0</v>
          </cell>
          <cell r="IK331">
            <v>0</v>
          </cell>
          <cell r="IL331">
            <v>0</v>
          </cell>
          <cell r="IM331">
            <v>0</v>
          </cell>
          <cell r="IN331">
            <v>0</v>
          </cell>
          <cell r="IO331">
            <v>0</v>
          </cell>
          <cell r="IP331">
            <v>0</v>
          </cell>
          <cell r="IQ331">
            <v>0</v>
          </cell>
          <cell r="IR331">
            <v>0</v>
          </cell>
          <cell r="IS331">
            <v>0</v>
          </cell>
          <cell r="IT331">
            <v>0</v>
          </cell>
          <cell r="IU331">
            <v>0</v>
          </cell>
          <cell r="IV331">
            <v>0</v>
          </cell>
          <cell r="IW331">
            <v>0</v>
          </cell>
          <cell r="IX331">
            <v>0</v>
          </cell>
          <cell r="IY331">
            <v>0</v>
          </cell>
          <cell r="IZ331">
            <v>0</v>
          </cell>
          <cell r="JA331">
            <v>0</v>
          </cell>
          <cell r="JB331">
            <v>0</v>
          </cell>
          <cell r="JC331">
            <v>0</v>
          </cell>
          <cell r="JD331">
            <v>0</v>
          </cell>
          <cell r="JE331">
            <v>0</v>
          </cell>
          <cell r="JF331">
            <v>0</v>
          </cell>
          <cell r="JG331">
            <v>0</v>
          </cell>
          <cell r="JH331">
            <v>0</v>
          </cell>
          <cell r="JI331">
            <v>0</v>
          </cell>
          <cell r="JJ331">
            <v>0</v>
          </cell>
          <cell r="JK331">
            <v>0</v>
          </cell>
          <cell r="JL331">
            <v>0</v>
          </cell>
          <cell r="JM331">
            <v>0</v>
          </cell>
          <cell r="JN331">
            <v>0</v>
          </cell>
          <cell r="JO331">
            <v>0</v>
          </cell>
          <cell r="JP331">
            <v>0</v>
          </cell>
          <cell r="JQ331">
            <v>0</v>
          </cell>
          <cell r="JR331">
            <v>0</v>
          </cell>
          <cell r="JS331">
            <v>0</v>
          </cell>
          <cell r="JT331">
            <v>0</v>
          </cell>
          <cell r="JU331">
            <v>0</v>
          </cell>
          <cell r="JV331">
            <v>0</v>
          </cell>
          <cell r="JW331">
            <v>0</v>
          </cell>
          <cell r="JX331">
            <v>0</v>
          </cell>
          <cell r="JY331">
            <v>0</v>
          </cell>
          <cell r="JZ331">
            <v>0</v>
          </cell>
          <cell r="KA331">
            <v>0</v>
          </cell>
          <cell r="KB331">
            <v>0</v>
          </cell>
          <cell r="KC331">
            <v>0</v>
          </cell>
          <cell r="KD331">
            <v>0</v>
          </cell>
          <cell r="KE331">
            <v>0</v>
          </cell>
          <cell r="KF331">
            <v>0</v>
          </cell>
          <cell r="KG331">
            <v>0</v>
          </cell>
          <cell r="KH331">
            <v>0</v>
          </cell>
          <cell r="KI331">
            <v>0</v>
          </cell>
          <cell r="KJ331">
            <v>0</v>
          </cell>
          <cell r="KK331">
            <v>0</v>
          </cell>
          <cell r="KL331">
            <v>0</v>
          </cell>
          <cell r="KM331">
            <v>0</v>
          </cell>
          <cell r="KN331">
            <v>0</v>
          </cell>
          <cell r="KO331">
            <v>0</v>
          </cell>
          <cell r="KP331">
            <v>0</v>
          </cell>
          <cell r="KQ331">
            <v>0</v>
          </cell>
          <cell r="KR331">
            <v>0</v>
          </cell>
          <cell r="KS331">
            <v>0</v>
          </cell>
          <cell r="KT331">
            <v>0</v>
          </cell>
          <cell r="KU331">
            <v>0</v>
          </cell>
          <cell r="KV331">
            <v>0</v>
          </cell>
          <cell r="KW331">
            <v>0</v>
          </cell>
          <cell r="KX331">
            <v>0</v>
          </cell>
          <cell r="KY331">
            <v>0</v>
          </cell>
          <cell r="KZ331">
            <v>0</v>
          </cell>
          <cell r="LA331">
            <v>0</v>
          </cell>
          <cell r="LB331">
            <v>0</v>
          </cell>
          <cell r="LC331">
            <v>0</v>
          </cell>
          <cell r="LD331">
            <v>0</v>
          </cell>
          <cell r="LE331">
            <v>0</v>
          </cell>
          <cell r="LF331">
            <v>0</v>
          </cell>
          <cell r="LG331">
            <v>0</v>
          </cell>
          <cell r="LH331">
            <v>0</v>
          </cell>
          <cell r="LI331">
            <v>0</v>
          </cell>
          <cell r="LJ331">
            <v>0</v>
          </cell>
          <cell r="LK331">
            <v>0</v>
          </cell>
          <cell r="LL331">
            <v>0</v>
          </cell>
          <cell r="LM331">
            <v>0</v>
          </cell>
          <cell r="LN331">
            <v>0</v>
          </cell>
          <cell r="LO331">
            <v>0</v>
          </cell>
          <cell r="LP331">
            <v>0</v>
          </cell>
          <cell r="LQ331">
            <v>0</v>
          </cell>
          <cell r="LR331">
            <v>0</v>
          </cell>
          <cell r="LS331">
            <v>0</v>
          </cell>
          <cell r="LT331">
            <v>0</v>
          </cell>
          <cell r="LU331">
            <v>0</v>
          </cell>
          <cell r="LV331">
            <v>0</v>
          </cell>
          <cell r="LW331">
            <v>0</v>
          </cell>
          <cell r="LX331">
            <v>0</v>
          </cell>
          <cell r="LY331">
            <v>0</v>
          </cell>
          <cell r="LZ331">
            <v>0</v>
          </cell>
          <cell r="MA331">
            <v>0</v>
          </cell>
          <cell r="MB331">
            <v>0</v>
          </cell>
          <cell r="MC331">
            <v>0</v>
          </cell>
          <cell r="MD331">
            <v>0</v>
          </cell>
          <cell r="ME331">
            <v>0</v>
          </cell>
          <cell r="MF331">
            <v>0</v>
          </cell>
          <cell r="MG331">
            <v>0</v>
          </cell>
          <cell r="MH331">
            <v>0</v>
          </cell>
          <cell r="MI331">
            <v>0</v>
          </cell>
          <cell r="MJ331">
            <v>0</v>
          </cell>
          <cell r="MK331">
            <v>0</v>
          </cell>
          <cell r="ML331">
            <v>0</v>
          </cell>
          <cell r="MM331">
            <v>0</v>
          </cell>
          <cell r="MN331">
            <v>0</v>
          </cell>
          <cell r="MO331">
            <v>0</v>
          </cell>
          <cell r="MP331">
            <v>0</v>
          </cell>
          <cell r="MQ331">
            <v>0</v>
          </cell>
          <cell r="MR331">
            <v>0</v>
          </cell>
          <cell r="MS331">
            <v>0</v>
          </cell>
          <cell r="MT331">
            <v>0</v>
          </cell>
          <cell r="MU331">
            <v>0</v>
          </cell>
          <cell r="MV331">
            <v>0</v>
          </cell>
          <cell r="MW331">
            <v>0</v>
          </cell>
          <cell r="MX331">
            <v>0</v>
          </cell>
          <cell r="MY331">
            <v>0</v>
          </cell>
          <cell r="MZ331">
            <v>0</v>
          </cell>
          <cell r="NA331">
            <v>0</v>
          </cell>
          <cell r="NB331">
            <v>0</v>
          </cell>
          <cell r="NC331">
            <v>0</v>
          </cell>
          <cell r="ND331">
            <v>0</v>
          </cell>
          <cell r="NE331">
            <v>0</v>
          </cell>
          <cell r="NF331">
            <v>0</v>
          </cell>
          <cell r="NG331">
            <v>0</v>
          </cell>
          <cell r="NH331">
            <v>0</v>
          </cell>
          <cell r="NI331">
            <v>0</v>
          </cell>
          <cell r="NJ331">
            <v>0</v>
          </cell>
          <cell r="NK331">
            <v>0</v>
          </cell>
          <cell r="NL331">
            <v>0</v>
          </cell>
          <cell r="NM331">
            <v>0</v>
          </cell>
          <cell r="NN331">
            <v>0</v>
          </cell>
          <cell r="NO331">
            <v>0</v>
          </cell>
          <cell r="NP331">
            <v>0</v>
          </cell>
          <cell r="NQ331">
            <v>0</v>
          </cell>
          <cell r="NR331">
            <v>0</v>
          </cell>
          <cell r="NS331">
            <v>0</v>
          </cell>
          <cell r="NT331">
            <v>0</v>
          </cell>
          <cell r="NU331">
            <v>0</v>
          </cell>
          <cell r="NV331">
            <v>0</v>
          </cell>
          <cell r="NW331">
            <v>0</v>
          </cell>
        </row>
        <row r="332">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Q332">
            <v>0</v>
          </cell>
          <cell r="CR332">
            <v>0</v>
          </cell>
          <cell r="CS332">
            <v>0</v>
          </cell>
          <cell r="CT332">
            <v>0</v>
          </cell>
          <cell r="CU332">
            <v>0</v>
          </cell>
          <cell r="CV332">
            <v>0</v>
          </cell>
          <cell r="CW332">
            <v>0</v>
          </cell>
          <cell r="CX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cell r="ET332">
            <v>0</v>
          </cell>
          <cell r="EU332">
            <v>0</v>
          </cell>
          <cell r="EV332">
            <v>0</v>
          </cell>
          <cell r="EW332">
            <v>0</v>
          </cell>
          <cell r="EX332">
            <v>0</v>
          </cell>
          <cell r="EY332">
            <v>0</v>
          </cell>
          <cell r="EZ332">
            <v>0</v>
          </cell>
          <cell r="FA332">
            <v>0</v>
          </cell>
          <cell r="FB332">
            <v>0</v>
          </cell>
          <cell r="FC332">
            <v>0</v>
          </cell>
          <cell r="FD332">
            <v>0</v>
          </cell>
          <cell r="FE332">
            <v>0</v>
          </cell>
          <cell r="FF332">
            <v>0</v>
          </cell>
          <cell r="FG332">
            <v>0</v>
          </cell>
          <cell r="FH332">
            <v>0</v>
          </cell>
          <cell r="FI332">
            <v>0</v>
          </cell>
          <cell r="FJ332">
            <v>0</v>
          </cell>
          <cell r="FK332">
            <v>0</v>
          </cell>
          <cell r="FL332">
            <v>0</v>
          </cell>
          <cell r="FM332">
            <v>0</v>
          </cell>
          <cell r="FN332">
            <v>0</v>
          </cell>
          <cell r="FO332">
            <v>177</v>
          </cell>
          <cell r="FP332">
            <v>0</v>
          </cell>
          <cell r="FQ332">
            <v>177</v>
          </cell>
          <cell r="FR332">
            <v>272</v>
          </cell>
          <cell r="FS332">
            <v>0</v>
          </cell>
          <cell r="FT332">
            <v>272</v>
          </cell>
          <cell r="FU332">
            <v>237</v>
          </cell>
          <cell r="FV332">
            <v>0</v>
          </cell>
          <cell r="FW332">
            <v>237</v>
          </cell>
          <cell r="FX332">
            <v>278</v>
          </cell>
          <cell r="FY332">
            <v>0</v>
          </cell>
          <cell r="FZ332">
            <v>278</v>
          </cell>
          <cell r="GA332">
            <v>281</v>
          </cell>
          <cell r="GB332">
            <v>0</v>
          </cell>
          <cell r="GC332">
            <v>281</v>
          </cell>
          <cell r="GD332">
            <v>280</v>
          </cell>
          <cell r="GE332">
            <v>0</v>
          </cell>
          <cell r="GF332">
            <v>280</v>
          </cell>
          <cell r="GG332">
            <v>219</v>
          </cell>
          <cell r="GH332">
            <v>0</v>
          </cell>
          <cell r="GI332">
            <v>219</v>
          </cell>
          <cell r="GJ332">
            <v>244</v>
          </cell>
          <cell r="GK332">
            <v>0</v>
          </cell>
          <cell r="GL332">
            <v>244</v>
          </cell>
          <cell r="GM332">
            <v>245</v>
          </cell>
          <cell r="GN332">
            <v>0</v>
          </cell>
          <cell r="GO332">
            <v>245</v>
          </cell>
          <cell r="GP332">
            <v>240</v>
          </cell>
          <cell r="GQ332">
            <v>0</v>
          </cell>
          <cell r="GR332">
            <v>240</v>
          </cell>
          <cell r="GS332">
            <v>247</v>
          </cell>
          <cell r="GT332">
            <v>0</v>
          </cell>
          <cell r="GU332">
            <v>247</v>
          </cell>
          <cell r="GV332">
            <v>212</v>
          </cell>
          <cell r="GW332">
            <v>0</v>
          </cell>
          <cell r="GX332">
            <v>212</v>
          </cell>
          <cell r="GY332">
            <v>134</v>
          </cell>
          <cell r="GZ332">
            <v>0</v>
          </cell>
          <cell r="HA332">
            <v>134</v>
          </cell>
          <cell r="HB332">
            <v>270</v>
          </cell>
          <cell r="HC332">
            <v>0</v>
          </cell>
          <cell r="HD332">
            <v>270</v>
          </cell>
          <cell r="HE332">
            <v>292</v>
          </cell>
          <cell r="HF332">
            <v>0</v>
          </cell>
          <cell r="HG332">
            <v>292</v>
          </cell>
          <cell r="HH332">
            <v>261</v>
          </cell>
          <cell r="HI332">
            <v>0</v>
          </cell>
          <cell r="HJ332">
            <v>261</v>
          </cell>
          <cell r="HK332">
            <v>0</v>
          </cell>
          <cell r="HO332">
            <v>0</v>
          </cell>
          <cell r="HP332">
            <v>0</v>
          </cell>
          <cell r="HQ332">
            <v>0</v>
          </cell>
          <cell r="HR332">
            <v>0</v>
          </cell>
          <cell r="HS332">
            <v>0</v>
          </cell>
          <cell r="HT332">
            <v>0</v>
          </cell>
          <cell r="HU332">
            <v>0</v>
          </cell>
          <cell r="HV332">
            <v>0</v>
          </cell>
          <cell r="HW332">
            <v>0</v>
          </cell>
          <cell r="HX332">
            <v>0</v>
          </cell>
          <cell r="HY332">
            <v>0</v>
          </cell>
          <cell r="HZ332">
            <v>0</v>
          </cell>
          <cell r="IA332">
            <v>0</v>
          </cell>
          <cell r="IB332">
            <v>0</v>
          </cell>
          <cell r="IC332">
            <v>0</v>
          </cell>
          <cell r="ID332">
            <v>0</v>
          </cell>
          <cell r="IE332">
            <v>0</v>
          </cell>
          <cell r="IF332">
            <v>0</v>
          </cell>
          <cell r="IG332">
            <v>0</v>
          </cell>
          <cell r="IH332">
            <v>0</v>
          </cell>
          <cell r="II332">
            <v>0</v>
          </cell>
          <cell r="IJ332">
            <v>0</v>
          </cell>
          <cell r="IK332">
            <v>0</v>
          </cell>
          <cell r="IL332">
            <v>0</v>
          </cell>
          <cell r="IM332">
            <v>0</v>
          </cell>
          <cell r="IN332">
            <v>0</v>
          </cell>
          <cell r="IO332">
            <v>0</v>
          </cell>
          <cell r="IP332">
            <v>0</v>
          </cell>
          <cell r="IQ332">
            <v>0</v>
          </cell>
          <cell r="IR332">
            <v>0</v>
          </cell>
          <cell r="IS332">
            <v>0</v>
          </cell>
          <cell r="IT332">
            <v>0</v>
          </cell>
          <cell r="IU332">
            <v>0</v>
          </cell>
          <cell r="IV332">
            <v>0</v>
          </cell>
          <cell r="IW332">
            <v>0</v>
          </cell>
          <cell r="IX332">
            <v>0</v>
          </cell>
          <cell r="IY332">
            <v>0</v>
          </cell>
          <cell r="IZ332">
            <v>0</v>
          </cell>
          <cell r="JA332">
            <v>0</v>
          </cell>
          <cell r="JB332">
            <v>0</v>
          </cell>
          <cell r="JC332">
            <v>0</v>
          </cell>
          <cell r="JD332">
            <v>0</v>
          </cell>
          <cell r="JE332">
            <v>0</v>
          </cell>
          <cell r="JF332">
            <v>0</v>
          </cell>
          <cell r="JG332">
            <v>0</v>
          </cell>
          <cell r="JH332">
            <v>0</v>
          </cell>
          <cell r="JI332">
            <v>0</v>
          </cell>
          <cell r="JJ332">
            <v>0</v>
          </cell>
          <cell r="JK332">
            <v>0</v>
          </cell>
          <cell r="JL332">
            <v>0</v>
          </cell>
          <cell r="JM332">
            <v>0</v>
          </cell>
          <cell r="JN332">
            <v>0</v>
          </cell>
          <cell r="JO332">
            <v>0</v>
          </cell>
          <cell r="JP332">
            <v>0</v>
          </cell>
          <cell r="JQ332">
            <v>0</v>
          </cell>
          <cell r="JR332">
            <v>0</v>
          </cell>
          <cell r="JS332">
            <v>0</v>
          </cell>
          <cell r="JT332">
            <v>0</v>
          </cell>
          <cell r="JU332">
            <v>0</v>
          </cell>
          <cell r="JV332">
            <v>0</v>
          </cell>
          <cell r="JW332">
            <v>0</v>
          </cell>
          <cell r="JX332">
            <v>0</v>
          </cell>
          <cell r="JY332">
            <v>0</v>
          </cell>
          <cell r="JZ332">
            <v>0</v>
          </cell>
          <cell r="KA332">
            <v>0</v>
          </cell>
          <cell r="KB332">
            <v>0</v>
          </cell>
          <cell r="KC332">
            <v>0</v>
          </cell>
          <cell r="KD332">
            <v>0</v>
          </cell>
          <cell r="KE332">
            <v>0</v>
          </cell>
          <cell r="KF332">
            <v>0</v>
          </cell>
          <cell r="KG332">
            <v>0</v>
          </cell>
          <cell r="KH332">
            <v>0</v>
          </cell>
          <cell r="KI332">
            <v>0</v>
          </cell>
          <cell r="KJ332">
            <v>0</v>
          </cell>
          <cell r="KK332">
            <v>0</v>
          </cell>
          <cell r="KL332">
            <v>0</v>
          </cell>
          <cell r="KM332">
            <v>0</v>
          </cell>
          <cell r="KN332">
            <v>0</v>
          </cell>
          <cell r="KO332">
            <v>0</v>
          </cell>
          <cell r="KP332">
            <v>0</v>
          </cell>
          <cell r="KQ332">
            <v>0</v>
          </cell>
          <cell r="KR332">
            <v>0</v>
          </cell>
          <cell r="KS332">
            <v>0</v>
          </cell>
          <cell r="KT332">
            <v>0</v>
          </cell>
          <cell r="KU332">
            <v>0</v>
          </cell>
          <cell r="KV332">
            <v>0</v>
          </cell>
          <cell r="KW332">
            <v>0</v>
          </cell>
          <cell r="KX332">
            <v>0</v>
          </cell>
          <cell r="KY332">
            <v>0</v>
          </cell>
          <cell r="KZ332">
            <v>0</v>
          </cell>
          <cell r="LA332">
            <v>0</v>
          </cell>
          <cell r="LB332">
            <v>0</v>
          </cell>
          <cell r="LC332">
            <v>0</v>
          </cell>
          <cell r="LD332">
            <v>0</v>
          </cell>
          <cell r="LE332">
            <v>0</v>
          </cell>
          <cell r="LF332">
            <v>0</v>
          </cell>
          <cell r="LG332">
            <v>0</v>
          </cell>
          <cell r="LH332">
            <v>0</v>
          </cell>
          <cell r="LI332">
            <v>0</v>
          </cell>
          <cell r="LJ332">
            <v>0</v>
          </cell>
          <cell r="LK332">
            <v>0</v>
          </cell>
          <cell r="LL332">
            <v>0</v>
          </cell>
          <cell r="LM332">
            <v>0</v>
          </cell>
          <cell r="LN332">
            <v>0</v>
          </cell>
          <cell r="LO332">
            <v>0</v>
          </cell>
          <cell r="LP332">
            <v>0</v>
          </cell>
          <cell r="LQ332">
            <v>0</v>
          </cell>
          <cell r="LR332">
            <v>0</v>
          </cell>
          <cell r="LS332">
            <v>0</v>
          </cell>
          <cell r="LT332">
            <v>0</v>
          </cell>
          <cell r="LU332">
            <v>0</v>
          </cell>
          <cell r="LV332">
            <v>0</v>
          </cell>
          <cell r="LW332">
            <v>0</v>
          </cell>
          <cell r="LX332">
            <v>0</v>
          </cell>
          <cell r="LY332">
            <v>0</v>
          </cell>
          <cell r="LZ332">
            <v>0</v>
          </cell>
          <cell r="MA332">
            <v>0</v>
          </cell>
          <cell r="MB332">
            <v>0</v>
          </cell>
          <cell r="MC332">
            <v>0</v>
          </cell>
          <cell r="MD332">
            <v>964</v>
          </cell>
          <cell r="ME332">
            <v>0</v>
          </cell>
          <cell r="MF332">
            <v>0</v>
          </cell>
          <cell r="MG332">
            <v>787</v>
          </cell>
          <cell r="MH332">
            <v>0</v>
          </cell>
          <cell r="MI332">
            <v>0</v>
          </cell>
          <cell r="MJ332">
            <v>515</v>
          </cell>
          <cell r="MK332">
            <v>0</v>
          </cell>
          <cell r="ML332">
            <v>0</v>
          </cell>
          <cell r="MM332">
            <v>278</v>
          </cell>
          <cell r="MN332">
            <v>0</v>
          </cell>
          <cell r="MO332">
            <v>0</v>
          </cell>
          <cell r="MP332">
            <v>1024</v>
          </cell>
          <cell r="MQ332">
            <v>0</v>
          </cell>
          <cell r="MR332">
            <v>0</v>
          </cell>
          <cell r="MS332">
            <v>743</v>
          </cell>
          <cell r="MT332">
            <v>0</v>
          </cell>
          <cell r="MU332">
            <v>0</v>
          </cell>
          <cell r="MV332">
            <v>463</v>
          </cell>
          <cell r="MW332">
            <v>0</v>
          </cell>
          <cell r="MX332">
            <v>0</v>
          </cell>
          <cell r="MY332">
            <v>244</v>
          </cell>
          <cell r="MZ332">
            <v>0</v>
          </cell>
          <cell r="NA332">
            <v>0</v>
          </cell>
          <cell r="NB332">
            <v>1901</v>
          </cell>
          <cell r="NC332">
            <v>0</v>
          </cell>
          <cell r="ND332">
            <v>0</v>
          </cell>
          <cell r="NE332">
            <v>1656</v>
          </cell>
          <cell r="NF332">
            <v>0</v>
          </cell>
          <cell r="NG332">
            <v>0</v>
          </cell>
          <cell r="NH332">
            <v>1416</v>
          </cell>
          <cell r="NI332">
            <v>0</v>
          </cell>
          <cell r="NJ332">
            <v>0</v>
          </cell>
          <cell r="NK332">
            <v>1169</v>
          </cell>
          <cell r="NL332">
            <v>0</v>
          </cell>
          <cell r="NM332">
            <v>0</v>
          </cell>
          <cell r="NN332">
            <v>957</v>
          </cell>
          <cell r="NO332">
            <v>0</v>
          </cell>
          <cell r="NP332">
            <v>0</v>
          </cell>
          <cell r="NQ332">
            <v>823</v>
          </cell>
          <cell r="NR332">
            <v>0</v>
          </cell>
          <cell r="NS332">
            <v>0</v>
          </cell>
          <cell r="NT332">
            <v>553</v>
          </cell>
          <cell r="NU332">
            <v>0</v>
          </cell>
          <cell r="NV332">
            <v>0</v>
          </cell>
          <cell r="NW332">
            <v>261</v>
          </cell>
        </row>
        <row r="333">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cell r="ET333">
            <v>0</v>
          </cell>
          <cell r="EU333">
            <v>0</v>
          </cell>
          <cell r="EV333">
            <v>0</v>
          </cell>
          <cell r="EW333">
            <v>0</v>
          </cell>
          <cell r="EX333">
            <v>0</v>
          </cell>
          <cell r="EY333">
            <v>0</v>
          </cell>
          <cell r="EZ333">
            <v>0</v>
          </cell>
          <cell r="FA333">
            <v>0</v>
          </cell>
          <cell r="FB333">
            <v>0</v>
          </cell>
          <cell r="FC333">
            <v>0</v>
          </cell>
          <cell r="FD333">
            <v>0</v>
          </cell>
          <cell r="FE333">
            <v>0</v>
          </cell>
          <cell r="FF333">
            <v>0</v>
          </cell>
          <cell r="FG333">
            <v>0</v>
          </cell>
          <cell r="FH333">
            <v>0</v>
          </cell>
          <cell r="FI333">
            <v>0</v>
          </cell>
          <cell r="FJ333">
            <v>0</v>
          </cell>
          <cell r="FK333">
            <v>0</v>
          </cell>
          <cell r="FL333">
            <v>0</v>
          </cell>
          <cell r="FM333">
            <v>0</v>
          </cell>
          <cell r="FN333">
            <v>0</v>
          </cell>
          <cell r="FO333">
            <v>-513</v>
          </cell>
          <cell r="FP333">
            <v>0</v>
          </cell>
          <cell r="FQ333">
            <v>-513</v>
          </cell>
          <cell r="FR333">
            <v>-578</v>
          </cell>
          <cell r="FS333">
            <v>0</v>
          </cell>
          <cell r="FT333">
            <v>-578</v>
          </cell>
          <cell r="FU333">
            <v>-437</v>
          </cell>
          <cell r="FV333">
            <v>0</v>
          </cell>
          <cell r="FW333">
            <v>-437</v>
          </cell>
          <cell r="FX333">
            <v>-318</v>
          </cell>
          <cell r="FY333">
            <v>0</v>
          </cell>
          <cell r="FZ333">
            <v>-318</v>
          </cell>
          <cell r="GA333">
            <v>-309</v>
          </cell>
          <cell r="GB333">
            <v>0</v>
          </cell>
          <cell r="GC333">
            <v>-309</v>
          </cell>
          <cell r="GD333">
            <v>-362</v>
          </cell>
          <cell r="GE333">
            <v>0</v>
          </cell>
          <cell r="GF333">
            <v>-362</v>
          </cell>
          <cell r="GG333">
            <v>-423</v>
          </cell>
          <cell r="GH333">
            <v>0</v>
          </cell>
          <cell r="GI333">
            <v>-423</v>
          </cell>
          <cell r="GJ333">
            <v>-350</v>
          </cell>
          <cell r="GK333">
            <v>0</v>
          </cell>
          <cell r="GL333">
            <v>-350</v>
          </cell>
          <cell r="GM333">
            <v>-275</v>
          </cell>
          <cell r="GN333">
            <v>0</v>
          </cell>
          <cell r="GO333">
            <v>-275</v>
          </cell>
          <cell r="GP333">
            <v>-274</v>
          </cell>
          <cell r="GQ333">
            <v>0</v>
          </cell>
          <cell r="GR333">
            <v>-274</v>
          </cell>
          <cell r="GS333">
            <v>-273</v>
          </cell>
          <cell r="GT333">
            <v>0</v>
          </cell>
          <cell r="GU333">
            <v>-273</v>
          </cell>
          <cell r="GV333">
            <v>-267</v>
          </cell>
          <cell r="GW333">
            <v>0</v>
          </cell>
          <cell r="GX333">
            <v>-267</v>
          </cell>
          <cell r="GY333">
            <v>-529</v>
          </cell>
          <cell r="GZ333">
            <v>0</v>
          </cell>
          <cell r="HA333">
            <v>-529</v>
          </cell>
          <cell r="HB333">
            <v>-160</v>
          </cell>
          <cell r="HC333">
            <v>0</v>
          </cell>
          <cell r="HD333">
            <v>-160</v>
          </cell>
          <cell r="HE333">
            <v>-92</v>
          </cell>
          <cell r="HF333">
            <v>0</v>
          </cell>
          <cell r="HG333">
            <v>-92</v>
          </cell>
          <cell r="HH333">
            <v>-99</v>
          </cell>
          <cell r="HI333">
            <v>0</v>
          </cell>
          <cell r="HJ333">
            <v>-99</v>
          </cell>
          <cell r="HK333">
            <v>0</v>
          </cell>
          <cell r="HO333">
            <v>0</v>
          </cell>
          <cell r="HP333">
            <v>0</v>
          </cell>
          <cell r="HQ333">
            <v>0</v>
          </cell>
          <cell r="HR333">
            <v>0</v>
          </cell>
          <cell r="HS333">
            <v>0</v>
          </cell>
          <cell r="HT333">
            <v>0</v>
          </cell>
          <cell r="HU333">
            <v>0</v>
          </cell>
          <cell r="HV333">
            <v>0</v>
          </cell>
          <cell r="HW333">
            <v>0</v>
          </cell>
          <cell r="HX333">
            <v>0</v>
          </cell>
          <cell r="HY333">
            <v>0</v>
          </cell>
          <cell r="HZ333">
            <v>0</v>
          </cell>
          <cell r="IA333">
            <v>0</v>
          </cell>
          <cell r="IB333">
            <v>0</v>
          </cell>
          <cell r="IC333">
            <v>0</v>
          </cell>
          <cell r="ID333">
            <v>0</v>
          </cell>
          <cell r="IE333">
            <v>0</v>
          </cell>
          <cell r="IF333">
            <v>0</v>
          </cell>
          <cell r="IG333">
            <v>0</v>
          </cell>
          <cell r="IH333">
            <v>0</v>
          </cell>
          <cell r="II333">
            <v>0</v>
          </cell>
          <cell r="IJ333">
            <v>0</v>
          </cell>
          <cell r="IK333">
            <v>0</v>
          </cell>
          <cell r="IL333">
            <v>0</v>
          </cell>
          <cell r="IM333">
            <v>0</v>
          </cell>
          <cell r="IN333">
            <v>0</v>
          </cell>
          <cell r="IO333">
            <v>0</v>
          </cell>
          <cell r="IP333">
            <v>0</v>
          </cell>
          <cell r="IQ333">
            <v>0</v>
          </cell>
          <cell r="IR333">
            <v>0</v>
          </cell>
          <cell r="IS333">
            <v>0</v>
          </cell>
          <cell r="IT333">
            <v>0</v>
          </cell>
          <cell r="IU333">
            <v>0</v>
          </cell>
          <cell r="IV333">
            <v>0</v>
          </cell>
          <cell r="IW333">
            <v>0</v>
          </cell>
          <cell r="IX333">
            <v>0</v>
          </cell>
          <cell r="IY333">
            <v>0</v>
          </cell>
          <cell r="IZ333">
            <v>0</v>
          </cell>
          <cell r="JA333">
            <v>0</v>
          </cell>
          <cell r="JB333">
            <v>0</v>
          </cell>
          <cell r="JC333">
            <v>0</v>
          </cell>
          <cell r="JD333">
            <v>0</v>
          </cell>
          <cell r="JE333">
            <v>0</v>
          </cell>
          <cell r="JF333">
            <v>0</v>
          </cell>
          <cell r="JG333">
            <v>0</v>
          </cell>
          <cell r="JH333">
            <v>0</v>
          </cell>
          <cell r="JI333">
            <v>0</v>
          </cell>
          <cell r="JJ333">
            <v>0</v>
          </cell>
          <cell r="JK333">
            <v>0</v>
          </cell>
          <cell r="JL333">
            <v>0</v>
          </cell>
          <cell r="JM333">
            <v>0</v>
          </cell>
          <cell r="JN333">
            <v>0</v>
          </cell>
          <cell r="JO333">
            <v>0</v>
          </cell>
          <cell r="JP333">
            <v>0</v>
          </cell>
          <cell r="JQ333">
            <v>0</v>
          </cell>
          <cell r="JR333">
            <v>0</v>
          </cell>
          <cell r="JS333">
            <v>0</v>
          </cell>
          <cell r="JT333">
            <v>0</v>
          </cell>
          <cell r="JU333">
            <v>0</v>
          </cell>
          <cell r="JV333">
            <v>0</v>
          </cell>
          <cell r="JW333">
            <v>0</v>
          </cell>
          <cell r="JX333">
            <v>0</v>
          </cell>
          <cell r="JY333">
            <v>0</v>
          </cell>
          <cell r="JZ333">
            <v>0</v>
          </cell>
          <cell r="KA333">
            <v>0</v>
          </cell>
          <cell r="KB333">
            <v>0</v>
          </cell>
          <cell r="KC333">
            <v>0</v>
          </cell>
          <cell r="KD333">
            <v>0</v>
          </cell>
          <cell r="KE333">
            <v>0</v>
          </cell>
          <cell r="KF333">
            <v>0</v>
          </cell>
          <cell r="KG333">
            <v>0</v>
          </cell>
          <cell r="KH333">
            <v>0</v>
          </cell>
          <cell r="KI333">
            <v>0</v>
          </cell>
          <cell r="KJ333">
            <v>0</v>
          </cell>
          <cell r="KK333">
            <v>0</v>
          </cell>
          <cell r="KL333">
            <v>0</v>
          </cell>
          <cell r="KM333">
            <v>0</v>
          </cell>
          <cell r="KN333">
            <v>0</v>
          </cell>
          <cell r="KO333">
            <v>0</v>
          </cell>
          <cell r="KP333">
            <v>0</v>
          </cell>
          <cell r="KQ333">
            <v>0</v>
          </cell>
          <cell r="KR333">
            <v>0</v>
          </cell>
          <cell r="KS333">
            <v>0</v>
          </cell>
          <cell r="KT333">
            <v>0</v>
          </cell>
          <cell r="KU333">
            <v>0</v>
          </cell>
          <cell r="KV333">
            <v>0</v>
          </cell>
          <cell r="KW333">
            <v>0</v>
          </cell>
          <cell r="KX333">
            <v>0</v>
          </cell>
          <cell r="KY333">
            <v>0</v>
          </cell>
          <cell r="KZ333">
            <v>0</v>
          </cell>
          <cell r="LA333">
            <v>0</v>
          </cell>
          <cell r="LB333">
            <v>0</v>
          </cell>
          <cell r="LC333">
            <v>0</v>
          </cell>
          <cell r="LD333">
            <v>0</v>
          </cell>
          <cell r="LE333">
            <v>0</v>
          </cell>
          <cell r="LF333">
            <v>0</v>
          </cell>
          <cell r="LG333">
            <v>0</v>
          </cell>
          <cell r="LH333">
            <v>0</v>
          </cell>
          <cell r="LI333">
            <v>0</v>
          </cell>
          <cell r="LJ333">
            <v>0</v>
          </cell>
          <cell r="LK333">
            <v>0</v>
          </cell>
          <cell r="LL333">
            <v>0</v>
          </cell>
          <cell r="LM333">
            <v>0</v>
          </cell>
          <cell r="LN333">
            <v>0</v>
          </cell>
          <cell r="LO333">
            <v>0</v>
          </cell>
          <cell r="LP333">
            <v>0</v>
          </cell>
          <cell r="LQ333">
            <v>0</v>
          </cell>
          <cell r="LR333">
            <v>0</v>
          </cell>
          <cell r="LS333">
            <v>0</v>
          </cell>
          <cell r="LT333">
            <v>0</v>
          </cell>
          <cell r="LU333">
            <v>0</v>
          </cell>
          <cell r="LV333">
            <v>0</v>
          </cell>
          <cell r="LW333">
            <v>0</v>
          </cell>
          <cell r="LX333">
            <v>0</v>
          </cell>
          <cell r="LY333">
            <v>0</v>
          </cell>
          <cell r="LZ333">
            <v>0</v>
          </cell>
          <cell r="MA333">
            <v>0</v>
          </cell>
          <cell r="MB333">
            <v>0</v>
          </cell>
          <cell r="MC333">
            <v>0</v>
          </cell>
          <cell r="MD333">
            <v>-1846</v>
          </cell>
          <cell r="ME333">
            <v>0</v>
          </cell>
          <cell r="MF333">
            <v>0</v>
          </cell>
          <cell r="MG333">
            <v>-1333</v>
          </cell>
          <cell r="MH333">
            <v>0</v>
          </cell>
          <cell r="MI333">
            <v>0</v>
          </cell>
          <cell r="MJ333">
            <v>-755</v>
          </cell>
          <cell r="MK333">
            <v>0</v>
          </cell>
          <cell r="ML333">
            <v>0</v>
          </cell>
          <cell r="MM333">
            <v>-318</v>
          </cell>
          <cell r="MN333">
            <v>0</v>
          </cell>
          <cell r="MO333">
            <v>0</v>
          </cell>
          <cell r="MP333">
            <v>-1444</v>
          </cell>
          <cell r="MQ333">
            <v>0</v>
          </cell>
          <cell r="MR333">
            <v>0</v>
          </cell>
          <cell r="MS333">
            <v>-1135</v>
          </cell>
          <cell r="MT333">
            <v>0</v>
          </cell>
          <cell r="MU333">
            <v>0</v>
          </cell>
          <cell r="MV333">
            <v>-773</v>
          </cell>
          <cell r="MW333">
            <v>0</v>
          </cell>
          <cell r="MX333">
            <v>0</v>
          </cell>
          <cell r="MY333">
            <v>-350</v>
          </cell>
          <cell r="MZ333">
            <v>0</v>
          </cell>
          <cell r="NA333">
            <v>0</v>
          </cell>
          <cell r="NB333">
            <v>-1969</v>
          </cell>
          <cell r="NC333">
            <v>0</v>
          </cell>
          <cell r="ND333">
            <v>0</v>
          </cell>
          <cell r="NE333">
            <v>-1694</v>
          </cell>
          <cell r="NF333">
            <v>0</v>
          </cell>
          <cell r="NG333">
            <v>0</v>
          </cell>
          <cell r="NH333">
            <v>-1420</v>
          </cell>
          <cell r="NI333">
            <v>0</v>
          </cell>
          <cell r="NJ333">
            <v>0</v>
          </cell>
          <cell r="NK333">
            <v>-1147</v>
          </cell>
          <cell r="NL333">
            <v>0</v>
          </cell>
          <cell r="NM333">
            <v>0</v>
          </cell>
          <cell r="NN333">
            <v>-880</v>
          </cell>
          <cell r="NO333">
            <v>0</v>
          </cell>
          <cell r="NP333">
            <v>0</v>
          </cell>
          <cell r="NQ333">
            <v>-351</v>
          </cell>
          <cell r="NR333">
            <v>0</v>
          </cell>
          <cell r="NS333">
            <v>0</v>
          </cell>
          <cell r="NT333">
            <v>-191</v>
          </cell>
          <cell r="NU333">
            <v>0</v>
          </cell>
          <cell r="NV333">
            <v>0</v>
          </cell>
          <cell r="NW333">
            <v>-99</v>
          </cell>
        </row>
        <row r="334">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Q334">
            <v>0</v>
          </cell>
          <cell r="CR334">
            <v>0</v>
          </cell>
          <cell r="CS334">
            <v>0</v>
          </cell>
          <cell r="CT334">
            <v>0</v>
          </cell>
          <cell r="CU334">
            <v>0</v>
          </cell>
          <cell r="CV334">
            <v>0</v>
          </cell>
          <cell r="CW334">
            <v>0</v>
          </cell>
          <cell r="CX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cell r="ET334">
            <v>0</v>
          </cell>
          <cell r="EU334">
            <v>0</v>
          </cell>
          <cell r="EV334">
            <v>0</v>
          </cell>
          <cell r="EW334">
            <v>0</v>
          </cell>
          <cell r="EX334">
            <v>0</v>
          </cell>
          <cell r="EY334">
            <v>0</v>
          </cell>
          <cell r="EZ334">
            <v>0</v>
          </cell>
          <cell r="FA334">
            <v>0</v>
          </cell>
          <cell r="FB334">
            <v>0</v>
          </cell>
          <cell r="FC334">
            <v>0</v>
          </cell>
          <cell r="FD334">
            <v>0</v>
          </cell>
          <cell r="FE334">
            <v>0</v>
          </cell>
          <cell r="FF334">
            <v>0</v>
          </cell>
          <cell r="FG334">
            <v>0</v>
          </cell>
          <cell r="FH334">
            <v>0</v>
          </cell>
          <cell r="FI334">
            <v>0</v>
          </cell>
          <cell r="FJ334">
            <v>0</v>
          </cell>
          <cell r="FK334">
            <v>0</v>
          </cell>
          <cell r="FL334">
            <v>0</v>
          </cell>
          <cell r="FM334">
            <v>0</v>
          </cell>
          <cell r="FN334">
            <v>0</v>
          </cell>
          <cell r="FO334">
            <v>0</v>
          </cell>
          <cell r="FP334">
            <v>0</v>
          </cell>
          <cell r="FQ334">
            <v>0</v>
          </cell>
          <cell r="FR334">
            <v>0</v>
          </cell>
          <cell r="FS334">
            <v>0</v>
          </cell>
          <cell r="FT334">
            <v>0</v>
          </cell>
          <cell r="FU334">
            <v>0</v>
          </cell>
          <cell r="FV334">
            <v>0</v>
          </cell>
          <cell r="FW334">
            <v>0</v>
          </cell>
          <cell r="FX334">
            <v>0</v>
          </cell>
          <cell r="FY334">
            <v>0</v>
          </cell>
          <cell r="FZ334">
            <v>0</v>
          </cell>
          <cell r="GA334">
            <v>0</v>
          </cell>
          <cell r="GB334">
            <v>0</v>
          </cell>
          <cell r="GC334">
            <v>0</v>
          </cell>
          <cell r="GD334">
            <v>0</v>
          </cell>
          <cell r="GE334">
            <v>0</v>
          </cell>
          <cell r="GF334">
            <v>0</v>
          </cell>
          <cell r="GG334">
            <v>0</v>
          </cell>
          <cell r="GH334">
            <v>0</v>
          </cell>
          <cell r="GI334">
            <v>0</v>
          </cell>
          <cell r="GJ334">
            <v>0</v>
          </cell>
          <cell r="GK334">
            <v>0</v>
          </cell>
          <cell r="GL334">
            <v>0</v>
          </cell>
          <cell r="GM334">
            <v>0</v>
          </cell>
          <cell r="GN334">
            <v>0</v>
          </cell>
          <cell r="GO334">
            <v>0</v>
          </cell>
          <cell r="GP334">
            <v>0</v>
          </cell>
          <cell r="GQ334">
            <v>0</v>
          </cell>
          <cell r="GR334">
            <v>0</v>
          </cell>
          <cell r="GS334">
            <v>0</v>
          </cell>
          <cell r="GT334">
            <v>0</v>
          </cell>
          <cell r="GU334">
            <v>0</v>
          </cell>
          <cell r="GV334">
            <v>0</v>
          </cell>
          <cell r="GW334">
            <v>0</v>
          </cell>
          <cell r="GX334">
            <v>0</v>
          </cell>
          <cell r="GY334">
            <v>0</v>
          </cell>
          <cell r="GZ334">
            <v>0</v>
          </cell>
          <cell r="HA334">
            <v>0</v>
          </cell>
          <cell r="HB334">
            <v>0</v>
          </cell>
          <cell r="HC334">
            <v>0</v>
          </cell>
          <cell r="HD334">
            <v>0</v>
          </cell>
          <cell r="HE334">
            <v>0</v>
          </cell>
          <cell r="HF334">
            <v>0</v>
          </cell>
          <cell r="HG334">
            <v>0</v>
          </cell>
          <cell r="HH334">
            <v>0</v>
          </cell>
          <cell r="HI334">
            <v>0</v>
          </cell>
          <cell r="HJ334">
            <v>0</v>
          </cell>
          <cell r="HK334">
            <v>0</v>
          </cell>
          <cell r="HO334">
            <v>0</v>
          </cell>
          <cell r="HP334">
            <v>0</v>
          </cell>
          <cell r="HQ334">
            <v>0</v>
          </cell>
          <cell r="HR334">
            <v>0</v>
          </cell>
          <cell r="HS334">
            <v>0</v>
          </cell>
          <cell r="HT334">
            <v>0</v>
          </cell>
          <cell r="HU334">
            <v>0</v>
          </cell>
          <cell r="HV334">
            <v>0</v>
          </cell>
          <cell r="HW334">
            <v>0</v>
          </cell>
          <cell r="HX334">
            <v>0</v>
          </cell>
          <cell r="HY334">
            <v>0</v>
          </cell>
          <cell r="HZ334">
            <v>0</v>
          </cell>
          <cell r="IA334">
            <v>0</v>
          </cell>
          <cell r="IB334">
            <v>0</v>
          </cell>
          <cell r="IC334">
            <v>0</v>
          </cell>
          <cell r="ID334">
            <v>0</v>
          </cell>
          <cell r="IE334">
            <v>0</v>
          </cell>
          <cell r="IF334">
            <v>0</v>
          </cell>
          <cell r="IG334">
            <v>0</v>
          </cell>
          <cell r="IH334">
            <v>0</v>
          </cell>
          <cell r="II334">
            <v>0</v>
          </cell>
          <cell r="IJ334">
            <v>0</v>
          </cell>
          <cell r="IK334">
            <v>0</v>
          </cell>
          <cell r="IL334">
            <v>0</v>
          </cell>
          <cell r="IM334">
            <v>0</v>
          </cell>
          <cell r="IN334">
            <v>0</v>
          </cell>
          <cell r="IO334">
            <v>0</v>
          </cell>
          <cell r="IP334">
            <v>0</v>
          </cell>
          <cell r="IQ334">
            <v>0</v>
          </cell>
          <cell r="IR334">
            <v>0</v>
          </cell>
          <cell r="IS334">
            <v>0</v>
          </cell>
          <cell r="IT334">
            <v>0</v>
          </cell>
          <cell r="IU334">
            <v>0</v>
          </cell>
          <cell r="IV334">
            <v>0</v>
          </cell>
          <cell r="IW334">
            <v>0</v>
          </cell>
          <cell r="IX334">
            <v>0</v>
          </cell>
          <cell r="IY334">
            <v>0</v>
          </cell>
          <cell r="IZ334">
            <v>0</v>
          </cell>
          <cell r="JA334">
            <v>0</v>
          </cell>
          <cell r="JB334">
            <v>0</v>
          </cell>
          <cell r="JC334">
            <v>0</v>
          </cell>
          <cell r="JD334">
            <v>0</v>
          </cell>
          <cell r="JE334">
            <v>0</v>
          </cell>
          <cell r="JF334">
            <v>0</v>
          </cell>
          <cell r="JG334">
            <v>0</v>
          </cell>
          <cell r="JH334">
            <v>0</v>
          </cell>
          <cell r="JI334">
            <v>0</v>
          </cell>
          <cell r="JJ334">
            <v>0</v>
          </cell>
          <cell r="JK334">
            <v>0</v>
          </cell>
          <cell r="JL334">
            <v>0</v>
          </cell>
          <cell r="JM334">
            <v>0</v>
          </cell>
          <cell r="JN334">
            <v>0</v>
          </cell>
          <cell r="JO334">
            <v>0</v>
          </cell>
          <cell r="JP334">
            <v>0</v>
          </cell>
          <cell r="JQ334">
            <v>0</v>
          </cell>
          <cell r="JR334">
            <v>0</v>
          </cell>
          <cell r="JS334">
            <v>0</v>
          </cell>
          <cell r="JT334">
            <v>0</v>
          </cell>
          <cell r="JU334">
            <v>0</v>
          </cell>
          <cell r="JV334">
            <v>0</v>
          </cell>
          <cell r="JW334">
            <v>0</v>
          </cell>
          <cell r="JX334">
            <v>0</v>
          </cell>
          <cell r="JY334">
            <v>0</v>
          </cell>
          <cell r="JZ334">
            <v>0</v>
          </cell>
          <cell r="KA334">
            <v>0</v>
          </cell>
          <cell r="KB334">
            <v>0</v>
          </cell>
          <cell r="KC334">
            <v>0</v>
          </cell>
          <cell r="KD334">
            <v>0</v>
          </cell>
          <cell r="KE334">
            <v>0</v>
          </cell>
          <cell r="KF334">
            <v>0</v>
          </cell>
          <cell r="KG334">
            <v>0</v>
          </cell>
          <cell r="KH334">
            <v>0</v>
          </cell>
          <cell r="KI334">
            <v>0</v>
          </cell>
          <cell r="KJ334">
            <v>0</v>
          </cell>
          <cell r="KK334">
            <v>0</v>
          </cell>
          <cell r="KL334">
            <v>0</v>
          </cell>
          <cell r="KM334">
            <v>0</v>
          </cell>
          <cell r="KN334">
            <v>0</v>
          </cell>
          <cell r="KO334">
            <v>0</v>
          </cell>
          <cell r="KP334">
            <v>0</v>
          </cell>
          <cell r="KQ334">
            <v>0</v>
          </cell>
          <cell r="KR334">
            <v>0</v>
          </cell>
          <cell r="KS334">
            <v>0</v>
          </cell>
          <cell r="KT334">
            <v>0</v>
          </cell>
          <cell r="KU334">
            <v>0</v>
          </cell>
          <cell r="KV334">
            <v>0</v>
          </cell>
          <cell r="KW334">
            <v>0</v>
          </cell>
          <cell r="KX334">
            <v>0</v>
          </cell>
          <cell r="KY334">
            <v>0</v>
          </cell>
          <cell r="KZ334">
            <v>0</v>
          </cell>
          <cell r="LA334">
            <v>0</v>
          </cell>
          <cell r="LB334">
            <v>0</v>
          </cell>
          <cell r="LC334">
            <v>0</v>
          </cell>
          <cell r="LD334">
            <v>0</v>
          </cell>
          <cell r="LE334">
            <v>0</v>
          </cell>
          <cell r="LF334">
            <v>0</v>
          </cell>
          <cell r="LG334">
            <v>0</v>
          </cell>
          <cell r="LH334">
            <v>0</v>
          </cell>
          <cell r="LI334">
            <v>0</v>
          </cell>
          <cell r="LJ334">
            <v>0</v>
          </cell>
          <cell r="LK334">
            <v>0</v>
          </cell>
          <cell r="LL334">
            <v>0</v>
          </cell>
          <cell r="LM334">
            <v>0</v>
          </cell>
          <cell r="LN334">
            <v>0</v>
          </cell>
          <cell r="LO334">
            <v>0</v>
          </cell>
          <cell r="LP334">
            <v>0</v>
          </cell>
          <cell r="LQ334">
            <v>0</v>
          </cell>
          <cell r="LR334">
            <v>0</v>
          </cell>
          <cell r="LS334">
            <v>0</v>
          </cell>
          <cell r="LT334">
            <v>0</v>
          </cell>
          <cell r="LU334">
            <v>0</v>
          </cell>
          <cell r="LV334">
            <v>0</v>
          </cell>
          <cell r="LW334">
            <v>0</v>
          </cell>
          <cell r="LX334">
            <v>0</v>
          </cell>
          <cell r="LY334">
            <v>0</v>
          </cell>
          <cell r="LZ334">
            <v>0</v>
          </cell>
          <cell r="MA334">
            <v>0</v>
          </cell>
          <cell r="MB334">
            <v>0</v>
          </cell>
          <cell r="MC334">
            <v>0</v>
          </cell>
          <cell r="MD334">
            <v>0</v>
          </cell>
          <cell r="ME334">
            <v>0</v>
          </cell>
          <cell r="MF334">
            <v>0</v>
          </cell>
          <cell r="MG334">
            <v>0</v>
          </cell>
          <cell r="MH334">
            <v>0</v>
          </cell>
          <cell r="MI334">
            <v>0</v>
          </cell>
          <cell r="MJ334">
            <v>0</v>
          </cell>
          <cell r="MK334">
            <v>0</v>
          </cell>
          <cell r="ML334">
            <v>0</v>
          </cell>
          <cell r="MM334">
            <v>0</v>
          </cell>
          <cell r="MN334">
            <v>0</v>
          </cell>
          <cell r="MO334">
            <v>0</v>
          </cell>
          <cell r="MP334">
            <v>0</v>
          </cell>
          <cell r="MQ334">
            <v>0</v>
          </cell>
          <cell r="MR334">
            <v>0</v>
          </cell>
          <cell r="MS334">
            <v>0</v>
          </cell>
          <cell r="MT334">
            <v>0</v>
          </cell>
          <cell r="MU334">
            <v>0</v>
          </cell>
          <cell r="MV334">
            <v>0</v>
          </cell>
          <cell r="MW334">
            <v>0</v>
          </cell>
          <cell r="MX334">
            <v>0</v>
          </cell>
          <cell r="MY334">
            <v>0</v>
          </cell>
          <cell r="MZ334">
            <v>0</v>
          </cell>
          <cell r="NA334">
            <v>0</v>
          </cell>
          <cell r="NB334">
            <v>0</v>
          </cell>
          <cell r="NC334">
            <v>0</v>
          </cell>
          <cell r="ND334">
            <v>0</v>
          </cell>
          <cell r="NE334">
            <v>0</v>
          </cell>
          <cell r="NF334">
            <v>0</v>
          </cell>
          <cell r="NG334">
            <v>0</v>
          </cell>
          <cell r="NH334">
            <v>0</v>
          </cell>
          <cell r="NI334">
            <v>0</v>
          </cell>
          <cell r="NJ334">
            <v>0</v>
          </cell>
          <cell r="NK334">
            <v>0</v>
          </cell>
          <cell r="NL334">
            <v>0</v>
          </cell>
          <cell r="NM334">
            <v>0</v>
          </cell>
          <cell r="NN334">
            <v>0</v>
          </cell>
          <cell r="NO334">
            <v>0</v>
          </cell>
          <cell r="NP334">
            <v>0</v>
          </cell>
          <cell r="NQ334">
            <v>0</v>
          </cell>
          <cell r="NR334">
            <v>0</v>
          </cell>
          <cell r="NS334">
            <v>0</v>
          </cell>
          <cell r="NT334">
            <v>0</v>
          </cell>
          <cell r="NU334">
            <v>0</v>
          </cell>
          <cell r="NV334">
            <v>0</v>
          </cell>
          <cell r="NW334">
            <v>0</v>
          </cell>
        </row>
        <row r="335">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cell r="ET335">
            <v>0</v>
          </cell>
          <cell r="EU335">
            <v>0</v>
          </cell>
          <cell r="EV335">
            <v>0</v>
          </cell>
          <cell r="EW335">
            <v>0</v>
          </cell>
          <cell r="EX335">
            <v>0</v>
          </cell>
          <cell r="EY335">
            <v>0</v>
          </cell>
          <cell r="EZ335">
            <v>0</v>
          </cell>
          <cell r="FA335">
            <v>0</v>
          </cell>
          <cell r="FB335">
            <v>0</v>
          </cell>
          <cell r="FC335">
            <v>0</v>
          </cell>
          <cell r="FD335">
            <v>0</v>
          </cell>
          <cell r="FE335">
            <v>0</v>
          </cell>
          <cell r="FF335">
            <v>0</v>
          </cell>
          <cell r="FG335">
            <v>0</v>
          </cell>
          <cell r="FH335">
            <v>0</v>
          </cell>
          <cell r="FI335">
            <v>0</v>
          </cell>
          <cell r="FJ335">
            <v>0</v>
          </cell>
          <cell r="FK335">
            <v>0</v>
          </cell>
          <cell r="FL335">
            <v>0</v>
          </cell>
          <cell r="FM335">
            <v>0</v>
          </cell>
          <cell r="FN335">
            <v>0</v>
          </cell>
          <cell r="FO335">
            <v>-336</v>
          </cell>
          <cell r="FP335">
            <v>0</v>
          </cell>
          <cell r="FQ335">
            <v>-336</v>
          </cell>
          <cell r="FR335">
            <v>-306</v>
          </cell>
          <cell r="FS335">
            <v>0</v>
          </cell>
          <cell r="FT335">
            <v>-306</v>
          </cell>
          <cell r="FU335">
            <v>-200</v>
          </cell>
          <cell r="FV335">
            <v>0</v>
          </cell>
          <cell r="FW335">
            <v>-200</v>
          </cell>
          <cell r="FX335">
            <v>-40</v>
          </cell>
          <cell r="FY335">
            <v>0</v>
          </cell>
          <cell r="FZ335">
            <v>-40</v>
          </cell>
          <cell r="GA335">
            <v>-28</v>
          </cell>
          <cell r="GB335">
            <v>0</v>
          </cell>
          <cell r="GC335">
            <v>-28</v>
          </cell>
          <cell r="GD335">
            <v>-82</v>
          </cell>
          <cell r="GE335">
            <v>0</v>
          </cell>
          <cell r="GF335">
            <v>-82</v>
          </cell>
          <cell r="GG335">
            <v>-204</v>
          </cell>
          <cell r="GH335">
            <v>0</v>
          </cell>
          <cell r="GI335">
            <v>-204</v>
          </cell>
          <cell r="GJ335">
            <v>-106</v>
          </cell>
          <cell r="GK335">
            <v>0</v>
          </cell>
          <cell r="GL335">
            <v>-106</v>
          </cell>
          <cell r="GM335">
            <v>-30</v>
          </cell>
          <cell r="GN335">
            <v>0</v>
          </cell>
          <cell r="GO335">
            <v>-30</v>
          </cell>
          <cell r="GP335">
            <v>-34</v>
          </cell>
          <cell r="GQ335">
            <v>0</v>
          </cell>
          <cell r="GR335">
            <v>-34</v>
          </cell>
          <cell r="GS335">
            <v>-26</v>
          </cell>
          <cell r="GT335">
            <v>0</v>
          </cell>
          <cell r="GU335">
            <v>-26</v>
          </cell>
          <cell r="GV335">
            <v>-55</v>
          </cell>
          <cell r="GW335">
            <v>0</v>
          </cell>
          <cell r="GX335">
            <v>-55</v>
          </cell>
          <cell r="GY335">
            <v>-395</v>
          </cell>
          <cell r="GZ335">
            <v>0</v>
          </cell>
          <cell r="HA335">
            <v>-395</v>
          </cell>
          <cell r="HB335">
            <v>110</v>
          </cell>
          <cell r="HC335">
            <v>0</v>
          </cell>
          <cell r="HD335">
            <v>110</v>
          </cell>
          <cell r="HE335">
            <v>200</v>
          </cell>
          <cell r="HF335">
            <v>0</v>
          </cell>
          <cell r="HG335">
            <v>200</v>
          </cell>
          <cell r="HH335">
            <v>162</v>
          </cell>
          <cell r="HI335">
            <v>0</v>
          </cell>
          <cell r="HJ335">
            <v>162</v>
          </cell>
          <cell r="HK335">
            <v>0</v>
          </cell>
          <cell r="HO335">
            <v>0</v>
          </cell>
          <cell r="HP335">
            <v>0</v>
          </cell>
          <cell r="HQ335">
            <v>0</v>
          </cell>
          <cell r="HR335">
            <v>0</v>
          </cell>
          <cell r="HS335">
            <v>0</v>
          </cell>
          <cell r="HT335">
            <v>0</v>
          </cell>
          <cell r="HU335">
            <v>0</v>
          </cell>
          <cell r="HV335">
            <v>0</v>
          </cell>
          <cell r="HW335">
            <v>0</v>
          </cell>
          <cell r="HX335">
            <v>0</v>
          </cell>
          <cell r="HY335">
            <v>0</v>
          </cell>
          <cell r="HZ335">
            <v>0</v>
          </cell>
          <cell r="IA335">
            <v>0</v>
          </cell>
          <cell r="IB335">
            <v>0</v>
          </cell>
          <cell r="IC335">
            <v>0</v>
          </cell>
          <cell r="ID335">
            <v>0</v>
          </cell>
          <cell r="IE335">
            <v>0</v>
          </cell>
          <cell r="IF335">
            <v>0</v>
          </cell>
          <cell r="IG335">
            <v>0</v>
          </cell>
          <cell r="IH335">
            <v>0</v>
          </cell>
          <cell r="II335">
            <v>0</v>
          </cell>
          <cell r="IJ335">
            <v>0</v>
          </cell>
          <cell r="IK335">
            <v>0</v>
          </cell>
          <cell r="IL335">
            <v>0</v>
          </cell>
          <cell r="IM335">
            <v>0</v>
          </cell>
          <cell r="IN335">
            <v>0</v>
          </cell>
          <cell r="IO335">
            <v>0</v>
          </cell>
          <cell r="IP335">
            <v>0</v>
          </cell>
          <cell r="IQ335">
            <v>0</v>
          </cell>
          <cell r="IR335">
            <v>0</v>
          </cell>
          <cell r="IS335">
            <v>0</v>
          </cell>
          <cell r="IT335">
            <v>0</v>
          </cell>
          <cell r="IU335">
            <v>0</v>
          </cell>
          <cell r="IV335">
            <v>0</v>
          </cell>
          <cell r="IW335">
            <v>0</v>
          </cell>
          <cell r="IX335">
            <v>0</v>
          </cell>
          <cell r="IY335">
            <v>0</v>
          </cell>
          <cell r="IZ335">
            <v>0</v>
          </cell>
          <cell r="JA335">
            <v>0</v>
          </cell>
          <cell r="JB335">
            <v>0</v>
          </cell>
          <cell r="JC335">
            <v>0</v>
          </cell>
          <cell r="JD335">
            <v>0</v>
          </cell>
          <cell r="JE335">
            <v>0</v>
          </cell>
          <cell r="JF335">
            <v>0</v>
          </cell>
          <cell r="JG335">
            <v>0</v>
          </cell>
          <cell r="JH335">
            <v>0</v>
          </cell>
          <cell r="JI335">
            <v>0</v>
          </cell>
          <cell r="JJ335">
            <v>0</v>
          </cell>
          <cell r="JK335">
            <v>0</v>
          </cell>
          <cell r="JL335">
            <v>0</v>
          </cell>
          <cell r="JM335">
            <v>0</v>
          </cell>
          <cell r="JN335">
            <v>0</v>
          </cell>
          <cell r="JO335">
            <v>0</v>
          </cell>
          <cell r="JP335">
            <v>0</v>
          </cell>
          <cell r="JQ335">
            <v>0</v>
          </cell>
          <cell r="JR335">
            <v>0</v>
          </cell>
          <cell r="JS335">
            <v>0</v>
          </cell>
          <cell r="JT335">
            <v>0</v>
          </cell>
          <cell r="JU335">
            <v>0</v>
          </cell>
          <cell r="JV335">
            <v>0</v>
          </cell>
          <cell r="JW335">
            <v>0</v>
          </cell>
          <cell r="JX335">
            <v>0</v>
          </cell>
          <cell r="JY335">
            <v>0</v>
          </cell>
          <cell r="JZ335">
            <v>0</v>
          </cell>
          <cell r="KA335">
            <v>0</v>
          </cell>
          <cell r="KB335">
            <v>0</v>
          </cell>
          <cell r="KC335">
            <v>0</v>
          </cell>
          <cell r="KD335">
            <v>0</v>
          </cell>
          <cell r="KE335">
            <v>0</v>
          </cell>
          <cell r="KF335">
            <v>0</v>
          </cell>
          <cell r="KG335">
            <v>0</v>
          </cell>
          <cell r="KH335">
            <v>0</v>
          </cell>
          <cell r="KI335">
            <v>0</v>
          </cell>
          <cell r="KJ335">
            <v>0</v>
          </cell>
          <cell r="KK335">
            <v>0</v>
          </cell>
          <cell r="KL335">
            <v>0</v>
          </cell>
          <cell r="KM335">
            <v>0</v>
          </cell>
          <cell r="KN335">
            <v>0</v>
          </cell>
          <cell r="KO335">
            <v>0</v>
          </cell>
          <cell r="KP335">
            <v>0</v>
          </cell>
          <cell r="KQ335">
            <v>0</v>
          </cell>
          <cell r="KR335">
            <v>0</v>
          </cell>
          <cell r="KS335">
            <v>0</v>
          </cell>
          <cell r="KT335">
            <v>0</v>
          </cell>
          <cell r="KU335">
            <v>0</v>
          </cell>
          <cell r="KV335">
            <v>0</v>
          </cell>
          <cell r="KW335">
            <v>0</v>
          </cell>
          <cell r="KX335">
            <v>0</v>
          </cell>
          <cell r="KY335">
            <v>0</v>
          </cell>
          <cell r="KZ335">
            <v>0</v>
          </cell>
          <cell r="LA335">
            <v>0</v>
          </cell>
          <cell r="LB335">
            <v>0</v>
          </cell>
          <cell r="LC335">
            <v>0</v>
          </cell>
          <cell r="LD335">
            <v>0</v>
          </cell>
          <cell r="LE335">
            <v>0</v>
          </cell>
          <cell r="LF335">
            <v>0</v>
          </cell>
          <cell r="LG335">
            <v>0</v>
          </cell>
          <cell r="LH335">
            <v>0</v>
          </cell>
          <cell r="LI335">
            <v>0</v>
          </cell>
          <cell r="LJ335">
            <v>0</v>
          </cell>
          <cell r="LK335">
            <v>0</v>
          </cell>
          <cell r="LL335">
            <v>0</v>
          </cell>
          <cell r="LM335">
            <v>0</v>
          </cell>
          <cell r="LN335">
            <v>0</v>
          </cell>
          <cell r="LO335">
            <v>0</v>
          </cell>
          <cell r="LP335">
            <v>0</v>
          </cell>
          <cell r="LQ335">
            <v>0</v>
          </cell>
          <cell r="LR335">
            <v>0</v>
          </cell>
          <cell r="LS335">
            <v>0</v>
          </cell>
          <cell r="LT335">
            <v>0</v>
          </cell>
          <cell r="LU335">
            <v>0</v>
          </cell>
          <cell r="LV335">
            <v>0</v>
          </cell>
          <cell r="LW335">
            <v>0</v>
          </cell>
          <cell r="LX335">
            <v>0</v>
          </cell>
          <cell r="LY335">
            <v>0</v>
          </cell>
          <cell r="LZ335">
            <v>0</v>
          </cell>
          <cell r="MA335">
            <v>0</v>
          </cell>
          <cell r="MB335">
            <v>0</v>
          </cell>
          <cell r="MC335">
            <v>0</v>
          </cell>
          <cell r="MD335">
            <v>-882</v>
          </cell>
          <cell r="ME335">
            <v>0</v>
          </cell>
          <cell r="MF335">
            <v>0</v>
          </cell>
          <cell r="MG335">
            <v>-546</v>
          </cell>
          <cell r="MH335">
            <v>0</v>
          </cell>
          <cell r="MI335">
            <v>0</v>
          </cell>
          <cell r="MJ335">
            <v>-240</v>
          </cell>
          <cell r="MK335">
            <v>0</v>
          </cell>
          <cell r="ML335">
            <v>0</v>
          </cell>
          <cell r="MM335">
            <v>-40</v>
          </cell>
          <cell r="MN335">
            <v>0</v>
          </cell>
          <cell r="MO335">
            <v>0</v>
          </cell>
          <cell r="MP335">
            <v>-420</v>
          </cell>
          <cell r="MQ335">
            <v>0</v>
          </cell>
          <cell r="MR335">
            <v>0</v>
          </cell>
          <cell r="MS335">
            <v>-392</v>
          </cell>
          <cell r="MT335">
            <v>0</v>
          </cell>
          <cell r="MU335">
            <v>0</v>
          </cell>
          <cell r="MV335">
            <v>-310</v>
          </cell>
          <cell r="MW335">
            <v>0</v>
          </cell>
          <cell r="MX335">
            <v>0</v>
          </cell>
          <cell r="MY335">
            <v>-106</v>
          </cell>
          <cell r="MZ335">
            <v>0</v>
          </cell>
          <cell r="NA335">
            <v>0</v>
          </cell>
          <cell r="NB335">
            <v>-68</v>
          </cell>
          <cell r="NC335">
            <v>0</v>
          </cell>
          <cell r="ND335">
            <v>0</v>
          </cell>
          <cell r="NE335">
            <v>-38</v>
          </cell>
          <cell r="NF335">
            <v>0</v>
          </cell>
          <cell r="NG335">
            <v>0</v>
          </cell>
          <cell r="NH335">
            <v>-4</v>
          </cell>
          <cell r="NI335">
            <v>0</v>
          </cell>
          <cell r="NJ335">
            <v>0</v>
          </cell>
          <cell r="NK335">
            <v>22</v>
          </cell>
          <cell r="NL335">
            <v>0</v>
          </cell>
          <cell r="NM335">
            <v>0</v>
          </cell>
          <cell r="NN335">
            <v>77</v>
          </cell>
          <cell r="NO335">
            <v>0</v>
          </cell>
          <cell r="NP335">
            <v>0</v>
          </cell>
          <cell r="NQ335">
            <v>472</v>
          </cell>
          <cell r="NR335">
            <v>0</v>
          </cell>
          <cell r="NS335">
            <v>0</v>
          </cell>
          <cell r="NT335">
            <v>362</v>
          </cell>
          <cell r="NU335">
            <v>0</v>
          </cell>
          <cell r="NV335">
            <v>0</v>
          </cell>
          <cell r="NW335">
            <v>162</v>
          </cell>
        </row>
        <row r="336">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F336">
            <v>0</v>
          </cell>
          <cell r="EG336">
            <v>0</v>
          </cell>
          <cell r="EH336">
            <v>0</v>
          </cell>
          <cell r="EI336">
            <v>0</v>
          </cell>
          <cell r="EJ336">
            <v>0</v>
          </cell>
          <cell r="EK336">
            <v>0</v>
          </cell>
          <cell r="EL336">
            <v>0</v>
          </cell>
          <cell r="EM336">
            <v>0</v>
          </cell>
          <cell r="EN336">
            <v>0</v>
          </cell>
          <cell r="EO336">
            <v>0</v>
          </cell>
          <cell r="EP336">
            <v>0</v>
          </cell>
          <cell r="EQ336">
            <v>0</v>
          </cell>
          <cell r="ER336">
            <v>0</v>
          </cell>
          <cell r="ES336">
            <v>0</v>
          </cell>
          <cell r="ET336">
            <v>0</v>
          </cell>
          <cell r="EU336">
            <v>0</v>
          </cell>
          <cell r="EV336">
            <v>0</v>
          </cell>
          <cell r="EW336">
            <v>0</v>
          </cell>
          <cell r="EX336">
            <v>0</v>
          </cell>
          <cell r="EY336">
            <v>0</v>
          </cell>
          <cell r="EZ336">
            <v>0</v>
          </cell>
          <cell r="FA336">
            <v>0</v>
          </cell>
          <cell r="FB336">
            <v>0</v>
          </cell>
          <cell r="FC336">
            <v>0</v>
          </cell>
          <cell r="FD336">
            <v>0</v>
          </cell>
          <cell r="FE336">
            <v>0</v>
          </cell>
          <cell r="FF336">
            <v>0</v>
          </cell>
          <cell r="FG336">
            <v>0</v>
          </cell>
          <cell r="FH336">
            <v>0</v>
          </cell>
          <cell r="FI336">
            <v>0</v>
          </cell>
          <cell r="FJ336">
            <v>0</v>
          </cell>
          <cell r="FK336">
            <v>0</v>
          </cell>
          <cell r="FL336">
            <v>0</v>
          </cell>
          <cell r="FM336">
            <v>0</v>
          </cell>
          <cell r="FN336">
            <v>0</v>
          </cell>
          <cell r="FO336">
            <v>-976</v>
          </cell>
          <cell r="FP336">
            <v>0</v>
          </cell>
          <cell r="FQ336">
            <v>-976</v>
          </cell>
          <cell r="FR336">
            <v>10</v>
          </cell>
          <cell r="FS336">
            <v>0</v>
          </cell>
          <cell r="FT336">
            <v>10</v>
          </cell>
          <cell r="FU336">
            <v>27</v>
          </cell>
          <cell r="FV336">
            <v>0</v>
          </cell>
          <cell r="FW336">
            <v>27</v>
          </cell>
          <cell r="FX336">
            <v>28</v>
          </cell>
          <cell r="FY336">
            <v>0</v>
          </cell>
          <cell r="FZ336">
            <v>28</v>
          </cell>
          <cell r="GA336">
            <v>-4</v>
          </cell>
          <cell r="GB336">
            <v>0</v>
          </cell>
          <cell r="GC336">
            <v>-4</v>
          </cell>
          <cell r="GD336">
            <v>41</v>
          </cell>
          <cell r="GE336">
            <v>0</v>
          </cell>
          <cell r="GF336">
            <v>41</v>
          </cell>
          <cell r="GG336">
            <v>25</v>
          </cell>
          <cell r="GH336">
            <v>0</v>
          </cell>
          <cell r="GI336">
            <v>25</v>
          </cell>
          <cell r="GJ336">
            <v>47</v>
          </cell>
          <cell r="GK336">
            <v>0</v>
          </cell>
          <cell r="GL336">
            <v>47</v>
          </cell>
          <cell r="GM336">
            <v>21</v>
          </cell>
          <cell r="GN336">
            <v>0</v>
          </cell>
          <cell r="GO336">
            <v>21</v>
          </cell>
          <cell r="GP336">
            <v>37</v>
          </cell>
          <cell r="GQ336">
            <v>0</v>
          </cell>
          <cell r="GR336">
            <v>37</v>
          </cell>
          <cell r="GS336">
            <v>40</v>
          </cell>
          <cell r="GT336">
            <v>0</v>
          </cell>
          <cell r="GU336">
            <v>40</v>
          </cell>
          <cell r="GV336">
            <v>46</v>
          </cell>
          <cell r="GW336">
            <v>0</v>
          </cell>
          <cell r="GX336">
            <v>46</v>
          </cell>
          <cell r="GY336">
            <v>-157</v>
          </cell>
          <cell r="GZ336">
            <v>0</v>
          </cell>
          <cell r="HA336">
            <v>-157</v>
          </cell>
          <cell r="HB336">
            <v>19</v>
          </cell>
          <cell r="HC336">
            <v>0</v>
          </cell>
          <cell r="HD336">
            <v>19</v>
          </cell>
          <cell r="HE336">
            <v>1</v>
          </cell>
          <cell r="HF336">
            <v>0</v>
          </cell>
          <cell r="HG336">
            <v>1</v>
          </cell>
          <cell r="HH336">
            <v>39</v>
          </cell>
          <cell r="HI336">
            <v>0</v>
          </cell>
          <cell r="HJ336">
            <v>39</v>
          </cell>
          <cell r="HK336">
            <v>0</v>
          </cell>
          <cell r="HO336">
            <v>0</v>
          </cell>
          <cell r="HP336">
            <v>0</v>
          </cell>
          <cell r="HQ336">
            <v>0</v>
          </cell>
          <cell r="HR336">
            <v>0</v>
          </cell>
          <cell r="HS336">
            <v>0</v>
          </cell>
          <cell r="HT336">
            <v>0</v>
          </cell>
          <cell r="HU336">
            <v>0</v>
          </cell>
          <cell r="HV336">
            <v>0</v>
          </cell>
          <cell r="HW336">
            <v>0</v>
          </cell>
          <cell r="HX336">
            <v>0</v>
          </cell>
          <cell r="HY336">
            <v>0</v>
          </cell>
          <cell r="HZ336">
            <v>0</v>
          </cell>
          <cell r="IA336">
            <v>0</v>
          </cell>
          <cell r="IB336">
            <v>0</v>
          </cell>
          <cell r="IC336">
            <v>0</v>
          </cell>
          <cell r="ID336">
            <v>0</v>
          </cell>
          <cell r="IE336">
            <v>0</v>
          </cell>
          <cell r="IF336">
            <v>0</v>
          </cell>
          <cell r="IG336">
            <v>0</v>
          </cell>
          <cell r="IH336">
            <v>0</v>
          </cell>
          <cell r="II336">
            <v>0</v>
          </cell>
          <cell r="IJ336">
            <v>0</v>
          </cell>
          <cell r="IK336">
            <v>0</v>
          </cell>
          <cell r="IL336">
            <v>0</v>
          </cell>
          <cell r="IM336">
            <v>0</v>
          </cell>
          <cell r="IN336">
            <v>0</v>
          </cell>
          <cell r="IO336">
            <v>0</v>
          </cell>
          <cell r="IP336">
            <v>0</v>
          </cell>
          <cell r="IQ336">
            <v>0</v>
          </cell>
          <cell r="IR336">
            <v>0</v>
          </cell>
          <cell r="IS336">
            <v>0</v>
          </cell>
          <cell r="IT336">
            <v>0</v>
          </cell>
          <cell r="IU336">
            <v>0</v>
          </cell>
          <cell r="IV336">
            <v>0</v>
          </cell>
          <cell r="IW336">
            <v>0</v>
          </cell>
          <cell r="IX336">
            <v>0</v>
          </cell>
          <cell r="IY336">
            <v>0</v>
          </cell>
          <cell r="IZ336">
            <v>0</v>
          </cell>
          <cell r="JA336">
            <v>0</v>
          </cell>
          <cell r="JB336">
            <v>0</v>
          </cell>
          <cell r="JC336">
            <v>0</v>
          </cell>
          <cell r="JD336">
            <v>0</v>
          </cell>
          <cell r="JE336">
            <v>0</v>
          </cell>
          <cell r="JF336">
            <v>0</v>
          </cell>
          <cell r="JG336">
            <v>0</v>
          </cell>
          <cell r="JH336">
            <v>0</v>
          </cell>
          <cell r="JI336">
            <v>0</v>
          </cell>
          <cell r="JJ336">
            <v>0</v>
          </cell>
          <cell r="JK336">
            <v>0</v>
          </cell>
          <cell r="JL336">
            <v>0</v>
          </cell>
          <cell r="JM336">
            <v>0</v>
          </cell>
          <cell r="JN336">
            <v>0</v>
          </cell>
          <cell r="JO336">
            <v>0</v>
          </cell>
          <cell r="JP336">
            <v>0</v>
          </cell>
          <cell r="JQ336">
            <v>0</v>
          </cell>
          <cell r="JR336">
            <v>0</v>
          </cell>
          <cell r="JS336">
            <v>0</v>
          </cell>
          <cell r="JT336">
            <v>0</v>
          </cell>
          <cell r="JU336">
            <v>0</v>
          </cell>
          <cell r="JV336">
            <v>0</v>
          </cell>
          <cell r="JW336">
            <v>0</v>
          </cell>
          <cell r="JX336">
            <v>0</v>
          </cell>
          <cell r="JY336">
            <v>0</v>
          </cell>
          <cell r="JZ336">
            <v>0</v>
          </cell>
          <cell r="KA336">
            <v>0</v>
          </cell>
          <cell r="KB336">
            <v>0</v>
          </cell>
          <cell r="KC336">
            <v>0</v>
          </cell>
          <cell r="KD336">
            <v>0</v>
          </cell>
          <cell r="KE336">
            <v>0</v>
          </cell>
          <cell r="KF336">
            <v>0</v>
          </cell>
          <cell r="KG336">
            <v>0</v>
          </cell>
          <cell r="KH336">
            <v>0</v>
          </cell>
          <cell r="KI336">
            <v>0</v>
          </cell>
          <cell r="KJ336">
            <v>0</v>
          </cell>
          <cell r="KK336">
            <v>0</v>
          </cell>
          <cell r="KL336">
            <v>0</v>
          </cell>
          <cell r="KM336">
            <v>0</v>
          </cell>
          <cell r="KN336">
            <v>0</v>
          </cell>
          <cell r="KO336">
            <v>0</v>
          </cell>
          <cell r="KP336">
            <v>0</v>
          </cell>
          <cell r="KQ336">
            <v>0</v>
          </cell>
          <cell r="KR336">
            <v>0</v>
          </cell>
          <cell r="KS336">
            <v>0</v>
          </cell>
          <cell r="KT336">
            <v>0</v>
          </cell>
          <cell r="KU336">
            <v>0</v>
          </cell>
          <cell r="KV336">
            <v>0</v>
          </cell>
          <cell r="KW336">
            <v>0</v>
          </cell>
          <cell r="KX336">
            <v>0</v>
          </cell>
          <cell r="KY336">
            <v>0</v>
          </cell>
          <cell r="KZ336">
            <v>0</v>
          </cell>
          <cell r="LA336">
            <v>0</v>
          </cell>
          <cell r="LB336">
            <v>0</v>
          </cell>
          <cell r="LC336">
            <v>0</v>
          </cell>
          <cell r="LD336">
            <v>0</v>
          </cell>
          <cell r="LE336">
            <v>0</v>
          </cell>
          <cell r="LF336">
            <v>0</v>
          </cell>
          <cell r="LG336">
            <v>0</v>
          </cell>
          <cell r="LH336">
            <v>0</v>
          </cell>
          <cell r="LI336">
            <v>0</v>
          </cell>
          <cell r="LJ336">
            <v>0</v>
          </cell>
          <cell r="LK336">
            <v>0</v>
          </cell>
          <cell r="LL336">
            <v>0</v>
          </cell>
          <cell r="LM336">
            <v>0</v>
          </cell>
          <cell r="LN336">
            <v>0</v>
          </cell>
          <cell r="LO336">
            <v>0</v>
          </cell>
          <cell r="LP336">
            <v>0</v>
          </cell>
          <cell r="LQ336">
            <v>0</v>
          </cell>
          <cell r="LR336">
            <v>0</v>
          </cell>
          <cell r="LS336">
            <v>0</v>
          </cell>
          <cell r="LT336">
            <v>0</v>
          </cell>
          <cell r="LU336">
            <v>0</v>
          </cell>
          <cell r="LV336">
            <v>0</v>
          </cell>
          <cell r="LW336">
            <v>0</v>
          </cell>
          <cell r="LX336">
            <v>0</v>
          </cell>
          <cell r="LY336">
            <v>0</v>
          </cell>
          <cell r="LZ336">
            <v>0</v>
          </cell>
          <cell r="MA336">
            <v>0</v>
          </cell>
          <cell r="MB336">
            <v>0</v>
          </cell>
          <cell r="MC336">
            <v>0</v>
          </cell>
          <cell r="MD336">
            <v>-911</v>
          </cell>
          <cell r="ME336">
            <v>0</v>
          </cell>
          <cell r="MF336">
            <v>0</v>
          </cell>
          <cell r="MG336">
            <v>65</v>
          </cell>
          <cell r="MH336">
            <v>0</v>
          </cell>
          <cell r="MI336">
            <v>0</v>
          </cell>
          <cell r="MJ336">
            <v>55</v>
          </cell>
          <cell r="MK336">
            <v>0</v>
          </cell>
          <cell r="ML336">
            <v>0</v>
          </cell>
          <cell r="MM336">
            <v>28</v>
          </cell>
          <cell r="MN336">
            <v>0</v>
          </cell>
          <cell r="MO336">
            <v>0</v>
          </cell>
          <cell r="MP336">
            <v>109</v>
          </cell>
          <cell r="MQ336">
            <v>0</v>
          </cell>
          <cell r="MR336">
            <v>0</v>
          </cell>
          <cell r="MS336">
            <v>113</v>
          </cell>
          <cell r="MT336">
            <v>0</v>
          </cell>
          <cell r="MU336">
            <v>0</v>
          </cell>
          <cell r="MV336">
            <v>72</v>
          </cell>
          <cell r="MW336">
            <v>0</v>
          </cell>
          <cell r="MX336">
            <v>0</v>
          </cell>
          <cell r="MY336">
            <v>47</v>
          </cell>
          <cell r="MZ336">
            <v>0</v>
          </cell>
          <cell r="NA336">
            <v>0</v>
          </cell>
          <cell r="NB336">
            <v>46</v>
          </cell>
          <cell r="NC336">
            <v>0</v>
          </cell>
          <cell r="ND336">
            <v>0</v>
          </cell>
          <cell r="NE336">
            <v>25</v>
          </cell>
          <cell r="NF336">
            <v>0</v>
          </cell>
          <cell r="NG336">
            <v>0</v>
          </cell>
          <cell r="NH336">
            <v>-12</v>
          </cell>
          <cell r="NI336">
            <v>0</v>
          </cell>
          <cell r="NJ336">
            <v>0</v>
          </cell>
          <cell r="NK336">
            <v>-52</v>
          </cell>
          <cell r="NL336">
            <v>0</v>
          </cell>
          <cell r="NM336">
            <v>0</v>
          </cell>
          <cell r="NN336">
            <v>-98</v>
          </cell>
          <cell r="NO336">
            <v>0</v>
          </cell>
          <cell r="NP336">
            <v>0</v>
          </cell>
          <cell r="NQ336">
            <v>59</v>
          </cell>
          <cell r="NR336">
            <v>0</v>
          </cell>
          <cell r="NS336">
            <v>0</v>
          </cell>
          <cell r="NT336">
            <v>40</v>
          </cell>
          <cell r="NU336">
            <v>0</v>
          </cell>
          <cell r="NV336">
            <v>0</v>
          </cell>
          <cell r="NW336">
            <v>39</v>
          </cell>
        </row>
        <row r="337">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cell r="ET337">
            <v>0</v>
          </cell>
          <cell r="EU337">
            <v>0</v>
          </cell>
          <cell r="EV337">
            <v>0</v>
          </cell>
          <cell r="EW337">
            <v>0</v>
          </cell>
          <cell r="EX337">
            <v>0</v>
          </cell>
          <cell r="EY337">
            <v>0</v>
          </cell>
          <cell r="EZ337">
            <v>0</v>
          </cell>
          <cell r="FA337">
            <v>0</v>
          </cell>
          <cell r="FB337">
            <v>0</v>
          </cell>
          <cell r="FC337">
            <v>0</v>
          </cell>
          <cell r="FD337">
            <v>0</v>
          </cell>
          <cell r="FE337">
            <v>0</v>
          </cell>
          <cell r="FF337">
            <v>0</v>
          </cell>
          <cell r="FG337">
            <v>0</v>
          </cell>
          <cell r="FH337">
            <v>0</v>
          </cell>
          <cell r="FI337">
            <v>0</v>
          </cell>
          <cell r="FJ337">
            <v>0</v>
          </cell>
          <cell r="FK337">
            <v>0</v>
          </cell>
          <cell r="FL337">
            <v>0</v>
          </cell>
          <cell r="FM337">
            <v>0</v>
          </cell>
          <cell r="FN337">
            <v>0</v>
          </cell>
          <cell r="FO337">
            <v>7</v>
          </cell>
          <cell r="FP337">
            <v>0</v>
          </cell>
          <cell r="FQ337">
            <v>7</v>
          </cell>
          <cell r="FR337">
            <v>1</v>
          </cell>
          <cell r="FS337">
            <v>0</v>
          </cell>
          <cell r="FT337">
            <v>1</v>
          </cell>
          <cell r="FU337">
            <v>0</v>
          </cell>
          <cell r="FV337">
            <v>0</v>
          </cell>
          <cell r="FW337">
            <v>0</v>
          </cell>
          <cell r="FX337">
            <v>0</v>
          </cell>
          <cell r="FY337">
            <v>0</v>
          </cell>
          <cell r="FZ337">
            <v>0</v>
          </cell>
          <cell r="GA337">
            <v>8</v>
          </cell>
          <cell r="GB337">
            <v>0</v>
          </cell>
          <cell r="GC337">
            <v>8</v>
          </cell>
          <cell r="GD337">
            <v>0</v>
          </cell>
          <cell r="GE337">
            <v>0</v>
          </cell>
          <cell r="GF337">
            <v>0</v>
          </cell>
          <cell r="GG337">
            <v>0</v>
          </cell>
          <cell r="GH337">
            <v>0</v>
          </cell>
          <cell r="GI337">
            <v>0</v>
          </cell>
          <cell r="GJ337">
            <v>0</v>
          </cell>
          <cell r="GK337">
            <v>0</v>
          </cell>
          <cell r="GL337">
            <v>0</v>
          </cell>
          <cell r="GM337">
            <v>13</v>
          </cell>
          <cell r="GN337">
            <v>0</v>
          </cell>
          <cell r="GO337">
            <v>13</v>
          </cell>
          <cell r="GP337">
            <v>32</v>
          </cell>
          <cell r="GQ337">
            <v>0</v>
          </cell>
          <cell r="GR337">
            <v>32</v>
          </cell>
          <cell r="GS337">
            <v>0</v>
          </cell>
          <cell r="GT337">
            <v>0</v>
          </cell>
          <cell r="GU337">
            <v>0</v>
          </cell>
          <cell r="GV337">
            <v>0</v>
          </cell>
          <cell r="GW337">
            <v>0</v>
          </cell>
          <cell r="GX337">
            <v>0</v>
          </cell>
          <cell r="GY337">
            <v>0</v>
          </cell>
          <cell r="GZ337">
            <v>0</v>
          </cell>
          <cell r="HA337">
            <v>0</v>
          </cell>
          <cell r="HB337">
            <v>0</v>
          </cell>
          <cell r="HC337">
            <v>0</v>
          </cell>
          <cell r="HD337">
            <v>0</v>
          </cell>
          <cell r="HE337">
            <v>0</v>
          </cell>
          <cell r="HF337">
            <v>0</v>
          </cell>
          <cell r="HG337">
            <v>0</v>
          </cell>
          <cell r="HH337">
            <v>0</v>
          </cell>
          <cell r="HI337">
            <v>0</v>
          </cell>
          <cell r="HJ337">
            <v>0</v>
          </cell>
          <cell r="HK337">
            <v>0</v>
          </cell>
          <cell r="HO337">
            <v>0</v>
          </cell>
          <cell r="HP337">
            <v>0</v>
          </cell>
          <cell r="HQ337">
            <v>0</v>
          </cell>
          <cell r="HR337">
            <v>0</v>
          </cell>
          <cell r="HS337">
            <v>0</v>
          </cell>
          <cell r="HT337">
            <v>0</v>
          </cell>
          <cell r="HU337">
            <v>0</v>
          </cell>
          <cell r="HV337">
            <v>0</v>
          </cell>
          <cell r="HW337">
            <v>0</v>
          </cell>
          <cell r="HX337">
            <v>0</v>
          </cell>
          <cell r="HY337">
            <v>0</v>
          </cell>
          <cell r="HZ337">
            <v>0</v>
          </cell>
          <cell r="IA337">
            <v>0</v>
          </cell>
          <cell r="IB337">
            <v>0</v>
          </cell>
          <cell r="IC337">
            <v>0</v>
          </cell>
          <cell r="ID337">
            <v>0</v>
          </cell>
          <cell r="IE337">
            <v>0</v>
          </cell>
          <cell r="IF337">
            <v>0</v>
          </cell>
          <cell r="IG337">
            <v>0</v>
          </cell>
          <cell r="IH337">
            <v>0</v>
          </cell>
          <cell r="II337">
            <v>0</v>
          </cell>
          <cell r="IJ337">
            <v>0</v>
          </cell>
          <cell r="IK337">
            <v>0</v>
          </cell>
          <cell r="IL337">
            <v>0</v>
          </cell>
          <cell r="IM337">
            <v>0</v>
          </cell>
          <cell r="IN337">
            <v>0</v>
          </cell>
          <cell r="IO337">
            <v>0</v>
          </cell>
          <cell r="IP337">
            <v>0</v>
          </cell>
          <cell r="IQ337">
            <v>0</v>
          </cell>
          <cell r="IR337">
            <v>0</v>
          </cell>
          <cell r="IS337">
            <v>0</v>
          </cell>
          <cell r="IT337">
            <v>0</v>
          </cell>
          <cell r="IU337">
            <v>0</v>
          </cell>
          <cell r="IV337">
            <v>0</v>
          </cell>
          <cell r="IW337">
            <v>0</v>
          </cell>
          <cell r="IX337">
            <v>0</v>
          </cell>
          <cell r="IY337">
            <v>0</v>
          </cell>
          <cell r="IZ337">
            <v>0</v>
          </cell>
          <cell r="JA337">
            <v>0</v>
          </cell>
          <cell r="JB337">
            <v>0</v>
          </cell>
          <cell r="JC337">
            <v>0</v>
          </cell>
          <cell r="JD337">
            <v>0</v>
          </cell>
          <cell r="JE337">
            <v>0</v>
          </cell>
          <cell r="JF337">
            <v>0</v>
          </cell>
          <cell r="JG337">
            <v>0</v>
          </cell>
          <cell r="JH337">
            <v>0</v>
          </cell>
          <cell r="JI337">
            <v>0</v>
          </cell>
          <cell r="JJ337">
            <v>0</v>
          </cell>
          <cell r="JK337">
            <v>0</v>
          </cell>
          <cell r="JL337">
            <v>0</v>
          </cell>
          <cell r="JM337">
            <v>0</v>
          </cell>
          <cell r="JN337">
            <v>0</v>
          </cell>
          <cell r="JO337">
            <v>0</v>
          </cell>
          <cell r="JP337">
            <v>0</v>
          </cell>
          <cell r="JQ337">
            <v>0</v>
          </cell>
          <cell r="JR337">
            <v>0</v>
          </cell>
          <cell r="JS337">
            <v>0</v>
          </cell>
          <cell r="JT337">
            <v>0</v>
          </cell>
          <cell r="JU337">
            <v>0</v>
          </cell>
          <cell r="JV337">
            <v>0</v>
          </cell>
          <cell r="JW337">
            <v>0</v>
          </cell>
          <cell r="JX337">
            <v>0</v>
          </cell>
          <cell r="JY337">
            <v>0</v>
          </cell>
          <cell r="JZ337">
            <v>0</v>
          </cell>
          <cell r="KA337">
            <v>0</v>
          </cell>
          <cell r="KB337">
            <v>0</v>
          </cell>
          <cell r="KC337">
            <v>0</v>
          </cell>
          <cell r="KD337">
            <v>0</v>
          </cell>
          <cell r="KE337">
            <v>0</v>
          </cell>
          <cell r="KF337">
            <v>0</v>
          </cell>
          <cell r="KG337">
            <v>0</v>
          </cell>
          <cell r="KH337">
            <v>0</v>
          </cell>
          <cell r="KI337">
            <v>0</v>
          </cell>
          <cell r="KJ337">
            <v>0</v>
          </cell>
          <cell r="KK337">
            <v>0</v>
          </cell>
          <cell r="KL337">
            <v>0</v>
          </cell>
          <cell r="KM337">
            <v>0</v>
          </cell>
          <cell r="KN337">
            <v>0</v>
          </cell>
          <cell r="KO337">
            <v>0</v>
          </cell>
          <cell r="KP337">
            <v>0</v>
          </cell>
          <cell r="KQ337">
            <v>0</v>
          </cell>
          <cell r="KR337">
            <v>0</v>
          </cell>
          <cell r="KS337">
            <v>0</v>
          </cell>
          <cell r="KT337">
            <v>0</v>
          </cell>
          <cell r="KU337">
            <v>0</v>
          </cell>
          <cell r="KV337">
            <v>0</v>
          </cell>
          <cell r="KW337">
            <v>0</v>
          </cell>
          <cell r="KX337">
            <v>0</v>
          </cell>
          <cell r="KY337">
            <v>0</v>
          </cell>
          <cell r="KZ337">
            <v>0</v>
          </cell>
          <cell r="LA337">
            <v>0</v>
          </cell>
          <cell r="LB337">
            <v>0</v>
          </cell>
          <cell r="LC337">
            <v>0</v>
          </cell>
          <cell r="LD337">
            <v>0</v>
          </cell>
          <cell r="LE337">
            <v>0</v>
          </cell>
          <cell r="LF337">
            <v>0</v>
          </cell>
          <cell r="LG337">
            <v>0</v>
          </cell>
          <cell r="LH337">
            <v>0</v>
          </cell>
          <cell r="LI337">
            <v>0</v>
          </cell>
          <cell r="LJ337">
            <v>0</v>
          </cell>
          <cell r="LK337">
            <v>0</v>
          </cell>
          <cell r="LL337">
            <v>0</v>
          </cell>
          <cell r="LM337">
            <v>0</v>
          </cell>
          <cell r="LN337">
            <v>0</v>
          </cell>
          <cell r="LO337">
            <v>0</v>
          </cell>
          <cell r="LP337">
            <v>0</v>
          </cell>
          <cell r="LQ337">
            <v>0</v>
          </cell>
          <cell r="LR337">
            <v>0</v>
          </cell>
          <cell r="LS337">
            <v>0</v>
          </cell>
          <cell r="LT337">
            <v>0</v>
          </cell>
          <cell r="LU337">
            <v>0</v>
          </cell>
          <cell r="LV337">
            <v>0</v>
          </cell>
          <cell r="LW337">
            <v>0</v>
          </cell>
          <cell r="LX337">
            <v>0</v>
          </cell>
          <cell r="LY337">
            <v>0</v>
          </cell>
          <cell r="LZ337">
            <v>0</v>
          </cell>
          <cell r="MA337">
            <v>0</v>
          </cell>
          <cell r="MB337">
            <v>0</v>
          </cell>
          <cell r="MC337">
            <v>0</v>
          </cell>
          <cell r="MD337">
            <v>8</v>
          </cell>
          <cell r="ME337">
            <v>0</v>
          </cell>
          <cell r="MF337">
            <v>0</v>
          </cell>
          <cell r="MG337">
            <v>1</v>
          </cell>
          <cell r="MH337">
            <v>0</v>
          </cell>
          <cell r="MI337">
            <v>0</v>
          </cell>
          <cell r="MJ337">
            <v>0</v>
          </cell>
          <cell r="MK337">
            <v>0</v>
          </cell>
          <cell r="ML337">
            <v>0</v>
          </cell>
          <cell r="MM337">
            <v>0</v>
          </cell>
          <cell r="MN337">
            <v>0</v>
          </cell>
          <cell r="MO337">
            <v>0</v>
          </cell>
          <cell r="MP337">
            <v>8</v>
          </cell>
          <cell r="MQ337">
            <v>0</v>
          </cell>
          <cell r="MR337">
            <v>0</v>
          </cell>
          <cell r="MS337">
            <v>0</v>
          </cell>
          <cell r="MT337">
            <v>0</v>
          </cell>
          <cell r="MU337">
            <v>0</v>
          </cell>
          <cell r="MV337">
            <v>0</v>
          </cell>
          <cell r="MW337">
            <v>0</v>
          </cell>
          <cell r="MX337">
            <v>0</v>
          </cell>
          <cell r="MY337">
            <v>0</v>
          </cell>
          <cell r="MZ337">
            <v>0</v>
          </cell>
          <cell r="NA337">
            <v>0</v>
          </cell>
          <cell r="NB337">
            <v>45</v>
          </cell>
          <cell r="NC337">
            <v>0</v>
          </cell>
          <cell r="ND337">
            <v>0</v>
          </cell>
          <cell r="NE337">
            <v>32</v>
          </cell>
          <cell r="NF337">
            <v>0</v>
          </cell>
          <cell r="NG337">
            <v>0</v>
          </cell>
          <cell r="NH337">
            <v>0</v>
          </cell>
          <cell r="NI337">
            <v>0</v>
          </cell>
          <cell r="NJ337">
            <v>0</v>
          </cell>
          <cell r="NK337">
            <v>0</v>
          </cell>
          <cell r="NL337">
            <v>0</v>
          </cell>
          <cell r="NM337">
            <v>0</v>
          </cell>
          <cell r="NN337">
            <v>0</v>
          </cell>
          <cell r="NO337">
            <v>0</v>
          </cell>
          <cell r="NP337">
            <v>0</v>
          </cell>
          <cell r="NQ337">
            <v>0</v>
          </cell>
          <cell r="NR337">
            <v>0</v>
          </cell>
          <cell r="NS337">
            <v>0</v>
          </cell>
          <cell r="NT337">
            <v>0</v>
          </cell>
          <cell r="NU337">
            <v>0</v>
          </cell>
          <cell r="NV337">
            <v>0</v>
          </cell>
          <cell r="NW337">
            <v>0</v>
          </cell>
        </row>
        <row r="338">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Q338">
            <v>0</v>
          </cell>
          <cell r="CR338">
            <v>0</v>
          </cell>
          <cell r="CS338">
            <v>0</v>
          </cell>
          <cell r="CT338">
            <v>0</v>
          </cell>
          <cell r="CU338">
            <v>0</v>
          </cell>
          <cell r="CV338">
            <v>0</v>
          </cell>
          <cell r="CW338">
            <v>0</v>
          </cell>
          <cell r="CX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cell r="ET338">
            <v>0</v>
          </cell>
          <cell r="EU338">
            <v>0</v>
          </cell>
          <cell r="EV338">
            <v>0</v>
          </cell>
          <cell r="EW338">
            <v>0</v>
          </cell>
          <cell r="EX338">
            <v>0</v>
          </cell>
          <cell r="EY338">
            <v>0</v>
          </cell>
          <cell r="EZ338">
            <v>0</v>
          </cell>
          <cell r="FA338">
            <v>0</v>
          </cell>
          <cell r="FB338">
            <v>0</v>
          </cell>
          <cell r="FC338">
            <v>0</v>
          </cell>
          <cell r="FD338">
            <v>0</v>
          </cell>
          <cell r="FE338">
            <v>0</v>
          </cell>
          <cell r="FF338">
            <v>0</v>
          </cell>
          <cell r="FG338">
            <v>0</v>
          </cell>
          <cell r="FH338">
            <v>0</v>
          </cell>
          <cell r="FI338">
            <v>0</v>
          </cell>
          <cell r="FJ338">
            <v>0</v>
          </cell>
          <cell r="FK338">
            <v>0</v>
          </cell>
          <cell r="FL338">
            <v>0</v>
          </cell>
          <cell r="FM338">
            <v>0</v>
          </cell>
          <cell r="FN338">
            <v>0</v>
          </cell>
          <cell r="FO338">
            <v>-275</v>
          </cell>
          <cell r="FP338">
            <v>0</v>
          </cell>
          <cell r="FQ338">
            <v>-275</v>
          </cell>
          <cell r="FR338">
            <v>0</v>
          </cell>
          <cell r="FS338">
            <v>0</v>
          </cell>
          <cell r="FT338">
            <v>0</v>
          </cell>
          <cell r="FU338">
            <v>-359</v>
          </cell>
          <cell r="FV338">
            <v>0</v>
          </cell>
          <cell r="FW338">
            <v>-359</v>
          </cell>
          <cell r="FX338">
            <v>0</v>
          </cell>
          <cell r="FY338">
            <v>0</v>
          </cell>
          <cell r="FZ338">
            <v>0</v>
          </cell>
          <cell r="GA338">
            <v>-28</v>
          </cell>
          <cell r="GB338">
            <v>0</v>
          </cell>
          <cell r="GC338">
            <v>-28</v>
          </cell>
          <cell r="GD338">
            <v>0</v>
          </cell>
          <cell r="GE338">
            <v>0</v>
          </cell>
          <cell r="GF338">
            <v>0</v>
          </cell>
          <cell r="GG338">
            <v>-418</v>
          </cell>
          <cell r="GH338">
            <v>0</v>
          </cell>
          <cell r="GI338">
            <v>-418</v>
          </cell>
          <cell r="GJ338">
            <v>0</v>
          </cell>
          <cell r="GK338">
            <v>0</v>
          </cell>
          <cell r="GL338">
            <v>0</v>
          </cell>
          <cell r="GM338">
            <v>0</v>
          </cell>
          <cell r="GN338">
            <v>0</v>
          </cell>
          <cell r="GO338">
            <v>0</v>
          </cell>
          <cell r="GP338">
            <v>-485</v>
          </cell>
          <cell r="GQ338">
            <v>0</v>
          </cell>
          <cell r="GR338">
            <v>-485</v>
          </cell>
          <cell r="GS338">
            <v>0</v>
          </cell>
          <cell r="GT338">
            <v>0</v>
          </cell>
          <cell r="GU338">
            <v>0</v>
          </cell>
          <cell r="GV338">
            <v>0</v>
          </cell>
          <cell r="GW338">
            <v>0</v>
          </cell>
          <cell r="GX338">
            <v>0</v>
          </cell>
          <cell r="GY338">
            <v>-279</v>
          </cell>
          <cell r="GZ338">
            <v>0</v>
          </cell>
          <cell r="HA338">
            <v>-279</v>
          </cell>
          <cell r="HB338">
            <v>0</v>
          </cell>
          <cell r="HC338">
            <v>0</v>
          </cell>
          <cell r="HD338">
            <v>0</v>
          </cell>
          <cell r="HE338">
            <v>0</v>
          </cell>
          <cell r="HF338">
            <v>0</v>
          </cell>
          <cell r="HG338">
            <v>0</v>
          </cell>
          <cell r="HH338">
            <v>0</v>
          </cell>
          <cell r="HI338">
            <v>0</v>
          </cell>
          <cell r="HJ338">
            <v>0</v>
          </cell>
          <cell r="HK338">
            <v>0</v>
          </cell>
          <cell r="HO338">
            <v>0</v>
          </cell>
          <cell r="HP338">
            <v>0</v>
          </cell>
          <cell r="HQ338">
            <v>0</v>
          </cell>
          <cell r="HR338">
            <v>0</v>
          </cell>
          <cell r="HS338">
            <v>0</v>
          </cell>
          <cell r="HT338">
            <v>0</v>
          </cell>
          <cell r="HU338">
            <v>0</v>
          </cell>
          <cell r="HV338">
            <v>0</v>
          </cell>
          <cell r="HW338">
            <v>0</v>
          </cell>
          <cell r="HX338">
            <v>0</v>
          </cell>
          <cell r="HY338">
            <v>0</v>
          </cell>
          <cell r="HZ338">
            <v>0</v>
          </cell>
          <cell r="IA338">
            <v>0</v>
          </cell>
          <cell r="IB338">
            <v>0</v>
          </cell>
          <cell r="IC338">
            <v>0</v>
          </cell>
          <cell r="ID338">
            <v>0</v>
          </cell>
          <cell r="IE338">
            <v>0</v>
          </cell>
          <cell r="IF338">
            <v>0</v>
          </cell>
          <cell r="IG338">
            <v>0</v>
          </cell>
          <cell r="IH338">
            <v>0</v>
          </cell>
          <cell r="II338">
            <v>0</v>
          </cell>
          <cell r="IJ338">
            <v>0</v>
          </cell>
          <cell r="IK338">
            <v>0</v>
          </cell>
          <cell r="IL338">
            <v>0</v>
          </cell>
          <cell r="IM338">
            <v>0</v>
          </cell>
          <cell r="IN338">
            <v>0</v>
          </cell>
          <cell r="IO338">
            <v>0</v>
          </cell>
          <cell r="IP338">
            <v>0</v>
          </cell>
          <cell r="IQ338">
            <v>0</v>
          </cell>
          <cell r="IR338">
            <v>0</v>
          </cell>
          <cell r="IS338">
            <v>0</v>
          </cell>
          <cell r="IT338">
            <v>0</v>
          </cell>
          <cell r="IU338">
            <v>0</v>
          </cell>
          <cell r="IV338">
            <v>0</v>
          </cell>
          <cell r="IW338">
            <v>0</v>
          </cell>
          <cell r="IX338">
            <v>0</v>
          </cell>
          <cell r="IY338">
            <v>0</v>
          </cell>
          <cell r="IZ338">
            <v>0</v>
          </cell>
          <cell r="JA338">
            <v>0</v>
          </cell>
          <cell r="JB338">
            <v>0</v>
          </cell>
          <cell r="JC338">
            <v>0</v>
          </cell>
          <cell r="JD338">
            <v>0</v>
          </cell>
          <cell r="JE338">
            <v>0</v>
          </cell>
          <cell r="JF338">
            <v>0</v>
          </cell>
          <cell r="JG338">
            <v>0</v>
          </cell>
          <cell r="JH338">
            <v>0</v>
          </cell>
          <cell r="JI338">
            <v>0</v>
          </cell>
          <cell r="JJ338">
            <v>0</v>
          </cell>
          <cell r="JK338">
            <v>0</v>
          </cell>
          <cell r="JL338">
            <v>0</v>
          </cell>
          <cell r="JM338">
            <v>0</v>
          </cell>
          <cell r="JN338">
            <v>0</v>
          </cell>
          <cell r="JO338">
            <v>0</v>
          </cell>
          <cell r="JP338">
            <v>0</v>
          </cell>
          <cell r="JQ338">
            <v>0</v>
          </cell>
          <cell r="JR338">
            <v>0</v>
          </cell>
          <cell r="JS338">
            <v>0</v>
          </cell>
          <cell r="JT338">
            <v>0</v>
          </cell>
          <cell r="JU338">
            <v>0</v>
          </cell>
          <cell r="JV338">
            <v>0</v>
          </cell>
          <cell r="JW338">
            <v>0</v>
          </cell>
          <cell r="JX338">
            <v>0</v>
          </cell>
          <cell r="JY338">
            <v>0</v>
          </cell>
          <cell r="JZ338">
            <v>0</v>
          </cell>
          <cell r="KA338">
            <v>0</v>
          </cell>
          <cell r="KB338">
            <v>0</v>
          </cell>
          <cell r="KC338">
            <v>0</v>
          </cell>
          <cell r="KD338">
            <v>0</v>
          </cell>
          <cell r="KE338">
            <v>0</v>
          </cell>
          <cell r="KF338">
            <v>0</v>
          </cell>
          <cell r="KG338">
            <v>0</v>
          </cell>
          <cell r="KH338">
            <v>0</v>
          </cell>
          <cell r="KI338">
            <v>0</v>
          </cell>
          <cell r="KJ338">
            <v>0</v>
          </cell>
          <cell r="KK338">
            <v>0</v>
          </cell>
          <cell r="KL338">
            <v>0</v>
          </cell>
          <cell r="KM338">
            <v>0</v>
          </cell>
          <cell r="KN338">
            <v>0</v>
          </cell>
          <cell r="KO338">
            <v>0</v>
          </cell>
          <cell r="KP338">
            <v>0</v>
          </cell>
          <cell r="KQ338">
            <v>0</v>
          </cell>
          <cell r="KR338">
            <v>0</v>
          </cell>
          <cell r="KS338">
            <v>0</v>
          </cell>
          <cell r="KT338">
            <v>0</v>
          </cell>
          <cell r="KU338">
            <v>0</v>
          </cell>
          <cell r="KV338">
            <v>0</v>
          </cell>
          <cell r="KW338">
            <v>0</v>
          </cell>
          <cell r="KX338">
            <v>0</v>
          </cell>
          <cell r="KY338">
            <v>0</v>
          </cell>
          <cell r="KZ338">
            <v>0</v>
          </cell>
          <cell r="LA338">
            <v>0</v>
          </cell>
          <cell r="LB338">
            <v>0</v>
          </cell>
          <cell r="LC338">
            <v>0</v>
          </cell>
          <cell r="LD338">
            <v>0</v>
          </cell>
          <cell r="LE338">
            <v>0</v>
          </cell>
          <cell r="LF338">
            <v>0</v>
          </cell>
          <cell r="LG338">
            <v>0</v>
          </cell>
          <cell r="LH338">
            <v>0</v>
          </cell>
          <cell r="LI338">
            <v>0</v>
          </cell>
          <cell r="LJ338">
            <v>0</v>
          </cell>
          <cell r="LK338">
            <v>0</v>
          </cell>
          <cell r="LL338">
            <v>0</v>
          </cell>
          <cell r="LM338">
            <v>0</v>
          </cell>
          <cell r="LN338">
            <v>0</v>
          </cell>
          <cell r="LO338">
            <v>0</v>
          </cell>
          <cell r="LP338">
            <v>0</v>
          </cell>
          <cell r="LQ338">
            <v>0</v>
          </cell>
          <cell r="LR338">
            <v>0</v>
          </cell>
          <cell r="LS338">
            <v>0</v>
          </cell>
          <cell r="LT338">
            <v>0</v>
          </cell>
          <cell r="LU338">
            <v>0</v>
          </cell>
          <cell r="LV338">
            <v>0</v>
          </cell>
          <cell r="LW338">
            <v>0</v>
          </cell>
          <cell r="LX338">
            <v>0</v>
          </cell>
          <cell r="LY338">
            <v>0</v>
          </cell>
          <cell r="LZ338">
            <v>0</v>
          </cell>
          <cell r="MA338">
            <v>0</v>
          </cell>
          <cell r="MB338">
            <v>0</v>
          </cell>
          <cell r="MC338">
            <v>0</v>
          </cell>
          <cell r="MD338">
            <v>-634</v>
          </cell>
          <cell r="ME338">
            <v>0</v>
          </cell>
          <cell r="MF338">
            <v>0</v>
          </cell>
          <cell r="MG338">
            <v>-359</v>
          </cell>
          <cell r="MH338">
            <v>0</v>
          </cell>
          <cell r="MI338">
            <v>0</v>
          </cell>
          <cell r="MJ338">
            <v>-359</v>
          </cell>
          <cell r="MK338">
            <v>0</v>
          </cell>
          <cell r="ML338">
            <v>0</v>
          </cell>
          <cell r="MM338">
            <v>0</v>
          </cell>
          <cell r="MN338">
            <v>0</v>
          </cell>
          <cell r="MO338">
            <v>0</v>
          </cell>
          <cell r="MP338">
            <v>-446</v>
          </cell>
          <cell r="MQ338">
            <v>0</v>
          </cell>
          <cell r="MR338">
            <v>0</v>
          </cell>
          <cell r="MS338">
            <v>-418</v>
          </cell>
          <cell r="MT338">
            <v>0</v>
          </cell>
          <cell r="MU338">
            <v>0</v>
          </cell>
          <cell r="MV338">
            <v>-418</v>
          </cell>
          <cell r="MW338">
            <v>0</v>
          </cell>
          <cell r="MX338">
            <v>0</v>
          </cell>
          <cell r="MY338">
            <v>0</v>
          </cell>
          <cell r="MZ338">
            <v>0</v>
          </cell>
          <cell r="NA338">
            <v>0</v>
          </cell>
          <cell r="NB338">
            <v>-764</v>
          </cell>
          <cell r="NC338">
            <v>0</v>
          </cell>
          <cell r="ND338">
            <v>0</v>
          </cell>
          <cell r="NE338">
            <v>-764</v>
          </cell>
          <cell r="NF338">
            <v>0</v>
          </cell>
          <cell r="NG338">
            <v>0</v>
          </cell>
          <cell r="NH338">
            <v>-279</v>
          </cell>
          <cell r="NI338">
            <v>0</v>
          </cell>
          <cell r="NJ338">
            <v>0</v>
          </cell>
          <cell r="NK338">
            <v>-279</v>
          </cell>
          <cell r="NL338">
            <v>0</v>
          </cell>
          <cell r="NM338">
            <v>0</v>
          </cell>
          <cell r="NN338">
            <v>-279</v>
          </cell>
          <cell r="NO338">
            <v>0</v>
          </cell>
          <cell r="NP338">
            <v>0</v>
          </cell>
          <cell r="NQ338">
            <v>0</v>
          </cell>
          <cell r="NR338">
            <v>0</v>
          </cell>
          <cell r="NS338">
            <v>0</v>
          </cell>
          <cell r="NT338">
            <v>0</v>
          </cell>
          <cell r="NU338">
            <v>0</v>
          </cell>
          <cell r="NV338">
            <v>0</v>
          </cell>
          <cell r="NW338">
            <v>0</v>
          </cell>
        </row>
        <row r="339">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-2</v>
          </cell>
          <cell r="DT339">
            <v>0</v>
          </cell>
          <cell r="DU339">
            <v>-2</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cell r="ET339">
            <v>0</v>
          </cell>
          <cell r="EU339">
            <v>0</v>
          </cell>
          <cell r="EV339">
            <v>0</v>
          </cell>
          <cell r="EW339">
            <v>0</v>
          </cell>
          <cell r="EX339">
            <v>0</v>
          </cell>
          <cell r="EY339">
            <v>0</v>
          </cell>
          <cell r="EZ339">
            <v>0</v>
          </cell>
          <cell r="FA339">
            <v>0</v>
          </cell>
          <cell r="FB339">
            <v>0</v>
          </cell>
          <cell r="FC339">
            <v>0</v>
          </cell>
          <cell r="FD339">
            <v>0</v>
          </cell>
          <cell r="FE339">
            <v>0</v>
          </cell>
          <cell r="FF339">
            <v>0</v>
          </cell>
          <cell r="FG339">
            <v>0</v>
          </cell>
          <cell r="FH339">
            <v>0</v>
          </cell>
          <cell r="FI339">
            <v>0</v>
          </cell>
          <cell r="FJ339">
            <v>0</v>
          </cell>
          <cell r="FK339">
            <v>0</v>
          </cell>
          <cell r="FL339">
            <v>0</v>
          </cell>
          <cell r="FM339">
            <v>0</v>
          </cell>
          <cell r="FN339">
            <v>0</v>
          </cell>
          <cell r="FO339">
            <v>-1580</v>
          </cell>
          <cell r="FP339">
            <v>0</v>
          </cell>
          <cell r="FQ339">
            <v>-1580</v>
          </cell>
          <cell r="FR339">
            <v>-295</v>
          </cell>
          <cell r="FS339">
            <v>0</v>
          </cell>
          <cell r="FT339">
            <v>-295</v>
          </cell>
          <cell r="FU339">
            <v>-532</v>
          </cell>
          <cell r="FV339">
            <v>0</v>
          </cell>
          <cell r="FW339">
            <v>-532</v>
          </cell>
          <cell r="FX339">
            <v>-12</v>
          </cell>
          <cell r="FY339">
            <v>0</v>
          </cell>
          <cell r="FZ339">
            <v>-12</v>
          </cell>
          <cell r="GA339">
            <v>-52</v>
          </cell>
          <cell r="GB339">
            <v>0</v>
          </cell>
          <cell r="GC339">
            <v>-52</v>
          </cell>
          <cell r="GD339">
            <v>-41</v>
          </cell>
          <cell r="GE339">
            <v>0</v>
          </cell>
          <cell r="GF339">
            <v>-41</v>
          </cell>
          <cell r="GG339">
            <v>-597</v>
          </cell>
          <cell r="GH339">
            <v>0</v>
          </cell>
          <cell r="GI339">
            <v>-597</v>
          </cell>
          <cell r="GJ339">
            <v>-59</v>
          </cell>
          <cell r="GK339">
            <v>0</v>
          </cell>
          <cell r="GL339">
            <v>-59</v>
          </cell>
          <cell r="GM339">
            <v>4</v>
          </cell>
          <cell r="GN339">
            <v>0</v>
          </cell>
          <cell r="GO339">
            <v>4</v>
          </cell>
          <cell r="GP339">
            <v>-450</v>
          </cell>
          <cell r="GQ339">
            <v>0</v>
          </cell>
          <cell r="GR339">
            <v>-450</v>
          </cell>
          <cell r="GS339">
            <v>14</v>
          </cell>
          <cell r="GT339">
            <v>0</v>
          </cell>
          <cell r="GU339">
            <v>14</v>
          </cell>
          <cell r="GV339">
            <v>-9</v>
          </cell>
          <cell r="GW339">
            <v>0</v>
          </cell>
          <cell r="GX339">
            <v>-9</v>
          </cell>
          <cell r="GY339">
            <v>-831</v>
          </cell>
          <cell r="GZ339">
            <v>0</v>
          </cell>
          <cell r="HA339">
            <v>-831</v>
          </cell>
          <cell r="HB339">
            <v>129</v>
          </cell>
          <cell r="HC339">
            <v>0</v>
          </cell>
          <cell r="HD339">
            <v>129</v>
          </cell>
          <cell r="HE339">
            <v>201</v>
          </cell>
          <cell r="HF339">
            <v>0</v>
          </cell>
          <cell r="HG339">
            <v>201</v>
          </cell>
          <cell r="HH339">
            <v>201</v>
          </cell>
          <cell r="HI339">
            <v>0</v>
          </cell>
          <cell r="HJ339">
            <v>201</v>
          </cell>
          <cell r="HK339">
            <v>0</v>
          </cell>
          <cell r="HO339">
            <v>0</v>
          </cell>
          <cell r="HP339">
            <v>0</v>
          </cell>
          <cell r="HQ339">
            <v>0</v>
          </cell>
          <cell r="HR339">
            <v>0</v>
          </cell>
          <cell r="HS339">
            <v>0</v>
          </cell>
          <cell r="HT339">
            <v>0</v>
          </cell>
          <cell r="HU339">
            <v>0</v>
          </cell>
          <cell r="HV339">
            <v>0</v>
          </cell>
          <cell r="HW339">
            <v>0</v>
          </cell>
          <cell r="HX339">
            <v>0</v>
          </cell>
          <cell r="HY339">
            <v>0</v>
          </cell>
          <cell r="HZ339">
            <v>0</v>
          </cell>
          <cell r="IA339">
            <v>0</v>
          </cell>
          <cell r="IB339">
            <v>0</v>
          </cell>
          <cell r="IC339">
            <v>0</v>
          </cell>
          <cell r="ID339">
            <v>0</v>
          </cell>
          <cell r="IE339">
            <v>0</v>
          </cell>
          <cell r="IF339">
            <v>0</v>
          </cell>
          <cell r="IG339">
            <v>0</v>
          </cell>
          <cell r="IH339">
            <v>0</v>
          </cell>
          <cell r="II339">
            <v>0</v>
          </cell>
          <cell r="IJ339">
            <v>0</v>
          </cell>
          <cell r="IK339">
            <v>0</v>
          </cell>
          <cell r="IL339">
            <v>0</v>
          </cell>
          <cell r="IM339">
            <v>0</v>
          </cell>
          <cell r="IN339">
            <v>0</v>
          </cell>
          <cell r="IO339">
            <v>0</v>
          </cell>
          <cell r="IP339">
            <v>0</v>
          </cell>
          <cell r="IQ339">
            <v>0</v>
          </cell>
          <cell r="IR339">
            <v>0</v>
          </cell>
          <cell r="IS339">
            <v>0</v>
          </cell>
          <cell r="IT339">
            <v>0</v>
          </cell>
          <cell r="IU339">
            <v>0</v>
          </cell>
          <cell r="IV339">
            <v>0</v>
          </cell>
          <cell r="IW339">
            <v>0</v>
          </cell>
          <cell r="IX339">
            <v>0</v>
          </cell>
          <cell r="IY339">
            <v>0</v>
          </cell>
          <cell r="IZ339">
            <v>0</v>
          </cell>
          <cell r="JA339">
            <v>0</v>
          </cell>
          <cell r="JB339">
            <v>0</v>
          </cell>
          <cell r="JC339">
            <v>0</v>
          </cell>
          <cell r="JD339">
            <v>0</v>
          </cell>
          <cell r="JE339">
            <v>0</v>
          </cell>
          <cell r="JF339">
            <v>0</v>
          </cell>
          <cell r="JG339">
            <v>0</v>
          </cell>
          <cell r="JH339">
            <v>0</v>
          </cell>
          <cell r="JI339">
            <v>0</v>
          </cell>
          <cell r="JJ339">
            <v>0</v>
          </cell>
          <cell r="JK339">
            <v>0</v>
          </cell>
          <cell r="JL339">
            <v>0</v>
          </cell>
          <cell r="JM339">
            <v>0</v>
          </cell>
          <cell r="JN339">
            <v>0</v>
          </cell>
          <cell r="JO339">
            <v>0</v>
          </cell>
          <cell r="JP339">
            <v>0</v>
          </cell>
          <cell r="JQ339">
            <v>0</v>
          </cell>
          <cell r="JR339">
            <v>0</v>
          </cell>
          <cell r="JS339">
            <v>0</v>
          </cell>
          <cell r="JT339">
            <v>0</v>
          </cell>
          <cell r="JU339">
            <v>0</v>
          </cell>
          <cell r="JV339">
            <v>0</v>
          </cell>
          <cell r="JW339">
            <v>0</v>
          </cell>
          <cell r="JX339">
            <v>0</v>
          </cell>
          <cell r="JY339">
            <v>0</v>
          </cell>
          <cell r="JZ339">
            <v>0</v>
          </cell>
          <cell r="KA339">
            <v>0</v>
          </cell>
          <cell r="KB339">
            <v>0</v>
          </cell>
          <cell r="KC339">
            <v>0</v>
          </cell>
          <cell r="KD339">
            <v>0</v>
          </cell>
          <cell r="KE339">
            <v>0</v>
          </cell>
          <cell r="KF339">
            <v>0</v>
          </cell>
          <cell r="KG339">
            <v>0</v>
          </cell>
          <cell r="KH339">
            <v>-2</v>
          </cell>
          <cell r="KI339">
            <v>0</v>
          </cell>
          <cell r="KJ339">
            <v>0</v>
          </cell>
          <cell r="KK339">
            <v>0</v>
          </cell>
          <cell r="KL339">
            <v>0</v>
          </cell>
          <cell r="KM339">
            <v>0</v>
          </cell>
          <cell r="KN339">
            <v>0</v>
          </cell>
          <cell r="KO339">
            <v>0</v>
          </cell>
          <cell r="KP339">
            <v>0</v>
          </cell>
          <cell r="KQ339">
            <v>0</v>
          </cell>
          <cell r="KR339">
            <v>0</v>
          </cell>
          <cell r="KS339">
            <v>0</v>
          </cell>
          <cell r="KT339">
            <v>0</v>
          </cell>
          <cell r="KU339">
            <v>0</v>
          </cell>
          <cell r="KV339">
            <v>0</v>
          </cell>
          <cell r="KW339">
            <v>0</v>
          </cell>
          <cell r="KX339">
            <v>0</v>
          </cell>
          <cell r="KY339">
            <v>0</v>
          </cell>
          <cell r="KZ339">
            <v>0</v>
          </cell>
          <cell r="LA339">
            <v>0</v>
          </cell>
          <cell r="LB339">
            <v>0</v>
          </cell>
          <cell r="LC339">
            <v>0</v>
          </cell>
          <cell r="LD339">
            <v>0</v>
          </cell>
          <cell r="LE339">
            <v>0</v>
          </cell>
          <cell r="LF339">
            <v>0</v>
          </cell>
          <cell r="LG339">
            <v>0</v>
          </cell>
          <cell r="LH339">
            <v>0</v>
          </cell>
          <cell r="LI339">
            <v>0</v>
          </cell>
          <cell r="LJ339">
            <v>0</v>
          </cell>
          <cell r="LK339">
            <v>0</v>
          </cell>
          <cell r="LL339">
            <v>0</v>
          </cell>
          <cell r="LM339">
            <v>0</v>
          </cell>
          <cell r="LN339">
            <v>0</v>
          </cell>
          <cell r="LO339">
            <v>0</v>
          </cell>
          <cell r="LP339">
            <v>0</v>
          </cell>
          <cell r="LQ339">
            <v>0</v>
          </cell>
          <cell r="LR339">
            <v>0</v>
          </cell>
          <cell r="LS339">
            <v>0</v>
          </cell>
          <cell r="LT339">
            <v>0</v>
          </cell>
          <cell r="LU339">
            <v>0</v>
          </cell>
          <cell r="LV339">
            <v>0</v>
          </cell>
          <cell r="LW339">
            <v>0</v>
          </cell>
          <cell r="LX339">
            <v>0</v>
          </cell>
          <cell r="LY339">
            <v>0</v>
          </cell>
          <cell r="LZ339">
            <v>0</v>
          </cell>
          <cell r="MA339">
            <v>0</v>
          </cell>
          <cell r="MB339">
            <v>0</v>
          </cell>
          <cell r="MC339">
            <v>0</v>
          </cell>
          <cell r="MD339">
            <v>-2419</v>
          </cell>
          <cell r="ME339">
            <v>0</v>
          </cell>
          <cell r="MF339">
            <v>0</v>
          </cell>
          <cell r="MG339">
            <v>-839</v>
          </cell>
          <cell r="MH339">
            <v>0</v>
          </cell>
          <cell r="MI339">
            <v>0</v>
          </cell>
          <cell r="MJ339">
            <v>-544</v>
          </cell>
          <cell r="MK339">
            <v>0</v>
          </cell>
          <cell r="ML339">
            <v>0</v>
          </cell>
          <cell r="MM339">
            <v>-12</v>
          </cell>
          <cell r="MN339">
            <v>0</v>
          </cell>
          <cell r="MO339">
            <v>0</v>
          </cell>
          <cell r="MP339">
            <v>-749</v>
          </cell>
          <cell r="MQ339">
            <v>0</v>
          </cell>
          <cell r="MR339">
            <v>0</v>
          </cell>
          <cell r="MS339">
            <v>-697</v>
          </cell>
          <cell r="MT339">
            <v>0</v>
          </cell>
          <cell r="MU339">
            <v>0</v>
          </cell>
          <cell r="MV339">
            <v>-656</v>
          </cell>
          <cell r="MW339">
            <v>0</v>
          </cell>
          <cell r="MX339">
            <v>0</v>
          </cell>
          <cell r="MY339">
            <v>-59</v>
          </cell>
          <cell r="MZ339">
            <v>0</v>
          </cell>
          <cell r="NA339">
            <v>0</v>
          </cell>
          <cell r="NB339">
            <v>-741</v>
          </cell>
          <cell r="NC339">
            <v>0</v>
          </cell>
          <cell r="ND339">
            <v>0</v>
          </cell>
          <cell r="NE339">
            <v>-745</v>
          </cell>
          <cell r="NF339">
            <v>0</v>
          </cell>
          <cell r="NG339">
            <v>0</v>
          </cell>
          <cell r="NH339">
            <v>-295</v>
          </cell>
          <cell r="NI339">
            <v>0</v>
          </cell>
          <cell r="NJ339">
            <v>0</v>
          </cell>
          <cell r="NK339">
            <v>-309</v>
          </cell>
          <cell r="NL339">
            <v>0</v>
          </cell>
          <cell r="NM339">
            <v>0</v>
          </cell>
          <cell r="NN339">
            <v>-300</v>
          </cell>
          <cell r="NO339">
            <v>0</v>
          </cell>
          <cell r="NP339">
            <v>0</v>
          </cell>
          <cell r="NQ339">
            <v>531</v>
          </cell>
          <cell r="NR339">
            <v>0</v>
          </cell>
          <cell r="NS339">
            <v>0</v>
          </cell>
          <cell r="NT339">
            <v>402</v>
          </cell>
          <cell r="NU339">
            <v>0</v>
          </cell>
          <cell r="NV339">
            <v>0</v>
          </cell>
          <cell r="NW339">
            <v>201</v>
          </cell>
        </row>
        <row r="340">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0</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cell r="ET340">
            <v>0</v>
          </cell>
          <cell r="EU340">
            <v>0</v>
          </cell>
          <cell r="EV340">
            <v>0</v>
          </cell>
          <cell r="EW340">
            <v>0</v>
          </cell>
          <cell r="EX340">
            <v>0</v>
          </cell>
          <cell r="EY340">
            <v>0</v>
          </cell>
          <cell r="EZ340">
            <v>0</v>
          </cell>
          <cell r="FA340">
            <v>0</v>
          </cell>
          <cell r="FB340">
            <v>0</v>
          </cell>
          <cell r="FC340">
            <v>0</v>
          </cell>
          <cell r="FD340">
            <v>0</v>
          </cell>
          <cell r="FE340">
            <v>0</v>
          </cell>
          <cell r="FF340">
            <v>0</v>
          </cell>
          <cell r="FG340">
            <v>0</v>
          </cell>
          <cell r="FH340">
            <v>0</v>
          </cell>
          <cell r="FI340">
            <v>0</v>
          </cell>
          <cell r="FJ340">
            <v>0</v>
          </cell>
          <cell r="FK340">
            <v>0</v>
          </cell>
          <cell r="FL340">
            <v>0</v>
          </cell>
          <cell r="FM340">
            <v>0</v>
          </cell>
          <cell r="FN340">
            <v>0</v>
          </cell>
          <cell r="FO340">
            <v>36</v>
          </cell>
          <cell r="FP340">
            <v>0</v>
          </cell>
          <cell r="FQ340">
            <v>36</v>
          </cell>
          <cell r="FR340">
            <v>-37</v>
          </cell>
          <cell r="FS340">
            <v>0</v>
          </cell>
          <cell r="FT340">
            <v>-37</v>
          </cell>
          <cell r="FU340">
            <v>-197</v>
          </cell>
          <cell r="FV340">
            <v>0</v>
          </cell>
          <cell r="FW340">
            <v>-197</v>
          </cell>
          <cell r="FX340">
            <v>-49</v>
          </cell>
          <cell r="FY340">
            <v>0</v>
          </cell>
          <cell r="FZ340">
            <v>-49</v>
          </cell>
          <cell r="GA340">
            <v>-35</v>
          </cell>
          <cell r="GB340">
            <v>0</v>
          </cell>
          <cell r="GC340">
            <v>-35</v>
          </cell>
          <cell r="GD340">
            <v>-53</v>
          </cell>
          <cell r="GE340">
            <v>0</v>
          </cell>
          <cell r="GF340">
            <v>-53</v>
          </cell>
          <cell r="GG340">
            <v>-52</v>
          </cell>
          <cell r="GH340">
            <v>0</v>
          </cell>
          <cell r="GI340">
            <v>-52</v>
          </cell>
          <cell r="GJ340">
            <v>-44</v>
          </cell>
          <cell r="GK340">
            <v>0</v>
          </cell>
          <cell r="GL340">
            <v>-44</v>
          </cell>
          <cell r="GM340">
            <v>-24</v>
          </cell>
          <cell r="GN340">
            <v>0</v>
          </cell>
          <cell r="GO340">
            <v>-24</v>
          </cell>
          <cell r="GP340">
            <v>-46</v>
          </cell>
          <cell r="GQ340">
            <v>0</v>
          </cell>
          <cell r="GR340">
            <v>-46</v>
          </cell>
          <cell r="GS340">
            <v>-82</v>
          </cell>
          <cell r="GT340">
            <v>0</v>
          </cell>
          <cell r="GU340">
            <v>-82</v>
          </cell>
          <cell r="GV340">
            <v>-28</v>
          </cell>
          <cell r="GW340">
            <v>0</v>
          </cell>
          <cell r="GX340">
            <v>-28</v>
          </cell>
          <cell r="GY340">
            <v>55</v>
          </cell>
          <cell r="GZ340">
            <v>0</v>
          </cell>
          <cell r="HA340">
            <v>55</v>
          </cell>
          <cell r="HB340">
            <v>-80</v>
          </cell>
          <cell r="HC340">
            <v>0</v>
          </cell>
          <cell r="HD340">
            <v>-80</v>
          </cell>
          <cell r="HE340">
            <v>-66</v>
          </cell>
          <cell r="HF340">
            <v>0</v>
          </cell>
          <cell r="HG340">
            <v>-66</v>
          </cell>
          <cell r="HH340">
            <v>-58</v>
          </cell>
          <cell r="HI340">
            <v>0</v>
          </cell>
          <cell r="HJ340">
            <v>-58</v>
          </cell>
          <cell r="HK340">
            <v>0</v>
          </cell>
          <cell r="HO340">
            <v>0</v>
          </cell>
          <cell r="HP340">
            <v>0</v>
          </cell>
          <cell r="HQ340">
            <v>0</v>
          </cell>
          <cell r="HR340">
            <v>0</v>
          </cell>
          <cell r="HS340">
            <v>0</v>
          </cell>
          <cell r="HT340">
            <v>0</v>
          </cell>
          <cell r="HU340">
            <v>0</v>
          </cell>
          <cell r="HV340">
            <v>0</v>
          </cell>
          <cell r="HW340">
            <v>0</v>
          </cell>
          <cell r="HX340">
            <v>0</v>
          </cell>
          <cell r="HY340">
            <v>0</v>
          </cell>
          <cell r="HZ340">
            <v>0</v>
          </cell>
          <cell r="IA340">
            <v>0</v>
          </cell>
          <cell r="IB340">
            <v>0</v>
          </cell>
          <cell r="IC340">
            <v>0</v>
          </cell>
          <cell r="ID340">
            <v>0</v>
          </cell>
          <cell r="IE340">
            <v>0</v>
          </cell>
          <cell r="IF340">
            <v>0</v>
          </cell>
          <cell r="IG340">
            <v>0</v>
          </cell>
          <cell r="IH340">
            <v>0</v>
          </cell>
          <cell r="II340">
            <v>0</v>
          </cell>
          <cell r="IJ340">
            <v>0</v>
          </cell>
          <cell r="IK340">
            <v>0</v>
          </cell>
          <cell r="IL340">
            <v>0</v>
          </cell>
          <cell r="IM340">
            <v>0</v>
          </cell>
          <cell r="IN340">
            <v>0</v>
          </cell>
          <cell r="IO340">
            <v>0</v>
          </cell>
          <cell r="IP340">
            <v>0</v>
          </cell>
          <cell r="IQ340">
            <v>0</v>
          </cell>
          <cell r="IR340">
            <v>0</v>
          </cell>
          <cell r="IS340">
            <v>0</v>
          </cell>
          <cell r="IT340">
            <v>0</v>
          </cell>
          <cell r="IU340">
            <v>0</v>
          </cell>
          <cell r="IV340">
            <v>0</v>
          </cell>
          <cell r="IW340">
            <v>0</v>
          </cell>
          <cell r="IX340">
            <v>0</v>
          </cell>
          <cell r="IY340">
            <v>0</v>
          </cell>
          <cell r="IZ340">
            <v>0</v>
          </cell>
          <cell r="JA340">
            <v>0</v>
          </cell>
          <cell r="JB340">
            <v>0</v>
          </cell>
          <cell r="JC340">
            <v>0</v>
          </cell>
          <cell r="JD340">
            <v>0</v>
          </cell>
          <cell r="JE340">
            <v>0</v>
          </cell>
          <cell r="JF340">
            <v>0</v>
          </cell>
          <cell r="JG340">
            <v>0</v>
          </cell>
          <cell r="JH340">
            <v>0</v>
          </cell>
          <cell r="JI340">
            <v>0</v>
          </cell>
          <cell r="JJ340">
            <v>0</v>
          </cell>
          <cell r="JK340">
            <v>0</v>
          </cell>
          <cell r="JL340">
            <v>0</v>
          </cell>
          <cell r="JM340">
            <v>0</v>
          </cell>
          <cell r="JN340">
            <v>0</v>
          </cell>
          <cell r="JO340">
            <v>0</v>
          </cell>
          <cell r="JP340">
            <v>0</v>
          </cell>
          <cell r="JQ340">
            <v>0</v>
          </cell>
          <cell r="JR340">
            <v>0</v>
          </cell>
          <cell r="JS340">
            <v>0</v>
          </cell>
          <cell r="JT340">
            <v>0</v>
          </cell>
          <cell r="JU340">
            <v>0</v>
          </cell>
          <cell r="JV340">
            <v>0</v>
          </cell>
          <cell r="JW340">
            <v>0</v>
          </cell>
          <cell r="JX340">
            <v>0</v>
          </cell>
          <cell r="JY340">
            <v>0</v>
          </cell>
          <cell r="JZ340">
            <v>0</v>
          </cell>
          <cell r="KA340">
            <v>0</v>
          </cell>
          <cell r="KB340">
            <v>0</v>
          </cell>
          <cell r="KC340">
            <v>0</v>
          </cell>
          <cell r="KD340">
            <v>0</v>
          </cell>
          <cell r="KE340">
            <v>0</v>
          </cell>
          <cell r="KF340">
            <v>0</v>
          </cell>
          <cell r="KG340">
            <v>0</v>
          </cell>
          <cell r="KH340">
            <v>0</v>
          </cell>
          <cell r="KI340">
            <v>0</v>
          </cell>
          <cell r="KJ340">
            <v>0</v>
          </cell>
          <cell r="KK340">
            <v>0</v>
          </cell>
          <cell r="KL340">
            <v>0</v>
          </cell>
          <cell r="KM340">
            <v>0</v>
          </cell>
          <cell r="KN340">
            <v>0</v>
          </cell>
          <cell r="KO340">
            <v>0</v>
          </cell>
          <cell r="KP340">
            <v>0</v>
          </cell>
          <cell r="KQ340">
            <v>0</v>
          </cell>
          <cell r="KR340">
            <v>0</v>
          </cell>
          <cell r="KS340">
            <v>0</v>
          </cell>
          <cell r="KT340">
            <v>0</v>
          </cell>
          <cell r="KU340">
            <v>0</v>
          </cell>
          <cell r="KV340">
            <v>0</v>
          </cell>
          <cell r="KW340">
            <v>0</v>
          </cell>
          <cell r="KX340">
            <v>0</v>
          </cell>
          <cell r="KY340">
            <v>0</v>
          </cell>
          <cell r="KZ340">
            <v>0</v>
          </cell>
          <cell r="LA340">
            <v>0</v>
          </cell>
          <cell r="LB340">
            <v>0</v>
          </cell>
          <cell r="LC340">
            <v>0</v>
          </cell>
          <cell r="LD340">
            <v>0</v>
          </cell>
          <cell r="LE340">
            <v>0</v>
          </cell>
          <cell r="LF340">
            <v>0</v>
          </cell>
          <cell r="LG340">
            <v>0</v>
          </cell>
          <cell r="LH340">
            <v>0</v>
          </cell>
          <cell r="LI340">
            <v>0</v>
          </cell>
          <cell r="LJ340">
            <v>0</v>
          </cell>
          <cell r="LK340">
            <v>0</v>
          </cell>
          <cell r="LL340">
            <v>0</v>
          </cell>
          <cell r="LM340">
            <v>0</v>
          </cell>
          <cell r="LN340">
            <v>0</v>
          </cell>
          <cell r="LO340">
            <v>0</v>
          </cell>
          <cell r="LP340">
            <v>0</v>
          </cell>
          <cell r="LQ340">
            <v>0</v>
          </cell>
          <cell r="LR340">
            <v>0</v>
          </cell>
          <cell r="LS340">
            <v>0</v>
          </cell>
          <cell r="LT340">
            <v>0</v>
          </cell>
          <cell r="LU340">
            <v>0</v>
          </cell>
          <cell r="LV340">
            <v>0</v>
          </cell>
          <cell r="LW340">
            <v>0</v>
          </cell>
          <cell r="LX340">
            <v>0</v>
          </cell>
          <cell r="LY340">
            <v>0</v>
          </cell>
          <cell r="LZ340">
            <v>0</v>
          </cell>
          <cell r="MA340">
            <v>0</v>
          </cell>
          <cell r="MB340">
            <v>0</v>
          </cell>
          <cell r="MC340">
            <v>0</v>
          </cell>
          <cell r="MD340">
            <v>-247</v>
          </cell>
          <cell r="ME340">
            <v>0</v>
          </cell>
          <cell r="MF340">
            <v>0</v>
          </cell>
          <cell r="MG340">
            <v>-283</v>
          </cell>
          <cell r="MH340">
            <v>0</v>
          </cell>
          <cell r="MI340">
            <v>0</v>
          </cell>
          <cell r="MJ340">
            <v>-246</v>
          </cell>
          <cell r="MK340">
            <v>0</v>
          </cell>
          <cell r="ML340">
            <v>0</v>
          </cell>
          <cell r="MM340">
            <v>-49</v>
          </cell>
          <cell r="MN340">
            <v>0</v>
          </cell>
          <cell r="MO340">
            <v>0</v>
          </cell>
          <cell r="MP340">
            <v>-184</v>
          </cell>
          <cell r="MQ340">
            <v>0</v>
          </cell>
          <cell r="MR340">
            <v>0</v>
          </cell>
          <cell r="MS340">
            <v>-149</v>
          </cell>
          <cell r="MT340">
            <v>0</v>
          </cell>
          <cell r="MU340">
            <v>0</v>
          </cell>
          <cell r="MV340">
            <v>-96</v>
          </cell>
          <cell r="MW340">
            <v>0</v>
          </cell>
          <cell r="MX340">
            <v>0</v>
          </cell>
          <cell r="MY340">
            <v>-44</v>
          </cell>
          <cell r="MZ340">
            <v>0</v>
          </cell>
          <cell r="NA340">
            <v>0</v>
          </cell>
          <cell r="NB340">
            <v>-329</v>
          </cell>
          <cell r="NC340">
            <v>0</v>
          </cell>
          <cell r="ND340">
            <v>0</v>
          </cell>
          <cell r="NE340">
            <v>-305</v>
          </cell>
          <cell r="NF340">
            <v>0</v>
          </cell>
          <cell r="NG340">
            <v>0</v>
          </cell>
          <cell r="NH340">
            <v>-259</v>
          </cell>
          <cell r="NI340">
            <v>0</v>
          </cell>
          <cell r="NJ340">
            <v>0</v>
          </cell>
          <cell r="NK340">
            <v>-177</v>
          </cell>
          <cell r="NL340">
            <v>0</v>
          </cell>
          <cell r="NM340">
            <v>0</v>
          </cell>
          <cell r="NN340">
            <v>-149</v>
          </cell>
          <cell r="NO340">
            <v>0</v>
          </cell>
          <cell r="NP340">
            <v>0</v>
          </cell>
          <cell r="NQ340">
            <v>-204</v>
          </cell>
          <cell r="NR340">
            <v>0</v>
          </cell>
          <cell r="NS340">
            <v>0</v>
          </cell>
          <cell r="NT340">
            <v>-124</v>
          </cell>
          <cell r="NU340">
            <v>0</v>
          </cell>
          <cell r="NV340">
            <v>0</v>
          </cell>
          <cell r="NW340">
            <v>-58</v>
          </cell>
        </row>
        <row r="341">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cell r="ET341">
            <v>0</v>
          </cell>
          <cell r="EU341">
            <v>0</v>
          </cell>
          <cell r="EV341">
            <v>0</v>
          </cell>
          <cell r="EW341">
            <v>0</v>
          </cell>
          <cell r="EX341">
            <v>0</v>
          </cell>
          <cell r="EY341">
            <v>0</v>
          </cell>
          <cell r="EZ341">
            <v>0</v>
          </cell>
          <cell r="FA341">
            <v>0</v>
          </cell>
          <cell r="FB341">
            <v>0</v>
          </cell>
          <cell r="FC341">
            <v>-711</v>
          </cell>
          <cell r="FD341">
            <v>0</v>
          </cell>
          <cell r="FE341">
            <v>-711</v>
          </cell>
          <cell r="FF341">
            <v>-1765</v>
          </cell>
          <cell r="FG341">
            <v>0</v>
          </cell>
          <cell r="FH341">
            <v>-1765</v>
          </cell>
          <cell r="FI341">
            <v>-368</v>
          </cell>
          <cell r="FJ341">
            <v>0</v>
          </cell>
          <cell r="FK341">
            <v>-368</v>
          </cell>
          <cell r="FL341">
            <v>-905</v>
          </cell>
          <cell r="FM341">
            <v>0</v>
          </cell>
          <cell r="FN341">
            <v>-905</v>
          </cell>
          <cell r="FO341">
            <v>0</v>
          </cell>
          <cell r="FP341">
            <v>0</v>
          </cell>
          <cell r="FQ341">
            <v>0</v>
          </cell>
          <cell r="FR341">
            <v>0</v>
          </cell>
          <cell r="FS341">
            <v>0</v>
          </cell>
          <cell r="FT341">
            <v>0</v>
          </cell>
          <cell r="FU341">
            <v>13</v>
          </cell>
          <cell r="FV341">
            <v>0</v>
          </cell>
          <cell r="FW341">
            <v>13</v>
          </cell>
          <cell r="FX341">
            <v>1</v>
          </cell>
          <cell r="FY341">
            <v>0</v>
          </cell>
          <cell r="FZ341">
            <v>1</v>
          </cell>
          <cell r="GA341">
            <v>12</v>
          </cell>
          <cell r="GB341">
            <v>0</v>
          </cell>
          <cell r="GC341">
            <v>12</v>
          </cell>
          <cell r="GD341">
            <v>3</v>
          </cell>
          <cell r="GE341">
            <v>0</v>
          </cell>
          <cell r="GF341">
            <v>3</v>
          </cell>
          <cell r="GG341">
            <v>3</v>
          </cell>
          <cell r="GH341">
            <v>0</v>
          </cell>
          <cell r="GI341">
            <v>3</v>
          </cell>
          <cell r="GJ341">
            <v>4</v>
          </cell>
          <cell r="GK341">
            <v>0</v>
          </cell>
          <cell r="GL341">
            <v>4</v>
          </cell>
          <cell r="GM341">
            <v>58</v>
          </cell>
          <cell r="GN341">
            <v>0</v>
          </cell>
          <cell r="GO341">
            <v>58</v>
          </cell>
          <cell r="GP341">
            <v>89</v>
          </cell>
          <cell r="GQ341">
            <v>0</v>
          </cell>
          <cell r="GR341">
            <v>89</v>
          </cell>
          <cell r="GS341">
            <v>5</v>
          </cell>
          <cell r="GT341">
            <v>0</v>
          </cell>
          <cell r="GU341">
            <v>5</v>
          </cell>
          <cell r="GV341">
            <v>6</v>
          </cell>
          <cell r="GW341">
            <v>0</v>
          </cell>
          <cell r="GX341">
            <v>6</v>
          </cell>
          <cell r="GY341">
            <v>28</v>
          </cell>
          <cell r="GZ341">
            <v>0</v>
          </cell>
          <cell r="HA341">
            <v>28</v>
          </cell>
          <cell r="HB341">
            <v>2</v>
          </cell>
          <cell r="HC341">
            <v>0</v>
          </cell>
          <cell r="HD341">
            <v>2</v>
          </cell>
          <cell r="HE341">
            <v>-1</v>
          </cell>
          <cell r="HF341">
            <v>0</v>
          </cell>
          <cell r="HG341">
            <v>-1</v>
          </cell>
          <cell r="HH341">
            <v>0</v>
          </cell>
          <cell r="HI341">
            <v>0</v>
          </cell>
          <cell r="HJ341">
            <v>0</v>
          </cell>
          <cell r="HK341">
            <v>0</v>
          </cell>
          <cell r="HO341">
            <v>0</v>
          </cell>
          <cell r="HP341">
            <v>0</v>
          </cell>
          <cell r="HQ341">
            <v>0</v>
          </cell>
          <cell r="HR341">
            <v>0</v>
          </cell>
          <cell r="HS341">
            <v>0</v>
          </cell>
          <cell r="HT341">
            <v>0</v>
          </cell>
          <cell r="HU341">
            <v>0</v>
          </cell>
          <cell r="HV341">
            <v>0</v>
          </cell>
          <cell r="HW341">
            <v>0</v>
          </cell>
          <cell r="HX341">
            <v>0</v>
          </cell>
          <cell r="HY341">
            <v>0</v>
          </cell>
          <cell r="HZ341">
            <v>0</v>
          </cell>
          <cell r="IA341">
            <v>0</v>
          </cell>
          <cell r="IB341">
            <v>0</v>
          </cell>
          <cell r="IC341">
            <v>0</v>
          </cell>
          <cell r="ID341">
            <v>0</v>
          </cell>
          <cell r="IE341">
            <v>0</v>
          </cell>
          <cell r="IF341">
            <v>0</v>
          </cell>
          <cell r="IG341">
            <v>0</v>
          </cell>
          <cell r="IH341">
            <v>0</v>
          </cell>
          <cell r="II341">
            <v>0</v>
          </cell>
          <cell r="IJ341">
            <v>0</v>
          </cell>
          <cell r="IK341">
            <v>0</v>
          </cell>
          <cell r="IL341">
            <v>0</v>
          </cell>
          <cell r="IM341">
            <v>0</v>
          </cell>
          <cell r="IN341">
            <v>0</v>
          </cell>
          <cell r="IO341">
            <v>0</v>
          </cell>
          <cell r="IP341">
            <v>0</v>
          </cell>
          <cell r="IQ341">
            <v>0</v>
          </cell>
          <cell r="IR341">
            <v>0</v>
          </cell>
          <cell r="IS341">
            <v>0</v>
          </cell>
          <cell r="IT341">
            <v>0</v>
          </cell>
          <cell r="IU341">
            <v>0</v>
          </cell>
          <cell r="IV341">
            <v>0</v>
          </cell>
          <cell r="IW341">
            <v>0</v>
          </cell>
          <cell r="IX341">
            <v>0</v>
          </cell>
          <cell r="IY341">
            <v>0</v>
          </cell>
          <cell r="IZ341">
            <v>0</v>
          </cell>
          <cell r="JA341">
            <v>0</v>
          </cell>
          <cell r="JB341">
            <v>0</v>
          </cell>
          <cell r="JC341">
            <v>0</v>
          </cell>
          <cell r="JD341">
            <v>0</v>
          </cell>
          <cell r="JE341">
            <v>0</v>
          </cell>
          <cell r="JF341">
            <v>0</v>
          </cell>
          <cell r="JG341">
            <v>0</v>
          </cell>
          <cell r="JH341">
            <v>0</v>
          </cell>
          <cell r="JI341">
            <v>0</v>
          </cell>
          <cell r="JJ341">
            <v>0</v>
          </cell>
          <cell r="JK341">
            <v>0</v>
          </cell>
          <cell r="JL341">
            <v>0</v>
          </cell>
          <cell r="JM341">
            <v>0</v>
          </cell>
          <cell r="JN341">
            <v>0</v>
          </cell>
          <cell r="JO341">
            <v>0</v>
          </cell>
          <cell r="JP341">
            <v>0</v>
          </cell>
          <cell r="JQ341">
            <v>0</v>
          </cell>
          <cell r="JR341">
            <v>0</v>
          </cell>
          <cell r="JS341">
            <v>0</v>
          </cell>
          <cell r="JT341">
            <v>0</v>
          </cell>
          <cell r="JU341">
            <v>0</v>
          </cell>
          <cell r="JV341">
            <v>0</v>
          </cell>
          <cell r="JW341">
            <v>0</v>
          </cell>
          <cell r="JX341">
            <v>0</v>
          </cell>
          <cell r="JY341">
            <v>0</v>
          </cell>
          <cell r="JZ341">
            <v>0</v>
          </cell>
          <cell r="KA341">
            <v>0</v>
          </cell>
          <cell r="KB341">
            <v>0</v>
          </cell>
          <cell r="KC341">
            <v>0</v>
          </cell>
          <cell r="KD341">
            <v>0</v>
          </cell>
          <cell r="KE341">
            <v>0</v>
          </cell>
          <cell r="KF341">
            <v>0</v>
          </cell>
          <cell r="KG341">
            <v>0</v>
          </cell>
          <cell r="KH341">
            <v>0</v>
          </cell>
          <cell r="KI341">
            <v>0</v>
          </cell>
          <cell r="KJ341">
            <v>0</v>
          </cell>
          <cell r="KK341">
            <v>0</v>
          </cell>
          <cell r="KL341">
            <v>0</v>
          </cell>
          <cell r="KM341">
            <v>0</v>
          </cell>
          <cell r="KN341">
            <v>0</v>
          </cell>
          <cell r="KO341">
            <v>0</v>
          </cell>
          <cell r="KP341">
            <v>0</v>
          </cell>
          <cell r="KQ341">
            <v>0</v>
          </cell>
          <cell r="KR341">
            <v>0</v>
          </cell>
          <cell r="KS341">
            <v>0</v>
          </cell>
          <cell r="KT341">
            <v>0</v>
          </cell>
          <cell r="KU341">
            <v>0</v>
          </cell>
          <cell r="KV341">
            <v>0</v>
          </cell>
          <cell r="KW341">
            <v>0</v>
          </cell>
          <cell r="KX341">
            <v>0</v>
          </cell>
          <cell r="KY341">
            <v>0</v>
          </cell>
          <cell r="KZ341">
            <v>0</v>
          </cell>
          <cell r="LA341">
            <v>0</v>
          </cell>
          <cell r="LB341">
            <v>0</v>
          </cell>
          <cell r="LC341">
            <v>0</v>
          </cell>
          <cell r="LD341">
            <v>0</v>
          </cell>
          <cell r="LE341">
            <v>0</v>
          </cell>
          <cell r="LF341">
            <v>0</v>
          </cell>
          <cell r="LG341">
            <v>0</v>
          </cell>
          <cell r="LH341">
            <v>0</v>
          </cell>
          <cell r="LI341">
            <v>0</v>
          </cell>
          <cell r="LJ341">
            <v>0</v>
          </cell>
          <cell r="LK341">
            <v>0</v>
          </cell>
          <cell r="LL341">
            <v>0</v>
          </cell>
          <cell r="LM341">
            <v>0</v>
          </cell>
          <cell r="LN341">
            <v>0</v>
          </cell>
          <cell r="LO341">
            <v>0</v>
          </cell>
          <cell r="LP341">
            <v>0</v>
          </cell>
          <cell r="LQ341">
            <v>0</v>
          </cell>
          <cell r="LR341">
            <v>-3749</v>
          </cell>
          <cell r="LS341">
            <v>0</v>
          </cell>
          <cell r="LT341">
            <v>0</v>
          </cell>
          <cell r="LU341">
            <v>-3038</v>
          </cell>
          <cell r="LV341">
            <v>0</v>
          </cell>
          <cell r="LW341">
            <v>0</v>
          </cell>
          <cell r="LX341">
            <v>-1273</v>
          </cell>
          <cell r="LY341">
            <v>0</v>
          </cell>
          <cell r="LZ341">
            <v>0</v>
          </cell>
          <cell r="MA341">
            <v>-905</v>
          </cell>
          <cell r="MB341">
            <v>0</v>
          </cell>
          <cell r="MC341">
            <v>0</v>
          </cell>
          <cell r="MD341">
            <v>14</v>
          </cell>
          <cell r="ME341">
            <v>0</v>
          </cell>
          <cell r="MF341">
            <v>0</v>
          </cell>
          <cell r="MG341">
            <v>14</v>
          </cell>
          <cell r="MH341">
            <v>0</v>
          </cell>
          <cell r="MI341">
            <v>0</v>
          </cell>
          <cell r="MJ341">
            <v>14</v>
          </cell>
          <cell r="MK341">
            <v>0</v>
          </cell>
          <cell r="ML341">
            <v>0</v>
          </cell>
          <cell r="MM341">
            <v>1</v>
          </cell>
          <cell r="MN341">
            <v>0</v>
          </cell>
          <cell r="MO341">
            <v>0</v>
          </cell>
          <cell r="MP341">
            <v>22</v>
          </cell>
          <cell r="MQ341">
            <v>0</v>
          </cell>
          <cell r="MR341">
            <v>0</v>
          </cell>
          <cell r="MS341">
            <v>10</v>
          </cell>
          <cell r="MT341">
            <v>0</v>
          </cell>
          <cell r="MU341">
            <v>0</v>
          </cell>
          <cell r="MV341">
            <v>7</v>
          </cell>
          <cell r="MW341">
            <v>0</v>
          </cell>
          <cell r="MX341">
            <v>0</v>
          </cell>
          <cell r="MY341">
            <v>4</v>
          </cell>
          <cell r="MZ341">
            <v>0</v>
          </cell>
          <cell r="NA341">
            <v>0</v>
          </cell>
          <cell r="NB341">
            <v>187</v>
          </cell>
          <cell r="NC341">
            <v>0</v>
          </cell>
          <cell r="ND341">
            <v>0</v>
          </cell>
          <cell r="NE341">
            <v>129</v>
          </cell>
          <cell r="NF341">
            <v>0</v>
          </cell>
          <cell r="NG341">
            <v>0</v>
          </cell>
          <cell r="NH341">
            <v>40</v>
          </cell>
          <cell r="NI341">
            <v>0</v>
          </cell>
          <cell r="NJ341">
            <v>0</v>
          </cell>
          <cell r="NK341">
            <v>35</v>
          </cell>
          <cell r="NL341">
            <v>0</v>
          </cell>
          <cell r="NM341">
            <v>0</v>
          </cell>
          <cell r="NN341">
            <v>29</v>
          </cell>
          <cell r="NO341">
            <v>0</v>
          </cell>
          <cell r="NP341">
            <v>0</v>
          </cell>
          <cell r="NQ341">
            <v>1</v>
          </cell>
          <cell r="NR341">
            <v>0</v>
          </cell>
          <cell r="NS341">
            <v>0</v>
          </cell>
          <cell r="NT341">
            <v>-1</v>
          </cell>
          <cell r="NU341">
            <v>0</v>
          </cell>
          <cell r="NV341">
            <v>0</v>
          </cell>
          <cell r="NW341">
            <v>0</v>
          </cell>
        </row>
        <row r="342">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cell r="ER342">
            <v>0</v>
          </cell>
          <cell r="ES342">
            <v>0</v>
          </cell>
          <cell r="ET342">
            <v>0</v>
          </cell>
          <cell r="EU342">
            <v>0</v>
          </cell>
          <cell r="EV342">
            <v>0</v>
          </cell>
          <cell r="EW342">
            <v>0</v>
          </cell>
          <cell r="EX342">
            <v>0</v>
          </cell>
          <cell r="EY342">
            <v>0</v>
          </cell>
          <cell r="EZ342">
            <v>0</v>
          </cell>
          <cell r="FA342">
            <v>0</v>
          </cell>
          <cell r="FB342">
            <v>0</v>
          </cell>
          <cell r="FC342">
            <v>-711</v>
          </cell>
          <cell r="FD342">
            <v>0</v>
          </cell>
          <cell r="FE342">
            <v>-711</v>
          </cell>
          <cell r="FF342">
            <v>-1765</v>
          </cell>
          <cell r="FG342">
            <v>0</v>
          </cell>
          <cell r="FH342">
            <v>-1765</v>
          </cell>
          <cell r="FI342">
            <v>-368</v>
          </cell>
          <cell r="FJ342">
            <v>0</v>
          </cell>
          <cell r="FK342">
            <v>-368</v>
          </cell>
          <cell r="FL342">
            <v>-905</v>
          </cell>
          <cell r="FM342">
            <v>0</v>
          </cell>
          <cell r="FN342">
            <v>-905</v>
          </cell>
          <cell r="FO342">
            <v>-1544</v>
          </cell>
          <cell r="FP342">
            <v>0</v>
          </cell>
          <cell r="FQ342">
            <v>-1544</v>
          </cell>
          <cell r="FR342">
            <v>-332</v>
          </cell>
          <cell r="FS342">
            <v>0</v>
          </cell>
          <cell r="FT342">
            <v>-332</v>
          </cell>
          <cell r="FU342">
            <v>-716</v>
          </cell>
          <cell r="FV342">
            <v>0</v>
          </cell>
          <cell r="FW342">
            <v>-716</v>
          </cell>
          <cell r="FX342">
            <v>-60</v>
          </cell>
          <cell r="FY342">
            <v>0</v>
          </cell>
          <cell r="FZ342">
            <v>-60</v>
          </cell>
          <cell r="GA342">
            <v>-75</v>
          </cell>
          <cell r="GB342">
            <v>0</v>
          </cell>
          <cell r="GC342">
            <v>-75</v>
          </cell>
          <cell r="GD342">
            <v>-91</v>
          </cell>
          <cell r="GE342">
            <v>0</v>
          </cell>
          <cell r="GF342">
            <v>-91</v>
          </cell>
          <cell r="GG342">
            <v>-646</v>
          </cell>
          <cell r="GH342">
            <v>0</v>
          </cell>
          <cell r="GI342">
            <v>-646</v>
          </cell>
          <cell r="GJ342">
            <v>-99</v>
          </cell>
          <cell r="GK342">
            <v>0</v>
          </cell>
          <cell r="GL342">
            <v>-99</v>
          </cell>
          <cell r="GM342">
            <v>38</v>
          </cell>
          <cell r="GN342">
            <v>0</v>
          </cell>
          <cell r="GO342">
            <v>38</v>
          </cell>
          <cell r="GP342">
            <v>-407</v>
          </cell>
          <cell r="GQ342">
            <v>0</v>
          </cell>
          <cell r="GR342">
            <v>-407</v>
          </cell>
          <cell r="GS342">
            <v>-63</v>
          </cell>
          <cell r="GT342">
            <v>0</v>
          </cell>
          <cell r="GU342">
            <v>-63</v>
          </cell>
          <cell r="GV342">
            <v>-31</v>
          </cell>
          <cell r="GW342">
            <v>0</v>
          </cell>
          <cell r="GX342">
            <v>-31</v>
          </cell>
          <cell r="GY342">
            <v>-748</v>
          </cell>
          <cell r="GZ342">
            <v>0</v>
          </cell>
          <cell r="HA342">
            <v>-748</v>
          </cell>
          <cell r="HB342">
            <v>51</v>
          </cell>
          <cell r="HC342">
            <v>0</v>
          </cell>
          <cell r="HD342">
            <v>51</v>
          </cell>
          <cell r="HE342">
            <v>134</v>
          </cell>
          <cell r="HF342">
            <v>0</v>
          </cell>
          <cell r="HG342">
            <v>134</v>
          </cell>
          <cell r="HH342">
            <v>143</v>
          </cell>
          <cell r="HI342">
            <v>0</v>
          </cell>
          <cell r="HJ342">
            <v>143</v>
          </cell>
          <cell r="HK342">
            <v>0</v>
          </cell>
          <cell r="HO342">
            <v>0</v>
          </cell>
          <cell r="HP342">
            <v>0</v>
          </cell>
          <cell r="HQ342">
            <v>0</v>
          </cell>
          <cell r="HR342">
            <v>0</v>
          </cell>
          <cell r="HS342">
            <v>0</v>
          </cell>
          <cell r="HT342">
            <v>0</v>
          </cell>
          <cell r="HU342">
            <v>0</v>
          </cell>
          <cell r="HV342">
            <v>0</v>
          </cell>
          <cell r="HW342">
            <v>0</v>
          </cell>
          <cell r="HX342">
            <v>0</v>
          </cell>
          <cell r="HY342">
            <v>0</v>
          </cell>
          <cell r="HZ342">
            <v>0</v>
          </cell>
          <cell r="IA342">
            <v>0</v>
          </cell>
          <cell r="IB342">
            <v>0</v>
          </cell>
          <cell r="IC342">
            <v>0</v>
          </cell>
          <cell r="ID342">
            <v>0</v>
          </cell>
          <cell r="IE342">
            <v>0</v>
          </cell>
          <cell r="IF342">
            <v>0</v>
          </cell>
          <cell r="IG342">
            <v>0</v>
          </cell>
          <cell r="IH342">
            <v>0</v>
          </cell>
          <cell r="II342">
            <v>0</v>
          </cell>
          <cell r="IJ342">
            <v>0</v>
          </cell>
          <cell r="IK342">
            <v>0</v>
          </cell>
          <cell r="IL342">
            <v>0</v>
          </cell>
          <cell r="IM342">
            <v>0</v>
          </cell>
          <cell r="IN342">
            <v>0</v>
          </cell>
          <cell r="IO342">
            <v>0</v>
          </cell>
          <cell r="IP342">
            <v>0</v>
          </cell>
          <cell r="IQ342">
            <v>0</v>
          </cell>
          <cell r="IR342">
            <v>0</v>
          </cell>
          <cell r="IS342">
            <v>0</v>
          </cell>
          <cell r="IT342">
            <v>0</v>
          </cell>
          <cell r="IU342">
            <v>0</v>
          </cell>
          <cell r="IV342">
            <v>0</v>
          </cell>
          <cell r="IW342">
            <v>0</v>
          </cell>
          <cell r="IX342">
            <v>0</v>
          </cell>
          <cell r="IY342">
            <v>0</v>
          </cell>
          <cell r="IZ342">
            <v>0</v>
          </cell>
          <cell r="JA342">
            <v>0</v>
          </cell>
          <cell r="JB342">
            <v>0</v>
          </cell>
          <cell r="JC342">
            <v>0</v>
          </cell>
          <cell r="JD342">
            <v>0</v>
          </cell>
          <cell r="JE342">
            <v>0</v>
          </cell>
          <cell r="JF342">
            <v>0</v>
          </cell>
          <cell r="JG342">
            <v>0</v>
          </cell>
          <cell r="JH342">
            <v>0</v>
          </cell>
          <cell r="JI342">
            <v>0</v>
          </cell>
          <cell r="JJ342">
            <v>0</v>
          </cell>
          <cell r="JK342">
            <v>0</v>
          </cell>
          <cell r="JL342">
            <v>0</v>
          </cell>
          <cell r="JM342">
            <v>0</v>
          </cell>
          <cell r="JN342">
            <v>0</v>
          </cell>
          <cell r="JO342">
            <v>0</v>
          </cell>
          <cell r="JP342">
            <v>0</v>
          </cell>
          <cell r="JQ342">
            <v>0</v>
          </cell>
          <cell r="JR342">
            <v>0</v>
          </cell>
          <cell r="JS342">
            <v>0</v>
          </cell>
          <cell r="JT342">
            <v>0</v>
          </cell>
          <cell r="JU342">
            <v>0</v>
          </cell>
          <cell r="JV342">
            <v>0</v>
          </cell>
          <cell r="JW342">
            <v>0</v>
          </cell>
          <cell r="JX342">
            <v>0</v>
          </cell>
          <cell r="JY342">
            <v>0</v>
          </cell>
          <cell r="JZ342">
            <v>0</v>
          </cell>
          <cell r="KA342">
            <v>0</v>
          </cell>
          <cell r="KB342">
            <v>0</v>
          </cell>
          <cell r="KC342">
            <v>0</v>
          </cell>
          <cell r="KD342">
            <v>0</v>
          </cell>
          <cell r="KE342">
            <v>0</v>
          </cell>
          <cell r="KF342">
            <v>0</v>
          </cell>
          <cell r="KG342">
            <v>0</v>
          </cell>
          <cell r="KH342">
            <v>0</v>
          </cell>
          <cell r="KI342">
            <v>0</v>
          </cell>
          <cell r="KJ342">
            <v>0</v>
          </cell>
          <cell r="KK342">
            <v>0</v>
          </cell>
          <cell r="KL342">
            <v>0</v>
          </cell>
          <cell r="KM342">
            <v>0</v>
          </cell>
          <cell r="KN342">
            <v>0</v>
          </cell>
          <cell r="KO342">
            <v>0</v>
          </cell>
          <cell r="KP342">
            <v>0</v>
          </cell>
          <cell r="KQ342">
            <v>0</v>
          </cell>
          <cell r="KR342">
            <v>0</v>
          </cell>
          <cell r="KS342">
            <v>0</v>
          </cell>
          <cell r="KT342">
            <v>0</v>
          </cell>
          <cell r="KU342">
            <v>0</v>
          </cell>
          <cell r="KV342">
            <v>0</v>
          </cell>
          <cell r="KW342">
            <v>0</v>
          </cell>
          <cell r="KX342">
            <v>0</v>
          </cell>
          <cell r="KY342">
            <v>0</v>
          </cell>
          <cell r="KZ342">
            <v>0</v>
          </cell>
          <cell r="LA342">
            <v>0</v>
          </cell>
          <cell r="LB342">
            <v>0</v>
          </cell>
          <cell r="LC342">
            <v>0</v>
          </cell>
          <cell r="LD342">
            <v>0</v>
          </cell>
          <cell r="LE342">
            <v>0</v>
          </cell>
          <cell r="LF342">
            <v>0</v>
          </cell>
          <cell r="LG342">
            <v>0</v>
          </cell>
          <cell r="LH342">
            <v>0</v>
          </cell>
          <cell r="LI342">
            <v>0</v>
          </cell>
          <cell r="LJ342">
            <v>0</v>
          </cell>
          <cell r="LK342">
            <v>0</v>
          </cell>
          <cell r="LL342">
            <v>0</v>
          </cell>
          <cell r="LM342">
            <v>0</v>
          </cell>
          <cell r="LN342">
            <v>0</v>
          </cell>
          <cell r="LO342">
            <v>0</v>
          </cell>
          <cell r="LP342">
            <v>0</v>
          </cell>
          <cell r="LQ342">
            <v>0</v>
          </cell>
          <cell r="LR342">
            <v>-3749</v>
          </cell>
          <cell r="LS342">
            <v>0</v>
          </cell>
          <cell r="LT342">
            <v>0</v>
          </cell>
          <cell r="LU342">
            <v>-3038</v>
          </cell>
          <cell r="LV342">
            <v>0</v>
          </cell>
          <cell r="LW342">
            <v>0</v>
          </cell>
          <cell r="LX342">
            <v>-1273</v>
          </cell>
          <cell r="LY342">
            <v>0</v>
          </cell>
          <cell r="LZ342">
            <v>0</v>
          </cell>
          <cell r="MA342">
            <v>-905</v>
          </cell>
          <cell r="MB342">
            <v>0</v>
          </cell>
          <cell r="MC342">
            <v>0</v>
          </cell>
          <cell r="MD342">
            <v>-2652</v>
          </cell>
          <cell r="ME342">
            <v>0</v>
          </cell>
          <cell r="MF342">
            <v>0</v>
          </cell>
          <cell r="MG342">
            <v>-1108</v>
          </cell>
          <cell r="MH342">
            <v>0</v>
          </cell>
          <cell r="MI342">
            <v>0</v>
          </cell>
          <cell r="MJ342">
            <v>-776</v>
          </cell>
          <cell r="MK342">
            <v>0</v>
          </cell>
          <cell r="ML342">
            <v>0</v>
          </cell>
          <cell r="MM342">
            <v>-60</v>
          </cell>
          <cell r="MN342">
            <v>0</v>
          </cell>
          <cell r="MO342">
            <v>0</v>
          </cell>
          <cell r="MP342">
            <v>-911</v>
          </cell>
          <cell r="MQ342">
            <v>0</v>
          </cell>
          <cell r="MR342">
            <v>0</v>
          </cell>
          <cell r="MS342">
            <v>-836</v>
          </cell>
          <cell r="MT342">
            <v>0</v>
          </cell>
          <cell r="MU342">
            <v>0</v>
          </cell>
          <cell r="MV342">
            <v>-745</v>
          </cell>
          <cell r="MW342">
            <v>0</v>
          </cell>
          <cell r="MX342">
            <v>0</v>
          </cell>
          <cell r="MY342">
            <v>-99</v>
          </cell>
          <cell r="MZ342">
            <v>0</v>
          </cell>
          <cell r="NA342">
            <v>0</v>
          </cell>
          <cell r="NB342">
            <v>-883</v>
          </cell>
          <cell r="NC342">
            <v>0</v>
          </cell>
          <cell r="ND342">
            <v>0</v>
          </cell>
          <cell r="NE342">
            <v>-921</v>
          </cell>
          <cell r="NF342">
            <v>0</v>
          </cell>
          <cell r="NG342">
            <v>0</v>
          </cell>
          <cell r="NH342">
            <v>-514</v>
          </cell>
          <cell r="NI342">
            <v>0</v>
          </cell>
          <cell r="NJ342">
            <v>0</v>
          </cell>
          <cell r="NK342">
            <v>-451</v>
          </cell>
          <cell r="NL342">
            <v>0</v>
          </cell>
          <cell r="NM342">
            <v>0</v>
          </cell>
          <cell r="NN342">
            <v>-420</v>
          </cell>
          <cell r="NO342">
            <v>0</v>
          </cell>
          <cell r="NP342">
            <v>0</v>
          </cell>
          <cell r="NQ342">
            <v>328</v>
          </cell>
          <cell r="NR342">
            <v>0</v>
          </cell>
          <cell r="NS342">
            <v>0</v>
          </cell>
          <cell r="NT342">
            <v>277</v>
          </cell>
          <cell r="NU342">
            <v>0</v>
          </cell>
          <cell r="NV342">
            <v>0</v>
          </cell>
          <cell r="NW342">
            <v>143</v>
          </cell>
        </row>
        <row r="343">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cell r="ET343">
            <v>0</v>
          </cell>
          <cell r="EU343">
            <v>0</v>
          </cell>
          <cell r="EV343">
            <v>0</v>
          </cell>
          <cell r="EW343">
            <v>0</v>
          </cell>
          <cell r="EX343">
            <v>0</v>
          </cell>
          <cell r="EY343">
            <v>0</v>
          </cell>
          <cell r="EZ343">
            <v>0</v>
          </cell>
          <cell r="FA343">
            <v>0</v>
          </cell>
          <cell r="FB343">
            <v>0</v>
          </cell>
          <cell r="FC343">
            <v>-5</v>
          </cell>
          <cell r="FD343">
            <v>0</v>
          </cell>
          <cell r="FE343">
            <v>-5</v>
          </cell>
          <cell r="FF343">
            <v>-6</v>
          </cell>
          <cell r="FG343">
            <v>0</v>
          </cell>
          <cell r="FH343">
            <v>-6</v>
          </cell>
          <cell r="FI343">
            <v>-16</v>
          </cell>
          <cell r="FJ343">
            <v>0</v>
          </cell>
          <cell r="FK343">
            <v>-16</v>
          </cell>
          <cell r="FL343">
            <v>-20</v>
          </cell>
          <cell r="FM343">
            <v>0</v>
          </cell>
          <cell r="FN343">
            <v>-20</v>
          </cell>
          <cell r="FO343">
            <v>-20</v>
          </cell>
          <cell r="FP343">
            <v>0</v>
          </cell>
          <cell r="FQ343">
            <v>-20</v>
          </cell>
          <cell r="FR343">
            <v>-9</v>
          </cell>
          <cell r="FS343">
            <v>0</v>
          </cell>
          <cell r="FT343">
            <v>-9</v>
          </cell>
          <cell r="FU343">
            <v>-21</v>
          </cell>
          <cell r="FV343">
            <v>0</v>
          </cell>
          <cell r="FW343">
            <v>-21</v>
          </cell>
          <cell r="FX343">
            <v>-1</v>
          </cell>
          <cell r="FY343">
            <v>0</v>
          </cell>
          <cell r="FZ343">
            <v>-1</v>
          </cell>
          <cell r="GA343">
            <v>15</v>
          </cell>
          <cell r="GB343">
            <v>0</v>
          </cell>
          <cell r="GC343">
            <v>15</v>
          </cell>
          <cell r="GD343">
            <v>8</v>
          </cell>
          <cell r="GE343">
            <v>0</v>
          </cell>
          <cell r="GF343">
            <v>8</v>
          </cell>
          <cell r="GG343">
            <v>-3</v>
          </cell>
          <cell r="GH343">
            <v>0</v>
          </cell>
          <cell r="GI343">
            <v>-3</v>
          </cell>
          <cell r="GJ343">
            <v>-2</v>
          </cell>
          <cell r="GK343">
            <v>0</v>
          </cell>
          <cell r="GL343">
            <v>-2</v>
          </cell>
          <cell r="GM343">
            <v>7</v>
          </cell>
          <cell r="GN343">
            <v>0</v>
          </cell>
          <cell r="GO343">
            <v>7</v>
          </cell>
          <cell r="GP343">
            <v>10</v>
          </cell>
          <cell r="GQ343">
            <v>0</v>
          </cell>
          <cell r="GR343">
            <v>10</v>
          </cell>
          <cell r="GS343">
            <v>-12</v>
          </cell>
          <cell r="GT343">
            <v>0</v>
          </cell>
          <cell r="GU343">
            <v>-12</v>
          </cell>
          <cell r="GV343">
            <v>-10</v>
          </cell>
          <cell r="GW343">
            <v>0</v>
          </cell>
          <cell r="GX343">
            <v>-10</v>
          </cell>
          <cell r="GY343">
            <v>-77</v>
          </cell>
          <cell r="GZ343">
            <v>0</v>
          </cell>
          <cell r="HA343">
            <v>-77</v>
          </cell>
          <cell r="HB343">
            <v>4</v>
          </cell>
          <cell r="HC343">
            <v>0</v>
          </cell>
          <cell r="HD343">
            <v>4</v>
          </cell>
          <cell r="HE343">
            <v>38</v>
          </cell>
          <cell r="HF343">
            <v>0</v>
          </cell>
          <cell r="HG343">
            <v>38</v>
          </cell>
          <cell r="HH343">
            <v>34</v>
          </cell>
          <cell r="HI343">
            <v>0</v>
          </cell>
          <cell r="HJ343">
            <v>34</v>
          </cell>
          <cell r="HK343">
            <v>0</v>
          </cell>
          <cell r="HO343">
            <v>0</v>
          </cell>
          <cell r="HP343">
            <v>0</v>
          </cell>
          <cell r="HQ343">
            <v>0</v>
          </cell>
          <cell r="HR343">
            <v>0</v>
          </cell>
          <cell r="HS343">
            <v>0</v>
          </cell>
          <cell r="HT343">
            <v>0</v>
          </cell>
          <cell r="HU343">
            <v>0</v>
          </cell>
          <cell r="HV343">
            <v>0</v>
          </cell>
          <cell r="HW343">
            <v>0</v>
          </cell>
          <cell r="HX343">
            <v>0</v>
          </cell>
          <cell r="HY343">
            <v>0</v>
          </cell>
          <cell r="HZ343">
            <v>0</v>
          </cell>
          <cell r="IA343">
            <v>0</v>
          </cell>
          <cell r="IB343">
            <v>0</v>
          </cell>
          <cell r="IC343">
            <v>0</v>
          </cell>
          <cell r="ID343">
            <v>0</v>
          </cell>
          <cell r="IE343">
            <v>0</v>
          </cell>
          <cell r="IF343">
            <v>0</v>
          </cell>
          <cell r="IG343">
            <v>0</v>
          </cell>
          <cell r="IH343">
            <v>0</v>
          </cell>
          <cell r="II343">
            <v>0</v>
          </cell>
          <cell r="IJ343">
            <v>0</v>
          </cell>
          <cell r="IK343">
            <v>0</v>
          </cell>
          <cell r="IL343">
            <v>0</v>
          </cell>
          <cell r="IM343">
            <v>0</v>
          </cell>
          <cell r="IN343">
            <v>0</v>
          </cell>
          <cell r="IO343">
            <v>0</v>
          </cell>
          <cell r="IP343">
            <v>0</v>
          </cell>
          <cell r="IQ343">
            <v>0</v>
          </cell>
          <cell r="IR343">
            <v>0</v>
          </cell>
          <cell r="IS343">
            <v>0</v>
          </cell>
          <cell r="IT343">
            <v>0</v>
          </cell>
          <cell r="IU343">
            <v>0</v>
          </cell>
          <cell r="IV343">
            <v>0</v>
          </cell>
          <cell r="IW343">
            <v>0</v>
          </cell>
          <cell r="IX343">
            <v>0</v>
          </cell>
          <cell r="IY343">
            <v>0</v>
          </cell>
          <cell r="IZ343">
            <v>0</v>
          </cell>
          <cell r="JA343">
            <v>0</v>
          </cell>
          <cell r="JB343">
            <v>0</v>
          </cell>
          <cell r="JC343">
            <v>0</v>
          </cell>
          <cell r="JD343">
            <v>0</v>
          </cell>
          <cell r="JE343">
            <v>0</v>
          </cell>
          <cell r="JF343">
            <v>0</v>
          </cell>
          <cell r="JG343">
            <v>0</v>
          </cell>
          <cell r="JH343">
            <v>0</v>
          </cell>
          <cell r="JI343">
            <v>0</v>
          </cell>
          <cell r="JJ343">
            <v>0</v>
          </cell>
          <cell r="JK343">
            <v>0</v>
          </cell>
          <cell r="JL343">
            <v>0</v>
          </cell>
          <cell r="JM343">
            <v>0</v>
          </cell>
          <cell r="JN343">
            <v>0</v>
          </cell>
          <cell r="JO343">
            <v>0</v>
          </cell>
          <cell r="JP343">
            <v>0</v>
          </cell>
          <cell r="JQ343">
            <v>0</v>
          </cell>
          <cell r="JR343">
            <v>0</v>
          </cell>
          <cell r="JS343">
            <v>0</v>
          </cell>
          <cell r="JT343">
            <v>0</v>
          </cell>
          <cell r="JU343">
            <v>0</v>
          </cell>
          <cell r="JV343">
            <v>0</v>
          </cell>
          <cell r="JW343">
            <v>0</v>
          </cell>
          <cell r="JX343">
            <v>0</v>
          </cell>
          <cell r="JY343">
            <v>0</v>
          </cell>
          <cell r="JZ343">
            <v>0</v>
          </cell>
          <cell r="KA343">
            <v>0</v>
          </cell>
          <cell r="KB343">
            <v>0</v>
          </cell>
          <cell r="KC343">
            <v>0</v>
          </cell>
          <cell r="KD343">
            <v>0</v>
          </cell>
          <cell r="KE343">
            <v>0</v>
          </cell>
          <cell r="KF343">
            <v>0</v>
          </cell>
          <cell r="KG343">
            <v>0</v>
          </cell>
          <cell r="KH343">
            <v>0</v>
          </cell>
          <cell r="KI343">
            <v>0</v>
          </cell>
          <cell r="KJ343">
            <v>0</v>
          </cell>
          <cell r="KK343">
            <v>0</v>
          </cell>
          <cell r="KL343">
            <v>0</v>
          </cell>
          <cell r="KM343">
            <v>0</v>
          </cell>
          <cell r="KN343">
            <v>0</v>
          </cell>
          <cell r="KO343">
            <v>0</v>
          </cell>
          <cell r="KP343">
            <v>0</v>
          </cell>
          <cell r="KQ343">
            <v>0</v>
          </cell>
          <cell r="KR343">
            <v>0</v>
          </cell>
          <cell r="KS343">
            <v>0</v>
          </cell>
          <cell r="KT343">
            <v>0</v>
          </cell>
          <cell r="KU343">
            <v>0</v>
          </cell>
          <cell r="KV343">
            <v>0</v>
          </cell>
          <cell r="KW343">
            <v>0</v>
          </cell>
          <cell r="KX343">
            <v>0</v>
          </cell>
          <cell r="KY343">
            <v>0</v>
          </cell>
          <cell r="KZ343">
            <v>0</v>
          </cell>
          <cell r="LA343">
            <v>0</v>
          </cell>
          <cell r="LB343">
            <v>0</v>
          </cell>
          <cell r="LC343">
            <v>0</v>
          </cell>
          <cell r="LD343">
            <v>0</v>
          </cell>
          <cell r="LE343">
            <v>0</v>
          </cell>
          <cell r="LF343">
            <v>0</v>
          </cell>
          <cell r="LG343">
            <v>0</v>
          </cell>
          <cell r="LH343">
            <v>0</v>
          </cell>
          <cell r="LI343">
            <v>0</v>
          </cell>
          <cell r="LJ343">
            <v>0</v>
          </cell>
          <cell r="LK343">
            <v>0</v>
          </cell>
          <cell r="LL343">
            <v>0</v>
          </cell>
          <cell r="LM343">
            <v>0</v>
          </cell>
          <cell r="LN343">
            <v>0</v>
          </cell>
          <cell r="LO343">
            <v>0</v>
          </cell>
          <cell r="LP343">
            <v>0</v>
          </cell>
          <cell r="LQ343">
            <v>0</v>
          </cell>
          <cell r="LR343">
            <v>-47</v>
          </cell>
          <cell r="LS343">
            <v>0</v>
          </cell>
          <cell r="LT343">
            <v>0</v>
          </cell>
          <cell r="LU343">
            <v>-42</v>
          </cell>
          <cell r="LV343">
            <v>0</v>
          </cell>
          <cell r="LW343">
            <v>0</v>
          </cell>
          <cell r="LX343">
            <v>-36</v>
          </cell>
          <cell r="LY343">
            <v>0</v>
          </cell>
          <cell r="LZ343">
            <v>0</v>
          </cell>
          <cell r="MA343">
            <v>-20</v>
          </cell>
          <cell r="MB343">
            <v>0</v>
          </cell>
          <cell r="MC343">
            <v>0</v>
          </cell>
          <cell r="MD343">
            <v>-51</v>
          </cell>
          <cell r="ME343">
            <v>0</v>
          </cell>
          <cell r="MF343">
            <v>0</v>
          </cell>
          <cell r="MG343">
            <v>-31</v>
          </cell>
          <cell r="MH343">
            <v>0</v>
          </cell>
          <cell r="MI343">
            <v>0</v>
          </cell>
          <cell r="MJ343">
            <v>-22</v>
          </cell>
          <cell r="MK343">
            <v>0</v>
          </cell>
          <cell r="ML343">
            <v>0</v>
          </cell>
          <cell r="MM343">
            <v>-1</v>
          </cell>
          <cell r="MN343">
            <v>0</v>
          </cell>
          <cell r="MO343">
            <v>0</v>
          </cell>
          <cell r="MP343">
            <v>18</v>
          </cell>
          <cell r="MQ343">
            <v>0</v>
          </cell>
          <cell r="MR343">
            <v>0</v>
          </cell>
          <cell r="MS343">
            <v>3</v>
          </cell>
          <cell r="MT343">
            <v>0</v>
          </cell>
          <cell r="MU343">
            <v>0</v>
          </cell>
          <cell r="MV343">
            <v>-5</v>
          </cell>
          <cell r="MW343">
            <v>0</v>
          </cell>
          <cell r="MX343">
            <v>0</v>
          </cell>
          <cell r="MY343">
            <v>-2</v>
          </cell>
          <cell r="MZ343">
            <v>0</v>
          </cell>
          <cell r="NA343">
            <v>0</v>
          </cell>
          <cell r="NB343">
            <v>-6</v>
          </cell>
          <cell r="NC343">
            <v>0</v>
          </cell>
          <cell r="ND343">
            <v>0</v>
          </cell>
          <cell r="NE343">
            <v>-13</v>
          </cell>
          <cell r="NF343">
            <v>0</v>
          </cell>
          <cell r="NG343">
            <v>0</v>
          </cell>
          <cell r="NH343">
            <v>-23</v>
          </cell>
          <cell r="NI343">
            <v>0</v>
          </cell>
          <cell r="NJ343">
            <v>0</v>
          </cell>
          <cell r="NK343">
            <v>-11</v>
          </cell>
          <cell r="NL343">
            <v>0</v>
          </cell>
          <cell r="NM343">
            <v>0</v>
          </cell>
          <cell r="NN343">
            <v>-1</v>
          </cell>
          <cell r="NO343">
            <v>0</v>
          </cell>
          <cell r="NP343">
            <v>0</v>
          </cell>
          <cell r="NQ343">
            <v>76</v>
          </cell>
          <cell r="NR343">
            <v>0</v>
          </cell>
          <cell r="NS343">
            <v>0</v>
          </cell>
          <cell r="NT343">
            <v>72</v>
          </cell>
          <cell r="NU343">
            <v>0</v>
          </cell>
          <cell r="NV343">
            <v>0</v>
          </cell>
          <cell r="NW343">
            <v>34</v>
          </cell>
        </row>
        <row r="344">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0</v>
          </cell>
          <cell r="CM344">
            <v>0</v>
          </cell>
          <cell r="CN344">
            <v>0</v>
          </cell>
          <cell r="CO344">
            <v>0</v>
          </cell>
          <cell r="CP344">
            <v>0</v>
          </cell>
          <cell r="CQ344">
            <v>0</v>
          </cell>
          <cell r="CR344">
            <v>0</v>
          </cell>
          <cell r="CS344">
            <v>0</v>
          </cell>
          <cell r="CT344">
            <v>0</v>
          </cell>
          <cell r="CU344">
            <v>0</v>
          </cell>
          <cell r="CV344">
            <v>0</v>
          </cell>
          <cell r="CW344">
            <v>0</v>
          </cell>
          <cell r="CX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cell r="ET344">
            <v>0</v>
          </cell>
          <cell r="EU344">
            <v>0</v>
          </cell>
          <cell r="EV344">
            <v>0</v>
          </cell>
          <cell r="EW344">
            <v>0</v>
          </cell>
          <cell r="EX344">
            <v>0</v>
          </cell>
          <cell r="EY344">
            <v>0</v>
          </cell>
          <cell r="EZ344">
            <v>0</v>
          </cell>
          <cell r="FA344">
            <v>0</v>
          </cell>
          <cell r="FB344">
            <v>0</v>
          </cell>
          <cell r="FC344">
            <v>-705.7</v>
          </cell>
          <cell r="FD344">
            <v>0</v>
          </cell>
          <cell r="FE344">
            <v>-705.7</v>
          </cell>
          <cell r="FF344">
            <v>-1759</v>
          </cell>
          <cell r="FG344">
            <v>0</v>
          </cell>
          <cell r="FH344">
            <v>-1759</v>
          </cell>
          <cell r="FI344">
            <v>-352</v>
          </cell>
          <cell r="FJ344">
            <v>0</v>
          </cell>
          <cell r="FK344">
            <v>-352</v>
          </cell>
          <cell r="FL344">
            <v>-885</v>
          </cell>
          <cell r="FM344">
            <v>0</v>
          </cell>
          <cell r="FN344">
            <v>-885</v>
          </cell>
          <cell r="FO344">
            <v>-1524</v>
          </cell>
          <cell r="FP344">
            <v>0</v>
          </cell>
          <cell r="FQ344">
            <v>-1524</v>
          </cell>
          <cell r="FR344">
            <v>-323</v>
          </cell>
          <cell r="FS344">
            <v>0</v>
          </cell>
          <cell r="FT344">
            <v>-323</v>
          </cell>
          <cell r="FU344">
            <v>-695</v>
          </cell>
          <cell r="FV344">
            <v>0</v>
          </cell>
          <cell r="FW344">
            <v>-695</v>
          </cell>
          <cell r="FX344">
            <v>-59</v>
          </cell>
          <cell r="FY344">
            <v>0</v>
          </cell>
          <cell r="FZ344">
            <v>-59</v>
          </cell>
          <cell r="GA344">
            <v>-90</v>
          </cell>
          <cell r="GB344">
            <v>0</v>
          </cell>
          <cell r="GC344">
            <v>-90</v>
          </cell>
          <cell r="GD344">
            <v>-99</v>
          </cell>
          <cell r="GE344">
            <v>0</v>
          </cell>
          <cell r="GF344">
            <v>-99</v>
          </cell>
          <cell r="GG344">
            <v>-643</v>
          </cell>
          <cell r="GH344">
            <v>0</v>
          </cell>
          <cell r="GI344">
            <v>-643</v>
          </cell>
          <cell r="GJ344">
            <v>-97</v>
          </cell>
          <cell r="GK344">
            <v>0</v>
          </cell>
          <cell r="GL344">
            <v>-97</v>
          </cell>
          <cell r="GM344">
            <v>31</v>
          </cell>
          <cell r="GN344">
            <v>0</v>
          </cell>
          <cell r="GO344">
            <v>31</v>
          </cell>
          <cell r="GP344">
            <v>-417</v>
          </cell>
          <cell r="GQ344">
            <v>0</v>
          </cell>
          <cell r="GR344">
            <v>-417</v>
          </cell>
          <cell r="GS344">
            <v>-51</v>
          </cell>
          <cell r="GT344">
            <v>0</v>
          </cell>
          <cell r="GU344">
            <v>-51</v>
          </cell>
          <cell r="GV344">
            <v>-21</v>
          </cell>
          <cell r="GW344">
            <v>0</v>
          </cell>
          <cell r="GX344">
            <v>-21</v>
          </cell>
          <cell r="GY344">
            <v>-671</v>
          </cell>
          <cell r="GZ344">
            <v>0</v>
          </cell>
          <cell r="HA344">
            <v>-671</v>
          </cell>
          <cell r="HB344">
            <v>47</v>
          </cell>
          <cell r="HC344">
            <v>0</v>
          </cell>
          <cell r="HD344">
            <v>47</v>
          </cell>
          <cell r="HE344">
            <v>96</v>
          </cell>
          <cell r="HF344">
            <v>0</v>
          </cell>
          <cell r="HG344">
            <v>96</v>
          </cell>
          <cell r="HH344">
            <v>109</v>
          </cell>
          <cell r="HI344">
            <v>0</v>
          </cell>
          <cell r="HJ344">
            <v>109</v>
          </cell>
          <cell r="HK344">
            <v>0</v>
          </cell>
          <cell r="HO344">
            <v>0</v>
          </cell>
          <cell r="HP344">
            <v>0</v>
          </cell>
          <cell r="HQ344">
            <v>0</v>
          </cell>
          <cell r="HR344">
            <v>0</v>
          </cell>
          <cell r="HS344">
            <v>0</v>
          </cell>
          <cell r="HT344">
            <v>0</v>
          </cell>
          <cell r="HU344">
            <v>0</v>
          </cell>
          <cell r="HV344">
            <v>0</v>
          </cell>
          <cell r="HW344">
            <v>0</v>
          </cell>
          <cell r="HX344">
            <v>0</v>
          </cell>
          <cell r="HY344">
            <v>0</v>
          </cell>
          <cell r="HZ344">
            <v>0</v>
          </cell>
          <cell r="IA344">
            <v>0</v>
          </cell>
          <cell r="IB344">
            <v>0</v>
          </cell>
          <cell r="IC344">
            <v>0</v>
          </cell>
          <cell r="ID344">
            <v>0</v>
          </cell>
          <cell r="IE344">
            <v>0</v>
          </cell>
          <cell r="IF344">
            <v>0</v>
          </cell>
          <cell r="IG344">
            <v>0</v>
          </cell>
          <cell r="IH344">
            <v>0</v>
          </cell>
          <cell r="II344">
            <v>0</v>
          </cell>
          <cell r="IJ344">
            <v>0</v>
          </cell>
          <cell r="IK344">
            <v>0</v>
          </cell>
          <cell r="IL344">
            <v>0</v>
          </cell>
          <cell r="IM344">
            <v>0</v>
          </cell>
          <cell r="IN344">
            <v>0</v>
          </cell>
          <cell r="IO344">
            <v>0</v>
          </cell>
          <cell r="IP344">
            <v>0</v>
          </cell>
          <cell r="IQ344">
            <v>0</v>
          </cell>
          <cell r="IR344">
            <v>0</v>
          </cell>
          <cell r="IS344">
            <v>0</v>
          </cell>
          <cell r="IT344">
            <v>0</v>
          </cell>
          <cell r="IU344">
            <v>0</v>
          </cell>
          <cell r="IV344">
            <v>0</v>
          </cell>
          <cell r="IW344">
            <v>0</v>
          </cell>
          <cell r="IX344">
            <v>0</v>
          </cell>
          <cell r="IY344">
            <v>0</v>
          </cell>
          <cell r="IZ344">
            <v>0</v>
          </cell>
          <cell r="JA344">
            <v>0</v>
          </cell>
          <cell r="JB344">
            <v>0</v>
          </cell>
          <cell r="JC344">
            <v>0</v>
          </cell>
          <cell r="JD344">
            <v>0</v>
          </cell>
          <cell r="JE344">
            <v>0</v>
          </cell>
          <cell r="JF344">
            <v>0</v>
          </cell>
          <cell r="JG344">
            <v>0</v>
          </cell>
          <cell r="JH344">
            <v>0</v>
          </cell>
          <cell r="JI344">
            <v>0</v>
          </cell>
          <cell r="JJ344">
            <v>0</v>
          </cell>
          <cell r="JK344">
            <v>0</v>
          </cell>
          <cell r="JL344">
            <v>0</v>
          </cell>
          <cell r="JM344">
            <v>0</v>
          </cell>
          <cell r="JN344">
            <v>0</v>
          </cell>
          <cell r="JO344">
            <v>0</v>
          </cell>
          <cell r="JP344">
            <v>0</v>
          </cell>
          <cell r="JQ344">
            <v>0</v>
          </cell>
          <cell r="JR344">
            <v>0</v>
          </cell>
          <cell r="JS344">
            <v>0</v>
          </cell>
          <cell r="JT344">
            <v>0</v>
          </cell>
          <cell r="JU344">
            <v>0</v>
          </cell>
          <cell r="JV344">
            <v>0</v>
          </cell>
          <cell r="JW344">
            <v>0</v>
          </cell>
          <cell r="JX344">
            <v>0</v>
          </cell>
          <cell r="JY344">
            <v>0</v>
          </cell>
          <cell r="JZ344">
            <v>0</v>
          </cell>
          <cell r="KA344">
            <v>0</v>
          </cell>
          <cell r="KB344">
            <v>0</v>
          </cell>
          <cell r="KC344">
            <v>0</v>
          </cell>
          <cell r="KD344">
            <v>0</v>
          </cell>
          <cell r="KE344">
            <v>0</v>
          </cell>
          <cell r="KF344">
            <v>0</v>
          </cell>
          <cell r="KG344">
            <v>0</v>
          </cell>
          <cell r="KH344">
            <v>0</v>
          </cell>
          <cell r="KI344">
            <v>0</v>
          </cell>
          <cell r="KJ344">
            <v>0</v>
          </cell>
          <cell r="KK344">
            <v>0</v>
          </cell>
          <cell r="KL344">
            <v>0</v>
          </cell>
          <cell r="KM344">
            <v>0</v>
          </cell>
          <cell r="KN344">
            <v>0</v>
          </cell>
          <cell r="KO344">
            <v>0</v>
          </cell>
          <cell r="KP344">
            <v>0</v>
          </cell>
          <cell r="KQ344">
            <v>0</v>
          </cell>
          <cell r="KR344">
            <v>0</v>
          </cell>
          <cell r="KS344">
            <v>0</v>
          </cell>
          <cell r="KT344">
            <v>0</v>
          </cell>
          <cell r="KU344">
            <v>0</v>
          </cell>
          <cell r="KV344">
            <v>0</v>
          </cell>
          <cell r="KW344">
            <v>0</v>
          </cell>
          <cell r="KX344">
            <v>0</v>
          </cell>
          <cell r="KY344">
            <v>0</v>
          </cell>
          <cell r="KZ344">
            <v>0</v>
          </cell>
          <cell r="LA344">
            <v>0</v>
          </cell>
          <cell r="LB344">
            <v>0</v>
          </cell>
          <cell r="LC344">
            <v>0</v>
          </cell>
          <cell r="LD344">
            <v>0</v>
          </cell>
          <cell r="LE344">
            <v>0</v>
          </cell>
          <cell r="LF344">
            <v>0</v>
          </cell>
          <cell r="LG344">
            <v>0</v>
          </cell>
          <cell r="LH344">
            <v>0</v>
          </cell>
          <cell r="LI344">
            <v>0</v>
          </cell>
          <cell r="LJ344">
            <v>0</v>
          </cell>
          <cell r="LK344">
            <v>0</v>
          </cell>
          <cell r="LL344">
            <v>0</v>
          </cell>
          <cell r="LM344">
            <v>0</v>
          </cell>
          <cell r="LN344">
            <v>0</v>
          </cell>
          <cell r="LO344">
            <v>0</v>
          </cell>
          <cell r="LP344">
            <v>0</v>
          </cell>
          <cell r="LQ344">
            <v>0</v>
          </cell>
          <cell r="LR344">
            <v>-3701.7</v>
          </cell>
          <cell r="LS344">
            <v>0</v>
          </cell>
          <cell r="LT344">
            <v>0</v>
          </cell>
          <cell r="LU344">
            <v>-2996</v>
          </cell>
          <cell r="LV344">
            <v>0</v>
          </cell>
          <cell r="LW344">
            <v>0</v>
          </cell>
          <cell r="LX344">
            <v>-1237</v>
          </cell>
          <cell r="LY344">
            <v>0</v>
          </cell>
          <cell r="LZ344">
            <v>0</v>
          </cell>
          <cell r="MA344">
            <v>-885</v>
          </cell>
          <cell r="MB344">
            <v>0</v>
          </cell>
          <cell r="MC344">
            <v>0</v>
          </cell>
          <cell r="MD344">
            <v>-2601</v>
          </cell>
          <cell r="ME344">
            <v>0</v>
          </cell>
          <cell r="MF344">
            <v>0</v>
          </cell>
          <cell r="MG344">
            <v>-1077</v>
          </cell>
          <cell r="MH344">
            <v>0</v>
          </cell>
          <cell r="MI344">
            <v>0</v>
          </cell>
          <cell r="MJ344">
            <v>-754</v>
          </cell>
          <cell r="MK344">
            <v>0</v>
          </cell>
          <cell r="ML344">
            <v>0</v>
          </cell>
          <cell r="MM344">
            <v>-59</v>
          </cell>
          <cell r="MN344">
            <v>0</v>
          </cell>
          <cell r="MO344">
            <v>0</v>
          </cell>
          <cell r="MP344">
            <v>-929</v>
          </cell>
          <cell r="MQ344">
            <v>0</v>
          </cell>
          <cell r="MR344">
            <v>0</v>
          </cell>
          <cell r="MS344">
            <v>-839</v>
          </cell>
          <cell r="MT344">
            <v>0</v>
          </cell>
          <cell r="MU344">
            <v>0</v>
          </cell>
          <cell r="MV344">
            <v>-740</v>
          </cell>
          <cell r="MW344">
            <v>0</v>
          </cell>
          <cell r="MX344">
            <v>0</v>
          </cell>
          <cell r="MY344">
            <v>-97</v>
          </cell>
          <cell r="MZ344">
            <v>0</v>
          </cell>
          <cell r="NA344">
            <v>0</v>
          </cell>
          <cell r="NB344">
            <v>-877</v>
          </cell>
          <cell r="NC344">
            <v>0</v>
          </cell>
          <cell r="ND344">
            <v>0</v>
          </cell>
          <cell r="NE344">
            <v>-908</v>
          </cell>
          <cell r="NF344">
            <v>0</v>
          </cell>
          <cell r="NG344">
            <v>0</v>
          </cell>
          <cell r="NH344">
            <v>-491</v>
          </cell>
          <cell r="NI344">
            <v>0</v>
          </cell>
          <cell r="NJ344">
            <v>0</v>
          </cell>
          <cell r="NK344">
            <v>-440</v>
          </cell>
          <cell r="NL344">
            <v>0</v>
          </cell>
          <cell r="NM344">
            <v>0</v>
          </cell>
          <cell r="NN344">
            <v>-419</v>
          </cell>
          <cell r="NO344">
            <v>0</v>
          </cell>
          <cell r="NP344">
            <v>0</v>
          </cell>
          <cell r="NQ344">
            <v>252</v>
          </cell>
          <cell r="NR344">
            <v>0</v>
          </cell>
          <cell r="NS344">
            <v>0</v>
          </cell>
          <cell r="NT344">
            <v>205</v>
          </cell>
          <cell r="NU344">
            <v>0</v>
          </cell>
          <cell r="NV344">
            <v>0</v>
          </cell>
          <cell r="NW344">
            <v>109</v>
          </cell>
        </row>
        <row r="346">
          <cell r="HO346" t="str">
            <v>Métier</v>
          </cell>
          <cell r="HP346" t="str">
            <v>Trimestre</v>
          </cell>
          <cell r="HR346" t="str">
            <v>Métier</v>
          </cell>
          <cell r="HS346" t="str">
            <v>Trimestre</v>
          </cell>
          <cell r="HU346" t="str">
            <v>Métier</v>
          </cell>
          <cell r="HV346" t="str">
            <v>Trimestre</v>
          </cell>
          <cell r="HX346" t="str">
            <v>Métier</v>
          </cell>
          <cell r="HY346" t="str">
            <v>Trimestre</v>
          </cell>
          <cell r="IA346" t="str">
            <v>Métier</v>
          </cell>
          <cell r="IB346" t="str">
            <v>Trimestre</v>
          </cell>
          <cell r="ID346" t="str">
            <v>Métier</v>
          </cell>
          <cell r="IE346" t="str">
            <v>Trimestre</v>
          </cell>
          <cell r="IG346" t="str">
            <v>Métier</v>
          </cell>
          <cell r="IH346" t="str">
            <v>Trimestre</v>
          </cell>
          <cell r="IJ346" t="str">
            <v>Métier</v>
          </cell>
          <cell r="IK346" t="str">
            <v>Trimestre</v>
          </cell>
          <cell r="IM346" t="str">
            <v>Métier</v>
          </cell>
          <cell r="IN346" t="str">
            <v>Trimestre</v>
          </cell>
          <cell r="IP346" t="str">
            <v>Métier</v>
          </cell>
          <cell r="IQ346" t="str">
            <v>Trimestre</v>
          </cell>
          <cell r="IS346" t="str">
            <v>Métier</v>
          </cell>
          <cell r="IT346" t="str">
            <v>Trimestre</v>
          </cell>
          <cell r="IV346" t="str">
            <v>Métier</v>
          </cell>
          <cell r="IW346" t="str">
            <v>Trimestre</v>
          </cell>
          <cell r="IY346" t="str">
            <v>Métier</v>
          </cell>
          <cell r="IZ346" t="str">
            <v>Trimestre</v>
          </cell>
          <cell r="JB346" t="str">
            <v>Métier</v>
          </cell>
          <cell r="JC346" t="str">
            <v>Trimestre</v>
          </cell>
          <cell r="JE346" t="str">
            <v>Métier</v>
          </cell>
          <cell r="JF346" t="str">
            <v>Trimestre</v>
          </cell>
          <cell r="JH346" t="str">
            <v>Métier</v>
          </cell>
          <cell r="JI346" t="str">
            <v>Trimestre</v>
          </cell>
          <cell r="JK346" t="str">
            <v>Métier</v>
          </cell>
          <cell r="JL346" t="str">
            <v>Trimestre</v>
          </cell>
          <cell r="JN346" t="str">
            <v>Métier</v>
          </cell>
          <cell r="JO346" t="str">
            <v>Trimestre</v>
          </cell>
          <cell r="JQ346" t="str">
            <v>Métier</v>
          </cell>
          <cell r="JR346" t="str">
            <v>Trimestre</v>
          </cell>
          <cell r="JT346" t="str">
            <v>Métier</v>
          </cell>
          <cell r="JU346" t="str">
            <v>Trimestre</v>
          </cell>
          <cell r="JW346" t="str">
            <v>Métier</v>
          </cell>
          <cell r="JX346" t="str">
            <v>Trimestre</v>
          </cell>
          <cell r="JZ346" t="str">
            <v>Métier</v>
          </cell>
          <cell r="KA346" t="str">
            <v>Trimestre</v>
          </cell>
          <cell r="KC346" t="str">
            <v>Métier</v>
          </cell>
          <cell r="KD346" t="str">
            <v>Trimestre</v>
          </cell>
          <cell r="KF346" t="str">
            <v>Métier</v>
          </cell>
          <cell r="KG346" t="str">
            <v>Trimestre</v>
          </cell>
          <cell r="KI346" t="str">
            <v>Métier</v>
          </cell>
          <cell r="KJ346" t="str">
            <v>Trimestre</v>
          </cell>
          <cell r="KL346" t="str">
            <v>Métier</v>
          </cell>
          <cell r="KM346" t="str">
            <v>Trimestre</v>
          </cell>
          <cell r="KO346" t="str">
            <v>Métier</v>
          </cell>
          <cell r="KP346" t="str">
            <v>Trimestre</v>
          </cell>
          <cell r="KR346" t="str">
            <v>Métier</v>
          </cell>
          <cell r="KS346" t="str">
            <v>Trimestre</v>
          </cell>
          <cell r="KU346" t="str">
            <v>Métier</v>
          </cell>
          <cell r="KV346" t="str">
            <v>Trimestre</v>
          </cell>
          <cell r="KX346" t="str">
            <v>Métier</v>
          </cell>
          <cell r="KY346" t="str">
            <v>Trimestre</v>
          </cell>
          <cell r="LA346" t="str">
            <v>Métier</v>
          </cell>
          <cell r="LB346" t="str">
            <v>Trimestre</v>
          </cell>
          <cell r="LD346" t="str">
            <v>Métier</v>
          </cell>
          <cell r="LE346" t="str">
            <v>Trimestre</v>
          </cell>
          <cell r="LG346" t="str">
            <v>Métier</v>
          </cell>
          <cell r="LH346" t="str">
            <v>Trimestre</v>
          </cell>
          <cell r="LJ346" t="str">
            <v>Métier</v>
          </cell>
          <cell r="LK346" t="str">
            <v>Trimestre</v>
          </cell>
          <cell r="LM346" t="str">
            <v>Métier</v>
          </cell>
          <cell r="LN346" t="str">
            <v>Trimestre</v>
          </cell>
          <cell r="LP346" t="str">
            <v>Métier</v>
          </cell>
          <cell r="LQ346" t="str">
            <v>Trimestre</v>
          </cell>
          <cell r="LS346" t="str">
            <v>Métier</v>
          </cell>
          <cell r="LT346" t="str">
            <v>Trimestre</v>
          </cell>
          <cell r="LV346" t="str">
            <v>Métier</v>
          </cell>
          <cell r="LW346" t="str">
            <v>Trimestre</v>
          </cell>
          <cell r="LY346" t="str">
            <v>Métier</v>
          </cell>
          <cell r="LZ346" t="str">
            <v>Trimestre</v>
          </cell>
          <cell r="MB346" t="str">
            <v>Métier</v>
          </cell>
          <cell r="MC346" t="str">
            <v>Trimestre</v>
          </cell>
          <cell r="ME346" t="str">
            <v>Métier</v>
          </cell>
          <cell r="MF346" t="str">
            <v>Trimestre</v>
          </cell>
          <cell r="MH346" t="str">
            <v>Métier</v>
          </cell>
          <cell r="MI346" t="str">
            <v>Trimestre</v>
          </cell>
          <cell r="MK346" t="str">
            <v>Métier</v>
          </cell>
          <cell r="ML346" t="str">
            <v>Trimestre</v>
          </cell>
          <cell r="MN346" t="str">
            <v>Métier</v>
          </cell>
          <cell r="MO346" t="str">
            <v>Trimestre</v>
          </cell>
          <cell r="MQ346" t="str">
            <v>Métier</v>
          </cell>
          <cell r="MR346" t="str">
            <v>Trimestre</v>
          </cell>
          <cell r="MT346" t="str">
            <v>Métier</v>
          </cell>
          <cell r="MU346" t="str">
            <v>Trimestre</v>
          </cell>
          <cell r="MW346" t="str">
            <v>Métier</v>
          </cell>
          <cell r="MX346" t="str">
            <v>Trimestre</v>
          </cell>
          <cell r="MZ346" t="str">
            <v>Métier</v>
          </cell>
          <cell r="NA346" t="str">
            <v>Trimestre</v>
          </cell>
          <cell r="NC346" t="str">
            <v>Métier</v>
          </cell>
          <cell r="ND346" t="str">
            <v>Trimestre</v>
          </cell>
          <cell r="NF346" t="str">
            <v>Métier</v>
          </cell>
          <cell r="NG346" t="str">
            <v>Trimestre</v>
          </cell>
          <cell r="NI346" t="str">
            <v>Métier</v>
          </cell>
          <cell r="NJ346" t="str">
            <v>Trimestre</v>
          </cell>
          <cell r="NL346" t="str">
            <v>Métier</v>
          </cell>
          <cell r="NM346" t="str">
            <v>Trimestre</v>
          </cell>
          <cell r="NO346" t="str">
            <v>Métier</v>
          </cell>
          <cell r="NP346" t="str">
            <v>Trimestre</v>
          </cell>
          <cell r="NR346" t="str">
            <v>Métier</v>
          </cell>
          <cell r="NS346" t="str">
            <v>Trimestre</v>
          </cell>
          <cell r="NU346" t="str">
            <v>Métier</v>
          </cell>
          <cell r="NV346" t="str">
            <v>Trimestre</v>
          </cell>
        </row>
        <row r="347">
          <cell r="HO347" t="str">
            <v>BPI Italie</v>
          </cell>
          <cell r="HP347" t="str">
            <v>XXXX-XX</v>
          </cell>
          <cell r="HR347" t="str">
            <v>BPI Italie</v>
          </cell>
          <cell r="HS347" t="str">
            <v>XXXX-XX</v>
          </cell>
          <cell r="HU347" t="str">
            <v>BPI Italie</v>
          </cell>
          <cell r="HV347" t="str">
            <v>XXXX-XX</v>
          </cell>
          <cell r="HX347" t="str">
            <v>BPI Italie</v>
          </cell>
          <cell r="HY347" t="str">
            <v>2020-T1</v>
          </cell>
          <cell r="IA347" t="str">
            <v>BPI Italie</v>
          </cell>
          <cell r="IB347" t="str">
            <v>XXXX-XX</v>
          </cell>
          <cell r="ID347" t="str">
            <v>BPI Italie</v>
          </cell>
          <cell r="IE347" t="str">
            <v>XXXX-XX</v>
          </cell>
          <cell r="IG347" t="str">
            <v>BPI Italie</v>
          </cell>
          <cell r="IH347" t="str">
            <v>XXXX-XX</v>
          </cell>
          <cell r="IJ347" t="str">
            <v>BPI Italie</v>
          </cell>
          <cell r="IK347" t="str">
            <v>2019-T1</v>
          </cell>
          <cell r="IM347" t="str">
            <v>BPI Italie</v>
          </cell>
          <cell r="IN347" t="str">
            <v>XXXX-XX</v>
          </cell>
          <cell r="IP347" t="str">
            <v>BPI Italie</v>
          </cell>
          <cell r="IQ347" t="str">
            <v>XXXX-XX</v>
          </cell>
          <cell r="IS347" t="str">
            <v>BPI Italie</v>
          </cell>
          <cell r="IT347" t="str">
            <v>XXXX-XX</v>
          </cell>
          <cell r="IV347" t="str">
            <v>BPI Italie</v>
          </cell>
          <cell r="IW347" t="str">
            <v>2018-T1</v>
          </cell>
          <cell r="IY347" t="str">
            <v>BPI Italie</v>
          </cell>
          <cell r="IZ347" t="str">
            <v>XXXX-XX</v>
          </cell>
          <cell r="JB347" t="str">
            <v>BPI Italie</v>
          </cell>
          <cell r="JC347" t="str">
            <v>XXXX-XX</v>
          </cell>
          <cell r="JE347" t="str">
            <v>BPI Italie</v>
          </cell>
          <cell r="JF347" t="str">
            <v>XXXX-XX</v>
          </cell>
          <cell r="JH347" t="str">
            <v>BPI Italie</v>
          </cell>
          <cell r="JI347" t="str">
            <v>2017-T1</v>
          </cell>
          <cell r="JK347" t="str">
            <v>BPI Italie</v>
          </cell>
          <cell r="JL347" t="str">
            <v>XXXX-XX</v>
          </cell>
          <cell r="JN347" t="str">
            <v>BPI Italie</v>
          </cell>
          <cell r="JO347" t="str">
            <v>XXXX-XX</v>
          </cell>
          <cell r="JQ347" t="str">
            <v>BPI Italie</v>
          </cell>
          <cell r="JR347" t="str">
            <v>XXXX-XX</v>
          </cell>
          <cell r="JT347" t="str">
            <v>BPI Italie</v>
          </cell>
          <cell r="JU347" t="str">
            <v>2016-T1</v>
          </cell>
          <cell r="JW347" t="str">
            <v>BPI Italie</v>
          </cell>
          <cell r="JX347" t="str">
            <v>XXXX-XX</v>
          </cell>
          <cell r="JZ347" t="str">
            <v>BPI Italie</v>
          </cell>
          <cell r="KA347" t="str">
            <v>XXXX-XX</v>
          </cell>
          <cell r="KC347" t="str">
            <v>BPI Italie</v>
          </cell>
          <cell r="KD347" t="str">
            <v>XXXX-XX</v>
          </cell>
          <cell r="KF347" t="str">
            <v>BPI Italie</v>
          </cell>
          <cell r="KG347" t="str">
            <v>2015-T1</v>
          </cell>
          <cell r="KI347" t="str">
            <v>BPI Italie</v>
          </cell>
          <cell r="KJ347" t="str">
            <v>XXXX-XX</v>
          </cell>
          <cell r="KL347" t="str">
            <v>BPI Italie</v>
          </cell>
          <cell r="KM347" t="str">
            <v>XXXX-XX</v>
          </cell>
          <cell r="KO347" t="str">
            <v>BPI Italie</v>
          </cell>
          <cell r="KP347" t="str">
            <v>XXXX-XX</v>
          </cell>
          <cell r="KR347" t="str">
            <v>BPI Italie</v>
          </cell>
          <cell r="KS347" t="str">
            <v>2014-T1</v>
          </cell>
          <cell r="KU347" t="str">
            <v>BPI Italie</v>
          </cell>
          <cell r="KV347" t="str">
            <v>XXXX-XX</v>
          </cell>
          <cell r="KX347" t="str">
            <v>BPI Italie</v>
          </cell>
          <cell r="KY347" t="str">
            <v>XXXX-XX</v>
          </cell>
          <cell r="LA347" t="str">
            <v>BPI Italie</v>
          </cell>
          <cell r="LB347" t="str">
            <v>XXXX-XX</v>
          </cell>
          <cell r="LD347" t="str">
            <v>BPI Italie</v>
          </cell>
          <cell r="LE347" t="str">
            <v>2013-T1</v>
          </cell>
          <cell r="LG347" t="str">
            <v>BPI Italie</v>
          </cell>
          <cell r="LH347" t="str">
            <v>XXXX-XX</v>
          </cell>
          <cell r="LJ347" t="str">
            <v>BPI Italie</v>
          </cell>
          <cell r="LK347" t="str">
            <v>XXXX-XX</v>
          </cell>
          <cell r="LM347" t="str">
            <v>BPI Italie</v>
          </cell>
          <cell r="LN347" t="str">
            <v>XXXX-XX</v>
          </cell>
          <cell r="LP347" t="str">
            <v>BPI Italie</v>
          </cell>
          <cell r="LQ347" t="str">
            <v>2012-T1</v>
          </cell>
          <cell r="LS347" t="str">
            <v>BPI Italie</v>
          </cell>
          <cell r="LT347" t="str">
            <v>XXXX-XX</v>
          </cell>
          <cell r="LV347" t="str">
            <v>BPI Italie</v>
          </cell>
          <cell r="LW347" t="str">
            <v>XXXX-XX</v>
          </cell>
          <cell r="LY347" t="str">
            <v>BPI Italie</v>
          </cell>
          <cell r="LZ347" t="str">
            <v>XXXX-XX</v>
          </cell>
          <cell r="MB347" t="str">
            <v>BPI Italie</v>
          </cell>
          <cell r="MC347" t="str">
            <v>2011-T1</v>
          </cell>
          <cell r="ME347" t="str">
            <v>BPI Italie</v>
          </cell>
          <cell r="MF347" t="str">
            <v>XXXX-XX</v>
          </cell>
          <cell r="MH347" t="str">
            <v>BPI Italie</v>
          </cell>
          <cell r="MI347" t="str">
            <v>XXXX-XX</v>
          </cell>
          <cell r="MK347" t="str">
            <v>BPI Italie</v>
          </cell>
          <cell r="ML347" t="str">
            <v>XXXX-XX</v>
          </cell>
          <cell r="MN347" t="str">
            <v>BPI Italie</v>
          </cell>
          <cell r="MO347" t="str">
            <v>2010-T1</v>
          </cell>
          <cell r="MQ347" t="str">
            <v>BPI Italie</v>
          </cell>
          <cell r="MR347" t="str">
            <v>XXXX-XX</v>
          </cell>
          <cell r="MT347" t="str">
            <v>BPI Italie</v>
          </cell>
          <cell r="MU347" t="str">
            <v>XXXX-XX</v>
          </cell>
          <cell r="MW347" t="str">
            <v>BPI Italie</v>
          </cell>
          <cell r="MX347" t="str">
            <v>XXXX-XX</v>
          </cell>
          <cell r="MZ347" t="str">
            <v>BPI Italie</v>
          </cell>
          <cell r="NA347" t="str">
            <v>2009-T1</v>
          </cell>
          <cell r="NC347" t="str">
            <v>BPI Italie</v>
          </cell>
          <cell r="ND347" t="str">
            <v>XXXX-XX</v>
          </cell>
          <cell r="NF347" t="str">
            <v>BPI Italie</v>
          </cell>
          <cell r="NG347" t="str">
            <v>XXXX-XX</v>
          </cell>
          <cell r="NI347" t="str">
            <v>BPI Italie</v>
          </cell>
          <cell r="NJ347" t="str">
            <v>XXXX-XX</v>
          </cell>
          <cell r="NL347" t="str">
            <v>BPI Italie</v>
          </cell>
          <cell r="NM347" t="str">
            <v>2008-T1</v>
          </cell>
          <cell r="NO347" t="str">
            <v>BPI Italie</v>
          </cell>
          <cell r="NP347" t="str">
            <v>XXXX-XX</v>
          </cell>
          <cell r="NR347" t="str">
            <v>BPI Italie</v>
          </cell>
          <cell r="NS347" t="str">
            <v>XXXX-XX</v>
          </cell>
          <cell r="NU347" t="str">
            <v>BPI Italie</v>
          </cell>
          <cell r="NV347" t="str">
            <v>XXXX-XX</v>
          </cell>
        </row>
        <row r="348">
          <cell r="HO348" t="str">
            <v>Métier</v>
          </cell>
          <cell r="HP348" t="str">
            <v>Trimestre</v>
          </cell>
          <cell r="HR348" t="str">
            <v>Métier</v>
          </cell>
          <cell r="HS348" t="str">
            <v>Trimestre</v>
          </cell>
          <cell r="HU348" t="str">
            <v>Métier</v>
          </cell>
          <cell r="HV348" t="str">
            <v>Trimestre</v>
          </cell>
          <cell r="HX348" t="str">
            <v>Métier</v>
          </cell>
          <cell r="HY348" t="str">
            <v>Trimestre</v>
          </cell>
          <cell r="IA348" t="str">
            <v>Métier</v>
          </cell>
          <cell r="IB348" t="str">
            <v>Trimestre</v>
          </cell>
          <cell r="ID348" t="str">
            <v>Métier</v>
          </cell>
          <cell r="IE348" t="str">
            <v>Trimestre</v>
          </cell>
          <cell r="IG348" t="str">
            <v>Métier</v>
          </cell>
          <cell r="IH348" t="str">
            <v>Trimestre</v>
          </cell>
          <cell r="IJ348" t="str">
            <v>Métier</v>
          </cell>
          <cell r="IK348" t="str">
            <v>Trimestre</v>
          </cell>
          <cell r="IM348" t="str">
            <v>Métier</v>
          </cell>
          <cell r="IN348" t="str">
            <v>Trimestre</v>
          </cell>
          <cell r="IP348" t="str">
            <v>Métier</v>
          </cell>
          <cell r="IQ348" t="str">
            <v>Trimestre</v>
          </cell>
          <cell r="IS348" t="str">
            <v>Métier</v>
          </cell>
          <cell r="IT348" t="str">
            <v>Trimestre</v>
          </cell>
          <cell r="IV348" t="str">
            <v>Métier</v>
          </cell>
          <cell r="IW348" t="str">
            <v>Trimestre</v>
          </cell>
          <cell r="IY348" t="str">
            <v>Métier</v>
          </cell>
          <cell r="IZ348" t="str">
            <v>Trimestre</v>
          </cell>
          <cell r="JB348" t="str">
            <v>Métier</v>
          </cell>
          <cell r="JC348" t="str">
            <v>Trimestre</v>
          </cell>
          <cell r="JE348" t="str">
            <v>Métier</v>
          </cell>
          <cell r="JF348" t="str">
            <v>Trimestre</v>
          </cell>
          <cell r="JH348" t="str">
            <v>Métier</v>
          </cell>
          <cell r="JI348" t="str">
            <v>Trimestre</v>
          </cell>
          <cell r="JK348" t="str">
            <v>Métier</v>
          </cell>
          <cell r="JL348" t="str">
            <v>Trimestre</v>
          </cell>
          <cell r="JN348" t="str">
            <v>Métier</v>
          </cell>
          <cell r="JO348" t="str">
            <v>Trimestre</v>
          </cell>
          <cell r="JQ348" t="str">
            <v>Métier</v>
          </cell>
          <cell r="JR348" t="str">
            <v>Trimestre</v>
          </cell>
          <cell r="JT348" t="str">
            <v>Métier</v>
          </cell>
          <cell r="JU348" t="str">
            <v>Trimestre</v>
          </cell>
          <cell r="JW348" t="str">
            <v>Métier</v>
          </cell>
          <cell r="JX348" t="str">
            <v>Trimestre</v>
          </cell>
          <cell r="JZ348" t="str">
            <v>Métier</v>
          </cell>
          <cell r="KA348" t="str">
            <v>Trimestre</v>
          </cell>
          <cell r="KC348" t="str">
            <v>Métier</v>
          </cell>
          <cell r="KD348" t="str">
            <v>Trimestre</v>
          </cell>
          <cell r="KF348" t="str">
            <v>Métier</v>
          </cell>
          <cell r="KG348" t="str">
            <v>Trimestre</v>
          </cell>
          <cell r="KI348" t="str">
            <v>Métier</v>
          </cell>
          <cell r="KJ348" t="str">
            <v>Trimestre</v>
          </cell>
          <cell r="KL348" t="str">
            <v>Métier</v>
          </cell>
          <cell r="KM348" t="str">
            <v>Trimestre</v>
          </cell>
          <cell r="KO348" t="str">
            <v>Métier</v>
          </cell>
          <cell r="KP348" t="str">
            <v>Trimestre</v>
          </cell>
          <cell r="KR348" t="str">
            <v>Métier</v>
          </cell>
          <cell r="KS348" t="str">
            <v>Trimestre</v>
          </cell>
          <cell r="KU348" t="str">
            <v>Métier</v>
          </cell>
          <cell r="KV348" t="str">
            <v>Trimestre</v>
          </cell>
          <cell r="KX348" t="str">
            <v>Métier</v>
          </cell>
          <cell r="KY348" t="str">
            <v>Trimestre</v>
          </cell>
          <cell r="LA348" t="str">
            <v>Métier</v>
          </cell>
          <cell r="LB348" t="str">
            <v>Trimestre</v>
          </cell>
          <cell r="LD348" t="str">
            <v>Métier</v>
          </cell>
          <cell r="LE348" t="str">
            <v>Trimestre</v>
          </cell>
          <cell r="LG348" t="str">
            <v>Métier</v>
          </cell>
          <cell r="LH348" t="str">
            <v>Trimestre</v>
          </cell>
          <cell r="LJ348" t="str">
            <v>Métier</v>
          </cell>
          <cell r="LK348" t="str">
            <v>Trimestre</v>
          </cell>
          <cell r="LM348" t="str">
            <v>Métier</v>
          </cell>
          <cell r="LN348" t="str">
            <v>Trimestre</v>
          </cell>
          <cell r="LP348" t="str">
            <v>Métier</v>
          </cell>
          <cell r="LQ348" t="str">
            <v>Trimestre</v>
          </cell>
          <cell r="LS348" t="str">
            <v>Métier</v>
          </cell>
          <cell r="LT348" t="str">
            <v>Trimestre</v>
          </cell>
          <cell r="LV348" t="str">
            <v>Métier</v>
          </cell>
          <cell r="LW348" t="str">
            <v>Trimestre</v>
          </cell>
          <cell r="LY348" t="str">
            <v>Métier</v>
          </cell>
          <cell r="LZ348" t="str">
            <v>Trimestre</v>
          </cell>
          <cell r="MB348" t="str">
            <v>Métier</v>
          </cell>
          <cell r="MC348" t="str">
            <v>Trimestre</v>
          </cell>
          <cell r="ME348" t="str">
            <v>Métier</v>
          </cell>
          <cell r="MF348" t="str">
            <v>Trimestre</v>
          </cell>
          <cell r="MH348" t="str">
            <v>Métier</v>
          </cell>
          <cell r="MI348" t="str">
            <v>Trimestre</v>
          </cell>
          <cell r="MK348" t="str">
            <v>Métier</v>
          </cell>
          <cell r="ML348" t="str">
            <v>Trimestre</v>
          </cell>
          <cell r="MN348" t="str">
            <v>Métier</v>
          </cell>
          <cell r="MO348" t="str">
            <v>Trimestre</v>
          </cell>
          <cell r="MQ348" t="str">
            <v>Métier</v>
          </cell>
          <cell r="MR348" t="str">
            <v>Trimestre</v>
          </cell>
          <cell r="MT348" t="str">
            <v>Métier</v>
          </cell>
          <cell r="MU348" t="str">
            <v>Trimestre</v>
          </cell>
          <cell r="MW348" t="str">
            <v>Métier</v>
          </cell>
          <cell r="MX348" t="str">
            <v>Trimestre</v>
          </cell>
          <cell r="MZ348" t="str">
            <v>Métier</v>
          </cell>
          <cell r="NA348" t="str">
            <v>Trimestre</v>
          </cell>
          <cell r="NC348" t="str">
            <v>Métier</v>
          </cell>
          <cell r="ND348" t="str">
            <v>Trimestre</v>
          </cell>
          <cell r="NF348" t="str">
            <v>Métier</v>
          </cell>
          <cell r="NG348" t="str">
            <v>Trimestre</v>
          </cell>
          <cell r="NI348" t="str">
            <v>Métier</v>
          </cell>
          <cell r="NJ348" t="str">
            <v>Trimestre</v>
          </cell>
          <cell r="NL348" t="str">
            <v>Métier</v>
          </cell>
          <cell r="NM348" t="str">
            <v>Trimestre</v>
          </cell>
          <cell r="NO348" t="str">
            <v>Métier</v>
          </cell>
          <cell r="NP348" t="str">
            <v>Trimestre</v>
          </cell>
          <cell r="NR348" t="str">
            <v>Métier</v>
          </cell>
          <cell r="NS348" t="str">
            <v>Trimestre</v>
          </cell>
          <cell r="NU348" t="str">
            <v>Métier</v>
          </cell>
          <cell r="NV348" t="str">
            <v>Trimestre</v>
          </cell>
        </row>
        <row r="349">
          <cell r="HO349" t="str">
            <v>BPI Italie</v>
          </cell>
          <cell r="HP349" t="str">
            <v>2021-T1</v>
          </cell>
          <cell r="HR349" t="str">
            <v>BPI Italie</v>
          </cell>
          <cell r="HS349" t="str">
            <v>XXXX-XX</v>
          </cell>
          <cell r="HU349" t="str">
            <v>BPI Italie</v>
          </cell>
          <cell r="HV349" t="str">
            <v>XXXX-XX</v>
          </cell>
          <cell r="HX349" t="str">
            <v>BPI Italie</v>
          </cell>
          <cell r="HY349" t="str">
            <v>2020-T2</v>
          </cell>
          <cell r="IA349" t="str">
            <v>BPI Italie</v>
          </cell>
          <cell r="IB349" t="str">
            <v>2020-T1</v>
          </cell>
          <cell r="ID349" t="str">
            <v>BPI Italie</v>
          </cell>
          <cell r="IE349" t="str">
            <v>XXXX-XX</v>
          </cell>
          <cell r="IG349" t="str">
            <v>BPI Italie</v>
          </cell>
          <cell r="IH349" t="str">
            <v>XXXX-XX</v>
          </cell>
          <cell r="IJ349" t="str">
            <v>BPI Italie</v>
          </cell>
          <cell r="IK349" t="str">
            <v>2019-T2</v>
          </cell>
          <cell r="IM349" t="str">
            <v>BPI Italie</v>
          </cell>
          <cell r="IN349" t="str">
            <v>2019-T1</v>
          </cell>
          <cell r="IP349" t="str">
            <v>BPI Italie</v>
          </cell>
          <cell r="IQ349" t="str">
            <v>XXXX-XX</v>
          </cell>
          <cell r="IS349" t="str">
            <v>BPI Italie</v>
          </cell>
          <cell r="IT349" t="str">
            <v>XXXX-XX</v>
          </cell>
          <cell r="IV349" t="str">
            <v>BPI Italie</v>
          </cell>
          <cell r="IW349" t="str">
            <v>2018-T2</v>
          </cell>
          <cell r="IY349" t="str">
            <v>BPI Italie</v>
          </cell>
          <cell r="IZ349" t="str">
            <v>2018-T1</v>
          </cell>
          <cell r="JB349" t="str">
            <v>BPI Italie</v>
          </cell>
          <cell r="JC349" t="str">
            <v>XXXX-XX</v>
          </cell>
          <cell r="JE349" t="str">
            <v>BPI Italie</v>
          </cell>
          <cell r="JF349" t="str">
            <v>XXXX-XX</v>
          </cell>
          <cell r="JH349" t="str">
            <v>BPI Italie</v>
          </cell>
          <cell r="JI349" t="str">
            <v>2017-T2</v>
          </cell>
          <cell r="JK349" t="str">
            <v>BPI Italie</v>
          </cell>
          <cell r="JL349" t="str">
            <v>2017-T1</v>
          </cell>
          <cell r="JN349" t="str">
            <v>BPI Italie</v>
          </cell>
          <cell r="JO349" t="str">
            <v>XXXX-XX</v>
          </cell>
          <cell r="JQ349" t="str">
            <v>BPI Italie</v>
          </cell>
          <cell r="JR349" t="str">
            <v>XXXX-XX</v>
          </cell>
          <cell r="JT349" t="str">
            <v>BPI Italie</v>
          </cell>
          <cell r="JU349" t="str">
            <v>2016-T2</v>
          </cell>
          <cell r="JW349" t="str">
            <v>BPI Italie</v>
          </cell>
          <cell r="JX349" t="str">
            <v>2016-T1</v>
          </cell>
          <cell r="JZ349" t="str">
            <v>BPI Italie</v>
          </cell>
          <cell r="KA349" t="str">
            <v>XXXX-XX</v>
          </cell>
          <cell r="KC349" t="str">
            <v>BPI Italie</v>
          </cell>
          <cell r="KD349" t="str">
            <v>XXXX-XX</v>
          </cell>
          <cell r="KF349" t="str">
            <v>BPI Italie</v>
          </cell>
          <cell r="KG349" t="str">
            <v>2015-T2</v>
          </cell>
          <cell r="KI349" t="str">
            <v>BPI Italie</v>
          </cell>
          <cell r="KJ349" t="str">
            <v>2015-T1</v>
          </cell>
          <cell r="KL349" t="str">
            <v>BPI Italie</v>
          </cell>
          <cell r="KM349" t="str">
            <v>XXXX-XX</v>
          </cell>
          <cell r="KO349" t="str">
            <v>BPI Italie</v>
          </cell>
          <cell r="KP349" t="str">
            <v>XXXX-XX</v>
          </cell>
          <cell r="KR349" t="str">
            <v>BPI Italie</v>
          </cell>
          <cell r="KS349" t="str">
            <v>2014-T2</v>
          </cell>
          <cell r="KU349" t="str">
            <v>BPI Italie</v>
          </cell>
          <cell r="KV349" t="str">
            <v>2014-T1</v>
          </cell>
          <cell r="KX349" t="str">
            <v>BPI Italie</v>
          </cell>
          <cell r="KY349" t="str">
            <v>XXXX-XX</v>
          </cell>
          <cell r="LA349" t="str">
            <v>BPI Italie</v>
          </cell>
          <cell r="LB349" t="str">
            <v>XXXX-XX</v>
          </cell>
          <cell r="LD349" t="str">
            <v>BPI Italie</v>
          </cell>
          <cell r="LE349" t="str">
            <v>2013-T2</v>
          </cell>
          <cell r="LG349" t="str">
            <v>BPI Italie</v>
          </cell>
          <cell r="LH349" t="str">
            <v>2013-T1</v>
          </cell>
          <cell r="LJ349" t="str">
            <v>BPI Italie</v>
          </cell>
          <cell r="LK349" t="str">
            <v>XXXX-XX</v>
          </cell>
          <cell r="LM349" t="str">
            <v>BPI Italie</v>
          </cell>
          <cell r="LN349" t="str">
            <v>XXXX-XX</v>
          </cell>
          <cell r="LP349" t="str">
            <v>BPI Italie</v>
          </cell>
          <cell r="LQ349" t="str">
            <v>2012-T2</v>
          </cell>
          <cell r="LS349" t="str">
            <v>BPI Italie</v>
          </cell>
          <cell r="LT349" t="str">
            <v>2012-T1</v>
          </cell>
          <cell r="LV349" t="str">
            <v>BPI Italie</v>
          </cell>
          <cell r="LW349" t="str">
            <v>XXXX-XX</v>
          </cell>
          <cell r="LY349" t="str">
            <v>BPI Italie</v>
          </cell>
          <cell r="LZ349" t="str">
            <v>XXXX-XX</v>
          </cell>
          <cell r="MB349" t="str">
            <v>BPI Italie</v>
          </cell>
          <cell r="MC349" t="str">
            <v>2011-T2</v>
          </cell>
          <cell r="ME349" t="str">
            <v>BPI Italie</v>
          </cell>
          <cell r="MF349" t="str">
            <v>2011-T1</v>
          </cell>
          <cell r="MH349" t="str">
            <v>BPI Italie</v>
          </cell>
          <cell r="MI349" t="str">
            <v>XXXX-XX</v>
          </cell>
          <cell r="MK349" t="str">
            <v>BPI Italie</v>
          </cell>
          <cell r="ML349" t="str">
            <v>XXXX-XX</v>
          </cell>
          <cell r="MN349" t="str">
            <v>BPI Italie</v>
          </cell>
          <cell r="MO349" t="str">
            <v>2010-T2</v>
          </cell>
          <cell r="MQ349" t="str">
            <v>BPI Italie</v>
          </cell>
          <cell r="MR349" t="str">
            <v>2010-T1</v>
          </cell>
          <cell r="MT349" t="str">
            <v>BPI Italie</v>
          </cell>
          <cell r="MU349" t="str">
            <v>XXXX-XX</v>
          </cell>
          <cell r="MW349" t="str">
            <v>BPI Italie</v>
          </cell>
          <cell r="MX349" t="str">
            <v>XXXX-XX</v>
          </cell>
          <cell r="MZ349" t="str">
            <v>BPI Italie</v>
          </cell>
          <cell r="NA349" t="str">
            <v>2009-T2</v>
          </cell>
          <cell r="NC349" t="str">
            <v>BPI Italie</v>
          </cell>
          <cell r="ND349" t="str">
            <v>2009-T1</v>
          </cell>
          <cell r="NF349" t="str">
            <v>BPI Italie</v>
          </cell>
          <cell r="NG349" t="str">
            <v>XXXX-XX</v>
          </cell>
          <cell r="NI349" t="str">
            <v>BPI Italie</v>
          </cell>
          <cell r="NJ349" t="str">
            <v>XXXX-XX</v>
          </cell>
          <cell r="NL349" t="str">
            <v>BPI Italie</v>
          </cell>
          <cell r="NM349" t="str">
            <v>2008-T2</v>
          </cell>
          <cell r="NO349" t="str">
            <v>BPI Italie</v>
          </cell>
          <cell r="NP349" t="str">
            <v>2008-T1</v>
          </cell>
          <cell r="NR349" t="str">
            <v>BPI Italie</v>
          </cell>
          <cell r="NS349" t="str">
            <v>XXXX-XX</v>
          </cell>
          <cell r="NU349" t="str">
            <v>BPI Italie</v>
          </cell>
          <cell r="NV349" t="str">
            <v>XXXX-XX</v>
          </cell>
        </row>
        <row r="350">
          <cell r="HO350" t="str">
            <v>Métier</v>
          </cell>
          <cell r="HP350" t="str">
            <v>Trimestre</v>
          </cell>
          <cell r="HR350" t="str">
            <v>Métier</v>
          </cell>
          <cell r="HS350" t="str">
            <v>Trimestre</v>
          </cell>
          <cell r="HU350" t="str">
            <v>Métier</v>
          </cell>
          <cell r="HV350" t="str">
            <v>Trimestre</v>
          </cell>
          <cell r="HX350" t="str">
            <v>Métier</v>
          </cell>
          <cell r="HY350" t="str">
            <v>Trimestre</v>
          </cell>
          <cell r="IA350" t="str">
            <v>Métier</v>
          </cell>
          <cell r="IB350" t="str">
            <v>Trimestre</v>
          </cell>
          <cell r="ID350" t="str">
            <v>Métier</v>
          </cell>
          <cell r="IE350" t="str">
            <v>Trimestre</v>
          </cell>
          <cell r="IG350" t="str">
            <v>Métier</v>
          </cell>
          <cell r="IH350" t="str">
            <v>Trimestre</v>
          </cell>
          <cell r="IJ350" t="str">
            <v>Métier</v>
          </cell>
          <cell r="IK350" t="str">
            <v>Trimestre</v>
          </cell>
          <cell r="IM350" t="str">
            <v>Métier</v>
          </cell>
          <cell r="IN350" t="str">
            <v>Trimestre</v>
          </cell>
          <cell r="IP350" t="str">
            <v>Métier</v>
          </cell>
          <cell r="IQ350" t="str">
            <v>Trimestre</v>
          </cell>
          <cell r="IS350" t="str">
            <v>Métier</v>
          </cell>
          <cell r="IT350" t="str">
            <v>Trimestre</v>
          </cell>
          <cell r="IV350" t="str">
            <v>Métier</v>
          </cell>
          <cell r="IW350" t="str">
            <v>Trimestre</v>
          </cell>
          <cell r="IY350" t="str">
            <v>Métier</v>
          </cell>
          <cell r="IZ350" t="str">
            <v>Trimestre</v>
          </cell>
          <cell r="JB350" t="str">
            <v>Métier</v>
          </cell>
          <cell r="JC350" t="str">
            <v>Trimestre</v>
          </cell>
          <cell r="JE350" t="str">
            <v>Métier</v>
          </cell>
          <cell r="JF350" t="str">
            <v>Trimestre</v>
          </cell>
          <cell r="JH350" t="str">
            <v>Métier</v>
          </cell>
          <cell r="JI350" t="str">
            <v>Trimestre</v>
          </cell>
          <cell r="JK350" t="str">
            <v>Métier</v>
          </cell>
          <cell r="JL350" t="str">
            <v>Trimestre</v>
          </cell>
          <cell r="JN350" t="str">
            <v>Métier</v>
          </cell>
          <cell r="JO350" t="str">
            <v>Trimestre</v>
          </cell>
          <cell r="JQ350" t="str">
            <v>Métier</v>
          </cell>
          <cell r="JR350" t="str">
            <v>Trimestre</v>
          </cell>
          <cell r="JT350" t="str">
            <v>Métier</v>
          </cell>
          <cell r="JU350" t="str">
            <v>Trimestre</v>
          </cell>
          <cell r="JW350" t="str">
            <v>Métier</v>
          </cell>
          <cell r="JX350" t="str">
            <v>Trimestre</v>
          </cell>
          <cell r="JZ350" t="str">
            <v>Métier</v>
          </cell>
          <cell r="KA350" t="str">
            <v>Trimestre</v>
          </cell>
          <cell r="KC350" t="str">
            <v>Métier</v>
          </cell>
          <cell r="KD350" t="str">
            <v>Trimestre</v>
          </cell>
          <cell r="KF350" t="str">
            <v>Métier</v>
          </cell>
          <cell r="KG350" t="str">
            <v>Trimestre</v>
          </cell>
          <cell r="KI350" t="str">
            <v>Métier</v>
          </cell>
          <cell r="KJ350" t="str">
            <v>Trimestre</v>
          </cell>
          <cell r="KL350" t="str">
            <v>Métier</v>
          </cell>
          <cell r="KM350" t="str">
            <v>Trimestre</v>
          </cell>
          <cell r="KO350" t="str">
            <v>Métier</v>
          </cell>
          <cell r="KP350" t="str">
            <v>Trimestre</v>
          </cell>
          <cell r="KR350" t="str">
            <v>Métier</v>
          </cell>
          <cell r="KS350" t="str">
            <v>Trimestre</v>
          </cell>
          <cell r="KU350" t="str">
            <v>Métier</v>
          </cell>
          <cell r="KV350" t="str">
            <v>Trimestre</v>
          </cell>
          <cell r="KX350" t="str">
            <v>Métier</v>
          </cell>
          <cell r="KY350" t="str">
            <v>Trimestre</v>
          </cell>
          <cell r="LA350" t="str">
            <v>Métier</v>
          </cell>
          <cell r="LB350" t="str">
            <v>Trimestre</v>
          </cell>
          <cell r="LD350" t="str">
            <v>Métier</v>
          </cell>
          <cell r="LE350" t="str">
            <v>Trimestre</v>
          </cell>
          <cell r="LG350" t="str">
            <v>Métier</v>
          </cell>
          <cell r="LH350" t="str">
            <v>Trimestre</v>
          </cell>
          <cell r="LJ350" t="str">
            <v>Métier</v>
          </cell>
          <cell r="LK350" t="str">
            <v>Trimestre</v>
          </cell>
          <cell r="LM350" t="str">
            <v>Métier</v>
          </cell>
          <cell r="LN350" t="str">
            <v>Trimestre</v>
          </cell>
          <cell r="LP350" t="str">
            <v>Métier</v>
          </cell>
          <cell r="LQ350" t="str">
            <v>Trimestre</v>
          </cell>
          <cell r="LS350" t="str">
            <v>Métier</v>
          </cell>
          <cell r="LT350" t="str">
            <v>Trimestre</v>
          </cell>
          <cell r="LV350" t="str">
            <v>Métier</v>
          </cell>
          <cell r="LW350" t="str">
            <v>Trimestre</v>
          </cell>
          <cell r="LY350" t="str">
            <v>Métier</v>
          </cell>
          <cell r="LZ350" t="str">
            <v>Trimestre</v>
          </cell>
          <cell r="MB350" t="str">
            <v>Métier</v>
          </cell>
          <cell r="MC350" t="str">
            <v>Trimestre</v>
          </cell>
          <cell r="ME350" t="str">
            <v>Métier</v>
          </cell>
          <cell r="MF350" t="str">
            <v>Trimestre</v>
          </cell>
          <cell r="MH350" t="str">
            <v>Métier</v>
          </cell>
          <cell r="MI350" t="str">
            <v>Trimestre</v>
          </cell>
          <cell r="MK350" t="str">
            <v>Métier</v>
          </cell>
          <cell r="ML350" t="str">
            <v>Trimestre</v>
          </cell>
          <cell r="MN350" t="str">
            <v>Métier</v>
          </cell>
          <cell r="MO350" t="str">
            <v>Trimestre</v>
          </cell>
          <cell r="MQ350" t="str">
            <v>Métier</v>
          </cell>
          <cell r="MR350" t="str">
            <v>Trimestre</v>
          </cell>
          <cell r="MT350" t="str">
            <v>Métier</v>
          </cell>
          <cell r="MU350" t="str">
            <v>Trimestre</v>
          </cell>
          <cell r="MW350" t="str">
            <v>Métier</v>
          </cell>
          <cell r="MX350" t="str">
            <v>Trimestre</v>
          </cell>
          <cell r="MZ350" t="str">
            <v>Métier</v>
          </cell>
          <cell r="NA350" t="str">
            <v>Trimestre</v>
          </cell>
          <cell r="NC350" t="str">
            <v>Métier</v>
          </cell>
          <cell r="ND350" t="str">
            <v>Trimestre</v>
          </cell>
          <cell r="NF350" t="str">
            <v>Métier</v>
          </cell>
          <cell r="NG350" t="str">
            <v>Trimestre</v>
          </cell>
          <cell r="NI350" t="str">
            <v>Métier</v>
          </cell>
          <cell r="NJ350" t="str">
            <v>Trimestre</v>
          </cell>
          <cell r="NL350" t="str">
            <v>Métier</v>
          </cell>
          <cell r="NM350" t="str">
            <v>Trimestre</v>
          </cell>
          <cell r="NO350" t="str">
            <v>Métier</v>
          </cell>
          <cell r="NP350" t="str">
            <v>Trimestre</v>
          </cell>
          <cell r="NR350" t="str">
            <v>Métier</v>
          </cell>
          <cell r="NS350" t="str">
            <v>Trimestre</v>
          </cell>
          <cell r="NU350" t="str">
            <v>Métier</v>
          </cell>
          <cell r="NV350" t="str">
            <v>Trimestre</v>
          </cell>
        </row>
        <row r="351">
          <cell r="BP351">
            <v>0.30292726368504463</v>
          </cell>
          <cell r="HO351" t="str">
            <v>BPI Italie</v>
          </cell>
          <cell r="HP351" t="str">
            <v>2021-T2</v>
          </cell>
          <cell r="HR351" t="str">
            <v>BPI Italie</v>
          </cell>
          <cell r="HS351" t="str">
            <v>2021-T1</v>
          </cell>
          <cell r="HU351" t="str">
            <v>BPI Italie</v>
          </cell>
          <cell r="HV351" t="str">
            <v>XXXX-XX</v>
          </cell>
          <cell r="HX351" t="str">
            <v>BPI Italie</v>
          </cell>
          <cell r="HY351" t="str">
            <v>2020-T3</v>
          </cell>
          <cell r="IA351" t="str">
            <v>BPI Italie</v>
          </cell>
          <cell r="IB351" t="str">
            <v>2020-T2</v>
          </cell>
          <cell r="ID351" t="str">
            <v>BPI Italie</v>
          </cell>
          <cell r="IE351" t="str">
            <v>2020-T1</v>
          </cell>
          <cell r="IG351" t="str">
            <v>BPI Italie</v>
          </cell>
          <cell r="IH351" t="str">
            <v>XXXX-XX</v>
          </cell>
          <cell r="IJ351" t="str">
            <v>BPI Italie</v>
          </cell>
          <cell r="IK351" t="str">
            <v>2019-T3</v>
          </cell>
          <cell r="IM351" t="str">
            <v>BPI Italie</v>
          </cell>
          <cell r="IN351" t="str">
            <v>2019-T2</v>
          </cell>
          <cell r="IP351" t="str">
            <v>BPI Italie</v>
          </cell>
          <cell r="IQ351" t="str">
            <v>2019-T1</v>
          </cell>
          <cell r="IS351" t="str">
            <v>BPI Italie</v>
          </cell>
          <cell r="IT351" t="str">
            <v>XXXX-XX</v>
          </cell>
          <cell r="IV351" t="str">
            <v>BPI Italie</v>
          </cell>
          <cell r="IW351" t="str">
            <v>2018-T3</v>
          </cell>
          <cell r="IY351" t="str">
            <v>BPI Italie</v>
          </cell>
          <cell r="IZ351" t="str">
            <v>2018-T2</v>
          </cell>
          <cell r="JB351" t="str">
            <v>BPI Italie</v>
          </cell>
          <cell r="JC351" t="str">
            <v>2018-T1</v>
          </cell>
          <cell r="JE351" t="str">
            <v>BPI Italie</v>
          </cell>
          <cell r="JF351" t="str">
            <v>XXXX-XX</v>
          </cell>
          <cell r="JH351" t="str">
            <v>BPI Italie</v>
          </cell>
          <cell r="JI351" t="str">
            <v>2017-T3</v>
          </cell>
          <cell r="JK351" t="str">
            <v>BPI Italie</v>
          </cell>
          <cell r="JL351" t="str">
            <v>2017-T2</v>
          </cell>
          <cell r="JN351" t="str">
            <v>BPI Italie</v>
          </cell>
          <cell r="JO351" t="str">
            <v>2017-T1</v>
          </cell>
          <cell r="JQ351" t="str">
            <v>BPI Italie</v>
          </cell>
          <cell r="JR351" t="str">
            <v>XXXX-XX</v>
          </cell>
          <cell r="JT351" t="str">
            <v>BPI Italie</v>
          </cell>
          <cell r="JU351" t="str">
            <v>2016-T3</v>
          </cell>
          <cell r="JW351" t="str">
            <v>BPI Italie</v>
          </cell>
          <cell r="JX351" t="str">
            <v>2016-T2</v>
          </cell>
          <cell r="JZ351" t="str">
            <v>BPI Italie</v>
          </cell>
          <cell r="KA351" t="str">
            <v>2016-T1</v>
          </cell>
          <cell r="KC351" t="str">
            <v>BPI Italie</v>
          </cell>
          <cell r="KD351" t="str">
            <v>XXXX-XX</v>
          </cell>
          <cell r="KF351" t="str">
            <v>BPI Italie</v>
          </cell>
          <cell r="KG351" t="str">
            <v>2015-T3</v>
          </cell>
          <cell r="KI351" t="str">
            <v>BPI Italie</v>
          </cell>
          <cell r="KJ351" t="str">
            <v>2015-T2</v>
          </cell>
          <cell r="KL351" t="str">
            <v>BPI Italie</v>
          </cell>
          <cell r="KM351" t="str">
            <v>2015-T1</v>
          </cell>
          <cell r="KO351" t="str">
            <v>BPI Italie</v>
          </cell>
          <cell r="KP351" t="str">
            <v>XXXX-XX</v>
          </cell>
          <cell r="KR351" t="str">
            <v>BPI Italie</v>
          </cell>
          <cell r="KS351" t="str">
            <v>2014-T3</v>
          </cell>
          <cell r="KU351" t="str">
            <v>BPI Italie</v>
          </cell>
          <cell r="KV351" t="str">
            <v>2014-T2</v>
          </cell>
          <cell r="KX351" t="str">
            <v>BPI Italie</v>
          </cell>
          <cell r="KY351" t="str">
            <v>2014-T1</v>
          </cell>
          <cell r="LA351" t="str">
            <v>BPI Italie</v>
          </cell>
          <cell r="LB351" t="str">
            <v>XXXX-XX</v>
          </cell>
          <cell r="LD351" t="str">
            <v>BPI Italie</v>
          </cell>
          <cell r="LE351" t="str">
            <v>2013-T3</v>
          </cell>
          <cell r="LG351" t="str">
            <v>BPI Italie</v>
          </cell>
          <cell r="LH351" t="str">
            <v>2013-T2</v>
          </cell>
          <cell r="LJ351" t="str">
            <v>BPI Italie</v>
          </cell>
          <cell r="LK351" t="str">
            <v>2013-T1</v>
          </cell>
          <cell r="LM351" t="str">
            <v>BPI Italie</v>
          </cell>
          <cell r="LN351" t="str">
            <v>XXXX-XX</v>
          </cell>
          <cell r="LP351" t="str">
            <v>BPI Italie</v>
          </cell>
          <cell r="LQ351" t="str">
            <v>2012-T3</v>
          </cell>
          <cell r="LS351" t="str">
            <v>BPI Italie</v>
          </cell>
          <cell r="LT351" t="str">
            <v>2012-T2</v>
          </cell>
          <cell r="LV351" t="str">
            <v>BPI Italie</v>
          </cell>
          <cell r="LW351" t="str">
            <v>2012-T1</v>
          </cell>
          <cell r="LY351" t="str">
            <v>BPI Italie</v>
          </cell>
          <cell r="LZ351" t="str">
            <v>XXXX-XX</v>
          </cell>
          <cell r="MB351" t="str">
            <v>BPI Italie</v>
          </cell>
          <cell r="MC351" t="str">
            <v>2011-T3</v>
          </cell>
          <cell r="ME351" t="str">
            <v>BPI Italie</v>
          </cell>
          <cell r="MF351" t="str">
            <v>2011-T2</v>
          </cell>
          <cell r="MH351" t="str">
            <v>BPI Italie</v>
          </cell>
          <cell r="MI351" t="str">
            <v>2011-T1</v>
          </cell>
          <cell r="MK351" t="str">
            <v>BPI Italie</v>
          </cell>
          <cell r="ML351" t="str">
            <v>XXXX-XX</v>
          </cell>
          <cell r="MN351" t="str">
            <v>BPI Italie</v>
          </cell>
          <cell r="MO351" t="str">
            <v>2010-T3</v>
          </cell>
          <cell r="MQ351" t="str">
            <v>BPI Italie</v>
          </cell>
          <cell r="MR351" t="str">
            <v>2010-T2</v>
          </cell>
          <cell r="MT351" t="str">
            <v>BPI Italie</v>
          </cell>
          <cell r="MU351" t="str">
            <v>2010-T1</v>
          </cell>
          <cell r="MW351" t="str">
            <v>BPI Italie</v>
          </cell>
          <cell r="MX351" t="str">
            <v>XXXX-XX</v>
          </cell>
          <cell r="MZ351" t="str">
            <v>BPI Italie</v>
          </cell>
          <cell r="NA351" t="str">
            <v>2009-T3</v>
          </cell>
          <cell r="NC351" t="str">
            <v>BPI Italie</v>
          </cell>
          <cell r="ND351" t="str">
            <v>2009-T2</v>
          </cell>
          <cell r="NF351" t="str">
            <v>BPI Italie</v>
          </cell>
          <cell r="NG351" t="str">
            <v>2009-T1</v>
          </cell>
          <cell r="NI351" t="str">
            <v>BPI Italie</v>
          </cell>
          <cell r="NJ351" t="str">
            <v>XXXX-XX</v>
          </cell>
          <cell r="NL351" t="str">
            <v>BPI Italie</v>
          </cell>
          <cell r="NM351" t="str">
            <v>2008-T3</v>
          </cell>
          <cell r="NO351" t="str">
            <v>BPI Italie</v>
          </cell>
          <cell r="NP351" t="str">
            <v>2008-T2</v>
          </cell>
          <cell r="NR351" t="str">
            <v>BPI Italie</v>
          </cell>
          <cell r="NS351" t="str">
            <v>2008-T1</v>
          </cell>
          <cell r="NU351" t="str">
            <v>BPI Italie</v>
          </cell>
          <cell r="NV351" t="str">
            <v>XXXX-XX</v>
          </cell>
        </row>
        <row r="352">
          <cell r="BB352" t="str">
            <v>Métier</v>
          </cell>
          <cell r="BC352" t="str">
            <v>Trimestre</v>
          </cell>
          <cell r="BE352" t="str">
            <v>Métier</v>
          </cell>
          <cell r="BF352" t="str">
            <v>Trimestre</v>
          </cell>
          <cell r="BH352" t="str">
            <v>Métier</v>
          </cell>
          <cell r="BI352" t="str">
            <v>Trimestre</v>
          </cell>
          <cell r="BK352" t="str">
            <v>Métier</v>
          </cell>
          <cell r="BL352" t="str">
            <v>Trimestre</v>
          </cell>
          <cell r="BN352" t="str">
            <v>Métier</v>
          </cell>
          <cell r="BO352" t="str">
            <v>Trimestre</v>
          </cell>
          <cell r="BQ352" t="str">
            <v>Métier</v>
          </cell>
          <cell r="BR352" t="str">
            <v>Trimestre</v>
          </cell>
          <cell r="BT352" t="str">
            <v>Métier</v>
          </cell>
          <cell r="BU352" t="str">
            <v>Trimestre</v>
          </cell>
          <cell r="BW352" t="str">
            <v>Métier</v>
          </cell>
          <cell r="BX352" t="str">
            <v>Trimestre</v>
          </cell>
          <cell r="BZ352" t="str">
            <v>Métier</v>
          </cell>
          <cell r="CA352" t="str">
            <v>Trimestre</v>
          </cell>
          <cell r="CC352" t="str">
            <v>Métier</v>
          </cell>
          <cell r="CD352" t="str">
            <v>Trimestre</v>
          </cell>
          <cell r="CF352" t="str">
            <v>Métier</v>
          </cell>
          <cell r="CG352" t="str">
            <v>Trimestre</v>
          </cell>
          <cell r="CI352" t="str">
            <v>Métier</v>
          </cell>
          <cell r="CJ352" t="str">
            <v>Trimestre</v>
          </cell>
          <cell r="CL352" t="str">
            <v>Métier</v>
          </cell>
          <cell r="CM352" t="str">
            <v>Trimestre</v>
          </cell>
          <cell r="CO352" t="str">
            <v>Métier</v>
          </cell>
          <cell r="CP352" t="str">
            <v>Trimestre</v>
          </cell>
          <cell r="CR352" t="str">
            <v>Métier</v>
          </cell>
          <cell r="CS352" t="str">
            <v>Trimestre</v>
          </cell>
          <cell r="CU352" t="str">
            <v>Métier</v>
          </cell>
          <cell r="CV352" t="str">
            <v>Trimestre</v>
          </cell>
          <cell r="CX352" t="str">
            <v>Métier</v>
          </cell>
          <cell r="CY352" t="str">
            <v>Trimestre</v>
          </cell>
          <cell r="DA352" t="str">
            <v>Métier</v>
          </cell>
          <cell r="DB352" t="str">
            <v>Trimestre</v>
          </cell>
          <cell r="DD352" t="str">
            <v>Métier</v>
          </cell>
          <cell r="DE352" t="str">
            <v>Trimestre</v>
          </cell>
          <cell r="DG352" t="str">
            <v>Métier</v>
          </cell>
          <cell r="DH352" t="str">
            <v>Trimestre</v>
          </cell>
          <cell r="DJ352" t="str">
            <v>Métier</v>
          </cell>
          <cell r="DK352" t="str">
            <v>Trimestre</v>
          </cell>
          <cell r="DM352" t="str">
            <v>Métier</v>
          </cell>
          <cell r="DN352" t="str">
            <v>Trimestre</v>
          </cell>
          <cell r="DP352" t="str">
            <v>Métier</v>
          </cell>
          <cell r="DQ352" t="str">
            <v>Trimestre</v>
          </cell>
          <cell r="DS352" t="str">
            <v>Métier</v>
          </cell>
          <cell r="DT352" t="str">
            <v>Trimestre</v>
          </cell>
          <cell r="DV352" t="str">
            <v>Métier</v>
          </cell>
          <cell r="DW352" t="str">
            <v>Trimestre</v>
          </cell>
          <cell r="DY352" t="str">
            <v>Métier</v>
          </cell>
          <cell r="DZ352" t="str">
            <v>Trimestre</v>
          </cell>
          <cell r="EB352" t="str">
            <v>Métier</v>
          </cell>
          <cell r="EC352" t="str">
            <v>Trimestre</v>
          </cell>
          <cell r="EE352" t="str">
            <v>Métier</v>
          </cell>
          <cell r="EF352" t="str">
            <v>Trimestre</v>
          </cell>
          <cell r="EH352" t="str">
            <v>Métier</v>
          </cell>
          <cell r="EI352" t="str">
            <v>Trimestre</v>
          </cell>
          <cell r="EK352" t="str">
            <v>Métier</v>
          </cell>
          <cell r="EL352" t="str">
            <v>Trimestre</v>
          </cell>
          <cell r="EN352" t="str">
            <v>Métier</v>
          </cell>
          <cell r="EO352" t="str">
            <v>Trimestre</v>
          </cell>
          <cell r="EQ352" t="str">
            <v>Métier</v>
          </cell>
          <cell r="ER352" t="str">
            <v>Trimestre</v>
          </cell>
          <cell r="ET352" t="str">
            <v>Métier</v>
          </cell>
          <cell r="EU352" t="str">
            <v>Trimestre</v>
          </cell>
          <cell r="EW352" t="str">
            <v>Métier</v>
          </cell>
          <cell r="EX352" t="str">
            <v>Trimestre</v>
          </cell>
          <cell r="EZ352" t="str">
            <v>Métier</v>
          </cell>
          <cell r="FA352" t="str">
            <v>Trimestre</v>
          </cell>
          <cell r="FC352" t="str">
            <v>Métier</v>
          </cell>
          <cell r="FD352" t="str">
            <v>Trimestre</v>
          </cell>
          <cell r="FF352" t="str">
            <v>Métier</v>
          </cell>
          <cell r="FG352" t="str">
            <v>Trimestre</v>
          </cell>
          <cell r="FI352" t="str">
            <v>Métier</v>
          </cell>
          <cell r="FJ352" t="str">
            <v>Trimestre</v>
          </cell>
          <cell r="FL352" t="str">
            <v>Métier</v>
          </cell>
          <cell r="FM352" t="str">
            <v>Trimestre</v>
          </cell>
          <cell r="FO352" t="str">
            <v>Métier</v>
          </cell>
          <cell r="FP352" t="str">
            <v>Trimestre</v>
          </cell>
          <cell r="FR352" t="str">
            <v>Métier</v>
          </cell>
          <cell r="FS352" t="str">
            <v>Trimestre</v>
          </cell>
          <cell r="FU352" t="str">
            <v>Métier</v>
          </cell>
          <cell r="FV352" t="str">
            <v>Trimestre</v>
          </cell>
          <cell r="FX352" t="str">
            <v>Métier</v>
          </cell>
          <cell r="FY352" t="str">
            <v>Trimestre</v>
          </cell>
          <cell r="GA352" t="str">
            <v>Métier</v>
          </cell>
          <cell r="GB352" t="str">
            <v>Trimestre</v>
          </cell>
          <cell r="GD352" t="str">
            <v>Métier</v>
          </cell>
          <cell r="GE352" t="str">
            <v>Trimestre</v>
          </cell>
          <cell r="GG352" t="str">
            <v>Métier</v>
          </cell>
          <cell r="GH352" t="str">
            <v>Trimestre</v>
          </cell>
          <cell r="GJ352" t="str">
            <v>Métier</v>
          </cell>
          <cell r="GK352" t="str">
            <v>Trimestre</v>
          </cell>
          <cell r="GM352" t="str">
            <v>Métier</v>
          </cell>
          <cell r="GN352" t="str">
            <v>Trimestre</v>
          </cell>
          <cell r="GP352" t="str">
            <v>Métier</v>
          </cell>
          <cell r="GQ352" t="str">
            <v>Trimestre</v>
          </cell>
          <cell r="GS352" t="str">
            <v>Métier</v>
          </cell>
          <cell r="GT352" t="str">
            <v>Trimestre</v>
          </cell>
          <cell r="GV352" t="str">
            <v>Métier</v>
          </cell>
          <cell r="GW352" t="str">
            <v>Trimestre</v>
          </cell>
          <cell r="GY352" t="str">
            <v>Métier</v>
          </cell>
          <cell r="GZ352" t="str">
            <v>Trimestre</v>
          </cell>
          <cell r="HB352" t="str">
            <v>Métier</v>
          </cell>
          <cell r="HC352" t="str">
            <v>Trimestre</v>
          </cell>
          <cell r="HE352" t="str">
            <v>Métier</v>
          </cell>
          <cell r="HF352" t="str">
            <v>Trimestre</v>
          </cell>
          <cell r="HH352" t="str">
            <v>Métier</v>
          </cell>
          <cell r="HI352" t="str">
            <v>Trimestre</v>
          </cell>
          <cell r="HO352" t="str">
            <v>Métier</v>
          </cell>
          <cell r="HP352" t="str">
            <v>Trimestre</v>
          </cell>
          <cell r="HR352" t="str">
            <v>Métier</v>
          </cell>
          <cell r="HS352" t="str">
            <v>Trimestre</v>
          </cell>
          <cell r="HU352" t="str">
            <v>Métier</v>
          </cell>
          <cell r="HV352" t="str">
            <v>Trimestre</v>
          </cell>
          <cell r="HX352" t="str">
            <v>Métier</v>
          </cell>
          <cell r="HY352" t="str">
            <v>Trimestre</v>
          </cell>
          <cell r="IA352" t="str">
            <v>Métier</v>
          </cell>
          <cell r="IB352" t="str">
            <v>Trimestre</v>
          </cell>
          <cell r="ID352" t="str">
            <v>Métier</v>
          </cell>
          <cell r="IE352" t="str">
            <v>Trimestre</v>
          </cell>
          <cell r="IG352" t="str">
            <v>Métier</v>
          </cell>
          <cell r="IH352" t="str">
            <v>Trimestre</v>
          </cell>
          <cell r="IJ352" t="str">
            <v>Métier</v>
          </cell>
          <cell r="IK352" t="str">
            <v>Trimestre</v>
          </cell>
          <cell r="IM352" t="str">
            <v>Métier</v>
          </cell>
          <cell r="IN352" t="str">
            <v>Trimestre</v>
          </cell>
          <cell r="IP352" t="str">
            <v>Métier</v>
          </cell>
          <cell r="IQ352" t="str">
            <v>Trimestre</v>
          </cell>
          <cell r="IS352" t="str">
            <v>Métier</v>
          </cell>
          <cell r="IT352" t="str">
            <v>Trimestre</v>
          </cell>
          <cell r="IV352" t="str">
            <v>Métier</v>
          </cell>
          <cell r="IW352" t="str">
            <v>Trimestre</v>
          </cell>
          <cell r="IY352" t="str">
            <v>Métier</v>
          </cell>
          <cell r="IZ352" t="str">
            <v>Trimestre</v>
          </cell>
          <cell r="JB352" t="str">
            <v>Métier</v>
          </cell>
          <cell r="JC352" t="str">
            <v>Trimestre</v>
          </cell>
          <cell r="JE352" t="str">
            <v>Métier</v>
          </cell>
          <cell r="JF352" t="str">
            <v>Trimestre</v>
          </cell>
          <cell r="JH352" t="str">
            <v>Métier</v>
          </cell>
          <cell r="JI352" t="str">
            <v>Trimestre</v>
          </cell>
          <cell r="JK352" t="str">
            <v>Métier</v>
          </cell>
          <cell r="JL352" t="str">
            <v>Trimestre</v>
          </cell>
          <cell r="JN352" t="str">
            <v>Métier</v>
          </cell>
          <cell r="JO352" t="str">
            <v>Trimestre</v>
          </cell>
          <cell r="JQ352" t="str">
            <v>Métier</v>
          </cell>
          <cell r="JR352" t="str">
            <v>Trimestre</v>
          </cell>
          <cell r="JT352" t="str">
            <v>Métier</v>
          </cell>
          <cell r="JU352" t="str">
            <v>Trimestre</v>
          </cell>
          <cell r="JW352" t="str">
            <v>Métier</v>
          </cell>
          <cell r="JX352" t="str">
            <v>Trimestre</v>
          </cell>
          <cell r="JZ352" t="str">
            <v>Métier</v>
          </cell>
          <cell r="KA352" t="str">
            <v>Trimestre</v>
          </cell>
          <cell r="KC352" t="str">
            <v>Métier</v>
          </cell>
          <cell r="KD352" t="str">
            <v>Trimestre</v>
          </cell>
          <cell r="KF352" t="str">
            <v>Métier</v>
          </cell>
          <cell r="KG352" t="str">
            <v>Trimestre</v>
          </cell>
          <cell r="KI352" t="str">
            <v>Métier</v>
          </cell>
          <cell r="KJ352" t="str">
            <v>Trimestre</v>
          </cell>
          <cell r="KL352" t="str">
            <v>Métier</v>
          </cell>
          <cell r="KM352" t="str">
            <v>Trimestre</v>
          </cell>
          <cell r="KO352" t="str">
            <v>Métier</v>
          </cell>
          <cell r="KP352" t="str">
            <v>Trimestre</v>
          </cell>
          <cell r="KR352" t="str">
            <v>Métier</v>
          </cell>
          <cell r="KS352" t="str">
            <v>Trimestre</v>
          </cell>
          <cell r="KU352" t="str">
            <v>Métier</v>
          </cell>
          <cell r="KV352" t="str">
            <v>Trimestre</v>
          </cell>
          <cell r="KX352" t="str">
            <v>Métier</v>
          </cell>
          <cell r="KY352" t="str">
            <v>Trimestre</v>
          </cell>
          <cell r="LA352" t="str">
            <v>Métier</v>
          </cell>
          <cell r="LB352" t="str">
            <v>Trimestre</v>
          </cell>
          <cell r="LD352" t="str">
            <v>Métier</v>
          </cell>
          <cell r="LE352" t="str">
            <v>Trimestre</v>
          </cell>
          <cell r="LG352" t="str">
            <v>Métier</v>
          </cell>
          <cell r="LH352" t="str">
            <v>Trimestre</v>
          </cell>
          <cell r="LJ352" t="str">
            <v>Métier</v>
          </cell>
          <cell r="LK352" t="str">
            <v>Trimestre</v>
          </cell>
          <cell r="LM352" t="str">
            <v>Métier</v>
          </cell>
          <cell r="LN352" t="str">
            <v>Trimestre</v>
          </cell>
          <cell r="LP352" t="str">
            <v>Métier</v>
          </cell>
          <cell r="LQ352" t="str">
            <v>Trimestre</v>
          </cell>
          <cell r="LS352" t="str">
            <v>Métier</v>
          </cell>
          <cell r="LT352" t="str">
            <v>Trimestre</v>
          </cell>
          <cell r="LV352" t="str">
            <v>Métier</v>
          </cell>
          <cell r="LW352" t="str">
            <v>Trimestre</v>
          </cell>
          <cell r="LY352" t="str">
            <v>Métier</v>
          </cell>
          <cell r="LZ352" t="str">
            <v>Trimestre</v>
          </cell>
          <cell r="MB352" t="str">
            <v>Métier</v>
          </cell>
          <cell r="MC352" t="str">
            <v>Trimestre</v>
          </cell>
          <cell r="ME352" t="str">
            <v>Métier</v>
          </cell>
          <cell r="MF352" t="str">
            <v>Trimestre</v>
          </cell>
          <cell r="MH352" t="str">
            <v>Métier</v>
          </cell>
          <cell r="MI352" t="str">
            <v>Trimestre</v>
          </cell>
          <cell r="MK352" t="str">
            <v>Métier</v>
          </cell>
          <cell r="ML352" t="str">
            <v>Trimestre</v>
          </cell>
          <cell r="MN352" t="str">
            <v>Métier</v>
          </cell>
          <cell r="MO352" t="str">
            <v>Trimestre</v>
          </cell>
          <cell r="MQ352" t="str">
            <v>Métier</v>
          </cell>
          <cell r="MR352" t="str">
            <v>Trimestre</v>
          </cell>
          <cell r="MT352" t="str">
            <v>Métier</v>
          </cell>
          <cell r="MU352" t="str">
            <v>Trimestre</v>
          </cell>
          <cell r="MW352" t="str">
            <v>Métier</v>
          </cell>
          <cell r="MX352" t="str">
            <v>Trimestre</v>
          </cell>
          <cell r="MZ352" t="str">
            <v>Métier</v>
          </cell>
          <cell r="NA352" t="str">
            <v>Trimestre</v>
          </cell>
          <cell r="NC352" t="str">
            <v>Métier</v>
          </cell>
          <cell r="ND352" t="str">
            <v>Trimestre</v>
          </cell>
          <cell r="NF352" t="str">
            <v>Métier</v>
          </cell>
          <cell r="NG352" t="str">
            <v>Trimestre</v>
          </cell>
          <cell r="NI352" t="str">
            <v>Métier</v>
          </cell>
          <cell r="NJ352" t="str">
            <v>Trimestre</v>
          </cell>
          <cell r="NL352" t="str">
            <v>Métier</v>
          </cell>
          <cell r="NM352" t="str">
            <v>Trimestre</v>
          </cell>
          <cell r="NO352" t="str">
            <v>Métier</v>
          </cell>
          <cell r="NP352" t="str">
            <v>Trimestre</v>
          </cell>
          <cell r="NR352" t="str">
            <v>Métier</v>
          </cell>
          <cell r="NS352" t="str">
            <v>Trimestre</v>
          </cell>
          <cell r="NU352" t="str">
            <v>Métier</v>
          </cell>
          <cell r="NV352" t="str">
            <v>Trimestre</v>
          </cell>
        </row>
        <row r="353">
          <cell r="BB353" t="str">
            <v>BPI Italie</v>
          </cell>
          <cell r="BC353" t="str">
            <v>2021-T3</v>
          </cell>
          <cell r="BE353" t="str">
            <v>BPI Italie</v>
          </cell>
          <cell r="BF353" t="str">
            <v>2021-T2</v>
          </cell>
          <cell r="BH353" t="str">
            <v>BPI Italie</v>
          </cell>
          <cell r="BI353" t="str">
            <v>2021-T1</v>
          </cell>
          <cell r="BK353" t="str">
            <v>BPI Italie</v>
          </cell>
          <cell r="BL353" t="str">
            <v>2020-T4</v>
          </cell>
          <cell r="BN353" t="str">
            <v>BPI Italie</v>
          </cell>
          <cell r="BO353" t="str">
            <v>2020-T3</v>
          </cell>
          <cell r="BQ353" t="str">
            <v>BPI Italie</v>
          </cell>
          <cell r="BR353" t="str">
            <v>2020-T2</v>
          </cell>
          <cell r="BT353" t="str">
            <v>BPI Italie</v>
          </cell>
          <cell r="BU353" t="str">
            <v>2020-T1</v>
          </cell>
          <cell r="BW353" t="str">
            <v>BPI Italie</v>
          </cell>
          <cell r="BX353" t="str">
            <v>2019-T4</v>
          </cell>
          <cell r="BZ353" t="str">
            <v>BPI Italie</v>
          </cell>
          <cell r="CA353" t="str">
            <v>2019-T3</v>
          </cell>
          <cell r="CC353" t="str">
            <v>BPI Italie</v>
          </cell>
          <cell r="CD353" t="str">
            <v>2019-T2</v>
          </cell>
          <cell r="CF353" t="str">
            <v>BPI Italie</v>
          </cell>
          <cell r="CG353" t="str">
            <v>2019-T1</v>
          </cell>
          <cell r="CI353" t="str">
            <v>BPI Italie</v>
          </cell>
          <cell r="CJ353" t="str">
            <v>2018-T4</v>
          </cell>
          <cell r="CL353" t="str">
            <v>BPI Italie</v>
          </cell>
          <cell r="CM353" t="str">
            <v>2018-T3</v>
          </cell>
          <cell r="CO353" t="str">
            <v>BPI Italie</v>
          </cell>
          <cell r="CP353" t="str">
            <v>2018-T2</v>
          </cell>
          <cell r="CR353" t="str">
            <v>BPI Italie</v>
          </cell>
          <cell r="CS353" t="str">
            <v>2018-T1</v>
          </cell>
          <cell r="CU353" t="str">
            <v>BPI Italie</v>
          </cell>
          <cell r="CV353" t="str">
            <v>2017-T4</v>
          </cell>
          <cell r="CX353" t="str">
            <v>BPI Italie</v>
          </cell>
          <cell r="CY353" t="str">
            <v>2017-T3</v>
          </cell>
          <cell r="DA353" t="str">
            <v>BPI Italie</v>
          </cell>
          <cell r="DB353" t="str">
            <v>2017-T2</v>
          </cell>
          <cell r="DD353" t="str">
            <v>BPI Italie</v>
          </cell>
          <cell r="DE353" t="str">
            <v>2017-T1</v>
          </cell>
          <cell r="DG353" t="str">
            <v>BPI Italie</v>
          </cell>
          <cell r="DH353" t="str">
            <v>2016-T4</v>
          </cell>
          <cell r="DJ353" t="str">
            <v>BPI Italie</v>
          </cell>
          <cell r="DK353" t="str">
            <v>2016-T3</v>
          </cell>
          <cell r="DM353" t="str">
            <v>BPI Italie</v>
          </cell>
          <cell r="DN353" t="str">
            <v>2016-T2</v>
          </cell>
          <cell r="DP353" t="str">
            <v>BPI Italie</v>
          </cell>
          <cell r="DQ353" t="str">
            <v>2016-T1</v>
          </cell>
          <cell r="DS353" t="str">
            <v>BPI Italie</v>
          </cell>
          <cell r="DT353" t="str">
            <v>2015-T4</v>
          </cell>
          <cell r="DV353" t="str">
            <v>BPI Italie</v>
          </cell>
          <cell r="DW353" t="str">
            <v>2015-T3</v>
          </cell>
          <cell r="DY353" t="str">
            <v>BPI Italie</v>
          </cell>
          <cell r="DZ353" t="str">
            <v>2015-T2</v>
          </cell>
          <cell r="EB353" t="str">
            <v>BPI Italie</v>
          </cell>
          <cell r="EC353" t="str">
            <v>2015-T1</v>
          </cell>
          <cell r="EE353" t="str">
            <v>BPI Italie</v>
          </cell>
          <cell r="EF353" t="str">
            <v>2014-T4</v>
          </cell>
          <cell r="EH353" t="str">
            <v>BPI Italie</v>
          </cell>
          <cell r="EI353" t="str">
            <v>2014-T3</v>
          </cell>
          <cell r="EK353" t="str">
            <v>BPI Italie</v>
          </cell>
          <cell r="EL353" t="str">
            <v>2014-T2</v>
          </cell>
          <cell r="EN353" t="str">
            <v>BPI Italie</v>
          </cell>
          <cell r="EO353" t="str">
            <v>2014-T1</v>
          </cell>
          <cell r="EQ353" t="str">
            <v>BPI Italie</v>
          </cell>
          <cell r="ER353" t="str">
            <v>2013-T4</v>
          </cell>
          <cell r="ET353" t="str">
            <v>BPI Italie</v>
          </cell>
          <cell r="EU353" t="str">
            <v>2013-T3</v>
          </cell>
          <cell r="EW353" t="str">
            <v>BPI Italie</v>
          </cell>
          <cell r="EX353" t="str">
            <v>2013-T2</v>
          </cell>
          <cell r="EZ353" t="str">
            <v>BPI Italie</v>
          </cell>
          <cell r="FA353" t="str">
            <v>2013-T1</v>
          </cell>
          <cell r="FC353" t="str">
            <v>BPI Italie</v>
          </cell>
          <cell r="FD353" t="str">
            <v>2012-T4</v>
          </cell>
          <cell r="FF353" t="str">
            <v>BPI Italie</v>
          </cell>
          <cell r="FG353" t="str">
            <v>2012-T3</v>
          </cell>
          <cell r="FI353" t="str">
            <v>BPI Italie</v>
          </cell>
          <cell r="FJ353" t="str">
            <v>2012-T2</v>
          </cell>
          <cell r="FL353" t="str">
            <v>BPI Italie</v>
          </cell>
          <cell r="FM353" t="str">
            <v>2012-T1</v>
          </cell>
          <cell r="FO353" t="str">
            <v>BPI Italie</v>
          </cell>
          <cell r="FP353" t="str">
            <v>2011-T4</v>
          </cell>
          <cell r="FR353" t="str">
            <v>BPI Italie</v>
          </cell>
          <cell r="FS353" t="str">
            <v>2011-T3</v>
          </cell>
          <cell r="FU353" t="str">
            <v>BPI Italie</v>
          </cell>
          <cell r="FV353" t="str">
            <v>2011-T2</v>
          </cell>
          <cell r="FX353" t="str">
            <v>BPI Italie</v>
          </cell>
          <cell r="FY353" t="str">
            <v>2011-T1</v>
          </cell>
          <cell r="GA353" t="str">
            <v>BPI Italie</v>
          </cell>
          <cell r="GB353" t="str">
            <v>2010-T4</v>
          </cell>
          <cell r="GD353" t="str">
            <v>BPI Italie</v>
          </cell>
          <cell r="GE353" t="str">
            <v>2010-T3</v>
          </cell>
          <cell r="GG353" t="str">
            <v>BPI Italie</v>
          </cell>
          <cell r="GH353" t="str">
            <v>2010-T2</v>
          </cell>
          <cell r="GJ353" t="str">
            <v>BPI Italie</v>
          </cell>
          <cell r="GK353" t="str">
            <v>2010-T1</v>
          </cell>
          <cell r="GM353" t="str">
            <v>BPI Italie</v>
          </cell>
          <cell r="GN353" t="str">
            <v>2009-T4</v>
          </cell>
          <cell r="GP353" t="str">
            <v>BPI Italie</v>
          </cell>
          <cell r="GQ353" t="str">
            <v>2009-T3</v>
          </cell>
          <cell r="GS353" t="str">
            <v>BPI Italie</v>
          </cell>
          <cell r="GT353" t="str">
            <v>2009-T2</v>
          </cell>
          <cell r="GV353" t="str">
            <v>BPI Italie</v>
          </cell>
          <cell r="GW353" t="str">
            <v>2009-T1</v>
          </cell>
          <cell r="GY353" t="str">
            <v>BPI Italie</v>
          </cell>
          <cell r="GZ353" t="str">
            <v>2008-T4</v>
          </cell>
          <cell r="HB353" t="str">
            <v>BPI Italie</v>
          </cell>
          <cell r="HC353" t="str">
            <v>2008-T3</v>
          </cell>
          <cell r="HE353" t="str">
            <v>BPI Italie</v>
          </cell>
          <cell r="HF353" t="str">
            <v>2008-T2</v>
          </cell>
          <cell r="HH353" t="str">
            <v>BPI Italie</v>
          </cell>
          <cell r="HI353" t="str">
            <v>2008-T1</v>
          </cell>
          <cell r="HO353" t="str">
            <v>BPI Italie</v>
          </cell>
          <cell r="HP353" t="str">
            <v>2021-T3</v>
          </cell>
          <cell r="HR353" t="str">
            <v>BPI Italie</v>
          </cell>
          <cell r="HS353" t="str">
            <v>2021-T2</v>
          </cell>
          <cell r="HU353" t="str">
            <v>BPI Italie</v>
          </cell>
          <cell r="HV353" t="str">
            <v>2021-T1</v>
          </cell>
          <cell r="HX353" t="str">
            <v>BPI Italie</v>
          </cell>
          <cell r="HY353" t="str">
            <v>2020-T4</v>
          </cell>
          <cell r="IA353" t="str">
            <v>BPI Italie</v>
          </cell>
          <cell r="IB353" t="str">
            <v>2020-T3</v>
          </cell>
          <cell r="ID353" t="str">
            <v>BPI Italie</v>
          </cell>
          <cell r="IE353" t="str">
            <v>2020-T2</v>
          </cell>
          <cell r="IG353" t="str">
            <v>BPI Italie</v>
          </cell>
          <cell r="IH353" t="str">
            <v>2020-T1</v>
          </cell>
          <cell r="IJ353" t="str">
            <v>BPI Italie</v>
          </cell>
          <cell r="IK353" t="str">
            <v>2019-T4</v>
          </cell>
          <cell r="IM353" t="str">
            <v>BPI Italie</v>
          </cell>
          <cell r="IN353" t="str">
            <v>2019-T3</v>
          </cell>
          <cell r="IP353" t="str">
            <v>BPI Italie</v>
          </cell>
          <cell r="IQ353" t="str">
            <v>2019-T2</v>
          </cell>
          <cell r="IS353" t="str">
            <v>BPI Italie</v>
          </cell>
          <cell r="IT353" t="str">
            <v>2019-T1</v>
          </cell>
          <cell r="IV353" t="str">
            <v>BPI Italie</v>
          </cell>
          <cell r="IW353" t="str">
            <v>2018-T4</v>
          </cell>
          <cell r="IY353" t="str">
            <v>BPI Italie</v>
          </cell>
          <cell r="IZ353" t="str">
            <v>2018-T3</v>
          </cell>
          <cell r="JB353" t="str">
            <v>BPI Italie</v>
          </cell>
          <cell r="JC353" t="str">
            <v>2018-T2</v>
          </cell>
          <cell r="JE353" t="str">
            <v>BPI Italie</v>
          </cell>
          <cell r="JF353" t="str">
            <v>2018-T1</v>
          </cell>
          <cell r="JH353" t="str">
            <v>BPI Italie</v>
          </cell>
          <cell r="JI353" t="str">
            <v>2017-T4</v>
          </cell>
          <cell r="JK353" t="str">
            <v>BPI Italie</v>
          </cell>
          <cell r="JL353" t="str">
            <v>2017-T3</v>
          </cell>
          <cell r="JN353" t="str">
            <v>BPI Italie</v>
          </cell>
          <cell r="JO353" t="str">
            <v>2017-T2</v>
          </cell>
          <cell r="JQ353" t="str">
            <v>BPI Italie</v>
          </cell>
          <cell r="JR353" t="str">
            <v>2017-T1</v>
          </cell>
          <cell r="JT353" t="str">
            <v>BPI Italie</v>
          </cell>
          <cell r="JU353" t="str">
            <v>2016-T4</v>
          </cell>
          <cell r="JW353" t="str">
            <v>BPI Italie</v>
          </cell>
          <cell r="JX353" t="str">
            <v>2016-T3</v>
          </cell>
          <cell r="JZ353" t="str">
            <v>BPI Italie</v>
          </cell>
          <cell r="KA353" t="str">
            <v>2016-T2</v>
          </cell>
          <cell r="KC353" t="str">
            <v>BPI Italie</v>
          </cell>
          <cell r="KD353" t="str">
            <v>2016-T1</v>
          </cell>
          <cell r="KF353" t="str">
            <v>BPI Italie</v>
          </cell>
          <cell r="KG353" t="str">
            <v>2015-T4</v>
          </cell>
          <cell r="KI353" t="str">
            <v>BPI Italie</v>
          </cell>
          <cell r="KJ353" t="str">
            <v>2015-T3</v>
          </cell>
          <cell r="KL353" t="str">
            <v>BPI Italie</v>
          </cell>
          <cell r="KM353" t="str">
            <v>2015-T2</v>
          </cell>
          <cell r="KO353" t="str">
            <v>BPI Italie</v>
          </cell>
          <cell r="KP353" t="str">
            <v>2015-T1</v>
          </cell>
          <cell r="KR353" t="str">
            <v>BPI Italie</v>
          </cell>
          <cell r="KS353" t="str">
            <v>2014-T4</v>
          </cell>
          <cell r="KU353" t="str">
            <v>BPI Italie</v>
          </cell>
          <cell r="KV353" t="str">
            <v>2014-T3</v>
          </cell>
          <cell r="KX353" t="str">
            <v>BPI Italie</v>
          </cell>
          <cell r="KY353" t="str">
            <v>2014-T2</v>
          </cell>
          <cell r="LA353" t="str">
            <v>BPI Italie</v>
          </cell>
          <cell r="LB353" t="str">
            <v>2014-T1</v>
          </cell>
          <cell r="LD353" t="str">
            <v>BPI Italie</v>
          </cell>
          <cell r="LE353" t="str">
            <v>2013-T4</v>
          </cell>
          <cell r="LG353" t="str">
            <v>BPI Italie</v>
          </cell>
          <cell r="LH353" t="str">
            <v>2013-T3</v>
          </cell>
          <cell r="LJ353" t="str">
            <v>BPI Italie</v>
          </cell>
          <cell r="LK353" t="str">
            <v>2013-T2</v>
          </cell>
          <cell r="LM353" t="str">
            <v>BPI Italie</v>
          </cell>
          <cell r="LN353" t="str">
            <v>2013-T1</v>
          </cell>
          <cell r="LP353" t="str">
            <v>BPI Italie</v>
          </cell>
          <cell r="LQ353" t="str">
            <v>2012-T4</v>
          </cell>
          <cell r="LS353" t="str">
            <v>BPI Italie</v>
          </cell>
          <cell r="LT353" t="str">
            <v>2012-T3</v>
          </cell>
          <cell r="LV353" t="str">
            <v>BPI Italie</v>
          </cell>
          <cell r="LW353" t="str">
            <v>2012-T2</v>
          </cell>
          <cell r="LY353" t="str">
            <v>BPI Italie</v>
          </cell>
          <cell r="LZ353" t="str">
            <v>2012-T1</v>
          </cell>
          <cell r="MB353" t="str">
            <v>BPI Italie</v>
          </cell>
          <cell r="MC353" t="str">
            <v>2011-T4</v>
          </cell>
          <cell r="ME353" t="str">
            <v>BPI Italie</v>
          </cell>
          <cell r="MF353" t="str">
            <v>2011-T3</v>
          </cell>
          <cell r="MH353" t="str">
            <v>BPI Italie</v>
          </cell>
          <cell r="MI353" t="str">
            <v>2011-T2</v>
          </cell>
          <cell r="MK353" t="str">
            <v>BPI Italie</v>
          </cell>
          <cell r="ML353" t="str">
            <v>2011-T1</v>
          </cell>
          <cell r="MN353" t="str">
            <v>BPI Italie</v>
          </cell>
          <cell r="MO353" t="str">
            <v>2010-T4</v>
          </cell>
          <cell r="MQ353" t="str">
            <v>BPI Italie</v>
          </cell>
          <cell r="MR353" t="str">
            <v>2010-T3</v>
          </cell>
          <cell r="MT353" t="str">
            <v>BPI Italie</v>
          </cell>
          <cell r="MU353" t="str">
            <v>2010-T2</v>
          </cell>
          <cell r="MW353" t="str">
            <v>BPI Italie</v>
          </cell>
          <cell r="MX353" t="str">
            <v>2010-T1</v>
          </cell>
          <cell r="MZ353" t="str">
            <v>BPI Italie</v>
          </cell>
          <cell r="NA353" t="str">
            <v>2009-T4</v>
          </cell>
          <cell r="NC353" t="str">
            <v>BPI Italie</v>
          </cell>
          <cell r="ND353" t="str">
            <v>2009-T3</v>
          </cell>
          <cell r="NF353" t="str">
            <v>BPI Italie</v>
          </cell>
          <cell r="NG353" t="str">
            <v>2009-T2</v>
          </cell>
          <cell r="NI353" t="str">
            <v>BPI Italie</v>
          </cell>
          <cell r="NJ353" t="str">
            <v>2009-T1</v>
          </cell>
          <cell r="NL353" t="str">
            <v>BPI Italie</v>
          </cell>
          <cell r="NM353" t="str">
            <v>2008-T4</v>
          </cell>
          <cell r="NO353" t="str">
            <v>BPI Italie</v>
          </cell>
          <cell r="NP353" t="str">
            <v>2008-T3</v>
          </cell>
          <cell r="NR353" t="str">
            <v>BPI Italie</v>
          </cell>
          <cell r="NS353" t="str">
            <v>2008-T2</v>
          </cell>
          <cell r="NU353" t="str">
            <v>BPI Italie</v>
          </cell>
          <cell r="NV353" t="str">
            <v>2008-T1</v>
          </cell>
        </row>
        <row r="354">
          <cell r="BB354" t="str">
            <v>T3-21</v>
          </cell>
          <cell r="BC354" t="str">
            <v>T3-21</v>
          </cell>
          <cell r="BD354" t="str">
            <v>T3-21</v>
          </cell>
          <cell r="BE354" t="str">
            <v>T2-21</v>
          </cell>
          <cell r="BF354" t="str">
            <v>T2-21</v>
          </cell>
          <cell r="BG354" t="str">
            <v>T2-21</v>
          </cell>
          <cell r="BH354" t="str">
            <v>T1-21</v>
          </cell>
          <cell r="BI354" t="str">
            <v>T1-21</v>
          </cell>
          <cell r="BJ354" t="str">
            <v>T1-21</v>
          </cell>
          <cell r="BK354" t="str">
            <v>T4-20</v>
          </cell>
          <cell r="BL354" t="str">
            <v>T4-20</v>
          </cell>
          <cell r="BM354" t="str">
            <v>T4-20</v>
          </cell>
          <cell r="BN354" t="str">
            <v>T3-20</v>
          </cell>
          <cell r="BO354" t="str">
            <v>T3-20</v>
          </cell>
          <cell r="BP354" t="str">
            <v>T3-20</v>
          </cell>
          <cell r="BQ354" t="str">
            <v>T2-20</v>
          </cell>
          <cell r="BR354" t="str">
            <v>T2-20</v>
          </cell>
          <cell r="BS354" t="str">
            <v>T2-20</v>
          </cell>
          <cell r="BT354" t="str">
            <v>T1-20</v>
          </cell>
          <cell r="BU354" t="str">
            <v>T1-20</v>
          </cell>
          <cell r="BV354" t="str">
            <v>T1-20</v>
          </cell>
          <cell r="BW354" t="str">
            <v>T4-19</v>
          </cell>
          <cell r="BX354" t="str">
            <v>T4-19</v>
          </cell>
          <cell r="BY354" t="str">
            <v>T4-19</v>
          </cell>
          <cell r="BZ354" t="str">
            <v>T3-19</v>
          </cell>
          <cell r="CA354" t="str">
            <v>T3-19</v>
          </cell>
          <cell r="CB354" t="str">
            <v>T3-19</v>
          </cell>
          <cell r="CC354" t="str">
            <v>T2-19</v>
          </cell>
          <cell r="CD354" t="str">
            <v>T2-19</v>
          </cell>
          <cell r="CE354" t="str">
            <v>T2-19</v>
          </cell>
          <cell r="CF354" t="str">
            <v>T1-19</v>
          </cell>
          <cell r="CG354" t="str">
            <v>T1-19</v>
          </cell>
          <cell r="CH354" t="str">
            <v>T1-19</v>
          </cell>
          <cell r="CI354" t="str">
            <v>T4-18</v>
          </cell>
          <cell r="CJ354" t="str">
            <v>T4-18</v>
          </cell>
          <cell r="CK354" t="str">
            <v>T4-18</v>
          </cell>
          <cell r="CL354" t="str">
            <v>T3-18</v>
          </cell>
          <cell r="CM354" t="str">
            <v>T3-18</v>
          </cell>
          <cell r="CN354" t="str">
            <v>T3-18</v>
          </cell>
          <cell r="CO354" t="str">
            <v>T2-18</v>
          </cell>
          <cell r="CP354" t="str">
            <v>T2-18</v>
          </cell>
          <cell r="CQ354" t="str">
            <v>T2-18</v>
          </cell>
          <cell r="CR354" t="str">
            <v>T1-18</v>
          </cell>
          <cell r="CS354" t="str">
            <v>T1-18</v>
          </cell>
          <cell r="CT354" t="str">
            <v>T1-18</v>
          </cell>
          <cell r="CU354" t="str">
            <v>T4-17</v>
          </cell>
          <cell r="CV354" t="str">
            <v>T4-17</v>
          </cell>
          <cell r="CW354" t="str">
            <v>T4-17</v>
          </cell>
          <cell r="CX354" t="str">
            <v>T3-17</v>
          </cell>
          <cell r="CY354" t="str">
            <v>T3-17</v>
          </cell>
          <cell r="CZ354" t="str">
            <v>T3-17</v>
          </cell>
          <cell r="DA354" t="str">
            <v>T2-17</v>
          </cell>
          <cell r="DB354" t="str">
            <v>T2-17</v>
          </cell>
          <cell r="DC354" t="str">
            <v>T2-17</v>
          </cell>
          <cell r="DD354" t="str">
            <v>T1-17</v>
          </cell>
          <cell r="DE354" t="str">
            <v>T1-17</v>
          </cell>
          <cell r="DF354" t="str">
            <v>T1-17</v>
          </cell>
          <cell r="DG354" t="str">
            <v>T4-16</v>
          </cell>
          <cell r="DH354" t="str">
            <v>T4-16</v>
          </cell>
          <cell r="DI354" t="str">
            <v>T4-16</v>
          </cell>
          <cell r="DJ354" t="str">
            <v>T3-16</v>
          </cell>
          <cell r="DK354" t="str">
            <v>T3-16</v>
          </cell>
          <cell r="DL354" t="str">
            <v>T3-16</v>
          </cell>
          <cell r="DM354" t="str">
            <v>T2-16</v>
          </cell>
          <cell r="DN354" t="str">
            <v>T2-16</v>
          </cell>
          <cell r="DO354" t="str">
            <v>T2-16</v>
          </cell>
          <cell r="DP354" t="str">
            <v>T1-16</v>
          </cell>
          <cell r="DQ354" t="str">
            <v>T1-16</v>
          </cell>
          <cell r="DR354" t="str">
            <v>T1-16</v>
          </cell>
          <cell r="DS354" t="str">
            <v>T4-15</v>
          </cell>
          <cell r="DT354" t="str">
            <v>T4-15</v>
          </cell>
          <cell r="DU354" t="str">
            <v>T4-15</v>
          </cell>
          <cell r="DV354" t="str">
            <v>T3-15</v>
          </cell>
          <cell r="DW354" t="str">
            <v>T3-15</v>
          </cell>
          <cell r="DX354" t="str">
            <v>T3-15</v>
          </cell>
          <cell r="DY354" t="str">
            <v>T2-15</v>
          </cell>
          <cell r="DZ354" t="str">
            <v>T2-15</v>
          </cell>
          <cell r="EA354" t="str">
            <v>T2-15</v>
          </cell>
          <cell r="EB354" t="str">
            <v>T1-15</v>
          </cell>
          <cell r="EC354" t="str">
            <v>T1-15</v>
          </cell>
          <cell r="ED354" t="str">
            <v>T1-15</v>
          </cell>
          <cell r="EE354" t="str">
            <v>T4-14</v>
          </cell>
          <cell r="EF354" t="str">
            <v>T4-14</v>
          </cell>
          <cell r="EG354" t="str">
            <v>T4-14</v>
          </cell>
          <cell r="EH354" t="str">
            <v>T3-14</v>
          </cell>
          <cell r="EI354" t="str">
            <v>T3-14</v>
          </cell>
          <cell r="EJ354" t="str">
            <v>T3-14</v>
          </cell>
          <cell r="EK354" t="str">
            <v>T2-14</v>
          </cell>
          <cell r="EL354" t="str">
            <v>T2-14</v>
          </cell>
          <cell r="EM354" t="str">
            <v>T2-14</v>
          </cell>
          <cell r="EN354" t="str">
            <v>T1-14</v>
          </cell>
          <cell r="EO354" t="str">
            <v>T1-14</v>
          </cell>
          <cell r="EP354" t="str">
            <v>T1-14</v>
          </cell>
          <cell r="EQ354" t="str">
            <v>T4-13</v>
          </cell>
          <cell r="ER354" t="str">
            <v>T4-13</v>
          </cell>
          <cell r="ES354" t="str">
            <v>T4-13</v>
          </cell>
          <cell r="ET354" t="str">
            <v>T3-13</v>
          </cell>
          <cell r="EU354" t="str">
            <v>T3-13</v>
          </cell>
          <cell r="EV354" t="str">
            <v>T3-13</v>
          </cell>
          <cell r="EW354" t="str">
            <v>T2-13</v>
          </cell>
          <cell r="EX354" t="str">
            <v>T2-13</v>
          </cell>
          <cell r="EY354" t="str">
            <v>T2-13</v>
          </cell>
          <cell r="EZ354" t="str">
            <v>T1-13</v>
          </cell>
          <cell r="FA354" t="str">
            <v>T1-13</v>
          </cell>
          <cell r="FB354" t="str">
            <v>T1-13</v>
          </cell>
          <cell r="FC354" t="str">
            <v>T4-12</v>
          </cell>
          <cell r="FD354" t="str">
            <v>T4-12</v>
          </cell>
          <cell r="FE354" t="str">
            <v>T4-12</v>
          </cell>
          <cell r="FF354" t="str">
            <v>T3-12</v>
          </cell>
          <cell r="FG354" t="str">
            <v>T3-12</v>
          </cell>
          <cell r="FH354" t="str">
            <v>T3-12</v>
          </cell>
          <cell r="FI354" t="str">
            <v>T2-12</v>
          </cell>
          <cell r="FJ354" t="str">
            <v>T2-12</v>
          </cell>
          <cell r="FK354" t="str">
            <v>T2-12</v>
          </cell>
          <cell r="FL354" t="str">
            <v>T1-12</v>
          </cell>
          <cell r="FM354" t="str">
            <v>T1-12</v>
          </cell>
          <cell r="FN354" t="str">
            <v>T1-12</v>
          </cell>
          <cell r="FO354" t="str">
            <v>T4-11</v>
          </cell>
          <cell r="FP354" t="str">
            <v>T4-11</v>
          </cell>
          <cell r="FQ354" t="str">
            <v>T4-11</v>
          </cell>
          <cell r="FR354" t="str">
            <v>T3-11</v>
          </cell>
          <cell r="FS354" t="str">
            <v>T3-11</v>
          </cell>
          <cell r="FT354" t="str">
            <v>T3-11</v>
          </cell>
          <cell r="FU354" t="str">
            <v>T2-11</v>
          </cell>
          <cell r="FV354" t="str">
            <v>T2-11</v>
          </cell>
          <cell r="FW354" t="str">
            <v>T2-11</v>
          </cell>
          <cell r="FX354" t="str">
            <v>T1-11</v>
          </cell>
          <cell r="FY354" t="str">
            <v>T1-11</v>
          </cell>
          <cell r="FZ354" t="str">
            <v>T1-11</v>
          </cell>
          <cell r="GA354" t="str">
            <v>T4-10</v>
          </cell>
          <cell r="GB354" t="str">
            <v>T4-10</v>
          </cell>
          <cell r="GC354" t="str">
            <v>T4-10</v>
          </cell>
          <cell r="GD354" t="str">
            <v>T3-10</v>
          </cell>
          <cell r="GE354" t="str">
            <v>T3-10</v>
          </cell>
          <cell r="GF354" t="str">
            <v>T3-10</v>
          </cell>
          <cell r="GG354" t="str">
            <v>T2-10</v>
          </cell>
          <cell r="GH354" t="str">
            <v>T2-10</v>
          </cell>
          <cell r="GI354" t="str">
            <v>T2-10</v>
          </cell>
          <cell r="GJ354" t="str">
            <v>T1-10</v>
          </cell>
          <cell r="GK354" t="str">
            <v>T1-10</v>
          </cell>
          <cell r="GL354" t="str">
            <v>T1-10</v>
          </cell>
          <cell r="GM354" t="str">
            <v>T4-09</v>
          </cell>
          <cell r="GN354" t="str">
            <v>T4-09</v>
          </cell>
          <cell r="GO354" t="str">
            <v>T4-09</v>
          </cell>
          <cell r="GP354" t="str">
            <v>T3-09</v>
          </cell>
          <cell r="GQ354" t="str">
            <v>T3-09</v>
          </cell>
          <cell r="GR354" t="str">
            <v>T3-09</v>
          </cell>
          <cell r="GS354" t="str">
            <v>T2-09</v>
          </cell>
          <cell r="GT354" t="str">
            <v>T2-09</v>
          </cell>
          <cell r="GU354" t="str">
            <v>T2-09</v>
          </cell>
          <cell r="GV354" t="str">
            <v>T1-09</v>
          </cell>
          <cell r="GW354" t="str">
            <v>T1-09</v>
          </cell>
          <cell r="GX354" t="str">
            <v>T1-09</v>
          </cell>
          <cell r="GY354" t="str">
            <v>T4-08</v>
          </cell>
          <cell r="GZ354" t="str">
            <v>T4-08</v>
          </cell>
          <cell r="HA354" t="str">
            <v>T4-08</v>
          </cell>
          <cell r="HB354" t="str">
            <v>T3-08</v>
          </cell>
          <cell r="HC354" t="str">
            <v>T3-08</v>
          </cell>
          <cell r="HD354" t="str">
            <v>T3-08</v>
          </cell>
          <cell r="HE354" t="str">
            <v>T2-08</v>
          </cell>
          <cell r="HF354" t="str">
            <v>T2-08</v>
          </cell>
          <cell r="HG354" t="str">
            <v>T2-08</v>
          </cell>
          <cell r="HH354" t="str">
            <v>T1-08</v>
          </cell>
          <cell r="HI354" t="str">
            <v>T1-08</v>
          </cell>
          <cell r="HJ354" t="str">
            <v>T1-08</v>
          </cell>
          <cell r="HO354" t="str">
            <v>9M-21</v>
          </cell>
          <cell r="HP354" t="str">
            <v>9M-21</v>
          </cell>
          <cell r="HQ354" t="str">
            <v>9M-21</v>
          </cell>
          <cell r="HR354" t="str">
            <v>S1-21</v>
          </cell>
          <cell r="HS354" t="str">
            <v>S1-21</v>
          </cell>
          <cell r="HT354" t="str">
            <v>S1-21</v>
          </cell>
          <cell r="HU354" t="str">
            <v>T1-21</v>
          </cell>
          <cell r="HV354" t="str">
            <v>T1-21</v>
          </cell>
          <cell r="HW354" t="str">
            <v>T1-21</v>
          </cell>
          <cell r="HX354" t="str">
            <v>2020</v>
          </cell>
          <cell r="HY354" t="str">
            <v>2020</v>
          </cell>
          <cell r="HZ354" t="str">
            <v>2020</v>
          </cell>
          <cell r="IA354" t="str">
            <v>9M-20</v>
          </cell>
          <cell r="IB354" t="str">
            <v>9M-20</v>
          </cell>
          <cell r="IC354" t="str">
            <v>9M-20</v>
          </cell>
          <cell r="ID354" t="str">
            <v>S1-20</v>
          </cell>
          <cell r="IE354" t="str">
            <v>S1-20</v>
          </cell>
          <cell r="IF354" t="str">
            <v>S1-20</v>
          </cell>
          <cell r="IG354" t="str">
            <v>T1-20</v>
          </cell>
          <cell r="IH354" t="str">
            <v>T1-20</v>
          </cell>
          <cell r="II354" t="str">
            <v>T1-20</v>
          </cell>
          <cell r="IJ354" t="str">
            <v>2019</v>
          </cell>
          <cell r="IK354" t="str">
            <v>2019</v>
          </cell>
          <cell r="IL354" t="str">
            <v>2019</v>
          </cell>
          <cell r="IM354" t="str">
            <v>9M-19</v>
          </cell>
          <cell r="IN354" t="str">
            <v>9M-19</v>
          </cell>
          <cell r="IO354" t="str">
            <v>9M-19</v>
          </cell>
          <cell r="IP354" t="str">
            <v>S1-19</v>
          </cell>
          <cell r="IQ354" t="str">
            <v>S1-19</v>
          </cell>
          <cell r="IR354" t="str">
            <v>S1-19</v>
          </cell>
          <cell r="IS354" t="str">
            <v>T1-19</v>
          </cell>
          <cell r="IT354" t="str">
            <v>T1-19</v>
          </cell>
          <cell r="IU354" t="str">
            <v>T1-19</v>
          </cell>
          <cell r="IV354" t="str">
            <v>2018</v>
          </cell>
          <cell r="IW354" t="str">
            <v>2018</v>
          </cell>
          <cell r="IX354" t="str">
            <v>2018</v>
          </cell>
          <cell r="IY354" t="str">
            <v>9M-18</v>
          </cell>
          <cell r="IZ354" t="str">
            <v>9M-18</v>
          </cell>
          <cell r="JA354" t="str">
            <v>9M-18</v>
          </cell>
          <cell r="JB354" t="str">
            <v>S1-18</v>
          </cell>
          <cell r="JC354" t="str">
            <v>S1-18</v>
          </cell>
          <cell r="JD354" t="str">
            <v>S1-18</v>
          </cell>
          <cell r="JE354" t="str">
            <v>T1-18</v>
          </cell>
          <cell r="JF354" t="str">
            <v>T1-18</v>
          </cell>
          <cell r="JG354" t="str">
            <v>T1-18</v>
          </cell>
          <cell r="JH354" t="str">
            <v>2017</v>
          </cell>
          <cell r="JI354" t="str">
            <v>2017</v>
          </cell>
          <cell r="JJ354" t="str">
            <v>2017</v>
          </cell>
          <cell r="JK354" t="str">
            <v>9M-17</v>
          </cell>
          <cell r="JL354" t="str">
            <v>9M-17</v>
          </cell>
          <cell r="JM354" t="str">
            <v>9M-17</v>
          </cell>
          <cell r="JN354" t="str">
            <v>S1-17</v>
          </cell>
          <cell r="JO354" t="str">
            <v>S1-17</v>
          </cell>
          <cell r="JP354" t="str">
            <v>S1-17</v>
          </cell>
          <cell r="JQ354" t="str">
            <v>T1-17</v>
          </cell>
          <cell r="JR354" t="str">
            <v>T1-17</v>
          </cell>
          <cell r="JS354" t="str">
            <v>T1-17</v>
          </cell>
          <cell r="JT354" t="str">
            <v>2016</v>
          </cell>
          <cell r="JU354" t="str">
            <v>2016</v>
          </cell>
          <cell r="JV354" t="str">
            <v>2016</v>
          </cell>
          <cell r="JW354" t="str">
            <v>9M-16</v>
          </cell>
          <cell r="JX354" t="str">
            <v>9M-16</v>
          </cell>
          <cell r="JY354" t="str">
            <v>9M-16</v>
          </cell>
          <cell r="JZ354" t="str">
            <v>S1-16</v>
          </cell>
          <cell r="KA354" t="str">
            <v>S1-16</v>
          </cell>
          <cell r="KB354" t="str">
            <v>S1-16</v>
          </cell>
          <cell r="KC354" t="str">
            <v>T1-16</v>
          </cell>
          <cell r="KD354" t="str">
            <v>T1-16</v>
          </cell>
          <cell r="KE354" t="str">
            <v>T1-16</v>
          </cell>
          <cell r="KF354" t="str">
            <v>2015</v>
          </cell>
          <cell r="KG354" t="str">
            <v>2015</v>
          </cell>
          <cell r="KH354" t="str">
            <v>2015</v>
          </cell>
          <cell r="KI354" t="str">
            <v>9M-15</v>
          </cell>
          <cell r="KJ354" t="str">
            <v>9M-15</v>
          </cell>
          <cell r="KK354" t="str">
            <v>9M-15</v>
          </cell>
          <cell r="KL354" t="str">
            <v>S1-15</v>
          </cell>
          <cell r="KM354" t="str">
            <v>S1-15</v>
          </cell>
          <cell r="KN354" t="str">
            <v>S1-15</v>
          </cell>
          <cell r="KO354" t="str">
            <v>T1-15</v>
          </cell>
          <cell r="KP354" t="str">
            <v>T1-15</v>
          </cell>
          <cell r="KQ354" t="str">
            <v>T1-15</v>
          </cell>
          <cell r="KR354" t="str">
            <v>2014</v>
          </cell>
          <cell r="KS354" t="str">
            <v>2014</v>
          </cell>
          <cell r="KT354" t="str">
            <v>2014</v>
          </cell>
          <cell r="KU354" t="str">
            <v>9M-14</v>
          </cell>
          <cell r="KV354" t="str">
            <v>9M-14</v>
          </cell>
          <cell r="KW354" t="str">
            <v>9M-14</v>
          </cell>
          <cell r="KX354" t="str">
            <v>S1-14</v>
          </cell>
          <cell r="KY354" t="str">
            <v>S1-14</v>
          </cell>
          <cell r="KZ354" t="str">
            <v>S1-14</v>
          </cell>
          <cell r="LA354" t="str">
            <v>T1-14</v>
          </cell>
          <cell r="LB354" t="str">
            <v>T1-14</v>
          </cell>
          <cell r="LC354" t="str">
            <v>T1-14</v>
          </cell>
          <cell r="LD354" t="str">
            <v>2013</v>
          </cell>
          <cell r="LE354" t="str">
            <v>2013</v>
          </cell>
          <cell r="LF354" t="str">
            <v>2013</v>
          </cell>
          <cell r="LG354" t="str">
            <v>9M-13</v>
          </cell>
          <cell r="LH354" t="str">
            <v>9M-13</v>
          </cell>
          <cell r="LI354" t="str">
            <v>9M-13</v>
          </cell>
          <cell r="LJ354" t="str">
            <v>S1-13</v>
          </cell>
          <cell r="LK354" t="str">
            <v>S1-13</v>
          </cell>
          <cell r="LL354" t="str">
            <v>S1-13</v>
          </cell>
          <cell r="LM354" t="str">
            <v>T1-13</v>
          </cell>
          <cell r="LN354" t="str">
            <v>T1-13</v>
          </cell>
          <cell r="LO354" t="str">
            <v>T1-13</v>
          </cell>
          <cell r="LP354" t="str">
            <v>2012</v>
          </cell>
          <cell r="LQ354" t="str">
            <v>2012</v>
          </cell>
          <cell r="LR354" t="str">
            <v>2012</v>
          </cell>
          <cell r="LS354" t="str">
            <v>9M-12</v>
          </cell>
          <cell r="LT354" t="str">
            <v>9M-12</v>
          </cell>
          <cell r="LU354" t="str">
            <v>9M-12</v>
          </cell>
          <cell r="LV354" t="str">
            <v>S1-12</v>
          </cell>
          <cell r="LW354" t="str">
            <v>S1-12</v>
          </cell>
          <cell r="LX354" t="str">
            <v>S1-12</v>
          </cell>
          <cell r="LY354" t="str">
            <v>T1-12</v>
          </cell>
          <cell r="LZ354" t="str">
            <v>T1-12</v>
          </cell>
          <cell r="MA354" t="str">
            <v>T1-12</v>
          </cell>
          <cell r="MB354" t="str">
            <v>2011</v>
          </cell>
          <cell r="MC354" t="str">
            <v>2011</v>
          </cell>
          <cell r="MD354" t="str">
            <v>2011</v>
          </cell>
          <cell r="ME354" t="str">
            <v>9M-11</v>
          </cell>
          <cell r="MF354" t="str">
            <v>9M-11</v>
          </cell>
          <cell r="MG354" t="str">
            <v>9M-11</v>
          </cell>
          <cell r="MH354" t="str">
            <v>S1-11</v>
          </cell>
          <cell r="MI354" t="str">
            <v>S1-11</v>
          </cell>
          <cell r="MJ354" t="str">
            <v>S1-11</v>
          </cell>
          <cell r="MK354" t="str">
            <v>T1-11</v>
          </cell>
          <cell r="ML354" t="str">
            <v>T1-11</v>
          </cell>
          <cell r="MM354" t="str">
            <v>T1-11</v>
          </cell>
          <cell r="MN354" t="str">
            <v>2010</v>
          </cell>
          <cell r="MO354" t="str">
            <v>2010</v>
          </cell>
          <cell r="MP354" t="str">
            <v>2010</v>
          </cell>
          <cell r="MQ354" t="str">
            <v>9M-10</v>
          </cell>
          <cell r="MR354" t="str">
            <v>9M-10</v>
          </cell>
          <cell r="MS354" t="str">
            <v>9M-10</v>
          </cell>
          <cell r="MT354" t="str">
            <v>S1-10</v>
          </cell>
          <cell r="MU354" t="str">
            <v>S1-10</v>
          </cell>
          <cell r="MV354" t="str">
            <v>S1-10</v>
          </cell>
          <cell r="MW354" t="str">
            <v>T1-10</v>
          </cell>
          <cell r="MX354" t="str">
            <v>T1-10</v>
          </cell>
          <cell r="MY354" t="str">
            <v>T1-10</v>
          </cell>
          <cell r="MZ354" t="str">
            <v>2009</v>
          </cell>
          <cell r="NA354" t="str">
            <v>2009</v>
          </cell>
          <cell r="NB354" t="str">
            <v>2009</v>
          </cell>
          <cell r="NC354" t="str">
            <v>9M-09</v>
          </cell>
          <cell r="ND354" t="str">
            <v>9M-09</v>
          </cell>
          <cell r="NE354" t="str">
            <v>9M-09</v>
          </cell>
          <cell r="NF354" t="str">
            <v>S1-09</v>
          </cell>
          <cell r="NG354" t="str">
            <v>S1-09</v>
          </cell>
          <cell r="NH354" t="str">
            <v>S1-09</v>
          </cell>
          <cell r="NI354" t="str">
            <v>T1-09</v>
          </cell>
          <cell r="NJ354" t="str">
            <v>T1-09</v>
          </cell>
          <cell r="NK354" t="str">
            <v>T1-09</v>
          </cell>
          <cell r="NL354" t="str">
            <v>2008</v>
          </cell>
          <cell r="NM354" t="str">
            <v>2008</v>
          </cell>
          <cell r="NN354" t="str">
            <v>2008</v>
          </cell>
          <cell r="NO354" t="str">
            <v>9M-08</v>
          </cell>
          <cell r="NP354" t="str">
            <v>9M-08</v>
          </cell>
          <cell r="NQ354" t="str">
            <v>9M-08</v>
          </cell>
          <cell r="NR354" t="str">
            <v>S1-08</v>
          </cell>
          <cell r="NS354" t="str">
            <v>S1-08</v>
          </cell>
          <cell r="NT354" t="str">
            <v>S1-08</v>
          </cell>
          <cell r="NU354" t="str">
            <v>T1-08</v>
          </cell>
          <cell r="NV354" t="str">
            <v>T1-08</v>
          </cell>
          <cell r="NW354" t="str">
            <v>T1-08</v>
          </cell>
        </row>
        <row r="355">
          <cell r="BB355" t="str">
            <v>Stated</v>
          </cell>
          <cell r="BC355" t="str">
            <v>Spec Items</v>
          </cell>
          <cell r="BD355" t="str">
            <v>Underlying</v>
          </cell>
          <cell r="BE355" t="str">
            <v>Stated</v>
          </cell>
          <cell r="BF355" t="str">
            <v>Spec Items</v>
          </cell>
          <cell r="BG355" t="str">
            <v>Underlying</v>
          </cell>
          <cell r="BH355" t="str">
            <v>Stated</v>
          </cell>
          <cell r="BI355" t="str">
            <v>Spec Items</v>
          </cell>
          <cell r="BJ355" t="str">
            <v>Underlying</v>
          </cell>
          <cell r="BK355" t="str">
            <v>Stated</v>
          </cell>
          <cell r="BL355" t="str">
            <v>Spec Items</v>
          </cell>
          <cell r="BM355" t="str">
            <v>Underlying</v>
          </cell>
          <cell r="BN355" t="str">
            <v>Stated</v>
          </cell>
          <cell r="BO355" t="str">
            <v>Spec Items</v>
          </cell>
          <cell r="BP355" t="str">
            <v>Underlying</v>
          </cell>
          <cell r="BQ355" t="str">
            <v>Stated</v>
          </cell>
          <cell r="BR355" t="str">
            <v>Spec Items</v>
          </cell>
          <cell r="BS355" t="str">
            <v>Underlying</v>
          </cell>
          <cell r="BT355" t="str">
            <v>Stated</v>
          </cell>
          <cell r="BU355" t="str">
            <v>Spec Items</v>
          </cell>
          <cell r="BV355" t="str">
            <v>Underlying</v>
          </cell>
          <cell r="BW355" t="str">
            <v>Stated</v>
          </cell>
          <cell r="BX355" t="str">
            <v>Spec Items</v>
          </cell>
          <cell r="BY355" t="str">
            <v>Underlying</v>
          </cell>
          <cell r="BZ355" t="str">
            <v>Stated</v>
          </cell>
          <cell r="CA355" t="str">
            <v>Spec Items</v>
          </cell>
          <cell r="CB355" t="str">
            <v>Underlying</v>
          </cell>
          <cell r="CC355" t="str">
            <v>Stated</v>
          </cell>
          <cell r="CD355" t="str">
            <v>Spec Items</v>
          </cell>
          <cell r="CE355" t="str">
            <v>Underlying</v>
          </cell>
          <cell r="CF355" t="str">
            <v>Stated</v>
          </cell>
          <cell r="CG355" t="str">
            <v>Spec Items</v>
          </cell>
          <cell r="CH355" t="str">
            <v>Underlying</v>
          </cell>
          <cell r="CI355" t="str">
            <v>Stated</v>
          </cell>
          <cell r="CJ355" t="str">
            <v>Spec Items</v>
          </cell>
          <cell r="CK355" t="str">
            <v>Underlying</v>
          </cell>
          <cell r="CL355" t="str">
            <v>Stated</v>
          </cell>
          <cell r="CM355" t="str">
            <v>Spec Items</v>
          </cell>
          <cell r="CN355" t="str">
            <v>Underlying</v>
          </cell>
          <cell r="CO355" t="str">
            <v>Stated</v>
          </cell>
          <cell r="CP355" t="str">
            <v>Spec Items</v>
          </cell>
          <cell r="CQ355" t="str">
            <v>Underlying</v>
          </cell>
          <cell r="CR355" t="str">
            <v>Stated</v>
          </cell>
          <cell r="CS355" t="str">
            <v>Spec Items</v>
          </cell>
          <cell r="CT355" t="str">
            <v>Underlying</v>
          </cell>
          <cell r="CU355" t="str">
            <v>Stated</v>
          </cell>
          <cell r="CV355" t="str">
            <v>Spec Items</v>
          </cell>
          <cell r="CW355" t="str">
            <v>Underlying</v>
          </cell>
          <cell r="CX355" t="str">
            <v>Stated</v>
          </cell>
          <cell r="CY355" t="str">
            <v>Spec Items</v>
          </cell>
          <cell r="CZ355" t="str">
            <v>Underlying</v>
          </cell>
          <cell r="DA355" t="str">
            <v>Stated</v>
          </cell>
          <cell r="DB355" t="str">
            <v>Spec Items</v>
          </cell>
          <cell r="DC355" t="str">
            <v>Underlying</v>
          </cell>
          <cell r="DD355" t="str">
            <v>Stated</v>
          </cell>
          <cell r="DE355" t="str">
            <v>Spec Items</v>
          </cell>
          <cell r="DF355" t="str">
            <v>Underlying</v>
          </cell>
          <cell r="DG355" t="str">
            <v>Stated</v>
          </cell>
          <cell r="DH355" t="str">
            <v>Spec Items</v>
          </cell>
          <cell r="DI355" t="str">
            <v>Underlying</v>
          </cell>
          <cell r="DJ355" t="str">
            <v>Stated</v>
          </cell>
          <cell r="DK355" t="str">
            <v>Spec Items</v>
          </cell>
          <cell r="DL355" t="str">
            <v>Underlying</v>
          </cell>
          <cell r="DM355" t="str">
            <v>Stated</v>
          </cell>
          <cell r="DN355" t="str">
            <v>Spec Items</v>
          </cell>
          <cell r="DO355" t="str">
            <v>Underlying</v>
          </cell>
          <cell r="DP355" t="str">
            <v>Stated</v>
          </cell>
          <cell r="DQ355" t="str">
            <v>Spec Items</v>
          </cell>
          <cell r="DR355" t="str">
            <v>Underlying</v>
          </cell>
          <cell r="DS355" t="str">
            <v>Stated</v>
          </cell>
          <cell r="DT355" t="str">
            <v>Spec Items</v>
          </cell>
          <cell r="DU355" t="str">
            <v>Underlying</v>
          </cell>
          <cell r="DV355" t="str">
            <v>Stated</v>
          </cell>
          <cell r="DW355" t="str">
            <v>Spec Items</v>
          </cell>
          <cell r="DX355" t="str">
            <v>Underlying</v>
          </cell>
          <cell r="DY355" t="str">
            <v>Stated</v>
          </cell>
          <cell r="DZ355" t="str">
            <v>Spec Items</v>
          </cell>
          <cell r="EA355" t="str">
            <v>Underlying</v>
          </cell>
          <cell r="EB355" t="str">
            <v>Stated</v>
          </cell>
          <cell r="EC355" t="str">
            <v>Spec Items</v>
          </cell>
          <cell r="ED355" t="str">
            <v>Underlying</v>
          </cell>
          <cell r="EE355" t="str">
            <v>Stated</v>
          </cell>
          <cell r="EF355" t="str">
            <v>Spec Items</v>
          </cell>
          <cell r="EG355" t="str">
            <v>Underlying</v>
          </cell>
          <cell r="EH355" t="str">
            <v>Stated</v>
          </cell>
          <cell r="EI355" t="str">
            <v>Spec Items</v>
          </cell>
          <cell r="EJ355" t="str">
            <v>Underlying</v>
          </cell>
          <cell r="EK355" t="str">
            <v>Stated</v>
          </cell>
          <cell r="EL355" t="str">
            <v>Spec Items</v>
          </cell>
          <cell r="EM355" t="str">
            <v>Underlying</v>
          </cell>
          <cell r="EN355" t="str">
            <v>Stated</v>
          </cell>
          <cell r="EO355" t="str">
            <v>Spec Items</v>
          </cell>
          <cell r="EP355" t="str">
            <v>Underlying</v>
          </cell>
          <cell r="EQ355" t="str">
            <v>Stated</v>
          </cell>
          <cell r="ER355" t="str">
            <v>Spec Items</v>
          </cell>
          <cell r="ES355" t="str">
            <v>Underlying</v>
          </cell>
          <cell r="ET355" t="str">
            <v>Stated</v>
          </cell>
          <cell r="EU355" t="str">
            <v>Spec Items</v>
          </cell>
          <cell r="EV355" t="str">
            <v>Underlying</v>
          </cell>
          <cell r="EW355" t="str">
            <v>Stated</v>
          </cell>
          <cell r="EX355" t="str">
            <v>Spec Items</v>
          </cell>
          <cell r="EY355" t="str">
            <v>Underlying</v>
          </cell>
          <cell r="EZ355" t="str">
            <v>Stated</v>
          </cell>
          <cell r="FA355" t="str">
            <v>Spec Items</v>
          </cell>
          <cell r="FB355" t="str">
            <v>Underlying</v>
          </cell>
          <cell r="FC355" t="str">
            <v>Stated</v>
          </cell>
          <cell r="FD355" t="str">
            <v>Spec Items</v>
          </cell>
          <cell r="FE355" t="str">
            <v>Underlying</v>
          </cell>
          <cell r="FF355" t="str">
            <v>Stated</v>
          </cell>
          <cell r="FG355" t="str">
            <v>Spec Items</v>
          </cell>
          <cell r="FH355" t="str">
            <v>Underlying</v>
          </cell>
          <cell r="FI355" t="str">
            <v>Stated</v>
          </cell>
          <cell r="FJ355" t="str">
            <v>Spec Items</v>
          </cell>
          <cell r="FK355" t="str">
            <v>Underlying</v>
          </cell>
          <cell r="FL355" t="str">
            <v>Stated</v>
          </cell>
          <cell r="FM355" t="str">
            <v>Spec Items</v>
          </cell>
          <cell r="FN355" t="str">
            <v>Underlying</v>
          </cell>
          <cell r="FO355" t="str">
            <v>Stated</v>
          </cell>
          <cell r="FP355" t="str">
            <v>Spec Items</v>
          </cell>
          <cell r="FQ355" t="str">
            <v>Underlying</v>
          </cell>
          <cell r="FR355" t="str">
            <v>Stated</v>
          </cell>
          <cell r="FS355" t="str">
            <v>Spec Items</v>
          </cell>
          <cell r="FT355" t="str">
            <v>Underlying</v>
          </cell>
          <cell r="FU355" t="str">
            <v>Stated</v>
          </cell>
          <cell r="FV355" t="str">
            <v>Spec Items</v>
          </cell>
          <cell r="FW355" t="str">
            <v>Underlying</v>
          </cell>
          <cell r="FX355" t="str">
            <v>Stated</v>
          </cell>
          <cell r="FY355" t="str">
            <v>Spec Items</v>
          </cell>
          <cell r="FZ355" t="str">
            <v>Underlying</v>
          </cell>
          <cell r="GA355" t="str">
            <v>Stated</v>
          </cell>
          <cell r="GB355" t="str">
            <v>Spec Items</v>
          </cell>
          <cell r="GC355" t="str">
            <v>Underlying</v>
          </cell>
          <cell r="GD355" t="str">
            <v>Stated</v>
          </cell>
          <cell r="GE355" t="str">
            <v>Spec Items</v>
          </cell>
          <cell r="GF355" t="str">
            <v>Underlying</v>
          </cell>
          <cell r="GG355" t="str">
            <v>Stated</v>
          </cell>
          <cell r="GH355" t="str">
            <v>Spec Items</v>
          </cell>
          <cell r="GI355" t="str">
            <v>Underlying</v>
          </cell>
          <cell r="GJ355" t="str">
            <v>Stated</v>
          </cell>
          <cell r="GK355" t="str">
            <v>Spec Items</v>
          </cell>
          <cell r="GL355" t="str">
            <v>Underlying</v>
          </cell>
          <cell r="GM355" t="str">
            <v>Stated</v>
          </cell>
          <cell r="GN355" t="str">
            <v>Spec Items</v>
          </cell>
          <cell r="GO355" t="str">
            <v>Underlying</v>
          </cell>
          <cell r="GP355" t="str">
            <v>Stated</v>
          </cell>
          <cell r="GQ355" t="str">
            <v>Spec Items</v>
          </cell>
          <cell r="GR355" t="str">
            <v>Underlying</v>
          </cell>
          <cell r="GS355" t="str">
            <v>Stated</v>
          </cell>
          <cell r="GT355" t="str">
            <v>Spec Items</v>
          </cell>
          <cell r="GU355" t="str">
            <v>Underlying</v>
          </cell>
          <cell r="GV355" t="str">
            <v>Stated</v>
          </cell>
          <cell r="GW355" t="str">
            <v>Spec Items</v>
          </cell>
          <cell r="GX355" t="str">
            <v>Underlying</v>
          </cell>
          <cell r="GY355" t="str">
            <v>Stated</v>
          </cell>
          <cell r="GZ355" t="str">
            <v>Spec Items</v>
          </cell>
          <cell r="HA355" t="str">
            <v>Underlying</v>
          </cell>
          <cell r="HB355" t="str">
            <v>Stated</v>
          </cell>
          <cell r="HC355" t="str">
            <v>Spec Items</v>
          </cell>
          <cell r="HD355" t="str">
            <v>Underlying</v>
          </cell>
          <cell r="HE355" t="str">
            <v>Stated</v>
          </cell>
          <cell r="HF355" t="str">
            <v>Spec Items</v>
          </cell>
          <cell r="HG355" t="str">
            <v>Underlying</v>
          </cell>
          <cell r="HH355" t="str">
            <v>Stated</v>
          </cell>
          <cell r="HI355" t="str">
            <v>Spec Items</v>
          </cell>
          <cell r="HJ355" t="str">
            <v>Underlying</v>
          </cell>
          <cell r="HO355" t="str">
            <v>Stated</v>
          </cell>
          <cell r="HP355" t="str">
            <v>Spec Items</v>
          </cell>
          <cell r="HQ355" t="str">
            <v>Underlying</v>
          </cell>
          <cell r="HR355" t="str">
            <v>Stated</v>
          </cell>
          <cell r="HS355" t="str">
            <v>Spec Items</v>
          </cell>
          <cell r="HT355" t="str">
            <v>Underlying</v>
          </cell>
          <cell r="HU355" t="str">
            <v>Stated</v>
          </cell>
          <cell r="HV355" t="str">
            <v>Spec Items</v>
          </cell>
          <cell r="HW355" t="str">
            <v>Underlying</v>
          </cell>
          <cell r="HX355" t="str">
            <v>Stated</v>
          </cell>
          <cell r="HY355" t="str">
            <v>Spec Items</v>
          </cell>
          <cell r="HZ355" t="str">
            <v>Underlying</v>
          </cell>
          <cell r="IA355" t="str">
            <v>Stated</v>
          </cell>
          <cell r="IB355" t="str">
            <v>Spec Items</v>
          </cell>
          <cell r="IC355" t="str">
            <v>Underlying</v>
          </cell>
          <cell r="ID355" t="str">
            <v>Stated</v>
          </cell>
          <cell r="IE355" t="str">
            <v>Spec Items</v>
          </cell>
          <cell r="IF355" t="str">
            <v>Underlying</v>
          </cell>
          <cell r="IG355" t="str">
            <v>Stated</v>
          </cell>
          <cell r="IH355" t="str">
            <v>Spec Items</v>
          </cell>
          <cell r="II355" t="str">
            <v>Underlying</v>
          </cell>
          <cell r="IJ355" t="str">
            <v>Stated</v>
          </cell>
          <cell r="IK355" t="str">
            <v>Spec Items</v>
          </cell>
          <cell r="IL355" t="str">
            <v>Underlying</v>
          </cell>
          <cell r="IM355" t="str">
            <v>Stated</v>
          </cell>
          <cell r="IN355" t="str">
            <v>Spec Items</v>
          </cell>
          <cell r="IO355" t="str">
            <v>Underlying</v>
          </cell>
          <cell r="IP355" t="str">
            <v>Stated</v>
          </cell>
          <cell r="IQ355" t="str">
            <v>Spec Items</v>
          </cell>
          <cell r="IR355" t="str">
            <v>Underlying</v>
          </cell>
          <cell r="IS355" t="str">
            <v>Stated</v>
          </cell>
          <cell r="IT355" t="str">
            <v>Spec Items</v>
          </cell>
          <cell r="IU355" t="str">
            <v>Underlying</v>
          </cell>
          <cell r="IV355" t="str">
            <v>Stated</v>
          </cell>
          <cell r="IW355" t="str">
            <v>Spec Items</v>
          </cell>
          <cell r="IX355" t="str">
            <v>Underlying</v>
          </cell>
          <cell r="IY355" t="str">
            <v>Stated</v>
          </cell>
          <cell r="IZ355" t="str">
            <v>Spec Items</v>
          </cell>
          <cell r="JA355" t="str">
            <v>Underlying</v>
          </cell>
          <cell r="JB355" t="str">
            <v>Stated</v>
          </cell>
          <cell r="JC355" t="str">
            <v>Spec Items</v>
          </cell>
          <cell r="JD355" t="str">
            <v>Underlying</v>
          </cell>
          <cell r="JE355" t="str">
            <v>Stated</v>
          </cell>
          <cell r="JF355" t="str">
            <v>Spec Items</v>
          </cell>
          <cell r="JG355" t="str">
            <v>Underlying</v>
          </cell>
          <cell r="JH355" t="str">
            <v>Stated</v>
          </cell>
          <cell r="JI355" t="str">
            <v>Spec Items</v>
          </cell>
          <cell r="JJ355" t="str">
            <v>Underlying</v>
          </cell>
          <cell r="JK355" t="str">
            <v>Stated</v>
          </cell>
          <cell r="JL355" t="str">
            <v>Spec Items</v>
          </cell>
          <cell r="JM355" t="str">
            <v>Underlying</v>
          </cell>
          <cell r="JN355" t="str">
            <v>Stated</v>
          </cell>
          <cell r="JO355" t="str">
            <v>Spec Items</v>
          </cell>
          <cell r="JP355" t="str">
            <v>Underlying</v>
          </cell>
          <cell r="JQ355" t="str">
            <v>Stated</v>
          </cell>
          <cell r="JR355" t="str">
            <v>Spec Items</v>
          </cell>
          <cell r="JS355" t="str">
            <v>Underlying</v>
          </cell>
          <cell r="JT355" t="str">
            <v>Stated</v>
          </cell>
          <cell r="JU355" t="str">
            <v>Spec Items</v>
          </cell>
          <cell r="JV355" t="str">
            <v>Underlying</v>
          </cell>
          <cell r="JW355" t="str">
            <v>Stated</v>
          </cell>
          <cell r="JX355" t="str">
            <v>Spec Items</v>
          </cell>
          <cell r="JY355" t="str">
            <v>Underlying</v>
          </cell>
          <cell r="JZ355" t="str">
            <v>Stated</v>
          </cell>
          <cell r="KA355" t="str">
            <v>Spec Items</v>
          </cell>
          <cell r="KB355" t="str">
            <v>Underlying</v>
          </cell>
          <cell r="KC355" t="str">
            <v>Stated</v>
          </cell>
          <cell r="KD355" t="str">
            <v>Spec Items</v>
          </cell>
          <cell r="KE355" t="str">
            <v>Underlying</v>
          </cell>
          <cell r="KF355" t="str">
            <v>Stated</v>
          </cell>
          <cell r="KG355" t="str">
            <v>Spec Items</v>
          </cell>
          <cell r="KH355" t="str">
            <v>Underlying</v>
          </cell>
          <cell r="KI355" t="str">
            <v>Stated</v>
          </cell>
          <cell r="KJ355" t="str">
            <v>Spec Items</v>
          </cell>
          <cell r="KK355" t="str">
            <v>Underlying</v>
          </cell>
          <cell r="KL355" t="str">
            <v>Stated</v>
          </cell>
          <cell r="KM355" t="str">
            <v>Spec Items</v>
          </cell>
          <cell r="KN355" t="str">
            <v>Underlying</v>
          </cell>
          <cell r="KO355" t="str">
            <v>Stated</v>
          </cell>
          <cell r="KP355" t="str">
            <v>Spec Items</v>
          </cell>
          <cell r="KQ355" t="str">
            <v>Underlying</v>
          </cell>
          <cell r="KR355" t="str">
            <v>Stated</v>
          </cell>
          <cell r="KS355" t="str">
            <v>Spec Items</v>
          </cell>
          <cell r="KT355" t="str">
            <v>Underlying</v>
          </cell>
          <cell r="KU355" t="str">
            <v>Stated</v>
          </cell>
          <cell r="KV355" t="str">
            <v>Spec Items</v>
          </cell>
          <cell r="KW355" t="str">
            <v>Underlying</v>
          </cell>
          <cell r="KX355" t="str">
            <v>Stated</v>
          </cell>
          <cell r="KY355" t="str">
            <v>Spec Items</v>
          </cell>
          <cell r="KZ355" t="str">
            <v>Underlying</v>
          </cell>
          <cell r="LA355" t="str">
            <v>Stated</v>
          </cell>
          <cell r="LB355" t="str">
            <v>Spec Items</v>
          </cell>
          <cell r="LC355" t="str">
            <v>Underlying</v>
          </cell>
          <cell r="LD355" t="str">
            <v>Stated</v>
          </cell>
          <cell r="LE355" t="str">
            <v>Spec Items</v>
          </cell>
          <cell r="LF355" t="str">
            <v>Underlying</v>
          </cell>
          <cell r="LG355" t="str">
            <v>Stated</v>
          </cell>
          <cell r="LH355" t="str">
            <v>Spec Items</v>
          </cell>
          <cell r="LI355" t="str">
            <v>Underlying</v>
          </cell>
          <cell r="LJ355" t="str">
            <v>Stated</v>
          </cell>
          <cell r="LK355" t="str">
            <v>Spec Items</v>
          </cell>
          <cell r="LL355" t="str">
            <v>Underlying</v>
          </cell>
          <cell r="LM355" t="str">
            <v>Stated</v>
          </cell>
          <cell r="LN355" t="str">
            <v>Spec Items</v>
          </cell>
          <cell r="LO355" t="str">
            <v>Underlying</v>
          </cell>
          <cell r="LP355" t="str">
            <v>Stated</v>
          </cell>
          <cell r="LQ355" t="str">
            <v>Spec Items</v>
          </cell>
          <cell r="LR355" t="str">
            <v>Underlying</v>
          </cell>
          <cell r="LS355" t="str">
            <v>Stated</v>
          </cell>
          <cell r="LT355" t="str">
            <v>Spec Items</v>
          </cell>
          <cell r="LU355" t="str">
            <v>Underlying</v>
          </cell>
          <cell r="LV355" t="str">
            <v>Stated</v>
          </cell>
          <cell r="LW355" t="str">
            <v>Spec Items</v>
          </cell>
          <cell r="LX355" t="str">
            <v>Underlying</v>
          </cell>
          <cell r="LY355" t="str">
            <v>Stated</v>
          </cell>
          <cell r="LZ355" t="str">
            <v>Spec Items</v>
          </cell>
          <cell r="MA355" t="str">
            <v>Underlying</v>
          </cell>
          <cell r="MB355" t="str">
            <v>Stated</v>
          </cell>
          <cell r="MC355" t="str">
            <v>Spec Items</v>
          </cell>
          <cell r="MD355" t="str">
            <v>Underlying</v>
          </cell>
          <cell r="ME355" t="str">
            <v>Stated</v>
          </cell>
          <cell r="MF355" t="str">
            <v>Spec Items</v>
          </cell>
          <cell r="MG355" t="str">
            <v>Underlying</v>
          </cell>
          <cell r="MH355" t="str">
            <v>Stated</v>
          </cell>
          <cell r="MI355" t="str">
            <v>Spec Items</v>
          </cell>
          <cell r="MJ355" t="str">
            <v>Underlying</v>
          </cell>
          <cell r="MK355" t="str">
            <v>Stated</v>
          </cell>
          <cell r="ML355" t="str">
            <v>Spec Items</v>
          </cell>
          <cell r="MM355" t="str">
            <v>Underlying</v>
          </cell>
          <cell r="MN355" t="str">
            <v>Stated</v>
          </cell>
          <cell r="MO355" t="str">
            <v>Spec Items</v>
          </cell>
          <cell r="MP355" t="str">
            <v>Underlying</v>
          </cell>
          <cell r="MQ355" t="str">
            <v>Stated</v>
          </cell>
          <cell r="MR355" t="str">
            <v>Spec Items</v>
          </cell>
          <cell r="MS355" t="str">
            <v>Underlying</v>
          </cell>
          <cell r="MT355" t="str">
            <v>Stated</v>
          </cell>
          <cell r="MU355" t="str">
            <v>Spec Items</v>
          </cell>
          <cell r="MV355" t="str">
            <v>Underlying</v>
          </cell>
          <cell r="MW355" t="str">
            <v>Stated</v>
          </cell>
          <cell r="MX355" t="str">
            <v>Spec Items</v>
          </cell>
          <cell r="MY355" t="str">
            <v>Underlying</v>
          </cell>
          <cell r="MZ355" t="str">
            <v>Stated</v>
          </cell>
          <cell r="NA355" t="str">
            <v>Spec Items</v>
          </cell>
          <cell r="NB355" t="str">
            <v>Underlying</v>
          </cell>
          <cell r="NC355" t="str">
            <v>Stated</v>
          </cell>
          <cell r="ND355" t="str">
            <v>Spec Items</v>
          </cell>
          <cell r="NE355" t="str">
            <v>Underlying</v>
          </cell>
          <cell r="NF355" t="str">
            <v>Stated</v>
          </cell>
          <cell r="NG355" t="str">
            <v>Spec Items</v>
          </cell>
          <cell r="NH355" t="str">
            <v>Underlying</v>
          </cell>
          <cell r="NI355" t="str">
            <v>Stated</v>
          </cell>
          <cell r="NJ355" t="str">
            <v>Spec Items</v>
          </cell>
          <cell r="NK355" t="str">
            <v>Underlying</v>
          </cell>
          <cell r="NL355" t="str">
            <v>Stated</v>
          </cell>
          <cell r="NM355" t="str">
            <v>Spec Items</v>
          </cell>
          <cell r="NN355" t="str">
            <v>Underlying</v>
          </cell>
          <cell r="NO355" t="str">
            <v>Stated</v>
          </cell>
          <cell r="NP355" t="str">
            <v>Spec Items</v>
          </cell>
          <cell r="NQ355" t="str">
            <v>Underlying</v>
          </cell>
          <cell r="NR355" t="str">
            <v>Stated</v>
          </cell>
          <cell r="NS355" t="str">
            <v>Spec Items</v>
          </cell>
          <cell r="NT355" t="str">
            <v>Underlying</v>
          </cell>
          <cell r="NU355" t="str">
            <v>Stated</v>
          </cell>
          <cell r="NV355" t="str">
            <v>Spec Items</v>
          </cell>
          <cell r="NW355" t="str">
            <v>Underlying</v>
          </cell>
        </row>
        <row r="356">
          <cell r="BB356">
            <v>612.21</v>
          </cell>
          <cell r="BC356">
            <v>0</v>
          </cell>
          <cell r="BD356">
            <v>612.21</v>
          </cell>
          <cell r="BE356">
            <v>582.45299999999997</v>
          </cell>
          <cell r="BF356">
            <v>0</v>
          </cell>
          <cell r="BG356">
            <v>582.45299999999997</v>
          </cell>
          <cell r="BH356">
            <v>487.83300000000003</v>
          </cell>
          <cell r="BI356">
            <v>0</v>
          </cell>
          <cell r="BJ356">
            <v>487.83300000000003</v>
          </cell>
          <cell r="BK356">
            <v>490.00299999999999</v>
          </cell>
          <cell r="BL356">
            <v>0</v>
          </cell>
          <cell r="BM356">
            <v>490.00299999999999</v>
          </cell>
          <cell r="BN356">
            <v>461.71100000000001</v>
          </cell>
          <cell r="BO356">
            <v>0</v>
          </cell>
          <cell r="BP356">
            <v>461.71100000000001</v>
          </cell>
          <cell r="BQ356">
            <v>430.57900000000001</v>
          </cell>
          <cell r="BR356">
            <v>0</v>
          </cell>
          <cell r="BS356">
            <v>430.57900000000001</v>
          </cell>
          <cell r="BT356">
            <v>444.23500000000001</v>
          </cell>
          <cell r="BU356">
            <v>0</v>
          </cell>
          <cell r="BV356">
            <v>444.23500000000001</v>
          </cell>
          <cell r="BW356">
            <v>485.41500000000002</v>
          </cell>
          <cell r="BX356">
            <v>0</v>
          </cell>
          <cell r="BY356">
            <v>485.41500000000002</v>
          </cell>
          <cell r="BZ356">
            <v>462.15800000000002</v>
          </cell>
          <cell r="CA356">
            <v>0</v>
          </cell>
          <cell r="CB356">
            <v>462.15800000000002</v>
          </cell>
          <cell r="CC356">
            <v>482.63</v>
          </cell>
          <cell r="CD356">
            <v>0</v>
          </cell>
          <cell r="CE356">
            <v>482.63</v>
          </cell>
          <cell r="CF356">
            <v>452.34300000000002</v>
          </cell>
          <cell r="CG356">
            <v>0</v>
          </cell>
          <cell r="CH356">
            <v>452.34300000000002</v>
          </cell>
          <cell r="CI356">
            <v>484.55200000000002</v>
          </cell>
          <cell r="CJ356">
            <v>0</v>
          </cell>
          <cell r="CK356">
            <v>484.55200000000002</v>
          </cell>
          <cell r="CL356">
            <v>452.601</v>
          </cell>
          <cell r="CM356">
            <v>0</v>
          </cell>
          <cell r="CN356">
            <v>452.601</v>
          </cell>
          <cell r="CO356">
            <v>476.649</v>
          </cell>
          <cell r="CP356">
            <v>0</v>
          </cell>
          <cell r="CQ356">
            <v>476.649</v>
          </cell>
          <cell r="CR356">
            <v>470.78199999999998</v>
          </cell>
          <cell r="CS356">
            <v>0</v>
          </cell>
          <cell r="CT356">
            <v>470.78199999999998</v>
          </cell>
          <cell r="CU356">
            <v>412.49400000000003</v>
          </cell>
          <cell r="CV356">
            <v>0</v>
          </cell>
          <cell r="CW356">
            <v>412.49400000000003</v>
          </cell>
          <cell r="CX356">
            <v>412.48500000000001</v>
          </cell>
          <cell r="CY356">
            <v>0</v>
          </cell>
          <cell r="CZ356">
            <v>412.48500000000001</v>
          </cell>
          <cell r="DA356">
            <v>436.18400000000003</v>
          </cell>
          <cell r="DB356">
            <v>0</v>
          </cell>
          <cell r="DC356">
            <v>436.18400000000003</v>
          </cell>
          <cell r="DD356">
            <v>400.43200000000002</v>
          </cell>
          <cell r="DE356">
            <v>0</v>
          </cell>
          <cell r="DF356">
            <v>400.43200000000002</v>
          </cell>
          <cell r="DG356">
            <v>408.94400000000002</v>
          </cell>
          <cell r="DH356">
            <v>0</v>
          </cell>
          <cell r="DI356">
            <v>408.94400000000002</v>
          </cell>
          <cell r="DJ356">
            <v>405.56799999999998</v>
          </cell>
          <cell r="DK356">
            <v>0</v>
          </cell>
          <cell r="DL356">
            <v>405.56799999999998</v>
          </cell>
          <cell r="DM356">
            <v>413.238</v>
          </cell>
          <cell r="DN356">
            <v>0</v>
          </cell>
          <cell r="DO356">
            <v>413.238</v>
          </cell>
          <cell r="DP356">
            <v>398.029</v>
          </cell>
          <cell r="DQ356">
            <v>0</v>
          </cell>
          <cell r="DR356">
            <v>398.029</v>
          </cell>
          <cell r="DS356">
            <v>416</v>
          </cell>
          <cell r="DT356">
            <v>0</v>
          </cell>
          <cell r="DU356">
            <v>416</v>
          </cell>
          <cell r="DV356">
            <v>406</v>
          </cell>
          <cell r="DW356">
            <v>0</v>
          </cell>
          <cell r="DX356">
            <v>406</v>
          </cell>
          <cell r="DY356">
            <v>449</v>
          </cell>
          <cell r="DZ356">
            <v>0</v>
          </cell>
          <cell r="EA356">
            <v>449</v>
          </cell>
          <cell r="EB356">
            <v>418</v>
          </cell>
          <cell r="EC356">
            <v>0</v>
          </cell>
          <cell r="ED356">
            <v>418</v>
          </cell>
          <cell r="EE356">
            <v>439</v>
          </cell>
          <cell r="EF356">
            <v>0</v>
          </cell>
          <cell r="EG356">
            <v>439</v>
          </cell>
          <cell r="EH356">
            <v>410</v>
          </cell>
          <cell r="EI356">
            <v>0</v>
          </cell>
          <cell r="EJ356">
            <v>410</v>
          </cell>
          <cell r="EK356">
            <v>416</v>
          </cell>
          <cell r="EL356">
            <v>0</v>
          </cell>
          <cell r="EM356">
            <v>416</v>
          </cell>
          <cell r="EN356">
            <v>473</v>
          </cell>
          <cell r="EO356">
            <v>0</v>
          </cell>
          <cell r="EP356">
            <v>473</v>
          </cell>
          <cell r="EQ356">
            <v>413</v>
          </cell>
          <cell r="ER356">
            <v>0</v>
          </cell>
          <cell r="ES356">
            <v>413</v>
          </cell>
          <cell r="ET356">
            <v>395</v>
          </cell>
          <cell r="EU356">
            <v>0</v>
          </cell>
          <cell r="EV356">
            <v>395</v>
          </cell>
          <cell r="EW356">
            <v>393</v>
          </cell>
          <cell r="EX356">
            <v>0</v>
          </cell>
          <cell r="EY356">
            <v>393</v>
          </cell>
          <cell r="EZ356">
            <v>386.6</v>
          </cell>
          <cell r="FA356">
            <v>0</v>
          </cell>
          <cell r="FB356">
            <v>386.6</v>
          </cell>
          <cell r="FC356">
            <v>404</v>
          </cell>
          <cell r="FD356">
            <v>0</v>
          </cell>
          <cell r="FE356">
            <v>404</v>
          </cell>
          <cell r="FF356">
            <v>401</v>
          </cell>
          <cell r="FG356">
            <v>0</v>
          </cell>
          <cell r="FH356">
            <v>401</v>
          </cell>
          <cell r="FI356">
            <v>429</v>
          </cell>
          <cell r="FJ356">
            <v>0</v>
          </cell>
          <cell r="FK356">
            <v>429</v>
          </cell>
          <cell r="FL356">
            <v>400</v>
          </cell>
          <cell r="FM356">
            <v>0</v>
          </cell>
          <cell r="FN356">
            <v>400</v>
          </cell>
          <cell r="FO356">
            <v>0</v>
          </cell>
          <cell r="FP356">
            <v>0</v>
          </cell>
          <cell r="FQ356">
            <v>0</v>
          </cell>
          <cell r="FR356">
            <v>0</v>
          </cell>
          <cell r="FS356">
            <v>0</v>
          </cell>
          <cell r="FT356">
            <v>0</v>
          </cell>
          <cell r="FU356">
            <v>0</v>
          </cell>
          <cell r="FV356">
            <v>0</v>
          </cell>
          <cell r="FW356">
            <v>0</v>
          </cell>
          <cell r="FX356">
            <v>0</v>
          </cell>
          <cell r="FY356">
            <v>0</v>
          </cell>
          <cell r="FZ356">
            <v>0</v>
          </cell>
          <cell r="GA356">
            <v>0</v>
          </cell>
          <cell r="GB356">
            <v>0</v>
          </cell>
          <cell r="GC356">
            <v>0</v>
          </cell>
          <cell r="GD356">
            <v>0</v>
          </cell>
          <cell r="GE356">
            <v>0</v>
          </cell>
          <cell r="GF356">
            <v>0</v>
          </cell>
          <cell r="GG356">
            <v>0</v>
          </cell>
          <cell r="GH356">
            <v>0</v>
          </cell>
          <cell r="GI356">
            <v>0</v>
          </cell>
          <cell r="GJ356">
            <v>0</v>
          </cell>
          <cell r="GK356">
            <v>0</v>
          </cell>
          <cell r="GL356">
            <v>0</v>
          </cell>
          <cell r="GM356">
            <v>0</v>
          </cell>
          <cell r="GN356">
            <v>0</v>
          </cell>
          <cell r="GO356">
            <v>0</v>
          </cell>
          <cell r="GP356">
            <v>0</v>
          </cell>
          <cell r="GQ356">
            <v>0</v>
          </cell>
          <cell r="GR356">
            <v>0</v>
          </cell>
          <cell r="GS356">
            <v>0</v>
          </cell>
          <cell r="GT356">
            <v>0</v>
          </cell>
          <cell r="GU356">
            <v>0</v>
          </cell>
          <cell r="GV356">
            <v>0</v>
          </cell>
          <cell r="GW356">
            <v>0</v>
          </cell>
          <cell r="GX356">
            <v>0</v>
          </cell>
          <cell r="GY356">
            <v>0</v>
          </cell>
          <cell r="GZ356">
            <v>0</v>
          </cell>
          <cell r="HA356">
            <v>0</v>
          </cell>
          <cell r="HB356">
            <v>0</v>
          </cell>
          <cell r="HC356">
            <v>0</v>
          </cell>
          <cell r="HD356">
            <v>0</v>
          </cell>
          <cell r="HE356">
            <v>0</v>
          </cell>
          <cell r="HF356">
            <v>0</v>
          </cell>
          <cell r="HG356">
            <v>0</v>
          </cell>
          <cell r="HH356">
            <v>0</v>
          </cell>
          <cell r="HI356">
            <v>0</v>
          </cell>
          <cell r="HJ356">
            <v>0</v>
          </cell>
          <cell r="HO356">
            <v>1682.4960000000001</v>
          </cell>
          <cell r="HP356">
            <v>0</v>
          </cell>
          <cell r="HQ356">
            <v>1682.4960000000001</v>
          </cell>
          <cell r="HR356">
            <v>1070.2860000000001</v>
          </cell>
          <cell r="HS356">
            <v>0</v>
          </cell>
          <cell r="HT356">
            <v>1070.2860000000001</v>
          </cell>
          <cell r="HU356">
            <v>487.83300000000003</v>
          </cell>
          <cell r="HV356">
            <v>0</v>
          </cell>
          <cell r="HW356">
            <v>487.83300000000003</v>
          </cell>
          <cell r="HX356">
            <v>1826.528</v>
          </cell>
          <cell r="HY356">
            <v>0</v>
          </cell>
          <cell r="HZ356">
            <v>1826.528</v>
          </cell>
          <cell r="IA356">
            <v>1336.5250000000001</v>
          </cell>
          <cell r="IB356">
            <v>0</v>
          </cell>
          <cell r="IC356">
            <v>1336.5250000000001</v>
          </cell>
          <cell r="ID356">
            <v>874.81399999999996</v>
          </cell>
          <cell r="IE356">
            <v>0</v>
          </cell>
          <cell r="IF356">
            <v>874.81399999999996</v>
          </cell>
          <cell r="IG356">
            <v>444.23500000000001</v>
          </cell>
          <cell r="IH356">
            <v>0</v>
          </cell>
          <cell r="II356">
            <v>444.23500000000001</v>
          </cell>
          <cell r="IJ356">
            <v>1882.546</v>
          </cell>
          <cell r="IK356">
            <v>0</v>
          </cell>
          <cell r="IL356">
            <v>1882.546</v>
          </cell>
          <cell r="IM356">
            <v>1397.1310000000001</v>
          </cell>
          <cell r="IN356">
            <v>0</v>
          </cell>
          <cell r="IO356">
            <v>1397.1310000000001</v>
          </cell>
          <cell r="IP356">
            <v>934.97299999999996</v>
          </cell>
          <cell r="IQ356">
            <v>0</v>
          </cell>
          <cell r="IR356">
            <v>934.97299999999996</v>
          </cell>
          <cell r="IS356">
            <v>452.34300000000002</v>
          </cell>
          <cell r="IT356">
            <v>0</v>
          </cell>
          <cell r="IU356">
            <v>452.34300000000002</v>
          </cell>
          <cell r="IV356">
            <v>1884.5840000000001</v>
          </cell>
          <cell r="IW356">
            <v>0</v>
          </cell>
          <cell r="IX356">
            <v>1884.5840000000001</v>
          </cell>
          <cell r="IY356">
            <v>1400.0319999999999</v>
          </cell>
          <cell r="IZ356">
            <v>0</v>
          </cell>
          <cell r="JA356">
            <v>1400.0319999999999</v>
          </cell>
          <cell r="JB356">
            <v>947.43100000000004</v>
          </cell>
          <cell r="JC356">
            <v>0</v>
          </cell>
          <cell r="JD356">
            <v>947.43100000000004</v>
          </cell>
          <cell r="JE356">
            <v>470.78199999999998</v>
          </cell>
          <cell r="JF356">
            <v>0</v>
          </cell>
          <cell r="JG356">
            <v>470.78199999999998</v>
          </cell>
          <cell r="JH356">
            <v>1661.595</v>
          </cell>
          <cell r="JI356">
            <v>0</v>
          </cell>
          <cell r="JJ356">
            <v>1661.595</v>
          </cell>
          <cell r="JK356">
            <v>1249.1010000000001</v>
          </cell>
          <cell r="JL356">
            <v>0</v>
          </cell>
          <cell r="JM356">
            <v>1249.1010000000001</v>
          </cell>
          <cell r="JN356">
            <v>836.61599999999999</v>
          </cell>
          <cell r="JO356">
            <v>0</v>
          </cell>
          <cell r="JP356">
            <v>836.61599999999999</v>
          </cell>
          <cell r="JQ356">
            <v>400.43200000000002</v>
          </cell>
          <cell r="JR356">
            <v>0</v>
          </cell>
          <cell r="JS356">
            <v>400.43200000000002</v>
          </cell>
          <cell r="JT356">
            <v>1625.779</v>
          </cell>
          <cell r="JU356">
            <v>0</v>
          </cell>
          <cell r="JV356">
            <v>1625.779</v>
          </cell>
          <cell r="JW356">
            <v>1216.835</v>
          </cell>
          <cell r="JX356">
            <v>0</v>
          </cell>
          <cell r="JY356">
            <v>1216.835</v>
          </cell>
          <cell r="JZ356">
            <v>811.26700000000005</v>
          </cell>
          <cell r="KA356">
            <v>0</v>
          </cell>
          <cell r="KB356">
            <v>811.26700000000005</v>
          </cell>
          <cell r="KC356">
            <v>398.029</v>
          </cell>
          <cell r="KD356">
            <v>0</v>
          </cell>
          <cell r="KE356">
            <v>398.029</v>
          </cell>
          <cell r="KF356">
            <v>1689</v>
          </cell>
          <cell r="KG356">
            <v>0</v>
          </cell>
          <cell r="KH356">
            <v>1689</v>
          </cell>
          <cell r="KI356">
            <v>1273</v>
          </cell>
          <cell r="KJ356">
            <v>0</v>
          </cell>
          <cell r="KK356">
            <v>1273</v>
          </cell>
          <cell r="KL356">
            <v>867</v>
          </cell>
          <cell r="KM356">
            <v>0</v>
          </cell>
          <cell r="KN356">
            <v>867</v>
          </cell>
          <cell r="KO356">
            <v>418</v>
          </cell>
          <cell r="KP356">
            <v>0</v>
          </cell>
          <cell r="KQ356">
            <v>418</v>
          </cell>
          <cell r="KR356">
            <v>1738</v>
          </cell>
          <cell r="KS356">
            <v>0</v>
          </cell>
          <cell r="KT356">
            <v>1738</v>
          </cell>
          <cell r="KU356">
            <v>1299</v>
          </cell>
          <cell r="KV356">
            <v>0</v>
          </cell>
          <cell r="KW356">
            <v>1299</v>
          </cell>
          <cell r="KX356">
            <v>889</v>
          </cell>
          <cell r="KY356">
            <v>0</v>
          </cell>
          <cell r="KZ356">
            <v>889</v>
          </cell>
          <cell r="LA356">
            <v>473</v>
          </cell>
          <cell r="LB356">
            <v>0</v>
          </cell>
          <cell r="LC356">
            <v>473</v>
          </cell>
          <cell r="LD356">
            <v>1587.6</v>
          </cell>
          <cell r="LE356">
            <v>0</v>
          </cell>
          <cell r="LF356">
            <v>1587.6</v>
          </cell>
          <cell r="LG356">
            <v>1174.5999999999999</v>
          </cell>
          <cell r="LH356">
            <v>0</v>
          </cell>
          <cell r="LI356">
            <v>1174.5999999999999</v>
          </cell>
          <cell r="LJ356">
            <v>779.6</v>
          </cell>
          <cell r="LK356">
            <v>0</v>
          </cell>
          <cell r="LL356">
            <v>779.6</v>
          </cell>
          <cell r="LM356">
            <v>386.6</v>
          </cell>
          <cell r="LN356">
            <v>0</v>
          </cell>
          <cell r="LO356">
            <v>386.6</v>
          </cell>
          <cell r="LP356">
            <v>1634</v>
          </cell>
          <cell r="LQ356">
            <v>0</v>
          </cell>
          <cell r="LR356">
            <v>1634</v>
          </cell>
          <cell r="LS356">
            <v>1230</v>
          </cell>
          <cell r="LT356">
            <v>0</v>
          </cell>
          <cell r="LU356">
            <v>1230</v>
          </cell>
          <cell r="LV356">
            <v>829</v>
          </cell>
          <cell r="LW356">
            <v>0</v>
          </cell>
          <cell r="LX356">
            <v>829</v>
          </cell>
          <cell r="LY356">
            <v>400</v>
          </cell>
          <cell r="LZ356">
            <v>0</v>
          </cell>
          <cell r="MA356">
            <v>400</v>
          </cell>
        </row>
        <row r="357">
          <cell r="BB357">
            <v>-382.54500000000002</v>
          </cell>
          <cell r="BC357">
            <v>-8.6258206899999994</v>
          </cell>
          <cell r="BD357">
            <v>-373.91917931</v>
          </cell>
          <cell r="BE357">
            <v>-348.93423955000009</v>
          </cell>
          <cell r="BF357">
            <v>0</v>
          </cell>
          <cell r="BG357">
            <v>-348.93423955000009</v>
          </cell>
          <cell r="BH357">
            <v>-279.69287236999998</v>
          </cell>
          <cell r="BI357">
            <v>0</v>
          </cell>
          <cell r="BJ357">
            <v>-279.69287236999998</v>
          </cell>
          <cell r="BK357">
            <v>-332.21600000000001</v>
          </cell>
          <cell r="BL357">
            <v>-11.4</v>
          </cell>
          <cell r="BM357">
            <v>-320.81600000000003</v>
          </cell>
          <cell r="BN357">
            <v>-281.78399999999999</v>
          </cell>
          <cell r="BO357">
            <v>0</v>
          </cell>
          <cell r="BP357">
            <v>-281.78399999999999</v>
          </cell>
          <cell r="BQ357">
            <v>-288.42707247000004</v>
          </cell>
          <cell r="BR357">
            <v>0</v>
          </cell>
          <cell r="BS357">
            <v>-288.42707247000004</v>
          </cell>
          <cell r="BT357">
            <v>-278.63637</v>
          </cell>
          <cell r="BU357">
            <v>0</v>
          </cell>
          <cell r="BV357">
            <v>-278.63637</v>
          </cell>
          <cell r="BW357">
            <v>-317.3088573</v>
          </cell>
          <cell r="BX357">
            <v>0</v>
          </cell>
          <cell r="BY357">
            <v>-317.3088573</v>
          </cell>
          <cell r="BZ357">
            <v>-283.31299999999999</v>
          </cell>
          <cell r="CA357">
            <v>0</v>
          </cell>
          <cell r="CB357">
            <v>-283.31299999999999</v>
          </cell>
          <cell r="CC357">
            <v>-295.07437624000005</v>
          </cell>
          <cell r="CD357">
            <v>0</v>
          </cell>
          <cell r="CE357">
            <v>-295.07437624000005</v>
          </cell>
          <cell r="CF357">
            <v>-284.142</v>
          </cell>
          <cell r="CG357">
            <v>0</v>
          </cell>
          <cell r="CH357">
            <v>-284.142</v>
          </cell>
          <cell r="CI357">
            <v>-331.536</v>
          </cell>
          <cell r="CJ357">
            <v>-11.201000000000001</v>
          </cell>
          <cell r="CK357">
            <v>-320.33499999999998</v>
          </cell>
          <cell r="CL357">
            <v>-290.25</v>
          </cell>
          <cell r="CM357">
            <v>-7.3</v>
          </cell>
          <cell r="CN357">
            <v>-282.95</v>
          </cell>
          <cell r="CO357">
            <v>-281.70849999999996</v>
          </cell>
          <cell r="CP357">
            <v>16.164000000000001</v>
          </cell>
          <cell r="CQ357">
            <v>-297.87249999999995</v>
          </cell>
          <cell r="CR357">
            <v>-288.60149999999999</v>
          </cell>
          <cell r="CS357">
            <v>0</v>
          </cell>
          <cell r="CT357">
            <v>-288.60149999999999</v>
          </cell>
          <cell r="CU357">
            <v>-315.18400000000003</v>
          </cell>
          <cell r="CV357">
            <v>-40.5</v>
          </cell>
          <cell r="CW357">
            <v>-274.68400000000003</v>
          </cell>
          <cell r="CX357">
            <v>-242.92500000000001</v>
          </cell>
          <cell r="CY357">
            <v>0</v>
          </cell>
          <cell r="CZ357">
            <v>-242.92500000000001</v>
          </cell>
          <cell r="DA357">
            <v>-250.91900000000001</v>
          </cell>
          <cell r="DB357">
            <v>0</v>
          </cell>
          <cell r="DC357">
            <v>-250.91900000000001</v>
          </cell>
          <cell r="DD357">
            <v>-229.81900000000002</v>
          </cell>
          <cell r="DE357">
            <v>0</v>
          </cell>
          <cell r="DF357">
            <v>-229.81900000000002</v>
          </cell>
          <cell r="DG357">
            <v>-323.12700000000001</v>
          </cell>
          <cell r="DH357">
            <v>-51</v>
          </cell>
          <cell r="DI357">
            <v>-272.12700000000001</v>
          </cell>
          <cell r="DJ357">
            <v>-231.947</v>
          </cell>
          <cell r="DK357">
            <v>0</v>
          </cell>
          <cell r="DL357">
            <v>-231.947</v>
          </cell>
          <cell r="DM357">
            <v>-235.79600000000002</v>
          </cell>
          <cell r="DN357">
            <v>0</v>
          </cell>
          <cell r="DO357">
            <v>-235.79600000000002</v>
          </cell>
          <cell r="DP357">
            <v>-225.17699999999999</v>
          </cell>
          <cell r="DQ357">
            <v>0</v>
          </cell>
          <cell r="DR357">
            <v>-225.17699999999999</v>
          </cell>
          <cell r="DS357">
            <v>-279</v>
          </cell>
          <cell r="DT357">
            <v>0</v>
          </cell>
          <cell r="DU357">
            <v>-279</v>
          </cell>
          <cell r="DV357">
            <v>-230</v>
          </cell>
          <cell r="DW357">
            <v>0</v>
          </cell>
          <cell r="DX357">
            <v>-230</v>
          </cell>
          <cell r="DY357">
            <v>-235</v>
          </cell>
          <cell r="DZ357">
            <v>0</v>
          </cell>
          <cell r="EA357">
            <v>-235</v>
          </cell>
          <cell r="EB357">
            <v>-231</v>
          </cell>
          <cell r="EC357">
            <v>0</v>
          </cell>
          <cell r="ED357">
            <v>-231</v>
          </cell>
          <cell r="EE357">
            <v>-235</v>
          </cell>
          <cell r="EF357">
            <v>0</v>
          </cell>
          <cell r="EG357">
            <v>-235</v>
          </cell>
          <cell r="EH357">
            <v>-230</v>
          </cell>
          <cell r="EI357">
            <v>0</v>
          </cell>
          <cell r="EJ357">
            <v>-230</v>
          </cell>
          <cell r="EK357">
            <v>-232</v>
          </cell>
          <cell r="EL357">
            <v>0</v>
          </cell>
          <cell r="EM357">
            <v>-232</v>
          </cell>
          <cell r="EN357">
            <v>-230</v>
          </cell>
          <cell r="EO357">
            <v>0</v>
          </cell>
          <cell r="EP357">
            <v>-230</v>
          </cell>
          <cell r="EQ357">
            <v>-245</v>
          </cell>
          <cell r="ER357">
            <v>0</v>
          </cell>
          <cell r="ES357">
            <v>-245</v>
          </cell>
          <cell r="ET357">
            <v>-225</v>
          </cell>
          <cell r="EU357">
            <v>0</v>
          </cell>
          <cell r="EV357">
            <v>-225</v>
          </cell>
          <cell r="EW357">
            <v>-243</v>
          </cell>
          <cell r="EX357">
            <v>0</v>
          </cell>
          <cell r="EY357">
            <v>-243</v>
          </cell>
          <cell r="EZ357">
            <v>-244</v>
          </cell>
          <cell r="FA357">
            <v>0</v>
          </cell>
          <cell r="FB357">
            <v>-244</v>
          </cell>
          <cell r="FC357">
            <v>-324</v>
          </cell>
          <cell r="FD357">
            <v>0</v>
          </cell>
          <cell r="FE357">
            <v>-324</v>
          </cell>
          <cell r="FF357">
            <v>-240</v>
          </cell>
          <cell r="FG357">
            <v>0</v>
          </cell>
          <cell r="FH357">
            <v>-240</v>
          </cell>
          <cell r="FI357">
            <v>-309</v>
          </cell>
          <cell r="FJ357">
            <v>0</v>
          </cell>
          <cell r="FK357">
            <v>-309</v>
          </cell>
          <cell r="FL357">
            <v>-251</v>
          </cell>
          <cell r="FM357">
            <v>0</v>
          </cell>
          <cell r="FN357">
            <v>-251</v>
          </cell>
          <cell r="FO357">
            <v>0</v>
          </cell>
          <cell r="FP357">
            <v>0</v>
          </cell>
          <cell r="FQ357">
            <v>0</v>
          </cell>
          <cell r="FR357">
            <v>0</v>
          </cell>
          <cell r="FS357">
            <v>0</v>
          </cell>
          <cell r="FT357">
            <v>0</v>
          </cell>
          <cell r="FU357">
            <v>0</v>
          </cell>
          <cell r="FV357">
            <v>0</v>
          </cell>
          <cell r="FW357">
            <v>0</v>
          </cell>
          <cell r="FX357">
            <v>0</v>
          </cell>
          <cell r="FY357">
            <v>0</v>
          </cell>
          <cell r="FZ357">
            <v>0</v>
          </cell>
          <cell r="GA357">
            <v>0</v>
          </cell>
          <cell r="GB357">
            <v>0</v>
          </cell>
          <cell r="GC357">
            <v>0</v>
          </cell>
          <cell r="GD357">
            <v>0</v>
          </cell>
          <cell r="GE357">
            <v>0</v>
          </cell>
          <cell r="GF357">
            <v>0</v>
          </cell>
          <cell r="GG357">
            <v>0</v>
          </cell>
          <cell r="GH357">
            <v>0</v>
          </cell>
          <cell r="GI357">
            <v>0</v>
          </cell>
          <cell r="GJ357">
            <v>0</v>
          </cell>
          <cell r="GK357">
            <v>0</v>
          </cell>
          <cell r="GL357">
            <v>0</v>
          </cell>
          <cell r="GM357">
            <v>0</v>
          </cell>
          <cell r="GN357">
            <v>0</v>
          </cell>
          <cell r="GO357">
            <v>0</v>
          </cell>
          <cell r="GP357">
            <v>0</v>
          </cell>
          <cell r="GQ357">
            <v>0</v>
          </cell>
          <cell r="GR357">
            <v>0</v>
          </cell>
          <cell r="GS357">
            <v>0</v>
          </cell>
          <cell r="GT357">
            <v>0</v>
          </cell>
          <cell r="GU357">
            <v>0</v>
          </cell>
          <cell r="GV357">
            <v>0</v>
          </cell>
          <cell r="GW357">
            <v>0</v>
          </cell>
          <cell r="GX357">
            <v>0</v>
          </cell>
          <cell r="GY357">
            <v>0</v>
          </cell>
          <cell r="GZ357">
            <v>0</v>
          </cell>
          <cell r="HA357">
            <v>0</v>
          </cell>
          <cell r="HB357">
            <v>0</v>
          </cell>
          <cell r="HC357">
            <v>0</v>
          </cell>
          <cell r="HD357">
            <v>0</v>
          </cell>
          <cell r="HE357">
            <v>0</v>
          </cell>
          <cell r="HF357">
            <v>0</v>
          </cell>
          <cell r="HG357">
            <v>0</v>
          </cell>
          <cell r="HH357">
            <v>0</v>
          </cell>
          <cell r="HI357">
            <v>0</v>
          </cell>
          <cell r="HJ357">
            <v>0</v>
          </cell>
          <cell r="HO357">
            <v>-1011.1721119200002</v>
          </cell>
          <cell r="HP357">
            <v>-8.6258206899999994</v>
          </cell>
          <cell r="HQ357">
            <v>-1002.5462912300003</v>
          </cell>
          <cell r="HR357">
            <v>-628.62711192000017</v>
          </cell>
          <cell r="HS357">
            <v>0</v>
          </cell>
          <cell r="HT357">
            <v>-628.62711192000017</v>
          </cell>
          <cell r="HU357">
            <v>-279.69287236999998</v>
          </cell>
          <cell r="HV357">
            <v>0</v>
          </cell>
          <cell r="HW357">
            <v>-279.69287236999998</v>
          </cell>
          <cell r="HX357">
            <v>-1181.0634424699999</v>
          </cell>
          <cell r="HY357">
            <v>-11.4</v>
          </cell>
          <cell r="HZ357">
            <v>-1169.6634424699998</v>
          </cell>
          <cell r="IA357">
            <v>-848.84744246999992</v>
          </cell>
          <cell r="IB357">
            <v>0</v>
          </cell>
          <cell r="IC357">
            <v>-848.84744246999992</v>
          </cell>
          <cell r="ID357">
            <v>-567.06344246999993</v>
          </cell>
          <cell r="IE357">
            <v>0</v>
          </cell>
          <cell r="IF357">
            <v>-567.06344246999993</v>
          </cell>
          <cell r="IG357">
            <v>-278.63637</v>
          </cell>
          <cell r="IH357">
            <v>0</v>
          </cell>
          <cell r="II357">
            <v>-278.63637</v>
          </cell>
          <cell r="IJ357">
            <v>-1179.8382335399999</v>
          </cell>
          <cell r="IK357">
            <v>0</v>
          </cell>
          <cell r="IL357">
            <v>-1179.8382335399999</v>
          </cell>
          <cell r="IM357">
            <v>-862.52937624000003</v>
          </cell>
          <cell r="IN357">
            <v>0</v>
          </cell>
          <cell r="IO357">
            <v>-862.52937624000003</v>
          </cell>
          <cell r="IP357">
            <v>-579.21637624000005</v>
          </cell>
          <cell r="IQ357">
            <v>0</v>
          </cell>
          <cell r="IR357">
            <v>-579.21637624000005</v>
          </cell>
          <cell r="IS357">
            <v>-284.142</v>
          </cell>
          <cell r="IT357">
            <v>0</v>
          </cell>
          <cell r="IU357">
            <v>-284.142</v>
          </cell>
          <cell r="IV357">
            <v>-1192.096</v>
          </cell>
          <cell r="IW357">
            <v>-2.3369999999999997</v>
          </cell>
          <cell r="IX357">
            <v>-1189.759</v>
          </cell>
          <cell r="IY357">
            <v>-860.56000000000006</v>
          </cell>
          <cell r="IZ357">
            <v>8.8640000000000008</v>
          </cell>
          <cell r="JA357">
            <v>-869.42400000000009</v>
          </cell>
          <cell r="JB357">
            <v>-570.31000000000006</v>
          </cell>
          <cell r="JC357">
            <v>16.164000000000001</v>
          </cell>
          <cell r="JD357">
            <v>-586.47400000000005</v>
          </cell>
          <cell r="JE357">
            <v>-288.60149999999999</v>
          </cell>
          <cell r="JF357">
            <v>0</v>
          </cell>
          <cell r="JG357">
            <v>-288.60149999999999</v>
          </cell>
          <cell r="JH357">
            <v>-1038.847</v>
          </cell>
          <cell r="JI357">
            <v>-40.5</v>
          </cell>
          <cell r="JJ357">
            <v>-998.34699999999998</v>
          </cell>
          <cell r="JK357">
            <v>-723.66300000000001</v>
          </cell>
          <cell r="JL357">
            <v>0</v>
          </cell>
          <cell r="JM357">
            <v>-723.66300000000001</v>
          </cell>
          <cell r="JN357">
            <v>-480.738</v>
          </cell>
          <cell r="JO357">
            <v>0</v>
          </cell>
          <cell r="JP357">
            <v>-480.738</v>
          </cell>
          <cell r="JQ357">
            <v>-229.81900000000002</v>
          </cell>
          <cell r="JR357">
            <v>0</v>
          </cell>
          <cell r="JS357">
            <v>-229.81900000000002</v>
          </cell>
          <cell r="JT357">
            <v>-1016.047</v>
          </cell>
          <cell r="JU357">
            <v>-51</v>
          </cell>
          <cell r="JV357">
            <v>-965.04700000000003</v>
          </cell>
          <cell r="JW357">
            <v>-692.92</v>
          </cell>
          <cell r="JX357">
            <v>0</v>
          </cell>
          <cell r="JY357">
            <v>-692.92</v>
          </cell>
          <cell r="JZ357">
            <v>-460.97300000000001</v>
          </cell>
          <cell r="KA357">
            <v>0</v>
          </cell>
          <cell r="KB357">
            <v>-460.97300000000001</v>
          </cell>
          <cell r="KC357">
            <v>-225.17699999999999</v>
          </cell>
          <cell r="KD357">
            <v>0</v>
          </cell>
          <cell r="KE357">
            <v>-225.17699999999999</v>
          </cell>
          <cell r="KF357">
            <v>-975</v>
          </cell>
          <cell r="KG357">
            <v>0</v>
          </cell>
          <cell r="KH357">
            <v>-975</v>
          </cell>
          <cell r="KI357">
            <v>-696</v>
          </cell>
          <cell r="KJ357">
            <v>0</v>
          </cell>
          <cell r="KK357">
            <v>-696</v>
          </cell>
          <cell r="KL357">
            <v>-466</v>
          </cell>
          <cell r="KM357">
            <v>0</v>
          </cell>
          <cell r="KN357">
            <v>-466</v>
          </cell>
          <cell r="KO357">
            <v>-231</v>
          </cell>
          <cell r="KP357">
            <v>0</v>
          </cell>
          <cell r="KQ357">
            <v>-231</v>
          </cell>
          <cell r="KR357">
            <v>-927</v>
          </cell>
          <cell r="KS357">
            <v>0</v>
          </cell>
          <cell r="KT357">
            <v>-927</v>
          </cell>
          <cell r="KU357">
            <v>-692</v>
          </cell>
          <cell r="KV357">
            <v>0</v>
          </cell>
          <cell r="KW357">
            <v>-692</v>
          </cell>
          <cell r="KX357">
            <v>-462</v>
          </cell>
          <cell r="KY357">
            <v>0</v>
          </cell>
          <cell r="KZ357">
            <v>-462</v>
          </cell>
          <cell r="LA357">
            <v>-230</v>
          </cell>
          <cell r="LB357">
            <v>0</v>
          </cell>
          <cell r="LC357">
            <v>-230</v>
          </cell>
          <cell r="LD357">
            <v>-957</v>
          </cell>
          <cell r="LE357">
            <v>0</v>
          </cell>
          <cell r="LF357">
            <v>-957</v>
          </cell>
          <cell r="LG357">
            <v>-712</v>
          </cell>
          <cell r="LH357">
            <v>0</v>
          </cell>
          <cell r="LI357">
            <v>-712</v>
          </cell>
          <cell r="LJ357">
            <v>-487</v>
          </cell>
          <cell r="LK357">
            <v>0</v>
          </cell>
          <cell r="LL357">
            <v>-487</v>
          </cell>
          <cell r="LM357">
            <v>-244</v>
          </cell>
          <cell r="LN357">
            <v>0</v>
          </cell>
          <cell r="LO357">
            <v>-244</v>
          </cell>
          <cell r="LP357">
            <v>-1124</v>
          </cell>
          <cell r="LQ357">
            <v>0</v>
          </cell>
          <cell r="LR357">
            <v>-1124</v>
          </cell>
          <cell r="LS357">
            <v>-800</v>
          </cell>
          <cell r="LT357">
            <v>0</v>
          </cell>
          <cell r="LU357">
            <v>-800</v>
          </cell>
          <cell r="LV357">
            <v>-560</v>
          </cell>
          <cell r="LW357">
            <v>0</v>
          </cell>
          <cell r="LX357">
            <v>-560</v>
          </cell>
          <cell r="LY357">
            <v>-251</v>
          </cell>
          <cell r="LZ357">
            <v>0</v>
          </cell>
          <cell r="MA357">
            <v>-251</v>
          </cell>
        </row>
        <row r="358">
          <cell r="BB358">
            <v>0</v>
          </cell>
          <cell r="BC358">
            <v>0</v>
          </cell>
          <cell r="BD358">
            <v>0</v>
          </cell>
          <cell r="BE358">
            <v>-12.486760449999899</v>
          </cell>
          <cell r="BF358">
            <v>0</v>
          </cell>
          <cell r="BG358">
            <v>-12.486760449999899</v>
          </cell>
          <cell r="BH358">
            <v>-20.433127630000001</v>
          </cell>
          <cell r="BI358">
            <v>0</v>
          </cell>
          <cell r="BJ358">
            <v>-20.433127630000001</v>
          </cell>
          <cell r="BK358">
            <v>0</v>
          </cell>
          <cell r="BL358">
            <v>0</v>
          </cell>
          <cell r="BM358">
            <v>0</v>
          </cell>
          <cell r="BN358">
            <v>0</v>
          </cell>
          <cell r="BO358">
            <v>0</v>
          </cell>
          <cell r="BP358">
            <v>0</v>
          </cell>
          <cell r="BQ358">
            <v>-9.4279275299999998</v>
          </cell>
          <cell r="BR358">
            <v>0</v>
          </cell>
          <cell r="BS358">
            <v>-9.4279275299999998</v>
          </cell>
          <cell r="BT358">
            <v>-15.85563</v>
          </cell>
          <cell r="BU358">
            <v>0</v>
          </cell>
          <cell r="BV358">
            <v>-15.85563</v>
          </cell>
          <cell r="BW358">
            <v>-1.4269999999783067E-4</v>
          </cell>
          <cell r="BX358">
            <v>0</v>
          </cell>
          <cell r="BY358">
            <v>-1.4269999999783067E-4</v>
          </cell>
          <cell r="BZ358">
            <v>0</v>
          </cell>
          <cell r="CA358">
            <v>0</v>
          </cell>
          <cell r="CB358">
            <v>0</v>
          </cell>
          <cell r="CC358">
            <v>-6.9726237600000012</v>
          </cell>
          <cell r="CD358">
            <v>0</v>
          </cell>
          <cell r="CE358">
            <v>-6.9726237600000012</v>
          </cell>
          <cell r="CF358">
            <v>-15.16</v>
          </cell>
          <cell r="CG358">
            <v>0</v>
          </cell>
          <cell r="CH358">
            <v>-15.16</v>
          </cell>
          <cell r="CI358">
            <v>0</v>
          </cell>
          <cell r="CJ358">
            <v>0</v>
          </cell>
          <cell r="CK358">
            <v>0</v>
          </cell>
          <cell r="CL358">
            <v>0</v>
          </cell>
          <cell r="CM358">
            <v>0</v>
          </cell>
          <cell r="CN358">
            <v>0</v>
          </cell>
          <cell r="CO358">
            <v>-5.0904999999999996</v>
          </cell>
          <cell r="CP358">
            <v>0</v>
          </cell>
          <cell r="CQ358">
            <v>-5.0904999999999996</v>
          </cell>
          <cell r="CR358">
            <v>-16.709499999999998</v>
          </cell>
          <cell r="CS358">
            <v>0</v>
          </cell>
          <cell r="CT358">
            <v>-16.709499999999998</v>
          </cell>
          <cell r="CU358">
            <v>0</v>
          </cell>
          <cell r="CV358">
            <v>0</v>
          </cell>
          <cell r="CW358">
            <v>0</v>
          </cell>
          <cell r="CX358">
            <v>0</v>
          </cell>
          <cell r="CY358">
            <v>0</v>
          </cell>
          <cell r="CZ358">
            <v>0</v>
          </cell>
          <cell r="DA358">
            <v>-0.29000000000000092</v>
          </cell>
          <cell r="DB358">
            <v>0</v>
          </cell>
          <cell r="DC358">
            <v>-0.29000000000000092</v>
          </cell>
          <cell r="DD358">
            <v>-10.199999999999999</v>
          </cell>
          <cell r="DE358">
            <v>0</v>
          </cell>
          <cell r="DF358">
            <v>-10.199999999999999</v>
          </cell>
          <cell r="DG358">
            <v>0</v>
          </cell>
          <cell r="DH358">
            <v>0</v>
          </cell>
          <cell r="DI358">
            <v>0</v>
          </cell>
          <cell r="DJ358">
            <v>0</v>
          </cell>
          <cell r="DK358">
            <v>0</v>
          </cell>
          <cell r="DL358">
            <v>0</v>
          </cell>
          <cell r="DM358">
            <v>-2.1399999999999988</v>
          </cell>
          <cell r="DN358">
            <v>0</v>
          </cell>
          <cell r="DO358">
            <v>-2.1399999999999988</v>
          </cell>
          <cell r="DP358">
            <v>-8.06</v>
          </cell>
          <cell r="DQ358">
            <v>0</v>
          </cell>
          <cell r="DR358">
            <v>-8.06</v>
          </cell>
          <cell r="HO358">
            <v>-32.9198880799999</v>
          </cell>
          <cell r="HP358">
            <v>0</v>
          </cell>
          <cell r="HQ358">
            <v>-32.9198880799999</v>
          </cell>
          <cell r="HR358">
            <v>-32.9198880799999</v>
          </cell>
          <cell r="HS358">
            <v>0</v>
          </cell>
          <cell r="HT358">
            <v>-32.9198880799999</v>
          </cell>
          <cell r="HU358">
            <v>-20.433127630000001</v>
          </cell>
          <cell r="HV358">
            <v>0</v>
          </cell>
          <cell r="HW358">
            <v>-20.433127630000001</v>
          </cell>
          <cell r="HX358">
            <v>-25.28355753</v>
          </cell>
          <cell r="HY358">
            <v>0</v>
          </cell>
          <cell r="HZ358">
            <v>-25.28355753</v>
          </cell>
          <cell r="IA358">
            <v>-25.28355753</v>
          </cell>
          <cell r="IB358">
            <v>0</v>
          </cell>
          <cell r="IC358">
            <v>-25.28355753</v>
          </cell>
          <cell r="ID358">
            <v>-25.28355753</v>
          </cell>
          <cell r="IE358">
            <v>0</v>
          </cell>
          <cell r="IF358">
            <v>-25.28355753</v>
          </cell>
          <cell r="IG358">
            <v>-15.85563</v>
          </cell>
          <cell r="IH358">
            <v>0</v>
          </cell>
          <cell r="II358">
            <v>-15.85563</v>
          </cell>
          <cell r="IJ358">
            <v>-22.132766459999999</v>
          </cell>
          <cell r="IK358">
            <v>0</v>
          </cell>
          <cell r="IL358">
            <v>-22.132766459999999</v>
          </cell>
          <cell r="IM358">
            <v>-22.132623760000001</v>
          </cell>
          <cell r="IN358">
            <v>0</v>
          </cell>
          <cell r="IO358">
            <v>-22.132623760000001</v>
          </cell>
          <cell r="IP358">
            <v>-22.132623760000001</v>
          </cell>
          <cell r="IQ358">
            <v>0</v>
          </cell>
          <cell r="IR358">
            <v>-22.132623760000001</v>
          </cell>
          <cell r="IS358">
            <v>-15.16</v>
          </cell>
          <cell r="IT358">
            <v>0</v>
          </cell>
          <cell r="IU358">
            <v>-15.16</v>
          </cell>
          <cell r="IV358">
            <v>-21.799999999999997</v>
          </cell>
          <cell r="IW358">
            <v>0</v>
          </cell>
          <cell r="IX358">
            <v>-21.799999999999997</v>
          </cell>
          <cell r="IY358">
            <v>-21.799999999999997</v>
          </cell>
          <cell r="IZ358">
            <v>0</v>
          </cell>
          <cell r="JA358">
            <v>-21.799999999999997</v>
          </cell>
          <cell r="JB358">
            <v>-21.799999999999997</v>
          </cell>
          <cell r="JC358">
            <v>0</v>
          </cell>
          <cell r="JD358">
            <v>-21.799999999999997</v>
          </cell>
          <cell r="JE358">
            <v>-16.709499999999998</v>
          </cell>
          <cell r="JF358">
            <v>0</v>
          </cell>
          <cell r="JG358">
            <v>-16.709499999999998</v>
          </cell>
          <cell r="JH358">
            <v>-10.49</v>
          </cell>
          <cell r="JI358">
            <v>0</v>
          </cell>
          <cell r="JJ358">
            <v>-10.49</v>
          </cell>
          <cell r="JK358">
            <v>-10.49</v>
          </cell>
          <cell r="JL358">
            <v>0</v>
          </cell>
          <cell r="JM358">
            <v>-10.49</v>
          </cell>
          <cell r="JN358">
            <v>-10.49</v>
          </cell>
          <cell r="JO358">
            <v>0</v>
          </cell>
          <cell r="JP358">
            <v>-10.49</v>
          </cell>
          <cell r="JQ358">
            <v>-10.199999999999999</v>
          </cell>
          <cell r="JR358">
            <v>0</v>
          </cell>
          <cell r="JS358">
            <v>-10.199999999999999</v>
          </cell>
          <cell r="JT358">
            <v>-10.199999999999999</v>
          </cell>
          <cell r="JU358">
            <v>0</v>
          </cell>
          <cell r="JV358">
            <v>-10.199999999999999</v>
          </cell>
          <cell r="JW358">
            <v>-10.199999999999999</v>
          </cell>
          <cell r="JX358">
            <v>0</v>
          </cell>
          <cell r="JY358">
            <v>-10.199999999999999</v>
          </cell>
          <cell r="JZ358">
            <v>-10.199999999999999</v>
          </cell>
          <cell r="KA358">
            <v>0</v>
          </cell>
          <cell r="KB358">
            <v>-10.199999999999999</v>
          </cell>
          <cell r="KC358">
            <v>-8.06</v>
          </cell>
          <cell r="KD358">
            <v>0</v>
          </cell>
          <cell r="KE358">
            <v>-8.06</v>
          </cell>
          <cell r="KF358">
            <v>0</v>
          </cell>
          <cell r="KG358">
            <v>0</v>
          </cell>
          <cell r="KH358">
            <v>0</v>
          </cell>
          <cell r="KI358">
            <v>0</v>
          </cell>
          <cell r="KJ358">
            <v>0</v>
          </cell>
          <cell r="KK358">
            <v>0</v>
          </cell>
          <cell r="KL358">
            <v>0</v>
          </cell>
          <cell r="KM358">
            <v>0</v>
          </cell>
          <cell r="KN358">
            <v>0</v>
          </cell>
          <cell r="KO358">
            <v>0</v>
          </cell>
          <cell r="KP358">
            <v>0</v>
          </cell>
          <cell r="KQ358">
            <v>0</v>
          </cell>
          <cell r="KR358">
            <v>0</v>
          </cell>
          <cell r="KS358">
            <v>0</v>
          </cell>
          <cell r="KT358">
            <v>0</v>
          </cell>
          <cell r="KU358">
            <v>0</v>
          </cell>
          <cell r="KV358">
            <v>0</v>
          </cell>
          <cell r="KW358">
            <v>0</v>
          </cell>
          <cell r="KX358">
            <v>0</v>
          </cell>
          <cell r="KY358">
            <v>0</v>
          </cell>
          <cell r="KZ358">
            <v>0</v>
          </cell>
          <cell r="LA358">
            <v>0</v>
          </cell>
          <cell r="LB358">
            <v>0</v>
          </cell>
          <cell r="LC358">
            <v>0</v>
          </cell>
          <cell r="LD358">
            <v>0</v>
          </cell>
          <cell r="LE358">
            <v>0</v>
          </cell>
          <cell r="LF358">
            <v>0</v>
          </cell>
          <cell r="LG358">
            <v>0</v>
          </cell>
          <cell r="LH358">
            <v>0</v>
          </cell>
          <cell r="LI358">
            <v>0</v>
          </cell>
          <cell r="LJ358">
            <v>0</v>
          </cell>
          <cell r="LK358">
            <v>0</v>
          </cell>
          <cell r="LL358">
            <v>0</v>
          </cell>
          <cell r="LM358">
            <v>0</v>
          </cell>
          <cell r="LN358">
            <v>0</v>
          </cell>
          <cell r="LO358">
            <v>0</v>
          </cell>
          <cell r="LP358">
            <v>0</v>
          </cell>
          <cell r="LQ358">
            <v>0</v>
          </cell>
          <cell r="LR358">
            <v>0</v>
          </cell>
          <cell r="LS358">
            <v>0</v>
          </cell>
          <cell r="LT358">
            <v>0</v>
          </cell>
          <cell r="LU358">
            <v>0</v>
          </cell>
          <cell r="LV358">
            <v>0</v>
          </cell>
          <cell r="LW358">
            <v>0</v>
          </cell>
          <cell r="LX358">
            <v>0</v>
          </cell>
          <cell r="LY358">
            <v>0</v>
          </cell>
          <cell r="LZ358">
            <v>0</v>
          </cell>
          <cell r="MA358">
            <v>0</v>
          </cell>
        </row>
        <row r="359">
          <cell r="BB359">
            <v>229.66499999999999</v>
          </cell>
          <cell r="BC359">
            <v>-8.6258206899999994</v>
          </cell>
          <cell r="BD359">
            <v>238.29082069</v>
          </cell>
          <cell r="BE359">
            <v>221.03200000000001</v>
          </cell>
          <cell r="BF359">
            <v>0</v>
          </cell>
          <cell r="BG359">
            <v>221.03200000000001</v>
          </cell>
          <cell r="BH359">
            <v>187.70699999999999</v>
          </cell>
          <cell r="BI359">
            <v>0</v>
          </cell>
          <cell r="BJ359">
            <v>187.70699999999999</v>
          </cell>
          <cell r="BK359">
            <v>157.78700000000001</v>
          </cell>
          <cell r="BL359">
            <v>-11.4</v>
          </cell>
          <cell r="BM359">
            <v>169.18700000000001</v>
          </cell>
          <cell r="BN359">
            <v>179.92699999999999</v>
          </cell>
          <cell r="BO359">
            <v>0</v>
          </cell>
          <cell r="BP359">
            <v>179.92699999999999</v>
          </cell>
          <cell r="BQ359">
            <v>132.72399999999999</v>
          </cell>
          <cell r="BR359">
            <v>0</v>
          </cell>
          <cell r="BS359">
            <v>132.72399999999999</v>
          </cell>
          <cell r="BT359">
            <v>149.74299999999999</v>
          </cell>
          <cell r="BU359">
            <v>0</v>
          </cell>
          <cell r="BV359">
            <v>149.74299999999999</v>
          </cell>
          <cell r="BW359">
            <v>168.10599999999999</v>
          </cell>
          <cell r="BX359">
            <v>0</v>
          </cell>
          <cell r="BY359">
            <v>168.10599999999999</v>
          </cell>
          <cell r="BZ359">
            <v>178.845</v>
          </cell>
          <cell r="CA359">
            <v>0</v>
          </cell>
          <cell r="CB359">
            <v>178.845</v>
          </cell>
          <cell r="CC359">
            <v>180.583</v>
          </cell>
          <cell r="CD359">
            <v>0</v>
          </cell>
          <cell r="CE359">
            <v>180.583</v>
          </cell>
          <cell r="CF359">
            <v>153.041</v>
          </cell>
          <cell r="CG359">
            <v>0</v>
          </cell>
          <cell r="CH359">
            <v>153.041</v>
          </cell>
          <cell r="CI359">
            <v>153.01599999999999</v>
          </cell>
          <cell r="CJ359">
            <v>-11.201000000000001</v>
          </cell>
          <cell r="CK359">
            <v>164.21699999999998</v>
          </cell>
          <cell r="CL359">
            <v>162.351</v>
          </cell>
          <cell r="CM359">
            <v>-7.3</v>
          </cell>
          <cell r="CN359">
            <v>169.65100000000001</v>
          </cell>
          <cell r="CO359">
            <v>189.85</v>
          </cell>
          <cell r="CP359">
            <v>16.164000000000001</v>
          </cell>
          <cell r="CQ359">
            <v>173.68599999999998</v>
          </cell>
          <cell r="CR359">
            <v>165.471</v>
          </cell>
          <cell r="CS359">
            <v>0</v>
          </cell>
          <cell r="CT359">
            <v>165.471</v>
          </cell>
          <cell r="CU359">
            <v>97.31</v>
          </cell>
          <cell r="CV359">
            <v>-40.5</v>
          </cell>
          <cell r="CW359">
            <v>137.81</v>
          </cell>
          <cell r="CX359">
            <v>169.56</v>
          </cell>
          <cell r="CY359">
            <v>0</v>
          </cell>
          <cell r="CZ359">
            <v>169.56</v>
          </cell>
          <cell r="DA359">
            <v>184.97499999999999</v>
          </cell>
          <cell r="DB359">
            <v>0</v>
          </cell>
          <cell r="DC359">
            <v>184.97499999999999</v>
          </cell>
          <cell r="DD359">
            <v>160.41300000000001</v>
          </cell>
          <cell r="DE359">
            <v>0</v>
          </cell>
          <cell r="DF359">
            <v>160.41300000000001</v>
          </cell>
          <cell r="DG359">
            <v>85.816999999999993</v>
          </cell>
          <cell r="DH359">
            <v>-51</v>
          </cell>
          <cell r="DI359">
            <v>136.81700000000001</v>
          </cell>
          <cell r="DJ359">
            <v>173.62100000000001</v>
          </cell>
          <cell r="DK359">
            <v>0</v>
          </cell>
          <cell r="DL359">
            <v>173.62100000000001</v>
          </cell>
          <cell r="DM359">
            <v>175.30199999999999</v>
          </cell>
          <cell r="DN359">
            <v>0</v>
          </cell>
          <cell r="DO359">
            <v>175.30199999999999</v>
          </cell>
          <cell r="DP359">
            <v>164.792</v>
          </cell>
          <cell r="DQ359">
            <v>0</v>
          </cell>
          <cell r="DR359">
            <v>164.792</v>
          </cell>
          <cell r="DS359">
            <v>137</v>
          </cell>
          <cell r="DT359">
            <v>0</v>
          </cell>
          <cell r="DU359">
            <v>137</v>
          </cell>
          <cell r="DV359">
            <v>176</v>
          </cell>
          <cell r="DW359">
            <v>0</v>
          </cell>
          <cell r="DX359">
            <v>176</v>
          </cell>
          <cell r="DY359">
            <v>214</v>
          </cell>
          <cell r="DZ359">
            <v>0</v>
          </cell>
          <cell r="EA359">
            <v>214</v>
          </cell>
          <cell r="EB359">
            <v>187</v>
          </cell>
          <cell r="EC359">
            <v>0</v>
          </cell>
          <cell r="ED359">
            <v>187</v>
          </cell>
          <cell r="EE359">
            <v>204</v>
          </cell>
          <cell r="EF359">
            <v>0</v>
          </cell>
          <cell r="EG359">
            <v>204</v>
          </cell>
          <cell r="EH359">
            <v>180</v>
          </cell>
          <cell r="EI359">
            <v>0</v>
          </cell>
          <cell r="EJ359">
            <v>180</v>
          </cell>
          <cell r="EK359">
            <v>184</v>
          </cell>
          <cell r="EL359">
            <v>0</v>
          </cell>
          <cell r="EM359">
            <v>184</v>
          </cell>
          <cell r="EN359">
            <v>243</v>
          </cell>
          <cell r="EO359">
            <v>0</v>
          </cell>
          <cell r="EP359">
            <v>243</v>
          </cell>
          <cell r="EQ359">
            <v>168</v>
          </cell>
          <cell r="ER359">
            <v>0</v>
          </cell>
          <cell r="ES359">
            <v>168</v>
          </cell>
          <cell r="ET359">
            <v>170</v>
          </cell>
          <cell r="EU359">
            <v>0</v>
          </cell>
          <cell r="EV359">
            <v>170</v>
          </cell>
          <cell r="EW359">
            <v>150</v>
          </cell>
          <cell r="EX359">
            <v>0</v>
          </cell>
          <cell r="EY359">
            <v>150</v>
          </cell>
          <cell r="EZ359">
            <v>142.6</v>
          </cell>
          <cell r="FA359">
            <v>0</v>
          </cell>
          <cell r="FB359">
            <v>142.6</v>
          </cell>
          <cell r="FC359">
            <v>80</v>
          </cell>
          <cell r="FD359">
            <v>0</v>
          </cell>
          <cell r="FE359">
            <v>80</v>
          </cell>
          <cell r="FF359">
            <v>161</v>
          </cell>
          <cell r="FG359">
            <v>0</v>
          </cell>
          <cell r="FH359">
            <v>161</v>
          </cell>
          <cell r="FI359">
            <v>120</v>
          </cell>
          <cell r="FJ359">
            <v>0</v>
          </cell>
          <cell r="FK359">
            <v>120</v>
          </cell>
          <cell r="FL359">
            <v>149</v>
          </cell>
          <cell r="FM359">
            <v>0</v>
          </cell>
          <cell r="FN359">
            <v>149</v>
          </cell>
          <cell r="FO359">
            <v>0</v>
          </cell>
          <cell r="FP359">
            <v>0</v>
          </cell>
          <cell r="FQ359">
            <v>0</v>
          </cell>
          <cell r="FR359">
            <v>0</v>
          </cell>
          <cell r="FS359">
            <v>0</v>
          </cell>
          <cell r="FT359">
            <v>0</v>
          </cell>
          <cell r="FU359">
            <v>0</v>
          </cell>
          <cell r="FV359">
            <v>0</v>
          </cell>
          <cell r="FW359">
            <v>0</v>
          </cell>
          <cell r="FX359">
            <v>0</v>
          </cell>
          <cell r="FY359">
            <v>0</v>
          </cell>
          <cell r="FZ359">
            <v>0</v>
          </cell>
          <cell r="GA359">
            <v>0</v>
          </cell>
          <cell r="GB359">
            <v>0</v>
          </cell>
          <cell r="GC359">
            <v>0</v>
          </cell>
          <cell r="GD359">
            <v>0</v>
          </cell>
          <cell r="GE359">
            <v>0</v>
          </cell>
          <cell r="GF359">
            <v>0</v>
          </cell>
          <cell r="GG359">
            <v>0</v>
          </cell>
          <cell r="GH359">
            <v>0</v>
          </cell>
          <cell r="GI359">
            <v>0</v>
          </cell>
          <cell r="GJ359">
            <v>0</v>
          </cell>
          <cell r="GK359">
            <v>0</v>
          </cell>
          <cell r="GL359">
            <v>0</v>
          </cell>
          <cell r="GM359">
            <v>0</v>
          </cell>
          <cell r="GN359">
            <v>0</v>
          </cell>
          <cell r="GO359">
            <v>0</v>
          </cell>
          <cell r="GP359">
            <v>0</v>
          </cell>
          <cell r="GQ359">
            <v>0</v>
          </cell>
          <cell r="GR359">
            <v>0</v>
          </cell>
          <cell r="GS359">
            <v>0</v>
          </cell>
          <cell r="GT359">
            <v>0</v>
          </cell>
          <cell r="GU359">
            <v>0</v>
          </cell>
          <cell r="GV359">
            <v>0</v>
          </cell>
          <cell r="GW359">
            <v>0</v>
          </cell>
          <cell r="GX359">
            <v>0</v>
          </cell>
          <cell r="GY359">
            <v>0</v>
          </cell>
          <cell r="GZ359">
            <v>0</v>
          </cell>
          <cell r="HA359">
            <v>0</v>
          </cell>
          <cell r="HB359">
            <v>0</v>
          </cell>
          <cell r="HC359">
            <v>0</v>
          </cell>
          <cell r="HD359">
            <v>0</v>
          </cell>
          <cell r="HE359">
            <v>0</v>
          </cell>
          <cell r="HF359">
            <v>0</v>
          </cell>
          <cell r="HG359">
            <v>0</v>
          </cell>
          <cell r="HH359">
            <v>0</v>
          </cell>
          <cell r="HI359">
            <v>0</v>
          </cell>
          <cell r="HJ359">
            <v>0</v>
          </cell>
          <cell r="HO359">
            <v>638.404</v>
          </cell>
          <cell r="HP359">
            <v>-8.6258206899999994</v>
          </cell>
          <cell r="HQ359">
            <v>647.02982068999995</v>
          </cell>
          <cell r="HR359">
            <v>408.73899999999998</v>
          </cell>
          <cell r="HS359">
            <v>0</v>
          </cell>
          <cell r="HT359">
            <v>408.73899999999998</v>
          </cell>
          <cell r="HU359">
            <v>187.70699999999999</v>
          </cell>
          <cell r="HV359">
            <v>0</v>
          </cell>
          <cell r="HW359">
            <v>187.70699999999999</v>
          </cell>
          <cell r="HX359">
            <v>620.18100000000004</v>
          </cell>
          <cell r="HY359">
            <v>-11.4</v>
          </cell>
          <cell r="HZ359">
            <v>631.58100000000002</v>
          </cell>
          <cell r="IA359">
            <v>462.39400000000001</v>
          </cell>
          <cell r="IB359">
            <v>0</v>
          </cell>
          <cell r="IC359">
            <v>462.39400000000001</v>
          </cell>
          <cell r="ID359">
            <v>282.46699999999998</v>
          </cell>
          <cell r="IE359">
            <v>0</v>
          </cell>
          <cell r="IF359">
            <v>282.46699999999998</v>
          </cell>
          <cell r="IG359">
            <v>149.74299999999999</v>
          </cell>
          <cell r="IH359">
            <v>0</v>
          </cell>
          <cell r="II359">
            <v>149.74299999999999</v>
          </cell>
          <cell r="IJ359">
            <v>680.57500000000005</v>
          </cell>
          <cell r="IK359">
            <v>0</v>
          </cell>
          <cell r="IL359">
            <v>680.57500000000005</v>
          </cell>
          <cell r="IM359">
            <v>512.46900000000005</v>
          </cell>
          <cell r="IN359">
            <v>0</v>
          </cell>
          <cell r="IO359">
            <v>512.46900000000005</v>
          </cell>
          <cell r="IP359">
            <v>333.62400000000002</v>
          </cell>
          <cell r="IQ359">
            <v>0</v>
          </cell>
          <cell r="IR359">
            <v>333.62400000000002</v>
          </cell>
          <cell r="IS359">
            <v>153.041</v>
          </cell>
          <cell r="IT359">
            <v>0</v>
          </cell>
          <cell r="IU359">
            <v>153.041</v>
          </cell>
          <cell r="IV359">
            <v>670.68799999999999</v>
          </cell>
          <cell r="IW359">
            <v>-2.3369999999999997</v>
          </cell>
          <cell r="IX359">
            <v>673.02499999999998</v>
          </cell>
          <cell r="IY359">
            <v>517.67200000000003</v>
          </cell>
          <cell r="IZ359">
            <v>8.8640000000000008</v>
          </cell>
          <cell r="JA359">
            <v>508.80800000000005</v>
          </cell>
          <cell r="JB359">
            <v>355.32100000000003</v>
          </cell>
          <cell r="JC359">
            <v>16.164000000000001</v>
          </cell>
          <cell r="JD359">
            <v>339.15700000000004</v>
          </cell>
          <cell r="JE359">
            <v>165.471</v>
          </cell>
          <cell r="JF359">
            <v>0</v>
          </cell>
          <cell r="JG359">
            <v>165.471</v>
          </cell>
          <cell r="JH359">
            <v>612.25800000000004</v>
          </cell>
          <cell r="JI359">
            <v>-40.5</v>
          </cell>
          <cell r="JJ359">
            <v>652.75800000000004</v>
          </cell>
          <cell r="JK359">
            <v>514.94799999999998</v>
          </cell>
          <cell r="JL359">
            <v>0</v>
          </cell>
          <cell r="JM359">
            <v>514.94799999999998</v>
          </cell>
          <cell r="JN359">
            <v>345.38799999999998</v>
          </cell>
          <cell r="JO359">
            <v>0</v>
          </cell>
          <cell r="JP359">
            <v>345.38799999999998</v>
          </cell>
          <cell r="JQ359">
            <v>160.41300000000001</v>
          </cell>
          <cell r="JR359">
            <v>0</v>
          </cell>
          <cell r="JS359">
            <v>160.41300000000001</v>
          </cell>
          <cell r="JT359">
            <v>599.53200000000004</v>
          </cell>
          <cell r="JU359">
            <v>-51</v>
          </cell>
          <cell r="JV359">
            <v>650.53200000000004</v>
          </cell>
          <cell r="JW359">
            <v>513.71500000000003</v>
          </cell>
          <cell r="JX359">
            <v>0</v>
          </cell>
          <cell r="JY359">
            <v>513.71500000000003</v>
          </cell>
          <cell r="JZ359">
            <v>340.09399999999999</v>
          </cell>
          <cell r="KA359">
            <v>0</v>
          </cell>
          <cell r="KB359">
            <v>340.09399999999999</v>
          </cell>
          <cell r="KC359">
            <v>164.792</v>
          </cell>
          <cell r="KD359">
            <v>0</v>
          </cell>
          <cell r="KE359">
            <v>164.792</v>
          </cell>
          <cell r="KF359">
            <v>714</v>
          </cell>
          <cell r="KG359">
            <v>0</v>
          </cell>
          <cell r="KH359">
            <v>714</v>
          </cell>
          <cell r="KI359">
            <v>577</v>
          </cell>
          <cell r="KJ359">
            <v>0</v>
          </cell>
          <cell r="KK359">
            <v>577</v>
          </cell>
          <cell r="KL359">
            <v>401</v>
          </cell>
          <cell r="KM359">
            <v>0</v>
          </cell>
          <cell r="KN359">
            <v>401</v>
          </cell>
          <cell r="KO359">
            <v>187</v>
          </cell>
          <cell r="KP359">
            <v>0</v>
          </cell>
          <cell r="KQ359">
            <v>187</v>
          </cell>
          <cell r="KR359">
            <v>811</v>
          </cell>
          <cell r="KS359">
            <v>0</v>
          </cell>
          <cell r="KT359">
            <v>811</v>
          </cell>
          <cell r="KU359">
            <v>607</v>
          </cell>
          <cell r="KV359">
            <v>0</v>
          </cell>
          <cell r="KW359">
            <v>607</v>
          </cell>
          <cell r="KX359">
            <v>427</v>
          </cell>
          <cell r="KY359">
            <v>0</v>
          </cell>
          <cell r="KZ359">
            <v>427</v>
          </cell>
          <cell r="LA359">
            <v>243</v>
          </cell>
          <cell r="LB359">
            <v>0</v>
          </cell>
          <cell r="LC359">
            <v>243</v>
          </cell>
          <cell r="LD359">
            <v>630.6</v>
          </cell>
          <cell r="LE359">
            <v>0</v>
          </cell>
          <cell r="LF359">
            <v>630.6</v>
          </cell>
          <cell r="LG359">
            <v>462.6</v>
          </cell>
          <cell r="LH359">
            <v>0</v>
          </cell>
          <cell r="LI359">
            <v>462.6</v>
          </cell>
          <cell r="LJ359">
            <v>292.60000000000002</v>
          </cell>
          <cell r="LK359">
            <v>0</v>
          </cell>
          <cell r="LL359">
            <v>292.60000000000002</v>
          </cell>
          <cell r="LM359">
            <v>142.6</v>
          </cell>
          <cell r="LN359">
            <v>0</v>
          </cell>
          <cell r="LO359">
            <v>142.6</v>
          </cell>
          <cell r="LP359">
            <v>510</v>
          </cell>
          <cell r="LQ359">
            <v>0</v>
          </cell>
          <cell r="LR359">
            <v>510</v>
          </cell>
          <cell r="LS359">
            <v>430</v>
          </cell>
          <cell r="LT359">
            <v>0</v>
          </cell>
          <cell r="LU359">
            <v>430</v>
          </cell>
          <cell r="LV359">
            <v>269</v>
          </cell>
          <cell r="LW359">
            <v>0</v>
          </cell>
          <cell r="LX359">
            <v>269</v>
          </cell>
          <cell r="LY359">
            <v>149</v>
          </cell>
          <cell r="LZ359">
            <v>0</v>
          </cell>
          <cell r="MA359">
            <v>149</v>
          </cell>
        </row>
        <row r="360">
          <cell r="BB360">
            <v>-79.36</v>
          </cell>
          <cell r="BC360">
            <v>0</v>
          </cell>
          <cell r="BD360">
            <v>-79.36</v>
          </cell>
          <cell r="BE360">
            <v>-103.905</v>
          </cell>
          <cell r="BF360">
            <v>-25</v>
          </cell>
          <cell r="BG360">
            <v>-78.905000000000001</v>
          </cell>
          <cell r="BH360">
            <v>-71.233000000000004</v>
          </cell>
          <cell r="BI360">
            <v>0</v>
          </cell>
          <cell r="BJ360">
            <v>-71.233000000000004</v>
          </cell>
          <cell r="BK360">
            <v>-112.655</v>
          </cell>
          <cell r="BL360">
            <v>0</v>
          </cell>
          <cell r="BM360">
            <v>-112.655</v>
          </cell>
          <cell r="BN360">
            <v>-86.462999999999994</v>
          </cell>
          <cell r="BO360">
            <v>0</v>
          </cell>
          <cell r="BP360">
            <v>-86.462999999999994</v>
          </cell>
          <cell r="BQ360">
            <v>-146.364</v>
          </cell>
          <cell r="BR360">
            <v>0</v>
          </cell>
          <cell r="BS360">
            <v>-146.364</v>
          </cell>
          <cell r="BT360">
            <v>-82.436999999999998</v>
          </cell>
          <cell r="BU360">
            <v>0</v>
          </cell>
          <cell r="BV360">
            <v>-82.436999999999998</v>
          </cell>
          <cell r="BW360">
            <v>-61.921999999999997</v>
          </cell>
          <cell r="BX360">
            <v>0</v>
          </cell>
          <cell r="BY360">
            <v>-61.921999999999997</v>
          </cell>
          <cell r="BZ360">
            <v>-61.512999999999998</v>
          </cell>
          <cell r="CA360">
            <v>0</v>
          </cell>
          <cell r="CB360">
            <v>-61.512999999999998</v>
          </cell>
          <cell r="CC360">
            <v>-60.984000000000002</v>
          </cell>
          <cell r="CD360">
            <v>0</v>
          </cell>
          <cell r="CE360">
            <v>-60.984000000000002</v>
          </cell>
          <cell r="CF360">
            <v>-66.762</v>
          </cell>
          <cell r="CG360">
            <v>0</v>
          </cell>
          <cell r="CH360">
            <v>-66.762</v>
          </cell>
          <cell r="CI360">
            <v>-64.480999999999995</v>
          </cell>
          <cell r="CJ360">
            <v>0</v>
          </cell>
          <cell r="CK360">
            <v>-64.480999999999995</v>
          </cell>
          <cell r="CL360">
            <v>-69.930000000000007</v>
          </cell>
          <cell r="CM360">
            <v>0</v>
          </cell>
          <cell r="CN360">
            <v>-69.930000000000007</v>
          </cell>
          <cell r="CO360">
            <v>-62.15</v>
          </cell>
          <cell r="CP360">
            <v>0</v>
          </cell>
          <cell r="CQ360">
            <v>-62.15</v>
          </cell>
          <cell r="CR360">
            <v>-78.665999999999997</v>
          </cell>
          <cell r="CS360">
            <v>0</v>
          </cell>
          <cell r="CT360">
            <v>-78.665999999999997</v>
          </cell>
          <cell r="CU360">
            <v>-74.988</v>
          </cell>
          <cell r="CV360">
            <v>0</v>
          </cell>
          <cell r="CW360">
            <v>-74.988</v>
          </cell>
          <cell r="CX360">
            <v>-79.796999999999997</v>
          </cell>
          <cell r="CY360">
            <v>0</v>
          </cell>
          <cell r="CZ360">
            <v>-79.796999999999997</v>
          </cell>
          <cell r="DA360">
            <v>-83.379000000000005</v>
          </cell>
          <cell r="DB360">
            <v>0</v>
          </cell>
          <cell r="DC360">
            <v>-83.379000000000005</v>
          </cell>
          <cell r="DD360">
            <v>-75.805999999999997</v>
          </cell>
          <cell r="DE360">
            <v>0</v>
          </cell>
          <cell r="DF360">
            <v>-75.805999999999997</v>
          </cell>
          <cell r="DG360">
            <v>-64.691000000000003</v>
          </cell>
          <cell r="DH360">
            <v>0</v>
          </cell>
          <cell r="DI360">
            <v>-64.691000000000003</v>
          </cell>
          <cell r="DJ360">
            <v>-70.537999999999997</v>
          </cell>
          <cell r="DK360">
            <v>0</v>
          </cell>
          <cell r="DL360">
            <v>-70.537999999999997</v>
          </cell>
          <cell r="DM360">
            <v>-82.180999999999997</v>
          </cell>
          <cell r="DN360">
            <v>0</v>
          </cell>
          <cell r="DO360">
            <v>-82.180999999999997</v>
          </cell>
          <cell r="DP360">
            <v>-85.305999999999997</v>
          </cell>
          <cell r="DQ360">
            <v>0</v>
          </cell>
          <cell r="DR360">
            <v>-85.305999999999997</v>
          </cell>
          <cell r="DS360">
            <v>-96</v>
          </cell>
          <cell r="DT360">
            <v>0</v>
          </cell>
          <cell r="DU360">
            <v>-96</v>
          </cell>
          <cell r="DV360">
            <v>-95</v>
          </cell>
          <cell r="DW360">
            <v>0</v>
          </cell>
          <cell r="DX360">
            <v>-95</v>
          </cell>
          <cell r="DY360">
            <v>-99</v>
          </cell>
          <cell r="DZ360">
            <v>0</v>
          </cell>
          <cell r="EA360">
            <v>-99</v>
          </cell>
          <cell r="EB360">
            <v>-99</v>
          </cell>
          <cell r="EC360">
            <v>0</v>
          </cell>
          <cell r="ED360">
            <v>-99</v>
          </cell>
          <cell r="EE360">
            <v>-141</v>
          </cell>
          <cell r="EF360">
            <v>0</v>
          </cell>
          <cell r="EG360">
            <v>-141</v>
          </cell>
          <cell r="EH360">
            <v>-109</v>
          </cell>
          <cell r="EI360">
            <v>0</v>
          </cell>
          <cell r="EJ360">
            <v>-109</v>
          </cell>
          <cell r="EK360">
            <v>-103</v>
          </cell>
          <cell r="EL360">
            <v>0</v>
          </cell>
          <cell r="EM360">
            <v>-103</v>
          </cell>
          <cell r="EN360">
            <v>-216</v>
          </cell>
          <cell r="EO360">
            <v>0</v>
          </cell>
          <cell r="EP360">
            <v>-216</v>
          </cell>
          <cell r="EQ360">
            <v>-129</v>
          </cell>
          <cell r="ER360">
            <v>0</v>
          </cell>
          <cell r="ES360">
            <v>-129</v>
          </cell>
          <cell r="ET360">
            <v>-92</v>
          </cell>
          <cell r="EU360">
            <v>0</v>
          </cell>
          <cell r="EV360">
            <v>-92</v>
          </cell>
          <cell r="EW360">
            <v>-98</v>
          </cell>
          <cell r="EX360">
            <v>0</v>
          </cell>
          <cell r="EY360">
            <v>-98</v>
          </cell>
          <cell r="EZ360">
            <v>-143.5</v>
          </cell>
          <cell r="FA360">
            <v>0</v>
          </cell>
          <cell r="FB360">
            <v>-143.5</v>
          </cell>
          <cell r="FC360">
            <v>-124</v>
          </cell>
          <cell r="FD360">
            <v>0</v>
          </cell>
          <cell r="FE360">
            <v>-124</v>
          </cell>
          <cell r="FF360">
            <v>-87</v>
          </cell>
          <cell r="FG360">
            <v>0</v>
          </cell>
          <cell r="FH360">
            <v>-87</v>
          </cell>
          <cell r="FI360">
            <v>-89</v>
          </cell>
          <cell r="FJ360">
            <v>0</v>
          </cell>
          <cell r="FK360">
            <v>-89</v>
          </cell>
          <cell r="FL360">
            <v>-73</v>
          </cell>
          <cell r="FM360">
            <v>0</v>
          </cell>
          <cell r="FN360">
            <v>-73</v>
          </cell>
          <cell r="FO360">
            <v>0</v>
          </cell>
          <cell r="FP360">
            <v>0</v>
          </cell>
          <cell r="FQ360">
            <v>0</v>
          </cell>
          <cell r="FR360">
            <v>0</v>
          </cell>
          <cell r="FS360">
            <v>0</v>
          </cell>
          <cell r="FT360">
            <v>0</v>
          </cell>
          <cell r="FU360">
            <v>0</v>
          </cell>
          <cell r="FV360">
            <v>0</v>
          </cell>
          <cell r="FW360">
            <v>0</v>
          </cell>
          <cell r="FX360">
            <v>0</v>
          </cell>
          <cell r="FY360">
            <v>0</v>
          </cell>
          <cell r="FZ360">
            <v>0</v>
          </cell>
          <cell r="GA360">
            <v>0</v>
          </cell>
          <cell r="GB360">
            <v>0</v>
          </cell>
          <cell r="GC360">
            <v>0</v>
          </cell>
          <cell r="GD360">
            <v>0</v>
          </cell>
          <cell r="GE360">
            <v>0</v>
          </cell>
          <cell r="GF360">
            <v>0</v>
          </cell>
          <cell r="GG360">
            <v>0</v>
          </cell>
          <cell r="GH360">
            <v>0</v>
          </cell>
          <cell r="GI360">
            <v>0</v>
          </cell>
          <cell r="GJ360">
            <v>0</v>
          </cell>
          <cell r="GK360">
            <v>0</v>
          </cell>
          <cell r="GL360">
            <v>0</v>
          </cell>
          <cell r="GM360">
            <v>0</v>
          </cell>
          <cell r="GN360">
            <v>0</v>
          </cell>
          <cell r="GO360">
            <v>0</v>
          </cell>
          <cell r="GP360">
            <v>0</v>
          </cell>
          <cell r="GQ360">
            <v>0</v>
          </cell>
          <cell r="GR360">
            <v>0</v>
          </cell>
          <cell r="GS360">
            <v>0</v>
          </cell>
          <cell r="GT360">
            <v>0</v>
          </cell>
          <cell r="GU360">
            <v>0</v>
          </cell>
          <cell r="GV360">
            <v>0</v>
          </cell>
          <cell r="GW360">
            <v>0</v>
          </cell>
          <cell r="GX360">
            <v>0</v>
          </cell>
          <cell r="GY360">
            <v>0</v>
          </cell>
          <cell r="GZ360">
            <v>0</v>
          </cell>
          <cell r="HA360">
            <v>0</v>
          </cell>
          <cell r="HB360">
            <v>0</v>
          </cell>
          <cell r="HC360">
            <v>0</v>
          </cell>
          <cell r="HD360">
            <v>0</v>
          </cell>
          <cell r="HE360">
            <v>0</v>
          </cell>
          <cell r="HF360">
            <v>0</v>
          </cell>
          <cell r="HG360">
            <v>0</v>
          </cell>
          <cell r="HH360">
            <v>0</v>
          </cell>
          <cell r="HI360">
            <v>0</v>
          </cell>
          <cell r="HJ360">
            <v>0</v>
          </cell>
          <cell r="HO360">
            <v>-254.49799999999999</v>
          </cell>
          <cell r="HP360">
            <v>-25</v>
          </cell>
          <cell r="HQ360">
            <v>-229.49799999999999</v>
          </cell>
          <cell r="HR360">
            <v>-175.13800000000001</v>
          </cell>
          <cell r="HS360">
            <v>-25</v>
          </cell>
          <cell r="HT360">
            <v>-150.13800000000001</v>
          </cell>
          <cell r="HU360">
            <v>-71.233000000000004</v>
          </cell>
          <cell r="HV360">
            <v>0</v>
          </cell>
          <cell r="HW360">
            <v>-71.233000000000004</v>
          </cell>
          <cell r="HX360">
            <v>-427.91899999999998</v>
          </cell>
          <cell r="HY360">
            <v>0</v>
          </cell>
          <cell r="HZ360">
            <v>-427.91899999999998</v>
          </cell>
          <cell r="IA360">
            <v>-315.26400000000001</v>
          </cell>
          <cell r="IB360">
            <v>0</v>
          </cell>
          <cell r="IC360">
            <v>-315.26400000000001</v>
          </cell>
          <cell r="ID360">
            <v>-228.80099999999999</v>
          </cell>
          <cell r="IE360">
            <v>0</v>
          </cell>
          <cell r="IF360">
            <v>-228.80099999999999</v>
          </cell>
          <cell r="IG360">
            <v>-82.436999999999998</v>
          </cell>
          <cell r="IH360">
            <v>0</v>
          </cell>
          <cell r="II360">
            <v>-82.436999999999998</v>
          </cell>
          <cell r="IJ360">
            <v>-251.18100000000001</v>
          </cell>
          <cell r="IK360">
            <v>0</v>
          </cell>
          <cell r="IL360">
            <v>-251.18100000000001</v>
          </cell>
          <cell r="IM360">
            <v>-189.25899999999999</v>
          </cell>
          <cell r="IN360">
            <v>0</v>
          </cell>
          <cell r="IO360">
            <v>-189.25899999999999</v>
          </cell>
          <cell r="IP360">
            <v>-127.746</v>
          </cell>
          <cell r="IQ360">
            <v>0</v>
          </cell>
          <cell r="IR360">
            <v>-127.746</v>
          </cell>
          <cell r="IS360">
            <v>-66.762</v>
          </cell>
          <cell r="IT360">
            <v>0</v>
          </cell>
          <cell r="IU360">
            <v>-66.762</v>
          </cell>
          <cell r="IV360">
            <v>-275.22699999999998</v>
          </cell>
          <cell r="IW360">
            <v>0</v>
          </cell>
          <cell r="IX360">
            <v>-275.22699999999998</v>
          </cell>
          <cell r="IY360">
            <v>-210.74600000000001</v>
          </cell>
          <cell r="IZ360">
            <v>0</v>
          </cell>
          <cell r="JA360">
            <v>-210.74600000000001</v>
          </cell>
          <cell r="JB360">
            <v>-140.816</v>
          </cell>
          <cell r="JC360">
            <v>0</v>
          </cell>
          <cell r="JD360">
            <v>-140.816</v>
          </cell>
          <cell r="JE360">
            <v>-78.665999999999997</v>
          </cell>
          <cell r="JF360">
            <v>0</v>
          </cell>
          <cell r="JG360">
            <v>-78.665999999999997</v>
          </cell>
          <cell r="JH360">
            <v>-313.97000000000003</v>
          </cell>
          <cell r="JI360">
            <v>0</v>
          </cell>
          <cell r="JJ360">
            <v>-313.97000000000003</v>
          </cell>
          <cell r="JK360">
            <v>-238.982</v>
          </cell>
          <cell r="JL360">
            <v>0</v>
          </cell>
          <cell r="JM360">
            <v>-238.982</v>
          </cell>
          <cell r="JN360">
            <v>-159.185</v>
          </cell>
          <cell r="JO360">
            <v>0</v>
          </cell>
          <cell r="JP360">
            <v>-159.185</v>
          </cell>
          <cell r="JQ360">
            <v>-75.805999999999997</v>
          </cell>
          <cell r="JR360">
            <v>0</v>
          </cell>
          <cell r="JS360">
            <v>-75.805999999999997</v>
          </cell>
          <cell r="JT360">
            <v>-302.71600000000001</v>
          </cell>
          <cell r="JU360">
            <v>0</v>
          </cell>
          <cell r="JV360">
            <v>-302.71600000000001</v>
          </cell>
          <cell r="JW360">
            <v>-238.02500000000001</v>
          </cell>
          <cell r="JX360">
            <v>0</v>
          </cell>
          <cell r="JY360">
            <v>-238.02500000000001</v>
          </cell>
          <cell r="JZ360">
            <v>-167.48699999999999</v>
          </cell>
          <cell r="KA360">
            <v>0</v>
          </cell>
          <cell r="KB360">
            <v>-167.48699999999999</v>
          </cell>
          <cell r="KC360">
            <v>-85.305999999999997</v>
          </cell>
          <cell r="KD360">
            <v>0</v>
          </cell>
          <cell r="KE360">
            <v>-85.305999999999997</v>
          </cell>
          <cell r="KF360">
            <v>-389</v>
          </cell>
          <cell r="KG360">
            <v>0</v>
          </cell>
          <cell r="KH360">
            <v>-389</v>
          </cell>
          <cell r="KI360">
            <v>-293</v>
          </cell>
          <cell r="KJ360">
            <v>0</v>
          </cell>
          <cell r="KK360">
            <v>-293</v>
          </cell>
          <cell r="KL360">
            <v>-198</v>
          </cell>
          <cell r="KM360">
            <v>0</v>
          </cell>
          <cell r="KN360">
            <v>-198</v>
          </cell>
          <cell r="KO360">
            <v>-99</v>
          </cell>
          <cell r="KP360">
            <v>0</v>
          </cell>
          <cell r="KQ360">
            <v>-99</v>
          </cell>
          <cell r="KR360">
            <v>-569</v>
          </cell>
          <cell r="KS360">
            <v>0</v>
          </cell>
          <cell r="KT360">
            <v>-569</v>
          </cell>
          <cell r="KU360">
            <v>-428</v>
          </cell>
          <cell r="KV360">
            <v>0</v>
          </cell>
          <cell r="KW360">
            <v>-428</v>
          </cell>
          <cell r="KX360">
            <v>-319</v>
          </cell>
          <cell r="KY360">
            <v>0</v>
          </cell>
          <cell r="KZ360">
            <v>-319</v>
          </cell>
          <cell r="LA360">
            <v>-216</v>
          </cell>
          <cell r="LB360">
            <v>0</v>
          </cell>
          <cell r="LC360">
            <v>-216</v>
          </cell>
          <cell r="LD360">
            <v>-462.5</v>
          </cell>
          <cell r="LE360">
            <v>0</v>
          </cell>
          <cell r="LF360">
            <v>-462.5</v>
          </cell>
          <cell r="LG360">
            <v>-333.5</v>
          </cell>
          <cell r="LH360">
            <v>0</v>
          </cell>
          <cell r="LI360">
            <v>-333.5</v>
          </cell>
          <cell r="LJ360">
            <v>-241.5</v>
          </cell>
          <cell r="LK360">
            <v>0</v>
          </cell>
          <cell r="LL360">
            <v>-241.5</v>
          </cell>
          <cell r="LM360">
            <v>-143.5</v>
          </cell>
          <cell r="LN360">
            <v>0</v>
          </cell>
          <cell r="LO360">
            <v>-143.5</v>
          </cell>
          <cell r="LP360">
            <v>-373</v>
          </cell>
          <cell r="LQ360">
            <v>0</v>
          </cell>
          <cell r="LR360">
            <v>-373</v>
          </cell>
          <cell r="LS360">
            <v>-249</v>
          </cell>
          <cell r="LT360">
            <v>0</v>
          </cell>
          <cell r="LU360">
            <v>-249</v>
          </cell>
          <cell r="LV360">
            <v>-162</v>
          </cell>
          <cell r="LW360">
            <v>0</v>
          </cell>
          <cell r="LX360">
            <v>-162</v>
          </cell>
          <cell r="LY360">
            <v>-73</v>
          </cell>
          <cell r="LZ360">
            <v>0</v>
          </cell>
          <cell r="MA360">
            <v>-73</v>
          </cell>
        </row>
        <row r="361">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cell r="ET361">
            <v>0</v>
          </cell>
          <cell r="EU361">
            <v>0</v>
          </cell>
          <cell r="EV361">
            <v>0</v>
          </cell>
          <cell r="EW361">
            <v>0</v>
          </cell>
          <cell r="EX361">
            <v>0</v>
          </cell>
          <cell r="EY361">
            <v>0</v>
          </cell>
          <cell r="EZ361">
            <v>0</v>
          </cell>
          <cell r="FA361">
            <v>0</v>
          </cell>
          <cell r="FB361">
            <v>0</v>
          </cell>
          <cell r="FC361">
            <v>0</v>
          </cell>
          <cell r="FD361">
            <v>0</v>
          </cell>
          <cell r="FE361">
            <v>0</v>
          </cell>
          <cell r="FF361">
            <v>0</v>
          </cell>
          <cell r="FG361">
            <v>0</v>
          </cell>
          <cell r="FH361">
            <v>0</v>
          </cell>
          <cell r="FI361">
            <v>0</v>
          </cell>
          <cell r="FJ361">
            <v>0</v>
          </cell>
          <cell r="FK361">
            <v>0</v>
          </cell>
          <cell r="FL361">
            <v>0</v>
          </cell>
          <cell r="FM361">
            <v>0</v>
          </cell>
          <cell r="FN361">
            <v>0</v>
          </cell>
          <cell r="FO361">
            <v>0</v>
          </cell>
          <cell r="FP361">
            <v>0</v>
          </cell>
          <cell r="FQ361">
            <v>0</v>
          </cell>
          <cell r="FR361">
            <v>0</v>
          </cell>
          <cell r="FS361">
            <v>0</v>
          </cell>
          <cell r="FT361">
            <v>0</v>
          </cell>
          <cell r="FU361">
            <v>0</v>
          </cell>
          <cell r="FV361">
            <v>0</v>
          </cell>
          <cell r="FW361">
            <v>0</v>
          </cell>
          <cell r="FX361">
            <v>0</v>
          </cell>
          <cell r="FY361">
            <v>0</v>
          </cell>
          <cell r="FZ361">
            <v>0</v>
          </cell>
          <cell r="GA361">
            <v>0</v>
          </cell>
          <cell r="GB361">
            <v>0</v>
          </cell>
          <cell r="GC361">
            <v>0</v>
          </cell>
          <cell r="GD361">
            <v>0</v>
          </cell>
          <cell r="GE361">
            <v>0</v>
          </cell>
          <cell r="GF361">
            <v>0</v>
          </cell>
          <cell r="GG361">
            <v>0</v>
          </cell>
          <cell r="GH361">
            <v>0</v>
          </cell>
          <cell r="GI361">
            <v>0</v>
          </cell>
          <cell r="GJ361">
            <v>0</v>
          </cell>
          <cell r="GK361">
            <v>0</v>
          </cell>
          <cell r="GL361">
            <v>0</v>
          </cell>
          <cell r="GM361">
            <v>0</v>
          </cell>
          <cell r="GN361">
            <v>0</v>
          </cell>
          <cell r="GO361">
            <v>0</v>
          </cell>
          <cell r="GP361">
            <v>0</v>
          </cell>
          <cell r="GQ361">
            <v>0</v>
          </cell>
          <cell r="GR361">
            <v>0</v>
          </cell>
          <cell r="GS361">
            <v>0</v>
          </cell>
          <cell r="GT361">
            <v>0</v>
          </cell>
          <cell r="GU361">
            <v>0</v>
          </cell>
          <cell r="GV361">
            <v>0</v>
          </cell>
          <cell r="GW361">
            <v>0</v>
          </cell>
          <cell r="GX361">
            <v>0</v>
          </cell>
          <cell r="GY361">
            <v>0</v>
          </cell>
          <cell r="GZ361">
            <v>0</v>
          </cell>
          <cell r="HA361">
            <v>0</v>
          </cell>
          <cell r="HB361">
            <v>0</v>
          </cell>
          <cell r="HC361">
            <v>0</v>
          </cell>
          <cell r="HD361">
            <v>0</v>
          </cell>
          <cell r="HE361">
            <v>0</v>
          </cell>
          <cell r="HF361">
            <v>0</v>
          </cell>
          <cell r="HG361">
            <v>0</v>
          </cell>
          <cell r="HH361">
            <v>0</v>
          </cell>
          <cell r="HI361">
            <v>0</v>
          </cell>
          <cell r="HJ361">
            <v>0</v>
          </cell>
          <cell r="HO361">
            <v>0</v>
          </cell>
          <cell r="HP361">
            <v>0</v>
          </cell>
          <cell r="HQ361">
            <v>0</v>
          </cell>
          <cell r="HR361">
            <v>0</v>
          </cell>
          <cell r="HS361">
            <v>0</v>
          </cell>
          <cell r="HT361">
            <v>0</v>
          </cell>
          <cell r="HU361">
            <v>0</v>
          </cell>
          <cell r="HV361">
            <v>0</v>
          </cell>
          <cell r="HW361">
            <v>0</v>
          </cell>
          <cell r="HX361">
            <v>0</v>
          </cell>
          <cell r="HY361">
            <v>0</v>
          </cell>
          <cell r="HZ361">
            <v>0</v>
          </cell>
          <cell r="IA361">
            <v>0</v>
          </cell>
          <cell r="IB361">
            <v>0</v>
          </cell>
          <cell r="IC361">
            <v>0</v>
          </cell>
          <cell r="ID361">
            <v>0</v>
          </cell>
          <cell r="IE361">
            <v>0</v>
          </cell>
          <cell r="IF361">
            <v>0</v>
          </cell>
          <cell r="IG361">
            <v>0</v>
          </cell>
          <cell r="IH361">
            <v>0</v>
          </cell>
          <cell r="II361">
            <v>0</v>
          </cell>
          <cell r="IJ361">
            <v>0</v>
          </cell>
          <cell r="IK361">
            <v>0</v>
          </cell>
          <cell r="IL361">
            <v>0</v>
          </cell>
          <cell r="IM361">
            <v>0</v>
          </cell>
          <cell r="IN361">
            <v>0</v>
          </cell>
          <cell r="IO361">
            <v>0</v>
          </cell>
          <cell r="IP361">
            <v>0</v>
          </cell>
          <cell r="IQ361">
            <v>0</v>
          </cell>
          <cell r="IR361">
            <v>0</v>
          </cell>
          <cell r="IS361">
            <v>0</v>
          </cell>
          <cell r="IT361">
            <v>0</v>
          </cell>
          <cell r="IU361">
            <v>0</v>
          </cell>
          <cell r="IV361">
            <v>0</v>
          </cell>
          <cell r="IW361">
            <v>0</v>
          </cell>
          <cell r="IX361">
            <v>0</v>
          </cell>
          <cell r="IY361">
            <v>0</v>
          </cell>
          <cell r="IZ361">
            <v>0</v>
          </cell>
          <cell r="JA361">
            <v>0</v>
          </cell>
          <cell r="JB361">
            <v>0</v>
          </cell>
          <cell r="JC361">
            <v>0</v>
          </cell>
          <cell r="JD361">
            <v>0</v>
          </cell>
          <cell r="JE361">
            <v>0</v>
          </cell>
          <cell r="JF361">
            <v>0</v>
          </cell>
          <cell r="JG361">
            <v>0</v>
          </cell>
          <cell r="JH361">
            <v>0</v>
          </cell>
          <cell r="JI361">
            <v>0</v>
          </cell>
          <cell r="JJ361">
            <v>0</v>
          </cell>
          <cell r="JK361">
            <v>0</v>
          </cell>
          <cell r="JL361">
            <v>0</v>
          </cell>
          <cell r="JM361">
            <v>0</v>
          </cell>
          <cell r="JN361">
            <v>0</v>
          </cell>
          <cell r="JO361">
            <v>0</v>
          </cell>
          <cell r="JP361">
            <v>0</v>
          </cell>
          <cell r="JQ361">
            <v>0</v>
          </cell>
          <cell r="JR361">
            <v>0</v>
          </cell>
          <cell r="JS361">
            <v>0</v>
          </cell>
          <cell r="JT361">
            <v>0</v>
          </cell>
          <cell r="JU361">
            <v>0</v>
          </cell>
          <cell r="JV361">
            <v>0</v>
          </cell>
          <cell r="JW361">
            <v>0</v>
          </cell>
          <cell r="JX361">
            <v>0</v>
          </cell>
          <cell r="JY361">
            <v>0</v>
          </cell>
          <cell r="JZ361">
            <v>0</v>
          </cell>
          <cell r="KA361">
            <v>0</v>
          </cell>
          <cell r="KB361">
            <v>0</v>
          </cell>
          <cell r="KC361">
            <v>0</v>
          </cell>
          <cell r="KD361">
            <v>0</v>
          </cell>
          <cell r="KE361">
            <v>0</v>
          </cell>
          <cell r="KF361">
            <v>0</v>
          </cell>
          <cell r="KG361">
            <v>0</v>
          </cell>
          <cell r="KH361">
            <v>0</v>
          </cell>
          <cell r="KI361">
            <v>0</v>
          </cell>
          <cell r="KJ361">
            <v>0</v>
          </cell>
          <cell r="KK361">
            <v>0</v>
          </cell>
          <cell r="KL361">
            <v>0</v>
          </cell>
          <cell r="KM361">
            <v>0</v>
          </cell>
          <cell r="KN361">
            <v>0</v>
          </cell>
          <cell r="KO361">
            <v>0</v>
          </cell>
          <cell r="KP361">
            <v>0</v>
          </cell>
          <cell r="KQ361">
            <v>0</v>
          </cell>
          <cell r="KR361">
            <v>0</v>
          </cell>
          <cell r="KS361">
            <v>0</v>
          </cell>
          <cell r="KT361">
            <v>0</v>
          </cell>
          <cell r="KU361">
            <v>0</v>
          </cell>
          <cell r="KV361">
            <v>0</v>
          </cell>
          <cell r="KW361">
            <v>0</v>
          </cell>
          <cell r="KX361">
            <v>0</v>
          </cell>
          <cell r="KY361">
            <v>0</v>
          </cell>
          <cell r="KZ361">
            <v>0</v>
          </cell>
          <cell r="LA361">
            <v>0</v>
          </cell>
          <cell r="LB361">
            <v>0</v>
          </cell>
          <cell r="LC361">
            <v>0</v>
          </cell>
          <cell r="LD361">
            <v>0</v>
          </cell>
          <cell r="LE361">
            <v>0</v>
          </cell>
          <cell r="LF361">
            <v>0</v>
          </cell>
          <cell r="LG361">
            <v>0</v>
          </cell>
          <cell r="LH361">
            <v>0</v>
          </cell>
          <cell r="LI361">
            <v>0</v>
          </cell>
          <cell r="LJ361">
            <v>0</v>
          </cell>
          <cell r="LK361">
            <v>0</v>
          </cell>
          <cell r="LL361">
            <v>0</v>
          </cell>
          <cell r="LM361">
            <v>0</v>
          </cell>
          <cell r="LN361">
            <v>0</v>
          </cell>
          <cell r="LO361">
            <v>0</v>
          </cell>
          <cell r="LP361">
            <v>0</v>
          </cell>
          <cell r="LQ361">
            <v>0</v>
          </cell>
          <cell r="LR361">
            <v>0</v>
          </cell>
          <cell r="LS361">
            <v>0</v>
          </cell>
          <cell r="LT361">
            <v>0</v>
          </cell>
          <cell r="LU361">
            <v>0</v>
          </cell>
          <cell r="LV361">
            <v>0</v>
          </cell>
          <cell r="LW361">
            <v>0</v>
          </cell>
          <cell r="LX361">
            <v>0</v>
          </cell>
          <cell r="LY361">
            <v>0</v>
          </cell>
          <cell r="LZ361">
            <v>0</v>
          </cell>
          <cell r="MA361">
            <v>0</v>
          </cell>
        </row>
        <row r="362">
          <cell r="BB362">
            <v>150.30500000000001</v>
          </cell>
          <cell r="BC362">
            <v>-8.6258206899999994</v>
          </cell>
          <cell r="BD362">
            <v>158.93082069000002</v>
          </cell>
          <cell r="BE362">
            <v>117.127</v>
          </cell>
          <cell r="BF362">
            <v>-25</v>
          </cell>
          <cell r="BG362">
            <v>142.12700000000001</v>
          </cell>
          <cell r="BH362">
            <v>116.474</v>
          </cell>
          <cell r="BI362">
            <v>0</v>
          </cell>
          <cell r="BJ362">
            <v>116.474</v>
          </cell>
          <cell r="BK362">
            <v>45.131999999999998</v>
          </cell>
          <cell r="BL362">
            <v>-11.4</v>
          </cell>
          <cell r="BM362">
            <v>56.531999999999996</v>
          </cell>
          <cell r="BN362">
            <v>93.463999999999999</v>
          </cell>
          <cell r="BO362">
            <v>0</v>
          </cell>
          <cell r="BP362">
            <v>93.463999999999999</v>
          </cell>
          <cell r="BQ362">
            <v>-13.64</v>
          </cell>
          <cell r="BR362">
            <v>0</v>
          </cell>
          <cell r="BS362">
            <v>-13.64</v>
          </cell>
          <cell r="BT362">
            <v>67.305999999999997</v>
          </cell>
          <cell r="BU362">
            <v>0</v>
          </cell>
          <cell r="BV362">
            <v>67.305999999999997</v>
          </cell>
          <cell r="BW362">
            <v>106.184</v>
          </cell>
          <cell r="BX362">
            <v>0</v>
          </cell>
          <cell r="BY362">
            <v>106.184</v>
          </cell>
          <cell r="BZ362">
            <v>117.33199999999999</v>
          </cell>
          <cell r="CA362">
            <v>0</v>
          </cell>
          <cell r="CB362">
            <v>117.33199999999999</v>
          </cell>
          <cell r="CC362">
            <v>119.599</v>
          </cell>
          <cell r="CD362">
            <v>0</v>
          </cell>
          <cell r="CE362">
            <v>119.599</v>
          </cell>
          <cell r="CF362">
            <v>86.278999999999996</v>
          </cell>
          <cell r="CG362">
            <v>0</v>
          </cell>
          <cell r="CH362">
            <v>86.278999999999996</v>
          </cell>
          <cell r="CI362">
            <v>88.534999999999997</v>
          </cell>
          <cell r="CJ362">
            <v>-11.201000000000001</v>
          </cell>
          <cell r="CK362">
            <v>99.73599999999999</v>
          </cell>
          <cell r="CL362">
            <v>92.421000000000006</v>
          </cell>
          <cell r="CM362">
            <v>-7.3</v>
          </cell>
          <cell r="CN362">
            <v>99.721000000000004</v>
          </cell>
          <cell r="CO362">
            <v>127.7</v>
          </cell>
          <cell r="CP362">
            <v>16.164000000000001</v>
          </cell>
          <cell r="CQ362">
            <v>111.536</v>
          </cell>
          <cell r="CR362">
            <v>86.805000000000007</v>
          </cell>
          <cell r="CS362">
            <v>0</v>
          </cell>
          <cell r="CT362">
            <v>86.805000000000007</v>
          </cell>
          <cell r="CU362">
            <v>22.321999999999999</v>
          </cell>
          <cell r="CV362">
            <v>-40.5</v>
          </cell>
          <cell r="CW362">
            <v>62.822000000000003</v>
          </cell>
          <cell r="CX362">
            <v>89.763000000000005</v>
          </cell>
          <cell r="CY362">
            <v>0</v>
          </cell>
          <cell r="CZ362">
            <v>89.763000000000005</v>
          </cell>
          <cell r="DA362">
            <v>101.596</v>
          </cell>
          <cell r="DB362">
            <v>0</v>
          </cell>
          <cell r="DC362">
            <v>101.596</v>
          </cell>
          <cell r="DD362">
            <v>84.606999999999999</v>
          </cell>
          <cell r="DE362">
            <v>0</v>
          </cell>
          <cell r="DF362">
            <v>84.606999999999999</v>
          </cell>
          <cell r="DG362">
            <v>21.126000000000001</v>
          </cell>
          <cell r="DH362">
            <v>-51</v>
          </cell>
          <cell r="DI362">
            <v>72.126000000000005</v>
          </cell>
          <cell r="DJ362">
            <v>103.083</v>
          </cell>
          <cell r="DK362">
            <v>0</v>
          </cell>
          <cell r="DL362">
            <v>103.083</v>
          </cell>
          <cell r="DM362">
            <v>93.120999999999995</v>
          </cell>
          <cell r="DN362">
            <v>0</v>
          </cell>
          <cell r="DO362">
            <v>93.120999999999995</v>
          </cell>
          <cell r="DP362">
            <v>79.486000000000004</v>
          </cell>
          <cell r="DQ362">
            <v>0</v>
          </cell>
          <cell r="DR362">
            <v>79.486000000000004</v>
          </cell>
          <cell r="DS362">
            <v>41</v>
          </cell>
          <cell r="DT362">
            <v>0</v>
          </cell>
          <cell r="DU362">
            <v>41</v>
          </cell>
          <cell r="DV362">
            <v>81</v>
          </cell>
          <cell r="DW362">
            <v>0</v>
          </cell>
          <cell r="DX362">
            <v>81</v>
          </cell>
          <cell r="DY362">
            <v>115</v>
          </cell>
          <cell r="DZ362">
            <v>0</v>
          </cell>
          <cell r="EA362">
            <v>115</v>
          </cell>
          <cell r="EB362">
            <v>88</v>
          </cell>
          <cell r="EC362">
            <v>0</v>
          </cell>
          <cell r="ED362">
            <v>88</v>
          </cell>
          <cell r="EE362">
            <v>63</v>
          </cell>
          <cell r="EF362">
            <v>0</v>
          </cell>
          <cell r="EG362">
            <v>63</v>
          </cell>
          <cell r="EH362">
            <v>71</v>
          </cell>
          <cell r="EI362">
            <v>0</v>
          </cell>
          <cell r="EJ362">
            <v>71</v>
          </cell>
          <cell r="EK362">
            <v>81</v>
          </cell>
          <cell r="EL362">
            <v>0</v>
          </cell>
          <cell r="EM362">
            <v>81</v>
          </cell>
          <cell r="EN362">
            <v>27</v>
          </cell>
          <cell r="EO362">
            <v>0</v>
          </cell>
          <cell r="EP362">
            <v>27</v>
          </cell>
          <cell r="EQ362">
            <v>39</v>
          </cell>
          <cell r="ER362">
            <v>0</v>
          </cell>
          <cell r="ES362">
            <v>39</v>
          </cell>
          <cell r="ET362">
            <v>78</v>
          </cell>
          <cell r="EU362">
            <v>0</v>
          </cell>
          <cell r="EV362">
            <v>78</v>
          </cell>
          <cell r="EW362">
            <v>52</v>
          </cell>
          <cell r="EX362">
            <v>0</v>
          </cell>
          <cell r="EY362">
            <v>52</v>
          </cell>
          <cell r="EZ362">
            <v>-0.90000000000000568</v>
          </cell>
          <cell r="FA362">
            <v>0</v>
          </cell>
          <cell r="FB362">
            <v>-0.90000000000000568</v>
          </cell>
          <cell r="FC362">
            <v>-44</v>
          </cell>
          <cell r="FD362">
            <v>0</v>
          </cell>
          <cell r="FE362">
            <v>-44</v>
          </cell>
          <cell r="FF362">
            <v>74</v>
          </cell>
          <cell r="FG362">
            <v>0</v>
          </cell>
          <cell r="FH362">
            <v>74</v>
          </cell>
          <cell r="FI362">
            <v>31</v>
          </cell>
          <cell r="FJ362">
            <v>0</v>
          </cell>
          <cell r="FK362">
            <v>31</v>
          </cell>
          <cell r="FL362">
            <v>76</v>
          </cell>
          <cell r="FM362">
            <v>0</v>
          </cell>
          <cell r="FN362">
            <v>76</v>
          </cell>
          <cell r="FO362">
            <v>0</v>
          </cell>
          <cell r="FP362">
            <v>0</v>
          </cell>
          <cell r="FQ362">
            <v>0</v>
          </cell>
          <cell r="FR362">
            <v>0</v>
          </cell>
          <cell r="FS362">
            <v>0</v>
          </cell>
          <cell r="FT362">
            <v>0</v>
          </cell>
          <cell r="FU362">
            <v>0</v>
          </cell>
          <cell r="FV362">
            <v>0</v>
          </cell>
          <cell r="FW362">
            <v>0</v>
          </cell>
          <cell r="FX362">
            <v>0</v>
          </cell>
          <cell r="FY362">
            <v>0</v>
          </cell>
          <cell r="FZ362">
            <v>0</v>
          </cell>
          <cell r="GA362">
            <v>0</v>
          </cell>
          <cell r="GB362">
            <v>0</v>
          </cell>
          <cell r="GC362">
            <v>0</v>
          </cell>
          <cell r="GD362">
            <v>0</v>
          </cell>
          <cell r="GE362">
            <v>0</v>
          </cell>
          <cell r="GF362">
            <v>0</v>
          </cell>
          <cell r="GG362">
            <v>0</v>
          </cell>
          <cell r="GH362">
            <v>0</v>
          </cell>
          <cell r="GI362">
            <v>0</v>
          </cell>
          <cell r="GJ362">
            <v>0</v>
          </cell>
          <cell r="GK362">
            <v>0</v>
          </cell>
          <cell r="GL362">
            <v>0</v>
          </cell>
          <cell r="GM362">
            <v>0</v>
          </cell>
          <cell r="GN362">
            <v>0</v>
          </cell>
          <cell r="GO362">
            <v>0</v>
          </cell>
          <cell r="GP362">
            <v>0</v>
          </cell>
          <cell r="GQ362">
            <v>0</v>
          </cell>
          <cell r="GR362">
            <v>0</v>
          </cell>
          <cell r="GS362">
            <v>0</v>
          </cell>
          <cell r="GT362">
            <v>0</v>
          </cell>
          <cell r="GU362">
            <v>0</v>
          </cell>
          <cell r="GV362">
            <v>0</v>
          </cell>
          <cell r="GW362">
            <v>0</v>
          </cell>
          <cell r="GX362">
            <v>0</v>
          </cell>
          <cell r="GY362">
            <v>0</v>
          </cell>
          <cell r="GZ362">
            <v>0</v>
          </cell>
          <cell r="HA362">
            <v>0</v>
          </cell>
          <cell r="HB362">
            <v>0</v>
          </cell>
          <cell r="HC362">
            <v>0</v>
          </cell>
          <cell r="HD362">
            <v>0</v>
          </cell>
          <cell r="HE362">
            <v>0</v>
          </cell>
          <cell r="HF362">
            <v>0</v>
          </cell>
          <cell r="HG362">
            <v>0</v>
          </cell>
          <cell r="HH362">
            <v>0</v>
          </cell>
          <cell r="HI362">
            <v>0</v>
          </cell>
          <cell r="HJ362">
            <v>0</v>
          </cell>
          <cell r="HO362">
            <v>383.90600000000001</v>
          </cell>
          <cell r="HP362">
            <v>-33.625820689999998</v>
          </cell>
          <cell r="HQ362">
            <v>417.53182069000002</v>
          </cell>
          <cell r="HR362">
            <v>233.601</v>
          </cell>
          <cell r="HS362">
            <v>-25</v>
          </cell>
          <cell r="HT362">
            <v>258.601</v>
          </cell>
          <cell r="HU362">
            <v>116.474</v>
          </cell>
          <cell r="HV362">
            <v>0</v>
          </cell>
          <cell r="HW362">
            <v>116.474</v>
          </cell>
          <cell r="HX362">
            <v>192.262</v>
          </cell>
          <cell r="HY362">
            <v>-11.4</v>
          </cell>
          <cell r="HZ362">
            <v>203.66200000000001</v>
          </cell>
          <cell r="IA362">
            <v>147.13</v>
          </cell>
          <cell r="IB362">
            <v>0</v>
          </cell>
          <cell r="IC362">
            <v>147.13</v>
          </cell>
          <cell r="ID362">
            <v>53.665999999999997</v>
          </cell>
          <cell r="IE362">
            <v>0</v>
          </cell>
          <cell r="IF362">
            <v>53.665999999999997</v>
          </cell>
          <cell r="IG362">
            <v>67.305999999999997</v>
          </cell>
          <cell r="IH362">
            <v>0</v>
          </cell>
          <cell r="II362">
            <v>67.305999999999997</v>
          </cell>
          <cell r="IJ362">
            <v>429.39400000000001</v>
          </cell>
          <cell r="IK362">
            <v>0</v>
          </cell>
          <cell r="IL362">
            <v>429.39400000000001</v>
          </cell>
          <cell r="IM362">
            <v>323.20999999999998</v>
          </cell>
          <cell r="IN362">
            <v>0</v>
          </cell>
          <cell r="IO362">
            <v>323.20999999999998</v>
          </cell>
          <cell r="IP362">
            <v>205.87799999999999</v>
          </cell>
          <cell r="IQ362">
            <v>0</v>
          </cell>
          <cell r="IR362">
            <v>205.87799999999999</v>
          </cell>
          <cell r="IS362">
            <v>86.278999999999996</v>
          </cell>
          <cell r="IT362">
            <v>0</v>
          </cell>
          <cell r="IU362">
            <v>86.278999999999996</v>
          </cell>
          <cell r="IV362">
            <v>395.46100000000001</v>
          </cell>
          <cell r="IW362">
            <v>-2.3369999999999997</v>
          </cell>
          <cell r="IX362">
            <v>397.798</v>
          </cell>
          <cell r="IY362">
            <v>306.92599999999999</v>
          </cell>
          <cell r="IZ362">
            <v>8.8640000000000008</v>
          </cell>
          <cell r="JA362">
            <v>298.06200000000001</v>
          </cell>
          <cell r="JB362">
            <v>214.505</v>
          </cell>
          <cell r="JC362">
            <v>16.164000000000001</v>
          </cell>
          <cell r="JD362">
            <v>198.34100000000001</v>
          </cell>
          <cell r="JE362">
            <v>86.805000000000007</v>
          </cell>
          <cell r="JF362">
            <v>0</v>
          </cell>
          <cell r="JG362">
            <v>86.805000000000007</v>
          </cell>
          <cell r="JH362">
            <v>298.28800000000001</v>
          </cell>
          <cell r="JI362">
            <v>-40.5</v>
          </cell>
          <cell r="JJ362">
            <v>338.78800000000001</v>
          </cell>
          <cell r="JK362">
            <v>275.96600000000001</v>
          </cell>
          <cell r="JL362">
            <v>0</v>
          </cell>
          <cell r="JM362">
            <v>275.96600000000001</v>
          </cell>
          <cell r="JN362">
            <v>186.203</v>
          </cell>
          <cell r="JO362">
            <v>0</v>
          </cell>
          <cell r="JP362">
            <v>186.203</v>
          </cell>
          <cell r="JQ362">
            <v>84.606999999999999</v>
          </cell>
          <cell r="JR362">
            <v>0</v>
          </cell>
          <cell r="JS362">
            <v>84.606999999999999</v>
          </cell>
          <cell r="JT362">
            <v>296.81599999999997</v>
          </cell>
          <cell r="JU362">
            <v>-51</v>
          </cell>
          <cell r="JV362">
            <v>347.81599999999997</v>
          </cell>
          <cell r="JW362">
            <v>275.69</v>
          </cell>
          <cell r="JX362">
            <v>0</v>
          </cell>
          <cell r="JY362">
            <v>275.69</v>
          </cell>
          <cell r="JZ362">
            <v>172.607</v>
          </cell>
          <cell r="KA362">
            <v>0</v>
          </cell>
          <cell r="KB362">
            <v>172.607</v>
          </cell>
          <cell r="KC362">
            <v>79.486000000000004</v>
          </cell>
          <cell r="KD362">
            <v>0</v>
          </cell>
          <cell r="KE362">
            <v>79.486000000000004</v>
          </cell>
          <cell r="KF362">
            <v>325</v>
          </cell>
          <cell r="KG362">
            <v>0</v>
          </cell>
          <cell r="KH362">
            <v>325</v>
          </cell>
          <cell r="KI362">
            <v>284</v>
          </cell>
          <cell r="KJ362">
            <v>0</v>
          </cell>
          <cell r="KK362">
            <v>284</v>
          </cell>
          <cell r="KL362">
            <v>203</v>
          </cell>
          <cell r="KM362">
            <v>0</v>
          </cell>
          <cell r="KN362">
            <v>203</v>
          </cell>
          <cell r="KO362">
            <v>88</v>
          </cell>
          <cell r="KP362">
            <v>0</v>
          </cell>
          <cell r="KQ362">
            <v>88</v>
          </cell>
          <cell r="KR362">
            <v>242</v>
          </cell>
          <cell r="KS362">
            <v>0</v>
          </cell>
          <cell r="KT362">
            <v>242</v>
          </cell>
          <cell r="KU362">
            <v>179</v>
          </cell>
          <cell r="KV362">
            <v>0</v>
          </cell>
          <cell r="KW362">
            <v>179</v>
          </cell>
          <cell r="KX362">
            <v>108</v>
          </cell>
          <cell r="KY362">
            <v>0</v>
          </cell>
          <cell r="KZ362">
            <v>108</v>
          </cell>
          <cell r="LA362">
            <v>27</v>
          </cell>
          <cell r="LB362">
            <v>0</v>
          </cell>
          <cell r="LC362">
            <v>27</v>
          </cell>
          <cell r="LD362">
            <v>168.1</v>
          </cell>
          <cell r="LE362">
            <v>0</v>
          </cell>
          <cell r="LF362">
            <v>168.1</v>
          </cell>
          <cell r="LG362">
            <v>129.1</v>
          </cell>
          <cell r="LH362">
            <v>0</v>
          </cell>
          <cell r="LI362">
            <v>129.1</v>
          </cell>
          <cell r="LJ362">
            <v>51.099999999999994</v>
          </cell>
          <cell r="LK362">
            <v>0</v>
          </cell>
          <cell r="LL362">
            <v>51.099999999999994</v>
          </cell>
          <cell r="LM362">
            <v>-0.90000000000000568</v>
          </cell>
          <cell r="LN362">
            <v>0</v>
          </cell>
          <cell r="LO362">
            <v>-0.90000000000000568</v>
          </cell>
          <cell r="LP362">
            <v>137</v>
          </cell>
          <cell r="LQ362">
            <v>0</v>
          </cell>
          <cell r="LR362">
            <v>137</v>
          </cell>
          <cell r="LS362">
            <v>181</v>
          </cell>
          <cell r="LT362">
            <v>0</v>
          </cell>
          <cell r="LU362">
            <v>181</v>
          </cell>
          <cell r="LV362">
            <v>107</v>
          </cell>
          <cell r="LW362">
            <v>0</v>
          </cell>
          <cell r="LX362">
            <v>107</v>
          </cell>
          <cell r="LY362">
            <v>76</v>
          </cell>
          <cell r="LZ362">
            <v>0</v>
          </cell>
          <cell r="MA362">
            <v>76</v>
          </cell>
        </row>
        <row r="363">
          <cell r="BB363">
            <v>0.94</v>
          </cell>
          <cell r="BC363">
            <v>0</v>
          </cell>
          <cell r="BD363">
            <v>0.94</v>
          </cell>
          <cell r="BE363">
            <v>0.39900000000000002</v>
          </cell>
          <cell r="BF363">
            <v>0</v>
          </cell>
          <cell r="BG363">
            <v>0.39900000000000002</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cell r="ET363">
            <v>0</v>
          </cell>
          <cell r="EU363">
            <v>0</v>
          </cell>
          <cell r="EV363">
            <v>0</v>
          </cell>
          <cell r="EW363">
            <v>0</v>
          </cell>
          <cell r="EX363">
            <v>0</v>
          </cell>
          <cell r="EY363">
            <v>0</v>
          </cell>
          <cell r="EZ363">
            <v>0</v>
          </cell>
          <cell r="FA363">
            <v>0</v>
          </cell>
          <cell r="FB363">
            <v>0</v>
          </cell>
          <cell r="FC363">
            <v>0</v>
          </cell>
          <cell r="FD363">
            <v>0</v>
          </cell>
          <cell r="FE363">
            <v>0</v>
          </cell>
          <cell r="FF363">
            <v>0</v>
          </cell>
          <cell r="FG363">
            <v>0</v>
          </cell>
          <cell r="FH363">
            <v>0</v>
          </cell>
          <cell r="FI363">
            <v>0</v>
          </cell>
          <cell r="FJ363">
            <v>0</v>
          </cell>
          <cell r="FK363">
            <v>0</v>
          </cell>
          <cell r="FL363">
            <v>0</v>
          </cell>
          <cell r="FM363">
            <v>0</v>
          </cell>
          <cell r="FN363">
            <v>0</v>
          </cell>
          <cell r="FO363">
            <v>0</v>
          </cell>
          <cell r="FP363">
            <v>0</v>
          </cell>
          <cell r="FQ363">
            <v>0</v>
          </cell>
          <cell r="FR363">
            <v>0</v>
          </cell>
          <cell r="FS363">
            <v>0</v>
          </cell>
          <cell r="FT363">
            <v>0</v>
          </cell>
          <cell r="FU363">
            <v>0</v>
          </cell>
          <cell r="FV363">
            <v>0</v>
          </cell>
          <cell r="FW363">
            <v>0</v>
          </cell>
          <cell r="FX363">
            <v>0</v>
          </cell>
          <cell r="FY363">
            <v>0</v>
          </cell>
          <cell r="FZ363">
            <v>0</v>
          </cell>
          <cell r="GA363">
            <v>0</v>
          </cell>
          <cell r="GB363">
            <v>0</v>
          </cell>
          <cell r="GC363">
            <v>0</v>
          </cell>
          <cell r="GD363">
            <v>0</v>
          </cell>
          <cell r="GE363">
            <v>0</v>
          </cell>
          <cell r="GF363">
            <v>0</v>
          </cell>
          <cell r="GG363">
            <v>0</v>
          </cell>
          <cell r="GH363">
            <v>0</v>
          </cell>
          <cell r="GI363">
            <v>0</v>
          </cell>
          <cell r="GJ363">
            <v>0</v>
          </cell>
          <cell r="GK363">
            <v>0</v>
          </cell>
          <cell r="GL363">
            <v>0</v>
          </cell>
          <cell r="GM363">
            <v>0</v>
          </cell>
          <cell r="GN363">
            <v>0</v>
          </cell>
          <cell r="GO363">
            <v>0</v>
          </cell>
          <cell r="GP363">
            <v>0</v>
          </cell>
          <cell r="GQ363">
            <v>0</v>
          </cell>
          <cell r="GR363">
            <v>0</v>
          </cell>
          <cell r="GS363">
            <v>0</v>
          </cell>
          <cell r="GT363">
            <v>0</v>
          </cell>
          <cell r="GU363">
            <v>0</v>
          </cell>
          <cell r="GV363">
            <v>0</v>
          </cell>
          <cell r="GW363">
            <v>0</v>
          </cell>
          <cell r="GX363">
            <v>0</v>
          </cell>
          <cell r="GY363">
            <v>0</v>
          </cell>
          <cell r="GZ363">
            <v>0</v>
          </cell>
          <cell r="HA363">
            <v>0</v>
          </cell>
          <cell r="HB363">
            <v>0</v>
          </cell>
          <cell r="HC363">
            <v>0</v>
          </cell>
          <cell r="HD363">
            <v>0</v>
          </cell>
          <cell r="HE363">
            <v>0</v>
          </cell>
          <cell r="HF363">
            <v>0</v>
          </cell>
          <cell r="HG363">
            <v>0</v>
          </cell>
          <cell r="HH363">
            <v>0</v>
          </cell>
          <cell r="HI363">
            <v>0</v>
          </cell>
          <cell r="HJ363">
            <v>0</v>
          </cell>
          <cell r="HO363">
            <v>1.339</v>
          </cell>
          <cell r="HP363">
            <v>0</v>
          </cell>
          <cell r="HQ363">
            <v>1.339</v>
          </cell>
          <cell r="HR363">
            <v>0.39900000000000002</v>
          </cell>
          <cell r="HS363">
            <v>0</v>
          </cell>
          <cell r="HT363">
            <v>0.39900000000000002</v>
          </cell>
          <cell r="HU363">
            <v>0</v>
          </cell>
          <cell r="HV363">
            <v>0</v>
          </cell>
          <cell r="HW363">
            <v>0</v>
          </cell>
          <cell r="HX363">
            <v>0</v>
          </cell>
          <cell r="HY363">
            <v>0</v>
          </cell>
          <cell r="HZ363">
            <v>0</v>
          </cell>
          <cell r="IA363">
            <v>0</v>
          </cell>
          <cell r="IB363">
            <v>0</v>
          </cell>
          <cell r="IC363">
            <v>0</v>
          </cell>
          <cell r="ID363">
            <v>0</v>
          </cell>
          <cell r="IE363">
            <v>0</v>
          </cell>
          <cell r="IF363">
            <v>0</v>
          </cell>
          <cell r="IG363">
            <v>0</v>
          </cell>
          <cell r="IH363">
            <v>0</v>
          </cell>
          <cell r="II363">
            <v>0</v>
          </cell>
          <cell r="IJ363">
            <v>0</v>
          </cell>
          <cell r="IK363">
            <v>0</v>
          </cell>
          <cell r="IL363">
            <v>0</v>
          </cell>
          <cell r="IM363">
            <v>0</v>
          </cell>
          <cell r="IN363">
            <v>0</v>
          </cell>
          <cell r="IO363">
            <v>0</v>
          </cell>
          <cell r="IP363">
            <v>0</v>
          </cell>
          <cell r="IQ363">
            <v>0</v>
          </cell>
          <cell r="IR363">
            <v>0</v>
          </cell>
          <cell r="IS363">
            <v>0</v>
          </cell>
          <cell r="IT363">
            <v>0</v>
          </cell>
          <cell r="IU363">
            <v>0</v>
          </cell>
          <cell r="IV363">
            <v>0</v>
          </cell>
          <cell r="IW363">
            <v>0</v>
          </cell>
          <cell r="IX363">
            <v>0</v>
          </cell>
          <cell r="IY363">
            <v>0</v>
          </cell>
          <cell r="IZ363">
            <v>0</v>
          </cell>
          <cell r="JA363">
            <v>0</v>
          </cell>
          <cell r="JB363">
            <v>0</v>
          </cell>
          <cell r="JC363">
            <v>0</v>
          </cell>
          <cell r="JD363">
            <v>0</v>
          </cell>
          <cell r="JE363">
            <v>0</v>
          </cell>
          <cell r="JF363">
            <v>0</v>
          </cell>
          <cell r="JG363">
            <v>0</v>
          </cell>
          <cell r="JH363">
            <v>0</v>
          </cell>
          <cell r="JI363">
            <v>0</v>
          </cell>
          <cell r="JJ363">
            <v>0</v>
          </cell>
          <cell r="JK363">
            <v>0</v>
          </cell>
          <cell r="JL363">
            <v>0</v>
          </cell>
          <cell r="JM363">
            <v>0</v>
          </cell>
          <cell r="JN363">
            <v>0</v>
          </cell>
          <cell r="JO363">
            <v>0</v>
          </cell>
          <cell r="JP363">
            <v>0</v>
          </cell>
          <cell r="JQ363">
            <v>0</v>
          </cell>
          <cell r="JR363">
            <v>0</v>
          </cell>
          <cell r="JS363">
            <v>0</v>
          </cell>
          <cell r="JT363">
            <v>0</v>
          </cell>
          <cell r="JU363">
            <v>0</v>
          </cell>
          <cell r="JV363">
            <v>0</v>
          </cell>
          <cell r="JW363">
            <v>0</v>
          </cell>
          <cell r="JX363">
            <v>0</v>
          </cell>
          <cell r="JY363">
            <v>0</v>
          </cell>
          <cell r="JZ363">
            <v>0</v>
          </cell>
          <cell r="KA363">
            <v>0</v>
          </cell>
          <cell r="KB363">
            <v>0</v>
          </cell>
          <cell r="KC363">
            <v>0</v>
          </cell>
          <cell r="KD363">
            <v>0</v>
          </cell>
          <cell r="KE363">
            <v>0</v>
          </cell>
          <cell r="KF363">
            <v>0</v>
          </cell>
          <cell r="KG363">
            <v>0</v>
          </cell>
          <cell r="KH363">
            <v>0</v>
          </cell>
          <cell r="KI363">
            <v>0</v>
          </cell>
          <cell r="KJ363">
            <v>0</v>
          </cell>
          <cell r="KK363">
            <v>0</v>
          </cell>
          <cell r="KL363">
            <v>0</v>
          </cell>
          <cell r="KM363">
            <v>0</v>
          </cell>
          <cell r="KN363">
            <v>0</v>
          </cell>
          <cell r="KO363">
            <v>0</v>
          </cell>
          <cell r="KP363">
            <v>0</v>
          </cell>
          <cell r="KQ363">
            <v>0</v>
          </cell>
          <cell r="KR363">
            <v>0</v>
          </cell>
          <cell r="KS363">
            <v>0</v>
          </cell>
          <cell r="KT363">
            <v>0</v>
          </cell>
          <cell r="KU363">
            <v>0</v>
          </cell>
          <cell r="KV363">
            <v>0</v>
          </cell>
          <cell r="KW363">
            <v>0</v>
          </cell>
          <cell r="KX363">
            <v>0</v>
          </cell>
          <cell r="KY363">
            <v>0</v>
          </cell>
          <cell r="KZ363">
            <v>0</v>
          </cell>
          <cell r="LA363">
            <v>0</v>
          </cell>
          <cell r="LB363">
            <v>0</v>
          </cell>
          <cell r="LC363">
            <v>0</v>
          </cell>
          <cell r="LD363">
            <v>0</v>
          </cell>
          <cell r="LE363">
            <v>0</v>
          </cell>
          <cell r="LF363">
            <v>0</v>
          </cell>
          <cell r="LG363">
            <v>0</v>
          </cell>
          <cell r="LH363">
            <v>0</v>
          </cell>
          <cell r="LI363">
            <v>0</v>
          </cell>
          <cell r="LJ363">
            <v>0</v>
          </cell>
          <cell r="LK363">
            <v>0</v>
          </cell>
          <cell r="LL363">
            <v>0</v>
          </cell>
          <cell r="LM363">
            <v>0</v>
          </cell>
          <cell r="LN363">
            <v>0</v>
          </cell>
          <cell r="LO363">
            <v>0</v>
          </cell>
          <cell r="LP363">
            <v>0</v>
          </cell>
          <cell r="LQ363">
            <v>0</v>
          </cell>
          <cell r="LR363">
            <v>0</v>
          </cell>
          <cell r="LS363">
            <v>0</v>
          </cell>
          <cell r="LT363">
            <v>0</v>
          </cell>
          <cell r="LU363">
            <v>0</v>
          </cell>
          <cell r="LV363">
            <v>0</v>
          </cell>
          <cell r="LW363">
            <v>0</v>
          </cell>
          <cell r="LX363">
            <v>0</v>
          </cell>
          <cell r="LY363">
            <v>0</v>
          </cell>
          <cell r="LZ363">
            <v>0</v>
          </cell>
          <cell r="MA363">
            <v>0</v>
          </cell>
        </row>
        <row r="364">
          <cell r="BB364">
            <v>1.4410000000000001</v>
          </cell>
          <cell r="BC364">
            <v>1.216</v>
          </cell>
          <cell r="BD364">
            <v>0.22500000000000009</v>
          </cell>
          <cell r="BE364">
            <v>-16.123999999999999</v>
          </cell>
          <cell r="BF364">
            <v>-16.036999999999999</v>
          </cell>
          <cell r="BG364">
            <v>-8.6999999999999744E-2</v>
          </cell>
          <cell r="BH364">
            <v>0</v>
          </cell>
          <cell r="BI364">
            <v>0</v>
          </cell>
          <cell r="BJ364">
            <v>0</v>
          </cell>
          <cell r="BK364">
            <v>-0.124</v>
          </cell>
          <cell r="BL364">
            <v>0</v>
          </cell>
          <cell r="BM364">
            <v>-0.124</v>
          </cell>
          <cell r="BN364">
            <v>-0.28999999999999998</v>
          </cell>
          <cell r="BO364">
            <v>0</v>
          </cell>
          <cell r="BP364">
            <v>-0.28999999999999998</v>
          </cell>
          <cell r="BQ364">
            <v>64.781000000000006</v>
          </cell>
          <cell r="BR364">
            <v>0</v>
          </cell>
          <cell r="BS364">
            <v>64.781000000000006</v>
          </cell>
          <cell r="BT364">
            <v>1.1890000000000001</v>
          </cell>
          <cell r="BU364">
            <v>0</v>
          </cell>
          <cell r="BV364">
            <v>1.1890000000000001</v>
          </cell>
          <cell r="BW364">
            <v>-2.3E-2</v>
          </cell>
          <cell r="BX364">
            <v>0</v>
          </cell>
          <cell r="BY364">
            <v>-2.3E-2</v>
          </cell>
          <cell r="BZ364">
            <v>0</v>
          </cell>
          <cell r="CA364">
            <v>0</v>
          </cell>
          <cell r="CB364">
            <v>0</v>
          </cell>
          <cell r="CC364">
            <v>0</v>
          </cell>
          <cell r="CD364">
            <v>0</v>
          </cell>
          <cell r="CE364">
            <v>0</v>
          </cell>
          <cell r="CF364">
            <v>0</v>
          </cell>
          <cell r="CG364">
            <v>0</v>
          </cell>
          <cell r="CH364">
            <v>0</v>
          </cell>
          <cell r="CI364">
            <v>6.0000000000000001E-3</v>
          </cell>
          <cell r="CJ364">
            <v>0</v>
          </cell>
          <cell r="CK364">
            <v>6.0000000000000001E-3</v>
          </cell>
          <cell r="CL364">
            <v>-3.0000000000000001E-3</v>
          </cell>
          <cell r="CM364">
            <v>0</v>
          </cell>
          <cell r="CN364">
            <v>-3.0000000000000001E-3</v>
          </cell>
          <cell r="CO364">
            <v>-2.3E-2</v>
          </cell>
          <cell r="CP364">
            <v>0</v>
          </cell>
          <cell r="CQ364">
            <v>-2.3E-2</v>
          </cell>
          <cell r="CR364">
            <v>8.4000000000000005E-2</v>
          </cell>
          <cell r="CS364">
            <v>0</v>
          </cell>
          <cell r="CT364">
            <v>8.4000000000000005E-2</v>
          </cell>
          <cell r="CU364">
            <v>-3.0489999999999999</v>
          </cell>
          <cell r="CV364">
            <v>-3</v>
          </cell>
          <cell r="CW364">
            <v>-4.8999999999999932E-2</v>
          </cell>
          <cell r="CX364">
            <v>-7.6</v>
          </cell>
          <cell r="CY364">
            <v>-5</v>
          </cell>
          <cell r="CZ364">
            <v>-2.5999999999999996</v>
          </cell>
          <cell r="DA364">
            <v>-2.7E-2</v>
          </cell>
          <cell r="DB364">
            <v>0</v>
          </cell>
          <cell r="DC364">
            <v>-2.7E-2</v>
          </cell>
          <cell r="DD364">
            <v>-2E-3</v>
          </cell>
          <cell r="DE364">
            <v>0</v>
          </cell>
          <cell r="DF364">
            <v>-2E-3</v>
          </cell>
          <cell r="DG364">
            <v>-0.32900000000000001</v>
          </cell>
          <cell r="DH364">
            <v>0</v>
          </cell>
          <cell r="DI364">
            <v>-0.32900000000000001</v>
          </cell>
          <cell r="DJ364">
            <v>0</v>
          </cell>
          <cell r="DK364">
            <v>0</v>
          </cell>
          <cell r="DL364">
            <v>0</v>
          </cell>
          <cell r="DM364">
            <v>3.7999999999999999E-2</v>
          </cell>
          <cell r="DN364">
            <v>0</v>
          </cell>
          <cell r="DO364">
            <v>3.7999999999999999E-2</v>
          </cell>
          <cell r="DP364">
            <v>2.4E-2</v>
          </cell>
          <cell r="DQ364">
            <v>0</v>
          </cell>
          <cell r="DR364">
            <v>2.4E-2</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cell r="ET364">
            <v>0</v>
          </cell>
          <cell r="EU364">
            <v>0</v>
          </cell>
          <cell r="EV364">
            <v>0</v>
          </cell>
          <cell r="EW364">
            <v>0</v>
          </cell>
          <cell r="EX364">
            <v>0</v>
          </cell>
          <cell r="EY364">
            <v>0</v>
          </cell>
          <cell r="EZ364">
            <v>0</v>
          </cell>
          <cell r="FA364">
            <v>0</v>
          </cell>
          <cell r="FB364">
            <v>0</v>
          </cell>
          <cell r="FC364">
            <v>0</v>
          </cell>
          <cell r="FD364">
            <v>0</v>
          </cell>
          <cell r="FE364">
            <v>0</v>
          </cell>
          <cell r="FF364">
            <v>0</v>
          </cell>
          <cell r="FG364">
            <v>0</v>
          </cell>
          <cell r="FH364">
            <v>0</v>
          </cell>
          <cell r="FI364">
            <v>0</v>
          </cell>
          <cell r="FJ364">
            <v>0</v>
          </cell>
          <cell r="FK364">
            <v>0</v>
          </cell>
          <cell r="FL364">
            <v>0</v>
          </cell>
          <cell r="FM364">
            <v>0</v>
          </cell>
          <cell r="FN364">
            <v>0</v>
          </cell>
          <cell r="FO364">
            <v>0</v>
          </cell>
          <cell r="FP364">
            <v>0</v>
          </cell>
          <cell r="FQ364">
            <v>0</v>
          </cell>
          <cell r="FR364">
            <v>0</v>
          </cell>
          <cell r="FS364">
            <v>0</v>
          </cell>
          <cell r="FT364">
            <v>0</v>
          </cell>
          <cell r="FU364">
            <v>0</v>
          </cell>
          <cell r="FV364">
            <v>0</v>
          </cell>
          <cell r="FW364">
            <v>0</v>
          </cell>
          <cell r="FX364">
            <v>0</v>
          </cell>
          <cell r="FY364">
            <v>0</v>
          </cell>
          <cell r="FZ364">
            <v>0</v>
          </cell>
          <cell r="GA364">
            <v>0</v>
          </cell>
          <cell r="GB364">
            <v>0</v>
          </cell>
          <cell r="GC364">
            <v>0</v>
          </cell>
          <cell r="GD364">
            <v>0</v>
          </cell>
          <cell r="GE364">
            <v>0</v>
          </cell>
          <cell r="GF364">
            <v>0</v>
          </cell>
          <cell r="GG364">
            <v>0</v>
          </cell>
          <cell r="GH364">
            <v>0</v>
          </cell>
          <cell r="GI364">
            <v>0</v>
          </cell>
          <cell r="GJ364">
            <v>0</v>
          </cell>
          <cell r="GK364">
            <v>0</v>
          </cell>
          <cell r="GL364">
            <v>0</v>
          </cell>
          <cell r="GM364">
            <v>0</v>
          </cell>
          <cell r="GN364">
            <v>0</v>
          </cell>
          <cell r="GO364">
            <v>0</v>
          </cell>
          <cell r="GP364">
            <v>0</v>
          </cell>
          <cell r="GQ364">
            <v>0</v>
          </cell>
          <cell r="GR364">
            <v>0</v>
          </cell>
          <cell r="GS364">
            <v>0</v>
          </cell>
          <cell r="GT364">
            <v>0</v>
          </cell>
          <cell r="GU364">
            <v>0</v>
          </cell>
          <cell r="GV364">
            <v>0</v>
          </cell>
          <cell r="GW364">
            <v>0</v>
          </cell>
          <cell r="GX364">
            <v>0</v>
          </cell>
          <cell r="GY364">
            <v>0</v>
          </cell>
          <cell r="GZ364">
            <v>0</v>
          </cell>
          <cell r="HA364">
            <v>0</v>
          </cell>
          <cell r="HB364">
            <v>0</v>
          </cell>
          <cell r="HC364">
            <v>0</v>
          </cell>
          <cell r="HD364">
            <v>0</v>
          </cell>
          <cell r="HE364">
            <v>0</v>
          </cell>
          <cell r="HF364">
            <v>0</v>
          </cell>
          <cell r="HG364">
            <v>0</v>
          </cell>
          <cell r="HH364">
            <v>0</v>
          </cell>
          <cell r="HI364">
            <v>0</v>
          </cell>
          <cell r="HJ364">
            <v>0</v>
          </cell>
          <cell r="HO364">
            <v>-14.683</v>
          </cell>
          <cell r="HP364">
            <v>-14.821</v>
          </cell>
          <cell r="HQ364">
            <v>0.1379999999999999</v>
          </cell>
          <cell r="HR364">
            <v>-16.123999999999999</v>
          </cell>
          <cell r="HS364">
            <v>-16.036999999999999</v>
          </cell>
          <cell r="HT364">
            <v>-8.6999999999999744E-2</v>
          </cell>
          <cell r="HU364">
            <v>0</v>
          </cell>
          <cell r="HV364">
            <v>0</v>
          </cell>
          <cell r="HW364">
            <v>0</v>
          </cell>
          <cell r="HX364">
            <v>65.555999999999997</v>
          </cell>
          <cell r="HY364">
            <v>0</v>
          </cell>
          <cell r="HZ364">
            <v>65.555999999999997</v>
          </cell>
          <cell r="IA364">
            <v>65.680000000000007</v>
          </cell>
          <cell r="IB364">
            <v>0</v>
          </cell>
          <cell r="IC364">
            <v>65.680000000000007</v>
          </cell>
          <cell r="ID364">
            <v>65.97</v>
          </cell>
          <cell r="IE364">
            <v>0</v>
          </cell>
          <cell r="IF364">
            <v>65.97</v>
          </cell>
          <cell r="IG364">
            <v>1.1890000000000001</v>
          </cell>
          <cell r="IH364">
            <v>0</v>
          </cell>
          <cell r="II364">
            <v>1.1890000000000001</v>
          </cell>
          <cell r="IJ364">
            <v>-2.3E-2</v>
          </cell>
          <cell r="IK364">
            <v>0</v>
          </cell>
          <cell r="IL364">
            <v>-2.3E-2</v>
          </cell>
          <cell r="IM364">
            <v>0</v>
          </cell>
          <cell r="IN364">
            <v>0</v>
          </cell>
          <cell r="IO364">
            <v>0</v>
          </cell>
          <cell r="IP364">
            <v>0</v>
          </cell>
          <cell r="IQ364">
            <v>0</v>
          </cell>
          <cell r="IR364">
            <v>0</v>
          </cell>
          <cell r="IS364">
            <v>0</v>
          </cell>
          <cell r="IT364">
            <v>0</v>
          </cell>
          <cell r="IU364">
            <v>0</v>
          </cell>
          <cell r="IV364">
            <v>6.4000000000000001E-2</v>
          </cell>
          <cell r="IW364">
            <v>0</v>
          </cell>
          <cell r="IX364">
            <v>6.4000000000000001E-2</v>
          </cell>
          <cell r="IY364">
            <v>5.8000000000000003E-2</v>
          </cell>
          <cell r="IZ364">
            <v>0</v>
          </cell>
          <cell r="JA364">
            <v>5.8000000000000003E-2</v>
          </cell>
          <cell r="JB364">
            <v>6.0999999999999999E-2</v>
          </cell>
          <cell r="JC364">
            <v>0</v>
          </cell>
          <cell r="JD364">
            <v>6.0999999999999999E-2</v>
          </cell>
          <cell r="JE364">
            <v>8.4000000000000005E-2</v>
          </cell>
          <cell r="JF364">
            <v>0</v>
          </cell>
          <cell r="JG364">
            <v>8.4000000000000005E-2</v>
          </cell>
          <cell r="JH364">
            <v>-10.678000000000001</v>
          </cell>
          <cell r="JI364">
            <v>-8</v>
          </cell>
          <cell r="JJ364">
            <v>-2.6780000000000008</v>
          </cell>
          <cell r="JK364">
            <v>-7.6289999999999996</v>
          </cell>
          <cell r="JL364">
            <v>-5</v>
          </cell>
          <cell r="JM364">
            <v>-2.6289999999999996</v>
          </cell>
          <cell r="JN364">
            <v>-2.9000000000000001E-2</v>
          </cell>
          <cell r="JO364">
            <v>0</v>
          </cell>
          <cell r="JP364">
            <v>-2.9000000000000001E-2</v>
          </cell>
          <cell r="JQ364">
            <v>-2E-3</v>
          </cell>
          <cell r="JR364">
            <v>0</v>
          </cell>
          <cell r="JS364">
            <v>-2E-3</v>
          </cell>
          <cell r="JT364">
            <v>-0.26700000000000002</v>
          </cell>
          <cell r="JU364">
            <v>0</v>
          </cell>
          <cell r="JV364">
            <v>-0.26700000000000002</v>
          </cell>
          <cell r="JW364">
            <v>6.2E-2</v>
          </cell>
          <cell r="JX364">
            <v>0</v>
          </cell>
          <cell r="JY364">
            <v>6.2E-2</v>
          </cell>
          <cell r="JZ364">
            <v>6.2E-2</v>
          </cell>
          <cell r="KA364">
            <v>0</v>
          </cell>
          <cell r="KB364">
            <v>6.2E-2</v>
          </cell>
          <cell r="KC364">
            <v>2.4E-2</v>
          </cell>
          <cell r="KD364">
            <v>0</v>
          </cell>
          <cell r="KE364">
            <v>2.4E-2</v>
          </cell>
          <cell r="KF364">
            <v>0</v>
          </cell>
          <cell r="KG364">
            <v>0</v>
          </cell>
          <cell r="KH364">
            <v>0</v>
          </cell>
          <cell r="KI364">
            <v>0</v>
          </cell>
          <cell r="KJ364">
            <v>0</v>
          </cell>
          <cell r="KK364">
            <v>0</v>
          </cell>
          <cell r="KL364">
            <v>0</v>
          </cell>
          <cell r="KM364">
            <v>0</v>
          </cell>
          <cell r="KN364">
            <v>0</v>
          </cell>
          <cell r="KO364">
            <v>0</v>
          </cell>
          <cell r="KP364">
            <v>0</v>
          </cell>
          <cell r="KQ364">
            <v>0</v>
          </cell>
          <cell r="KR364">
            <v>0</v>
          </cell>
          <cell r="KS364">
            <v>0</v>
          </cell>
          <cell r="KT364">
            <v>0</v>
          </cell>
          <cell r="KU364">
            <v>0</v>
          </cell>
          <cell r="KV364">
            <v>0</v>
          </cell>
          <cell r="KW364">
            <v>0</v>
          </cell>
          <cell r="KX364">
            <v>0</v>
          </cell>
          <cell r="KY364">
            <v>0</v>
          </cell>
          <cell r="KZ364">
            <v>0</v>
          </cell>
          <cell r="LA364">
            <v>0</v>
          </cell>
          <cell r="LB364">
            <v>0</v>
          </cell>
          <cell r="LC364">
            <v>0</v>
          </cell>
          <cell r="LD364">
            <v>0</v>
          </cell>
          <cell r="LE364">
            <v>0</v>
          </cell>
          <cell r="LF364">
            <v>0</v>
          </cell>
          <cell r="LG364">
            <v>0</v>
          </cell>
          <cell r="LH364">
            <v>0</v>
          </cell>
          <cell r="LI364">
            <v>0</v>
          </cell>
          <cell r="LJ364">
            <v>0</v>
          </cell>
          <cell r="LK364">
            <v>0</v>
          </cell>
          <cell r="LL364">
            <v>0</v>
          </cell>
          <cell r="LM364">
            <v>0</v>
          </cell>
          <cell r="LN364">
            <v>0</v>
          </cell>
          <cell r="LO364">
            <v>0</v>
          </cell>
          <cell r="LP364">
            <v>0</v>
          </cell>
          <cell r="LQ364">
            <v>0</v>
          </cell>
          <cell r="LR364">
            <v>0</v>
          </cell>
          <cell r="LS364">
            <v>0</v>
          </cell>
          <cell r="LT364">
            <v>0</v>
          </cell>
          <cell r="LU364">
            <v>0</v>
          </cell>
          <cell r="LV364">
            <v>0</v>
          </cell>
          <cell r="LW364">
            <v>0</v>
          </cell>
          <cell r="LX364">
            <v>0</v>
          </cell>
          <cell r="LY364">
            <v>0</v>
          </cell>
          <cell r="LZ364">
            <v>0</v>
          </cell>
          <cell r="MA364">
            <v>0</v>
          </cell>
        </row>
        <row r="365">
          <cell r="BB365">
            <v>0</v>
          </cell>
          <cell r="BC365">
            <v>0</v>
          </cell>
          <cell r="BD365">
            <v>0</v>
          </cell>
          <cell r="BE365">
            <v>377.63200000000001</v>
          </cell>
          <cell r="BF365">
            <v>377.63200000000001</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0</v>
          </cell>
          <cell r="CM365">
            <v>0</v>
          </cell>
          <cell r="CN365">
            <v>0</v>
          </cell>
          <cell r="CO365">
            <v>0</v>
          </cell>
          <cell r="CP365">
            <v>0</v>
          </cell>
          <cell r="CQ365">
            <v>0</v>
          </cell>
          <cell r="CR365">
            <v>0</v>
          </cell>
          <cell r="CS365">
            <v>0</v>
          </cell>
          <cell r="CT365">
            <v>0</v>
          </cell>
          <cell r="CU365">
            <v>0</v>
          </cell>
          <cell r="CV365">
            <v>0</v>
          </cell>
          <cell r="CW365">
            <v>0</v>
          </cell>
          <cell r="CX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cell r="ET365">
            <v>0</v>
          </cell>
          <cell r="EU365">
            <v>0</v>
          </cell>
          <cell r="EV365">
            <v>0</v>
          </cell>
          <cell r="EW365">
            <v>0</v>
          </cell>
          <cell r="EX365">
            <v>0</v>
          </cell>
          <cell r="EY365">
            <v>0</v>
          </cell>
          <cell r="EZ365">
            <v>0</v>
          </cell>
          <cell r="FA365">
            <v>0</v>
          </cell>
          <cell r="FB365">
            <v>0</v>
          </cell>
          <cell r="FC365">
            <v>-997</v>
          </cell>
          <cell r="FD365">
            <v>0</v>
          </cell>
          <cell r="FE365">
            <v>-997</v>
          </cell>
          <cell r="FF365">
            <v>0</v>
          </cell>
          <cell r="FG365">
            <v>0</v>
          </cell>
          <cell r="FH365">
            <v>0</v>
          </cell>
          <cell r="FI365">
            <v>0</v>
          </cell>
          <cell r="FJ365">
            <v>0</v>
          </cell>
          <cell r="FK365">
            <v>0</v>
          </cell>
          <cell r="FL365">
            <v>0</v>
          </cell>
          <cell r="FM365">
            <v>0</v>
          </cell>
          <cell r="FN365">
            <v>0</v>
          </cell>
          <cell r="FO365">
            <v>0</v>
          </cell>
          <cell r="FP365">
            <v>0</v>
          </cell>
          <cell r="FQ365">
            <v>0</v>
          </cell>
          <cell r="FR365">
            <v>0</v>
          </cell>
          <cell r="FS365">
            <v>0</v>
          </cell>
          <cell r="FT365">
            <v>0</v>
          </cell>
          <cell r="FU365">
            <v>0</v>
          </cell>
          <cell r="FV365">
            <v>0</v>
          </cell>
          <cell r="FW365">
            <v>0</v>
          </cell>
          <cell r="FX365">
            <v>0</v>
          </cell>
          <cell r="FY365">
            <v>0</v>
          </cell>
          <cell r="FZ365">
            <v>0</v>
          </cell>
          <cell r="GA365">
            <v>0</v>
          </cell>
          <cell r="GB365">
            <v>0</v>
          </cell>
          <cell r="GC365">
            <v>0</v>
          </cell>
          <cell r="GD365">
            <v>0</v>
          </cell>
          <cell r="GE365">
            <v>0</v>
          </cell>
          <cell r="GF365">
            <v>0</v>
          </cell>
          <cell r="GG365">
            <v>0</v>
          </cell>
          <cell r="GH365">
            <v>0</v>
          </cell>
          <cell r="GI365">
            <v>0</v>
          </cell>
          <cell r="GJ365">
            <v>0</v>
          </cell>
          <cell r="GK365">
            <v>0</v>
          </cell>
          <cell r="GL365">
            <v>0</v>
          </cell>
          <cell r="GM365">
            <v>0</v>
          </cell>
          <cell r="GN365">
            <v>0</v>
          </cell>
          <cell r="GO365">
            <v>0</v>
          </cell>
          <cell r="GP365">
            <v>0</v>
          </cell>
          <cell r="GQ365">
            <v>0</v>
          </cell>
          <cell r="GR365">
            <v>0</v>
          </cell>
          <cell r="GS365">
            <v>0</v>
          </cell>
          <cell r="GT365">
            <v>0</v>
          </cell>
          <cell r="GU365">
            <v>0</v>
          </cell>
          <cell r="GV365">
            <v>0</v>
          </cell>
          <cell r="GW365">
            <v>0</v>
          </cell>
          <cell r="GX365">
            <v>0</v>
          </cell>
          <cell r="GY365">
            <v>0</v>
          </cell>
          <cell r="GZ365">
            <v>0</v>
          </cell>
          <cell r="HA365">
            <v>0</v>
          </cell>
          <cell r="HB365">
            <v>0</v>
          </cell>
          <cell r="HC365">
            <v>0</v>
          </cell>
          <cell r="HD365">
            <v>0</v>
          </cell>
          <cell r="HE365">
            <v>0</v>
          </cell>
          <cell r="HF365">
            <v>0</v>
          </cell>
          <cell r="HG365">
            <v>0</v>
          </cell>
          <cell r="HH365">
            <v>0</v>
          </cell>
          <cell r="HI365">
            <v>0</v>
          </cell>
          <cell r="HJ365">
            <v>0</v>
          </cell>
          <cell r="HO365">
            <v>377.63200000000001</v>
          </cell>
          <cell r="HP365">
            <v>377.63200000000001</v>
          </cell>
          <cell r="HQ365">
            <v>0</v>
          </cell>
          <cell r="HR365">
            <v>377.63200000000001</v>
          </cell>
          <cell r="HS365">
            <v>377.63200000000001</v>
          </cell>
          <cell r="HT365">
            <v>0</v>
          </cell>
          <cell r="HU365">
            <v>0</v>
          </cell>
          <cell r="HV365">
            <v>0</v>
          </cell>
          <cell r="HW365">
            <v>0</v>
          </cell>
          <cell r="HX365">
            <v>0</v>
          </cell>
          <cell r="HY365">
            <v>0</v>
          </cell>
          <cell r="HZ365">
            <v>0</v>
          </cell>
          <cell r="IA365">
            <v>0</v>
          </cell>
          <cell r="IB365">
            <v>0</v>
          </cell>
          <cell r="IC365">
            <v>0</v>
          </cell>
          <cell r="ID365">
            <v>0</v>
          </cell>
          <cell r="IE365">
            <v>0</v>
          </cell>
          <cell r="IF365">
            <v>0</v>
          </cell>
          <cell r="IG365">
            <v>0</v>
          </cell>
          <cell r="IH365">
            <v>0</v>
          </cell>
          <cell r="II365">
            <v>0</v>
          </cell>
          <cell r="IJ365">
            <v>0</v>
          </cell>
          <cell r="IK365">
            <v>0</v>
          </cell>
          <cell r="IL365">
            <v>0</v>
          </cell>
          <cell r="IM365">
            <v>0</v>
          </cell>
          <cell r="IN365">
            <v>0</v>
          </cell>
          <cell r="IO365">
            <v>0</v>
          </cell>
          <cell r="IP365">
            <v>0</v>
          </cell>
          <cell r="IQ365">
            <v>0</v>
          </cell>
          <cell r="IR365">
            <v>0</v>
          </cell>
          <cell r="IS365">
            <v>0</v>
          </cell>
          <cell r="IT365">
            <v>0</v>
          </cell>
          <cell r="IU365">
            <v>0</v>
          </cell>
          <cell r="IV365">
            <v>0</v>
          </cell>
          <cell r="IW365">
            <v>0</v>
          </cell>
          <cell r="IX365">
            <v>0</v>
          </cell>
          <cell r="IY365">
            <v>0</v>
          </cell>
          <cell r="IZ365">
            <v>0</v>
          </cell>
          <cell r="JA365">
            <v>0</v>
          </cell>
          <cell r="JB365">
            <v>0</v>
          </cell>
          <cell r="JC365">
            <v>0</v>
          </cell>
          <cell r="JD365">
            <v>0</v>
          </cell>
          <cell r="JE365">
            <v>0</v>
          </cell>
          <cell r="JF365">
            <v>0</v>
          </cell>
          <cell r="JG365">
            <v>0</v>
          </cell>
          <cell r="JH365">
            <v>0</v>
          </cell>
          <cell r="JI365">
            <v>0</v>
          </cell>
          <cell r="JJ365">
            <v>0</v>
          </cell>
          <cell r="JK365">
            <v>0</v>
          </cell>
          <cell r="JL365">
            <v>0</v>
          </cell>
          <cell r="JM365">
            <v>0</v>
          </cell>
          <cell r="JN365">
            <v>0</v>
          </cell>
          <cell r="JO365">
            <v>0</v>
          </cell>
          <cell r="JP365">
            <v>0</v>
          </cell>
          <cell r="JQ365">
            <v>0</v>
          </cell>
          <cell r="JR365">
            <v>0</v>
          </cell>
          <cell r="JS365">
            <v>0</v>
          </cell>
          <cell r="JT365">
            <v>0</v>
          </cell>
          <cell r="JU365">
            <v>0</v>
          </cell>
          <cell r="JV365">
            <v>0</v>
          </cell>
          <cell r="JW365">
            <v>0</v>
          </cell>
          <cell r="JX365">
            <v>0</v>
          </cell>
          <cell r="JY365">
            <v>0</v>
          </cell>
          <cell r="JZ365">
            <v>0</v>
          </cell>
          <cell r="KA365">
            <v>0</v>
          </cell>
          <cell r="KB365">
            <v>0</v>
          </cell>
          <cell r="KC365">
            <v>0</v>
          </cell>
          <cell r="KD365">
            <v>0</v>
          </cell>
          <cell r="KE365">
            <v>0</v>
          </cell>
          <cell r="KF365">
            <v>0</v>
          </cell>
          <cell r="KG365">
            <v>0</v>
          </cell>
          <cell r="KH365">
            <v>0</v>
          </cell>
          <cell r="KI365">
            <v>0</v>
          </cell>
          <cell r="KJ365">
            <v>0</v>
          </cell>
          <cell r="KK365">
            <v>0</v>
          </cell>
          <cell r="KL365">
            <v>0</v>
          </cell>
          <cell r="KM365">
            <v>0</v>
          </cell>
          <cell r="KN365">
            <v>0</v>
          </cell>
          <cell r="KO365">
            <v>0</v>
          </cell>
          <cell r="KP365">
            <v>0</v>
          </cell>
          <cell r="KQ365">
            <v>0</v>
          </cell>
          <cell r="KR365">
            <v>0</v>
          </cell>
          <cell r="KS365">
            <v>0</v>
          </cell>
          <cell r="KT365">
            <v>0</v>
          </cell>
          <cell r="KU365">
            <v>0</v>
          </cell>
          <cell r="KV365">
            <v>0</v>
          </cell>
          <cell r="KW365">
            <v>0</v>
          </cell>
          <cell r="KX365">
            <v>0</v>
          </cell>
          <cell r="KY365">
            <v>0</v>
          </cell>
          <cell r="KZ365">
            <v>0</v>
          </cell>
          <cell r="LA365">
            <v>0</v>
          </cell>
          <cell r="LB365">
            <v>0</v>
          </cell>
          <cell r="LC365">
            <v>0</v>
          </cell>
          <cell r="LD365">
            <v>0</v>
          </cell>
          <cell r="LE365">
            <v>0</v>
          </cell>
          <cell r="LF365">
            <v>0</v>
          </cell>
          <cell r="LG365">
            <v>0</v>
          </cell>
          <cell r="LH365">
            <v>0</v>
          </cell>
          <cell r="LI365">
            <v>0</v>
          </cell>
          <cell r="LJ365">
            <v>0</v>
          </cell>
          <cell r="LK365">
            <v>0</v>
          </cell>
          <cell r="LL365">
            <v>0</v>
          </cell>
          <cell r="LM365">
            <v>0</v>
          </cell>
          <cell r="LN365">
            <v>0</v>
          </cell>
          <cell r="LO365">
            <v>0</v>
          </cell>
          <cell r="LP365">
            <v>-997</v>
          </cell>
          <cell r="LQ365">
            <v>0</v>
          </cell>
          <cell r="LR365">
            <v>-997</v>
          </cell>
          <cell r="LS365">
            <v>0</v>
          </cell>
          <cell r="LT365">
            <v>0</v>
          </cell>
          <cell r="LU365">
            <v>0</v>
          </cell>
          <cell r="LV365">
            <v>0</v>
          </cell>
          <cell r="LW365">
            <v>0</v>
          </cell>
          <cell r="LX365">
            <v>0</v>
          </cell>
          <cell r="LY365">
            <v>0</v>
          </cell>
          <cell r="LZ365">
            <v>0</v>
          </cell>
          <cell r="MA365">
            <v>0</v>
          </cell>
        </row>
        <row r="366">
          <cell r="BB366">
            <v>152.68600000000001</v>
          </cell>
          <cell r="BC366">
            <v>-7.4098206899999992</v>
          </cell>
          <cell r="BD366">
            <v>160.09582069000001</v>
          </cell>
          <cell r="BE366">
            <v>479.03399999999999</v>
          </cell>
          <cell r="BF366">
            <v>336.59500000000003</v>
          </cell>
          <cell r="BG366">
            <v>142.43899999999996</v>
          </cell>
          <cell r="BH366">
            <v>116.474</v>
          </cell>
          <cell r="BI366">
            <v>0</v>
          </cell>
          <cell r="BJ366">
            <v>116.474</v>
          </cell>
          <cell r="BK366">
            <v>45.008000000000003</v>
          </cell>
          <cell r="BL366">
            <v>-11.4</v>
          </cell>
          <cell r="BM366">
            <v>56.408000000000001</v>
          </cell>
          <cell r="BN366">
            <v>93.174000000000007</v>
          </cell>
          <cell r="BO366">
            <v>0</v>
          </cell>
          <cell r="BP366">
            <v>93.174000000000007</v>
          </cell>
          <cell r="BQ366">
            <v>51.140999999999998</v>
          </cell>
          <cell r="BR366">
            <v>0</v>
          </cell>
          <cell r="BS366">
            <v>51.140999999999998</v>
          </cell>
          <cell r="BT366">
            <v>68.495000000000005</v>
          </cell>
          <cell r="BU366">
            <v>0</v>
          </cell>
          <cell r="BV366">
            <v>68.495000000000005</v>
          </cell>
          <cell r="BW366">
            <v>106.161</v>
          </cell>
          <cell r="BX366">
            <v>0</v>
          </cell>
          <cell r="BY366">
            <v>106.161</v>
          </cell>
          <cell r="BZ366">
            <v>117.33199999999999</v>
          </cell>
          <cell r="CA366">
            <v>0</v>
          </cell>
          <cell r="CB366">
            <v>117.33199999999999</v>
          </cell>
          <cell r="CC366">
            <v>119.599</v>
          </cell>
          <cell r="CD366">
            <v>0</v>
          </cell>
          <cell r="CE366">
            <v>119.599</v>
          </cell>
          <cell r="CF366">
            <v>86.278999999999996</v>
          </cell>
          <cell r="CG366">
            <v>0</v>
          </cell>
          <cell r="CH366">
            <v>86.278999999999996</v>
          </cell>
          <cell r="CI366">
            <v>88.540999999999997</v>
          </cell>
          <cell r="CJ366">
            <v>-11.201000000000001</v>
          </cell>
          <cell r="CK366">
            <v>99.74199999999999</v>
          </cell>
          <cell r="CL366">
            <v>92.418000000000006</v>
          </cell>
          <cell r="CM366">
            <v>-7.3</v>
          </cell>
          <cell r="CN366">
            <v>99.718000000000004</v>
          </cell>
          <cell r="CO366">
            <v>127.67700000000001</v>
          </cell>
          <cell r="CP366">
            <v>16.164000000000001</v>
          </cell>
          <cell r="CQ366">
            <v>111.51300000000001</v>
          </cell>
          <cell r="CR366">
            <v>86.888999999999996</v>
          </cell>
          <cell r="CS366">
            <v>0</v>
          </cell>
          <cell r="CT366">
            <v>86.888999999999996</v>
          </cell>
          <cell r="CU366">
            <v>19.273</v>
          </cell>
          <cell r="CV366">
            <v>-43.5</v>
          </cell>
          <cell r="CW366">
            <v>62.772999999999996</v>
          </cell>
          <cell r="CX366">
            <v>82.162999999999997</v>
          </cell>
          <cell r="CY366">
            <v>-5</v>
          </cell>
          <cell r="CZ366">
            <v>87.162999999999997</v>
          </cell>
          <cell r="DA366">
            <v>101.569</v>
          </cell>
          <cell r="DB366">
            <v>0</v>
          </cell>
          <cell r="DC366">
            <v>101.569</v>
          </cell>
          <cell r="DD366">
            <v>84.605000000000004</v>
          </cell>
          <cell r="DE366">
            <v>0</v>
          </cell>
          <cell r="DF366">
            <v>84.605000000000004</v>
          </cell>
          <cell r="DG366">
            <v>20.797000000000001</v>
          </cell>
          <cell r="DH366">
            <v>-51</v>
          </cell>
          <cell r="DI366">
            <v>71.796999999999997</v>
          </cell>
          <cell r="DJ366">
            <v>103.083</v>
          </cell>
          <cell r="DK366">
            <v>0</v>
          </cell>
          <cell r="DL366">
            <v>103.083</v>
          </cell>
          <cell r="DM366">
            <v>93.159000000000006</v>
          </cell>
          <cell r="DN366">
            <v>0</v>
          </cell>
          <cell r="DO366">
            <v>93.159000000000006</v>
          </cell>
          <cell r="DP366">
            <v>79.510000000000005</v>
          </cell>
          <cell r="DQ366">
            <v>0</v>
          </cell>
          <cell r="DR366">
            <v>79.510000000000005</v>
          </cell>
          <cell r="DS366">
            <v>41</v>
          </cell>
          <cell r="DT366">
            <v>0</v>
          </cell>
          <cell r="DU366">
            <v>41</v>
          </cell>
          <cell r="DV366">
            <v>81</v>
          </cell>
          <cell r="DW366">
            <v>0</v>
          </cell>
          <cell r="DX366">
            <v>81</v>
          </cell>
          <cell r="DY366">
            <v>115</v>
          </cell>
          <cell r="DZ366">
            <v>0</v>
          </cell>
          <cell r="EA366">
            <v>115</v>
          </cell>
          <cell r="EB366">
            <v>88</v>
          </cell>
          <cell r="EC366">
            <v>0</v>
          </cell>
          <cell r="ED366">
            <v>88</v>
          </cell>
          <cell r="EE366">
            <v>63</v>
          </cell>
          <cell r="EF366">
            <v>0</v>
          </cell>
          <cell r="EG366">
            <v>63</v>
          </cell>
          <cell r="EH366">
            <v>71</v>
          </cell>
          <cell r="EI366">
            <v>0</v>
          </cell>
          <cell r="EJ366">
            <v>71</v>
          </cell>
          <cell r="EK366">
            <v>81</v>
          </cell>
          <cell r="EL366">
            <v>0</v>
          </cell>
          <cell r="EM366">
            <v>81</v>
          </cell>
          <cell r="EN366">
            <v>27</v>
          </cell>
          <cell r="EO366">
            <v>0</v>
          </cell>
          <cell r="EP366">
            <v>27</v>
          </cell>
          <cell r="EQ366">
            <v>39</v>
          </cell>
          <cell r="ER366">
            <v>0</v>
          </cell>
          <cell r="ES366">
            <v>39</v>
          </cell>
          <cell r="ET366">
            <v>78</v>
          </cell>
          <cell r="EU366">
            <v>0</v>
          </cell>
          <cell r="EV366">
            <v>78</v>
          </cell>
          <cell r="EW366">
            <v>52</v>
          </cell>
          <cell r="EX366">
            <v>0</v>
          </cell>
          <cell r="EY366">
            <v>52</v>
          </cell>
          <cell r="EZ366">
            <v>-0.9</v>
          </cell>
          <cell r="FA366">
            <v>0</v>
          </cell>
          <cell r="FB366">
            <v>-0.9</v>
          </cell>
          <cell r="FC366">
            <v>-1041</v>
          </cell>
          <cell r="FD366">
            <v>0</v>
          </cell>
          <cell r="FE366">
            <v>-1041</v>
          </cell>
          <cell r="FF366">
            <v>74</v>
          </cell>
          <cell r="FG366">
            <v>0</v>
          </cell>
          <cell r="FH366">
            <v>74</v>
          </cell>
          <cell r="FI366">
            <v>31</v>
          </cell>
          <cell r="FJ366">
            <v>0</v>
          </cell>
          <cell r="FK366">
            <v>31</v>
          </cell>
          <cell r="FL366">
            <v>76</v>
          </cell>
          <cell r="FM366">
            <v>0</v>
          </cell>
          <cell r="FN366">
            <v>76</v>
          </cell>
          <cell r="FO366">
            <v>0</v>
          </cell>
          <cell r="FP366">
            <v>0</v>
          </cell>
          <cell r="FQ366">
            <v>0</v>
          </cell>
          <cell r="FR366">
            <v>0</v>
          </cell>
          <cell r="FS366">
            <v>0</v>
          </cell>
          <cell r="FT366">
            <v>0</v>
          </cell>
          <cell r="FU366">
            <v>0</v>
          </cell>
          <cell r="FV366">
            <v>0</v>
          </cell>
          <cell r="FW366">
            <v>0</v>
          </cell>
          <cell r="FX366">
            <v>0</v>
          </cell>
          <cell r="FY366">
            <v>0</v>
          </cell>
          <cell r="FZ366">
            <v>0</v>
          </cell>
          <cell r="GA366">
            <v>0</v>
          </cell>
          <cell r="GB366">
            <v>0</v>
          </cell>
          <cell r="GC366">
            <v>0</v>
          </cell>
          <cell r="GD366">
            <v>0</v>
          </cell>
          <cell r="GE366">
            <v>0</v>
          </cell>
          <cell r="GF366">
            <v>0</v>
          </cell>
          <cell r="GG366">
            <v>0</v>
          </cell>
          <cell r="GH366">
            <v>0</v>
          </cell>
          <cell r="GI366">
            <v>0</v>
          </cell>
          <cell r="GJ366">
            <v>0</v>
          </cell>
          <cell r="GK366">
            <v>0</v>
          </cell>
          <cell r="GL366">
            <v>0</v>
          </cell>
          <cell r="GM366">
            <v>0</v>
          </cell>
          <cell r="GN366">
            <v>0</v>
          </cell>
          <cell r="GO366">
            <v>0</v>
          </cell>
          <cell r="GP366">
            <v>0</v>
          </cell>
          <cell r="GQ366">
            <v>0</v>
          </cell>
          <cell r="GR366">
            <v>0</v>
          </cell>
          <cell r="GS366">
            <v>0</v>
          </cell>
          <cell r="GT366">
            <v>0</v>
          </cell>
          <cell r="GU366">
            <v>0</v>
          </cell>
          <cell r="GV366">
            <v>0</v>
          </cell>
          <cell r="GW366">
            <v>0</v>
          </cell>
          <cell r="GX366">
            <v>0</v>
          </cell>
          <cell r="GY366">
            <v>0</v>
          </cell>
          <cell r="GZ366">
            <v>0</v>
          </cell>
          <cell r="HA366">
            <v>0</v>
          </cell>
          <cell r="HB366">
            <v>0</v>
          </cell>
          <cell r="HC366">
            <v>0</v>
          </cell>
          <cell r="HD366">
            <v>0</v>
          </cell>
          <cell r="HE366">
            <v>0</v>
          </cell>
          <cell r="HF366">
            <v>0</v>
          </cell>
          <cell r="HG366">
            <v>0</v>
          </cell>
          <cell r="HH366">
            <v>0</v>
          </cell>
          <cell r="HI366">
            <v>0</v>
          </cell>
          <cell r="HJ366">
            <v>0</v>
          </cell>
          <cell r="HO366">
            <v>748.19399999999996</v>
          </cell>
          <cell r="HP366">
            <v>329.18517931000002</v>
          </cell>
          <cell r="HQ366">
            <v>419.00882068999994</v>
          </cell>
          <cell r="HR366">
            <v>595.50800000000004</v>
          </cell>
          <cell r="HS366">
            <v>336.59500000000003</v>
          </cell>
          <cell r="HT366">
            <v>258.91300000000001</v>
          </cell>
          <cell r="HU366">
            <v>116.474</v>
          </cell>
          <cell r="HV366">
            <v>0</v>
          </cell>
          <cell r="HW366">
            <v>116.474</v>
          </cell>
          <cell r="HX366">
            <v>257.81799999999998</v>
          </cell>
          <cell r="HY366">
            <v>-11.4</v>
          </cell>
          <cell r="HZ366">
            <v>269.21799999999996</v>
          </cell>
          <cell r="IA366">
            <v>212.81</v>
          </cell>
          <cell r="IB366">
            <v>0</v>
          </cell>
          <cell r="IC366">
            <v>212.81</v>
          </cell>
          <cell r="ID366">
            <v>119.636</v>
          </cell>
          <cell r="IE366">
            <v>0</v>
          </cell>
          <cell r="IF366">
            <v>119.636</v>
          </cell>
          <cell r="IG366">
            <v>68.495000000000005</v>
          </cell>
          <cell r="IH366">
            <v>0</v>
          </cell>
          <cell r="II366">
            <v>68.495000000000005</v>
          </cell>
          <cell r="IJ366">
            <v>429.37099999999998</v>
          </cell>
          <cell r="IK366">
            <v>0</v>
          </cell>
          <cell r="IL366">
            <v>429.37099999999998</v>
          </cell>
          <cell r="IM366">
            <v>323.20999999999998</v>
          </cell>
          <cell r="IN366">
            <v>0</v>
          </cell>
          <cell r="IO366">
            <v>323.20999999999998</v>
          </cell>
          <cell r="IP366">
            <v>205.87799999999999</v>
          </cell>
          <cell r="IQ366">
            <v>0</v>
          </cell>
          <cell r="IR366">
            <v>205.87799999999999</v>
          </cell>
          <cell r="IS366">
            <v>86.278999999999996</v>
          </cell>
          <cell r="IT366">
            <v>0</v>
          </cell>
          <cell r="IU366">
            <v>86.278999999999996</v>
          </cell>
          <cell r="IV366">
            <v>395.52499999999998</v>
          </cell>
          <cell r="IW366">
            <v>-2.3369999999999997</v>
          </cell>
          <cell r="IX366">
            <v>397.86199999999997</v>
          </cell>
          <cell r="IY366">
            <v>306.98399999999998</v>
          </cell>
          <cell r="IZ366">
            <v>8.8640000000000008</v>
          </cell>
          <cell r="JA366">
            <v>298.12</v>
          </cell>
          <cell r="JB366">
            <v>214.566</v>
          </cell>
          <cell r="JC366">
            <v>16.164000000000001</v>
          </cell>
          <cell r="JD366">
            <v>198.40199999999999</v>
          </cell>
          <cell r="JE366">
            <v>86.888999999999996</v>
          </cell>
          <cell r="JF366">
            <v>0</v>
          </cell>
          <cell r="JG366">
            <v>86.888999999999996</v>
          </cell>
          <cell r="JH366">
            <v>287.61</v>
          </cell>
          <cell r="JI366">
            <v>-48.5</v>
          </cell>
          <cell r="JJ366">
            <v>336.11</v>
          </cell>
          <cell r="JK366">
            <v>268.33699999999999</v>
          </cell>
          <cell r="JL366">
            <v>-5</v>
          </cell>
          <cell r="JM366">
            <v>273.33699999999999</v>
          </cell>
          <cell r="JN366">
            <v>186.17400000000001</v>
          </cell>
          <cell r="JO366">
            <v>0</v>
          </cell>
          <cell r="JP366">
            <v>186.17400000000001</v>
          </cell>
          <cell r="JQ366">
            <v>84.605000000000004</v>
          </cell>
          <cell r="JR366">
            <v>0</v>
          </cell>
          <cell r="JS366">
            <v>84.605000000000004</v>
          </cell>
          <cell r="JT366">
            <v>296.54899999999998</v>
          </cell>
          <cell r="JU366">
            <v>-51</v>
          </cell>
          <cell r="JV366">
            <v>347.54899999999998</v>
          </cell>
          <cell r="JW366">
            <v>275.75200000000001</v>
          </cell>
          <cell r="JX366">
            <v>0</v>
          </cell>
          <cell r="JY366">
            <v>275.75200000000001</v>
          </cell>
          <cell r="JZ366">
            <v>172.66900000000001</v>
          </cell>
          <cell r="KA366">
            <v>0</v>
          </cell>
          <cell r="KB366">
            <v>172.66900000000001</v>
          </cell>
          <cell r="KC366">
            <v>79.510000000000005</v>
          </cell>
          <cell r="KD366">
            <v>0</v>
          </cell>
          <cell r="KE366">
            <v>79.510000000000005</v>
          </cell>
          <cell r="KF366">
            <v>325</v>
          </cell>
          <cell r="KG366">
            <v>0</v>
          </cell>
          <cell r="KH366">
            <v>325</v>
          </cell>
          <cell r="KI366">
            <v>284</v>
          </cell>
          <cell r="KJ366">
            <v>0</v>
          </cell>
          <cell r="KK366">
            <v>284</v>
          </cell>
          <cell r="KL366">
            <v>203</v>
          </cell>
          <cell r="KM366">
            <v>0</v>
          </cell>
          <cell r="KN366">
            <v>203</v>
          </cell>
          <cell r="KO366">
            <v>88</v>
          </cell>
          <cell r="KP366">
            <v>0</v>
          </cell>
          <cell r="KQ366">
            <v>88</v>
          </cell>
          <cell r="KR366">
            <v>242</v>
          </cell>
          <cell r="KS366">
            <v>0</v>
          </cell>
          <cell r="KT366">
            <v>242</v>
          </cell>
          <cell r="KU366">
            <v>179</v>
          </cell>
          <cell r="KV366">
            <v>0</v>
          </cell>
          <cell r="KW366">
            <v>179</v>
          </cell>
          <cell r="KX366">
            <v>108</v>
          </cell>
          <cell r="KY366">
            <v>0</v>
          </cell>
          <cell r="KZ366">
            <v>108</v>
          </cell>
          <cell r="LA366">
            <v>27</v>
          </cell>
          <cell r="LB366">
            <v>0</v>
          </cell>
          <cell r="LC366">
            <v>27</v>
          </cell>
          <cell r="LD366">
            <v>168.1</v>
          </cell>
          <cell r="LE366">
            <v>0</v>
          </cell>
          <cell r="LF366">
            <v>168.1</v>
          </cell>
          <cell r="LG366">
            <v>129.1</v>
          </cell>
          <cell r="LH366">
            <v>0</v>
          </cell>
          <cell r="LI366">
            <v>129.1</v>
          </cell>
          <cell r="LJ366">
            <v>51.1</v>
          </cell>
          <cell r="LK366">
            <v>0</v>
          </cell>
          <cell r="LL366">
            <v>51.1</v>
          </cell>
          <cell r="LM366">
            <v>-0.9</v>
          </cell>
          <cell r="LN366">
            <v>0</v>
          </cell>
          <cell r="LO366">
            <v>-0.9</v>
          </cell>
          <cell r="LP366">
            <v>-860</v>
          </cell>
          <cell r="LQ366">
            <v>0</v>
          </cell>
          <cell r="LR366">
            <v>-860</v>
          </cell>
          <cell r="LS366">
            <v>181</v>
          </cell>
          <cell r="LT366">
            <v>0</v>
          </cell>
          <cell r="LU366">
            <v>181</v>
          </cell>
          <cell r="LV366">
            <v>107</v>
          </cell>
          <cell r="LW366">
            <v>0</v>
          </cell>
          <cell r="LX366">
            <v>107</v>
          </cell>
          <cell r="LY366">
            <v>76</v>
          </cell>
          <cell r="LZ366">
            <v>0</v>
          </cell>
          <cell r="MA366">
            <v>76</v>
          </cell>
        </row>
        <row r="367">
          <cell r="BB367">
            <v>-45.365000000000002</v>
          </cell>
          <cell r="BC367">
            <v>2.4511686700000008</v>
          </cell>
          <cell r="BD367">
            <v>-47.816168670000003</v>
          </cell>
          <cell r="BE367">
            <v>-0.14499999999999999</v>
          </cell>
          <cell r="BF367">
            <v>43.255039600000003</v>
          </cell>
          <cell r="BG367">
            <v>-43.400039600000007</v>
          </cell>
          <cell r="BH367">
            <v>-33.896999999999998</v>
          </cell>
          <cell r="BI367">
            <v>0</v>
          </cell>
          <cell r="BJ367">
            <v>-33.896999999999998</v>
          </cell>
          <cell r="BK367">
            <v>-7.8970000000000002</v>
          </cell>
          <cell r="BL367">
            <v>3</v>
          </cell>
          <cell r="BM367">
            <v>-10.897</v>
          </cell>
          <cell r="BN367">
            <v>-22.634</v>
          </cell>
          <cell r="BO367">
            <v>0</v>
          </cell>
          <cell r="BP367">
            <v>-22.634</v>
          </cell>
          <cell r="BQ367">
            <v>-16.643000000000001</v>
          </cell>
          <cell r="BR367">
            <v>0</v>
          </cell>
          <cell r="BS367">
            <v>-16.643000000000001</v>
          </cell>
          <cell r="BT367">
            <v>-20.876000000000001</v>
          </cell>
          <cell r="BU367">
            <v>0</v>
          </cell>
          <cell r="BV367">
            <v>-20.876000000000001</v>
          </cell>
          <cell r="BW367">
            <v>-32.951999999999998</v>
          </cell>
          <cell r="BX367">
            <v>0</v>
          </cell>
          <cell r="BY367">
            <v>-32.951999999999998</v>
          </cell>
          <cell r="BZ367">
            <v>-34.911999999999999</v>
          </cell>
          <cell r="CA367">
            <v>0</v>
          </cell>
          <cell r="CB367">
            <v>-34.911999999999999</v>
          </cell>
          <cell r="CC367">
            <v>-38.131</v>
          </cell>
          <cell r="CD367">
            <v>0</v>
          </cell>
          <cell r="CE367">
            <v>-38.131</v>
          </cell>
          <cell r="CF367">
            <v>-27.6</v>
          </cell>
          <cell r="CG367">
            <v>0</v>
          </cell>
          <cell r="CH367">
            <v>-27.6</v>
          </cell>
          <cell r="CI367">
            <v>-24.553999999999998</v>
          </cell>
          <cell r="CJ367">
            <v>3.6379999999999999</v>
          </cell>
          <cell r="CK367">
            <v>-28.192</v>
          </cell>
          <cell r="CL367">
            <v>-30.195</v>
          </cell>
          <cell r="CM367">
            <v>2.4039999999999999</v>
          </cell>
          <cell r="CN367">
            <v>-32.599000000000004</v>
          </cell>
          <cell r="CO367">
            <v>-39.265999999999998</v>
          </cell>
          <cell r="CP367">
            <v>-5.3289999999999997</v>
          </cell>
          <cell r="CQ367">
            <v>-33.936999999999998</v>
          </cell>
          <cell r="CR367">
            <v>-32.097000000000001</v>
          </cell>
          <cell r="CS367">
            <v>0</v>
          </cell>
          <cell r="CT367">
            <v>-32.097000000000001</v>
          </cell>
          <cell r="CU367">
            <v>-8.907</v>
          </cell>
          <cell r="CV367">
            <v>12.129000000000001</v>
          </cell>
          <cell r="CW367">
            <v>-21.036000000000001</v>
          </cell>
          <cell r="CX367">
            <v>-28.14</v>
          </cell>
          <cell r="CY367">
            <v>1.6539000000000001</v>
          </cell>
          <cell r="CZ367">
            <v>-29.793900000000001</v>
          </cell>
          <cell r="DA367">
            <v>-32.874000000000002</v>
          </cell>
          <cell r="DB367">
            <v>0</v>
          </cell>
          <cell r="DC367">
            <v>-32.874000000000002</v>
          </cell>
          <cell r="DD367">
            <v>-29.39</v>
          </cell>
          <cell r="DE367">
            <v>0</v>
          </cell>
          <cell r="DF367">
            <v>-29.39</v>
          </cell>
          <cell r="DG367">
            <v>-3.2629999999999999</v>
          </cell>
          <cell r="DH367">
            <v>16.829999999999998</v>
          </cell>
          <cell r="DI367">
            <v>-20.092999999999996</v>
          </cell>
          <cell r="DJ367">
            <v>-37.134</v>
          </cell>
          <cell r="DK367">
            <v>0</v>
          </cell>
          <cell r="DL367">
            <v>-37.134</v>
          </cell>
          <cell r="DM367">
            <v>-33.661000000000001</v>
          </cell>
          <cell r="DN367">
            <v>0</v>
          </cell>
          <cell r="DO367">
            <v>-33.661000000000001</v>
          </cell>
          <cell r="DP367">
            <v>-28.582999999999998</v>
          </cell>
          <cell r="DQ367">
            <v>0</v>
          </cell>
          <cell r="DR367">
            <v>-28.582999999999998</v>
          </cell>
          <cell r="DS367">
            <v>-11</v>
          </cell>
          <cell r="DT367">
            <v>0</v>
          </cell>
          <cell r="DU367">
            <v>-11</v>
          </cell>
          <cell r="DV367">
            <v>-29</v>
          </cell>
          <cell r="DW367">
            <v>0</v>
          </cell>
          <cell r="DX367">
            <v>-29</v>
          </cell>
          <cell r="DY367">
            <v>-41</v>
          </cell>
          <cell r="DZ367">
            <v>0</v>
          </cell>
          <cell r="EA367">
            <v>-41</v>
          </cell>
          <cell r="EB367">
            <v>-34</v>
          </cell>
          <cell r="EC367">
            <v>0</v>
          </cell>
          <cell r="ED367">
            <v>-34</v>
          </cell>
          <cell r="EE367">
            <v>-19</v>
          </cell>
          <cell r="EF367">
            <v>0</v>
          </cell>
          <cell r="EG367">
            <v>-19</v>
          </cell>
          <cell r="EH367">
            <v>-28</v>
          </cell>
          <cell r="EI367">
            <v>0</v>
          </cell>
          <cell r="EJ367">
            <v>-28</v>
          </cell>
          <cell r="EK367">
            <v>-25</v>
          </cell>
          <cell r="EL367">
            <v>0</v>
          </cell>
          <cell r="EM367">
            <v>-25</v>
          </cell>
          <cell r="EN367">
            <v>-15</v>
          </cell>
          <cell r="EO367">
            <v>0</v>
          </cell>
          <cell r="EP367">
            <v>-15</v>
          </cell>
          <cell r="EQ367">
            <v>-11</v>
          </cell>
          <cell r="ER367">
            <v>0</v>
          </cell>
          <cell r="ES367">
            <v>-11</v>
          </cell>
          <cell r="ET367">
            <v>-43</v>
          </cell>
          <cell r="EU367">
            <v>0</v>
          </cell>
          <cell r="EV367">
            <v>-43</v>
          </cell>
          <cell r="EW367">
            <v>-9</v>
          </cell>
          <cell r="EX367">
            <v>0</v>
          </cell>
          <cell r="EY367">
            <v>-9</v>
          </cell>
          <cell r="EZ367">
            <v>10.4</v>
          </cell>
          <cell r="FA367">
            <v>0</v>
          </cell>
          <cell r="FB367">
            <v>10.4</v>
          </cell>
          <cell r="FC367">
            <v>31</v>
          </cell>
          <cell r="FD367">
            <v>0</v>
          </cell>
          <cell r="FE367">
            <v>31</v>
          </cell>
          <cell r="FF367">
            <v>-35</v>
          </cell>
          <cell r="FG367">
            <v>0</v>
          </cell>
          <cell r="FH367">
            <v>-35</v>
          </cell>
          <cell r="FI367">
            <v>26</v>
          </cell>
          <cell r="FJ367">
            <v>0</v>
          </cell>
          <cell r="FK367">
            <v>26</v>
          </cell>
          <cell r="FL367">
            <v>-33</v>
          </cell>
          <cell r="FM367">
            <v>0</v>
          </cell>
          <cell r="FN367">
            <v>-33</v>
          </cell>
          <cell r="FO367">
            <v>0</v>
          </cell>
          <cell r="FP367">
            <v>0</v>
          </cell>
          <cell r="FQ367">
            <v>0</v>
          </cell>
          <cell r="FR367">
            <v>0</v>
          </cell>
          <cell r="FS367">
            <v>0</v>
          </cell>
          <cell r="FT367">
            <v>0</v>
          </cell>
          <cell r="FU367">
            <v>0</v>
          </cell>
          <cell r="FV367">
            <v>0</v>
          </cell>
          <cell r="FW367">
            <v>0</v>
          </cell>
          <cell r="FX367">
            <v>0</v>
          </cell>
          <cell r="FY367">
            <v>0</v>
          </cell>
          <cell r="FZ367">
            <v>0</v>
          </cell>
          <cell r="GA367">
            <v>0</v>
          </cell>
          <cell r="GB367">
            <v>0</v>
          </cell>
          <cell r="GC367">
            <v>0</v>
          </cell>
          <cell r="GD367">
            <v>0</v>
          </cell>
          <cell r="GE367">
            <v>0</v>
          </cell>
          <cell r="GF367">
            <v>0</v>
          </cell>
          <cell r="GG367">
            <v>0</v>
          </cell>
          <cell r="GH367">
            <v>0</v>
          </cell>
          <cell r="GI367">
            <v>0</v>
          </cell>
          <cell r="GJ367">
            <v>0</v>
          </cell>
          <cell r="GK367">
            <v>0</v>
          </cell>
          <cell r="GL367">
            <v>0</v>
          </cell>
          <cell r="GM367">
            <v>0</v>
          </cell>
          <cell r="GN367">
            <v>0</v>
          </cell>
          <cell r="GO367">
            <v>0</v>
          </cell>
          <cell r="GP367">
            <v>0</v>
          </cell>
          <cell r="GQ367">
            <v>0</v>
          </cell>
          <cell r="GR367">
            <v>0</v>
          </cell>
          <cell r="GS367">
            <v>0</v>
          </cell>
          <cell r="GT367">
            <v>0</v>
          </cell>
          <cell r="GU367">
            <v>0</v>
          </cell>
          <cell r="GV367">
            <v>0</v>
          </cell>
          <cell r="GW367">
            <v>0</v>
          </cell>
          <cell r="GX367">
            <v>0</v>
          </cell>
          <cell r="GY367">
            <v>0</v>
          </cell>
          <cell r="GZ367">
            <v>0</v>
          </cell>
          <cell r="HA367">
            <v>0</v>
          </cell>
          <cell r="HB367">
            <v>0</v>
          </cell>
          <cell r="HC367">
            <v>0</v>
          </cell>
          <cell r="HD367">
            <v>0</v>
          </cell>
          <cell r="HE367">
            <v>0</v>
          </cell>
          <cell r="HF367">
            <v>0</v>
          </cell>
          <cell r="HG367">
            <v>0</v>
          </cell>
          <cell r="HH367">
            <v>0</v>
          </cell>
          <cell r="HI367">
            <v>0</v>
          </cell>
          <cell r="HJ367">
            <v>0</v>
          </cell>
          <cell r="HO367">
            <v>-79.406999999999996</v>
          </cell>
          <cell r="HP367">
            <v>45.706208270000005</v>
          </cell>
          <cell r="HQ367">
            <v>-125.11320827</v>
          </cell>
          <cell r="HR367">
            <v>-34.042000000000002</v>
          </cell>
          <cell r="HS367">
            <v>43.255039600000003</v>
          </cell>
          <cell r="HT367">
            <v>-77.297039600000005</v>
          </cell>
          <cell r="HU367">
            <v>-33.896999999999998</v>
          </cell>
          <cell r="HV367">
            <v>0</v>
          </cell>
          <cell r="HW367">
            <v>-33.896999999999998</v>
          </cell>
          <cell r="HX367">
            <v>-68.05</v>
          </cell>
          <cell r="HY367">
            <v>3</v>
          </cell>
          <cell r="HZ367">
            <v>-71.05</v>
          </cell>
          <cell r="IA367">
            <v>-60.152999999999999</v>
          </cell>
          <cell r="IB367">
            <v>0</v>
          </cell>
          <cell r="IC367">
            <v>-60.152999999999999</v>
          </cell>
          <cell r="ID367">
            <v>-37.518999999999998</v>
          </cell>
          <cell r="IE367">
            <v>0</v>
          </cell>
          <cell r="IF367">
            <v>-37.518999999999998</v>
          </cell>
          <cell r="IG367">
            <v>-20.876000000000001</v>
          </cell>
          <cell r="IH367">
            <v>0</v>
          </cell>
          <cell r="II367">
            <v>-20.876000000000001</v>
          </cell>
          <cell r="IJ367">
            <v>-133.595</v>
          </cell>
          <cell r="IK367">
            <v>0</v>
          </cell>
          <cell r="IL367">
            <v>-133.595</v>
          </cell>
          <cell r="IM367">
            <v>-100.643</v>
          </cell>
          <cell r="IN367">
            <v>0</v>
          </cell>
          <cell r="IO367">
            <v>-100.643</v>
          </cell>
          <cell r="IP367">
            <v>-65.730999999999995</v>
          </cell>
          <cell r="IQ367">
            <v>0</v>
          </cell>
          <cell r="IR367">
            <v>-65.730999999999995</v>
          </cell>
          <cell r="IS367">
            <v>-27.6</v>
          </cell>
          <cell r="IT367">
            <v>0</v>
          </cell>
          <cell r="IU367">
            <v>-27.6</v>
          </cell>
          <cell r="IV367">
            <v>-126.11199999999999</v>
          </cell>
          <cell r="IW367">
            <v>0.71300000000000008</v>
          </cell>
          <cell r="IX367">
            <v>-126.82499999999999</v>
          </cell>
          <cell r="IY367">
            <v>-101.55800000000001</v>
          </cell>
          <cell r="IZ367">
            <v>-2.9249999999999998</v>
          </cell>
          <cell r="JA367">
            <v>-98.63300000000001</v>
          </cell>
          <cell r="JB367">
            <v>-71.363</v>
          </cell>
          <cell r="JC367">
            <v>-5.3289999999999997</v>
          </cell>
          <cell r="JD367">
            <v>-66.034000000000006</v>
          </cell>
          <cell r="JE367">
            <v>-32.097000000000001</v>
          </cell>
          <cell r="JF367">
            <v>0</v>
          </cell>
          <cell r="JG367">
            <v>-32.097000000000001</v>
          </cell>
          <cell r="JH367">
            <v>-99.311000000000007</v>
          </cell>
          <cell r="JI367">
            <v>13.782900000000001</v>
          </cell>
          <cell r="JJ367">
            <v>-113.0939</v>
          </cell>
          <cell r="JK367">
            <v>-90.403999999999996</v>
          </cell>
          <cell r="JL367">
            <v>1.6539000000000001</v>
          </cell>
          <cell r="JM367">
            <v>-92.057899999999989</v>
          </cell>
          <cell r="JN367">
            <v>-62.264000000000003</v>
          </cell>
          <cell r="JO367">
            <v>0</v>
          </cell>
          <cell r="JP367">
            <v>-62.264000000000003</v>
          </cell>
          <cell r="JQ367">
            <v>-29.39</v>
          </cell>
          <cell r="JR367">
            <v>0</v>
          </cell>
          <cell r="JS367">
            <v>-29.39</v>
          </cell>
          <cell r="JT367">
            <v>-102.64100000000001</v>
          </cell>
          <cell r="JU367">
            <v>16.829999999999998</v>
          </cell>
          <cell r="JV367">
            <v>-119.471</v>
          </cell>
          <cell r="JW367">
            <v>-99.378</v>
          </cell>
          <cell r="JX367">
            <v>0</v>
          </cell>
          <cell r="JY367">
            <v>-99.378</v>
          </cell>
          <cell r="JZ367">
            <v>-62.244</v>
          </cell>
          <cell r="KA367">
            <v>0</v>
          </cell>
          <cell r="KB367">
            <v>-62.244</v>
          </cell>
          <cell r="KC367">
            <v>-28.582999999999998</v>
          </cell>
          <cell r="KD367">
            <v>0</v>
          </cell>
          <cell r="KE367">
            <v>-28.582999999999998</v>
          </cell>
          <cell r="KF367">
            <v>-115</v>
          </cell>
          <cell r="KG367">
            <v>0</v>
          </cell>
          <cell r="KH367">
            <v>-115</v>
          </cell>
          <cell r="KI367">
            <v>-104</v>
          </cell>
          <cell r="KJ367">
            <v>0</v>
          </cell>
          <cell r="KK367">
            <v>-104</v>
          </cell>
          <cell r="KL367">
            <v>-75</v>
          </cell>
          <cell r="KM367">
            <v>0</v>
          </cell>
          <cell r="KN367">
            <v>-75</v>
          </cell>
          <cell r="KO367">
            <v>-34</v>
          </cell>
          <cell r="KP367">
            <v>0</v>
          </cell>
          <cell r="KQ367">
            <v>-34</v>
          </cell>
          <cell r="KR367">
            <v>-87</v>
          </cell>
          <cell r="KS367">
            <v>0</v>
          </cell>
          <cell r="KT367">
            <v>-87</v>
          </cell>
          <cell r="KU367">
            <v>-68</v>
          </cell>
          <cell r="KV367">
            <v>0</v>
          </cell>
          <cell r="KW367">
            <v>-68</v>
          </cell>
          <cell r="KX367">
            <v>-40</v>
          </cell>
          <cell r="KY367">
            <v>0</v>
          </cell>
          <cell r="KZ367">
            <v>-40</v>
          </cell>
          <cell r="LA367">
            <v>-15</v>
          </cell>
          <cell r="LB367">
            <v>0</v>
          </cell>
          <cell r="LC367">
            <v>-15</v>
          </cell>
          <cell r="LD367">
            <v>-52.6</v>
          </cell>
          <cell r="LE367">
            <v>0</v>
          </cell>
          <cell r="LF367">
            <v>-52.6</v>
          </cell>
          <cell r="LG367">
            <v>-41.6</v>
          </cell>
          <cell r="LH367">
            <v>0</v>
          </cell>
          <cell r="LI367">
            <v>-41.6</v>
          </cell>
          <cell r="LJ367">
            <v>1.4000000000000004</v>
          </cell>
          <cell r="LK367">
            <v>0</v>
          </cell>
          <cell r="LL367">
            <v>1.4000000000000004</v>
          </cell>
          <cell r="LM367">
            <v>10.4</v>
          </cell>
          <cell r="LN367">
            <v>0</v>
          </cell>
          <cell r="LO367">
            <v>10.4</v>
          </cell>
          <cell r="LP367">
            <v>-11</v>
          </cell>
          <cell r="LQ367">
            <v>0</v>
          </cell>
          <cell r="LR367">
            <v>-11</v>
          </cell>
          <cell r="LS367">
            <v>-42</v>
          </cell>
          <cell r="LT367">
            <v>0</v>
          </cell>
          <cell r="LU367">
            <v>-42</v>
          </cell>
          <cell r="LV367">
            <v>-7</v>
          </cell>
          <cell r="LW367">
            <v>0</v>
          </cell>
          <cell r="LX367">
            <v>-7</v>
          </cell>
          <cell r="LY367">
            <v>-33</v>
          </cell>
          <cell r="LZ367">
            <v>0</v>
          </cell>
          <cell r="MA367">
            <v>-33</v>
          </cell>
        </row>
        <row r="368">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cell r="ET368">
            <v>0</v>
          </cell>
          <cell r="EU368">
            <v>0</v>
          </cell>
          <cell r="EV368">
            <v>0</v>
          </cell>
          <cell r="EW368">
            <v>0</v>
          </cell>
          <cell r="EX368">
            <v>0</v>
          </cell>
          <cell r="EY368">
            <v>0</v>
          </cell>
          <cell r="EZ368">
            <v>0</v>
          </cell>
          <cell r="FA368">
            <v>0</v>
          </cell>
          <cell r="FB368">
            <v>0</v>
          </cell>
          <cell r="FC368">
            <v>0</v>
          </cell>
          <cell r="FD368">
            <v>0</v>
          </cell>
          <cell r="FE368">
            <v>0</v>
          </cell>
          <cell r="FF368">
            <v>0</v>
          </cell>
          <cell r="FG368">
            <v>0</v>
          </cell>
          <cell r="FH368">
            <v>0</v>
          </cell>
          <cell r="FI368">
            <v>0</v>
          </cell>
          <cell r="FJ368">
            <v>0</v>
          </cell>
          <cell r="FK368">
            <v>0</v>
          </cell>
          <cell r="FL368">
            <v>0</v>
          </cell>
          <cell r="FM368">
            <v>0</v>
          </cell>
          <cell r="FN368">
            <v>0</v>
          </cell>
          <cell r="FO368">
            <v>0</v>
          </cell>
          <cell r="FP368">
            <v>0</v>
          </cell>
          <cell r="FQ368">
            <v>0</v>
          </cell>
          <cell r="FR368">
            <v>0</v>
          </cell>
          <cell r="FS368">
            <v>0</v>
          </cell>
          <cell r="FT368">
            <v>0</v>
          </cell>
          <cell r="FU368">
            <v>0</v>
          </cell>
          <cell r="FV368">
            <v>0</v>
          </cell>
          <cell r="FW368">
            <v>0</v>
          </cell>
          <cell r="FX368">
            <v>0</v>
          </cell>
          <cell r="FY368">
            <v>0</v>
          </cell>
          <cell r="FZ368">
            <v>0</v>
          </cell>
          <cell r="GA368">
            <v>0</v>
          </cell>
          <cell r="GB368">
            <v>0</v>
          </cell>
          <cell r="GC368">
            <v>0</v>
          </cell>
          <cell r="GD368">
            <v>0</v>
          </cell>
          <cell r="GE368">
            <v>0</v>
          </cell>
          <cell r="GF368">
            <v>0</v>
          </cell>
          <cell r="GG368">
            <v>0</v>
          </cell>
          <cell r="GH368">
            <v>0</v>
          </cell>
          <cell r="GI368">
            <v>0</v>
          </cell>
          <cell r="GJ368">
            <v>0</v>
          </cell>
          <cell r="GK368">
            <v>0</v>
          </cell>
          <cell r="GL368">
            <v>0</v>
          </cell>
          <cell r="GM368">
            <v>0</v>
          </cell>
          <cell r="GN368">
            <v>0</v>
          </cell>
          <cell r="GO368">
            <v>0</v>
          </cell>
          <cell r="GP368">
            <v>0</v>
          </cell>
          <cell r="GQ368">
            <v>0</v>
          </cell>
          <cell r="GR368">
            <v>0</v>
          </cell>
          <cell r="GS368">
            <v>0</v>
          </cell>
          <cell r="GT368">
            <v>0</v>
          </cell>
          <cell r="GU368">
            <v>0</v>
          </cell>
          <cell r="GV368">
            <v>0</v>
          </cell>
          <cell r="GW368">
            <v>0</v>
          </cell>
          <cell r="GX368">
            <v>0</v>
          </cell>
          <cell r="GY368">
            <v>0</v>
          </cell>
          <cell r="GZ368">
            <v>0</v>
          </cell>
          <cell r="HA368">
            <v>0</v>
          </cell>
          <cell r="HB368">
            <v>0</v>
          </cell>
          <cell r="HC368">
            <v>0</v>
          </cell>
          <cell r="HD368">
            <v>0</v>
          </cell>
          <cell r="HE368">
            <v>0</v>
          </cell>
          <cell r="HF368">
            <v>0</v>
          </cell>
          <cell r="HG368">
            <v>0</v>
          </cell>
          <cell r="HH368">
            <v>0</v>
          </cell>
          <cell r="HI368">
            <v>0</v>
          </cell>
          <cell r="HJ368">
            <v>0</v>
          </cell>
          <cell r="HO368">
            <v>0</v>
          </cell>
          <cell r="HP368">
            <v>0</v>
          </cell>
          <cell r="HQ368">
            <v>0</v>
          </cell>
          <cell r="HR368">
            <v>0</v>
          </cell>
          <cell r="HS368">
            <v>0</v>
          </cell>
          <cell r="HT368">
            <v>0</v>
          </cell>
          <cell r="HU368">
            <v>0</v>
          </cell>
          <cell r="HV368">
            <v>0</v>
          </cell>
          <cell r="HW368">
            <v>0</v>
          </cell>
          <cell r="HX368">
            <v>0</v>
          </cell>
          <cell r="HY368">
            <v>0</v>
          </cell>
          <cell r="HZ368">
            <v>0</v>
          </cell>
          <cell r="IA368">
            <v>0</v>
          </cell>
          <cell r="IB368">
            <v>0</v>
          </cell>
          <cell r="IC368">
            <v>0</v>
          </cell>
          <cell r="ID368">
            <v>0</v>
          </cell>
          <cell r="IE368">
            <v>0</v>
          </cell>
          <cell r="IF368">
            <v>0</v>
          </cell>
          <cell r="IG368">
            <v>0</v>
          </cell>
          <cell r="IH368">
            <v>0</v>
          </cell>
          <cell r="II368">
            <v>0</v>
          </cell>
          <cell r="IJ368">
            <v>0</v>
          </cell>
          <cell r="IK368">
            <v>0</v>
          </cell>
          <cell r="IL368">
            <v>0</v>
          </cell>
          <cell r="IM368">
            <v>0</v>
          </cell>
          <cell r="IN368">
            <v>0</v>
          </cell>
          <cell r="IO368">
            <v>0</v>
          </cell>
          <cell r="IP368">
            <v>0</v>
          </cell>
          <cell r="IQ368">
            <v>0</v>
          </cell>
          <cell r="IR368">
            <v>0</v>
          </cell>
          <cell r="IS368">
            <v>0</v>
          </cell>
          <cell r="IT368">
            <v>0</v>
          </cell>
          <cell r="IU368">
            <v>0</v>
          </cell>
          <cell r="IV368">
            <v>0</v>
          </cell>
          <cell r="IW368">
            <v>0</v>
          </cell>
          <cell r="IX368">
            <v>0</v>
          </cell>
          <cell r="IY368">
            <v>0</v>
          </cell>
          <cell r="IZ368">
            <v>0</v>
          </cell>
          <cell r="JA368">
            <v>0</v>
          </cell>
          <cell r="JB368">
            <v>0</v>
          </cell>
          <cell r="JC368">
            <v>0</v>
          </cell>
          <cell r="JD368">
            <v>0</v>
          </cell>
          <cell r="JE368">
            <v>0</v>
          </cell>
          <cell r="JF368">
            <v>0</v>
          </cell>
          <cell r="JG368">
            <v>0</v>
          </cell>
          <cell r="JH368">
            <v>0</v>
          </cell>
          <cell r="JI368">
            <v>0</v>
          </cell>
          <cell r="JJ368">
            <v>0</v>
          </cell>
          <cell r="JK368">
            <v>0</v>
          </cell>
          <cell r="JL368">
            <v>0</v>
          </cell>
          <cell r="JM368">
            <v>0</v>
          </cell>
          <cell r="JN368">
            <v>0</v>
          </cell>
          <cell r="JO368">
            <v>0</v>
          </cell>
          <cell r="JP368">
            <v>0</v>
          </cell>
          <cell r="JQ368">
            <v>0</v>
          </cell>
          <cell r="JR368">
            <v>0</v>
          </cell>
          <cell r="JS368">
            <v>0</v>
          </cell>
          <cell r="JT368">
            <v>0</v>
          </cell>
          <cell r="JU368">
            <v>0</v>
          </cell>
          <cell r="JV368">
            <v>0</v>
          </cell>
          <cell r="JW368">
            <v>0</v>
          </cell>
          <cell r="JX368">
            <v>0</v>
          </cell>
          <cell r="JY368">
            <v>0</v>
          </cell>
          <cell r="JZ368">
            <v>0</v>
          </cell>
          <cell r="KA368">
            <v>0</v>
          </cell>
          <cell r="KB368">
            <v>0</v>
          </cell>
          <cell r="KC368">
            <v>0</v>
          </cell>
          <cell r="KD368">
            <v>0</v>
          </cell>
          <cell r="KE368">
            <v>0</v>
          </cell>
          <cell r="KF368">
            <v>0</v>
          </cell>
          <cell r="KG368">
            <v>0</v>
          </cell>
          <cell r="KH368">
            <v>0</v>
          </cell>
          <cell r="KI368">
            <v>0</v>
          </cell>
          <cell r="KJ368">
            <v>0</v>
          </cell>
          <cell r="KK368">
            <v>0</v>
          </cell>
          <cell r="KL368">
            <v>0</v>
          </cell>
          <cell r="KM368">
            <v>0</v>
          </cell>
          <cell r="KN368">
            <v>0</v>
          </cell>
          <cell r="KO368">
            <v>0</v>
          </cell>
          <cell r="KP368">
            <v>0</v>
          </cell>
          <cell r="KQ368">
            <v>0</v>
          </cell>
          <cell r="KR368">
            <v>0</v>
          </cell>
          <cell r="KS368">
            <v>0</v>
          </cell>
          <cell r="KT368">
            <v>0</v>
          </cell>
          <cell r="KU368">
            <v>0</v>
          </cell>
          <cell r="KV368">
            <v>0</v>
          </cell>
          <cell r="KW368">
            <v>0</v>
          </cell>
          <cell r="KX368">
            <v>0</v>
          </cell>
          <cell r="KY368">
            <v>0</v>
          </cell>
          <cell r="KZ368">
            <v>0</v>
          </cell>
          <cell r="LA368">
            <v>0</v>
          </cell>
          <cell r="LB368">
            <v>0</v>
          </cell>
          <cell r="LC368">
            <v>0</v>
          </cell>
          <cell r="LD368">
            <v>0</v>
          </cell>
          <cell r="LE368">
            <v>0</v>
          </cell>
          <cell r="LF368">
            <v>0</v>
          </cell>
          <cell r="LG368">
            <v>0</v>
          </cell>
          <cell r="LH368">
            <v>0</v>
          </cell>
          <cell r="LI368">
            <v>0</v>
          </cell>
          <cell r="LJ368">
            <v>0</v>
          </cell>
          <cell r="LK368">
            <v>0</v>
          </cell>
          <cell r="LL368">
            <v>0</v>
          </cell>
          <cell r="LM368">
            <v>0</v>
          </cell>
          <cell r="LN368">
            <v>0</v>
          </cell>
          <cell r="LO368">
            <v>0</v>
          </cell>
          <cell r="LP368">
            <v>0</v>
          </cell>
          <cell r="LQ368">
            <v>0</v>
          </cell>
          <cell r="LR368">
            <v>0</v>
          </cell>
          <cell r="LS368">
            <v>0</v>
          </cell>
          <cell r="LT368">
            <v>0</v>
          </cell>
          <cell r="LU368">
            <v>0</v>
          </cell>
          <cell r="LV368">
            <v>0</v>
          </cell>
          <cell r="LW368">
            <v>0</v>
          </cell>
          <cell r="LX368">
            <v>0</v>
          </cell>
          <cell r="LY368">
            <v>0</v>
          </cell>
          <cell r="LZ368">
            <v>0</v>
          </cell>
          <cell r="MA368">
            <v>0</v>
          </cell>
        </row>
        <row r="369">
          <cell r="BB369">
            <v>107.321</v>
          </cell>
          <cell r="BC369">
            <v>-4.9586520199999988</v>
          </cell>
          <cell r="BD369">
            <v>112.27965202</v>
          </cell>
          <cell r="BE369">
            <v>478.88900000000001</v>
          </cell>
          <cell r="BF369">
            <v>379.85003960000006</v>
          </cell>
          <cell r="BG369">
            <v>99.038960399999951</v>
          </cell>
          <cell r="BH369">
            <v>82.576999999999998</v>
          </cell>
          <cell r="BI369">
            <v>0</v>
          </cell>
          <cell r="BJ369">
            <v>82.576999999999998</v>
          </cell>
          <cell r="BK369">
            <v>37.110999999999997</v>
          </cell>
          <cell r="BL369">
            <v>-8.4</v>
          </cell>
          <cell r="BM369">
            <v>45.510999999999996</v>
          </cell>
          <cell r="BN369">
            <v>70.540000000000006</v>
          </cell>
          <cell r="BO369">
            <v>0</v>
          </cell>
          <cell r="BP369">
            <v>70.540000000000006</v>
          </cell>
          <cell r="BQ369">
            <v>34.497999999999998</v>
          </cell>
          <cell r="BR369">
            <v>0</v>
          </cell>
          <cell r="BS369">
            <v>34.497999999999998</v>
          </cell>
          <cell r="BT369">
            <v>47.619</v>
          </cell>
          <cell r="BU369">
            <v>0</v>
          </cell>
          <cell r="BV369">
            <v>47.619</v>
          </cell>
          <cell r="BW369">
            <v>73.209000000000003</v>
          </cell>
          <cell r="BX369">
            <v>0</v>
          </cell>
          <cell r="BY369">
            <v>73.209000000000003</v>
          </cell>
          <cell r="BZ369">
            <v>82.42</v>
          </cell>
          <cell r="CA369">
            <v>0</v>
          </cell>
          <cell r="CB369">
            <v>82.42</v>
          </cell>
          <cell r="CC369">
            <v>81.468000000000004</v>
          </cell>
          <cell r="CD369">
            <v>0</v>
          </cell>
          <cell r="CE369">
            <v>81.468000000000004</v>
          </cell>
          <cell r="CF369">
            <v>58.679000000000002</v>
          </cell>
          <cell r="CG369">
            <v>0</v>
          </cell>
          <cell r="CH369">
            <v>58.679000000000002</v>
          </cell>
          <cell r="CI369">
            <v>63.987000000000002</v>
          </cell>
          <cell r="CJ369">
            <v>-7.5630000000000006</v>
          </cell>
          <cell r="CK369">
            <v>71.55</v>
          </cell>
          <cell r="CL369">
            <v>62.222999999999999</v>
          </cell>
          <cell r="CM369">
            <v>-4.8959999999999999</v>
          </cell>
          <cell r="CN369">
            <v>67.119</v>
          </cell>
          <cell r="CO369">
            <v>88.411000000000001</v>
          </cell>
          <cell r="CP369">
            <v>10.835000000000001</v>
          </cell>
          <cell r="CQ369">
            <v>77.575999999999993</v>
          </cell>
          <cell r="CR369">
            <v>54.792000000000002</v>
          </cell>
          <cell r="CS369">
            <v>0</v>
          </cell>
          <cell r="CT369">
            <v>54.792000000000002</v>
          </cell>
          <cell r="CU369">
            <v>10.366</v>
          </cell>
          <cell r="CV369">
            <v>-31.370999999999999</v>
          </cell>
          <cell r="CW369">
            <v>41.736999999999995</v>
          </cell>
          <cell r="CX369">
            <v>54.023000000000003</v>
          </cell>
          <cell r="CY369">
            <v>-3.3460999999999999</v>
          </cell>
          <cell r="CZ369">
            <v>57.369100000000003</v>
          </cell>
          <cell r="DA369">
            <v>68.694999999999993</v>
          </cell>
          <cell r="DB369">
            <v>0</v>
          </cell>
          <cell r="DC369">
            <v>68.694999999999993</v>
          </cell>
          <cell r="DD369">
            <v>55.215000000000003</v>
          </cell>
          <cell r="DE369">
            <v>0</v>
          </cell>
          <cell r="DF369">
            <v>55.215000000000003</v>
          </cell>
          <cell r="DG369">
            <v>17.533999999999999</v>
          </cell>
          <cell r="DH369">
            <v>-34.17</v>
          </cell>
          <cell r="DI369">
            <v>51.704000000000001</v>
          </cell>
          <cell r="DJ369">
            <v>65.948999999999998</v>
          </cell>
          <cell r="DK369">
            <v>0</v>
          </cell>
          <cell r="DL369">
            <v>65.948999999999998</v>
          </cell>
          <cell r="DM369">
            <v>59.497999999999998</v>
          </cell>
          <cell r="DN369">
            <v>0</v>
          </cell>
          <cell r="DO369">
            <v>59.497999999999998</v>
          </cell>
          <cell r="DP369">
            <v>50.927</v>
          </cell>
          <cell r="DQ369">
            <v>0</v>
          </cell>
          <cell r="DR369">
            <v>50.927</v>
          </cell>
          <cell r="DS369">
            <v>30</v>
          </cell>
          <cell r="DT369">
            <v>0</v>
          </cell>
          <cell r="DU369">
            <v>30</v>
          </cell>
          <cell r="DV369">
            <v>52</v>
          </cell>
          <cell r="DW369">
            <v>0</v>
          </cell>
          <cell r="DX369">
            <v>52</v>
          </cell>
          <cell r="DY369">
            <v>74</v>
          </cell>
          <cell r="DZ369">
            <v>0</v>
          </cell>
          <cell r="EA369">
            <v>74</v>
          </cell>
          <cell r="EB369">
            <v>54</v>
          </cell>
          <cell r="EC369">
            <v>0</v>
          </cell>
          <cell r="ED369">
            <v>54</v>
          </cell>
          <cell r="EE369">
            <v>44</v>
          </cell>
          <cell r="EF369">
            <v>0</v>
          </cell>
          <cell r="EG369">
            <v>44</v>
          </cell>
          <cell r="EH369">
            <v>43</v>
          </cell>
          <cell r="EI369">
            <v>0</v>
          </cell>
          <cell r="EJ369">
            <v>43</v>
          </cell>
          <cell r="EK369">
            <v>57</v>
          </cell>
          <cell r="EL369">
            <v>0</v>
          </cell>
          <cell r="EM369">
            <v>57</v>
          </cell>
          <cell r="EN369">
            <v>12</v>
          </cell>
          <cell r="EO369">
            <v>0</v>
          </cell>
          <cell r="EP369">
            <v>12</v>
          </cell>
          <cell r="EQ369">
            <v>28</v>
          </cell>
          <cell r="ER369">
            <v>0</v>
          </cell>
          <cell r="ES369">
            <v>28</v>
          </cell>
          <cell r="ET369">
            <v>35</v>
          </cell>
          <cell r="EU369">
            <v>0</v>
          </cell>
          <cell r="EV369">
            <v>35</v>
          </cell>
          <cell r="EW369">
            <v>43</v>
          </cell>
          <cell r="EX369">
            <v>0</v>
          </cell>
          <cell r="EY369">
            <v>43</v>
          </cell>
          <cell r="EZ369">
            <v>9</v>
          </cell>
          <cell r="FA369">
            <v>0</v>
          </cell>
          <cell r="FB369">
            <v>9</v>
          </cell>
          <cell r="FC369">
            <v>-1010</v>
          </cell>
          <cell r="FD369">
            <v>0</v>
          </cell>
          <cell r="FE369">
            <v>-1010</v>
          </cell>
          <cell r="FF369">
            <v>39</v>
          </cell>
          <cell r="FG369">
            <v>0</v>
          </cell>
          <cell r="FH369">
            <v>39</v>
          </cell>
          <cell r="FI369">
            <v>57</v>
          </cell>
          <cell r="FJ369">
            <v>0</v>
          </cell>
          <cell r="FK369">
            <v>57</v>
          </cell>
          <cell r="FL369">
            <v>43</v>
          </cell>
          <cell r="FM369">
            <v>0</v>
          </cell>
          <cell r="FN369">
            <v>43</v>
          </cell>
          <cell r="FO369">
            <v>0</v>
          </cell>
          <cell r="FP369">
            <v>0</v>
          </cell>
          <cell r="FQ369">
            <v>0</v>
          </cell>
          <cell r="FR369">
            <v>0</v>
          </cell>
          <cell r="FS369">
            <v>0</v>
          </cell>
          <cell r="FT369">
            <v>0</v>
          </cell>
          <cell r="FU369">
            <v>0</v>
          </cell>
          <cell r="FV369">
            <v>0</v>
          </cell>
          <cell r="FW369">
            <v>0</v>
          </cell>
          <cell r="FX369">
            <v>0</v>
          </cell>
          <cell r="FY369">
            <v>0</v>
          </cell>
          <cell r="FZ369">
            <v>0</v>
          </cell>
          <cell r="GA369">
            <v>0</v>
          </cell>
          <cell r="GB369">
            <v>0</v>
          </cell>
          <cell r="GC369">
            <v>0</v>
          </cell>
          <cell r="GD369">
            <v>0</v>
          </cell>
          <cell r="GE369">
            <v>0</v>
          </cell>
          <cell r="GF369">
            <v>0</v>
          </cell>
          <cell r="GG369">
            <v>0</v>
          </cell>
          <cell r="GH369">
            <v>0</v>
          </cell>
          <cell r="GI369">
            <v>0</v>
          </cell>
          <cell r="GJ369">
            <v>0</v>
          </cell>
          <cell r="GK369">
            <v>0</v>
          </cell>
          <cell r="GL369">
            <v>0</v>
          </cell>
          <cell r="GM369">
            <v>0</v>
          </cell>
          <cell r="GN369">
            <v>0</v>
          </cell>
          <cell r="GO369">
            <v>0</v>
          </cell>
          <cell r="GP369">
            <v>0</v>
          </cell>
          <cell r="GQ369">
            <v>0</v>
          </cell>
          <cell r="GR369">
            <v>0</v>
          </cell>
          <cell r="GS369">
            <v>0</v>
          </cell>
          <cell r="GT369">
            <v>0</v>
          </cell>
          <cell r="GU369">
            <v>0</v>
          </cell>
          <cell r="GV369">
            <v>0</v>
          </cell>
          <cell r="GW369">
            <v>0</v>
          </cell>
          <cell r="GX369">
            <v>0</v>
          </cell>
          <cell r="GY369">
            <v>0</v>
          </cell>
          <cell r="GZ369">
            <v>0</v>
          </cell>
          <cell r="HA369">
            <v>0</v>
          </cell>
          <cell r="HB369">
            <v>0</v>
          </cell>
          <cell r="HC369">
            <v>0</v>
          </cell>
          <cell r="HD369">
            <v>0</v>
          </cell>
          <cell r="HE369">
            <v>0</v>
          </cell>
          <cell r="HF369">
            <v>0</v>
          </cell>
          <cell r="HG369">
            <v>0</v>
          </cell>
          <cell r="HH369">
            <v>0</v>
          </cell>
          <cell r="HI369">
            <v>0</v>
          </cell>
          <cell r="HJ369">
            <v>0</v>
          </cell>
          <cell r="HO369">
            <v>668.78700000000003</v>
          </cell>
          <cell r="HP369">
            <v>374.89138758000001</v>
          </cell>
          <cell r="HQ369">
            <v>293.89561242000002</v>
          </cell>
          <cell r="HR369">
            <v>561.46600000000001</v>
          </cell>
          <cell r="HS369">
            <v>379.85003960000006</v>
          </cell>
          <cell r="HT369">
            <v>181.61596039999995</v>
          </cell>
          <cell r="HU369">
            <v>82.576999999999998</v>
          </cell>
          <cell r="HV369">
            <v>0</v>
          </cell>
          <cell r="HW369">
            <v>82.576999999999998</v>
          </cell>
          <cell r="HX369">
            <v>189.768</v>
          </cell>
          <cell r="HY369">
            <v>-8.4</v>
          </cell>
          <cell r="HZ369">
            <v>198.16800000000001</v>
          </cell>
          <cell r="IA369">
            <v>152.65700000000001</v>
          </cell>
          <cell r="IB369">
            <v>0</v>
          </cell>
          <cell r="IC369">
            <v>152.65700000000001</v>
          </cell>
          <cell r="ID369">
            <v>82.117000000000004</v>
          </cell>
          <cell r="IE369">
            <v>0</v>
          </cell>
          <cell r="IF369">
            <v>82.117000000000004</v>
          </cell>
          <cell r="IG369">
            <v>47.619</v>
          </cell>
          <cell r="IH369">
            <v>0</v>
          </cell>
          <cell r="II369">
            <v>47.619</v>
          </cell>
          <cell r="IJ369">
            <v>295.77600000000001</v>
          </cell>
          <cell r="IK369">
            <v>0</v>
          </cell>
          <cell r="IL369">
            <v>295.77600000000001</v>
          </cell>
          <cell r="IM369">
            <v>222.56700000000001</v>
          </cell>
          <cell r="IN369">
            <v>0</v>
          </cell>
          <cell r="IO369">
            <v>222.56700000000001</v>
          </cell>
          <cell r="IP369">
            <v>140.14699999999999</v>
          </cell>
          <cell r="IQ369">
            <v>0</v>
          </cell>
          <cell r="IR369">
            <v>140.14699999999999</v>
          </cell>
          <cell r="IS369">
            <v>58.679000000000002</v>
          </cell>
          <cell r="IT369">
            <v>0</v>
          </cell>
          <cell r="IU369">
            <v>58.679000000000002</v>
          </cell>
          <cell r="IV369">
            <v>269.41300000000001</v>
          </cell>
          <cell r="IW369">
            <v>-1.6239999999999997</v>
          </cell>
          <cell r="IX369">
            <v>271.03700000000003</v>
          </cell>
          <cell r="IY369">
            <v>205.42599999999999</v>
          </cell>
          <cell r="IZ369">
            <v>5.9390000000000009</v>
          </cell>
          <cell r="JA369">
            <v>199.48699999999999</v>
          </cell>
          <cell r="JB369">
            <v>143.203</v>
          </cell>
          <cell r="JC369">
            <v>10.835000000000001</v>
          </cell>
          <cell r="JD369">
            <v>132.36799999999999</v>
          </cell>
          <cell r="JE369">
            <v>54.792000000000002</v>
          </cell>
          <cell r="JF369">
            <v>0</v>
          </cell>
          <cell r="JG369">
            <v>54.792000000000002</v>
          </cell>
          <cell r="JH369">
            <v>188.29900000000001</v>
          </cell>
          <cell r="JI369">
            <v>-34.717100000000002</v>
          </cell>
          <cell r="JJ369">
            <v>223.01609999999999</v>
          </cell>
          <cell r="JK369">
            <v>177.93299999999999</v>
          </cell>
          <cell r="JL369">
            <v>-3.3460999999999999</v>
          </cell>
          <cell r="JM369">
            <v>181.2791</v>
          </cell>
          <cell r="JN369">
            <v>123.91</v>
          </cell>
          <cell r="JO369">
            <v>0</v>
          </cell>
          <cell r="JP369">
            <v>123.91</v>
          </cell>
          <cell r="JQ369">
            <v>55.215000000000003</v>
          </cell>
          <cell r="JR369">
            <v>0</v>
          </cell>
          <cell r="JS369">
            <v>55.215000000000003</v>
          </cell>
          <cell r="JT369">
            <v>193.90799999999999</v>
          </cell>
          <cell r="JU369">
            <v>-34.17</v>
          </cell>
          <cell r="JV369">
            <v>228.07799999999997</v>
          </cell>
          <cell r="JW369">
            <v>176.374</v>
          </cell>
          <cell r="JX369">
            <v>0</v>
          </cell>
          <cell r="JY369">
            <v>176.374</v>
          </cell>
          <cell r="JZ369">
            <v>110.425</v>
          </cell>
          <cell r="KA369">
            <v>0</v>
          </cell>
          <cell r="KB369">
            <v>110.425</v>
          </cell>
          <cell r="KC369">
            <v>50.927</v>
          </cell>
          <cell r="KD369">
            <v>0</v>
          </cell>
          <cell r="KE369">
            <v>50.927</v>
          </cell>
          <cell r="KF369">
            <v>210</v>
          </cell>
          <cell r="KG369">
            <v>0</v>
          </cell>
          <cell r="KH369">
            <v>210</v>
          </cell>
          <cell r="KI369">
            <v>180</v>
          </cell>
          <cell r="KJ369">
            <v>0</v>
          </cell>
          <cell r="KK369">
            <v>180</v>
          </cell>
          <cell r="KL369">
            <v>128</v>
          </cell>
          <cell r="KM369">
            <v>0</v>
          </cell>
          <cell r="KN369">
            <v>128</v>
          </cell>
          <cell r="KO369">
            <v>54</v>
          </cell>
          <cell r="KP369">
            <v>0</v>
          </cell>
          <cell r="KQ369">
            <v>54</v>
          </cell>
          <cell r="KR369">
            <v>156</v>
          </cell>
          <cell r="KS369">
            <v>0</v>
          </cell>
          <cell r="KT369">
            <v>156</v>
          </cell>
          <cell r="KU369">
            <v>112</v>
          </cell>
          <cell r="KV369">
            <v>0</v>
          </cell>
          <cell r="KW369">
            <v>112</v>
          </cell>
          <cell r="KX369">
            <v>69</v>
          </cell>
          <cell r="KY369">
            <v>0</v>
          </cell>
          <cell r="KZ369">
            <v>69</v>
          </cell>
          <cell r="LA369">
            <v>12</v>
          </cell>
          <cell r="LB369">
            <v>0</v>
          </cell>
          <cell r="LC369">
            <v>12</v>
          </cell>
          <cell r="LD369">
            <v>115</v>
          </cell>
          <cell r="LE369">
            <v>0</v>
          </cell>
          <cell r="LF369">
            <v>115</v>
          </cell>
          <cell r="LG369">
            <v>87</v>
          </cell>
          <cell r="LH369">
            <v>0</v>
          </cell>
          <cell r="LI369">
            <v>87</v>
          </cell>
          <cell r="LJ369">
            <v>52</v>
          </cell>
          <cell r="LK369">
            <v>0</v>
          </cell>
          <cell r="LL369">
            <v>52</v>
          </cell>
          <cell r="LM369">
            <v>9</v>
          </cell>
          <cell r="LN369">
            <v>0</v>
          </cell>
          <cell r="LO369">
            <v>9</v>
          </cell>
          <cell r="LP369">
            <v>-871</v>
          </cell>
          <cell r="LQ369">
            <v>0</v>
          </cell>
          <cell r="LR369">
            <v>-871</v>
          </cell>
          <cell r="LS369">
            <v>139</v>
          </cell>
          <cell r="LT369">
            <v>0</v>
          </cell>
          <cell r="LU369">
            <v>139</v>
          </cell>
          <cell r="LV369">
            <v>100</v>
          </cell>
          <cell r="LW369">
            <v>0</v>
          </cell>
          <cell r="LX369">
            <v>100</v>
          </cell>
          <cell r="LY369">
            <v>43</v>
          </cell>
          <cell r="LZ369">
            <v>0</v>
          </cell>
          <cell r="MA369">
            <v>43</v>
          </cell>
        </row>
        <row r="370">
          <cell r="BB370">
            <v>-21.3253436212606</v>
          </cell>
          <cell r="BC370">
            <v>1.20977126200399</v>
          </cell>
          <cell r="BD370">
            <v>-22.53511488326459</v>
          </cell>
          <cell r="BE370">
            <v>-119.567780629975</v>
          </cell>
          <cell r="BF370">
            <v>-93.060836776003995</v>
          </cell>
          <cell r="BG370">
            <v>-26.506943853971009</v>
          </cell>
          <cell r="BH370">
            <v>-21.846483832435801</v>
          </cell>
          <cell r="BI370">
            <v>0</v>
          </cell>
          <cell r="BJ370">
            <v>-21.846483832435801</v>
          </cell>
          <cell r="BK370">
            <v>-10.446743430259399</v>
          </cell>
          <cell r="BL370">
            <v>2.0495999999999999</v>
          </cell>
          <cell r="BM370">
            <v>-12.496343430259399</v>
          </cell>
          <cell r="BN370">
            <v>-18.7262536340134</v>
          </cell>
          <cell r="BO370">
            <v>0</v>
          </cell>
          <cell r="BP370">
            <v>-18.7262536340134</v>
          </cell>
          <cell r="BQ370">
            <v>-9.5107403837745501</v>
          </cell>
          <cell r="BR370">
            <v>0</v>
          </cell>
          <cell r="BS370">
            <v>-9.5107403837745501</v>
          </cell>
          <cell r="BT370">
            <v>-13.238234856172101</v>
          </cell>
          <cell r="BU370">
            <v>0</v>
          </cell>
          <cell r="BV370">
            <v>-13.238234856172101</v>
          </cell>
          <cell r="BW370">
            <v>-19.552893329461199</v>
          </cell>
          <cell r="BX370">
            <v>0</v>
          </cell>
          <cell r="BY370">
            <v>-19.552893329461199</v>
          </cell>
          <cell r="BZ370">
            <v>-21.952775170194201</v>
          </cell>
          <cell r="CA370">
            <v>0</v>
          </cell>
          <cell r="CB370">
            <v>-21.952775170194201</v>
          </cell>
          <cell r="CC370">
            <v>-22.132253434965101</v>
          </cell>
          <cell r="CD370">
            <v>0</v>
          </cell>
          <cell r="CE370">
            <v>-22.132253434965101</v>
          </cell>
          <cell r="CF370">
            <v>-16.020144910032499</v>
          </cell>
          <cell r="CG370">
            <v>0</v>
          </cell>
          <cell r="CH370">
            <v>-16.020144910032499</v>
          </cell>
          <cell r="CI370">
            <v>-17.4230941342012</v>
          </cell>
          <cell r="CJ370">
            <v>1.7531439999999998</v>
          </cell>
          <cell r="CK370">
            <v>-19.176238134201199</v>
          </cell>
          <cell r="CL370">
            <v>-17.3357747384117</v>
          </cell>
          <cell r="CM370">
            <v>1.1319999999999999</v>
          </cell>
          <cell r="CN370">
            <v>-18.467774738411702</v>
          </cell>
          <cell r="CO370">
            <v>-24.629903931989301</v>
          </cell>
          <cell r="CP370">
            <v>-2.5099999999999998</v>
          </cell>
          <cell r="CQ370">
            <v>-22.119903931989299</v>
          </cell>
          <cell r="CR370">
            <v>-15.3163885907012</v>
          </cell>
          <cell r="CS370">
            <v>0</v>
          </cell>
          <cell r="CT370">
            <v>-15.3163885907012</v>
          </cell>
          <cell r="CU370">
            <v>-3.7778193997184202</v>
          </cell>
          <cell r="CV370">
            <v>8.3070000000000004</v>
          </cell>
          <cell r="CW370">
            <v>-12.08481939971842</v>
          </cell>
          <cell r="CX370">
            <v>-15.696063545781399</v>
          </cell>
          <cell r="CY370">
            <v>0.78633349999999991</v>
          </cell>
          <cell r="CZ370">
            <v>-16.482397045781401</v>
          </cell>
          <cell r="DA370">
            <v>-18.891425122376202</v>
          </cell>
          <cell r="DB370">
            <v>0</v>
          </cell>
          <cell r="DC370">
            <v>-18.891425122376202</v>
          </cell>
          <cell r="DD370">
            <v>-14.983352194575501</v>
          </cell>
          <cell r="DE370">
            <v>0</v>
          </cell>
          <cell r="DF370">
            <v>-14.983352194575501</v>
          </cell>
          <cell r="DG370">
            <v>-5.5053760705783796</v>
          </cell>
          <cell r="DH370">
            <v>9</v>
          </cell>
          <cell r="DI370">
            <v>-14.505376070578379</v>
          </cell>
          <cell r="DJ370">
            <v>-17.779990032488801</v>
          </cell>
          <cell r="DK370">
            <v>0</v>
          </cell>
          <cell r="DL370">
            <v>-17.779990032488801</v>
          </cell>
          <cell r="DM370">
            <v>-16.2409922091779</v>
          </cell>
          <cell r="DN370">
            <v>0</v>
          </cell>
          <cell r="DO370">
            <v>-16.2409922091779</v>
          </cell>
          <cell r="DP370">
            <v>-13.4331982446975</v>
          </cell>
          <cell r="DQ370">
            <v>0</v>
          </cell>
          <cell r="DR370">
            <v>-13.4331982446975</v>
          </cell>
          <cell r="DS370">
            <v>-8</v>
          </cell>
          <cell r="DT370">
            <v>0</v>
          </cell>
          <cell r="DU370">
            <v>-8</v>
          </cell>
          <cell r="DV370">
            <v>-14</v>
          </cell>
          <cell r="DW370">
            <v>0</v>
          </cell>
          <cell r="DX370">
            <v>-14</v>
          </cell>
          <cell r="DY370">
            <v>-20</v>
          </cell>
          <cell r="DZ370">
            <v>0</v>
          </cell>
          <cell r="EA370">
            <v>-20</v>
          </cell>
          <cell r="EB370">
            <v>-15</v>
          </cell>
          <cell r="EC370">
            <v>0</v>
          </cell>
          <cell r="ED370">
            <v>-15</v>
          </cell>
          <cell r="EE370">
            <v>12</v>
          </cell>
          <cell r="EF370">
            <v>0</v>
          </cell>
          <cell r="EG370">
            <v>12</v>
          </cell>
          <cell r="EH370">
            <v>11</v>
          </cell>
          <cell r="EI370">
            <v>0</v>
          </cell>
          <cell r="EJ370">
            <v>11</v>
          </cell>
          <cell r="EK370">
            <v>16</v>
          </cell>
          <cell r="EL370">
            <v>0</v>
          </cell>
          <cell r="EM370">
            <v>16</v>
          </cell>
          <cell r="EN370">
            <v>4</v>
          </cell>
          <cell r="EO370">
            <v>0</v>
          </cell>
          <cell r="EP370">
            <v>4</v>
          </cell>
          <cell r="EQ370">
            <v>8</v>
          </cell>
          <cell r="ER370">
            <v>0</v>
          </cell>
          <cell r="ES370">
            <v>8</v>
          </cell>
          <cell r="ET370">
            <v>10</v>
          </cell>
          <cell r="EU370">
            <v>0</v>
          </cell>
          <cell r="EV370">
            <v>10</v>
          </cell>
          <cell r="EW370">
            <v>12</v>
          </cell>
          <cell r="EX370">
            <v>0</v>
          </cell>
          <cell r="EY370">
            <v>12</v>
          </cell>
          <cell r="EZ370">
            <v>2</v>
          </cell>
          <cell r="FA370">
            <v>0</v>
          </cell>
          <cell r="FB370">
            <v>2</v>
          </cell>
          <cell r="FC370">
            <v>-149</v>
          </cell>
          <cell r="FD370">
            <v>0</v>
          </cell>
          <cell r="FE370">
            <v>-149</v>
          </cell>
          <cell r="FF370">
            <v>12</v>
          </cell>
          <cell r="FG370">
            <v>0</v>
          </cell>
          <cell r="FH370">
            <v>12</v>
          </cell>
          <cell r="FI370">
            <v>16</v>
          </cell>
          <cell r="FJ370">
            <v>0</v>
          </cell>
          <cell r="FK370">
            <v>16</v>
          </cell>
          <cell r="FL370">
            <v>12</v>
          </cell>
          <cell r="FM370">
            <v>0</v>
          </cell>
          <cell r="FN370">
            <v>12</v>
          </cell>
          <cell r="FO370">
            <v>0</v>
          </cell>
          <cell r="FP370">
            <v>0</v>
          </cell>
          <cell r="FQ370">
            <v>0</v>
          </cell>
          <cell r="FR370">
            <v>0</v>
          </cell>
          <cell r="FS370">
            <v>0</v>
          </cell>
          <cell r="FT370">
            <v>0</v>
          </cell>
          <cell r="FU370">
            <v>0</v>
          </cell>
          <cell r="FV370">
            <v>0</v>
          </cell>
          <cell r="FW370">
            <v>0</v>
          </cell>
          <cell r="FX370">
            <v>0</v>
          </cell>
          <cell r="FY370">
            <v>0</v>
          </cell>
          <cell r="FZ370">
            <v>0</v>
          </cell>
          <cell r="GA370">
            <v>0</v>
          </cell>
          <cell r="GB370">
            <v>0</v>
          </cell>
          <cell r="GC370">
            <v>0</v>
          </cell>
          <cell r="GD370">
            <v>0</v>
          </cell>
          <cell r="GE370">
            <v>0</v>
          </cell>
          <cell r="GF370">
            <v>0</v>
          </cell>
          <cell r="GG370">
            <v>0</v>
          </cell>
          <cell r="GH370">
            <v>0</v>
          </cell>
          <cell r="GI370">
            <v>0</v>
          </cell>
          <cell r="GJ370">
            <v>0</v>
          </cell>
          <cell r="GK370">
            <v>0</v>
          </cell>
          <cell r="GL370">
            <v>0</v>
          </cell>
          <cell r="GM370">
            <v>0</v>
          </cell>
          <cell r="GN370">
            <v>0</v>
          </cell>
          <cell r="GO370">
            <v>0</v>
          </cell>
          <cell r="GP370">
            <v>0</v>
          </cell>
          <cell r="GQ370">
            <v>0</v>
          </cell>
          <cell r="GR370">
            <v>0</v>
          </cell>
          <cell r="GS370">
            <v>0</v>
          </cell>
          <cell r="GT370">
            <v>0</v>
          </cell>
          <cell r="GU370">
            <v>0</v>
          </cell>
          <cell r="GV370">
            <v>0</v>
          </cell>
          <cell r="GW370">
            <v>0</v>
          </cell>
          <cell r="GX370">
            <v>0</v>
          </cell>
          <cell r="GY370">
            <v>0</v>
          </cell>
          <cell r="GZ370">
            <v>0</v>
          </cell>
          <cell r="HA370">
            <v>0</v>
          </cell>
          <cell r="HB370">
            <v>0</v>
          </cell>
          <cell r="HC370">
            <v>0</v>
          </cell>
          <cell r="HD370">
            <v>0</v>
          </cell>
          <cell r="HE370">
            <v>0</v>
          </cell>
          <cell r="HF370">
            <v>0</v>
          </cell>
          <cell r="HG370">
            <v>0</v>
          </cell>
          <cell r="HH370">
            <v>0</v>
          </cell>
          <cell r="HI370">
            <v>0</v>
          </cell>
          <cell r="HJ370">
            <v>0</v>
          </cell>
          <cell r="HO370">
            <v>-162.73960808367099</v>
          </cell>
          <cell r="HP370">
            <v>-91.851065514000013</v>
          </cell>
          <cell r="HQ370">
            <v>-70.888542569670975</v>
          </cell>
          <cell r="HR370">
            <v>-141.41426446241101</v>
          </cell>
          <cell r="HS370">
            <v>-93.060836776003995</v>
          </cell>
          <cell r="HT370">
            <v>-48.353427686407016</v>
          </cell>
          <cell r="HU370">
            <v>-21.846483832435801</v>
          </cell>
          <cell r="HV370">
            <v>0</v>
          </cell>
          <cell r="HW370">
            <v>-21.846483832435801</v>
          </cell>
          <cell r="HX370">
            <v>-51.921972304219501</v>
          </cell>
          <cell r="HY370">
            <v>2.0495999999999999</v>
          </cell>
          <cell r="HZ370">
            <v>-53.971572304219499</v>
          </cell>
          <cell r="IA370">
            <v>-41.475228873960098</v>
          </cell>
          <cell r="IB370">
            <v>0</v>
          </cell>
          <cell r="IC370">
            <v>-41.475228873960098</v>
          </cell>
          <cell r="ID370">
            <v>-22.748975239946699</v>
          </cell>
          <cell r="IE370">
            <v>0</v>
          </cell>
          <cell r="IF370">
            <v>-22.748975239946699</v>
          </cell>
          <cell r="IG370">
            <v>-13.238234856172101</v>
          </cell>
          <cell r="IH370">
            <v>0</v>
          </cell>
          <cell r="II370">
            <v>-13.238234856172101</v>
          </cell>
          <cell r="IJ370">
            <v>-79.658066844653007</v>
          </cell>
          <cell r="IK370">
            <v>0</v>
          </cell>
          <cell r="IL370">
            <v>-79.658066844653007</v>
          </cell>
          <cell r="IM370">
            <v>-60.105173515191701</v>
          </cell>
          <cell r="IN370">
            <v>0</v>
          </cell>
          <cell r="IO370">
            <v>-60.105173515191701</v>
          </cell>
          <cell r="IP370">
            <v>-38.1523983449976</v>
          </cell>
          <cell r="IQ370">
            <v>0</v>
          </cell>
          <cell r="IR370">
            <v>-38.1523983449976</v>
          </cell>
          <cell r="IS370">
            <v>-16.020144910032499</v>
          </cell>
          <cell r="IT370">
            <v>0</v>
          </cell>
          <cell r="IU370">
            <v>-16.020144910032499</v>
          </cell>
          <cell r="IV370">
            <v>-74.705161395303406</v>
          </cell>
          <cell r="IW370">
            <v>0.3751439999999997</v>
          </cell>
          <cell r="IX370">
            <v>-75.080305395303412</v>
          </cell>
          <cell r="IY370">
            <v>-57.282067261102199</v>
          </cell>
          <cell r="IZ370">
            <v>-1.3779999999999999</v>
          </cell>
          <cell r="JA370">
            <v>-55.904067261102199</v>
          </cell>
          <cell r="JB370">
            <v>-39.946292522690499</v>
          </cell>
          <cell r="JC370">
            <v>-2.5099999999999998</v>
          </cell>
          <cell r="JD370">
            <v>-37.436292522690501</v>
          </cell>
          <cell r="JE370">
            <v>-15.3163885907012</v>
          </cell>
          <cell r="JF370">
            <v>0</v>
          </cell>
          <cell r="JG370">
            <v>-15.3163885907012</v>
          </cell>
          <cell r="JH370">
            <v>-53.348660262451503</v>
          </cell>
          <cell r="JI370">
            <v>9.0933335</v>
          </cell>
          <cell r="JJ370">
            <v>-62.441993762451503</v>
          </cell>
          <cell r="JK370">
            <v>-49.5708408627331</v>
          </cell>
          <cell r="JL370">
            <v>0.78633349999999991</v>
          </cell>
          <cell r="JM370">
            <v>-50.357174362733097</v>
          </cell>
          <cell r="JN370">
            <v>-33.8747773169518</v>
          </cell>
          <cell r="JO370">
            <v>0</v>
          </cell>
          <cell r="JP370">
            <v>-33.8747773169518</v>
          </cell>
          <cell r="JQ370">
            <v>-14.983352194575501</v>
          </cell>
          <cell r="JR370">
            <v>0</v>
          </cell>
          <cell r="JS370">
            <v>-14.983352194575501</v>
          </cell>
          <cell r="JT370">
            <v>-52.959556556942502</v>
          </cell>
          <cell r="JU370">
            <v>9</v>
          </cell>
          <cell r="JV370">
            <v>-61.959556556942502</v>
          </cell>
          <cell r="JW370">
            <v>-47.454180486364102</v>
          </cell>
          <cell r="JX370">
            <v>0</v>
          </cell>
          <cell r="JY370">
            <v>-47.454180486364102</v>
          </cell>
          <cell r="JZ370">
            <v>-29.674190453875301</v>
          </cell>
          <cell r="KA370">
            <v>0</v>
          </cell>
          <cell r="KB370">
            <v>-29.674190453875301</v>
          </cell>
          <cell r="KC370">
            <v>-13.4331982446975</v>
          </cell>
          <cell r="KD370">
            <v>0</v>
          </cell>
          <cell r="KE370">
            <v>-13.4331982446975</v>
          </cell>
          <cell r="KF370">
            <v>-57</v>
          </cell>
          <cell r="KG370">
            <v>0</v>
          </cell>
          <cell r="KH370">
            <v>-57</v>
          </cell>
          <cell r="KI370">
            <v>-49</v>
          </cell>
          <cell r="KJ370">
            <v>0</v>
          </cell>
          <cell r="KK370">
            <v>-49</v>
          </cell>
          <cell r="KL370">
            <v>-35</v>
          </cell>
          <cell r="KM370">
            <v>0</v>
          </cell>
          <cell r="KN370">
            <v>-35</v>
          </cell>
          <cell r="KO370">
            <v>-15</v>
          </cell>
          <cell r="KP370">
            <v>0</v>
          </cell>
          <cell r="KQ370">
            <v>-15</v>
          </cell>
          <cell r="KR370">
            <v>43</v>
          </cell>
          <cell r="KS370">
            <v>0</v>
          </cell>
          <cell r="KT370">
            <v>43</v>
          </cell>
          <cell r="KU370">
            <v>31</v>
          </cell>
          <cell r="KV370">
            <v>0</v>
          </cell>
          <cell r="KW370">
            <v>31</v>
          </cell>
          <cell r="KX370">
            <v>20</v>
          </cell>
          <cell r="KY370">
            <v>0</v>
          </cell>
          <cell r="KZ370">
            <v>20</v>
          </cell>
          <cell r="LA370">
            <v>4</v>
          </cell>
          <cell r="LB370">
            <v>0</v>
          </cell>
          <cell r="LC370">
            <v>4</v>
          </cell>
          <cell r="LD370">
            <v>32</v>
          </cell>
          <cell r="LE370">
            <v>0</v>
          </cell>
          <cell r="LF370">
            <v>32</v>
          </cell>
          <cell r="LG370">
            <v>24</v>
          </cell>
          <cell r="LH370">
            <v>0</v>
          </cell>
          <cell r="LI370">
            <v>24</v>
          </cell>
          <cell r="LJ370">
            <v>14</v>
          </cell>
          <cell r="LK370">
            <v>0</v>
          </cell>
          <cell r="LL370">
            <v>14</v>
          </cell>
          <cell r="LM370">
            <v>2</v>
          </cell>
          <cell r="LN370">
            <v>0</v>
          </cell>
          <cell r="LO370">
            <v>2</v>
          </cell>
          <cell r="LP370">
            <v>-109</v>
          </cell>
          <cell r="LQ370">
            <v>0</v>
          </cell>
          <cell r="LR370">
            <v>-109</v>
          </cell>
          <cell r="LS370">
            <v>40</v>
          </cell>
          <cell r="LT370">
            <v>0</v>
          </cell>
          <cell r="LU370">
            <v>40</v>
          </cell>
          <cell r="LV370">
            <v>28</v>
          </cell>
          <cell r="LW370">
            <v>0</v>
          </cell>
          <cell r="LX370">
            <v>28</v>
          </cell>
          <cell r="LY370">
            <v>12</v>
          </cell>
          <cell r="LZ370">
            <v>0</v>
          </cell>
          <cell r="MA370">
            <v>12</v>
          </cell>
        </row>
        <row r="371">
          <cell r="BB371">
            <v>85.995656378739397</v>
          </cell>
          <cell r="BC371">
            <v>-3.7488807579960088</v>
          </cell>
          <cell r="BD371">
            <v>89.744537136735403</v>
          </cell>
          <cell r="BE371">
            <v>359.32121937002501</v>
          </cell>
          <cell r="BF371">
            <v>286.78920282399605</v>
          </cell>
          <cell r="BG371">
            <v>72.532016546028956</v>
          </cell>
          <cell r="BH371">
            <v>60.730516167564303</v>
          </cell>
          <cell r="BI371">
            <v>0</v>
          </cell>
          <cell r="BJ371">
            <v>60.730516167564303</v>
          </cell>
          <cell r="BK371">
            <v>26.664256569740601</v>
          </cell>
          <cell r="BL371">
            <v>-6.3504000000000005</v>
          </cell>
          <cell r="BM371">
            <v>33.014656569740602</v>
          </cell>
          <cell r="BN371">
            <v>51.813746365986603</v>
          </cell>
          <cell r="BO371">
            <v>0</v>
          </cell>
          <cell r="BP371">
            <v>51.813746365986603</v>
          </cell>
          <cell r="BQ371">
            <v>24.987259616225501</v>
          </cell>
          <cell r="BR371">
            <v>0</v>
          </cell>
          <cell r="BS371">
            <v>24.987259616225501</v>
          </cell>
          <cell r="BT371">
            <v>34.380765143827901</v>
          </cell>
          <cell r="BU371">
            <v>0</v>
          </cell>
          <cell r="BV371">
            <v>34.380765143827901</v>
          </cell>
          <cell r="BW371">
            <v>53.656106670538797</v>
          </cell>
          <cell r="BX371">
            <v>0</v>
          </cell>
          <cell r="BY371">
            <v>53.656106670538797</v>
          </cell>
          <cell r="BZ371">
            <v>60.467224829805801</v>
          </cell>
          <cell r="CA371">
            <v>0</v>
          </cell>
          <cell r="CB371">
            <v>60.467224829805801</v>
          </cell>
          <cell r="CC371">
            <v>59.335746565034903</v>
          </cell>
          <cell r="CD371">
            <v>0</v>
          </cell>
          <cell r="CE371">
            <v>59.335746565034903</v>
          </cell>
          <cell r="CF371">
            <v>42.658855089967503</v>
          </cell>
          <cell r="CG371">
            <v>0</v>
          </cell>
          <cell r="CH371">
            <v>42.658855089967503</v>
          </cell>
          <cell r="CI371">
            <v>46.563905865798802</v>
          </cell>
          <cell r="CJ371">
            <v>-5.8098560000000008</v>
          </cell>
          <cell r="CK371">
            <v>52.373761865798805</v>
          </cell>
          <cell r="CL371">
            <v>44.887225261588299</v>
          </cell>
          <cell r="CM371">
            <v>-3.7640000000000002</v>
          </cell>
          <cell r="CN371">
            <v>48.651225261588301</v>
          </cell>
          <cell r="CO371">
            <v>63.781096068010598</v>
          </cell>
          <cell r="CP371">
            <v>8.3250000000000011</v>
          </cell>
          <cell r="CQ371">
            <v>55.456096068010595</v>
          </cell>
          <cell r="CR371">
            <v>39.4756114092988</v>
          </cell>
          <cell r="CS371">
            <v>0</v>
          </cell>
          <cell r="CT371">
            <v>39.4756114092988</v>
          </cell>
          <cell r="CU371">
            <v>6.5881806002815999</v>
          </cell>
          <cell r="CV371">
            <v>-23.064</v>
          </cell>
          <cell r="CW371">
            <v>29.6521806002816</v>
          </cell>
          <cell r="CX371">
            <v>38.326936454218597</v>
          </cell>
          <cell r="CY371">
            <v>-2.5597664999999998</v>
          </cell>
          <cell r="CZ371">
            <v>40.886702954218599</v>
          </cell>
          <cell r="DA371">
            <v>49.803574877623802</v>
          </cell>
          <cell r="DB371">
            <v>0</v>
          </cell>
          <cell r="DC371">
            <v>49.803574877623802</v>
          </cell>
          <cell r="DD371">
            <v>40.231647805424501</v>
          </cell>
          <cell r="DE371">
            <v>0</v>
          </cell>
          <cell r="DF371">
            <v>40.231647805424501</v>
          </cell>
          <cell r="DG371">
            <v>12.028623929421601</v>
          </cell>
          <cell r="DH371">
            <v>-25.17</v>
          </cell>
          <cell r="DI371">
            <v>37.198623929421601</v>
          </cell>
          <cell r="DJ371">
            <v>48.169009967511201</v>
          </cell>
          <cell r="DK371">
            <v>0</v>
          </cell>
          <cell r="DL371">
            <v>48.169009967511201</v>
          </cell>
          <cell r="DM371">
            <v>43.257007790822101</v>
          </cell>
          <cell r="DN371">
            <v>0</v>
          </cell>
          <cell r="DO371">
            <v>43.257007790822101</v>
          </cell>
          <cell r="DP371">
            <v>37.493801755302499</v>
          </cell>
          <cell r="DQ371">
            <v>0</v>
          </cell>
          <cell r="DR371">
            <v>37.493801755302499</v>
          </cell>
          <cell r="DS371">
            <v>22</v>
          </cell>
          <cell r="DT371">
            <v>0</v>
          </cell>
          <cell r="DU371">
            <v>22</v>
          </cell>
          <cell r="DV371">
            <v>38</v>
          </cell>
          <cell r="DW371">
            <v>0</v>
          </cell>
          <cell r="DX371">
            <v>38</v>
          </cell>
          <cell r="DY371">
            <v>54</v>
          </cell>
          <cell r="DZ371">
            <v>0</v>
          </cell>
          <cell r="EA371">
            <v>54</v>
          </cell>
          <cell r="EB371">
            <v>39</v>
          </cell>
          <cell r="EC371">
            <v>0</v>
          </cell>
          <cell r="ED371">
            <v>39</v>
          </cell>
          <cell r="EE371">
            <v>32</v>
          </cell>
          <cell r="EF371">
            <v>0</v>
          </cell>
          <cell r="EG371">
            <v>32</v>
          </cell>
          <cell r="EH371">
            <v>32</v>
          </cell>
          <cell r="EI371">
            <v>0</v>
          </cell>
          <cell r="EJ371">
            <v>32</v>
          </cell>
          <cell r="EK371">
            <v>41</v>
          </cell>
          <cell r="EL371">
            <v>0</v>
          </cell>
          <cell r="EM371">
            <v>41</v>
          </cell>
          <cell r="EN371">
            <v>8</v>
          </cell>
          <cell r="EO371">
            <v>0</v>
          </cell>
          <cell r="EP371">
            <v>8</v>
          </cell>
          <cell r="EQ371">
            <v>20</v>
          </cell>
          <cell r="ER371">
            <v>0</v>
          </cell>
          <cell r="ES371">
            <v>20</v>
          </cell>
          <cell r="ET371">
            <v>25</v>
          </cell>
          <cell r="EU371">
            <v>0</v>
          </cell>
          <cell r="EV371">
            <v>25</v>
          </cell>
          <cell r="EW371">
            <v>31</v>
          </cell>
          <cell r="EX371">
            <v>0</v>
          </cell>
          <cell r="EY371">
            <v>31</v>
          </cell>
          <cell r="EZ371">
            <v>7</v>
          </cell>
          <cell r="FA371">
            <v>0</v>
          </cell>
          <cell r="FB371">
            <v>7</v>
          </cell>
          <cell r="FC371">
            <v>-862</v>
          </cell>
          <cell r="FD371">
            <v>0</v>
          </cell>
          <cell r="FE371">
            <v>-862</v>
          </cell>
          <cell r="FF371">
            <v>27</v>
          </cell>
          <cell r="FG371">
            <v>0</v>
          </cell>
          <cell r="FH371">
            <v>27</v>
          </cell>
          <cell r="FI371">
            <v>41</v>
          </cell>
          <cell r="FJ371">
            <v>0</v>
          </cell>
          <cell r="FK371">
            <v>41</v>
          </cell>
          <cell r="FL371">
            <v>31</v>
          </cell>
          <cell r="FM371">
            <v>0</v>
          </cell>
          <cell r="FN371">
            <v>31</v>
          </cell>
          <cell r="FO371">
            <v>0</v>
          </cell>
          <cell r="FP371">
            <v>0</v>
          </cell>
          <cell r="FQ371">
            <v>0</v>
          </cell>
          <cell r="FR371">
            <v>0</v>
          </cell>
          <cell r="FS371">
            <v>0</v>
          </cell>
          <cell r="FT371">
            <v>0</v>
          </cell>
          <cell r="FU371">
            <v>0</v>
          </cell>
          <cell r="FV371">
            <v>0</v>
          </cell>
          <cell r="FW371">
            <v>0</v>
          </cell>
          <cell r="FX371">
            <v>0</v>
          </cell>
          <cell r="FY371">
            <v>0</v>
          </cell>
          <cell r="FZ371">
            <v>0</v>
          </cell>
          <cell r="GA371">
            <v>0</v>
          </cell>
          <cell r="GB371">
            <v>0</v>
          </cell>
          <cell r="GC371">
            <v>0</v>
          </cell>
          <cell r="GD371">
            <v>0</v>
          </cell>
          <cell r="GE371">
            <v>0</v>
          </cell>
          <cell r="GF371">
            <v>0</v>
          </cell>
          <cell r="GG371">
            <v>0</v>
          </cell>
          <cell r="GH371">
            <v>0</v>
          </cell>
          <cell r="GI371">
            <v>0</v>
          </cell>
          <cell r="GJ371">
            <v>0</v>
          </cell>
          <cell r="GK371">
            <v>0</v>
          </cell>
          <cell r="GL371">
            <v>0</v>
          </cell>
          <cell r="GM371">
            <v>0</v>
          </cell>
          <cell r="GN371">
            <v>0</v>
          </cell>
          <cell r="GO371">
            <v>0</v>
          </cell>
          <cell r="GP371">
            <v>0</v>
          </cell>
          <cell r="GQ371">
            <v>0</v>
          </cell>
          <cell r="GR371">
            <v>0</v>
          </cell>
          <cell r="GS371">
            <v>0</v>
          </cell>
          <cell r="GT371">
            <v>0</v>
          </cell>
          <cell r="GU371">
            <v>0</v>
          </cell>
          <cell r="GV371">
            <v>0</v>
          </cell>
          <cell r="GW371">
            <v>0</v>
          </cell>
          <cell r="GX371">
            <v>0</v>
          </cell>
          <cell r="GY371">
            <v>0</v>
          </cell>
          <cell r="GZ371">
            <v>0</v>
          </cell>
          <cell r="HA371">
            <v>0</v>
          </cell>
          <cell r="HB371">
            <v>0</v>
          </cell>
          <cell r="HC371">
            <v>0</v>
          </cell>
          <cell r="HD371">
            <v>0</v>
          </cell>
          <cell r="HE371">
            <v>0</v>
          </cell>
          <cell r="HF371">
            <v>0</v>
          </cell>
          <cell r="HG371">
            <v>0</v>
          </cell>
          <cell r="HH371">
            <v>0</v>
          </cell>
          <cell r="HI371">
            <v>0</v>
          </cell>
          <cell r="HJ371">
            <v>0</v>
          </cell>
          <cell r="HO371">
            <v>506.04739191632802</v>
          </cell>
          <cell r="HP371">
            <v>283.04032206599999</v>
          </cell>
          <cell r="HQ371">
            <v>223.00706985032804</v>
          </cell>
          <cell r="HR371">
            <v>420.05173553758902</v>
          </cell>
          <cell r="HS371">
            <v>286.78920282399605</v>
          </cell>
          <cell r="HT371">
            <v>133.26253271359298</v>
          </cell>
          <cell r="HU371">
            <v>60.730516167564303</v>
          </cell>
          <cell r="HV371">
            <v>0</v>
          </cell>
          <cell r="HW371">
            <v>60.730516167564303</v>
          </cell>
          <cell r="HX371">
            <v>137.846027695781</v>
          </cell>
          <cell r="HY371">
            <v>-6.3504000000000005</v>
          </cell>
          <cell r="HZ371">
            <v>144.19642769578101</v>
          </cell>
          <cell r="IA371">
            <v>111.18177112604</v>
          </cell>
          <cell r="IB371">
            <v>0</v>
          </cell>
          <cell r="IC371">
            <v>111.18177112604</v>
          </cell>
          <cell r="ID371">
            <v>59.368024760053302</v>
          </cell>
          <cell r="IE371">
            <v>0</v>
          </cell>
          <cell r="IF371">
            <v>59.368024760053302</v>
          </cell>
          <cell r="IG371">
            <v>34.380765143827901</v>
          </cell>
          <cell r="IH371">
            <v>0</v>
          </cell>
          <cell r="II371">
            <v>34.380765143827901</v>
          </cell>
          <cell r="IJ371">
            <v>216.117933155347</v>
          </cell>
          <cell r="IK371">
            <v>0</v>
          </cell>
          <cell r="IL371">
            <v>216.117933155347</v>
          </cell>
          <cell r="IM371">
            <v>162.461826484808</v>
          </cell>
          <cell r="IN371">
            <v>0</v>
          </cell>
          <cell r="IO371">
            <v>162.461826484808</v>
          </cell>
          <cell r="IP371">
            <v>101.994601655002</v>
          </cell>
          <cell r="IQ371">
            <v>0</v>
          </cell>
          <cell r="IR371">
            <v>101.994601655002</v>
          </cell>
          <cell r="IS371">
            <v>42.658855089967503</v>
          </cell>
          <cell r="IT371">
            <v>0</v>
          </cell>
          <cell r="IU371">
            <v>42.658855089967503</v>
          </cell>
          <cell r="IV371">
            <v>194.707838604697</v>
          </cell>
          <cell r="IW371">
            <v>-1.248856</v>
          </cell>
          <cell r="IX371">
            <v>195.95669460469699</v>
          </cell>
          <cell r="IY371">
            <v>148.143932738898</v>
          </cell>
          <cell r="IZ371">
            <v>4.5610000000000008</v>
          </cell>
          <cell r="JA371">
            <v>143.58293273889799</v>
          </cell>
          <cell r="JB371">
            <v>103.25670747730901</v>
          </cell>
          <cell r="JC371">
            <v>8.3250000000000011</v>
          </cell>
          <cell r="JD371">
            <v>94.931707477309004</v>
          </cell>
          <cell r="JE371">
            <v>39.4756114092988</v>
          </cell>
          <cell r="JF371">
            <v>0</v>
          </cell>
          <cell r="JG371">
            <v>39.4756114092988</v>
          </cell>
          <cell r="JH371">
            <v>134.95033973754801</v>
          </cell>
          <cell r="JI371">
            <v>-25.623766500000002</v>
          </cell>
          <cell r="JJ371">
            <v>160.57410623754799</v>
          </cell>
          <cell r="JK371">
            <v>128.36215913726701</v>
          </cell>
          <cell r="JL371">
            <v>-2.5597664999999998</v>
          </cell>
          <cell r="JM371">
            <v>130.92192563726701</v>
          </cell>
          <cell r="JN371">
            <v>90.035222683048303</v>
          </cell>
          <cell r="JO371">
            <v>0</v>
          </cell>
          <cell r="JP371">
            <v>90.035222683048303</v>
          </cell>
          <cell r="JQ371">
            <v>40.231647805424501</v>
          </cell>
          <cell r="JR371">
            <v>0</v>
          </cell>
          <cell r="JS371">
            <v>40.231647805424501</v>
          </cell>
          <cell r="JT371">
            <v>140.94844344305699</v>
          </cell>
          <cell r="JU371">
            <v>-25.17</v>
          </cell>
          <cell r="JV371">
            <v>166.118443443057</v>
          </cell>
          <cell r="JW371">
            <v>128.91981951363601</v>
          </cell>
          <cell r="JX371">
            <v>0</v>
          </cell>
          <cell r="JY371">
            <v>128.91981951363601</v>
          </cell>
          <cell r="JZ371">
            <v>80.7508095461247</v>
          </cell>
          <cell r="KA371">
            <v>0</v>
          </cell>
          <cell r="KB371">
            <v>80.7508095461247</v>
          </cell>
          <cell r="KC371">
            <v>37.493801755302499</v>
          </cell>
          <cell r="KD371">
            <v>0</v>
          </cell>
          <cell r="KE371">
            <v>37.493801755302499</v>
          </cell>
          <cell r="KF371">
            <v>153</v>
          </cell>
          <cell r="KG371">
            <v>0</v>
          </cell>
          <cell r="KH371">
            <v>153</v>
          </cell>
          <cell r="KI371">
            <v>131</v>
          </cell>
          <cell r="KJ371">
            <v>0</v>
          </cell>
          <cell r="KK371">
            <v>131</v>
          </cell>
          <cell r="KL371">
            <v>93</v>
          </cell>
          <cell r="KM371">
            <v>0</v>
          </cell>
          <cell r="KN371">
            <v>93</v>
          </cell>
          <cell r="KO371">
            <v>39</v>
          </cell>
          <cell r="KP371">
            <v>0</v>
          </cell>
          <cell r="KQ371">
            <v>39</v>
          </cell>
          <cell r="KR371">
            <v>113</v>
          </cell>
          <cell r="KS371">
            <v>0</v>
          </cell>
          <cell r="KT371">
            <v>113</v>
          </cell>
          <cell r="KU371">
            <v>81</v>
          </cell>
          <cell r="KV371">
            <v>0</v>
          </cell>
          <cell r="KW371">
            <v>81</v>
          </cell>
          <cell r="KX371">
            <v>49</v>
          </cell>
          <cell r="KY371">
            <v>0</v>
          </cell>
          <cell r="KZ371">
            <v>49</v>
          </cell>
          <cell r="LA371">
            <v>8</v>
          </cell>
          <cell r="LB371">
            <v>0</v>
          </cell>
          <cell r="LC371">
            <v>8</v>
          </cell>
          <cell r="LD371">
            <v>83</v>
          </cell>
          <cell r="LE371">
            <v>0</v>
          </cell>
          <cell r="LF371">
            <v>83</v>
          </cell>
          <cell r="LG371">
            <v>63</v>
          </cell>
          <cell r="LH371">
            <v>0</v>
          </cell>
          <cell r="LI371">
            <v>63</v>
          </cell>
          <cell r="LJ371">
            <v>38</v>
          </cell>
          <cell r="LK371">
            <v>0</v>
          </cell>
          <cell r="LL371">
            <v>38</v>
          </cell>
          <cell r="LM371">
            <v>7</v>
          </cell>
          <cell r="LN371">
            <v>0</v>
          </cell>
          <cell r="LO371">
            <v>7</v>
          </cell>
          <cell r="LP371">
            <v>-763</v>
          </cell>
          <cell r="LQ371">
            <v>0</v>
          </cell>
          <cell r="LR371">
            <v>-763</v>
          </cell>
          <cell r="LS371">
            <v>99</v>
          </cell>
          <cell r="LT371">
            <v>0</v>
          </cell>
          <cell r="LU371">
            <v>99</v>
          </cell>
          <cell r="LV371">
            <v>72</v>
          </cell>
          <cell r="LW371">
            <v>0</v>
          </cell>
          <cell r="LX371">
            <v>72</v>
          </cell>
          <cell r="LY371">
            <v>31</v>
          </cell>
          <cell r="LZ371">
            <v>0</v>
          </cell>
          <cell r="MA371">
            <v>31</v>
          </cell>
        </row>
        <row r="372">
          <cell r="BB372">
            <v>0.62485911696966723</v>
          </cell>
          <cell r="BD372">
            <v>0.61076947339965038</v>
          </cell>
          <cell r="BE372">
            <v>0.59907707497428997</v>
          </cell>
          <cell r="BG372">
            <v>0.59907707497428997</v>
          </cell>
          <cell r="BH372">
            <v>0.57333733546111054</v>
          </cell>
          <cell r="BJ372">
            <v>0.57333733546111054</v>
          </cell>
          <cell r="BK372">
            <v>0.67798768578967883</v>
          </cell>
          <cell r="BM372">
            <v>0.65472252210700754</v>
          </cell>
          <cell r="BN372">
            <v>0.61030384807812676</v>
          </cell>
          <cell r="BP372">
            <v>0.61030384807812676</v>
          </cell>
          <cell r="BQ372">
            <v>0.66985866117483672</v>
          </cell>
          <cell r="BS372">
            <v>0.66985866117483672</v>
          </cell>
          <cell r="BT372">
            <v>0.62722741341857347</v>
          </cell>
          <cell r="BV372">
            <v>0.62722741341857347</v>
          </cell>
          <cell r="BW372">
            <v>0.65368572726429963</v>
          </cell>
          <cell r="BY372">
            <v>0.65368572726429963</v>
          </cell>
          <cell r="BZ372">
            <v>0.6130219535310435</v>
          </cell>
          <cell r="CB372">
            <v>0.6130219535310435</v>
          </cell>
          <cell r="CC372">
            <v>0.61138838497399672</v>
          </cell>
          <cell r="CE372">
            <v>0.61138838497399672</v>
          </cell>
          <cell r="CF372">
            <v>0.62815606740902363</v>
          </cell>
          <cell r="CH372">
            <v>0.62815606740902363</v>
          </cell>
          <cell r="CI372">
            <v>0.68421139526820651</v>
          </cell>
          <cell r="CK372">
            <v>0.66109519721309573</v>
          </cell>
          <cell r="CL372">
            <v>0.64129332458390498</v>
          </cell>
          <cell r="CN372">
            <v>0.62516432796215649</v>
          </cell>
          <cell r="CO372">
            <v>0.59101875803788528</v>
          </cell>
          <cell r="CQ372">
            <v>0.62493050441729647</v>
          </cell>
          <cell r="CR372">
            <v>0.61302577413749892</v>
          </cell>
          <cell r="CT372">
            <v>0.61302577413749892</v>
          </cell>
          <cell r="CU372">
            <v>0.76409353833025451</v>
          </cell>
          <cell r="CW372">
            <v>0.66591029202849017</v>
          </cell>
          <cell r="CX372">
            <v>0.58893050656387502</v>
          </cell>
          <cell r="CZ372">
            <v>0.58893050656387502</v>
          </cell>
          <cell r="DA372">
            <v>0.57525952350384235</v>
          </cell>
          <cell r="DC372">
            <v>0.57525952350384235</v>
          </cell>
          <cell r="DD372">
            <v>0.57392765812922042</v>
          </cell>
          <cell r="DF372">
            <v>0.57392765812922042</v>
          </cell>
          <cell r="DG372">
            <v>0.79014975155522515</v>
          </cell>
          <cell r="DI372">
            <v>0.66543829962048595</v>
          </cell>
          <cell r="DJ372">
            <v>0.57190656067539847</v>
          </cell>
          <cell r="DL372">
            <v>0.57190656067539847</v>
          </cell>
          <cell r="DM372">
            <v>0.57060580101539549</v>
          </cell>
          <cell r="DO372">
            <v>0.57060580101539549</v>
          </cell>
          <cell r="DP372">
            <v>0.56573013524140203</v>
          </cell>
          <cell r="DR372">
            <v>0.56573013524140203</v>
          </cell>
          <cell r="DS372">
            <v>0.67067307692307687</v>
          </cell>
          <cell r="DU372">
            <v>0.67067307692307687</v>
          </cell>
          <cell r="DV372">
            <v>0.56650246305418717</v>
          </cell>
          <cell r="DX372">
            <v>0.56650246305418717</v>
          </cell>
          <cell r="DY372">
            <v>0.52338530066815148</v>
          </cell>
          <cell r="EA372">
            <v>0.52338530066815148</v>
          </cell>
          <cell r="EB372">
            <v>0.55263157894736847</v>
          </cell>
          <cell r="ED372">
            <v>0.55263157894736847</v>
          </cell>
          <cell r="EE372">
            <v>0.53530751708428248</v>
          </cell>
          <cell r="EG372">
            <v>0.53530751708428248</v>
          </cell>
          <cell r="EH372">
            <v>0.56097560975609762</v>
          </cell>
          <cell r="EJ372">
            <v>0.56097560975609762</v>
          </cell>
          <cell r="EK372">
            <v>0.55769230769230771</v>
          </cell>
          <cell r="EM372">
            <v>0.55769230769230771</v>
          </cell>
          <cell r="EN372">
            <v>0.48625792811839325</v>
          </cell>
          <cell r="EP372">
            <v>0.48625792811839325</v>
          </cell>
          <cell r="EQ372">
            <v>0.59322033898305082</v>
          </cell>
          <cell r="ES372">
            <v>0.59322033898305082</v>
          </cell>
          <cell r="ET372">
            <v>0.569620253164557</v>
          </cell>
          <cell r="EV372">
            <v>0.569620253164557</v>
          </cell>
          <cell r="EW372">
            <v>0.61832061068702293</v>
          </cell>
          <cell r="EY372">
            <v>0.61832061068702293</v>
          </cell>
          <cell r="EZ372">
            <v>0.63114330056906365</v>
          </cell>
          <cell r="FB372">
            <v>0.63114330056906365</v>
          </cell>
          <cell r="FC372">
            <v>0.80198019801980203</v>
          </cell>
          <cell r="FE372">
            <v>0.80198019801980203</v>
          </cell>
          <cell r="FF372">
            <v>0.59850374064837908</v>
          </cell>
          <cell r="FH372">
            <v>0.59850374064837908</v>
          </cell>
          <cell r="FI372">
            <v>0.72027972027972031</v>
          </cell>
          <cell r="FK372">
            <v>0.72027972027972031</v>
          </cell>
          <cell r="FL372">
            <v>0.62749999999999995</v>
          </cell>
          <cell r="FN372">
            <v>0.62749999999999995</v>
          </cell>
          <cell r="FO372" t="e">
            <v>#DIV/0!</v>
          </cell>
          <cell r="FQ372" t="e">
            <v>#DIV/0!</v>
          </cell>
          <cell r="FR372" t="e">
            <v>#DIV/0!</v>
          </cell>
          <cell r="FT372" t="e">
            <v>#DIV/0!</v>
          </cell>
          <cell r="FU372" t="e">
            <v>#DIV/0!</v>
          </cell>
          <cell r="FW372" t="e">
            <v>#DIV/0!</v>
          </cell>
          <cell r="FX372" t="e">
            <v>#DIV/0!</v>
          </cell>
          <cell r="FZ372" t="e">
            <v>#DIV/0!</v>
          </cell>
          <cell r="GA372" t="e">
            <v>#DIV/0!</v>
          </cell>
          <cell r="GC372" t="e">
            <v>#DIV/0!</v>
          </cell>
          <cell r="GD372" t="e">
            <v>#DIV/0!</v>
          </cell>
          <cell r="GF372" t="e">
            <v>#DIV/0!</v>
          </cell>
          <cell r="GG372" t="e">
            <v>#DIV/0!</v>
          </cell>
          <cell r="GI372" t="e">
            <v>#DIV/0!</v>
          </cell>
          <cell r="GJ372" t="e">
            <v>#DIV/0!</v>
          </cell>
          <cell r="GL372" t="e">
            <v>#DIV/0!</v>
          </cell>
          <cell r="GM372" t="e">
            <v>#DIV/0!</v>
          </cell>
          <cell r="GO372" t="e">
            <v>#DIV/0!</v>
          </cell>
          <cell r="GP372" t="e">
            <v>#DIV/0!</v>
          </cell>
          <cell r="GR372" t="e">
            <v>#DIV/0!</v>
          </cell>
          <cell r="GS372" t="e">
            <v>#DIV/0!</v>
          </cell>
          <cell r="GU372" t="e">
            <v>#DIV/0!</v>
          </cell>
          <cell r="GV372" t="e">
            <v>#DIV/0!</v>
          </cell>
          <cell r="GX372" t="e">
            <v>#DIV/0!</v>
          </cell>
          <cell r="GY372" t="e">
            <v>#DIV/0!</v>
          </cell>
          <cell r="HA372" t="e">
            <v>#DIV/0!</v>
          </cell>
          <cell r="HB372" t="e">
            <v>#DIV/0!</v>
          </cell>
          <cell r="HD372" t="e">
            <v>#DIV/0!</v>
          </cell>
          <cell r="HE372" t="e">
            <v>#DIV/0!</v>
          </cell>
          <cell r="HG372" t="e">
            <v>#DIV/0!</v>
          </cell>
          <cell r="HH372" t="e">
            <v>#DIV/0!</v>
          </cell>
          <cell r="HJ372" t="e">
            <v>#DIV/0!</v>
          </cell>
          <cell r="HO372">
            <v>0.600995254621705</v>
          </cell>
          <cell r="HP372" t="e">
            <v>#DIV/0!</v>
          </cell>
          <cell r="HQ372">
            <v>0.59586845450449821</v>
          </cell>
          <cell r="HR372">
            <v>0.58734498248131817</v>
          </cell>
          <cell r="HS372" t="e">
            <v>#DIV/0!</v>
          </cell>
          <cell r="HT372">
            <v>0.58734498248131817</v>
          </cell>
          <cell r="HU372">
            <v>0.57333733546111054</v>
          </cell>
          <cell r="HV372" t="e">
            <v>#DIV/0!</v>
          </cell>
          <cell r="HW372">
            <v>0.57333733546111054</v>
          </cell>
          <cell r="HX372">
            <v>0.64661666422305042</v>
          </cell>
          <cell r="HY372" t="e">
            <v>#DIV/0!</v>
          </cell>
          <cell r="HZ372">
            <v>0.64037531451475138</v>
          </cell>
          <cell r="IA372">
            <v>0.63511527466377349</v>
          </cell>
          <cell r="IB372" t="e">
            <v>#DIV/0!</v>
          </cell>
          <cell r="IC372">
            <v>0.63511527466377349</v>
          </cell>
          <cell r="ID372">
            <v>0.6482102966687775</v>
          </cell>
          <cell r="IE372" t="e">
            <v>#DIV/0!</v>
          </cell>
          <cell r="IF372">
            <v>0.6482102966687775</v>
          </cell>
          <cell r="IG372">
            <v>0.62722741341857347</v>
          </cell>
          <cell r="IH372" t="e">
            <v>#DIV/0!</v>
          </cell>
          <cell r="II372">
            <v>0.62722741341857347</v>
          </cell>
          <cell r="IJ372">
            <v>0.62672478310755753</v>
          </cell>
          <cell r="IK372" t="e">
            <v>#DIV/0!</v>
          </cell>
          <cell r="IL372">
            <v>0.62672478310755753</v>
          </cell>
          <cell r="IM372">
            <v>0.61735755361523004</v>
          </cell>
          <cell r="IN372" t="e">
            <v>#DIV/0!</v>
          </cell>
          <cell r="IO372">
            <v>0.61735755361523004</v>
          </cell>
          <cell r="IP372">
            <v>0.61950064466032717</v>
          </cell>
          <cell r="IQ372" t="e">
            <v>#DIV/0!</v>
          </cell>
          <cell r="IR372">
            <v>0.61950064466032717</v>
          </cell>
          <cell r="IS372">
            <v>0.62815606740902363</v>
          </cell>
          <cell r="IT372" t="e">
            <v>#DIV/0!</v>
          </cell>
          <cell r="IU372">
            <v>0.62815606740902363</v>
          </cell>
          <cell r="IV372">
            <v>0.63255126860888133</v>
          </cell>
          <cell r="IW372" t="e">
            <v>#DIV/0!</v>
          </cell>
          <cell r="IX372">
            <v>0.63131120714173528</v>
          </cell>
          <cell r="IY372">
            <v>0.61467166464766532</v>
          </cell>
          <cell r="IZ372" t="e">
            <v>#DIV/0!</v>
          </cell>
          <cell r="JA372">
            <v>0.62100294850403426</v>
          </cell>
          <cell r="JB372">
            <v>0.60195412647464563</v>
          </cell>
          <cell r="JC372" t="e">
            <v>#DIV/0!</v>
          </cell>
          <cell r="JD372">
            <v>0.61901499950919914</v>
          </cell>
          <cell r="JE372">
            <v>0.61302577413749892</v>
          </cell>
          <cell r="JF372" t="e">
            <v>#DIV/0!</v>
          </cell>
          <cell r="JG372">
            <v>0.61302577413749892</v>
          </cell>
          <cell r="JH372">
            <v>0.62521071620942525</v>
          </cell>
          <cell r="JI372" t="e">
            <v>#DIV/0!</v>
          </cell>
          <cell r="JJ372">
            <v>0.60083654560828603</v>
          </cell>
          <cell r="JK372">
            <v>0.57934706641016209</v>
          </cell>
          <cell r="JL372" t="e">
            <v>#DIV/0!</v>
          </cell>
          <cell r="JM372">
            <v>0.57934706641016209</v>
          </cell>
          <cell r="JN372">
            <v>0.57462204882526746</v>
          </cell>
          <cell r="JO372" t="e">
            <v>#DIV/0!</v>
          </cell>
          <cell r="JP372">
            <v>0.57462204882526746</v>
          </cell>
          <cell r="JQ372">
            <v>0.57392765812922042</v>
          </cell>
          <cell r="JR372" t="e">
            <v>#DIV/0!</v>
          </cell>
          <cell r="JS372">
            <v>0.57392765812922042</v>
          </cell>
          <cell r="JT372">
            <v>0.62496009605241554</v>
          </cell>
          <cell r="JU372" t="e">
            <v>#DIV/0!</v>
          </cell>
          <cell r="JV372">
            <v>0.59359051876054492</v>
          </cell>
          <cell r="JW372">
            <v>0.56944450151417403</v>
          </cell>
          <cell r="JX372" t="e">
            <v>#DIV/0!</v>
          </cell>
          <cell r="JY372">
            <v>0.56944450151417403</v>
          </cell>
          <cell r="JZ372">
            <v>0.56821367071506668</v>
          </cell>
          <cell r="KA372" t="e">
            <v>#DIV/0!</v>
          </cell>
          <cell r="KB372">
            <v>0.56821367071506668</v>
          </cell>
          <cell r="KC372">
            <v>0.56573013524140203</v>
          </cell>
          <cell r="KD372" t="e">
            <v>#DIV/0!</v>
          </cell>
          <cell r="KE372">
            <v>0.56573013524140203</v>
          </cell>
          <cell r="KF372">
            <v>0.57726465364120783</v>
          </cell>
          <cell r="KG372" t="e">
            <v>#DIV/0!</v>
          </cell>
          <cell r="KH372">
            <v>0.57726465364120783</v>
          </cell>
          <cell r="KI372">
            <v>0.54673998428908088</v>
          </cell>
          <cell r="KJ372" t="e">
            <v>#DIV/0!</v>
          </cell>
          <cell r="KK372">
            <v>0.54673998428908088</v>
          </cell>
          <cell r="KL372">
            <v>0.53748558246828138</v>
          </cell>
          <cell r="KM372" t="e">
            <v>#DIV/0!</v>
          </cell>
          <cell r="KN372">
            <v>0.53748558246828138</v>
          </cell>
          <cell r="KO372">
            <v>0.55263157894736847</v>
          </cell>
          <cell r="KP372" t="e">
            <v>#DIV/0!</v>
          </cell>
          <cell r="KQ372">
            <v>0.55263157894736847</v>
          </cell>
          <cell r="KR372">
            <v>0.53337169159953968</v>
          </cell>
          <cell r="KS372" t="e">
            <v>#DIV/0!</v>
          </cell>
          <cell r="KT372">
            <v>0.53337169159953968</v>
          </cell>
          <cell r="KU372">
            <v>0.53271747498075439</v>
          </cell>
          <cell r="KV372" t="e">
            <v>#DIV/0!</v>
          </cell>
          <cell r="KW372">
            <v>0.53271747498075439</v>
          </cell>
          <cell r="KX372">
            <v>0.51968503937007871</v>
          </cell>
          <cell r="KY372" t="e">
            <v>#DIV/0!</v>
          </cell>
          <cell r="KZ372">
            <v>0.51968503937007871</v>
          </cell>
          <cell r="LA372">
            <v>0.48625792811839325</v>
          </cell>
          <cell r="LB372" t="e">
            <v>#DIV/0!</v>
          </cell>
          <cell r="LC372">
            <v>0.48625792811839325</v>
          </cell>
          <cell r="LD372">
            <v>0.60279667422524574</v>
          </cell>
          <cell r="LE372" t="e">
            <v>#DIV/0!</v>
          </cell>
          <cell r="LF372">
            <v>0.60279667422524574</v>
          </cell>
          <cell r="LG372">
            <v>0.6061638004427039</v>
          </cell>
          <cell r="LH372" t="e">
            <v>#DIV/0!</v>
          </cell>
          <cell r="LI372">
            <v>0.6061638004427039</v>
          </cell>
          <cell r="LJ372">
            <v>0.62467932272960491</v>
          </cell>
          <cell r="LK372" t="e">
            <v>#DIV/0!</v>
          </cell>
          <cell r="LL372">
            <v>0.62467932272960491</v>
          </cell>
          <cell r="LM372">
            <v>0.63114330056906365</v>
          </cell>
          <cell r="LN372" t="e">
            <v>#DIV/0!</v>
          </cell>
          <cell r="LO372">
            <v>0.63114330056906365</v>
          </cell>
          <cell r="LP372">
            <v>0.68788249694002446</v>
          </cell>
          <cell r="LQ372" t="e">
            <v>#DIV/0!</v>
          </cell>
          <cell r="LR372">
            <v>0.68788249694002446</v>
          </cell>
          <cell r="LS372">
            <v>0.65040650406504064</v>
          </cell>
          <cell r="LT372" t="e">
            <v>#DIV/0!</v>
          </cell>
          <cell r="LU372">
            <v>0.65040650406504064</v>
          </cell>
          <cell r="LV372">
            <v>0.67551266586248493</v>
          </cell>
          <cell r="LW372" t="e">
            <v>#DIV/0!</v>
          </cell>
          <cell r="LX372">
            <v>0.67551266586248493</v>
          </cell>
          <cell r="LY372">
            <v>0.62749999999999995</v>
          </cell>
          <cell r="LZ372" t="e">
            <v>#DIV/0!</v>
          </cell>
          <cell r="MA372">
            <v>0.62749999999999995</v>
          </cell>
        </row>
        <row r="373">
          <cell r="BB373">
            <v>0.2989535144254214</v>
          </cell>
          <cell r="BD373">
            <v>0.30043619179429965</v>
          </cell>
          <cell r="BE373">
            <v>1.435600922744869E-3</v>
          </cell>
          <cell r="BG373">
            <v>0.30554801182765429</v>
          </cell>
          <cell r="BH373">
            <v>0.29102632347133262</v>
          </cell>
          <cell r="BJ373">
            <v>0.29102632347133262</v>
          </cell>
          <cell r="BK373">
            <v>0.17545769640952719</v>
          </cell>
          <cell r="BM373">
            <v>0.19318181818181818</v>
          </cell>
          <cell r="BN373">
            <v>0.24292184514993451</v>
          </cell>
          <cell r="BP373">
            <v>0.24292184514993451</v>
          </cell>
          <cell r="BQ373">
            <v>0.32543360513091257</v>
          </cell>
          <cell r="BS373">
            <v>0.32543360513091257</v>
          </cell>
          <cell r="BT373">
            <v>0.30478137090298563</v>
          </cell>
          <cell r="BV373">
            <v>0.30478137090298563</v>
          </cell>
          <cell r="BW373">
            <v>0.31039647328114844</v>
          </cell>
          <cell r="BY373">
            <v>0.31039647328114844</v>
          </cell>
          <cell r="BZ373">
            <v>0.2975488357822248</v>
          </cell>
          <cell r="CB373">
            <v>0.2975488357822248</v>
          </cell>
          <cell r="CC373">
            <v>0.3188237359844146</v>
          </cell>
          <cell r="CE373">
            <v>0.3188237359844146</v>
          </cell>
          <cell r="CF373">
            <v>0.31989244196154337</v>
          </cell>
          <cell r="CH373">
            <v>0.31989244196154337</v>
          </cell>
          <cell r="CI373">
            <v>0.27731785274618537</v>
          </cell>
          <cell r="CK373">
            <v>0.28264923502636807</v>
          </cell>
          <cell r="CL373">
            <v>0.32672206712977991</v>
          </cell>
          <cell r="CN373">
            <v>0.32691189153412625</v>
          </cell>
          <cell r="CO373">
            <v>0.30754168722636022</v>
          </cell>
          <cell r="CQ373">
            <v>0.30433223032292195</v>
          </cell>
          <cell r="CR373">
            <v>0.36940234091772267</v>
          </cell>
          <cell r="CT373">
            <v>0.36940234091772267</v>
          </cell>
          <cell r="CU373">
            <v>0.46214912053131324</v>
          </cell>
          <cell r="CW373">
            <v>0.33511222978031963</v>
          </cell>
          <cell r="CX373">
            <v>0.34248992855664961</v>
          </cell>
          <cell r="CZ373">
            <v>0.34181820267774171</v>
          </cell>
          <cell r="DA373">
            <v>0.32366174718664159</v>
          </cell>
          <cell r="DC373">
            <v>0.32366174718664159</v>
          </cell>
          <cell r="DD373">
            <v>0.34737899651320842</v>
          </cell>
          <cell r="DF373">
            <v>0.34737899651320842</v>
          </cell>
          <cell r="DG373">
            <v>0.15689762946578834</v>
          </cell>
          <cell r="DI373">
            <v>0.2798584899090491</v>
          </cell>
          <cell r="DJ373">
            <v>0.3602339862052909</v>
          </cell>
          <cell r="DL373">
            <v>0.3602339862052909</v>
          </cell>
          <cell r="DM373">
            <v>0.36132848141349733</v>
          </cell>
          <cell r="DO373">
            <v>0.36132848141349733</v>
          </cell>
          <cell r="DP373">
            <v>0.35948937240598661</v>
          </cell>
          <cell r="DR373">
            <v>0.35948937240598661</v>
          </cell>
          <cell r="DS373">
            <v>0.35948937240598661</v>
          </cell>
          <cell r="DU373">
            <v>0.26829268292682928</v>
          </cell>
          <cell r="DV373">
            <v>0.35948937240598661</v>
          </cell>
          <cell r="DX373">
            <v>0.35802469135802467</v>
          </cell>
          <cell r="DY373">
            <v>0.35948937240598661</v>
          </cell>
          <cell r="EA373">
            <v>0.35652173913043478</v>
          </cell>
          <cell r="EB373">
            <v>0.35948937240598661</v>
          </cell>
          <cell r="ED373">
            <v>0.38636363636363635</v>
          </cell>
          <cell r="EE373">
            <v>0.35948937240598661</v>
          </cell>
          <cell r="EG373">
            <v>0.30158730158730157</v>
          </cell>
          <cell r="EH373">
            <v>0.35948937240598661</v>
          </cell>
          <cell r="EJ373">
            <v>0.39436619718309857</v>
          </cell>
          <cell r="EK373">
            <v>0.35948937240598661</v>
          </cell>
          <cell r="EM373">
            <v>0.30864197530864196</v>
          </cell>
          <cell r="EN373">
            <v>0.35948937240598661</v>
          </cell>
          <cell r="EP373">
            <v>0.55555555555555558</v>
          </cell>
          <cell r="EQ373">
            <v>0.35948937240598661</v>
          </cell>
          <cell r="ES373">
            <v>0.28205128205128205</v>
          </cell>
          <cell r="ET373">
            <v>0.35948937240598661</v>
          </cell>
          <cell r="EV373">
            <v>0.55128205128205132</v>
          </cell>
          <cell r="EW373">
            <v>0.35948937240598661</v>
          </cell>
          <cell r="EY373">
            <v>0.17307692307692307</v>
          </cell>
          <cell r="EZ373">
            <v>0.35948937240598661</v>
          </cell>
          <cell r="FB373">
            <v>11.555555555555555</v>
          </cell>
          <cell r="FC373">
            <v>0.35948937240598661</v>
          </cell>
          <cell r="FE373">
            <v>0.70454545454545459</v>
          </cell>
          <cell r="FF373">
            <v>0.35948937240598661</v>
          </cell>
          <cell r="FH373">
            <v>0.47297297297297297</v>
          </cell>
          <cell r="FI373">
            <v>0.35948937240598661</v>
          </cell>
          <cell r="FK373">
            <v>-0.83870967741935487</v>
          </cell>
          <cell r="FL373">
            <v>0.35948937240598661</v>
          </cell>
          <cell r="FN373">
            <v>0.43421052631578949</v>
          </cell>
          <cell r="FO373">
            <v>0.35948937240598661</v>
          </cell>
          <cell r="FQ373" t="e">
            <v>#DIV/0!</v>
          </cell>
          <cell r="FR373">
            <v>0.35948937240598661</v>
          </cell>
          <cell r="FT373" t="e">
            <v>#DIV/0!</v>
          </cell>
          <cell r="FU373">
            <v>0.35948937240598661</v>
          </cell>
          <cell r="FW373" t="e">
            <v>#DIV/0!</v>
          </cell>
          <cell r="FX373">
            <v>0.35948937240598661</v>
          </cell>
          <cell r="FZ373" t="e">
            <v>#DIV/0!</v>
          </cell>
          <cell r="GA373">
            <v>0.35948937240598661</v>
          </cell>
          <cell r="GC373" t="e">
            <v>#DIV/0!</v>
          </cell>
          <cell r="GD373">
            <v>0.35948937240598661</v>
          </cell>
          <cell r="GF373" t="e">
            <v>#DIV/0!</v>
          </cell>
          <cell r="GG373">
            <v>0.35948937240598661</v>
          </cell>
          <cell r="GI373" t="e">
            <v>#DIV/0!</v>
          </cell>
          <cell r="GJ373">
            <v>0.35948937240598661</v>
          </cell>
          <cell r="GL373" t="e">
            <v>#DIV/0!</v>
          </cell>
          <cell r="GM373">
            <v>0.35948937240598661</v>
          </cell>
          <cell r="GO373" t="e">
            <v>#DIV/0!</v>
          </cell>
          <cell r="GP373">
            <v>0.35948937240598661</v>
          </cell>
          <cell r="GR373" t="e">
            <v>#DIV/0!</v>
          </cell>
          <cell r="GS373">
            <v>0.35948937240598661</v>
          </cell>
          <cell r="GU373" t="e">
            <v>#DIV/0!</v>
          </cell>
          <cell r="GV373">
            <v>0.35948937240598661</v>
          </cell>
          <cell r="GX373" t="e">
            <v>#DIV/0!</v>
          </cell>
          <cell r="GY373">
            <v>0.35948937240598661</v>
          </cell>
          <cell r="HA373" t="e">
            <v>#DIV/0!</v>
          </cell>
          <cell r="HB373">
            <v>0.35948937240598661</v>
          </cell>
          <cell r="HD373" t="e">
            <v>#DIV/0!</v>
          </cell>
          <cell r="HE373">
            <v>0.35948937240598661</v>
          </cell>
          <cell r="HG373" t="e">
            <v>#DIV/0!</v>
          </cell>
          <cell r="HH373">
            <v>0.35948937240598661</v>
          </cell>
          <cell r="HJ373" t="e">
            <v>#DIV/0!</v>
          </cell>
          <cell r="HO373">
            <v>0.21506515032920487</v>
          </cell>
          <cell r="HQ373">
            <v>0.29955051112697145</v>
          </cell>
          <cell r="HR373">
            <v>0.15653149528455881</v>
          </cell>
          <cell r="HT373">
            <v>0.29900523608005758</v>
          </cell>
          <cell r="HU373">
            <v>0.29102632347133262</v>
          </cell>
          <cell r="HW373">
            <v>0.29102632347133262</v>
          </cell>
          <cell r="HX373">
            <v>0.26394588430598331</v>
          </cell>
          <cell r="HZ373">
            <v>0.26391251699366314</v>
          </cell>
          <cell r="IA373">
            <v>0.28266058925802356</v>
          </cell>
          <cell r="IC373">
            <v>0.28266058925802356</v>
          </cell>
          <cell r="ID373">
            <v>0.3136096158346986</v>
          </cell>
          <cell r="IF373">
            <v>0.3136096158346986</v>
          </cell>
          <cell r="IG373">
            <v>0.30478137090298563</v>
          </cell>
          <cell r="II373">
            <v>0.30478137090298563</v>
          </cell>
          <cell r="IJ373">
            <v>0.31114118093676563</v>
          </cell>
          <cell r="IL373">
            <v>0.31114118093676563</v>
          </cell>
          <cell r="IM373">
            <v>0.3113857863308685</v>
          </cell>
          <cell r="IO373">
            <v>0.3113857863308685</v>
          </cell>
          <cell r="IP373">
            <v>0.31927160745684335</v>
          </cell>
          <cell r="IR373">
            <v>0.31927160745684335</v>
          </cell>
          <cell r="IS373">
            <v>0.31989244196154337</v>
          </cell>
          <cell r="IU373">
            <v>0.31989244196154337</v>
          </cell>
          <cell r="IV373">
            <v>0.31884710195310034</v>
          </cell>
          <cell r="IX373">
            <v>0.31876630590506255</v>
          </cell>
          <cell r="IY373">
            <v>0.33082505928647754</v>
          </cell>
          <cell r="JA373">
            <v>0.33084999329129211</v>
          </cell>
          <cell r="JB373">
            <v>0.3325923026015305</v>
          </cell>
          <cell r="JD373">
            <v>0.332829306156188</v>
          </cell>
          <cell r="JE373">
            <v>0.36940234091772267</v>
          </cell>
          <cell r="JG373">
            <v>0.36940234091772267</v>
          </cell>
          <cell r="JH373">
            <v>0.34529745140989537</v>
          </cell>
          <cell r="JJ373">
            <v>0.33647883133497963</v>
          </cell>
          <cell r="JK373">
            <v>0.33690471310329922</v>
          </cell>
          <cell r="JM373">
            <v>0.33679267717140376</v>
          </cell>
          <cell r="JN373">
            <v>0.33443982510984349</v>
          </cell>
          <cell r="JP373">
            <v>0.33443982510984349</v>
          </cell>
          <cell r="JQ373">
            <v>0.34737899651320842</v>
          </cell>
          <cell r="JS373">
            <v>0.34737899651320842</v>
          </cell>
          <cell r="JT373">
            <v>0.34611817945769507</v>
          </cell>
          <cell r="JV373">
            <v>0.3437529672075017</v>
          </cell>
          <cell r="JW373">
            <v>0.36038904522904636</v>
          </cell>
          <cell r="JY373">
            <v>0.36038904522904636</v>
          </cell>
          <cell r="JZ373">
            <v>0.36048161511330923</v>
          </cell>
          <cell r="KB373">
            <v>0.36048161511330923</v>
          </cell>
          <cell r="KC373">
            <v>0.35948937240598661</v>
          </cell>
          <cell r="KE373">
            <v>0.35948937240598661</v>
          </cell>
          <cell r="KF373">
            <v>0.35384615384615387</v>
          </cell>
          <cell r="KH373">
            <v>0.35384615384615387</v>
          </cell>
          <cell r="KI373">
            <v>0.36619718309859156</v>
          </cell>
          <cell r="KK373">
            <v>0.36619718309859156</v>
          </cell>
          <cell r="KL373">
            <v>0.36945812807881773</v>
          </cell>
          <cell r="KN373">
            <v>0.36945812807881773</v>
          </cell>
          <cell r="KO373">
            <v>0.38636363636363635</v>
          </cell>
          <cell r="KQ373">
            <v>0.38636363636363635</v>
          </cell>
          <cell r="KR373">
            <v>0.35950413223140498</v>
          </cell>
          <cell r="KT373">
            <v>0.35950413223140498</v>
          </cell>
          <cell r="KU373">
            <v>0.37988826815642457</v>
          </cell>
          <cell r="KW373">
            <v>0.37988826815642457</v>
          </cell>
          <cell r="KX373">
            <v>0.37037037037037035</v>
          </cell>
          <cell r="KZ373">
            <v>0.37037037037037035</v>
          </cell>
          <cell r="LA373">
            <v>0.55555555555555558</v>
          </cell>
          <cell r="LC373">
            <v>0.55555555555555558</v>
          </cell>
          <cell r="LD373">
            <v>0.3129089827483641</v>
          </cell>
          <cell r="LF373">
            <v>0.3129089827483641</v>
          </cell>
          <cell r="LG373">
            <v>0.32223082881487219</v>
          </cell>
          <cell r="LI373">
            <v>0.32223082881487219</v>
          </cell>
          <cell r="LJ373">
            <v>-2.7397260273972608E-2</v>
          </cell>
          <cell r="LL373">
            <v>-2.7397260273972608E-2</v>
          </cell>
          <cell r="LM373">
            <v>11.555555555555555</v>
          </cell>
          <cell r="LO373">
            <v>11.555555555555555</v>
          </cell>
          <cell r="LP373">
            <v>8.0291970802919707E-2</v>
          </cell>
          <cell r="LR373">
            <v>8.0291970802919707E-2</v>
          </cell>
          <cell r="LS373">
            <v>0.23204419889502761</v>
          </cell>
          <cell r="LU373">
            <v>0.23204419889502761</v>
          </cell>
          <cell r="LV373">
            <v>6.5420560747663545E-2</v>
          </cell>
          <cell r="LX373">
            <v>6.5420560747663545E-2</v>
          </cell>
          <cell r="LY373">
            <v>0.43421052631578949</v>
          </cell>
          <cell r="MA373">
            <v>0.43421052631578949</v>
          </cell>
        </row>
        <row r="377">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Q377">
            <v>0</v>
          </cell>
          <cell r="CR377">
            <v>0</v>
          </cell>
          <cell r="CS377">
            <v>0</v>
          </cell>
          <cell r="CT377">
            <v>0</v>
          </cell>
          <cell r="CU377">
            <v>0</v>
          </cell>
          <cell r="CV377">
            <v>0</v>
          </cell>
          <cell r="CW377">
            <v>0</v>
          </cell>
          <cell r="CX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T377">
            <v>0</v>
          </cell>
          <cell r="EU377">
            <v>0</v>
          </cell>
          <cell r="EV377">
            <v>0</v>
          </cell>
          <cell r="EW377">
            <v>0</v>
          </cell>
          <cell r="EX377">
            <v>0</v>
          </cell>
          <cell r="EY377">
            <v>0</v>
          </cell>
          <cell r="EZ377">
            <v>0</v>
          </cell>
          <cell r="FA377">
            <v>0</v>
          </cell>
          <cell r="FB377">
            <v>0</v>
          </cell>
          <cell r="FC377">
            <v>0</v>
          </cell>
          <cell r="FD377">
            <v>0</v>
          </cell>
          <cell r="FE377">
            <v>0</v>
          </cell>
          <cell r="FF377">
            <v>0</v>
          </cell>
          <cell r="FG377">
            <v>0</v>
          </cell>
          <cell r="FH377">
            <v>0</v>
          </cell>
          <cell r="FI377">
            <v>0</v>
          </cell>
          <cell r="FJ377">
            <v>0</v>
          </cell>
          <cell r="FK377">
            <v>0</v>
          </cell>
          <cell r="FL377">
            <v>0</v>
          </cell>
          <cell r="FM377">
            <v>0</v>
          </cell>
          <cell r="FN377">
            <v>0</v>
          </cell>
          <cell r="FO377">
            <v>0</v>
          </cell>
          <cell r="FP377">
            <v>0</v>
          </cell>
          <cell r="FQ377">
            <v>0</v>
          </cell>
          <cell r="FR377">
            <v>0</v>
          </cell>
          <cell r="FS377">
            <v>0</v>
          </cell>
          <cell r="FT377">
            <v>0</v>
          </cell>
          <cell r="FU377">
            <v>0</v>
          </cell>
          <cell r="FV377">
            <v>0</v>
          </cell>
          <cell r="FW377">
            <v>0</v>
          </cell>
          <cell r="FX377">
            <v>0</v>
          </cell>
          <cell r="FY377">
            <v>0</v>
          </cell>
          <cell r="FZ377">
            <v>0</v>
          </cell>
          <cell r="GA377">
            <v>0</v>
          </cell>
          <cell r="GB377">
            <v>0</v>
          </cell>
          <cell r="GC377">
            <v>0</v>
          </cell>
          <cell r="GD377">
            <v>0</v>
          </cell>
          <cell r="GE377">
            <v>0</v>
          </cell>
          <cell r="GF377">
            <v>0</v>
          </cell>
          <cell r="GG377">
            <v>0</v>
          </cell>
          <cell r="GH377">
            <v>0</v>
          </cell>
          <cell r="GI377">
            <v>0</v>
          </cell>
          <cell r="GJ377">
            <v>0</v>
          </cell>
          <cell r="GK377">
            <v>0</v>
          </cell>
          <cell r="GL377">
            <v>0</v>
          </cell>
          <cell r="GM377">
            <v>0</v>
          </cell>
          <cell r="GN377">
            <v>0</v>
          </cell>
          <cell r="GO377">
            <v>0</v>
          </cell>
          <cell r="GP377">
            <v>0</v>
          </cell>
          <cell r="GQ377">
            <v>0</v>
          </cell>
          <cell r="GR377">
            <v>0</v>
          </cell>
          <cell r="GS377">
            <v>0</v>
          </cell>
          <cell r="GT377">
            <v>0</v>
          </cell>
          <cell r="GU377">
            <v>0</v>
          </cell>
          <cell r="GV377">
            <v>0</v>
          </cell>
          <cell r="GW377">
            <v>0</v>
          </cell>
          <cell r="GX377">
            <v>0</v>
          </cell>
          <cell r="GY377">
            <v>0</v>
          </cell>
          <cell r="GZ377">
            <v>0</v>
          </cell>
          <cell r="HA377">
            <v>0</v>
          </cell>
          <cell r="HB377">
            <v>0</v>
          </cell>
          <cell r="HC377">
            <v>0</v>
          </cell>
          <cell r="HD377">
            <v>0</v>
          </cell>
          <cell r="HE377">
            <v>0</v>
          </cell>
          <cell r="HF377">
            <v>0</v>
          </cell>
          <cell r="HG377">
            <v>0</v>
          </cell>
          <cell r="HH377">
            <v>0</v>
          </cell>
          <cell r="HI377">
            <v>0</v>
          </cell>
          <cell r="HJ377">
            <v>0</v>
          </cell>
          <cell r="HO377">
            <v>0</v>
          </cell>
          <cell r="HP377">
            <v>0</v>
          </cell>
          <cell r="HQ377">
            <v>0</v>
          </cell>
          <cell r="HR377">
            <v>0</v>
          </cell>
          <cell r="HS377">
            <v>0</v>
          </cell>
          <cell r="HT377">
            <v>0</v>
          </cell>
          <cell r="HU377">
            <v>0</v>
          </cell>
          <cell r="HV377">
            <v>0</v>
          </cell>
          <cell r="HW377">
            <v>0</v>
          </cell>
          <cell r="HX377">
            <v>0</v>
          </cell>
          <cell r="HY377">
            <v>0</v>
          </cell>
          <cell r="HZ377">
            <v>0</v>
          </cell>
          <cell r="IA377">
            <v>0</v>
          </cell>
          <cell r="IB377">
            <v>0</v>
          </cell>
          <cell r="IC377">
            <v>0</v>
          </cell>
          <cell r="ID377">
            <v>0</v>
          </cell>
          <cell r="IE377">
            <v>0</v>
          </cell>
          <cell r="IF377">
            <v>0</v>
          </cell>
          <cell r="IG377">
            <v>0</v>
          </cell>
          <cell r="IH377">
            <v>0</v>
          </cell>
          <cell r="II377">
            <v>0</v>
          </cell>
          <cell r="IJ377">
            <v>0</v>
          </cell>
          <cell r="IK377">
            <v>0</v>
          </cell>
          <cell r="IL377">
            <v>0</v>
          </cell>
          <cell r="IM377">
            <v>0</v>
          </cell>
          <cell r="IN377">
            <v>0</v>
          </cell>
          <cell r="IO377">
            <v>0</v>
          </cell>
          <cell r="IP377">
            <v>0</v>
          </cell>
          <cell r="IQ377">
            <v>0</v>
          </cell>
          <cell r="IR377">
            <v>0</v>
          </cell>
          <cell r="IS377">
            <v>0</v>
          </cell>
          <cell r="IT377">
            <v>0</v>
          </cell>
          <cell r="IU377">
            <v>0</v>
          </cell>
          <cell r="IV377">
            <v>0</v>
          </cell>
          <cell r="IW377">
            <v>0</v>
          </cell>
          <cell r="IX377">
            <v>0</v>
          </cell>
          <cell r="IY377">
            <v>0</v>
          </cell>
          <cell r="IZ377">
            <v>0</v>
          </cell>
          <cell r="JA377">
            <v>0</v>
          </cell>
          <cell r="JB377">
            <v>0</v>
          </cell>
          <cell r="JC377">
            <v>0</v>
          </cell>
          <cell r="JD377">
            <v>0</v>
          </cell>
          <cell r="JE377">
            <v>0</v>
          </cell>
          <cell r="JF377">
            <v>0</v>
          </cell>
          <cell r="JG377">
            <v>0</v>
          </cell>
          <cell r="JH377">
            <v>0</v>
          </cell>
          <cell r="JI377">
            <v>0</v>
          </cell>
          <cell r="JJ377">
            <v>0</v>
          </cell>
          <cell r="JK377">
            <v>0</v>
          </cell>
          <cell r="JL377">
            <v>0</v>
          </cell>
          <cell r="JM377">
            <v>0</v>
          </cell>
          <cell r="JN377">
            <v>0</v>
          </cell>
          <cell r="JO377">
            <v>0</v>
          </cell>
          <cell r="JP377">
            <v>0</v>
          </cell>
          <cell r="JQ377">
            <v>0</v>
          </cell>
          <cell r="JR377">
            <v>0</v>
          </cell>
          <cell r="JS377">
            <v>0</v>
          </cell>
          <cell r="JT377">
            <v>0</v>
          </cell>
          <cell r="JU377">
            <v>0</v>
          </cell>
          <cell r="JV377">
            <v>0</v>
          </cell>
          <cell r="JW377">
            <v>0</v>
          </cell>
          <cell r="JX377">
            <v>0</v>
          </cell>
          <cell r="JY377">
            <v>0</v>
          </cell>
          <cell r="JZ377">
            <v>0</v>
          </cell>
          <cell r="KA377">
            <v>0</v>
          </cell>
          <cell r="KB377">
            <v>0</v>
          </cell>
          <cell r="KC377">
            <v>0</v>
          </cell>
          <cell r="KD377">
            <v>0</v>
          </cell>
          <cell r="KE377">
            <v>0</v>
          </cell>
          <cell r="KF377">
            <v>0</v>
          </cell>
          <cell r="KG377">
            <v>0</v>
          </cell>
          <cell r="KH377">
            <v>0</v>
          </cell>
          <cell r="KI377">
            <v>0</v>
          </cell>
          <cell r="KJ377">
            <v>0</v>
          </cell>
          <cell r="KK377">
            <v>0</v>
          </cell>
          <cell r="KL377">
            <v>0</v>
          </cell>
          <cell r="KM377">
            <v>0</v>
          </cell>
          <cell r="KN377">
            <v>0</v>
          </cell>
          <cell r="KO377">
            <v>0</v>
          </cell>
          <cell r="KP377">
            <v>0</v>
          </cell>
          <cell r="KQ377">
            <v>0</v>
          </cell>
          <cell r="KR377">
            <v>0</v>
          </cell>
          <cell r="KS377">
            <v>0</v>
          </cell>
          <cell r="KT377">
            <v>0</v>
          </cell>
          <cell r="KU377">
            <v>0</v>
          </cell>
          <cell r="KV377">
            <v>0</v>
          </cell>
          <cell r="KW377">
            <v>0</v>
          </cell>
          <cell r="KX377">
            <v>0</v>
          </cell>
          <cell r="KY377">
            <v>0</v>
          </cell>
          <cell r="KZ377">
            <v>0</v>
          </cell>
          <cell r="LA377">
            <v>0</v>
          </cell>
          <cell r="LB377">
            <v>0</v>
          </cell>
          <cell r="LC377">
            <v>0</v>
          </cell>
          <cell r="LD377">
            <v>0</v>
          </cell>
          <cell r="LE377">
            <v>0</v>
          </cell>
          <cell r="LF377">
            <v>0</v>
          </cell>
          <cell r="LG377">
            <v>0</v>
          </cell>
          <cell r="LH377">
            <v>0</v>
          </cell>
          <cell r="LI377">
            <v>0</v>
          </cell>
          <cell r="LJ377">
            <v>0</v>
          </cell>
          <cell r="LK377">
            <v>0</v>
          </cell>
          <cell r="LL377">
            <v>0</v>
          </cell>
          <cell r="LM377">
            <v>0</v>
          </cell>
          <cell r="LN377">
            <v>0</v>
          </cell>
          <cell r="LO377">
            <v>0</v>
          </cell>
          <cell r="LP377">
            <v>0</v>
          </cell>
          <cell r="LQ377">
            <v>0</v>
          </cell>
          <cell r="LR377">
            <v>0</v>
          </cell>
          <cell r="LS377">
            <v>0</v>
          </cell>
          <cell r="LT377">
            <v>0</v>
          </cell>
          <cell r="LU377">
            <v>0</v>
          </cell>
          <cell r="LV377">
            <v>0</v>
          </cell>
          <cell r="LW377">
            <v>0</v>
          </cell>
          <cell r="LX377">
            <v>0</v>
          </cell>
          <cell r="LY377">
            <v>0</v>
          </cell>
          <cell r="LZ377">
            <v>0</v>
          </cell>
          <cell r="MA377">
            <v>0</v>
          </cell>
          <cell r="MB377">
            <v>0</v>
          </cell>
          <cell r="MC377">
            <v>0</v>
          </cell>
          <cell r="MD377">
            <v>0</v>
          </cell>
          <cell r="ME377">
            <v>0</v>
          </cell>
          <cell r="MF377">
            <v>0</v>
          </cell>
          <cell r="MG377">
            <v>0</v>
          </cell>
          <cell r="MH377">
            <v>0</v>
          </cell>
          <cell r="MI377">
            <v>0</v>
          </cell>
          <cell r="MJ377">
            <v>0</v>
          </cell>
          <cell r="MK377">
            <v>0</v>
          </cell>
          <cell r="ML377">
            <v>0</v>
          </cell>
          <cell r="MM377">
            <v>0</v>
          </cell>
          <cell r="MN377">
            <v>0</v>
          </cell>
          <cell r="MO377">
            <v>0</v>
          </cell>
          <cell r="MP377">
            <v>0</v>
          </cell>
          <cell r="MQ377">
            <v>0</v>
          </cell>
          <cell r="MR377">
            <v>0</v>
          </cell>
          <cell r="MS377">
            <v>0</v>
          </cell>
          <cell r="MT377">
            <v>0</v>
          </cell>
          <cell r="MU377">
            <v>0</v>
          </cell>
          <cell r="MV377">
            <v>0</v>
          </cell>
          <cell r="MW377">
            <v>0</v>
          </cell>
          <cell r="MX377">
            <v>0</v>
          </cell>
          <cell r="MY377">
            <v>0</v>
          </cell>
          <cell r="MZ377">
            <v>0</v>
          </cell>
          <cell r="NA377">
            <v>0</v>
          </cell>
          <cell r="NB377">
            <v>0</v>
          </cell>
          <cell r="NC377">
            <v>0</v>
          </cell>
          <cell r="ND377">
            <v>0</v>
          </cell>
          <cell r="NE377">
            <v>0</v>
          </cell>
          <cell r="NF377">
            <v>0</v>
          </cell>
          <cell r="NG377">
            <v>0</v>
          </cell>
          <cell r="NH377">
            <v>0</v>
          </cell>
          <cell r="NI377">
            <v>0</v>
          </cell>
          <cell r="NJ377">
            <v>0</v>
          </cell>
          <cell r="NK377">
            <v>0</v>
          </cell>
          <cell r="NL377">
            <v>0</v>
          </cell>
          <cell r="NM377">
            <v>0</v>
          </cell>
          <cell r="NN377">
            <v>0</v>
          </cell>
          <cell r="NO377">
            <v>0</v>
          </cell>
          <cell r="NP377">
            <v>0</v>
          </cell>
          <cell r="NQ377">
            <v>0</v>
          </cell>
          <cell r="NR377">
            <v>0</v>
          </cell>
          <cell r="NS377">
            <v>0</v>
          </cell>
          <cell r="NT377">
            <v>0</v>
          </cell>
          <cell r="NU377">
            <v>0</v>
          </cell>
          <cell r="NV377">
            <v>0</v>
          </cell>
          <cell r="NW377">
            <v>0</v>
          </cell>
        </row>
        <row r="378">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S378">
            <v>0</v>
          </cell>
          <cell r="CT378">
            <v>0</v>
          </cell>
          <cell r="CU378">
            <v>0</v>
          </cell>
          <cell r="CV378">
            <v>0</v>
          </cell>
          <cell r="CW378">
            <v>0</v>
          </cell>
          <cell r="CX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cell r="ET378">
            <v>0</v>
          </cell>
          <cell r="EU378">
            <v>0</v>
          </cell>
          <cell r="EV378">
            <v>0</v>
          </cell>
          <cell r="EW378">
            <v>0</v>
          </cell>
          <cell r="EX378">
            <v>0</v>
          </cell>
          <cell r="EY378">
            <v>0</v>
          </cell>
          <cell r="EZ378">
            <v>0</v>
          </cell>
          <cell r="FA378">
            <v>0</v>
          </cell>
          <cell r="FB378">
            <v>0</v>
          </cell>
          <cell r="FC378">
            <v>0</v>
          </cell>
          <cell r="FD378">
            <v>0</v>
          </cell>
          <cell r="FE378">
            <v>0</v>
          </cell>
          <cell r="FF378">
            <v>0</v>
          </cell>
          <cell r="FG378">
            <v>0</v>
          </cell>
          <cell r="FH378">
            <v>0</v>
          </cell>
          <cell r="FI378">
            <v>0</v>
          </cell>
          <cell r="FJ378">
            <v>0</v>
          </cell>
          <cell r="FK378">
            <v>0</v>
          </cell>
          <cell r="FL378">
            <v>0</v>
          </cell>
          <cell r="FM378">
            <v>0</v>
          </cell>
          <cell r="FN378">
            <v>0</v>
          </cell>
          <cell r="FO378">
            <v>0</v>
          </cell>
          <cell r="FP378">
            <v>0</v>
          </cell>
          <cell r="FQ378">
            <v>0</v>
          </cell>
          <cell r="FR378">
            <v>0</v>
          </cell>
          <cell r="FS378">
            <v>0</v>
          </cell>
          <cell r="FT378">
            <v>0</v>
          </cell>
          <cell r="FU378">
            <v>0</v>
          </cell>
          <cell r="FV378">
            <v>0</v>
          </cell>
          <cell r="FW378">
            <v>0</v>
          </cell>
          <cell r="FX378">
            <v>0</v>
          </cell>
          <cell r="FY378">
            <v>0</v>
          </cell>
          <cell r="FZ378">
            <v>0</v>
          </cell>
          <cell r="GA378">
            <v>0</v>
          </cell>
          <cell r="GB378">
            <v>0</v>
          </cell>
          <cell r="GC378">
            <v>0</v>
          </cell>
          <cell r="GD378">
            <v>0</v>
          </cell>
          <cell r="GE378">
            <v>0</v>
          </cell>
          <cell r="GF378">
            <v>0</v>
          </cell>
          <cell r="GG378">
            <v>0</v>
          </cell>
          <cell r="GH378">
            <v>0</v>
          </cell>
          <cell r="GI378">
            <v>0</v>
          </cell>
          <cell r="GJ378">
            <v>0</v>
          </cell>
          <cell r="GK378">
            <v>0</v>
          </cell>
          <cell r="GL378">
            <v>0</v>
          </cell>
          <cell r="GM378">
            <v>0</v>
          </cell>
          <cell r="GN378">
            <v>0</v>
          </cell>
          <cell r="GO378">
            <v>0</v>
          </cell>
          <cell r="GP378">
            <v>0</v>
          </cell>
          <cell r="GQ378">
            <v>0</v>
          </cell>
          <cell r="GR378">
            <v>0</v>
          </cell>
          <cell r="GS378">
            <v>0</v>
          </cell>
          <cell r="GT378">
            <v>0</v>
          </cell>
          <cell r="GU378">
            <v>0</v>
          </cell>
          <cell r="GV378">
            <v>0</v>
          </cell>
          <cell r="GW378">
            <v>0</v>
          </cell>
          <cell r="GX378">
            <v>0</v>
          </cell>
          <cell r="GY378">
            <v>0</v>
          </cell>
          <cell r="GZ378">
            <v>0</v>
          </cell>
          <cell r="HA378">
            <v>0</v>
          </cell>
          <cell r="HB378">
            <v>0</v>
          </cell>
          <cell r="HC378">
            <v>0</v>
          </cell>
          <cell r="HD378">
            <v>0</v>
          </cell>
          <cell r="HE378">
            <v>0</v>
          </cell>
          <cell r="HF378">
            <v>0</v>
          </cell>
          <cell r="HG378">
            <v>0</v>
          </cell>
          <cell r="HH378">
            <v>0</v>
          </cell>
          <cell r="HI378">
            <v>0</v>
          </cell>
          <cell r="HJ378">
            <v>0</v>
          </cell>
          <cell r="HO378">
            <v>0</v>
          </cell>
          <cell r="HP378">
            <v>0</v>
          </cell>
          <cell r="HQ378">
            <v>0</v>
          </cell>
          <cell r="HR378">
            <v>0</v>
          </cell>
          <cell r="HS378">
            <v>0</v>
          </cell>
          <cell r="HT378">
            <v>0</v>
          </cell>
          <cell r="HU378">
            <v>0</v>
          </cell>
          <cell r="HV378">
            <v>0</v>
          </cell>
          <cell r="HW378">
            <v>0</v>
          </cell>
          <cell r="HX378">
            <v>0</v>
          </cell>
          <cell r="HY378">
            <v>0</v>
          </cell>
          <cell r="HZ378">
            <v>0</v>
          </cell>
          <cell r="IA378">
            <v>0</v>
          </cell>
          <cell r="IB378">
            <v>0</v>
          </cell>
          <cell r="IC378">
            <v>0</v>
          </cell>
          <cell r="ID378">
            <v>0</v>
          </cell>
          <cell r="IE378">
            <v>0</v>
          </cell>
          <cell r="IF378">
            <v>0</v>
          </cell>
          <cell r="IG378">
            <v>0</v>
          </cell>
          <cell r="IH378">
            <v>0</v>
          </cell>
          <cell r="II378">
            <v>0</v>
          </cell>
          <cell r="IJ378">
            <v>0</v>
          </cell>
          <cell r="IK378">
            <v>0</v>
          </cell>
          <cell r="IL378">
            <v>0</v>
          </cell>
          <cell r="IM378">
            <v>0</v>
          </cell>
          <cell r="IN378">
            <v>0</v>
          </cell>
          <cell r="IO378">
            <v>0</v>
          </cell>
          <cell r="IP378">
            <v>0</v>
          </cell>
          <cell r="IQ378">
            <v>0</v>
          </cell>
          <cell r="IR378">
            <v>0</v>
          </cell>
          <cell r="IS378">
            <v>0</v>
          </cell>
          <cell r="IT378">
            <v>0</v>
          </cell>
          <cell r="IU378">
            <v>0</v>
          </cell>
          <cell r="IV378">
            <v>0</v>
          </cell>
          <cell r="IW378">
            <v>0</v>
          </cell>
          <cell r="IX378">
            <v>0</v>
          </cell>
          <cell r="IY378">
            <v>0</v>
          </cell>
          <cell r="IZ378">
            <v>0</v>
          </cell>
          <cell r="JA378">
            <v>0</v>
          </cell>
          <cell r="JB378">
            <v>0</v>
          </cell>
          <cell r="JC378">
            <v>0</v>
          </cell>
          <cell r="JD378">
            <v>0</v>
          </cell>
          <cell r="JE378">
            <v>0</v>
          </cell>
          <cell r="JF378">
            <v>0</v>
          </cell>
          <cell r="JG378">
            <v>0</v>
          </cell>
          <cell r="JH378">
            <v>0</v>
          </cell>
          <cell r="JI378">
            <v>0</v>
          </cell>
          <cell r="JJ378">
            <v>0</v>
          </cell>
          <cell r="JK378">
            <v>0</v>
          </cell>
          <cell r="JL378">
            <v>0</v>
          </cell>
          <cell r="JM378">
            <v>0</v>
          </cell>
          <cell r="JN378">
            <v>0</v>
          </cell>
          <cell r="JO378">
            <v>0</v>
          </cell>
          <cell r="JP378">
            <v>0</v>
          </cell>
          <cell r="JQ378">
            <v>0</v>
          </cell>
          <cell r="JR378">
            <v>0</v>
          </cell>
          <cell r="JS378">
            <v>0</v>
          </cell>
          <cell r="JT378">
            <v>0</v>
          </cell>
          <cell r="JU378">
            <v>0</v>
          </cell>
          <cell r="JV378">
            <v>0</v>
          </cell>
          <cell r="JW378">
            <v>0</v>
          </cell>
          <cell r="JX378">
            <v>0</v>
          </cell>
          <cell r="JY378">
            <v>0</v>
          </cell>
          <cell r="JZ378">
            <v>0</v>
          </cell>
          <cell r="KA378">
            <v>0</v>
          </cell>
          <cell r="KB378">
            <v>0</v>
          </cell>
          <cell r="KC378">
            <v>0</v>
          </cell>
          <cell r="KD378">
            <v>0</v>
          </cell>
          <cell r="KE378">
            <v>0</v>
          </cell>
          <cell r="KF378">
            <v>0</v>
          </cell>
          <cell r="KG378">
            <v>0</v>
          </cell>
          <cell r="KH378">
            <v>0</v>
          </cell>
          <cell r="KI378">
            <v>0</v>
          </cell>
          <cell r="KJ378">
            <v>0</v>
          </cell>
          <cell r="KK378">
            <v>0</v>
          </cell>
          <cell r="KL378">
            <v>0</v>
          </cell>
          <cell r="KM378">
            <v>0</v>
          </cell>
          <cell r="KN378">
            <v>0</v>
          </cell>
          <cell r="KO378">
            <v>0</v>
          </cell>
          <cell r="KP378">
            <v>0</v>
          </cell>
          <cell r="KQ378">
            <v>0</v>
          </cell>
          <cell r="KR378">
            <v>0</v>
          </cell>
          <cell r="KS378">
            <v>0</v>
          </cell>
          <cell r="KT378">
            <v>0</v>
          </cell>
          <cell r="KU378">
            <v>0</v>
          </cell>
          <cell r="KV378">
            <v>0</v>
          </cell>
          <cell r="KW378">
            <v>0</v>
          </cell>
          <cell r="KX378">
            <v>0</v>
          </cell>
          <cell r="KY378">
            <v>0</v>
          </cell>
          <cell r="KZ378">
            <v>0</v>
          </cell>
          <cell r="LA378">
            <v>0</v>
          </cell>
          <cell r="LB378">
            <v>0</v>
          </cell>
          <cell r="LC378">
            <v>0</v>
          </cell>
          <cell r="LD378">
            <v>0</v>
          </cell>
          <cell r="LE378">
            <v>0</v>
          </cell>
          <cell r="LF378">
            <v>0</v>
          </cell>
          <cell r="LG378">
            <v>0</v>
          </cell>
          <cell r="LH378">
            <v>0</v>
          </cell>
          <cell r="LI378">
            <v>0</v>
          </cell>
          <cell r="LJ378">
            <v>0</v>
          </cell>
          <cell r="LK378">
            <v>0</v>
          </cell>
          <cell r="LL378">
            <v>0</v>
          </cell>
          <cell r="LM378">
            <v>0</v>
          </cell>
          <cell r="LN378">
            <v>0</v>
          </cell>
          <cell r="LO378">
            <v>0</v>
          </cell>
          <cell r="LP378">
            <v>0</v>
          </cell>
          <cell r="LQ378">
            <v>0</v>
          </cell>
          <cell r="LR378">
            <v>0</v>
          </cell>
          <cell r="LS378">
            <v>0</v>
          </cell>
          <cell r="LT378">
            <v>0</v>
          </cell>
          <cell r="LU378">
            <v>0</v>
          </cell>
          <cell r="LV378">
            <v>0</v>
          </cell>
          <cell r="LW378">
            <v>0</v>
          </cell>
          <cell r="LX378">
            <v>0</v>
          </cell>
          <cell r="LY378">
            <v>0</v>
          </cell>
          <cell r="LZ378">
            <v>0</v>
          </cell>
          <cell r="MA378">
            <v>0</v>
          </cell>
          <cell r="MB378">
            <v>0</v>
          </cell>
          <cell r="MC378">
            <v>0</v>
          </cell>
          <cell r="MD378">
            <v>0</v>
          </cell>
          <cell r="ME378">
            <v>0</v>
          </cell>
          <cell r="MF378">
            <v>0</v>
          </cell>
          <cell r="MG378">
            <v>0</v>
          </cell>
          <cell r="MH378">
            <v>0</v>
          </cell>
          <cell r="MI378">
            <v>0</v>
          </cell>
          <cell r="MJ378">
            <v>0</v>
          </cell>
          <cell r="MK378">
            <v>0</v>
          </cell>
          <cell r="ML378">
            <v>0</v>
          </cell>
          <cell r="MM378">
            <v>0</v>
          </cell>
          <cell r="MN378">
            <v>0</v>
          </cell>
          <cell r="MO378">
            <v>0</v>
          </cell>
          <cell r="MP378">
            <v>0</v>
          </cell>
          <cell r="MQ378">
            <v>0</v>
          </cell>
          <cell r="MR378">
            <v>0</v>
          </cell>
          <cell r="MS378">
            <v>0</v>
          </cell>
          <cell r="MT378">
            <v>0</v>
          </cell>
          <cell r="MU378">
            <v>0</v>
          </cell>
          <cell r="MV378">
            <v>0</v>
          </cell>
          <cell r="MW378">
            <v>0</v>
          </cell>
          <cell r="MX378">
            <v>0</v>
          </cell>
          <cell r="MY378">
            <v>0</v>
          </cell>
          <cell r="MZ378">
            <v>0</v>
          </cell>
          <cell r="NA378">
            <v>0</v>
          </cell>
          <cell r="NB378">
            <v>0</v>
          </cell>
          <cell r="NC378">
            <v>0</v>
          </cell>
          <cell r="ND378">
            <v>0</v>
          </cell>
          <cell r="NE378">
            <v>0</v>
          </cell>
          <cell r="NF378">
            <v>0</v>
          </cell>
          <cell r="NG378">
            <v>0</v>
          </cell>
          <cell r="NH378">
            <v>0</v>
          </cell>
          <cell r="NI378">
            <v>0</v>
          </cell>
          <cell r="NJ378">
            <v>0</v>
          </cell>
          <cell r="NK378">
            <v>0</v>
          </cell>
          <cell r="NL378">
            <v>0</v>
          </cell>
          <cell r="NM378">
            <v>0</v>
          </cell>
          <cell r="NN378">
            <v>0</v>
          </cell>
          <cell r="NO378">
            <v>0</v>
          </cell>
          <cell r="NP378">
            <v>0</v>
          </cell>
          <cell r="NQ378">
            <v>0</v>
          </cell>
          <cell r="NR378">
            <v>0</v>
          </cell>
          <cell r="NS378">
            <v>0</v>
          </cell>
          <cell r="NT378">
            <v>0</v>
          </cell>
          <cell r="NU378">
            <v>0</v>
          </cell>
          <cell r="NV378">
            <v>0</v>
          </cell>
          <cell r="NW378">
            <v>0</v>
          </cell>
        </row>
        <row r="379">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Q379">
            <v>0</v>
          </cell>
          <cell r="CR379">
            <v>0</v>
          </cell>
          <cell r="CS379">
            <v>0</v>
          </cell>
          <cell r="CT379">
            <v>0</v>
          </cell>
          <cell r="CU379">
            <v>0</v>
          </cell>
          <cell r="CV379">
            <v>0</v>
          </cell>
          <cell r="CW379">
            <v>0</v>
          </cell>
          <cell r="CX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cell r="ET379">
            <v>0</v>
          </cell>
          <cell r="EU379">
            <v>0</v>
          </cell>
          <cell r="EV379">
            <v>0</v>
          </cell>
          <cell r="EW379">
            <v>0</v>
          </cell>
          <cell r="EX379">
            <v>0</v>
          </cell>
          <cell r="EY379">
            <v>0</v>
          </cell>
          <cell r="EZ379">
            <v>0</v>
          </cell>
          <cell r="FA379">
            <v>0</v>
          </cell>
          <cell r="FB379">
            <v>0</v>
          </cell>
          <cell r="FC379">
            <v>0</v>
          </cell>
          <cell r="FD379">
            <v>0</v>
          </cell>
          <cell r="FE379">
            <v>0</v>
          </cell>
          <cell r="FF379">
            <v>0</v>
          </cell>
          <cell r="FG379">
            <v>0</v>
          </cell>
          <cell r="FH379">
            <v>0</v>
          </cell>
          <cell r="FI379">
            <v>0</v>
          </cell>
          <cell r="FJ379">
            <v>0</v>
          </cell>
          <cell r="FK379">
            <v>0</v>
          </cell>
          <cell r="FL379">
            <v>0</v>
          </cell>
          <cell r="FM379">
            <v>0</v>
          </cell>
          <cell r="FN379">
            <v>0</v>
          </cell>
          <cell r="FO379">
            <v>0</v>
          </cell>
          <cell r="FP379">
            <v>0</v>
          </cell>
          <cell r="FQ379">
            <v>0</v>
          </cell>
          <cell r="FR379">
            <v>0</v>
          </cell>
          <cell r="FS379">
            <v>0</v>
          </cell>
          <cell r="FT379">
            <v>0</v>
          </cell>
          <cell r="FU379">
            <v>0</v>
          </cell>
          <cell r="FV379">
            <v>0</v>
          </cell>
          <cell r="FW379">
            <v>0</v>
          </cell>
          <cell r="FX379">
            <v>0</v>
          </cell>
          <cell r="FY379">
            <v>0</v>
          </cell>
          <cell r="FZ379">
            <v>0</v>
          </cell>
          <cell r="GA379">
            <v>0</v>
          </cell>
          <cell r="GB379">
            <v>0</v>
          </cell>
          <cell r="GC379">
            <v>0</v>
          </cell>
          <cell r="GD379">
            <v>0</v>
          </cell>
          <cell r="GE379">
            <v>0</v>
          </cell>
          <cell r="GF379">
            <v>0</v>
          </cell>
          <cell r="GG379">
            <v>0</v>
          </cell>
          <cell r="GH379">
            <v>0</v>
          </cell>
          <cell r="GI379">
            <v>0</v>
          </cell>
          <cell r="GJ379">
            <v>0</v>
          </cell>
          <cell r="GK379">
            <v>0</v>
          </cell>
          <cell r="GL379">
            <v>0</v>
          </cell>
          <cell r="GM379">
            <v>0</v>
          </cell>
          <cell r="GN379">
            <v>0</v>
          </cell>
          <cell r="GO379">
            <v>0</v>
          </cell>
          <cell r="GP379">
            <v>0</v>
          </cell>
          <cell r="GQ379">
            <v>0</v>
          </cell>
          <cell r="GR379">
            <v>0</v>
          </cell>
          <cell r="GS379">
            <v>0</v>
          </cell>
          <cell r="GT379">
            <v>0</v>
          </cell>
          <cell r="GU379">
            <v>0</v>
          </cell>
          <cell r="GV379">
            <v>0</v>
          </cell>
          <cell r="GW379">
            <v>0</v>
          </cell>
          <cell r="GX379">
            <v>0</v>
          </cell>
          <cell r="GY379">
            <v>0</v>
          </cell>
          <cell r="GZ379">
            <v>0</v>
          </cell>
          <cell r="HA379">
            <v>0</v>
          </cell>
          <cell r="HB379">
            <v>0</v>
          </cell>
          <cell r="HC379">
            <v>0</v>
          </cell>
          <cell r="HD379">
            <v>0</v>
          </cell>
          <cell r="HE379">
            <v>0</v>
          </cell>
          <cell r="HF379">
            <v>0</v>
          </cell>
          <cell r="HG379">
            <v>0</v>
          </cell>
          <cell r="HH379">
            <v>0</v>
          </cell>
          <cell r="HI379">
            <v>0</v>
          </cell>
          <cell r="HJ379">
            <v>0</v>
          </cell>
          <cell r="HO379">
            <v>0</v>
          </cell>
          <cell r="HP379">
            <v>0</v>
          </cell>
          <cell r="HQ379">
            <v>0</v>
          </cell>
          <cell r="HR379">
            <v>0</v>
          </cell>
          <cell r="HS379">
            <v>0</v>
          </cell>
          <cell r="HT379">
            <v>0</v>
          </cell>
          <cell r="HU379">
            <v>0</v>
          </cell>
          <cell r="HV379">
            <v>0</v>
          </cell>
          <cell r="HW379">
            <v>0</v>
          </cell>
          <cell r="HX379">
            <v>0</v>
          </cell>
          <cell r="HY379">
            <v>0</v>
          </cell>
          <cell r="HZ379">
            <v>0</v>
          </cell>
          <cell r="IA379">
            <v>0</v>
          </cell>
          <cell r="IB379">
            <v>0</v>
          </cell>
          <cell r="IC379">
            <v>0</v>
          </cell>
          <cell r="ID379">
            <v>0</v>
          </cell>
          <cell r="IE379">
            <v>0</v>
          </cell>
          <cell r="IF379">
            <v>0</v>
          </cell>
          <cell r="IG379">
            <v>0</v>
          </cell>
          <cell r="IH379">
            <v>0</v>
          </cell>
          <cell r="II379">
            <v>0</v>
          </cell>
          <cell r="IJ379">
            <v>0</v>
          </cell>
          <cell r="IK379">
            <v>0</v>
          </cell>
          <cell r="IL379">
            <v>0</v>
          </cell>
          <cell r="IM379">
            <v>0</v>
          </cell>
          <cell r="IN379">
            <v>0</v>
          </cell>
          <cell r="IO379">
            <v>0</v>
          </cell>
          <cell r="IP379">
            <v>0</v>
          </cell>
          <cell r="IQ379">
            <v>0</v>
          </cell>
          <cell r="IR379">
            <v>0</v>
          </cell>
          <cell r="IS379">
            <v>0</v>
          </cell>
          <cell r="IT379">
            <v>0</v>
          </cell>
          <cell r="IU379">
            <v>0</v>
          </cell>
          <cell r="IV379">
            <v>0</v>
          </cell>
          <cell r="IW379">
            <v>0</v>
          </cell>
          <cell r="IX379">
            <v>0</v>
          </cell>
          <cell r="IY379">
            <v>0</v>
          </cell>
          <cell r="IZ379">
            <v>0</v>
          </cell>
          <cell r="JA379">
            <v>0</v>
          </cell>
          <cell r="JB379">
            <v>0</v>
          </cell>
          <cell r="JC379">
            <v>0</v>
          </cell>
          <cell r="JD379">
            <v>0</v>
          </cell>
          <cell r="JE379">
            <v>0</v>
          </cell>
          <cell r="JF379">
            <v>0</v>
          </cell>
          <cell r="JG379">
            <v>0</v>
          </cell>
          <cell r="JH379">
            <v>0</v>
          </cell>
          <cell r="JI379">
            <v>0</v>
          </cell>
          <cell r="JJ379">
            <v>0</v>
          </cell>
          <cell r="JK379">
            <v>0</v>
          </cell>
          <cell r="JL379">
            <v>0</v>
          </cell>
          <cell r="JM379">
            <v>0</v>
          </cell>
          <cell r="JN379">
            <v>0</v>
          </cell>
          <cell r="JO379">
            <v>0</v>
          </cell>
          <cell r="JP379">
            <v>0</v>
          </cell>
          <cell r="JQ379">
            <v>0</v>
          </cell>
          <cell r="JR379">
            <v>0</v>
          </cell>
          <cell r="JS379">
            <v>0</v>
          </cell>
          <cell r="JT379">
            <v>0</v>
          </cell>
          <cell r="JU379">
            <v>0</v>
          </cell>
          <cell r="JV379">
            <v>0</v>
          </cell>
          <cell r="JW379">
            <v>0</v>
          </cell>
          <cell r="JX379">
            <v>0</v>
          </cell>
          <cell r="JY379">
            <v>0</v>
          </cell>
          <cell r="JZ379">
            <v>0</v>
          </cell>
          <cell r="KA379">
            <v>0</v>
          </cell>
          <cell r="KB379">
            <v>0</v>
          </cell>
          <cell r="KC379">
            <v>0</v>
          </cell>
          <cell r="KD379">
            <v>0</v>
          </cell>
          <cell r="KE379">
            <v>0</v>
          </cell>
          <cell r="KF379">
            <v>0</v>
          </cell>
          <cell r="KG379">
            <v>0</v>
          </cell>
          <cell r="KH379">
            <v>0</v>
          </cell>
          <cell r="KI379">
            <v>0</v>
          </cell>
          <cell r="KJ379">
            <v>0</v>
          </cell>
          <cell r="KK379">
            <v>0</v>
          </cell>
          <cell r="KL379">
            <v>0</v>
          </cell>
          <cell r="KM379">
            <v>0</v>
          </cell>
          <cell r="KN379">
            <v>0</v>
          </cell>
          <cell r="KO379">
            <v>0</v>
          </cell>
          <cell r="KP379">
            <v>0</v>
          </cell>
          <cell r="KQ379">
            <v>0</v>
          </cell>
          <cell r="KR379">
            <v>0</v>
          </cell>
          <cell r="KS379">
            <v>0</v>
          </cell>
          <cell r="KT379">
            <v>0</v>
          </cell>
          <cell r="KU379">
            <v>0</v>
          </cell>
          <cell r="KV379">
            <v>0</v>
          </cell>
          <cell r="KW379">
            <v>0</v>
          </cell>
          <cell r="KX379">
            <v>0</v>
          </cell>
          <cell r="KY379">
            <v>0</v>
          </cell>
          <cell r="KZ379">
            <v>0</v>
          </cell>
          <cell r="LA379">
            <v>0</v>
          </cell>
          <cell r="LB379">
            <v>0</v>
          </cell>
          <cell r="LC379">
            <v>0</v>
          </cell>
          <cell r="LD379">
            <v>0</v>
          </cell>
          <cell r="LE379">
            <v>0</v>
          </cell>
          <cell r="LF379">
            <v>0</v>
          </cell>
          <cell r="LG379">
            <v>0</v>
          </cell>
          <cell r="LH379">
            <v>0</v>
          </cell>
          <cell r="LI379">
            <v>0</v>
          </cell>
          <cell r="LJ379">
            <v>0</v>
          </cell>
          <cell r="LK379">
            <v>0</v>
          </cell>
          <cell r="LL379">
            <v>0</v>
          </cell>
          <cell r="LM379">
            <v>0</v>
          </cell>
          <cell r="LN379">
            <v>0</v>
          </cell>
          <cell r="LO379">
            <v>0</v>
          </cell>
          <cell r="LP379">
            <v>0</v>
          </cell>
          <cell r="LQ379">
            <v>0</v>
          </cell>
          <cell r="LR379">
            <v>0</v>
          </cell>
          <cell r="LS379">
            <v>0</v>
          </cell>
          <cell r="LT379">
            <v>0</v>
          </cell>
          <cell r="LU379">
            <v>0</v>
          </cell>
          <cell r="LV379">
            <v>0</v>
          </cell>
          <cell r="LW379">
            <v>0</v>
          </cell>
          <cell r="LX379">
            <v>0</v>
          </cell>
          <cell r="LY379">
            <v>0</v>
          </cell>
          <cell r="LZ379">
            <v>0</v>
          </cell>
          <cell r="MA379">
            <v>0</v>
          </cell>
          <cell r="MB379">
            <v>0</v>
          </cell>
          <cell r="MC379">
            <v>0</v>
          </cell>
          <cell r="MD379">
            <v>0</v>
          </cell>
          <cell r="ME379">
            <v>0</v>
          </cell>
          <cell r="MF379">
            <v>0</v>
          </cell>
          <cell r="MG379">
            <v>0</v>
          </cell>
          <cell r="MH379">
            <v>0</v>
          </cell>
          <cell r="MI379">
            <v>0</v>
          </cell>
          <cell r="MJ379">
            <v>0</v>
          </cell>
          <cell r="MK379">
            <v>0</v>
          </cell>
          <cell r="ML379">
            <v>0</v>
          </cell>
          <cell r="MM379">
            <v>0</v>
          </cell>
          <cell r="MN379">
            <v>0</v>
          </cell>
          <cell r="MO379">
            <v>0</v>
          </cell>
          <cell r="MP379">
            <v>0</v>
          </cell>
          <cell r="MQ379">
            <v>0</v>
          </cell>
          <cell r="MR379">
            <v>0</v>
          </cell>
          <cell r="MS379">
            <v>0</v>
          </cell>
          <cell r="MT379">
            <v>0</v>
          </cell>
          <cell r="MU379">
            <v>0</v>
          </cell>
          <cell r="MV379">
            <v>0</v>
          </cell>
          <cell r="MW379">
            <v>0</v>
          </cell>
          <cell r="MX379">
            <v>0</v>
          </cell>
          <cell r="MY379">
            <v>0</v>
          </cell>
          <cell r="MZ379">
            <v>0</v>
          </cell>
          <cell r="NA379">
            <v>0</v>
          </cell>
          <cell r="NB379">
            <v>0</v>
          </cell>
          <cell r="NC379">
            <v>0</v>
          </cell>
          <cell r="ND379">
            <v>0</v>
          </cell>
          <cell r="NE379">
            <v>0</v>
          </cell>
          <cell r="NF379">
            <v>0</v>
          </cell>
          <cell r="NG379">
            <v>0</v>
          </cell>
          <cell r="NH379">
            <v>0</v>
          </cell>
          <cell r="NI379">
            <v>0</v>
          </cell>
          <cell r="NJ379">
            <v>0</v>
          </cell>
          <cell r="NK379">
            <v>0</v>
          </cell>
          <cell r="NL379">
            <v>0</v>
          </cell>
          <cell r="NM379">
            <v>0</v>
          </cell>
          <cell r="NN379">
            <v>0</v>
          </cell>
          <cell r="NO379">
            <v>0</v>
          </cell>
          <cell r="NP379">
            <v>0</v>
          </cell>
          <cell r="NQ379">
            <v>0</v>
          </cell>
          <cell r="NR379">
            <v>0</v>
          </cell>
          <cell r="NS379">
            <v>0</v>
          </cell>
          <cell r="NT379">
            <v>0</v>
          </cell>
          <cell r="NU379">
            <v>0</v>
          </cell>
          <cell r="NV379">
            <v>0</v>
          </cell>
          <cell r="NW379">
            <v>0</v>
          </cell>
        </row>
        <row r="380">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S380">
            <v>0</v>
          </cell>
          <cell r="CT380">
            <v>0</v>
          </cell>
          <cell r="CU380">
            <v>0</v>
          </cell>
          <cell r="CV380">
            <v>0</v>
          </cell>
          <cell r="CW380">
            <v>0</v>
          </cell>
          <cell r="CX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1</v>
          </cell>
          <cell r="EL380">
            <v>0</v>
          </cell>
          <cell r="EM380">
            <v>1</v>
          </cell>
          <cell r="EN380">
            <v>0</v>
          </cell>
          <cell r="EO380">
            <v>0</v>
          </cell>
          <cell r="EP380">
            <v>0</v>
          </cell>
          <cell r="EQ380">
            <v>0</v>
          </cell>
          <cell r="ER380">
            <v>0</v>
          </cell>
          <cell r="ES380">
            <v>0</v>
          </cell>
          <cell r="ET380">
            <v>0</v>
          </cell>
          <cell r="EU380">
            <v>0</v>
          </cell>
          <cell r="EV380">
            <v>0</v>
          </cell>
          <cell r="EW380">
            <v>0</v>
          </cell>
          <cell r="EX380">
            <v>0</v>
          </cell>
          <cell r="EY380">
            <v>0</v>
          </cell>
          <cell r="EZ380">
            <v>-0.5</v>
          </cell>
          <cell r="FA380">
            <v>0</v>
          </cell>
          <cell r="FB380">
            <v>-0.5</v>
          </cell>
          <cell r="FC380">
            <v>0</v>
          </cell>
          <cell r="FD380">
            <v>0</v>
          </cell>
          <cell r="FE380">
            <v>0</v>
          </cell>
          <cell r="FF380">
            <v>0</v>
          </cell>
          <cell r="FG380">
            <v>0</v>
          </cell>
          <cell r="FH380">
            <v>0</v>
          </cell>
          <cell r="FI380">
            <v>0</v>
          </cell>
          <cell r="FJ380">
            <v>0</v>
          </cell>
          <cell r="FK380">
            <v>0</v>
          </cell>
          <cell r="FL380">
            <v>0</v>
          </cell>
          <cell r="FM380">
            <v>0</v>
          </cell>
          <cell r="FN380">
            <v>0</v>
          </cell>
          <cell r="FO380">
            <v>0</v>
          </cell>
          <cell r="FP380">
            <v>0</v>
          </cell>
          <cell r="FQ380">
            <v>0</v>
          </cell>
          <cell r="FR380">
            <v>0</v>
          </cell>
          <cell r="FS380">
            <v>0</v>
          </cell>
          <cell r="FT380">
            <v>0</v>
          </cell>
          <cell r="FU380">
            <v>0</v>
          </cell>
          <cell r="FV380">
            <v>0</v>
          </cell>
          <cell r="FW380">
            <v>0</v>
          </cell>
          <cell r="FX380">
            <v>0</v>
          </cell>
          <cell r="FY380">
            <v>0</v>
          </cell>
          <cell r="FZ380">
            <v>0</v>
          </cell>
          <cell r="GA380">
            <v>0</v>
          </cell>
          <cell r="GB380">
            <v>0</v>
          </cell>
          <cell r="GC380">
            <v>0</v>
          </cell>
          <cell r="GD380">
            <v>0</v>
          </cell>
          <cell r="GE380">
            <v>0</v>
          </cell>
          <cell r="GF380">
            <v>0</v>
          </cell>
          <cell r="GG380">
            <v>0</v>
          </cell>
          <cell r="GH380">
            <v>0</v>
          </cell>
          <cell r="GI380">
            <v>0</v>
          </cell>
          <cell r="GJ380">
            <v>0</v>
          </cell>
          <cell r="GK380">
            <v>0</v>
          </cell>
          <cell r="GL380">
            <v>0</v>
          </cell>
          <cell r="GM380">
            <v>0</v>
          </cell>
          <cell r="GN380">
            <v>0</v>
          </cell>
          <cell r="GO380">
            <v>0</v>
          </cell>
          <cell r="GP380">
            <v>0</v>
          </cell>
          <cell r="GQ380">
            <v>0</v>
          </cell>
          <cell r="GR380">
            <v>0</v>
          </cell>
          <cell r="GS380">
            <v>0</v>
          </cell>
          <cell r="GT380">
            <v>0</v>
          </cell>
          <cell r="GU380">
            <v>0</v>
          </cell>
          <cell r="GV380">
            <v>0</v>
          </cell>
          <cell r="GW380">
            <v>0</v>
          </cell>
          <cell r="GX380">
            <v>0</v>
          </cell>
          <cell r="GY380">
            <v>0</v>
          </cell>
          <cell r="GZ380">
            <v>0</v>
          </cell>
          <cell r="HA380">
            <v>0</v>
          </cell>
          <cell r="HB380">
            <v>0</v>
          </cell>
          <cell r="HC380">
            <v>0</v>
          </cell>
          <cell r="HD380">
            <v>0</v>
          </cell>
          <cell r="HE380">
            <v>0</v>
          </cell>
          <cell r="HF380">
            <v>0</v>
          </cell>
          <cell r="HG380">
            <v>0</v>
          </cell>
          <cell r="HH380">
            <v>0</v>
          </cell>
          <cell r="HI380">
            <v>0</v>
          </cell>
          <cell r="HJ380">
            <v>0</v>
          </cell>
          <cell r="HO380">
            <v>0</v>
          </cell>
          <cell r="HP380">
            <v>0</v>
          </cell>
          <cell r="HQ380">
            <v>0</v>
          </cell>
          <cell r="HR380">
            <v>0</v>
          </cell>
          <cell r="HS380">
            <v>0</v>
          </cell>
          <cell r="HT380">
            <v>0</v>
          </cell>
          <cell r="HU380">
            <v>0</v>
          </cell>
          <cell r="HV380">
            <v>0</v>
          </cell>
          <cell r="HW380">
            <v>0</v>
          </cell>
          <cell r="HX380">
            <v>0</v>
          </cell>
          <cell r="HY380">
            <v>0</v>
          </cell>
          <cell r="HZ380">
            <v>0</v>
          </cell>
          <cell r="IA380">
            <v>0</v>
          </cell>
          <cell r="IB380">
            <v>0</v>
          </cell>
          <cell r="IC380">
            <v>0</v>
          </cell>
          <cell r="ID380">
            <v>0</v>
          </cell>
          <cell r="IE380">
            <v>0</v>
          </cell>
          <cell r="IF380">
            <v>0</v>
          </cell>
          <cell r="IG380">
            <v>0</v>
          </cell>
          <cell r="IH380">
            <v>0</v>
          </cell>
          <cell r="II380">
            <v>0</v>
          </cell>
          <cell r="IJ380">
            <v>0</v>
          </cell>
          <cell r="IK380">
            <v>0</v>
          </cell>
          <cell r="IL380">
            <v>0</v>
          </cell>
          <cell r="IM380">
            <v>0</v>
          </cell>
          <cell r="IN380">
            <v>0</v>
          </cell>
          <cell r="IO380">
            <v>0</v>
          </cell>
          <cell r="IP380">
            <v>0</v>
          </cell>
          <cell r="IQ380">
            <v>0</v>
          </cell>
          <cell r="IR380">
            <v>0</v>
          </cell>
          <cell r="IS380">
            <v>0</v>
          </cell>
          <cell r="IT380">
            <v>0</v>
          </cell>
          <cell r="IU380">
            <v>0</v>
          </cell>
          <cell r="IV380">
            <v>0</v>
          </cell>
          <cell r="IW380">
            <v>0</v>
          </cell>
          <cell r="IX380">
            <v>0</v>
          </cell>
          <cell r="IY380">
            <v>0</v>
          </cell>
          <cell r="IZ380">
            <v>0</v>
          </cell>
          <cell r="JA380">
            <v>0</v>
          </cell>
          <cell r="JB380">
            <v>0</v>
          </cell>
          <cell r="JC380">
            <v>0</v>
          </cell>
          <cell r="JD380">
            <v>0</v>
          </cell>
          <cell r="JE380">
            <v>0</v>
          </cell>
          <cell r="JF380">
            <v>0</v>
          </cell>
          <cell r="JG380">
            <v>0</v>
          </cell>
          <cell r="JH380">
            <v>0</v>
          </cell>
          <cell r="JI380">
            <v>0</v>
          </cell>
          <cell r="JJ380">
            <v>0</v>
          </cell>
          <cell r="JK380">
            <v>0</v>
          </cell>
          <cell r="JL380">
            <v>0</v>
          </cell>
          <cell r="JM380">
            <v>0</v>
          </cell>
          <cell r="JN380">
            <v>0</v>
          </cell>
          <cell r="JO380">
            <v>0</v>
          </cell>
          <cell r="JP380">
            <v>0</v>
          </cell>
          <cell r="JQ380">
            <v>0</v>
          </cell>
          <cell r="JR380">
            <v>0</v>
          </cell>
          <cell r="JS380">
            <v>0</v>
          </cell>
          <cell r="JT380">
            <v>0</v>
          </cell>
          <cell r="JU380">
            <v>0</v>
          </cell>
          <cell r="JV380">
            <v>0</v>
          </cell>
          <cell r="JW380">
            <v>0</v>
          </cell>
          <cell r="JX380">
            <v>0</v>
          </cell>
          <cell r="JY380">
            <v>0</v>
          </cell>
          <cell r="JZ380">
            <v>0</v>
          </cell>
          <cell r="KA380">
            <v>0</v>
          </cell>
          <cell r="KB380">
            <v>0</v>
          </cell>
          <cell r="KC380">
            <v>0</v>
          </cell>
          <cell r="KD380">
            <v>0</v>
          </cell>
          <cell r="KE380">
            <v>0</v>
          </cell>
          <cell r="KF380">
            <v>0</v>
          </cell>
          <cell r="KG380">
            <v>0</v>
          </cell>
          <cell r="KH380">
            <v>0</v>
          </cell>
          <cell r="KI380">
            <v>0</v>
          </cell>
          <cell r="KJ380">
            <v>0</v>
          </cell>
          <cell r="KK380">
            <v>0</v>
          </cell>
          <cell r="KL380">
            <v>0</v>
          </cell>
          <cell r="KM380">
            <v>0</v>
          </cell>
          <cell r="KN380">
            <v>0</v>
          </cell>
          <cell r="KO380">
            <v>0</v>
          </cell>
          <cell r="KP380">
            <v>0</v>
          </cell>
          <cell r="KQ380">
            <v>0</v>
          </cell>
          <cell r="KR380">
            <v>0</v>
          </cell>
          <cell r="KS380">
            <v>0</v>
          </cell>
          <cell r="KT380">
            <v>1</v>
          </cell>
          <cell r="KU380">
            <v>0</v>
          </cell>
          <cell r="KV380">
            <v>0</v>
          </cell>
          <cell r="KW380">
            <v>1</v>
          </cell>
          <cell r="KX380">
            <v>0</v>
          </cell>
          <cell r="KY380">
            <v>0</v>
          </cell>
          <cell r="KZ380">
            <v>1</v>
          </cell>
          <cell r="LA380">
            <v>0</v>
          </cell>
          <cell r="LB380">
            <v>0</v>
          </cell>
          <cell r="LC380">
            <v>0</v>
          </cell>
          <cell r="LD380">
            <v>0</v>
          </cell>
          <cell r="LE380">
            <v>0</v>
          </cell>
          <cell r="LF380">
            <v>-0.5</v>
          </cell>
          <cell r="LG380">
            <v>0</v>
          </cell>
          <cell r="LH380">
            <v>0</v>
          </cell>
          <cell r="LI380">
            <v>-0.5</v>
          </cell>
          <cell r="LJ380">
            <v>0</v>
          </cell>
          <cell r="LK380">
            <v>0</v>
          </cell>
          <cell r="LL380">
            <v>-0.5</v>
          </cell>
          <cell r="LM380">
            <v>0</v>
          </cell>
          <cell r="LN380">
            <v>0</v>
          </cell>
          <cell r="LO380">
            <v>-0.5</v>
          </cell>
          <cell r="LP380">
            <v>0</v>
          </cell>
          <cell r="LQ380">
            <v>0</v>
          </cell>
          <cell r="LR380">
            <v>0</v>
          </cell>
          <cell r="LS380">
            <v>0</v>
          </cell>
          <cell r="LT380">
            <v>0</v>
          </cell>
          <cell r="LU380">
            <v>0</v>
          </cell>
          <cell r="LV380">
            <v>0</v>
          </cell>
          <cell r="LW380">
            <v>0</v>
          </cell>
          <cell r="LX380">
            <v>0</v>
          </cell>
          <cell r="LY380">
            <v>0</v>
          </cell>
          <cell r="LZ380">
            <v>0</v>
          </cell>
          <cell r="MA380">
            <v>0</v>
          </cell>
          <cell r="MB380">
            <v>0</v>
          </cell>
          <cell r="MC380">
            <v>0</v>
          </cell>
          <cell r="MD380">
            <v>0</v>
          </cell>
          <cell r="ME380">
            <v>0</v>
          </cell>
          <cell r="MF380">
            <v>0</v>
          </cell>
          <cell r="MG380">
            <v>0</v>
          </cell>
          <cell r="MH380">
            <v>0</v>
          </cell>
          <cell r="MI380">
            <v>0</v>
          </cell>
          <cell r="MJ380">
            <v>0</v>
          </cell>
          <cell r="MK380">
            <v>0</v>
          </cell>
          <cell r="ML380">
            <v>0</v>
          </cell>
          <cell r="MM380">
            <v>0</v>
          </cell>
          <cell r="MN380">
            <v>0</v>
          </cell>
          <cell r="MO380">
            <v>0</v>
          </cell>
          <cell r="MP380">
            <v>0</v>
          </cell>
          <cell r="MQ380">
            <v>0</v>
          </cell>
          <cell r="MR380">
            <v>0</v>
          </cell>
          <cell r="MS380">
            <v>0</v>
          </cell>
          <cell r="MT380">
            <v>0</v>
          </cell>
          <cell r="MU380">
            <v>0</v>
          </cell>
          <cell r="MV380">
            <v>0</v>
          </cell>
          <cell r="MW380">
            <v>0</v>
          </cell>
          <cell r="MX380">
            <v>0</v>
          </cell>
          <cell r="MY380">
            <v>0</v>
          </cell>
          <cell r="MZ380">
            <v>0</v>
          </cell>
          <cell r="NA380">
            <v>0</v>
          </cell>
          <cell r="NB380">
            <v>0</v>
          </cell>
          <cell r="NC380">
            <v>0</v>
          </cell>
          <cell r="ND380">
            <v>0</v>
          </cell>
          <cell r="NE380">
            <v>0</v>
          </cell>
          <cell r="NF380">
            <v>0</v>
          </cell>
          <cell r="NG380">
            <v>0</v>
          </cell>
          <cell r="NH380">
            <v>0</v>
          </cell>
          <cell r="NI380">
            <v>0</v>
          </cell>
          <cell r="NJ380">
            <v>0</v>
          </cell>
          <cell r="NK380">
            <v>0</v>
          </cell>
          <cell r="NL380">
            <v>0</v>
          </cell>
          <cell r="NM380">
            <v>0</v>
          </cell>
          <cell r="NN380">
            <v>0</v>
          </cell>
          <cell r="NO380">
            <v>0</v>
          </cell>
          <cell r="NP380">
            <v>0</v>
          </cell>
          <cell r="NQ380">
            <v>0</v>
          </cell>
          <cell r="NR380">
            <v>0</v>
          </cell>
          <cell r="NS380">
            <v>0</v>
          </cell>
          <cell r="NT380">
            <v>0</v>
          </cell>
          <cell r="NU380">
            <v>0</v>
          </cell>
          <cell r="NV380">
            <v>0</v>
          </cell>
          <cell r="NW380">
            <v>0</v>
          </cell>
        </row>
        <row r="381">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-24</v>
          </cell>
          <cell r="EF381">
            <v>0</v>
          </cell>
          <cell r="EG381">
            <v>-24</v>
          </cell>
          <cell r="EH381">
            <v>-22</v>
          </cell>
          <cell r="EI381">
            <v>0</v>
          </cell>
          <cell r="EJ381">
            <v>-22</v>
          </cell>
          <cell r="EK381">
            <v>-32</v>
          </cell>
          <cell r="EL381">
            <v>0</v>
          </cell>
          <cell r="EM381">
            <v>-32</v>
          </cell>
          <cell r="EN381">
            <v>-8</v>
          </cell>
          <cell r="EO381">
            <v>0</v>
          </cell>
          <cell r="EP381">
            <v>-8</v>
          </cell>
          <cell r="EQ381">
            <v>-16</v>
          </cell>
          <cell r="ER381">
            <v>0</v>
          </cell>
          <cell r="ES381">
            <v>-16</v>
          </cell>
          <cell r="ET381">
            <v>-20</v>
          </cell>
          <cell r="EU381">
            <v>0</v>
          </cell>
          <cell r="EV381">
            <v>-20</v>
          </cell>
          <cell r="EW381">
            <v>-24</v>
          </cell>
          <cell r="EX381">
            <v>0</v>
          </cell>
          <cell r="EY381">
            <v>-24</v>
          </cell>
          <cell r="EZ381">
            <v>-4</v>
          </cell>
          <cell r="FA381">
            <v>0</v>
          </cell>
          <cell r="FB381">
            <v>-4</v>
          </cell>
          <cell r="FC381">
            <v>297</v>
          </cell>
          <cell r="FD381">
            <v>0</v>
          </cell>
          <cell r="FE381">
            <v>297</v>
          </cell>
          <cell r="FF381">
            <v>-24</v>
          </cell>
          <cell r="FG381">
            <v>0</v>
          </cell>
          <cell r="FH381">
            <v>-24</v>
          </cell>
          <cell r="FI381">
            <v>-32</v>
          </cell>
          <cell r="FJ381">
            <v>0</v>
          </cell>
          <cell r="FK381">
            <v>-32</v>
          </cell>
          <cell r="FL381">
            <v>-24</v>
          </cell>
          <cell r="FM381">
            <v>0</v>
          </cell>
          <cell r="FN381">
            <v>-24</v>
          </cell>
          <cell r="FO381">
            <v>0</v>
          </cell>
          <cell r="FP381">
            <v>0</v>
          </cell>
          <cell r="FQ381">
            <v>0</v>
          </cell>
          <cell r="FR381">
            <v>0</v>
          </cell>
          <cell r="FS381">
            <v>0</v>
          </cell>
          <cell r="FT381">
            <v>0</v>
          </cell>
          <cell r="FU381">
            <v>0</v>
          </cell>
          <cell r="FV381">
            <v>0</v>
          </cell>
          <cell r="FW381">
            <v>0</v>
          </cell>
          <cell r="FX381">
            <v>0</v>
          </cell>
          <cell r="FY381">
            <v>0</v>
          </cell>
          <cell r="FZ381">
            <v>0</v>
          </cell>
          <cell r="GA381">
            <v>0</v>
          </cell>
          <cell r="GB381">
            <v>0</v>
          </cell>
          <cell r="GC381">
            <v>0</v>
          </cell>
          <cell r="GD381">
            <v>0</v>
          </cell>
          <cell r="GE381">
            <v>0</v>
          </cell>
          <cell r="GF381">
            <v>0</v>
          </cell>
          <cell r="GG381">
            <v>0</v>
          </cell>
          <cell r="GH381">
            <v>0</v>
          </cell>
          <cell r="GI381">
            <v>0</v>
          </cell>
          <cell r="GJ381">
            <v>0</v>
          </cell>
          <cell r="GK381">
            <v>0</v>
          </cell>
          <cell r="GL381">
            <v>0</v>
          </cell>
          <cell r="GM381">
            <v>0</v>
          </cell>
          <cell r="GN381">
            <v>0</v>
          </cell>
          <cell r="GO381">
            <v>0</v>
          </cell>
          <cell r="GP381">
            <v>0</v>
          </cell>
          <cell r="GQ381">
            <v>0</v>
          </cell>
          <cell r="GR381">
            <v>0</v>
          </cell>
          <cell r="GS381">
            <v>0</v>
          </cell>
          <cell r="GT381">
            <v>0</v>
          </cell>
          <cell r="GU381">
            <v>0</v>
          </cell>
          <cell r="GV381">
            <v>0</v>
          </cell>
          <cell r="GW381">
            <v>0</v>
          </cell>
          <cell r="GX381">
            <v>0</v>
          </cell>
          <cell r="GY381">
            <v>0</v>
          </cell>
          <cell r="GZ381">
            <v>0</v>
          </cell>
          <cell r="HA381">
            <v>0</v>
          </cell>
          <cell r="HB381">
            <v>0</v>
          </cell>
          <cell r="HC381">
            <v>0</v>
          </cell>
          <cell r="HD381">
            <v>0</v>
          </cell>
          <cell r="HE381">
            <v>0</v>
          </cell>
          <cell r="HF381">
            <v>0</v>
          </cell>
          <cell r="HG381">
            <v>0</v>
          </cell>
          <cell r="HH381">
            <v>0</v>
          </cell>
          <cell r="HI381">
            <v>0</v>
          </cell>
          <cell r="HJ381">
            <v>0</v>
          </cell>
          <cell r="HO381">
            <v>0</v>
          </cell>
          <cell r="HP381">
            <v>0</v>
          </cell>
          <cell r="HQ381">
            <v>0</v>
          </cell>
          <cell r="HR381">
            <v>0</v>
          </cell>
          <cell r="HS381">
            <v>0</v>
          </cell>
          <cell r="HT381">
            <v>0</v>
          </cell>
          <cell r="HU381">
            <v>0</v>
          </cell>
          <cell r="HV381">
            <v>0</v>
          </cell>
          <cell r="HW381">
            <v>0</v>
          </cell>
          <cell r="HX381">
            <v>0</v>
          </cell>
          <cell r="HY381">
            <v>0</v>
          </cell>
          <cell r="HZ381">
            <v>0</v>
          </cell>
          <cell r="IA381">
            <v>0</v>
          </cell>
          <cell r="IB381">
            <v>0</v>
          </cell>
          <cell r="IC381">
            <v>0</v>
          </cell>
          <cell r="ID381">
            <v>0</v>
          </cell>
          <cell r="IE381">
            <v>0</v>
          </cell>
          <cell r="IF381">
            <v>0</v>
          </cell>
          <cell r="IG381">
            <v>0</v>
          </cell>
          <cell r="IH381">
            <v>0</v>
          </cell>
          <cell r="II381">
            <v>0</v>
          </cell>
          <cell r="IJ381">
            <v>0</v>
          </cell>
          <cell r="IK381">
            <v>0</v>
          </cell>
          <cell r="IL381">
            <v>0</v>
          </cell>
          <cell r="IM381">
            <v>0</v>
          </cell>
          <cell r="IN381">
            <v>0</v>
          </cell>
          <cell r="IO381">
            <v>0</v>
          </cell>
          <cell r="IP381">
            <v>0</v>
          </cell>
          <cell r="IQ381">
            <v>0</v>
          </cell>
          <cell r="IR381">
            <v>0</v>
          </cell>
          <cell r="IS381">
            <v>0</v>
          </cell>
          <cell r="IT381">
            <v>0</v>
          </cell>
          <cell r="IU381">
            <v>0</v>
          </cell>
          <cell r="IV381">
            <v>0</v>
          </cell>
          <cell r="IW381">
            <v>0</v>
          </cell>
          <cell r="IX381">
            <v>0</v>
          </cell>
          <cell r="IY381">
            <v>0</v>
          </cell>
          <cell r="IZ381">
            <v>0</v>
          </cell>
          <cell r="JA381">
            <v>0</v>
          </cell>
          <cell r="JB381">
            <v>0</v>
          </cell>
          <cell r="JC381">
            <v>0</v>
          </cell>
          <cell r="JD381">
            <v>0</v>
          </cell>
          <cell r="JE381">
            <v>0</v>
          </cell>
          <cell r="JF381">
            <v>0</v>
          </cell>
          <cell r="JG381">
            <v>0</v>
          </cell>
          <cell r="JH381">
            <v>0</v>
          </cell>
          <cell r="JI381">
            <v>0</v>
          </cell>
          <cell r="JJ381">
            <v>0</v>
          </cell>
          <cell r="JK381">
            <v>0</v>
          </cell>
          <cell r="JL381">
            <v>0</v>
          </cell>
          <cell r="JM381">
            <v>0</v>
          </cell>
          <cell r="JN381">
            <v>0</v>
          </cell>
          <cell r="JO381">
            <v>0</v>
          </cell>
          <cell r="JP381">
            <v>0</v>
          </cell>
          <cell r="JQ381">
            <v>0</v>
          </cell>
          <cell r="JR381">
            <v>0</v>
          </cell>
          <cell r="JS381">
            <v>0</v>
          </cell>
          <cell r="JT381">
            <v>0</v>
          </cell>
          <cell r="JU381">
            <v>0</v>
          </cell>
          <cell r="JV381">
            <v>0</v>
          </cell>
          <cell r="JW381">
            <v>0</v>
          </cell>
          <cell r="JX381">
            <v>0</v>
          </cell>
          <cell r="JY381">
            <v>0</v>
          </cell>
          <cell r="JZ381">
            <v>0</v>
          </cell>
          <cell r="KA381">
            <v>0</v>
          </cell>
          <cell r="KB381">
            <v>0</v>
          </cell>
          <cell r="KC381">
            <v>0</v>
          </cell>
          <cell r="KD381">
            <v>0</v>
          </cell>
          <cell r="KE381">
            <v>0</v>
          </cell>
          <cell r="KF381">
            <v>0</v>
          </cell>
          <cell r="KG381">
            <v>0</v>
          </cell>
          <cell r="KH381">
            <v>0</v>
          </cell>
          <cell r="KI381">
            <v>0</v>
          </cell>
          <cell r="KJ381">
            <v>0</v>
          </cell>
          <cell r="KK381">
            <v>0</v>
          </cell>
          <cell r="KL381">
            <v>0</v>
          </cell>
          <cell r="KM381">
            <v>0</v>
          </cell>
          <cell r="KN381">
            <v>0</v>
          </cell>
          <cell r="KO381">
            <v>0</v>
          </cell>
          <cell r="KP381">
            <v>0</v>
          </cell>
          <cell r="KQ381">
            <v>0</v>
          </cell>
          <cell r="KR381">
            <v>0</v>
          </cell>
          <cell r="KS381">
            <v>0</v>
          </cell>
          <cell r="KT381">
            <v>-86</v>
          </cell>
          <cell r="KU381">
            <v>0</v>
          </cell>
          <cell r="KV381">
            <v>0</v>
          </cell>
          <cell r="KW381">
            <v>-62</v>
          </cell>
          <cell r="KX381">
            <v>0</v>
          </cell>
          <cell r="KY381">
            <v>0</v>
          </cell>
          <cell r="KZ381">
            <v>-40</v>
          </cell>
          <cell r="LA381">
            <v>0</v>
          </cell>
          <cell r="LB381">
            <v>0</v>
          </cell>
          <cell r="LC381">
            <v>-8</v>
          </cell>
          <cell r="LD381">
            <v>0</v>
          </cell>
          <cell r="LE381">
            <v>0</v>
          </cell>
          <cell r="LF381">
            <v>-64</v>
          </cell>
          <cell r="LG381">
            <v>0</v>
          </cell>
          <cell r="LH381">
            <v>0</v>
          </cell>
          <cell r="LI381">
            <v>-48</v>
          </cell>
          <cell r="LJ381">
            <v>0</v>
          </cell>
          <cell r="LK381">
            <v>0</v>
          </cell>
          <cell r="LL381">
            <v>-28</v>
          </cell>
          <cell r="LM381">
            <v>0</v>
          </cell>
          <cell r="LN381">
            <v>0</v>
          </cell>
          <cell r="LO381">
            <v>-4</v>
          </cell>
          <cell r="LP381">
            <v>0</v>
          </cell>
          <cell r="LQ381">
            <v>0</v>
          </cell>
          <cell r="LR381">
            <v>217</v>
          </cell>
          <cell r="LS381">
            <v>0</v>
          </cell>
          <cell r="LT381">
            <v>0</v>
          </cell>
          <cell r="LU381">
            <v>-80</v>
          </cell>
          <cell r="LV381">
            <v>0</v>
          </cell>
          <cell r="LW381">
            <v>0</v>
          </cell>
          <cell r="LX381">
            <v>-56</v>
          </cell>
          <cell r="LY381">
            <v>0</v>
          </cell>
          <cell r="LZ381">
            <v>0</v>
          </cell>
          <cell r="MA381">
            <v>-24</v>
          </cell>
          <cell r="MB381">
            <v>0</v>
          </cell>
          <cell r="MC381">
            <v>0</v>
          </cell>
          <cell r="MD381">
            <v>0</v>
          </cell>
          <cell r="ME381">
            <v>0</v>
          </cell>
          <cell r="MF381">
            <v>0</v>
          </cell>
          <cell r="MG381">
            <v>0</v>
          </cell>
          <cell r="MH381">
            <v>0</v>
          </cell>
          <cell r="MI381">
            <v>0</v>
          </cell>
          <cell r="MJ381">
            <v>0</v>
          </cell>
          <cell r="MK381">
            <v>0</v>
          </cell>
          <cell r="ML381">
            <v>0</v>
          </cell>
          <cell r="MM381">
            <v>0</v>
          </cell>
          <cell r="MN381">
            <v>0</v>
          </cell>
          <cell r="MO381">
            <v>0</v>
          </cell>
          <cell r="MP381">
            <v>0</v>
          </cell>
          <cell r="MQ381">
            <v>0</v>
          </cell>
          <cell r="MR381">
            <v>0</v>
          </cell>
          <cell r="MS381">
            <v>0</v>
          </cell>
          <cell r="MT381">
            <v>0</v>
          </cell>
          <cell r="MU381">
            <v>0</v>
          </cell>
          <cell r="MV381">
            <v>0</v>
          </cell>
          <cell r="MW381">
            <v>0</v>
          </cell>
          <cell r="MX381">
            <v>0</v>
          </cell>
          <cell r="MY381">
            <v>0</v>
          </cell>
          <cell r="MZ381">
            <v>0</v>
          </cell>
          <cell r="NA381">
            <v>0</v>
          </cell>
          <cell r="NB381">
            <v>0</v>
          </cell>
          <cell r="NC381">
            <v>0</v>
          </cell>
          <cell r="ND381">
            <v>0</v>
          </cell>
          <cell r="NE381">
            <v>0</v>
          </cell>
          <cell r="NF381">
            <v>0</v>
          </cell>
          <cell r="NG381">
            <v>0</v>
          </cell>
          <cell r="NH381">
            <v>0</v>
          </cell>
          <cell r="NI381">
            <v>0</v>
          </cell>
          <cell r="NJ381">
            <v>0</v>
          </cell>
          <cell r="NK381">
            <v>0</v>
          </cell>
          <cell r="NL381">
            <v>0</v>
          </cell>
          <cell r="NM381">
            <v>0</v>
          </cell>
          <cell r="NN381">
            <v>0</v>
          </cell>
          <cell r="NO381">
            <v>0</v>
          </cell>
          <cell r="NP381">
            <v>0</v>
          </cell>
          <cell r="NQ381">
            <v>0</v>
          </cell>
          <cell r="NR381">
            <v>0</v>
          </cell>
          <cell r="NS381">
            <v>0</v>
          </cell>
          <cell r="NT381">
            <v>0</v>
          </cell>
          <cell r="NU381">
            <v>0</v>
          </cell>
          <cell r="NV381">
            <v>0</v>
          </cell>
          <cell r="NW381">
            <v>0</v>
          </cell>
        </row>
        <row r="383">
          <cell r="HO383" t="str">
            <v>Métier</v>
          </cell>
          <cell r="HP383" t="str">
            <v>Trimestre</v>
          </cell>
          <cell r="HR383" t="str">
            <v>Métier</v>
          </cell>
          <cell r="HS383" t="str">
            <v>Trimestre</v>
          </cell>
          <cell r="HU383" t="str">
            <v>Métier</v>
          </cell>
          <cell r="HV383" t="str">
            <v>Trimestre</v>
          </cell>
          <cell r="HX383" t="str">
            <v>Métier</v>
          </cell>
          <cell r="HY383" t="str">
            <v>Trimestre</v>
          </cell>
          <cell r="IA383" t="str">
            <v>Métier</v>
          </cell>
          <cell r="IB383" t="str">
            <v>Trimestre</v>
          </cell>
          <cell r="ID383" t="str">
            <v>Métier</v>
          </cell>
          <cell r="IE383" t="str">
            <v>Trimestre</v>
          </cell>
          <cell r="IG383" t="str">
            <v>Métier</v>
          </cell>
          <cell r="IH383" t="str">
            <v>Trimestre</v>
          </cell>
          <cell r="IJ383" t="str">
            <v>Métier</v>
          </cell>
          <cell r="IK383" t="str">
            <v>Trimestre</v>
          </cell>
          <cell r="IM383" t="str">
            <v>Métier</v>
          </cell>
          <cell r="IN383" t="str">
            <v>Trimestre</v>
          </cell>
          <cell r="IP383" t="str">
            <v>Métier</v>
          </cell>
          <cell r="IQ383" t="str">
            <v>Trimestre</v>
          </cell>
          <cell r="IS383" t="str">
            <v>Métier</v>
          </cell>
          <cell r="IT383" t="str">
            <v>Trimestre</v>
          </cell>
          <cell r="IV383" t="str">
            <v>Métier</v>
          </cell>
          <cell r="IW383" t="str">
            <v>Trimestre</v>
          </cell>
          <cell r="IY383" t="str">
            <v>Métier</v>
          </cell>
          <cell r="IZ383" t="str">
            <v>Trimestre</v>
          </cell>
          <cell r="JB383" t="str">
            <v>Métier</v>
          </cell>
          <cell r="JC383" t="str">
            <v>Trimestre</v>
          </cell>
          <cell r="JE383" t="str">
            <v>Métier</v>
          </cell>
          <cell r="JF383" t="str">
            <v>Trimestre</v>
          </cell>
          <cell r="JH383" t="str">
            <v>Métier</v>
          </cell>
          <cell r="JI383" t="str">
            <v>Trimestre</v>
          </cell>
          <cell r="JK383" t="str">
            <v>Métier</v>
          </cell>
          <cell r="JL383" t="str">
            <v>Trimestre</v>
          </cell>
          <cell r="JN383" t="str">
            <v>Métier</v>
          </cell>
          <cell r="JO383" t="str">
            <v>Trimestre</v>
          </cell>
          <cell r="JQ383" t="str">
            <v>Métier</v>
          </cell>
          <cell r="JR383" t="str">
            <v>Trimestre</v>
          </cell>
          <cell r="JT383" t="str">
            <v>Métier</v>
          </cell>
          <cell r="JU383" t="str">
            <v>Trimestre</v>
          </cell>
          <cell r="JW383" t="str">
            <v>Métier</v>
          </cell>
          <cell r="JX383" t="str">
            <v>Trimestre</v>
          </cell>
          <cell r="JZ383" t="str">
            <v>Métier</v>
          </cell>
          <cell r="KA383" t="str">
            <v>Trimestre</v>
          </cell>
          <cell r="KC383" t="str">
            <v>Métier</v>
          </cell>
          <cell r="KD383" t="str">
            <v>Trimestre</v>
          </cell>
          <cell r="KF383" t="str">
            <v>Métier</v>
          </cell>
          <cell r="KG383" t="str">
            <v>Trimestre</v>
          </cell>
          <cell r="KI383" t="str">
            <v>Métier</v>
          </cell>
          <cell r="KJ383" t="str">
            <v>Trimestre</v>
          </cell>
          <cell r="KL383" t="str">
            <v>Métier</v>
          </cell>
          <cell r="KM383" t="str">
            <v>Trimestre</v>
          </cell>
          <cell r="KO383" t="str">
            <v>Métier</v>
          </cell>
          <cell r="KP383" t="str">
            <v>Trimestre</v>
          </cell>
          <cell r="KR383" t="str">
            <v>Métier</v>
          </cell>
          <cell r="KS383" t="str">
            <v>Trimestre</v>
          </cell>
          <cell r="KU383" t="str">
            <v>Métier</v>
          </cell>
          <cell r="KV383" t="str">
            <v>Trimestre</v>
          </cell>
          <cell r="KX383" t="str">
            <v>Métier</v>
          </cell>
          <cell r="KY383" t="str">
            <v>Trimestre</v>
          </cell>
          <cell r="LA383" t="str">
            <v>Métier</v>
          </cell>
          <cell r="LB383" t="str">
            <v>Trimestre</v>
          </cell>
          <cell r="LD383" t="str">
            <v>Métier</v>
          </cell>
          <cell r="LE383" t="str">
            <v>Trimestre</v>
          </cell>
          <cell r="LG383" t="str">
            <v>Métier</v>
          </cell>
          <cell r="LH383" t="str">
            <v>Trimestre</v>
          </cell>
          <cell r="LJ383" t="str">
            <v>Métier</v>
          </cell>
          <cell r="LK383" t="str">
            <v>Trimestre</v>
          </cell>
          <cell r="LM383" t="str">
            <v>Métier</v>
          </cell>
          <cell r="LN383" t="str">
            <v>Trimestre</v>
          </cell>
          <cell r="LP383" t="str">
            <v>Métier</v>
          </cell>
          <cell r="LQ383" t="str">
            <v>Trimestre</v>
          </cell>
          <cell r="LS383" t="str">
            <v>Métier</v>
          </cell>
          <cell r="LT383" t="str">
            <v>Trimestre</v>
          </cell>
          <cell r="LV383" t="str">
            <v>Métier</v>
          </cell>
          <cell r="LW383" t="str">
            <v>Trimestre</v>
          </cell>
          <cell r="LY383" t="str">
            <v>Métier</v>
          </cell>
          <cell r="LZ383" t="str">
            <v>Trimestre</v>
          </cell>
          <cell r="MB383" t="str">
            <v>Métier</v>
          </cell>
          <cell r="MC383" t="str">
            <v>Trimestre</v>
          </cell>
          <cell r="ME383" t="str">
            <v>Métier</v>
          </cell>
          <cell r="MF383" t="str">
            <v>Trimestre</v>
          </cell>
          <cell r="MH383" t="str">
            <v>Métier</v>
          </cell>
          <cell r="MI383" t="str">
            <v>Trimestre</v>
          </cell>
          <cell r="MK383" t="str">
            <v>Métier</v>
          </cell>
          <cell r="ML383" t="str">
            <v>Trimestre</v>
          </cell>
          <cell r="MN383" t="str">
            <v>Métier</v>
          </cell>
          <cell r="MO383" t="str">
            <v>Trimestre</v>
          </cell>
          <cell r="MQ383" t="str">
            <v>Métier</v>
          </cell>
          <cell r="MR383" t="str">
            <v>Trimestre</v>
          </cell>
          <cell r="MT383" t="str">
            <v>Métier</v>
          </cell>
          <cell r="MU383" t="str">
            <v>Trimestre</v>
          </cell>
          <cell r="MW383" t="str">
            <v>Métier</v>
          </cell>
          <cell r="MX383" t="str">
            <v>Trimestre</v>
          </cell>
          <cell r="MZ383" t="str">
            <v>Métier</v>
          </cell>
          <cell r="NA383" t="str">
            <v>Trimestre</v>
          </cell>
          <cell r="NC383" t="str">
            <v>Métier</v>
          </cell>
          <cell r="ND383" t="str">
            <v>Trimestre</v>
          </cell>
          <cell r="NF383" t="str">
            <v>Métier</v>
          </cell>
          <cell r="NG383" t="str">
            <v>Trimestre</v>
          </cell>
          <cell r="NI383" t="str">
            <v>Métier</v>
          </cell>
          <cell r="NJ383" t="str">
            <v>Trimestre</v>
          </cell>
          <cell r="NL383" t="str">
            <v>Métier</v>
          </cell>
          <cell r="NM383" t="str">
            <v>Trimestre</v>
          </cell>
          <cell r="NO383" t="str">
            <v>Métier</v>
          </cell>
          <cell r="NP383" t="str">
            <v>Trimestre</v>
          </cell>
          <cell r="NR383" t="str">
            <v>Métier</v>
          </cell>
          <cell r="NS383" t="str">
            <v>Trimestre</v>
          </cell>
          <cell r="NU383" t="str">
            <v>Métier</v>
          </cell>
          <cell r="NV383" t="str">
            <v>Trimestre</v>
          </cell>
        </row>
        <row r="384">
          <cell r="HO384" t="str">
            <v>BPI Autres</v>
          </cell>
          <cell r="HP384" t="str">
            <v>XXXX-XX</v>
          </cell>
          <cell r="HR384" t="str">
            <v>BPI Autres</v>
          </cell>
          <cell r="HS384" t="str">
            <v>XXXX-XX</v>
          </cell>
          <cell r="HU384" t="str">
            <v>BPI Autres</v>
          </cell>
          <cell r="HV384" t="str">
            <v>XXXX-XX</v>
          </cell>
          <cell r="HX384" t="str">
            <v>BPI Autres</v>
          </cell>
          <cell r="HY384" t="str">
            <v>2020-T1</v>
          </cell>
          <cell r="IA384" t="str">
            <v>BPI Autres</v>
          </cell>
          <cell r="IB384" t="str">
            <v>XXXX-XX</v>
          </cell>
          <cell r="ID384" t="str">
            <v>BPI Autres</v>
          </cell>
          <cell r="IE384" t="str">
            <v>XXXX-XX</v>
          </cell>
          <cell r="IG384" t="str">
            <v>BPI Autres</v>
          </cell>
          <cell r="IH384" t="str">
            <v>XXXX-XX</v>
          </cell>
          <cell r="IJ384" t="str">
            <v>BPI Autres</v>
          </cell>
          <cell r="IK384" t="str">
            <v>2019-T1</v>
          </cell>
          <cell r="IM384" t="str">
            <v>BPI Autres</v>
          </cell>
          <cell r="IN384" t="str">
            <v>XXXX-XX</v>
          </cell>
          <cell r="IP384" t="str">
            <v>BPI Autres</v>
          </cell>
          <cell r="IQ384" t="str">
            <v>XXXX-XX</v>
          </cell>
          <cell r="IS384" t="str">
            <v>BPI Autres</v>
          </cell>
          <cell r="IT384" t="str">
            <v>XXXX-XX</v>
          </cell>
          <cell r="IV384" t="str">
            <v>BPI Autres</v>
          </cell>
          <cell r="IW384" t="str">
            <v>2018-T1</v>
          </cell>
          <cell r="IY384" t="str">
            <v>BPI Autres</v>
          </cell>
          <cell r="IZ384" t="str">
            <v>XXXX-XX</v>
          </cell>
          <cell r="JB384" t="str">
            <v>BPI Autres</v>
          </cell>
          <cell r="JC384" t="str">
            <v>XXXX-XX</v>
          </cell>
          <cell r="JE384" t="str">
            <v>BPI Autres</v>
          </cell>
          <cell r="JF384" t="str">
            <v>XXXX-XX</v>
          </cell>
          <cell r="JH384" t="str">
            <v>BPI Autres</v>
          </cell>
          <cell r="JI384" t="str">
            <v>2017-T1</v>
          </cell>
          <cell r="JK384" t="str">
            <v>BPI Autres</v>
          </cell>
          <cell r="JL384" t="str">
            <v>XXXX-XX</v>
          </cell>
          <cell r="JN384" t="str">
            <v>BPI Autres</v>
          </cell>
          <cell r="JO384" t="str">
            <v>XXXX-XX</v>
          </cell>
          <cell r="JQ384" t="str">
            <v>BPI Autres</v>
          </cell>
          <cell r="JR384" t="str">
            <v>XXXX-XX</v>
          </cell>
          <cell r="JT384" t="str">
            <v>BPI Autres</v>
          </cell>
          <cell r="JU384" t="str">
            <v>2016-T1</v>
          </cell>
          <cell r="JW384" t="str">
            <v>BPI Autres</v>
          </cell>
          <cell r="JX384" t="str">
            <v>XXXX-XX</v>
          </cell>
          <cell r="JZ384" t="str">
            <v>BPI Autres</v>
          </cell>
          <cell r="KA384" t="str">
            <v>XXXX-XX</v>
          </cell>
          <cell r="KC384" t="str">
            <v>BPI Autres</v>
          </cell>
          <cell r="KD384" t="str">
            <v>XXXX-XX</v>
          </cell>
          <cell r="KF384" t="str">
            <v>BPI Autres</v>
          </cell>
          <cell r="KG384" t="str">
            <v>2015-T1</v>
          </cell>
          <cell r="KI384" t="str">
            <v>BPI Autres</v>
          </cell>
          <cell r="KJ384" t="str">
            <v>XXXX-XX</v>
          </cell>
          <cell r="KL384" t="str">
            <v>BPI Autres</v>
          </cell>
          <cell r="KM384" t="str">
            <v>XXXX-XX</v>
          </cell>
          <cell r="KO384" t="str">
            <v>BPI Autres</v>
          </cell>
          <cell r="KP384" t="str">
            <v>XXXX-XX</v>
          </cell>
          <cell r="KR384" t="str">
            <v>BPI Autres</v>
          </cell>
          <cell r="KS384" t="str">
            <v>2014-T1</v>
          </cell>
          <cell r="KU384" t="str">
            <v>BPI Autres</v>
          </cell>
          <cell r="KV384" t="str">
            <v>XXXX-XX</v>
          </cell>
          <cell r="KX384" t="str">
            <v>BPI Autres</v>
          </cell>
          <cell r="KY384" t="str">
            <v>XXXX-XX</v>
          </cell>
          <cell r="LA384" t="str">
            <v>BPI Autres</v>
          </cell>
          <cell r="LB384" t="str">
            <v>XXXX-XX</v>
          </cell>
          <cell r="LD384" t="str">
            <v>BPI Autres</v>
          </cell>
          <cell r="LE384" t="str">
            <v>2013-T1</v>
          </cell>
          <cell r="LG384" t="str">
            <v>BPI Autres</v>
          </cell>
          <cell r="LH384" t="str">
            <v>XXXX-XX</v>
          </cell>
          <cell r="LJ384" t="str">
            <v>BPI Autres</v>
          </cell>
          <cell r="LK384" t="str">
            <v>XXXX-XX</v>
          </cell>
          <cell r="LM384" t="str">
            <v>BPI Autres</v>
          </cell>
          <cell r="LN384" t="str">
            <v>XXXX-XX</v>
          </cell>
          <cell r="LP384" t="str">
            <v>BPI Autres</v>
          </cell>
          <cell r="LQ384" t="str">
            <v>2012-T1</v>
          </cell>
          <cell r="LS384" t="str">
            <v>BPI Autres</v>
          </cell>
          <cell r="LT384" t="str">
            <v>XXXX-XX</v>
          </cell>
          <cell r="LV384" t="str">
            <v>BPI Autres</v>
          </cell>
          <cell r="LW384" t="str">
            <v>XXXX-XX</v>
          </cell>
          <cell r="LY384" t="str">
            <v>BPI Autres</v>
          </cell>
          <cell r="LZ384" t="str">
            <v>XXXX-XX</v>
          </cell>
          <cell r="MB384" t="str">
            <v>BPI Autres</v>
          </cell>
          <cell r="MC384" t="str">
            <v>2011-T1</v>
          </cell>
          <cell r="ME384" t="str">
            <v>BPI Autres</v>
          </cell>
          <cell r="MF384" t="str">
            <v>XXXX-XX</v>
          </cell>
          <cell r="MH384" t="str">
            <v>BPI Autres</v>
          </cell>
          <cell r="MI384" t="str">
            <v>XXXX-XX</v>
          </cell>
          <cell r="MK384" t="str">
            <v>BPI Autres</v>
          </cell>
          <cell r="ML384" t="str">
            <v>XXXX-XX</v>
          </cell>
          <cell r="MN384" t="str">
            <v>BPI Autres</v>
          </cell>
          <cell r="MO384" t="str">
            <v>2010-T1</v>
          </cell>
          <cell r="MQ384" t="str">
            <v>BPI Autres</v>
          </cell>
          <cell r="MR384" t="str">
            <v>XXXX-XX</v>
          </cell>
          <cell r="MT384" t="str">
            <v>BPI Autres</v>
          </cell>
          <cell r="MU384" t="str">
            <v>XXXX-XX</v>
          </cell>
          <cell r="MW384" t="str">
            <v>BPI Autres</v>
          </cell>
          <cell r="MX384" t="str">
            <v>XXXX-XX</v>
          </cell>
          <cell r="MZ384" t="str">
            <v>BPI Autres</v>
          </cell>
          <cell r="NA384" t="str">
            <v>2009-T1</v>
          </cell>
          <cell r="NC384" t="str">
            <v>BPI Autres</v>
          </cell>
          <cell r="ND384" t="str">
            <v>XXXX-XX</v>
          </cell>
          <cell r="NF384" t="str">
            <v>BPI Autres</v>
          </cell>
          <cell r="NG384" t="str">
            <v>XXXX-XX</v>
          </cell>
          <cell r="NI384" t="str">
            <v>BPI Autres</v>
          </cell>
          <cell r="NJ384" t="str">
            <v>XXXX-XX</v>
          </cell>
          <cell r="NL384" t="str">
            <v>BPI Autres</v>
          </cell>
          <cell r="NM384" t="str">
            <v>2008-T1</v>
          </cell>
          <cell r="NO384" t="str">
            <v>BPI Autres</v>
          </cell>
          <cell r="NP384" t="str">
            <v>XXXX-XX</v>
          </cell>
          <cell r="NR384" t="str">
            <v>BPI Autres</v>
          </cell>
          <cell r="NS384" t="str">
            <v>XXXX-XX</v>
          </cell>
          <cell r="NU384" t="str">
            <v>BPI Autres</v>
          </cell>
          <cell r="NV384" t="str">
            <v>XXXX-XX</v>
          </cell>
        </row>
        <row r="385">
          <cell r="HO385" t="str">
            <v>Métier</v>
          </cell>
          <cell r="HP385" t="str">
            <v>Trimestre</v>
          </cell>
          <cell r="HR385" t="str">
            <v>Métier</v>
          </cell>
          <cell r="HS385" t="str">
            <v>Trimestre</v>
          </cell>
          <cell r="HU385" t="str">
            <v>Métier</v>
          </cell>
          <cell r="HV385" t="str">
            <v>Trimestre</v>
          </cell>
          <cell r="HX385" t="str">
            <v>Métier</v>
          </cell>
          <cell r="HY385" t="str">
            <v>Trimestre</v>
          </cell>
          <cell r="IA385" t="str">
            <v>Métier</v>
          </cell>
          <cell r="IB385" t="str">
            <v>Trimestre</v>
          </cell>
          <cell r="ID385" t="str">
            <v>Métier</v>
          </cell>
          <cell r="IE385" t="str">
            <v>Trimestre</v>
          </cell>
          <cell r="IG385" t="str">
            <v>Métier</v>
          </cell>
          <cell r="IH385" t="str">
            <v>Trimestre</v>
          </cell>
          <cell r="IJ385" t="str">
            <v>Métier</v>
          </cell>
          <cell r="IK385" t="str">
            <v>Trimestre</v>
          </cell>
          <cell r="IM385" t="str">
            <v>Métier</v>
          </cell>
          <cell r="IN385" t="str">
            <v>Trimestre</v>
          </cell>
          <cell r="IP385" t="str">
            <v>Métier</v>
          </cell>
          <cell r="IQ385" t="str">
            <v>Trimestre</v>
          </cell>
          <cell r="IS385" t="str">
            <v>Métier</v>
          </cell>
          <cell r="IT385" t="str">
            <v>Trimestre</v>
          </cell>
          <cell r="IV385" t="str">
            <v>Métier</v>
          </cell>
          <cell r="IW385" t="str">
            <v>Trimestre</v>
          </cell>
          <cell r="IY385" t="str">
            <v>Métier</v>
          </cell>
          <cell r="IZ385" t="str">
            <v>Trimestre</v>
          </cell>
          <cell r="JB385" t="str">
            <v>Métier</v>
          </cell>
          <cell r="JC385" t="str">
            <v>Trimestre</v>
          </cell>
          <cell r="JE385" t="str">
            <v>Métier</v>
          </cell>
          <cell r="JF385" t="str">
            <v>Trimestre</v>
          </cell>
          <cell r="JH385" t="str">
            <v>Métier</v>
          </cell>
          <cell r="JI385" t="str">
            <v>Trimestre</v>
          </cell>
          <cell r="JK385" t="str">
            <v>Métier</v>
          </cell>
          <cell r="JL385" t="str">
            <v>Trimestre</v>
          </cell>
          <cell r="JN385" t="str">
            <v>Métier</v>
          </cell>
          <cell r="JO385" t="str">
            <v>Trimestre</v>
          </cell>
          <cell r="JQ385" t="str">
            <v>Métier</v>
          </cell>
          <cell r="JR385" t="str">
            <v>Trimestre</v>
          </cell>
          <cell r="JT385" t="str">
            <v>Métier</v>
          </cell>
          <cell r="JU385" t="str">
            <v>Trimestre</v>
          </cell>
          <cell r="JW385" t="str">
            <v>Métier</v>
          </cell>
          <cell r="JX385" t="str">
            <v>Trimestre</v>
          </cell>
          <cell r="JZ385" t="str">
            <v>Métier</v>
          </cell>
          <cell r="KA385" t="str">
            <v>Trimestre</v>
          </cell>
          <cell r="KC385" t="str">
            <v>Métier</v>
          </cell>
          <cell r="KD385" t="str">
            <v>Trimestre</v>
          </cell>
          <cell r="KF385" t="str">
            <v>Métier</v>
          </cell>
          <cell r="KG385" t="str">
            <v>Trimestre</v>
          </cell>
          <cell r="KI385" t="str">
            <v>Métier</v>
          </cell>
          <cell r="KJ385" t="str">
            <v>Trimestre</v>
          </cell>
          <cell r="KL385" t="str">
            <v>Métier</v>
          </cell>
          <cell r="KM385" t="str">
            <v>Trimestre</v>
          </cell>
          <cell r="KO385" t="str">
            <v>Métier</v>
          </cell>
          <cell r="KP385" t="str">
            <v>Trimestre</v>
          </cell>
          <cell r="KR385" t="str">
            <v>Métier</v>
          </cell>
          <cell r="KS385" t="str">
            <v>Trimestre</v>
          </cell>
          <cell r="KU385" t="str">
            <v>Métier</v>
          </cell>
          <cell r="KV385" t="str">
            <v>Trimestre</v>
          </cell>
          <cell r="KX385" t="str">
            <v>Métier</v>
          </cell>
          <cell r="KY385" t="str">
            <v>Trimestre</v>
          </cell>
          <cell r="LA385" t="str">
            <v>Métier</v>
          </cell>
          <cell r="LB385" t="str">
            <v>Trimestre</v>
          </cell>
          <cell r="LD385" t="str">
            <v>Métier</v>
          </cell>
          <cell r="LE385" t="str">
            <v>Trimestre</v>
          </cell>
          <cell r="LG385" t="str">
            <v>Métier</v>
          </cell>
          <cell r="LH385" t="str">
            <v>Trimestre</v>
          </cell>
          <cell r="LJ385" t="str">
            <v>Métier</v>
          </cell>
          <cell r="LK385" t="str">
            <v>Trimestre</v>
          </cell>
          <cell r="LM385" t="str">
            <v>Métier</v>
          </cell>
          <cell r="LN385" t="str">
            <v>Trimestre</v>
          </cell>
          <cell r="LP385" t="str">
            <v>Métier</v>
          </cell>
          <cell r="LQ385" t="str">
            <v>Trimestre</v>
          </cell>
          <cell r="LS385" t="str">
            <v>Métier</v>
          </cell>
          <cell r="LT385" t="str">
            <v>Trimestre</v>
          </cell>
          <cell r="LV385" t="str">
            <v>Métier</v>
          </cell>
          <cell r="LW385" t="str">
            <v>Trimestre</v>
          </cell>
          <cell r="LY385" t="str">
            <v>Métier</v>
          </cell>
          <cell r="LZ385" t="str">
            <v>Trimestre</v>
          </cell>
          <cell r="MB385" t="str">
            <v>Métier</v>
          </cell>
          <cell r="MC385" t="str">
            <v>Trimestre</v>
          </cell>
          <cell r="ME385" t="str">
            <v>Métier</v>
          </cell>
          <cell r="MF385" t="str">
            <v>Trimestre</v>
          </cell>
          <cell r="MH385" t="str">
            <v>Métier</v>
          </cell>
          <cell r="MI385" t="str">
            <v>Trimestre</v>
          </cell>
          <cell r="MK385" t="str">
            <v>Métier</v>
          </cell>
          <cell r="ML385" t="str">
            <v>Trimestre</v>
          </cell>
          <cell r="MN385" t="str">
            <v>Métier</v>
          </cell>
          <cell r="MO385" t="str">
            <v>Trimestre</v>
          </cell>
          <cell r="MQ385" t="str">
            <v>Métier</v>
          </cell>
          <cell r="MR385" t="str">
            <v>Trimestre</v>
          </cell>
          <cell r="MT385" t="str">
            <v>Métier</v>
          </cell>
          <cell r="MU385" t="str">
            <v>Trimestre</v>
          </cell>
          <cell r="MW385" t="str">
            <v>Métier</v>
          </cell>
          <cell r="MX385" t="str">
            <v>Trimestre</v>
          </cell>
          <cell r="MZ385" t="str">
            <v>Métier</v>
          </cell>
          <cell r="NA385" t="str">
            <v>Trimestre</v>
          </cell>
          <cell r="NC385" t="str">
            <v>Métier</v>
          </cell>
          <cell r="ND385" t="str">
            <v>Trimestre</v>
          </cell>
          <cell r="NF385" t="str">
            <v>Métier</v>
          </cell>
          <cell r="NG385" t="str">
            <v>Trimestre</v>
          </cell>
          <cell r="NI385" t="str">
            <v>Métier</v>
          </cell>
          <cell r="NJ385" t="str">
            <v>Trimestre</v>
          </cell>
          <cell r="NL385" t="str">
            <v>Métier</v>
          </cell>
          <cell r="NM385" t="str">
            <v>Trimestre</v>
          </cell>
          <cell r="NO385" t="str">
            <v>Métier</v>
          </cell>
          <cell r="NP385" t="str">
            <v>Trimestre</v>
          </cell>
          <cell r="NR385" t="str">
            <v>Métier</v>
          </cell>
          <cell r="NS385" t="str">
            <v>Trimestre</v>
          </cell>
          <cell r="NU385" t="str">
            <v>Métier</v>
          </cell>
          <cell r="NV385" t="str">
            <v>Trimestre</v>
          </cell>
        </row>
        <row r="386">
          <cell r="HO386" t="str">
            <v>BPI Autres</v>
          </cell>
          <cell r="HP386" t="str">
            <v>2021-T1</v>
          </cell>
          <cell r="HR386" t="str">
            <v>BPI Autres</v>
          </cell>
          <cell r="HS386" t="str">
            <v>XXXX-XX</v>
          </cell>
          <cell r="HU386" t="str">
            <v>BPI Autres</v>
          </cell>
          <cell r="HV386" t="str">
            <v>XXXX-XX</v>
          </cell>
          <cell r="HX386" t="str">
            <v>BPI Autres</v>
          </cell>
          <cell r="HY386" t="str">
            <v>2020-T2</v>
          </cell>
          <cell r="IA386" t="str">
            <v>BPI Autres</v>
          </cell>
          <cell r="IB386" t="str">
            <v>2020-T1</v>
          </cell>
          <cell r="ID386" t="str">
            <v>BPI Autres</v>
          </cell>
          <cell r="IE386" t="str">
            <v>XXXX-XX</v>
          </cell>
          <cell r="IG386" t="str">
            <v>BPI Autres</v>
          </cell>
          <cell r="IH386" t="str">
            <v>XXXX-XX</v>
          </cell>
          <cell r="IJ386" t="str">
            <v>BPI Autres</v>
          </cell>
          <cell r="IK386" t="str">
            <v>2019-T2</v>
          </cell>
          <cell r="IM386" t="str">
            <v>BPI Autres</v>
          </cell>
          <cell r="IN386" t="str">
            <v>2019-T1</v>
          </cell>
          <cell r="IP386" t="str">
            <v>BPI Autres</v>
          </cell>
          <cell r="IQ386" t="str">
            <v>XXXX-XX</v>
          </cell>
          <cell r="IS386" t="str">
            <v>BPI Autres</v>
          </cell>
          <cell r="IT386" t="str">
            <v>XXXX-XX</v>
          </cell>
          <cell r="IV386" t="str">
            <v>BPI Autres</v>
          </cell>
          <cell r="IW386" t="str">
            <v>2018-T2</v>
          </cell>
          <cell r="IY386" t="str">
            <v>BPI Autres</v>
          </cell>
          <cell r="IZ386" t="str">
            <v>2018-T1</v>
          </cell>
          <cell r="JB386" t="str">
            <v>BPI Autres</v>
          </cell>
          <cell r="JC386" t="str">
            <v>XXXX-XX</v>
          </cell>
          <cell r="JE386" t="str">
            <v>BPI Autres</v>
          </cell>
          <cell r="JF386" t="str">
            <v>XXXX-XX</v>
          </cell>
          <cell r="JH386" t="str">
            <v>BPI Autres</v>
          </cell>
          <cell r="JI386" t="str">
            <v>2017-T2</v>
          </cell>
          <cell r="JK386" t="str">
            <v>BPI Autres</v>
          </cell>
          <cell r="JL386" t="str">
            <v>2017-T1</v>
          </cell>
          <cell r="JN386" t="str">
            <v>BPI Autres</v>
          </cell>
          <cell r="JO386" t="str">
            <v>XXXX-XX</v>
          </cell>
          <cell r="JQ386" t="str">
            <v>BPI Autres</v>
          </cell>
          <cell r="JR386" t="str">
            <v>XXXX-XX</v>
          </cell>
          <cell r="JT386" t="str">
            <v>BPI Autres</v>
          </cell>
          <cell r="JU386" t="str">
            <v>2016-T2</v>
          </cell>
          <cell r="JW386" t="str">
            <v>BPI Autres</v>
          </cell>
          <cell r="JX386" t="str">
            <v>2016-T1</v>
          </cell>
          <cell r="JZ386" t="str">
            <v>BPI Autres</v>
          </cell>
          <cell r="KA386" t="str">
            <v>XXXX-XX</v>
          </cell>
          <cell r="KC386" t="str">
            <v>BPI Autres</v>
          </cell>
          <cell r="KD386" t="str">
            <v>XXXX-XX</v>
          </cell>
          <cell r="KF386" t="str">
            <v>BPI Autres</v>
          </cell>
          <cell r="KG386" t="str">
            <v>2015-T2</v>
          </cell>
          <cell r="KI386" t="str">
            <v>BPI Autres</v>
          </cell>
          <cell r="KJ386" t="str">
            <v>2015-T1</v>
          </cell>
          <cell r="KL386" t="str">
            <v>BPI Autres</v>
          </cell>
          <cell r="KM386" t="str">
            <v>XXXX-XX</v>
          </cell>
          <cell r="KO386" t="str">
            <v>BPI Autres</v>
          </cell>
          <cell r="KP386" t="str">
            <v>XXXX-XX</v>
          </cell>
          <cell r="KR386" t="str">
            <v>BPI Autres</v>
          </cell>
          <cell r="KS386" t="str">
            <v>2014-T2</v>
          </cell>
          <cell r="KU386" t="str">
            <v>BPI Autres</v>
          </cell>
          <cell r="KV386" t="str">
            <v>2014-T1</v>
          </cell>
          <cell r="KX386" t="str">
            <v>BPI Autres</v>
          </cell>
          <cell r="KY386" t="str">
            <v>XXXX-XX</v>
          </cell>
          <cell r="LA386" t="str">
            <v>BPI Autres</v>
          </cell>
          <cell r="LB386" t="str">
            <v>XXXX-XX</v>
          </cell>
          <cell r="LD386" t="str">
            <v>BPI Autres</v>
          </cell>
          <cell r="LE386" t="str">
            <v>2013-T2</v>
          </cell>
          <cell r="LG386" t="str">
            <v>BPI Autres</v>
          </cell>
          <cell r="LH386" t="str">
            <v>2013-T1</v>
          </cell>
          <cell r="LJ386" t="str">
            <v>BPI Autres</v>
          </cell>
          <cell r="LK386" t="str">
            <v>XXXX-XX</v>
          </cell>
          <cell r="LM386" t="str">
            <v>BPI Autres</v>
          </cell>
          <cell r="LN386" t="str">
            <v>XXXX-XX</v>
          </cell>
          <cell r="LP386" t="str">
            <v>BPI Autres</v>
          </cell>
          <cell r="LQ386" t="str">
            <v>2012-T2</v>
          </cell>
          <cell r="LS386" t="str">
            <v>BPI Autres</v>
          </cell>
          <cell r="LT386" t="str">
            <v>2012-T1</v>
          </cell>
          <cell r="LV386" t="str">
            <v>BPI Autres</v>
          </cell>
          <cell r="LW386" t="str">
            <v>XXXX-XX</v>
          </cell>
          <cell r="LY386" t="str">
            <v>BPI Autres</v>
          </cell>
          <cell r="LZ386" t="str">
            <v>XXXX-XX</v>
          </cell>
          <cell r="MB386" t="str">
            <v>BPI Autres</v>
          </cell>
          <cell r="MC386" t="str">
            <v>2011-T2</v>
          </cell>
          <cell r="ME386" t="str">
            <v>BPI Autres</v>
          </cell>
          <cell r="MF386" t="str">
            <v>2011-T1</v>
          </cell>
          <cell r="MH386" t="str">
            <v>BPI Autres</v>
          </cell>
          <cell r="MI386" t="str">
            <v>XXXX-XX</v>
          </cell>
          <cell r="MK386" t="str">
            <v>BPI Autres</v>
          </cell>
          <cell r="ML386" t="str">
            <v>XXXX-XX</v>
          </cell>
          <cell r="MN386" t="str">
            <v>BPI Autres</v>
          </cell>
          <cell r="MO386" t="str">
            <v>2010-T2</v>
          </cell>
          <cell r="MQ386" t="str">
            <v>BPI Autres</v>
          </cell>
          <cell r="MR386" t="str">
            <v>2010-T1</v>
          </cell>
          <cell r="MT386" t="str">
            <v>BPI Autres</v>
          </cell>
          <cell r="MU386" t="str">
            <v>XXXX-XX</v>
          </cell>
          <cell r="MW386" t="str">
            <v>BPI Autres</v>
          </cell>
          <cell r="MX386" t="str">
            <v>XXXX-XX</v>
          </cell>
          <cell r="MZ386" t="str">
            <v>BPI Autres</v>
          </cell>
          <cell r="NA386" t="str">
            <v>2009-T2</v>
          </cell>
          <cell r="NC386" t="str">
            <v>BPI Autres</v>
          </cell>
          <cell r="ND386" t="str">
            <v>2009-T1</v>
          </cell>
          <cell r="NF386" t="str">
            <v>BPI Autres</v>
          </cell>
          <cell r="NG386" t="str">
            <v>XXXX-XX</v>
          </cell>
          <cell r="NI386" t="str">
            <v>BPI Autres</v>
          </cell>
          <cell r="NJ386" t="str">
            <v>XXXX-XX</v>
          </cell>
          <cell r="NL386" t="str">
            <v>BPI Autres</v>
          </cell>
          <cell r="NM386" t="str">
            <v>2008-T2</v>
          </cell>
          <cell r="NO386" t="str">
            <v>BPI Autres</v>
          </cell>
          <cell r="NP386" t="str">
            <v>2008-T1</v>
          </cell>
          <cell r="NR386" t="str">
            <v>BPI Autres</v>
          </cell>
          <cell r="NS386" t="str">
            <v>XXXX-XX</v>
          </cell>
          <cell r="NU386" t="str">
            <v>BPI Autres</v>
          </cell>
          <cell r="NV386" t="str">
            <v>XXXX-XX</v>
          </cell>
        </row>
        <row r="387">
          <cell r="HO387" t="str">
            <v>Métier</v>
          </cell>
          <cell r="HP387" t="str">
            <v>Trimestre</v>
          </cell>
          <cell r="HR387" t="str">
            <v>Métier</v>
          </cell>
          <cell r="HS387" t="str">
            <v>Trimestre</v>
          </cell>
          <cell r="HU387" t="str">
            <v>Métier</v>
          </cell>
          <cell r="HV387" t="str">
            <v>Trimestre</v>
          </cell>
          <cell r="HX387" t="str">
            <v>Métier</v>
          </cell>
          <cell r="HY387" t="str">
            <v>Trimestre</v>
          </cell>
          <cell r="IA387" t="str">
            <v>Métier</v>
          </cell>
          <cell r="IB387" t="str">
            <v>Trimestre</v>
          </cell>
          <cell r="ID387" t="str">
            <v>Métier</v>
          </cell>
          <cell r="IE387" t="str">
            <v>Trimestre</v>
          </cell>
          <cell r="IG387" t="str">
            <v>Métier</v>
          </cell>
          <cell r="IH387" t="str">
            <v>Trimestre</v>
          </cell>
          <cell r="IJ387" t="str">
            <v>Métier</v>
          </cell>
          <cell r="IK387" t="str">
            <v>Trimestre</v>
          </cell>
          <cell r="IM387" t="str">
            <v>Métier</v>
          </cell>
          <cell r="IN387" t="str">
            <v>Trimestre</v>
          </cell>
          <cell r="IP387" t="str">
            <v>Métier</v>
          </cell>
          <cell r="IQ387" t="str">
            <v>Trimestre</v>
          </cell>
          <cell r="IS387" t="str">
            <v>Métier</v>
          </cell>
          <cell r="IT387" t="str">
            <v>Trimestre</v>
          </cell>
          <cell r="IV387" t="str">
            <v>Métier</v>
          </cell>
          <cell r="IW387" t="str">
            <v>Trimestre</v>
          </cell>
          <cell r="IY387" t="str">
            <v>Métier</v>
          </cell>
          <cell r="IZ387" t="str">
            <v>Trimestre</v>
          </cell>
          <cell r="JB387" t="str">
            <v>Métier</v>
          </cell>
          <cell r="JC387" t="str">
            <v>Trimestre</v>
          </cell>
          <cell r="JE387" t="str">
            <v>Métier</v>
          </cell>
          <cell r="JF387" t="str">
            <v>Trimestre</v>
          </cell>
          <cell r="JH387" t="str">
            <v>Métier</v>
          </cell>
          <cell r="JI387" t="str">
            <v>Trimestre</v>
          </cell>
          <cell r="JK387" t="str">
            <v>Métier</v>
          </cell>
          <cell r="JL387" t="str">
            <v>Trimestre</v>
          </cell>
          <cell r="JN387" t="str">
            <v>Métier</v>
          </cell>
          <cell r="JO387" t="str">
            <v>Trimestre</v>
          </cell>
          <cell r="JQ387" t="str">
            <v>Métier</v>
          </cell>
          <cell r="JR387" t="str">
            <v>Trimestre</v>
          </cell>
          <cell r="JT387" t="str">
            <v>Métier</v>
          </cell>
          <cell r="JU387" t="str">
            <v>Trimestre</v>
          </cell>
          <cell r="JW387" t="str">
            <v>Métier</v>
          </cell>
          <cell r="JX387" t="str">
            <v>Trimestre</v>
          </cell>
          <cell r="JZ387" t="str">
            <v>Métier</v>
          </cell>
          <cell r="KA387" t="str">
            <v>Trimestre</v>
          </cell>
          <cell r="KC387" t="str">
            <v>Métier</v>
          </cell>
          <cell r="KD387" t="str">
            <v>Trimestre</v>
          </cell>
          <cell r="KF387" t="str">
            <v>Métier</v>
          </cell>
          <cell r="KG387" t="str">
            <v>Trimestre</v>
          </cell>
          <cell r="KI387" t="str">
            <v>Métier</v>
          </cell>
          <cell r="KJ387" t="str">
            <v>Trimestre</v>
          </cell>
          <cell r="KL387" t="str">
            <v>Métier</v>
          </cell>
          <cell r="KM387" t="str">
            <v>Trimestre</v>
          </cell>
          <cell r="KO387" t="str">
            <v>Métier</v>
          </cell>
          <cell r="KP387" t="str">
            <v>Trimestre</v>
          </cell>
          <cell r="KR387" t="str">
            <v>Métier</v>
          </cell>
          <cell r="KS387" t="str">
            <v>Trimestre</v>
          </cell>
          <cell r="KU387" t="str">
            <v>Métier</v>
          </cell>
          <cell r="KV387" t="str">
            <v>Trimestre</v>
          </cell>
          <cell r="KX387" t="str">
            <v>Métier</v>
          </cell>
          <cell r="KY387" t="str">
            <v>Trimestre</v>
          </cell>
          <cell r="LA387" t="str">
            <v>Métier</v>
          </cell>
          <cell r="LB387" t="str">
            <v>Trimestre</v>
          </cell>
          <cell r="LD387" t="str">
            <v>Métier</v>
          </cell>
          <cell r="LE387" t="str">
            <v>Trimestre</v>
          </cell>
          <cell r="LG387" t="str">
            <v>Métier</v>
          </cell>
          <cell r="LH387" t="str">
            <v>Trimestre</v>
          </cell>
          <cell r="LJ387" t="str">
            <v>Métier</v>
          </cell>
          <cell r="LK387" t="str">
            <v>Trimestre</v>
          </cell>
          <cell r="LM387" t="str">
            <v>Métier</v>
          </cell>
          <cell r="LN387" t="str">
            <v>Trimestre</v>
          </cell>
          <cell r="LP387" t="str">
            <v>Métier</v>
          </cell>
          <cell r="LQ387" t="str">
            <v>Trimestre</v>
          </cell>
          <cell r="LS387" t="str">
            <v>Métier</v>
          </cell>
          <cell r="LT387" t="str">
            <v>Trimestre</v>
          </cell>
          <cell r="LV387" t="str">
            <v>Métier</v>
          </cell>
          <cell r="LW387" t="str">
            <v>Trimestre</v>
          </cell>
          <cell r="LY387" t="str">
            <v>Métier</v>
          </cell>
          <cell r="LZ387" t="str">
            <v>Trimestre</v>
          </cell>
          <cell r="MB387" t="str">
            <v>Métier</v>
          </cell>
          <cell r="MC387" t="str">
            <v>Trimestre</v>
          </cell>
          <cell r="ME387" t="str">
            <v>Métier</v>
          </cell>
          <cell r="MF387" t="str">
            <v>Trimestre</v>
          </cell>
          <cell r="MH387" t="str">
            <v>Métier</v>
          </cell>
          <cell r="MI387" t="str">
            <v>Trimestre</v>
          </cell>
          <cell r="MK387" t="str">
            <v>Métier</v>
          </cell>
          <cell r="ML387" t="str">
            <v>Trimestre</v>
          </cell>
          <cell r="MN387" t="str">
            <v>Métier</v>
          </cell>
          <cell r="MO387" t="str">
            <v>Trimestre</v>
          </cell>
          <cell r="MQ387" t="str">
            <v>Métier</v>
          </cell>
          <cell r="MR387" t="str">
            <v>Trimestre</v>
          </cell>
          <cell r="MT387" t="str">
            <v>Métier</v>
          </cell>
          <cell r="MU387" t="str">
            <v>Trimestre</v>
          </cell>
          <cell r="MW387" t="str">
            <v>Métier</v>
          </cell>
          <cell r="MX387" t="str">
            <v>Trimestre</v>
          </cell>
          <cell r="MZ387" t="str">
            <v>Métier</v>
          </cell>
          <cell r="NA387" t="str">
            <v>Trimestre</v>
          </cell>
          <cell r="NC387" t="str">
            <v>Métier</v>
          </cell>
          <cell r="ND387" t="str">
            <v>Trimestre</v>
          </cell>
          <cell r="NF387" t="str">
            <v>Métier</v>
          </cell>
          <cell r="NG387" t="str">
            <v>Trimestre</v>
          </cell>
          <cell r="NI387" t="str">
            <v>Métier</v>
          </cell>
          <cell r="NJ387" t="str">
            <v>Trimestre</v>
          </cell>
          <cell r="NL387" t="str">
            <v>Métier</v>
          </cell>
          <cell r="NM387" t="str">
            <v>Trimestre</v>
          </cell>
          <cell r="NO387" t="str">
            <v>Métier</v>
          </cell>
          <cell r="NP387" t="str">
            <v>Trimestre</v>
          </cell>
          <cell r="NR387" t="str">
            <v>Métier</v>
          </cell>
          <cell r="NS387" t="str">
            <v>Trimestre</v>
          </cell>
          <cell r="NU387" t="str">
            <v>Métier</v>
          </cell>
          <cell r="NV387" t="str">
            <v>Trimestre</v>
          </cell>
        </row>
        <row r="388">
          <cell r="HO388" t="str">
            <v>BPI Autres</v>
          </cell>
          <cell r="HP388" t="str">
            <v>2021-T2</v>
          </cell>
          <cell r="HR388" t="str">
            <v>BPI Autres</v>
          </cell>
          <cell r="HS388" t="str">
            <v>2021-T1</v>
          </cell>
          <cell r="HU388" t="str">
            <v>BPI Autres</v>
          </cell>
          <cell r="HV388" t="str">
            <v>XXXX-XX</v>
          </cell>
          <cell r="HX388" t="str">
            <v>BPI Autres</v>
          </cell>
          <cell r="HY388" t="str">
            <v>2020-T3</v>
          </cell>
          <cell r="IA388" t="str">
            <v>BPI Autres</v>
          </cell>
          <cell r="IB388" t="str">
            <v>2020-T2</v>
          </cell>
          <cell r="ID388" t="str">
            <v>BPI Autres</v>
          </cell>
          <cell r="IE388" t="str">
            <v>2020-T1</v>
          </cell>
          <cell r="IG388" t="str">
            <v>BPI Autres</v>
          </cell>
          <cell r="IH388" t="str">
            <v>XXXX-XX</v>
          </cell>
          <cell r="IJ388" t="str">
            <v>BPI Autres</v>
          </cell>
          <cell r="IK388" t="str">
            <v>2019-T3</v>
          </cell>
          <cell r="IM388" t="str">
            <v>BPI Autres</v>
          </cell>
          <cell r="IN388" t="str">
            <v>2019-T2</v>
          </cell>
          <cell r="IP388" t="str">
            <v>BPI Autres</v>
          </cell>
          <cell r="IQ388" t="str">
            <v>2019-T1</v>
          </cell>
          <cell r="IS388" t="str">
            <v>BPI Autres</v>
          </cell>
          <cell r="IT388" t="str">
            <v>XXXX-XX</v>
          </cell>
          <cell r="IV388" t="str">
            <v>BPI Autres</v>
          </cell>
          <cell r="IW388" t="str">
            <v>2018-T3</v>
          </cell>
          <cell r="IY388" t="str">
            <v>BPI Autres</v>
          </cell>
          <cell r="IZ388" t="str">
            <v>2018-T2</v>
          </cell>
          <cell r="JB388" t="str">
            <v>BPI Autres</v>
          </cell>
          <cell r="JC388" t="str">
            <v>2018-T1</v>
          </cell>
          <cell r="JE388" t="str">
            <v>BPI Autres</v>
          </cell>
          <cell r="JF388" t="str">
            <v>XXXX-XX</v>
          </cell>
          <cell r="JH388" t="str">
            <v>BPI Autres</v>
          </cell>
          <cell r="JI388" t="str">
            <v>2017-T3</v>
          </cell>
          <cell r="JK388" t="str">
            <v>BPI Autres</v>
          </cell>
          <cell r="JL388" t="str">
            <v>2017-T2</v>
          </cell>
          <cell r="JN388" t="str">
            <v>BPI Autres</v>
          </cell>
          <cell r="JO388" t="str">
            <v>2017-T1</v>
          </cell>
          <cell r="JQ388" t="str">
            <v>BPI Autres</v>
          </cell>
          <cell r="JR388" t="str">
            <v>XXXX-XX</v>
          </cell>
          <cell r="JT388" t="str">
            <v>BPI Autres</v>
          </cell>
          <cell r="JU388" t="str">
            <v>2016-T3</v>
          </cell>
          <cell r="JW388" t="str">
            <v>BPI Autres</v>
          </cell>
          <cell r="JX388" t="str">
            <v>2016-T2</v>
          </cell>
          <cell r="JZ388" t="str">
            <v>BPI Autres</v>
          </cell>
          <cell r="KA388" t="str">
            <v>2016-T1</v>
          </cell>
          <cell r="KC388" t="str">
            <v>BPI Autres</v>
          </cell>
          <cell r="KD388" t="str">
            <v>XXXX-XX</v>
          </cell>
          <cell r="KF388" t="str">
            <v>BPI Autres</v>
          </cell>
          <cell r="KG388" t="str">
            <v>2015-T3</v>
          </cell>
          <cell r="KI388" t="str">
            <v>BPI Autres</v>
          </cell>
          <cell r="KJ388" t="str">
            <v>2015-T2</v>
          </cell>
          <cell r="KL388" t="str">
            <v>BPI Autres</v>
          </cell>
          <cell r="KM388" t="str">
            <v>2015-T1</v>
          </cell>
          <cell r="KO388" t="str">
            <v>BPI Autres</v>
          </cell>
          <cell r="KP388" t="str">
            <v>XXXX-XX</v>
          </cell>
          <cell r="KR388" t="str">
            <v>BPI Autres</v>
          </cell>
          <cell r="KS388" t="str">
            <v>2014-T3</v>
          </cell>
          <cell r="KU388" t="str">
            <v>BPI Autres</v>
          </cell>
          <cell r="KV388" t="str">
            <v>2014-T2</v>
          </cell>
          <cell r="KX388" t="str">
            <v>BPI Autres</v>
          </cell>
          <cell r="KY388" t="str">
            <v>2014-T1</v>
          </cell>
          <cell r="LA388" t="str">
            <v>BPI Autres</v>
          </cell>
          <cell r="LB388" t="str">
            <v>XXXX-XX</v>
          </cell>
          <cell r="LD388" t="str">
            <v>BPI Autres</v>
          </cell>
          <cell r="LE388" t="str">
            <v>2013-T3</v>
          </cell>
          <cell r="LG388" t="str">
            <v>BPI Autres</v>
          </cell>
          <cell r="LH388" t="str">
            <v>2013-T2</v>
          </cell>
          <cell r="LJ388" t="str">
            <v>BPI Autres</v>
          </cell>
          <cell r="LK388" t="str">
            <v>2013-T1</v>
          </cell>
          <cell r="LM388" t="str">
            <v>BPI Autres</v>
          </cell>
          <cell r="LN388" t="str">
            <v>XXXX-XX</v>
          </cell>
          <cell r="LP388" t="str">
            <v>BPI Autres</v>
          </cell>
          <cell r="LQ388" t="str">
            <v>2012-T3</v>
          </cell>
          <cell r="LS388" t="str">
            <v>BPI Autres</v>
          </cell>
          <cell r="LT388" t="str">
            <v>2012-T2</v>
          </cell>
          <cell r="LV388" t="str">
            <v>BPI Autres</v>
          </cell>
          <cell r="LW388" t="str">
            <v>2012-T1</v>
          </cell>
          <cell r="LY388" t="str">
            <v>BPI Autres</v>
          </cell>
          <cell r="LZ388" t="str">
            <v>XXXX-XX</v>
          </cell>
          <cell r="MB388" t="str">
            <v>BPI Autres</v>
          </cell>
          <cell r="MC388" t="str">
            <v>2011-T3</v>
          </cell>
          <cell r="ME388" t="str">
            <v>BPI Autres</v>
          </cell>
          <cell r="MF388" t="str">
            <v>2011-T2</v>
          </cell>
          <cell r="MH388" t="str">
            <v>BPI Autres</v>
          </cell>
          <cell r="MI388" t="str">
            <v>2011-T1</v>
          </cell>
          <cell r="MK388" t="str">
            <v>BPI Autres</v>
          </cell>
          <cell r="ML388" t="str">
            <v>XXXX-XX</v>
          </cell>
          <cell r="MN388" t="str">
            <v>BPI Autres</v>
          </cell>
          <cell r="MO388" t="str">
            <v>2010-T3</v>
          </cell>
          <cell r="MQ388" t="str">
            <v>BPI Autres</v>
          </cell>
          <cell r="MR388" t="str">
            <v>2010-T2</v>
          </cell>
          <cell r="MT388" t="str">
            <v>BPI Autres</v>
          </cell>
          <cell r="MU388" t="str">
            <v>2010-T1</v>
          </cell>
          <cell r="MW388" t="str">
            <v>BPI Autres</v>
          </cell>
          <cell r="MX388" t="str">
            <v>XXXX-XX</v>
          </cell>
          <cell r="MZ388" t="str">
            <v>BPI Autres</v>
          </cell>
          <cell r="NA388" t="str">
            <v>2009-T3</v>
          </cell>
          <cell r="NC388" t="str">
            <v>BPI Autres</v>
          </cell>
          <cell r="ND388" t="str">
            <v>2009-T2</v>
          </cell>
          <cell r="NF388" t="str">
            <v>BPI Autres</v>
          </cell>
          <cell r="NG388" t="str">
            <v>2009-T1</v>
          </cell>
          <cell r="NI388" t="str">
            <v>BPI Autres</v>
          </cell>
          <cell r="NJ388" t="str">
            <v>XXXX-XX</v>
          </cell>
          <cell r="NL388" t="str">
            <v>BPI Autres</v>
          </cell>
          <cell r="NM388" t="str">
            <v>2008-T3</v>
          </cell>
          <cell r="NO388" t="str">
            <v>BPI Autres</v>
          </cell>
          <cell r="NP388" t="str">
            <v>2008-T2</v>
          </cell>
          <cell r="NR388" t="str">
            <v>BPI Autres</v>
          </cell>
          <cell r="NS388" t="str">
            <v>2008-T1</v>
          </cell>
          <cell r="NU388" t="str">
            <v>BPI Autres</v>
          </cell>
          <cell r="NV388" t="str">
            <v>XXXX-XX</v>
          </cell>
        </row>
        <row r="389">
          <cell r="BB389" t="str">
            <v>Métier</v>
          </cell>
          <cell r="BC389" t="str">
            <v>Trimestre</v>
          </cell>
          <cell r="BE389" t="str">
            <v>Métier</v>
          </cell>
          <cell r="BF389" t="str">
            <v>Trimestre</v>
          </cell>
          <cell r="BH389" t="str">
            <v>Métier</v>
          </cell>
          <cell r="BI389" t="str">
            <v>Trimestre</v>
          </cell>
          <cell r="BK389" t="str">
            <v>Métier</v>
          </cell>
          <cell r="BL389" t="str">
            <v>Trimestre</v>
          </cell>
          <cell r="BN389" t="str">
            <v>Métier</v>
          </cell>
          <cell r="BO389" t="str">
            <v>Trimestre</v>
          </cell>
          <cell r="BQ389" t="str">
            <v>Métier</v>
          </cell>
          <cell r="BR389" t="str">
            <v>Trimestre</v>
          </cell>
          <cell r="BT389" t="str">
            <v>Métier</v>
          </cell>
          <cell r="BU389" t="str">
            <v>Trimestre</v>
          </cell>
          <cell r="BW389" t="str">
            <v>Métier</v>
          </cell>
          <cell r="BX389" t="str">
            <v>Trimestre</v>
          </cell>
          <cell r="BZ389" t="str">
            <v>Métier</v>
          </cell>
          <cell r="CA389" t="str">
            <v>Trimestre</v>
          </cell>
          <cell r="CC389" t="str">
            <v>Métier</v>
          </cell>
          <cell r="CD389" t="str">
            <v>Trimestre</v>
          </cell>
          <cell r="CF389" t="str">
            <v>Métier</v>
          </cell>
          <cell r="CG389" t="str">
            <v>Trimestre</v>
          </cell>
          <cell r="CI389" t="str">
            <v>Métier</v>
          </cell>
          <cell r="CJ389" t="str">
            <v>Trimestre</v>
          </cell>
          <cell r="CL389" t="str">
            <v>Métier</v>
          </cell>
          <cell r="CM389" t="str">
            <v>Trimestre</v>
          </cell>
          <cell r="CO389" t="str">
            <v>Métier</v>
          </cell>
          <cell r="CP389" t="str">
            <v>Trimestre</v>
          </cell>
          <cell r="CR389" t="str">
            <v>Métier</v>
          </cell>
          <cell r="CS389" t="str">
            <v>Trimestre</v>
          </cell>
          <cell r="CU389" t="str">
            <v>Métier</v>
          </cell>
          <cell r="CV389" t="str">
            <v>Trimestre</v>
          </cell>
          <cell r="CX389" t="str">
            <v>Métier</v>
          </cell>
          <cell r="CY389" t="str">
            <v>Trimestre</v>
          </cell>
          <cell r="DA389" t="str">
            <v>Métier</v>
          </cell>
          <cell r="DB389" t="str">
            <v>Trimestre</v>
          </cell>
          <cell r="DD389" t="str">
            <v>Métier</v>
          </cell>
          <cell r="DE389" t="str">
            <v>Trimestre</v>
          </cell>
          <cell r="DG389" t="str">
            <v>Métier</v>
          </cell>
          <cell r="DH389" t="str">
            <v>Trimestre</v>
          </cell>
          <cell r="DJ389" t="str">
            <v>Métier</v>
          </cell>
          <cell r="DK389" t="str">
            <v>Trimestre</v>
          </cell>
          <cell r="DM389" t="str">
            <v>Métier</v>
          </cell>
          <cell r="DN389" t="str">
            <v>Trimestre</v>
          </cell>
          <cell r="DP389" t="str">
            <v>Métier</v>
          </cell>
          <cell r="DQ389" t="str">
            <v>Trimestre</v>
          </cell>
          <cell r="DS389" t="str">
            <v>Métier</v>
          </cell>
          <cell r="DT389" t="str">
            <v>Trimestre</v>
          </cell>
          <cell r="DV389" t="str">
            <v>Métier</v>
          </cell>
          <cell r="DW389" t="str">
            <v>Trimestre</v>
          </cell>
          <cell r="DY389" t="str">
            <v>Métier</v>
          </cell>
          <cell r="DZ389" t="str">
            <v>Trimestre</v>
          </cell>
          <cell r="EB389" t="str">
            <v>Métier</v>
          </cell>
          <cell r="EC389" t="str">
            <v>Trimestre</v>
          </cell>
          <cell r="EE389" t="str">
            <v>Métier</v>
          </cell>
          <cell r="EF389" t="str">
            <v>Trimestre</v>
          </cell>
          <cell r="EH389" t="str">
            <v>Métier</v>
          </cell>
          <cell r="EI389" t="str">
            <v>Trimestre</v>
          </cell>
          <cell r="EK389" t="str">
            <v>Métier</v>
          </cell>
          <cell r="EL389" t="str">
            <v>Trimestre</v>
          </cell>
          <cell r="EN389" t="str">
            <v>Métier</v>
          </cell>
          <cell r="EO389" t="str">
            <v>Trimestre</v>
          </cell>
          <cell r="EQ389" t="str">
            <v>Métier</v>
          </cell>
          <cell r="ER389" t="str">
            <v>Trimestre</v>
          </cell>
          <cell r="ET389" t="str">
            <v>Métier</v>
          </cell>
          <cell r="EU389" t="str">
            <v>Trimestre</v>
          </cell>
          <cell r="EW389" t="str">
            <v>Métier</v>
          </cell>
          <cell r="EX389" t="str">
            <v>Trimestre</v>
          </cell>
          <cell r="EZ389" t="str">
            <v>Métier</v>
          </cell>
          <cell r="FA389" t="str">
            <v>Trimestre</v>
          </cell>
          <cell r="FC389" t="str">
            <v>Métier</v>
          </cell>
          <cell r="FD389" t="str">
            <v>Trimestre</v>
          </cell>
          <cell r="FF389" t="str">
            <v>Métier</v>
          </cell>
          <cell r="FG389" t="str">
            <v>Trimestre</v>
          </cell>
          <cell r="FI389" t="str">
            <v>Métier</v>
          </cell>
          <cell r="FJ389" t="str">
            <v>Trimestre</v>
          </cell>
          <cell r="FL389" t="str">
            <v>Métier</v>
          </cell>
          <cell r="FM389" t="str">
            <v>Trimestre</v>
          </cell>
          <cell r="FO389" t="str">
            <v>Métier</v>
          </cell>
          <cell r="FP389" t="str">
            <v>Trimestre</v>
          </cell>
          <cell r="FR389" t="str">
            <v>Métier</v>
          </cell>
          <cell r="FS389" t="str">
            <v>Trimestre</v>
          </cell>
          <cell r="FU389" t="str">
            <v>Métier</v>
          </cell>
          <cell r="FV389" t="str">
            <v>Trimestre</v>
          </cell>
          <cell r="FX389" t="str">
            <v>Métier</v>
          </cell>
          <cell r="FY389" t="str">
            <v>Trimestre</v>
          </cell>
          <cell r="GA389" t="str">
            <v>Métier</v>
          </cell>
          <cell r="GB389" t="str">
            <v>Trimestre</v>
          </cell>
          <cell r="GD389" t="str">
            <v>Métier</v>
          </cell>
          <cell r="GE389" t="str">
            <v>Trimestre</v>
          </cell>
          <cell r="GG389" t="str">
            <v>Métier</v>
          </cell>
          <cell r="GH389" t="str">
            <v>Trimestre</v>
          </cell>
          <cell r="GJ389" t="str">
            <v>Métier</v>
          </cell>
          <cell r="GK389" t="str">
            <v>Trimestre</v>
          </cell>
          <cell r="GM389" t="str">
            <v>Métier</v>
          </cell>
          <cell r="GN389" t="str">
            <v>Trimestre</v>
          </cell>
          <cell r="GP389" t="str">
            <v>Métier</v>
          </cell>
          <cell r="GQ389" t="str">
            <v>Trimestre</v>
          </cell>
          <cell r="GS389" t="str">
            <v>Métier</v>
          </cell>
          <cell r="GT389" t="str">
            <v>Trimestre</v>
          </cell>
          <cell r="GV389" t="str">
            <v>Métier</v>
          </cell>
          <cell r="GW389" t="str">
            <v>Trimestre</v>
          </cell>
          <cell r="GY389" t="str">
            <v>Métier</v>
          </cell>
          <cell r="GZ389" t="str">
            <v>Trimestre</v>
          </cell>
          <cell r="HB389" t="str">
            <v>Métier</v>
          </cell>
          <cell r="HC389" t="str">
            <v>Trimestre</v>
          </cell>
          <cell r="HE389" t="str">
            <v>Métier</v>
          </cell>
          <cell r="HF389" t="str">
            <v>Trimestre</v>
          </cell>
          <cell r="HH389" t="str">
            <v>Métier</v>
          </cell>
          <cell r="HI389" t="str">
            <v>Trimestre</v>
          </cell>
          <cell r="HO389" t="str">
            <v>Métier</v>
          </cell>
          <cell r="HP389" t="str">
            <v>Trimestre</v>
          </cell>
          <cell r="HR389" t="str">
            <v>Métier</v>
          </cell>
          <cell r="HS389" t="str">
            <v>Trimestre</v>
          </cell>
          <cell r="HU389" t="str">
            <v>Métier</v>
          </cell>
          <cell r="HV389" t="str">
            <v>Trimestre</v>
          </cell>
          <cell r="HX389" t="str">
            <v>Métier</v>
          </cell>
          <cell r="HY389" t="str">
            <v>Trimestre</v>
          </cell>
          <cell r="IA389" t="str">
            <v>Métier</v>
          </cell>
          <cell r="IB389" t="str">
            <v>Trimestre</v>
          </cell>
          <cell r="ID389" t="str">
            <v>Métier</v>
          </cell>
          <cell r="IE389" t="str">
            <v>Trimestre</v>
          </cell>
          <cell r="IG389" t="str">
            <v>Métier</v>
          </cell>
          <cell r="IH389" t="str">
            <v>Trimestre</v>
          </cell>
          <cell r="IJ389" t="str">
            <v>Métier</v>
          </cell>
          <cell r="IK389" t="str">
            <v>Trimestre</v>
          </cell>
          <cell r="IM389" t="str">
            <v>Métier</v>
          </cell>
          <cell r="IN389" t="str">
            <v>Trimestre</v>
          </cell>
          <cell r="IP389" t="str">
            <v>Métier</v>
          </cell>
          <cell r="IQ389" t="str">
            <v>Trimestre</v>
          </cell>
          <cell r="IS389" t="str">
            <v>Métier</v>
          </cell>
          <cell r="IT389" t="str">
            <v>Trimestre</v>
          </cell>
          <cell r="IV389" t="str">
            <v>Métier</v>
          </cell>
          <cell r="IW389" t="str">
            <v>Trimestre</v>
          </cell>
          <cell r="IY389" t="str">
            <v>Métier</v>
          </cell>
          <cell r="IZ389" t="str">
            <v>Trimestre</v>
          </cell>
          <cell r="JB389" t="str">
            <v>Métier</v>
          </cell>
          <cell r="JC389" t="str">
            <v>Trimestre</v>
          </cell>
          <cell r="JE389" t="str">
            <v>Métier</v>
          </cell>
          <cell r="JF389" t="str">
            <v>Trimestre</v>
          </cell>
          <cell r="JH389" t="str">
            <v>Métier</v>
          </cell>
          <cell r="JI389" t="str">
            <v>Trimestre</v>
          </cell>
          <cell r="JK389" t="str">
            <v>Métier</v>
          </cell>
          <cell r="JL389" t="str">
            <v>Trimestre</v>
          </cell>
          <cell r="JN389" t="str">
            <v>Métier</v>
          </cell>
          <cell r="JO389" t="str">
            <v>Trimestre</v>
          </cell>
          <cell r="JQ389" t="str">
            <v>Métier</v>
          </cell>
          <cell r="JR389" t="str">
            <v>Trimestre</v>
          </cell>
          <cell r="JT389" t="str">
            <v>Métier</v>
          </cell>
          <cell r="JU389" t="str">
            <v>Trimestre</v>
          </cell>
          <cell r="JW389" t="str">
            <v>Métier</v>
          </cell>
          <cell r="JX389" t="str">
            <v>Trimestre</v>
          </cell>
          <cell r="JZ389" t="str">
            <v>Métier</v>
          </cell>
          <cell r="KA389" t="str">
            <v>Trimestre</v>
          </cell>
          <cell r="KC389" t="str">
            <v>Métier</v>
          </cell>
          <cell r="KD389" t="str">
            <v>Trimestre</v>
          </cell>
          <cell r="KF389" t="str">
            <v>Métier</v>
          </cell>
          <cell r="KG389" t="str">
            <v>Trimestre</v>
          </cell>
          <cell r="KI389" t="str">
            <v>Métier</v>
          </cell>
          <cell r="KJ389" t="str">
            <v>Trimestre</v>
          </cell>
          <cell r="KL389" t="str">
            <v>Métier</v>
          </cell>
          <cell r="KM389" t="str">
            <v>Trimestre</v>
          </cell>
          <cell r="KO389" t="str">
            <v>Métier</v>
          </cell>
          <cell r="KP389" t="str">
            <v>Trimestre</v>
          </cell>
          <cell r="KR389" t="str">
            <v>Métier</v>
          </cell>
          <cell r="KS389" t="str">
            <v>Trimestre</v>
          </cell>
          <cell r="KU389" t="str">
            <v>Métier</v>
          </cell>
          <cell r="KV389" t="str">
            <v>Trimestre</v>
          </cell>
          <cell r="KX389" t="str">
            <v>Métier</v>
          </cell>
          <cell r="KY389" t="str">
            <v>Trimestre</v>
          </cell>
          <cell r="LA389" t="str">
            <v>Métier</v>
          </cell>
          <cell r="LB389" t="str">
            <v>Trimestre</v>
          </cell>
          <cell r="LD389" t="str">
            <v>Métier</v>
          </cell>
          <cell r="LE389" t="str">
            <v>Trimestre</v>
          </cell>
          <cell r="LG389" t="str">
            <v>Métier</v>
          </cell>
          <cell r="LH389" t="str">
            <v>Trimestre</v>
          </cell>
          <cell r="LJ389" t="str">
            <v>Métier</v>
          </cell>
          <cell r="LK389" t="str">
            <v>Trimestre</v>
          </cell>
          <cell r="LM389" t="str">
            <v>Métier</v>
          </cell>
          <cell r="LN389" t="str">
            <v>Trimestre</v>
          </cell>
          <cell r="LP389" t="str">
            <v>Métier</v>
          </cell>
          <cell r="LQ389" t="str">
            <v>Trimestre</v>
          </cell>
          <cell r="LS389" t="str">
            <v>Métier</v>
          </cell>
          <cell r="LT389" t="str">
            <v>Trimestre</v>
          </cell>
          <cell r="LV389" t="str">
            <v>Métier</v>
          </cell>
          <cell r="LW389" t="str">
            <v>Trimestre</v>
          </cell>
          <cell r="LY389" t="str">
            <v>Métier</v>
          </cell>
          <cell r="LZ389" t="str">
            <v>Trimestre</v>
          </cell>
          <cell r="MB389" t="str">
            <v>Métier</v>
          </cell>
          <cell r="MC389" t="str">
            <v>Trimestre</v>
          </cell>
          <cell r="ME389" t="str">
            <v>Métier</v>
          </cell>
          <cell r="MF389" t="str">
            <v>Trimestre</v>
          </cell>
          <cell r="MH389" t="str">
            <v>Métier</v>
          </cell>
          <cell r="MI389" t="str">
            <v>Trimestre</v>
          </cell>
          <cell r="MK389" t="str">
            <v>Métier</v>
          </cell>
          <cell r="ML389" t="str">
            <v>Trimestre</v>
          </cell>
          <cell r="MN389" t="str">
            <v>Métier</v>
          </cell>
          <cell r="MO389" t="str">
            <v>Trimestre</v>
          </cell>
          <cell r="MQ389" t="str">
            <v>Métier</v>
          </cell>
          <cell r="MR389" t="str">
            <v>Trimestre</v>
          </cell>
          <cell r="MT389" t="str">
            <v>Métier</v>
          </cell>
          <cell r="MU389" t="str">
            <v>Trimestre</v>
          </cell>
          <cell r="MW389" t="str">
            <v>Métier</v>
          </cell>
          <cell r="MX389" t="str">
            <v>Trimestre</v>
          </cell>
          <cell r="MZ389" t="str">
            <v>Métier</v>
          </cell>
          <cell r="NA389" t="str">
            <v>Trimestre</v>
          </cell>
          <cell r="NC389" t="str">
            <v>Métier</v>
          </cell>
          <cell r="ND389" t="str">
            <v>Trimestre</v>
          </cell>
          <cell r="NF389" t="str">
            <v>Métier</v>
          </cell>
          <cell r="NG389" t="str">
            <v>Trimestre</v>
          </cell>
          <cell r="NI389" t="str">
            <v>Métier</v>
          </cell>
          <cell r="NJ389" t="str">
            <v>Trimestre</v>
          </cell>
          <cell r="NL389" t="str">
            <v>Métier</v>
          </cell>
          <cell r="NM389" t="str">
            <v>Trimestre</v>
          </cell>
          <cell r="NO389" t="str">
            <v>Métier</v>
          </cell>
          <cell r="NP389" t="str">
            <v>Trimestre</v>
          </cell>
          <cell r="NR389" t="str">
            <v>Métier</v>
          </cell>
          <cell r="NS389" t="str">
            <v>Trimestre</v>
          </cell>
          <cell r="NU389" t="str">
            <v>Métier</v>
          </cell>
          <cell r="NV389" t="str">
            <v>Trimestre</v>
          </cell>
        </row>
        <row r="390">
          <cell r="BB390" t="str">
            <v>BPI Autres</v>
          </cell>
          <cell r="BC390" t="str">
            <v>2021-T3</v>
          </cell>
          <cell r="BE390" t="str">
            <v>BPI Autres</v>
          </cell>
          <cell r="BF390" t="str">
            <v>2021-T2</v>
          </cell>
          <cell r="BH390" t="str">
            <v>BPI Autres</v>
          </cell>
          <cell r="BI390" t="str">
            <v>2021-T1</v>
          </cell>
          <cell r="BK390" t="str">
            <v>BPI Autres</v>
          </cell>
          <cell r="BL390" t="str">
            <v>2020-T4</v>
          </cell>
          <cell r="BN390" t="str">
            <v>BPI Autres</v>
          </cell>
          <cell r="BO390" t="str">
            <v>2020-T3</v>
          </cell>
          <cell r="BQ390" t="str">
            <v>BPI Autres</v>
          </cell>
          <cell r="BR390" t="str">
            <v>2020-T2</v>
          </cell>
          <cell r="BT390" t="str">
            <v>BPI Autres</v>
          </cell>
          <cell r="BU390" t="str">
            <v>2020-T1</v>
          </cell>
          <cell r="BW390" t="str">
            <v>BPI Autres</v>
          </cell>
          <cell r="BX390" t="str">
            <v>2019-T4</v>
          </cell>
          <cell r="BZ390" t="str">
            <v>BPI Autres</v>
          </cell>
          <cell r="CA390" t="str">
            <v>2019-T3</v>
          </cell>
          <cell r="CC390" t="str">
            <v>BPI Autres</v>
          </cell>
          <cell r="CD390" t="str">
            <v>2019-T2</v>
          </cell>
          <cell r="CF390" t="str">
            <v>BPI Autres</v>
          </cell>
          <cell r="CG390" t="str">
            <v>2019-T1</v>
          </cell>
          <cell r="CI390" t="str">
            <v>BPI Autres</v>
          </cell>
          <cell r="CJ390" t="str">
            <v>2018-T4</v>
          </cell>
          <cell r="CL390" t="str">
            <v>BPI Autres</v>
          </cell>
          <cell r="CM390" t="str">
            <v>2018-T3</v>
          </cell>
          <cell r="CO390" t="str">
            <v>BPI Autres</v>
          </cell>
          <cell r="CP390" t="str">
            <v>2018-T2</v>
          </cell>
          <cell r="CR390" t="str">
            <v>BPI Autres</v>
          </cell>
          <cell r="CS390" t="str">
            <v>2018-T1</v>
          </cell>
          <cell r="CU390" t="str">
            <v>BPI Autres</v>
          </cell>
          <cell r="CV390" t="str">
            <v>2017-T4</v>
          </cell>
          <cell r="CX390" t="str">
            <v>BPI Autres</v>
          </cell>
          <cell r="CY390" t="str">
            <v>2017-T3</v>
          </cell>
          <cell r="DA390" t="str">
            <v>BPI Autres</v>
          </cell>
          <cell r="DB390" t="str">
            <v>2017-T2</v>
          </cell>
          <cell r="DD390" t="str">
            <v>BPI Autres</v>
          </cell>
          <cell r="DE390" t="str">
            <v>2017-T1</v>
          </cell>
          <cell r="DG390" t="str">
            <v>BPI Autres</v>
          </cell>
          <cell r="DH390" t="str">
            <v>2016-T4</v>
          </cell>
          <cell r="DJ390" t="str">
            <v>BPI Autres</v>
          </cell>
          <cell r="DK390" t="str">
            <v>2016-T3</v>
          </cell>
          <cell r="DM390" t="str">
            <v>BPI Autres</v>
          </cell>
          <cell r="DN390" t="str">
            <v>2016-T2</v>
          </cell>
          <cell r="DP390" t="str">
            <v>BPI Autres</v>
          </cell>
          <cell r="DQ390" t="str">
            <v>2016-T1</v>
          </cell>
          <cell r="DS390" t="str">
            <v>BPI Autres</v>
          </cell>
          <cell r="DT390" t="str">
            <v>2015-T4</v>
          </cell>
          <cell r="DV390" t="str">
            <v>BPI Autres</v>
          </cell>
          <cell r="DW390" t="str">
            <v>2015-T3</v>
          </cell>
          <cell r="DY390" t="str">
            <v>BPI Autres</v>
          </cell>
          <cell r="DZ390" t="str">
            <v>2015-T2</v>
          </cell>
          <cell r="EB390" t="str">
            <v>BPI Autres</v>
          </cell>
          <cell r="EC390" t="str">
            <v>2015-T1</v>
          </cell>
          <cell r="EE390" t="str">
            <v>BPI Autres</v>
          </cell>
          <cell r="EF390" t="str">
            <v>2014-T4</v>
          </cell>
          <cell r="EH390" t="str">
            <v>BPI Autres</v>
          </cell>
          <cell r="EI390" t="str">
            <v>2014-T3</v>
          </cell>
          <cell r="EK390" t="str">
            <v>BPI Autres</v>
          </cell>
          <cell r="EL390" t="str">
            <v>2014-T2</v>
          </cell>
          <cell r="EN390" t="str">
            <v>BPI Autres</v>
          </cell>
          <cell r="EO390" t="str">
            <v>2014-T1</v>
          </cell>
          <cell r="EQ390" t="str">
            <v>BPI Autres</v>
          </cell>
          <cell r="ER390" t="str">
            <v>2013-T4</v>
          </cell>
          <cell r="ET390" t="str">
            <v>BPI Autres</v>
          </cell>
          <cell r="EU390" t="str">
            <v>2013-T3</v>
          </cell>
          <cell r="EW390" t="str">
            <v>BPI Autres</v>
          </cell>
          <cell r="EX390" t="str">
            <v>2013-T2</v>
          </cell>
          <cell r="EZ390" t="str">
            <v>BPI Autres</v>
          </cell>
          <cell r="FA390" t="str">
            <v>2013-T1</v>
          </cell>
          <cell r="FC390" t="str">
            <v>BPI Autres</v>
          </cell>
          <cell r="FD390" t="str">
            <v>2012-T4</v>
          </cell>
          <cell r="FF390" t="str">
            <v>BPI Autres</v>
          </cell>
          <cell r="FG390" t="str">
            <v>2012-T3</v>
          </cell>
          <cell r="FI390" t="str">
            <v>BPI Autres</v>
          </cell>
          <cell r="FJ390" t="str">
            <v>2012-T2</v>
          </cell>
          <cell r="FL390" t="str">
            <v>BPI Autres</v>
          </cell>
          <cell r="FM390" t="str">
            <v>2012-T1</v>
          </cell>
          <cell r="FO390" t="str">
            <v>BPI Autres</v>
          </cell>
          <cell r="FP390" t="str">
            <v>2011-T4</v>
          </cell>
          <cell r="FR390" t="str">
            <v>BPI Autres</v>
          </cell>
          <cell r="FS390" t="str">
            <v>2011-T3</v>
          </cell>
          <cell r="FU390" t="str">
            <v>BPI Autres</v>
          </cell>
          <cell r="FV390" t="str">
            <v>2011-T2</v>
          </cell>
          <cell r="FX390" t="str">
            <v>BPI Autres</v>
          </cell>
          <cell r="FY390" t="str">
            <v>2011-T1</v>
          </cell>
          <cell r="GA390" t="str">
            <v>BPI Autres</v>
          </cell>
          <cell r="GB390" t="str">
            <v>2010-T4</v>
          </cell>
          <cell r="GD390" t="str">
            <v>BPI Autres</v>
          </cell>
          <cell r="GE390" t="str">
            <v>2010-T3</v>
          </cell>
          <cell r="GG390" t="str">
            <v>BPI Autres</v>
          </cell>
          <cell r="GH390" t="str">
            <v>2010-T2</v>
          </cell>
          <cell r="GJ390" t="str">
            <v>BPI Autres</v>
          </cell>
          <cell r="GK390" t="str">
            <v>2010-T1</v>
          </cell>
          <cell r="GM390" t="str">
            <v>BPI Autres</v>
          </cell>
          <cell r="GN390" t="str">
            <v>2009-T4</v>
          </cell>
          <cell r="GP390" t="str">
            <v>BPI Autres</v>
          </cell>
          <cell r="GQ390" t="str">
            <v>2009-T3</v>
          </cell>
          <cell r="GS390" t="str">
            <v>BPI Autres</v>
          </cell>
          <cell r="GT390" t="str">
            <v>2009-T2</v>
          </cell>
          <cell r="GV390" t="str">
            <v>BPI Autres</v>
          </cell>
          <cell r="GW390" t="str">
            <v>2009-T1</v>
          </cell>
          <cell r="GY390" t="str">
            <v>BPI Autres</v>
          </cell>
          <cell r="GZ390" t="str">
            <v>2008-T4</v>
          </cell>
          <cell r="HB390" t="str">
            <v>BPI Autres</v>
          </cell>
          <cell r="HC390" t="str">
            <v>2008-T3</v>
          </cell>
          <cell r="HE390" t="str">
            <v>BPI Autres</v>
          </cell>
          <cell r="HF390" t="str">
            <v>2008-T2</v>
          </cell>
          <cell r="HH390" t="str">
            <v>BPI Autres</v>
          </cell>
          <cell r="HI390" t="str">
            <v>2008-T1</v>
          </cell>
          <cell r="HO390" t="str">
            <v>BPI Autres</v>
          </cell>
          <cell r="HP390" t="str">
            <v>2021-T3</v>
          </cell>
          <cell r="HR390" t="str">
            <v>BPI Autres</v>
          </cell>
          <cell r="HS390" t="str">
            <v>2021-T2</v>
          </cell>
          <cell r="HU390" t="str">
            <v>BPI Autres</v>
          </cell>
          <cell r="HV390" t="str">
            <v>2021-T1</v>
          </cell>
          <cell r="HX390" t="str">
            <v>BPI Autres</v>
          </cell>
          <cell r="HY390" t="str">
            <v>2020-T4</v>
          </cell>
          <cell r="IA390" t="str">
            <v>BPI Autres</v>
          </cell>
          <cell r="IB390" t="str">
            <v>2020-T3</v>
          </cell>
          <cell r="ID390" t="str">
            <v>BPI Autres</v>
          </cell>
          <cell r="IE390" t="str">
            <v>2020-T2</v>
          </cell>
          <cell r="IG390" t="str">
            <v>BPI Autres</v>
          </cell>
          <cell r="IH390" t="str">
            <v>2020-T1</v>
          </cell>
          <cell r="IJ390" t="str">
            <v>BPI Autres</v>
          </cell>
          <cell r="IK390" t="str">
            <v>2019-T4</v>
          </cell>
          <cell r="IM390" t="str">
            <v>BPI Autres</v>
          </cell>
          <cell r="IN390" t="str">
            <v>2019-T3</v>
          </cell>
          <cell r="IP390" t="str">
            <v>BPI Autres</v>
          </cell>
          <cell r="IQ390" t="str">
            <v>2019-T2</v>
          </cell>
          <cell r="IS390" t="str">
            <v>BPI Autres</v>
          </cell>
          <cell r="IT390" t="str">
            <v>2019-T1</v>
          </cell>
          <cell r="IV390" t="str">
            <v>BPI Autres</v>
          </cell>
          <cell r="IW390" t="str">
            <v>2018-T4</v>
          </cell>
          <cell r="IY390" t="str">
            <v>BPI Autres</v>
          </cell>
          <cell r="IZ390" t="str">
            <v>2018-T3</v>
          </cell>
          <cell r="JB390" t="str">
            <v>BPI Autres</v>
          </cell>
          <cell r="JC390" t="str">
            <v>2018-T2</v>
          </cell>
          <cell r="JE390" t="str">
            <v>BPI Autres</v>
          </cell>
          <cell r="JF390" t="str">
            <v>2018-T1</v>
          </cell>
          <cell r="JH390" t="str">
            <v>BPI Autres</v>
          </cell>
          <cell r="JI390" t="str">
            <v>2017-T4</v>
          </cell>
          <cell r="JK390" t="str">
            <v>BPI Autres</v>
          </cell>
          <cell r="JL390" t="str">
            <v>2017-T3</v>
          </cell>
          <cell r="JN390" t="str">
            <v>BPI Autres</v>
          </cell>
          <cell r="JO390" t="str">
            <v>2017-T2</v>
          </cell>
          <cell r="JQ390" t="str">
            <v>BPI Autres</v>
          </cell>
          <cell r="JR390" t="str">
            <v>2017-T1</v>
          </cell>
          <cell r="JT390" t="str">
            <v>BPI Autres</v>
          </cell>
          <cell r="JU390" t="str">
            <v>2016-T4</v>
          </cell>
          <cell r="JW390" t="str">
            <v>BPI Autres</v>
          </cell>
          <cell r="JX390" t="str">
            <v>2016-T3</v>
          </cell>
          <cell r="JZ390" t="str">
            <v>BPI Autres</v>
          </cell>
          <cell r="KA390" t="str">
            <v>2016-T2</v>
          </cell>
          <cell r="KC390" t="str">
            <v>BPI Autres</v>
          </cell>
          <cell r="KD390" t="str">
            <v>2016-T1</v>
          </cell>
          <cell r="KF390" t="str">
            <v>BPI Autres</v>
          </cell>
          <cell r="KG390" t="str">
            <v>2015-T4</v>
          </cell>
          <cell r="KI390" t="str">
            <v>BPI Autres</v>
          </cell>
          <cell r="KJ390" t="str">
            <v>2015-T3</v>
          </cell>
          <cell r="KL390" t="str">
            <v>BPI Autres</v>
          </cell>
          <cell r="KM390" t="str">
            <v>2015-T2</v>
          </cell>
          <cell r="KO390" t="str">
            <v>BPI Autres</v>
          </cell>
          <cell r="KP390" t="str">
            <v>2015-T1</v>
          </cell>
          <cell r="KR390" t="str">
            <v>BPI Autres</v>
          </cell>
          <cell r="KS390" t="str">
            <v>2014-T4</v>
          </cell>
          <cell r="KU390" t="str">
            <v>BPI Autres</v>
          </cell>
          <cell r="KV390" t="str">
            <v>2014-T3</v>
          </cell>
          <cell r="KX390" t="str">
            <v>BPI Autres</v>
          </cell>
          <cell r="KY390" t="str">
            <v>2014-T2</v>
          </cell>
          <cell r="LA390" t="str">
            <v>BPI Autres</v>
          </cell>
          <cell r="LB390" t="str">
            <v>2014-T1</v>
          </cell>
          <cell r="LD390" t="str">
            <v>BPI Autres</v>
          </cell>
          <cell r="LE390" t="str">
            <v>2013-T4</v>
          </cell>
          <cell r="LG390" t="str">
            <v>BPI Autres</v>
          </cell>
          <cell r="LH390" t="str">
            <v>2013-T3</v>
          </cell>
          <cell r="LJ390" t="str">
            <v>BPI Autres</v>
          </cell>
          <cell r="LK390" t="str">
            <v>2013-T2</v>
          </cell>
          <cell r="LM390" t="str">
            <v>BPI Autres</v>
          </cell>
          <cell r="LN390" t="str">
            <v>2013-T1</v>
          </cell>
          <cell r="LP390" t="str">
            <v>BPI Autres</v>
          </cell>
          <cell r="LQ390" t="str">
            <v>2012-T4</v>
          </cell>
          <cell r="LS390" t="str">
            <v>BPI Autres</v>
          </cell>
          <cell r="LT390" t="str">
            <v>2012-T3</v>
          </cell>
          <cell r="LV390" t="str">
            <v>BPI Autres</v>
          </cell>
          <cell r="LW390" t="str">
            <v>2012-T2</v>
          </cell>
          <cell r="LY390" t="str">
            <v>BPI Autres</v>
          </cell>
          <cell r="LZ390" t="str">
            <v>2012-T1</v>
          </cell>
          <cell r="MB390" t="str">
            <v>BPI Autres</v>
          </cell>
          <cell r="MC390" t="str">
            <v>2011-T4</v>
          </cell>
          <cell r="ME390" t="str">
            <v>BPI Autres</v>
          </cell>
          <cell r="MF390" t="str">
            <v>2011-T3</v>
          </cell>
          <cell r="MH390" t="str">
            <v>BPI Autres</v>
          </cell>
          <cell r="MI390" t="str">
            <v>2011-T2</v>
          </cell>
          <cell r="MK390" t="str">
            <v>BPI Autres</v>
          </cell>
          <cell r="ML390" t="str">
            <v>2011-T1</v>
          </cell>
          <cell r="MN390" t="str">
            <v>BPI Autres</v>
          </cell>
          <cell r="MO390" t="str">
            <v>2010-T4</v>
          </cell>
          <cell r="MQ390" t="str">
            <v>BPI Autres</v>
          </cell>
          <cell r="MR390" t="str">
            <v>2010-T3</v>
          </cell>
          <cell r="MT390" t="str">
            <v>BPI Autres</v>
          </cell>
          <cell r="MU390" t="str">
            <v>2010-T2</v>
          </cell>
          <cell r="MW390" t="str">
            <v>BPI Autres</v>
          </cell>
          <cell r="MX390" t="str">
            <v>2010-T1</v>
          </cell>
          <cell r="MZ390" t="str">
            <v>BPI Autres</v>
          </cell>
          <cell r="NA390" t="str">
            <v>2009-T4</v>
          </cell>
          <cell r="NC390" t="str">
            <v>BPI Autres</v>
          </cell>
          <cell r="ND390" t="str">
            <v>2009-T3</v>
          </cell>
          <cell r="NF390" t="str">
            <v>BPI Autres</v>
          </cell>
          <cell r="NG390" t="str">
            <v>2009-T2</v>
          </cell>
          <cell r="NI390" t="str">
            <v>BPI Autres</v>
          </cell>
          <cell r="NJ390" t="str">
            <v>2009-T1</v>
          </cell>
          <cell r="NL390" t="str">
            <v>BPI Autres</v>
          </cell>
          <cell r="NM390" t="str">
            <v>2008-T4</v>
          </cell>
          <cell r="NO390" t="str">
            <v>BPI Autres</v>
          </cell>
          <cell r="NP390" t="str">
            <v>2008-T3</v>
          </cell>
          <cell r="NR390" t="str">
            <v>BPI Autres</v>
          </cell>
          <cell r="NS390" t="str">
            <v>2008-T2</v>
          </cell>
          <cell r="NU390" t="str">
            <v>BPI Autres</v>
          </cell>
          <cell r="NV390" t="str">
            <v>2008-T1</v>
          </cell>
        </row>
        <row r="391">
          <cell r="BB391" t="str">
            <v>T3-21</v>
          </cell>
          <cell r="BC391" t="str">
            <v>T3-21</v>
          </cell>
          <cell r="BD391" t="str">
            <v>T3-21</v>
          </cell>
          <cell r="BE391" t="str">
            <v>T2-21</v>
          </cell>
          <cell r="BF391" t="str">
            <v>T2-21</v>
          </cell>
          <cell r="BG391" t="str">
            <v>T2-21</v>
          </cell>
          <cell r="BH391" t="str">
            <v>T1-21</v>
          </cell>
          <cell r="BI391" t="str">
            <v>T1-21</v>
          </cell>
          <cell r="BJ391" t="str">
            <v>T1-21</v>
          </cell>
          <cell r="BK391" t="str">
            <v>T4-20</v>
          </cell>
          <cell r="BL391" t="str">
            <v>T4-20</v>
          </cell>
          <cell r="BM391" t="str">
            <v>T4-20</v>
          </cell>
          <cell r="BN391" t="str">
            <v>T3-20</v>
          </cell>
          <cell r="BO391" t="str">
            <v>T3-20</v>
          </cell>
          <cell r="BP391" t="str">
            <v>T3-20</v>
          </cell>
          <cell r="BQ391" t="str">
            <v>T2-20</v>
          </cell>
          <cell r="BR391" t="str">
            <v>T2-20</v>
          </cell>
          <cell r="BS391" t="str">
            <v>T2-20</v>
          </cell>
          <cell r="BT391" t="str">
            <v>T1-20</v>
          </cell>
          <cell r="BU391" t="str">
            <v>T1-20</v>
          </cell>
          <cell r="BV391" t="str">
            <v>T1-20</v>
          </cell>
          <cell r="BW391" t="str">
            <v>T4-19</v>
          </cell>
          <cell r="BX391" t="str">
            <v>T4-19</v>
          </cell>
          <cell r="BY391" t="str">
            <v>T4-19</v>
          </cell>
          <cell r="BZ391" t="str">
            <v>T3-19</v>
          </cell>
          <cell r="CA391" t="str">
            <v>T3-19</v>
          </cell>
          <cell r="CB391" t="str">
            <v>T3-19</v>
          </cell>
          <cell r="CC391" t="str">
            <v>T2-19</v>
          </cell>
          <cell r="CD391" t="str">
            <v>T2-19</v>
          </cell>
          <cell r="CE391" t="str">
            <v>T2-19</v>
          </cell>
          <cell r="CF391" t="str">
            <v>T1-19</v>
          </cell>
          <cell r="CG391" t="str">
            <v>T1-19</v>
          </cell>
          <cell r="CH391" t="str">
            <v>T1-19</v>
          </cell>
          <cell r="CI391" t="str">
            <v>T4-18</v>
          </cell>
          <cell r="CJ391" t="str">
            <v>T4-18</v>
          </cell>
          <cell r="CK391" t="str">
            <v>T4-18</v>
          </cell>
          <cell r="CL391" t="str">
            <v>T3-18</v>
          </cell>
          <cell r="CM391" t="str">
            <v>T3-18</v>
          </cell>
          <cell r="CN391" t="str">
            <v>T3-18</v>
          </cell>
          <cell r="CO391" t="str">
            <v>T2-18</v>
          </cell>
          <cell r="CP391" t="str">
            <v>T2-18</v>
          </cell>
          <cell r="CQ391" t="str">
            <v>T2-18</v>
          </cell>
          <cell r="CR391" t="str">
            <v>T1-18</v>
          </cell>
          <cell r="CS391" t="str">
            <v>T1-18</v>
          </cell>
          <cell r="CT391" t="str">
            <v>T1-18</v>
          </cell>
          <cell r="CU391" t="str">
            <v>T4-17</v>
          </cell>
          <cell r="CV391" t="str">
            <v>T4-17</v>
          </cell>
          <cell r="CW391" t="str">
            <v>T4-17</v>
          </cell>
          <cell r="CX391" t="str">
            <v>T3-17</v>
          </cell>
          <cell r="CY391" t="str">
            <v>T3-17</v>
          </cell>
          <cell r="CZ391" t="str">
            <v>T3-17</v>
          </cell>
          <cell r="DA391" t="str">
            <v>T2-17</v>
          </cell>
          <cell r="DB391" t="str">
            <v>T2-17</v>
          </cell>
          <cell r="DC391" t="str">
            <v>T2-17</v>
          </cell>
          <cell r="DD391" t="str">
            <v>T1-17</v>
          </cell>
          <cell r="DE391" t="str">
            <v>T1-17</v>
          </cell>
          <cell r="DF391" t="str">
            <v>T1-17</v>
          </cell>
          <cell r="DG391" t="str">
            <v>T4-16</v>
          </cell>
          <cell r="DH391" t="str">
            <v>T4-16</v>
          </cell>
          <cell r="DI391" t="str">
            <v>T4-16</v>
          </cell>
          <cell r="DJ391" t="str">
            <v>T3-16</v>
          </cell>
          <cell r="DK391" t="str">
            <v>T3-16</v>
          </cell>
          <cell r="DL391" t="str">
            <v>T3-16</v>
          </cell>
          <cell r="DM391" t="str">
            <v>T2-16</v>
          </cell>
          <cell r="DN391" t="str">
            <v>T2-16</v>
          </cell>
          <cell r="DO391" t="str">
            <v>T2-16</v>
          </cell>
          <cell r="DP391" t="str">
            <v>T1-16</v>
          </cell>
          <cell r="DQ391" t="str">
            <v>T1-16</v>
          </cell>
          <cell r="DR391" t="str">
            <v>T1-16</v>
          </cell>
          <cell r="DS391" t="str">
            <v>T4-15</v>
          </cell>
          <cell r="DT391" t="str">
            <v>T4-15</v>
          </cell>
          <cell r="DU391" t="str">
            <v>T4-15</v>
          </cell>
          <cell r="DV391" t="str">
            <v>T3-15</v>
          </cell>
          <cell r="DW391" t="str">
            <v>T3-15</v>
          </cell>
          <cell r="DX391" t="str">
            <v>T3-15</v>
          </cell>
          <cell r="DY391" t="str">
            <v>T2-15</v>
          </cell>
          <cell r="DZ391" t="str">
            <v>T2-15</v>
          </cell>
          <cell r="EA391" t="str">
            <v>T2-15</v>
          </cell>
          <cell r="EB391" t="str">
            <v>T1-15</v>
          </cell>
          <cell r="EC391" t="str">
            <v>T1-15</v>
          </cell>
          <cell r="ED391" t="str">
            <v>T1-15</v>
          </cell>
          <cell r="EE391" t="str">
            <v>T4-14</v>
          </cell>
          <cell r="EF391" t="str">
            <v>T4-14</v>
          </cell>
          <cell r="EG391" t="str">
            <v>T4-14</v>
          </cell>
          <cell r="EH391" t="str">
            <v>T3-14</v>
          </cell>
          <cell r="EI391" t="str">
            <v>T3-14</v>
          </cell>
          <cell r="EJ391" t="str">
            <v>T3-14</v>
          </cell>
          <cell r="EK391" t="str">
            <v>T2-14</v>
          </cell>
          <cell r="EL391" t="str">
            <v>T2-14</v>
          </cell>
          <cell r="EM391" t="str">
            <v>T2-14</v>
          </cell>
          <cell r="EN391" t="str">
            <v>T1-14</v>
          </cell>
          <cell r="EO391" t="str">
            <v>T1-14</v>
          </cell>
          <cell r="EP391" t="str">
            <v>T1-14</v>
          </cell>
          <cell r="EQ391" t="str">
            <v>T4-13</v>
          </cell>
          <cell r="ER391" t="str">
            <v>T4-13</v>
          </cell>
          <cell r="ES391" t="str">
            <v>T4-13</v>
          </cell>
          <cell r="ET391" t="str">
            <v>T3-13</v>
          </cell>
          <cell r="EU391" t="str">
            <v>T3-13</v>
          </cell>
          <cell r="EV391" t="str">
            <v>T3-13</v>
          </cell>
          <cell r="EW391" t="str">
            <v>T2-13</v>
          </cell>
          <cell r="EX391" t="str">
            <v>T2-13</v>
          </cell>
          <cell r="EY391" t="str">
            <v>T2-13</v>
          </cell>
          <cell r="EZ391" t="str">
            <v>T1-13</v>
          </cell>
          <cell r="FA391" t="str">
            <v>T1-13</v>
          </cell>
          <cell r="FB391" t="str">
            <v>T1-13</v>
          </cell>
          <cell r="FC391" t="str">
            <v>T4-12</v>
          </cell>
          <cell r="FD391" t="str">
            <v>T4-12</v>
          </cell>
          <cell r="FE391" t="str">
            <v>T4-12</v>
          </cell>
          <cell r="FF391" t="str">
            <v>T3-12</v>
          </cell>
          <cell r="FG391" t="str">
            <v>T3-12</v>
          </cell>
          <cell r="FH391" t="str">
            <v>T3-12</v>
          </cell>
          <cell r="FI391" t="str">
            <v>T2-12</v>
          </cell>
          <cell r="FJ391" t="str">
            <v>T2-12</v>
          </cell>
          <cell r="FK391" t="str">
            <v>T2-12</v>
          </cell>
          <cell r="FL391" t="str">
            <v>T1-12</v>
          </cell>
          <cell r="FM391" t="str">
            <v>T1-12</v>
          </cell>
          <cell r="FN391" t="str">
            <v>T1-12</v>
          </cell>
          <cell r="FO391" t="str">
            <v>T4-11</v>
          </cell>
          <cell r="FP391" t="str">
            <v>T4-11</v>
          </cell>
          <cell r="FQ391" t="str">
            <v>T4-11</v>
          </cell>
          <cell r="FR391" t="str">
            <v>T3-11</v>
          </cell>
          <cell r="FS391" t="str">
            <v>T3-11</v>
          </cell>
          <cell r="FT391" t="str">
            <v>T3-11</v>
          </cell>
          <cell r="FU391" t="str">
            <v>T2-11</v>
          </cell>
          <cell r="FV391" t="str">
            <v>T2-11</v>
          </cell>
          <cell r="FW391" t="str">
            <v>T2-11</v>
          </cell>
          <cell r="FX391" t="str">
            <v>T1-11</v>
          </cell>
          <cell r="FY391" t="str">
            <v>T1-11</v>
          </cell>
          <cell r="FZ391" t="str">
            <v>T1-11</v>
          </cell>
          <cell r="GA391" t="str">
            <v>T4-10</v>
          </cell>
          <cell r="GB391" t="str">
            <v>T4-10</v>
          </cell>
          <cell r="GC391" t="str">
            <v>T4-10</v>
          </cell>
          <cell r="GD391" t="str">
            <v>T3-10</v>
          </cell>
          <cell r="GE391" t="str">
            <v>T3-10</v>
          </cell>
          <cell r="GF391" t="str">
            <v>T3-10</v>
          </cell>
          <cell r="GG391" t="str">
            <v>T2-10</v>
          </cell>
          <cell r="GH391" t="str">
            <v>T2-10</v>
          </cell>
          <cell r="GI391" t="str">
            <v>T2-10</v>
          </cell>
          <cell r="GJ391" t="str">
            <v>T1-10</v>
          </cell>
          <cell r="GK391" t="str">
            <v>T1-10</v>
          </cell>
          <cell r="GL391" t="str">
            <v>T1-10</v>
          </cell>
          <cell r="GM391" t="str">
            <v>T4-09</v>
          </cell>
          <cell r="GN391" t="str">
            <v>T4-09</v>
          </cell>
          <cell r="GO391" t="str">
            <v>T4-09</v>
          </cell>
          <cell r="GP391" t="str">
            <v>T3-09</v>
          </cell>
          <cell r="GQ391" t="str">
            <v>T3-09</v>
          </cell>
          <cell r="GR391" t="str">
            <v>T3-09</v>
          </cell>
          <cell r="GS391" t="str">
            <v>T2-09</v>
          </cell>
          <cell r="GT391" t="str">
            <v>T2-09</v>
          </cell>
          <cell r="GU391" t="str">
            <v>T2-09</v>
          </cell>
          <cell r="GV391" t="str">
            <v>T1-09</v>
          </cell>
          <cell r="GW391" t="str">
            <v>T1-09</v>
          </cell>
          <cell r="GX391" t="str">
            <v>T1-09</v>
          </cell>
          <cell r="GY391" t="str">
            <v>T4-08</v>
          </cell>
          <cell r="GZ391" t="str">
            <v>T4-08</v>
          </cell>
          <cell r="HA391" t="str">
            <v>T4-08</v>
          </cell>
          <cell r="HB391" t="str">
            <v>T3-08</v>
          </cell>
          <cell r="HC391" t="str">
            <v>T3-08</v>
          </cell>
          <cell r="HD391" t="str">
            <v>T3-08</v>
          </cell>
          <cell r="HE391" t="str">
            <v>T2-08</v>
          </cell>
          <cell r="HF391" t="str">
            <v>T2-08</v>
          </cell>
          <cell r="HG391" t="str">
            <v>T2-08</v>
          </cell>
          <cell r="HH391" t="str">
            <v>T1-08</v>
          </cell>
          <cell r="HI391" t="str">
            <v>T1-08</v>
          </cell>
          <cell r="HJ391" t="str">
            <v>T1-08</v>
          </cell>
          <cell r="HO391" t="str">
            <v>9M-21</v>
          </cell>
          <cell r="HP391" t="str">
            <v>9M-21</v>
          </cell>
          <cell r="HQ391" t="str">
            <v>9M-21</v>
          </cell>
          <cell r="HR391" t="str">
            <v>S1-21</v>
          </cell>
          <cell r="HS391" t="str">
            <v>S1-21</v>
          </cell>
          <cell r="HT391" t="str">
            <v>S1-21</v>
          </cell>
          <cell r="HU391" t="str">
            <v>T1-21</v>
          </cell>
          <cell r="HV391" t="str">
            <v>T1-21</v>
          </cell>
          <cell r="HW391" t="str">
            <v>T1-21</v>
          </cell>
          <cell r="HX391" t="str">
            <v>2020</v>
          </cell>
          <cell r="HY391" t="str">
            <v>2020</v>
          </cell>
          <cell r="HZ391" t="str">
            <v>2020</v>
          </cell>
          <cell r="IA391" t="str">
            <v>9M-20</v>
          </cell>
          <cell r="IB391" t="str">
            <v>9M-20</v>
          </cell>
          <cell r="IC391" t="str">
            <v>9M-20</v>
          </cell>
          <cell r="ID391" t="str">
            <v>S1-20</v>
          </cell>
          <cell r="IE391" t="str">
            <v>S1-20</v>
          </cell>
          <cell r="IF391" t="str">
            <v>S1-20</v>
          </cell>
          <cell r="IG391" t="str">
            <v>T1-20</v>
          </cell>
          <cell r="IH391" t="str">
            <v>T1-20</v>
          </cell>
          <cell r="II391" t="str">
            <v>T1-20</v>
          </cell>
          <cell r="IJ391" t="str">
            <v>2019</v>
          </cell>
          <cell r="IK391" t="str">
            <v>2019</v>
          </cell>
          <cell r="IL391" t="str">
            <v>2019</v>
          </cell>
          <cell r="IM391" t="str">
            <v>9M-19</v>
          </cell>
          <cell r="IN391" t="str">
            <v>9M-19</v>
          </cell>
          <cell r="IO391" t="str">
            <v>9M-19</v>
          </cell>
          <cell r="IP391" t="str">
            <v>S1-19</v>
          </cell>
          <cell r="IQ391" t="str">
            <v>S1-19</v>
          </cell>
          <cell r="IR391" t="str">
            <v>S1-19</v>
          </cell>
          <cell r="IS391" t="str">
            <v>T1-19</v>
          </cell>
          <cell r="IT391" t="str">
            <v>T1-19</v>
          </cell>
          <cell r="IU391" t="str">
            <v>T1-19</v>
          </cell>
          <cell r="IV391" t="str">
            <v>2018</v>
          </cell>
          <cell r="IW391" t="str">
            <v>2018</v>
          </cell>
          <cell r="IX391" t="str">
            <v>2018</v>
          </cell>
          <cell r="IY391" t="str">
            <v>9M-18</v>
          </cell>
          <cell r="IZ391" t="str">
            <v>9M-18</v>
          </cell>
          <cell r="JA391" t="str">
            <v>9M-18</v>
          </cell>
          <cell r="JB391" t="str">
            <v>S1-18</v>
          </cell>
          <cell r="JC391" t="str">
            <v>S1-18</v>
          </cell>
          <cell r="JD391" t="str">
            <v>S1-18</v>
          </cell>
          <cell r="JE391" t="str">
            <v>T1-18</v>
          </cell>
          <cell r="JF391" t="str">
            <v>T1-18</v>
          </cell>
          <cell r="JG391" t="str">
            <v>T1-18</v>
          </cell>
          <cell r="JH391" t="str">
            <v>2017</v>
          </cell>
          <cell r="JI391" t="str">
            <v>2017</v>
          </cell>
          <cell r="JJ391" t="str">
            <v>2017</v>
          </cell>
          <cell r="JK391" t="str">
            <v>9M-17</v>
          </cell>
          <cell r="JL391" t="str">
            <v>9M-17</v>
          </cell>
          <cell r="JM391" t="str">
            <v>9M-17</v>
          </cell>
          <cell r="JN391" t="str">
            <v>S1-17</v>
          </cell>
          <cell r="JO391" t="str">
            <v>S1-17</v>
          </cell>
          <cell r="JP391" t="str">
            <v>S1-17</v>
          </cell>
          <cell r="JQ391" t="str">
            <v>T1-17</v>
          </cell>
          <cell r="JR391" t="str">
            <v>T1-17</v>
          </cell>
          <cell r="JS391" t="str">
            <v>T1-17</v>
          </cell>
          <cell r="JT391" t="str">
            <v>2016</v>
          </cell>
          <cell r="JU391" t="str">
            <v>2016</v>
          </cell>
          <cell r="JV391" t="str">
            <v>2016</v>
          </cell>
          <cell r="JW391" t="str">
            <v>9M-16</v>
          </cell>
          <cell r="JX391" t="str">
            <v>9M-16</v>
          </cell>
          <cell r="JY391" t="str">
            <v>9M-16</v>
          </cell>
          <cell r="JZ391" t="str">
            <v>S1-16</v>
          </cell>
          <cell r="KA391" t="str">
            <v>S1-16</v>
          </cell>
          <cell r="KB391" t="str">
            <v>S1-16</v>
          </cell>
          <cell r="KC391" t="str">
            <v>T1-16</v>
          </cell>
          <cell r="KD391" t="str">
            <v>T1-16</v>
          </cell>
          <cell r="KE391" t="str">
            <v>T1-16</v>
          </cell>
          <cell r="KF391" t="str">
            <v>2015</v>
          </cell>
          <cell r="KG391" t="str">
            <v>2015</v>
          </cell>
          <cell r="KH391" t="str">
            <v>2015</v>
          </cell>
          <cell r="KI391" t="str">
            <v>9M-15</v>
          </cell>
          <cell r="KJ391" t="str">
            <v>9M-15</v>
          </cell>
          <cell r="KK391" t="str">
            <v>9M-15</v>
          </cell>
          <cell r="KL391" t="str">
            <v>S1-15</v>
          </cell>
          <cell r="KM391" t="str">
            <v>S1-15</v>
          </cell>
          <cell r="KN391" t="str">
            <v>S1-15</v>
          </cell>
          <cell r="KO391" t="str">
            <v>T1-15</v>
          </cell>
          <cell r="KP391" t="str">
            <v>T1-15</v>
          </cell>
          <cell r="KQ391" t="str">
            <v>T1-15</v>
          </cell>
          <cell r="KR391" t="str">
            <v>2014</v>
          </cell>
          <cell r="KS391" t="str">
            <v>2014</v>
          </cell>
          <cell r="KT391" t="str">
            <v>2014</v>
          </cell>
          <cell r="KU391" t="str">
            <v>9M-14</v>
          </cell>
          <cell r="KV391" t="str">
            <v>9M-14</v>
          </cell>
          <cell r="KW391" t="str">
            <v>9M-14</v>
          </cell>
          <cell r="KX391" t="str">
            <v>S1-14</v>
          </cell>
          <cell r="KY391" t="str">
            <v>S1-14</v>
          </cell>
          <cell r="KZ391" t="str">
            <v>S1-14</v>
          </cell>
          <cell r="LA391" t="str">
            <v>T1-14</v>
          </cell>
          <cell r="LB391" t="str">
            <v>T1-14</v>
          </cell>
          <cell r="LC391" t="str">
            <v>T1-14</v>
          </cell>
          <cell r="LD391" t="str">
            <v>2013</v>
          </cell>
          <cell r="LE391" t="str">
            <v>2013</v>
          </cell>
          <cell r="LF391" t="str">
            <v>2013</v>
          </cell>
          <cell r="LG391" t="str">
            <v>9M-13</v>
          </cell>
          <cell r="LH391" t="str">
            <v>9M-13</v>
          </cell>
          <cell r="LI391" t="str">
            <v>9M-13</v>
          </cell>
          <cell r="LJ391" t="str">
            <v>S1-13</v>
          </cell>
          <cell r="LK391" t="str">
            <v>S1-13</v>
          </cell>
          <cell r="LL391" t="str">
            <v>S1-13</v>
          </cell>
          <cell r="LM391" t="str">
            <v>T1-13</v>
          </cell>
          <cell r="LN391" t="str">
            <v>T1-13</v>
          </cell>
          <cell r="LO391" t="str">
            <v>T1-13</v>
          </cell>
          <cell r="LP391" t="str">
            <v>2012</v>
          </cell>
          <cell r="LQ391" t="str">
            <v>2012</v>
          </cell>
          <cell r="LR391" t="str">
            <v>2012</v>
          </cell>
          <cell r="LS391" t="str">
            <v>9M-12</v>
          </cell>
          <cell r="LT391" t="str">
            <v>9M-12</v>
          </cell>
          <cell r="LU391" t="str">
            <v>9M-12</v>
          </cell>
          <cell r="LV391" t="str">
            <v>S1-12</v>
          </cell>
          <cell r="LW391" t="str">
            <v>S1-12</v>
          </cell>
          <cell r="LX391" t="str">
            <v>S1-12</v>
          </cell>
          <cell r="LY391" t="str">
            <v>T1-12</v>
          </cell>
          <cell r="LZ391" t="str">
            <v>T1-12</v>
          </cell>
          <cell r="MA391" t="str">
            <v>T1-12</v>
          </cell>
          <cell r="MB391" t="str">
            <v>2011</v>
          </cell>
          <cell r="MC391" t="str">
            <v>2011</v>
          </cell>
          <cell r="MD391" t="str">
            <v>2011</v>
          </cell>
          <cell r="ME391" t="str">
            <v>9M-11</v>
          </cell>
          <cell r="MF391" t="str">
            <v>9M-11</v>
          </cell>
          <cell r="MG391" t="str">
            <v>9M-11</v>
          </cell>
          <cell r="MH391" t="str">
            <v>S1-11</v>
          </cell>
          <cell r="MI391" t="str">
            <v>S1-11</v>
          </cell>
          <cell r="MJ391" t="str">
            <v>S1-11</v>
          </cell>
          <cell r="MK391" t="str">
            <v>T1-11</v>
          </cell>
          <cell r="ML391" t="str">
            <v>T1-11</v>
          </cell>
          <cell r="MM391" t="str">
            <v>T1-11</v>
          </cell>
          <cell r="MN391" t="str">
            <v>2010</v>
          </cell>
          <cell r="MO391" t="str">
            <v>2010</v>
          </cell>
          <cell r="MP391" t="str">
            <v>2010</v>
          </cell>
          <cell r="MQ391" t="str">
            <v>9M-10</v>
          </cell>
          <cell r="MR391" t="str">
            <v>9M-10</v>
          </cell>
          <cell r="MS391" t="str">
            <v>9M-10</v>
          </cell>
          <cell r="MT391" t="str">
            <v>S1-10</v>
          </cell>
          <cell r="MU391" t="str">
            <v>S1-10</v>
          </cell>
          <cell r="MV391" t="str">
            <v>S1-10</v>
          </cell>
          <cell r="MW391" t="str">
            <v>T1-10</v>
          </cell>
          <cell r="MX391" t="str">
            <v>T1-10</v>
          </cell>
          <cell r="MY391" t="str">
            <v>T1-10</v>
          </cell>
          <cell r="MZ391" t="str">
            <v>2009</v>
          </cell>
          <cell r="NA391" t="str">
            <v>2009</v>
          </cell>
          <cell r="NB391" t="str">
            <v>2009</v>
          </cell>
          <cell r="NC391" t="str">
            <v>9M-09</v>
          </cell>
          <cell r="ND391" t="str">
            <v>9M-09</v>
          </cell>
          <cell r="NE391" t="str">
            <v>9M-09</v>
          </cell>
          <cell r="NF391" t="str">
            <v>S1-09</v>
          </cell>
          <cell r="NG391" t="str">
            <v>S1-09</v>
          </cell>
          <cell r="NH391" t="str">
            <v>S1-09</v>
          </cell>
          <cell r="NI391" t="str">
            <v>T1-09</v>
          </cell>
          <cell r="NJ391" t="str">
            <v>T1-09</v>
          </cell>
          <cell r="NK391" t="str">
            <v>T1-09</v>
          </cell>
          <cell r="NL391" t="str">
            <v>2008</v>
          </cell>
          <cell r="NM391" t="str">
            <v>2008</v>
          </cell>
          <cell r="NN391" t="str">
            <v>2008</v>
          </cell>
          <cell r="NO391" t="str">
            <v>9M-08</v>
          </cell>
          <cell r="NP391" t="str">
            <v>9M-08</v>
          </cell>
          <cell r="NQ391" t="str">
            <v>9M-08</v>
          </cell>
          <cell r="NR391" t="str">
            <v>S1-08</v>
          </cell>
          <cell r="NS391" t="str">
            <v>S1-08</v>
          </cell>
          <cell r="NT391" t="str">
            <v>S1-08</v>
          </cell>
          <cell r="NU391" t="str">
            <v>T1-08</v>
          </cell>
          <cell r="NV391" t="str">
            <v>T1-08</v>
          </cell>
          <cell r="NW391" t="str">
            <v>T1-08</v>
          </cell>
        </row>
        <row r="392">
          <cell r="BB392" t="str">
            <v>Stated</v>
          </cell>
          <cell r="BC392" t="str">
            <v>Spec Items</v>
          </cell>
          <cell r="BD392" t="str">
            <v>Underlying</v>
          </cell>
          <cell r="BE392" t="str">
            <v>Stated</v>
          </cell>
          <cell r="BF392" t="str">
            <v>Spec Items</v>
          </cell>
          <cell r="BG392" t="str">
            <v>Underlying</v>
          </cell>
          <cell r="BH392" t="str">
            <v>Stated</v>
          </cell>
          <cell r="BI392" t="str">
            <v>Spec Items</v>
          </cell>
          <cell r="BJ392" t="str">
            <v>Underlying</v>
          </cell>
          <cell r="BK392" t="str">
            <v>Stated</v>
          </cell>
          <cell r="BL392" t="str">
            <v>Spec Items</v>
          </cell>
          <cell r="BM392" t="str">
            <v>Underlying</v>
          </cell>
          <cell r="BN392" t="str">
            <v>Stated</v>
          </cell>
          <cell r="BO392" t="str">
            <v>Spec Items</v>
          </cell>
          <cell r="BP392" t="str">
            <v>Underlying</v>
          </cell>
          <cell r="BQ392" t="str">
            <v>Stated</v>
          </cell>
          <cell r="BR392" t="str">
            <v>Spec Items</v>
          </cell>
          <cell r="BS392" t="str">
            <v>Underlying</v>
          </cell>
          <cell r="BT392" t="str">
            <v>Stated</v>
          </cell>
          <cell r="BU392" t="str">
            <v>Spec Items</v>
          </cell>
          <cell r="BV392" t="str">
            <v>Underlying</v>
          </cell>
          <cell r="BW392" t="str">
            <v>Stated</v>
          </cell>
          <cell r="BX392" t="str">
            <v>Spec Items</v>
          </cell>
          <cell r="BY392" t="str">
            <v>Underlying</v>
          </cell>
          <cell r="BZ392" t="str">
            <v>Stated</v>
          </cell>
          <cell r="CA392" t="str">
            <v>Spec Items</v>
          </cell>
          <cell r="CB392" t="str">
            <v>Underlying</v>
          </cell>
          <cell r="CC392" t="str">
            <v>Stated</v>
          </cell>
          <cell r="CD392" t="str">
            <v>Spec Items</v>
          </cell>
          <cell r="CE392" t="str">
            <v>Underlying</v>
          </cell>
          <cell r="CF392" t="str">
            <v>Stated</v>
          </cell>
          <cell r="CG392" t="str">
            <v>Spec Items</v>
          </cell>
          <cell r="CH392" t="str">
            <v>Underlying</v>
          </cell>
          <cell r="CI392" t="str">
            <v>Stated</v>
          </cell>
          <cell r="CJ392" t="str">
            <v>Spec Items</v>
          </cell>
          <cell r="CK392" t="str">
            <v>Underlying</v>
          </cell>
          <cell r="CL392" t="str">
            <v>Stated</v>
          </cell>
          <cell r="CM392" t="str">
            <v>Spec Items</v>
          </cell>
          <cell r="CN392" t="str">
            <v>Underlying</v>
          </cell>
          <cell r="CO392" t="str">
            <v>Stated</v>
          </cell>
          <cell r="CP392" t="str">
            <v>Spec Items</v>
          </cell>
          <cell r="CQ392" t="str">
            <v>Underlying</v>
          </cell>
          <cell r="CR392" t="str">
            <v>Stated</v>
          </cell>
          <cell r="CS392" t="str">
            <v>Spec Items</v>
          </cell>
          <cell r="CT392" t="str">
            <v>Underlying</v>
          </cell>
          <cell r="CU392" t="str">
            <v>Stated</v>
          </cell>
          <cell r="CV392" t="str">
            <v>Spec Items</v>
          </cell>
          <cell r="CW392" t="str">
            <v>Underlying</v>
          </cell>
          <cell r="CX392" t="str">
            <v>Stated</v>
          </cell>
          <cell r="CY392" t="str">
            <v>Spec Items</v>
          </cell>
          <cell r="CZ392" t="str">
            <v>Underlying</v>
          </cell>
          <cell r="DA392" t="str">
            <v>Stated</v>
          </cell>
          <cell r="DB392" t="str">
            <v>Spec Items</v>
          </cell>
          <cell r="DC392" t="str">
            <v>Underlying</v>
          </cell>
          <cell r="DD392" t="str">
            <v>Stated</v>
          </cell>
          <cell r="DE392" t="str">
            <v>Spec Items</v>
          </cell>
          <cell r="DF392" t="str">
            <v>Underlying</v>
          </cell>
          <cell r="DG392" t="str">
            <v>Stated</v>
          </cell>
          <cell r="DH392" t="str">
            <v>Spec Items</v>
          </cell>
          <cell r="DI392" t="str">
            <v>Underlying</v>
          </cell>
          <cell r="DJ392" t="str">
            <v>Stated</v>
          </cell>
          <cell r="DK392" t="str">
            <v>Spec Items</v>
          </cell>
          <cell r="DL392" t="str">
            <v>Underlying</v>
          </cell>
          <cell r="DM392" t="str">
            <v>Stated</v>
          </cell>
          <cell r="DN392" t="str">
            <v>Spec Items</v>
          </cell>
          <cell r="DO392" t="str">
            <v>Underlying</v>
          </cell>
          <cell r="DP392" t="str">
            <v>Stated</v>
          </cell>
          <cell r="DQ392" t="str">
            <v>Spec Items</v>
          </cell>
          <cell r="DR392" t="str">
            <v>Underlying</v>
          </cell>
          <cell r="DS392" t="str">
            <v>Stated</v>
          </cell>
          <cell r="DT392" t="str">
            <v>Spec Items</v>
          </cell>
          <cell r="DU392" t="str">
            <v>Underlying</v>
          </cell>
          <cell r="DV392" t="str">
            <v>Stated</v>
          </cell>
          <cell r="DW392" t="str">
            <v>Spec Items</v>
          </cell>
          <cell r="DX392" t="str">
            <v>Underlying</v>
          </cell>
          <cell r="DY392" t="str">
            <v>Stated</v>
          </cell>
          <cell r="DZ392" t="str">
            <v>Spec Items</v>
          </cell>
          <cell r="EA392" t="str">
            <v>Underlying</v>
          </cell>
          <cell r="EB392" t="str">
            <v>Stated</v>
          </cell>
          <cell r="EC392" t="str">
            <v>Spec Items</v>
          </cell>
          <cell r="ED392" t="str">
            <v>Underlying</v>
          </cell>
          <cell r="EE392" t="str">
            <v>Stated</v>
          </cell>
          <cell r="EF392" t="str">
            <v>Spec Items</v>
          </cell>
          <cell r="EG392" t="str">
            <v>Underlying</v>
          </cell>
          <cell r="EH392" t="str">
            <v>Stated</v>
          </cell>
          <cell r="EI392" t="str">
            <v>Spec Items</v>
          </cell>
          <cell r="EJ392" t="str">
            <v>Underlying</v>
          </cell>
          <cell r="EK392" t="str">
            <v>Stated</v>
          </cell>
          <cell r="EL392" t="str">
            <v>Spec Items</v>
          </cell>
          <cell r="EM392" t="str">
            <v>Underlying</v>
          </cell>
          <cell r="EN392" t="str">
            <v>Stated</v>
          </cell>
          <cell r="EO392" t="str">
            <v>Spec Items</v>
          </cell>
          <cell r="EP392" t="str">
            <v>Underlying</v>
          </cell>
          <cell r="EQ392" t="str">
            <v>Stated</v>
          </cell>
          <cell r="ER392" t="str">
            <v>Spec Items</v>
          </cell>
          <cell r="ES392" t="str">
            <v>Underlying</v>
          </cell>
          <cell r="ET392" t="str">
            <v>Stated</v>
          </cell>
          <cell r="EU392" t="str">
            <v>Spec Items</v>
          </cell>
          <cell r="EV392" t="str">
            <v>Underlying</v>
          </cell>
          <cell r="EW392" t="str">
            <v>Stated</v>
          </cell>
          <cell r="EX392" t="str">
            <v>Spec Items</v>
          </cell>
          <cell r="EY392" t="str">
            <v>Underlying</v>
          </cell>
          <cell r="EZ392" t="str">
            <v>Stated</v>
          </cell>
          <cell r="FA392" t="str">
            <v>Spec Items</v>
          </cell>
          <cell r="FB392" t="str">
            <v>Underlying</v>
          </cell>
          <cell r="FC392" t="str">
            <v>Stated</v>
          </cell>
          <cell r="FD392" t="str">
            <v>Spec Items</v>
          </cell>
          <cell r="FE392" t="str">
            <v>Underlying</v>
          </cell>
          <cell r="FF392" t="str">
            <v>Stated</v>
          </cell>
          <cell r="FG392" t="str">
            <v>Spec Items</v>
          </cell>
          <cell r="FH392" t="str">
            <v>Underlying</v>
          </cell>
          <cell r="FI392" t="str">
            <v>Stated</v>
          </cell>
          <cell r="FJ392" t="str">
            <v>Spec Items</v>
          </cell>
          <cell r="FK392" t="str">
            <v>Underlying</v>
          </cell>
          <cell r="FL392" t="str">
            <v>Stated</v>
          </cell>
          <cell r="FM392" t="str">
            <v>Spec Items</v>
          </cell>
          <cell r="FN392" t="str">
            <v>Underlying</v>
          </cell>
          <cell r="FO392" t="str">
            <v>Stated</v>
          </cell>
          <cell r="FP392" t="str">
            <v>Spec Items</v>
          </cell>
          <cell r="FQ392" t="str">
            <v>Underlying</v>
          </cell>
          <cell r="FR392" t="str">
            <v>Stated</v>
          </cell>
          <cell r="FS392" t="str">
            <v>Spec Items</v>
          </cell>
          <cell r="FT392" t="str">
            <v>Underlying</v>
          </cell>
          <cell r="FU392" t="str">
            <v>Stated</v>
          </cell>
          <cell r="FV392" t="str">
            <v>Spec Items</v>
          </cell>
          <cell r="FW392" t="str">
            <v>Underlying</v>
          </cell>
          <cell r="FX392" t="str">
            <v>Stated</v>
          </cell>
          <cell r="FY392" t="str">
            <v>Spec Items</v>
          </cell>
          <cell r="FZ392" t="str">
            <v>Underlying</v>
          </cell>
          <cell r="GA392" t="str">
            <v>Stated</v>
          </cell>
          <cell r="GB392" t="str">
            <v>Spec Items</v>
          </cell>
          <cell r="GC392" t="str">
            <v>Underlying</v>
          </cell>
          <cell r="GD392" t="str">
            <v>Stated</v>
          </cell>
          <cell r="GE392" t="str">
            <v>Spec Items</v>
          </cell>
          <cell r="GF392" t="str">
            <v>Underlying</v>
          </cell>
          <cell r="GG392" t="str">
            <v>Stated</v>
          </cell>
          <cell r="GH392" t="str">
            <v>Spec Items</v>
          </cell>
          <cell r="GI392" t="str">
            <v>Underlying</v>
          </cell>
          <cell r="GJ392" t="str">
            <v>Stated</v>
          </cell>
          <cell r="GK392" t="str">
            <v>Spec Items</v>
          </cell>
          <cell r="GL392" t="str">
            <v>Underlying</v>
          </cell>
          <cell r="GM392" t="str">
            <v>Stated</v>
          </cell>
          <cell r="GN392" t="str">
            <v>Spec Items</v>
          </cell>
          <cell r="GO392" t="str">
            <v>Underlying</v>
          </cell>
          <cell r="GP392" t="str">
            <v>Stated</v>
          </cell>
          <cell r="GQ392" t="str">
            <v>Spec Items</v>
          </cell>
          <cell r="GR392" t="str">
            <v>Underlying</v>
          </cell>
          <cell r="GS392" t="str">
            <v>Stated</v>
          </cell>
          <cell r="GT392" t="str">
            <v>Spec Items</v>
          </cell>
          <cell r="GU392" t="str">
            <v>Underlying</v>
          </cell>
          <cell r="GV392" t="str">
            <v>Stated</v>
          </cell>
          <cell r="GW392" t="str">
            <v>Spec Items</v>
          </cell>
          <cell r="GX392" t="str">
            <v>Underlying</v>
          </cell>
          <cell r="GY392" t="str">
            <v>Stated</v>
          </cell>
          <cell r="GZ392" t="str">
            <v>Spec Items</v>
          </cell>
          <cell r="HA392" t="str">
            <v>Underlying</v>
          </cell>
          <cell r="HB392" t="str">
            <v>Stated</v>
          </cell>
          <cell r="HC392" t="str">
            <v>Spec Items</v>
          </cell>
          <cell r="HD392" t="str">
            <v>Underlying</v>
          </cell>
          <cell r="HE392" t="str">
            <v>Stated</v>
          </cell>
          <cell r="HF392" t="str">
            <v>Spec Items</v>
          </cell>
          <cell r="HG392" t="str">
            <v>Underlying</v>
          </cell>
          <cell r="HH392" t="str">
            <v>Stated</v>
          </cell>
          <cell r="HI392" t="str">
            <v>Spec Items</v>
          </cell>
          <cell r="HJ392" t="str">
            <v>Underlying</v>
          </cell>
          <cell r="HO392" t="str">
            <v>Stated</v>
          </cell>
          <cell r="HP392" t="str">
            <v>Spec Items</v>
          </cell>
          <cell r="HQ392" t="str">
            <v>Underlying</v>
          </cell>
          <cell r="HR392" t="str">
            <v>Stated</v>
          </cell>
          <cell r="HS392" t="str">
            <v>Spec Items</v>
          </cell>
          <cell r="HT392" t="str">
            <v>Underlying</v>
          </cell>
          <cell r="HU392" t="str">
            <v>Stated</v>
          </cell>
          <cell r="HV392" t="str">
            <v>Spec Items</v>
          </cell>
          <cell r="HW392" t="str">
            <v>Underlying</v>
          </cell>
          <cell r="HX392" t="str">
            <v>Stated</v>
          </cell>
          <cell r="HY392" t="str">
            <v>Spec Items</v>
          </cell>
          <cell r="HZ392" t="str">
            <v>Underlying</v>
          </cell>
          <cell r="IA392" t="str">
            <v>Stated</v>
          </cell>
          <cell r="IB392" t="str">
            <v>Spec Items</v>
          </cell>
          <cell r="IC392" t="str">
            <v>Underlying</v>
          </cell>
          <cell r="ID392" t="str">
            <v>Stated</v>
          </cell>
          <cell r="IE392" t="str">
            <v>Spec Items</v>
          </cell>
          <cell r="IF392" t="str">
            <v>Underlying</v>
          </cell>
          <cell r="IG392" t="str">
            <v>Stated</v>
          </cell>
          <cell r="IH392" t="str">
            <v>Spec Items</v>
          </cell>
          <cell r="II392" t="str">
            <v>Underlying</v>
          </cell>
          <cell r="IJ392" t="str">
            <v>Stated</v>
          </cell>
          <cell r="IK392" t="str">
            <v>Spec Items</v>
          </cell>
          <cell r="IL392" t="str">
            <v>Underlying</v>
          </cell>
          <cell r="IM392" t="str">
            <v>Stated</v>
          </cell>
          <cell r="IN392" t="str">
            <v>Spec Items</v>
          </cell>
          <cell r="IO392" t="str">
            <v>Underlying</v>
          </cell>
          <cell r="IP392" t="str">
            <v>Stated</v>
          </cell>
          <cell r="IQ392" t="str">
            <v>Spec Items</v>
          </cell>
          <cell r="IR392" t="str">
            <v>Underlying</v>
          </cell>
          <cell r="IS392" t="str">
            <v>Stated</v>
          </cell>
          <cell r="IT392" t="str">
            <v>Spec Items</v>
          </cell>
          <cell r="IU392" t="str">
            <v>Underlying</v>
          </cell>
          <cell r="IV392" t="str">
            <v>Stated</v>
          </cell>
          <cell r="IW392" t="str">
            <v>Spec Items</v>
          </cell>
          <cell r="IX392" t="str">
            <v>Underlying</v>
          </cell>
          <cell r="IY392" t="str">
            <v>Stated</v>
          </cell>
          <cell r="IZ392" t="str">
            <v>Spec Items</v>
          </cell>
          <cell r="JA392" t="str">
            <v>Underlying</v>
          </cell>
          <cell r="JB392" t="str">
            <v>Stated</v>
          </cell>
          <cell r="JC392" t="str">
            <v>Spec Items</v>
          </cell>
          <cell r="JD392" t="str">
            <v>Underlying</v>
          </cell>
          <cell r="JE392" t="str">
            <v>Stated</v>
          </cell>
          <cell r="JF392" t="str">
            <v>Spec Items</v>
          </cell>
          <cell r="JG392" t="str">
            <v>Underlying</v>
          </cell>
          <cell r="JH392" t="str">
            <v>Stated</v>
          </cell>
          <cell r="JI392" t="str">
            <v>Spec Items</v>
          </cell>
          <cell r="JJ392" t="str">
            <v>Underlying</v>
          </cell>
          <cell r="JK392" t="str">
            <v>Stated</v>
          </cell>
          <cell r="JL392" t="str">
            <v>Spec Items</v>
          </cell>
          <cell r="JM392" t="str">
            <v>Underlying</v>
          </cell>
          <cell r="JN392" t="str">
            <v>Stated</v>
          </cell>
          <cell r="JO392" t="str">
            <v>Spec Items</v>
          </cell>
          <cell r="JP392" t="str">
            <v>Underlying</v>
          </cell>
          <cell r="JQ392" t="str">
            <v>Stated</v>
          </cell>
          <cell r="JR392" t="str">
            <v>Spec Items</v>
          </cell>
          <cell r="JS392" t="str">
            <v>Underlying</v>
          </cell>
          <cell r="JT392" t="str">
            <v>Stated</v>
          </cell>
          <cell r="JU392" t="str">
            <v>Spec Items</v>
          </cell>
          <cell r="JV392" t="str">
            <v>Underlying</v>
          </cell>
          <cell r="JW392" t="str">
            <v>Stated</v>
          </cell>
          <cell r="JX392" t="str">
            <v>Spec Items</v>
          </cell>
          <cell r="JY392" t="str">
            <v>Underlying</v>
          </cell>
          <cell r="JZ392" t="str">
            <v>Stated</v>
          </cell>
          <cell r="KA392" t="str">
            <v>Spec Items</v>
          </cell>
          <cell r="KB392" t="str">
            <v>Underlying</v>
          </cell>
          <cell r="KC392" t="str">
            <v>Stated</v>
          </cell>
          <cell r="KD392" t="str">
            <v>Spec Items</v>
          </cell>
          <cell r="KE392" t="str">
            <v>Underlying</v>
          </cell>
          <cell r="KF392" t="str">
            <v>Stated</v>
          </cell>
          <cell r="KG392" t="str">
            <v>Spec Items</v>
          </cell>
          <cell r="KH392" t="str">
            <v>Underlying</v>
          </cell>
          <cell r="KI392" t="str">
            <v>Stated</v>
          </cell>
          <cell r="KJ392" t="str">
            <v>Spec Items</v>
          </cell>
          <cell r="KK392" t="str">
            <v>Underlying</v>
          </cell>
          <cell r="KL392" t="str">
            <v>Stated</v>
          </cell>
          <cell r="KM392" t="str">
            <v>Spec Items</v>
          </cell>
          <cell r="KN392" t="str">
            <v>Underlying</v>
          </cell>
          <cell r="KO392" t="str">
            <v>Stated</v>
          </cell>
          <cell r="KP392" t="str">
            <v>Spec Items</v>
          </cell>
          <cell r="KQ392" t="str">
            <v>Underlying</v>
          </cell>
          <cell r="KR392" t="str">
            <v>Stated</v>
          </cell>
          <cell r="KS392" t="str">
            <v>Spec Items</v>
          </cell>
          <cell r="KT392" t="str">
            <v>Underlying</v>
          </cell>
          <cell r="KU392" t="str">
            <v>Stated</v>
          </cell>
          <cell r="KV392" t="str">
            <v>Spec Items</v>
          </cell>
          <cell r="KW392" t="str">
            <v>Underlying</v>
          </cell>
          <cell r="KX392" t="str">
            <v>Stated</v>
          </cell>
          <cell r="KY392" t="str">
            <v>Spec Items</v>
          </cell>
          <cell r="KZ392" t="str">
            <v>Underlying</v>
          </cell>
          <cell r="LA392" t="str">
            <v>Stated</v>
          </cell>
          <cell r="LB392" t="str">
            <v>Spec Items</v>
          </cell>
          <cell r="LC392" t="str">
            <v>Underlying</v>
          </cell>
          <cell r="LD392" t="str">
            <v>Stated</v>
          </cell>
          <cell r="LE392" t="str">
            <v>Spec Items</v>
          </cell>
          <cell r="LF392" t="str">
            <v>Underlying</v>
          </cell>
          <cell r="LG392" t="str">
            <v>Stated</v>
          </cell>
          <cell r="LH392" t="str">
            <v>Spec Items</v>
          </cell>
          <cell r="LI392" t="str">
            <v>Underlying</v>
          </cell>
          <cell r="LJ392" t="str">
            <v>Stated</v>
          </cell>
          <cell r="LK392" t="str">
            <v>Spec Items</v>
          </cell>
          <cell r="LL392" t="str">
            <v>Underlying</v>
          </cell>
          <cell r="LM392" t="str">
            <v>Stated</v>
          </cell>
          <cell r="LN392" t="str">
            <v>Spec Items</v>
          </cell>
          <cell r="LO392" t="str">
            <v>Underlying</v>
          </cell>
          <cell r="LP392" t="str">
            <v>Stated</v>
          </cell>
          <cell r="LQ392" t="str">
            <v>Spec Items</v>
          </cell>
          <cell r="LR392" t="str">
            <v>Underlying</v>
          </cell>
          <cell r="LS392" t="str">
            <v>Stated</v>
          </cell>
          <cell r="LT392" t="str">
            <v>Spec Items</v>
          </cell>
          <cell r="LU392" t="str">
            <v>Underlying</v>
          </cell>
          <cell r="LV392" t="str">
            <v>Stated</v>
          </cell>
          <cell r="LW392" t="str">
            <v>Spec Items</v>
          </cell>
          <cell r="LX392" t="str">
            <v>Underlying</v>
          </cell>
          <cell r="LY392" t="str">
            <v>Stated</v>
          </cell>
          <cell r="LZ392" t="str">
            <v>Spec Items</v>
          </cell>
          <cell r="MA392" t="str">
            <v>Underlying</v>
          </cell>
          <cell r="MB392" t="str">
            <v>Stated</v>
          </cell>
          <cell r="MC392" t="str">
            <v>Spec Items</v>
          </cell>
          <cell r="MD392" t="str">
            <v>Underlying</v>
          </cell>
          <cell r="ME392" t="str">
            <v>Stated</v>
          </cell>
          <cell r="MF392" t="str">
            <v>Spec Items</v>
          </cell>
          <cell r="MG392" t="str">
            <v>Underlying</v>
          </cell>
          <cell r="MH392" t="str">
            <v>Stated</v>
          </cell>
          <cell r="MI392" t="str">
            <v>Spec Items</v>
          </cell>
          <cell r="MJ392" t="str">
            <v>Underlying</v>
          </cell>
          <cell r="MK392" t="str">
            <v>Stated</v>
          </cell>
          <cell r="ML392" t="str">
            <v>Spec Items</v>
          </cell>
          <cell r="MM392" t="str">
            <v>Underlying</v>
          </cell>
          <cell r="MN392" t="str">
            <v>Stated</v>
          </cell>
          <cell r="MO392" t="str">
            <v>Spec Items</v>
          </cell>
          <cell r="MP392" t="str">
            <v>Underlying</v>
          </cell>
          <cell r="MQ392" t="str">
            <v>Stated</v>
          </cell>
          <cell r="MR392" t="str">
            <v>Spec Items</v>
          </cell>
          <cell r="MS392" t="str">
            <v>Underlying</v>
          </cell>
          <cell r="MT392" t="str">
            <v>Stated</v>
          </cell>
          <cell r="MU392" t="str">
            <v>Spec Items</v>
          </cell>
          <cell r="MV392" t="str">
            <v>Underlying</v>
          </cell>
          <cell r="MW392" t="str">
            <v>Stated</v>
          </cell>
          <cell r="MX392" t="str">
            <v>Spec Items</v>
          </cell>
          <cell r="MY392" t="str">
            <v>Underlying</v>
          </cell>
          <cell r="MZ392" t="str">
            <v>Stated</v>
          </cell>
          <cell r="NA392" t="str">
            <v>Spec Items</v>
          </cell>
          <cell r="NB392" t="str">
            <v>Underlying</v>
          </cell>
          <cell r="NC392" t="str">
            <v>Stated</v>
          </cell>
          <cell r="ND392" t="str">
            <v>Spec Items</v>
          </cell>
          <cell r="NE392" t="str">
            <v>Underlying</v>
          </cell>
          <cell r="NF392" t="str">
            <v>Stated</v>
          </cell>
          <cell r="NG392" t="str">
            <v>Spec Items</v>
          </cell>
          <cell r="NH392" t="str">
            <v>Underlying</v>
          </cell>
          <cell r="NI392" t="str">
            <v>Stated</v>
          </cell>
          <cell r="NJ392" t="str">
            <v>Spec Items</v>
          </cell>
          <cell r="NK392" t="str">
            <v>Underlying</v>
          </cell>
          <cell r="NL392" t="str">
            <v>Stated</v>
          </cell>
          <cell r="NM392" t="str">
            <v>Spec Items</v>
          </cell>
          <cell r="NN392" t="str">
            <v>Underlying</v>
          </cell>
          <cell r="NO392" t="str">
            <v>Stated</v>
          </cell>
          <cell r="NP392" t="str">
            <v>Spec Items</v>
          </cell>
          <cell r="NQ392" t="str">
            <v>Underlying</v>
          </cell>
          <cell r="NR392" t="str">
            <v>Stated</v>
          </cell>
          <cell r="NS392" t="str">
            <v>Spec Items</v>
          </cell>
          <cell r="NT392" t="str">
            <v>Underlying</v>
          </cell>
          <cell r="NU392" t="str">
            <v>Stated</v>
          </cell>
          <cell r="NV392" t="str">
            <v>Spec Items</v>
          </cell>
          <cell r="NW392" t="str">
            <v>Underlying</v>
          </cell>
        </row>
        <row r="393">
          <cell r="BB393">
            <v>182.016332978127</v>
          </cell>
          <cell r="BC393">
            <v>-2.3090737284732499</v>
          </cell>
          <cell r="BD393">
            <v>184.32540670660023</v>
          </cell>
          <cell r="BE393">
            <v>218.832811876649</v>
          </cell>
          <cell r="BF393">
            <v>0</v>
          </cell>
          <cell r="BG393">
            <v>218.832811876649</v>
          </cell>
          <cell r="BH393">
            <v>205.569646409168</v>
          </cell>
          <cell r="BI393">
            <v>0</v>
          </cell>
          <cell r="BJ393">
            <v>205.569646409168</v>
          </cell>
          <cell r="BK393">
            <v>202.31123574118101</v>
          </cell>
          <cell r="BL393">
            <v>0</v>
          </cell>
          <cell r="BM393">
            <v>202.31123574118101</v>
          </cell>
          <cell r="BN393">
            <v>194.96898736737401</v>
          </cell>
          <cell r="BO393">
            <v>0</v>
          </cell>
          <cell r="BP393">
            <v>194.96898736737401</v>
          </cell>
          <cell r="BQ393">
            <v>209.14707946226301</v>
          </cell>
          <cell r="BR393">
            <v>0</v>
          </cell>
          <cell r="BS393">
            <v>209.14707946226301</v>
          </cell>
          <cell r="BT393">
            <v>226.182429115931</v>
          </cell>
          <cell r="BU393">
            <v>0</v>
          </cell>
          <cell r="BV393">
            <v>226.182429115931</v>
          </cell>
          <cell r="BW393">
            <v>227.20069609989901</v>
          </cell>
          <cell r="BX393">
            <v>0</v>
          </cell>
          <cell r="BY393">
            <v>227.20069609989901</v>
          </cell>
          <cell r="BZ393">
            <v>229.58144304153799</v>
          </cell>
          <cell r="CA393">
            <v>0</v>
          </cell>
          <cell r="CB393">
            <v>229.58144304153799</v>
          </cell>
          <cell r="CC393">
            <v>231.90880037981199</v>
          </cell>
          <cell r="CD393">
            <v>0</v>
          </cell>
          <cell r="CE393">
            <v>231.90880037981199</v>
          </cell>
          <cell r="CF393">
            <v>224.30136098015299</v>
          </cell>
          <cell r="CG393">
            <v>0</v>
          </cell>
          <cell r="CH393">
            <v>224.30136098015299</v>
          </cell>
          <cell r="CI393">
            <v>219.68028997292899</v>
          </cell>
          <cell r="CJ393">
            <v>0</v>
          </cell>
          <cell r="CK393">
            <v>219.68028997292899</v>
          </cell>
          <cell r="CL393">
            <v>209.13012656237601</v>
          </cell>
          <cell r="CM393">
            <v>0</v>
          </cell>
          <cell r="CN393">
            <v>209.13012656237601</v>
          </cell>
          <cell r="CO393">
            <v>211.897786998561</v>
          </cell>
          <cell r="CP393">
            <v>0</v>
          </cell>
          <cell r="CQ393">
            <v>211.897786998561</v>
          </cell>
          <cell r="CR393">
            <v>206.62904857053499</v>
          </cell>
          <cell r="CS393">
            <v>0</v>
          </cell>
          <cell r="CT393">
            <v>206.62904857053499</v>
          </cell>
          <cell r="CU393">
            <v>204.90513564228195</v>
          </cell>
          <cell r="CV393">
            <v>0</v>
          </cell>
          <cell r="CW393">
            <v>204.90513564228195</v>
          </cell>
          <cell r="CX393">
            <v>206.30443424034601</v>
          </cell>
          <cell r="CY393">
            <v>0</v>
          </cell>
          <cell r="CZ393">
            <v>206.30443424034601</v>
          </cell>
          <cell r="DA393">
            <v>202.754820229128</v>
          </cell>
          <cell r="DB393">
            <v>0</v>
          </cell>
          <cell r="DC393">
            <v>202.754820229128</v>
          </cell>
          <cell r="DD393">
            <v>206.175937344435</v>
          </cell>
          <cell r="DE393">
            <v>0</v>
          </cell>
          <cell r="DF393">
            <v>206.175937344435</v>
          </cell>
          <cell r="DG393">
            <v>202.535299590732</v>
          </cell>
          <cell r="DH393">
            <v>0</v>
          </cell>
          <cell r="DI393">
            <v>202.535299590732</v>
          </cell>
          <cell r="DJ393">
            <v>226.689670324215</v>
          </cell>
          <cell r="DK393">
            <v>0</v>
          </cell>
          <cell r="DL393">
            <v>226.689670324215</v>
          </cell>
          <cell r="DM393">
            <v>224.018780472961</v>
          </cell>
          <cell r="DN393">
            <v>0</v>
          </cell>
          <cell r="DO393">
            <v>224.018780472961</v>
          </cell>
          <cell r="DP393">
            <v>226.11893180749499</v>
          </cell>
          <cell r="DQ393">
            <v>0</v>
          </cell>
          <cell r="DR393">
            <v>226.11893180749499</v>
          </cell>
          <cell r="DS393">
            <v>233</v>
          </cell>
          <cell r="DT393">
            <v>0</v>
          </cell>
          <cell r="DU393">
            <v>233</v>
          </cell>
          <cell r="DV393">
            <v>230</v>
          </cell>
          <cell r="DW393">
            <v>0</v>
          </cell>
          <cell r="DX393">
            <v>230</v>
          </cell>
          <cell r="DY393">
            <v>244</v>
          </cell>
          <cell r="DZ393">
            <v>0</v>
          </cell>
          <cell r="EA393">
            <v>244</v>
          </cell>
          <cell r="EB393">
            <v>226</v>
          </cell>
          <cell r="EC393">
            <v>0</v>
          </cell>
          <cell r="ED393">
            <v>226</v>
          </cell>
          <cell r="EE393">
            <v>217</v>
          </cell>
          <cell r="EF393">
            <v>0</v>
          </cell>
          <cell r="EG393">
            <v>217</v>
          </cell>
          <cell r="EH393">
            <v>220</v>
          </cell>
          <cell r="EI393">
            <v>0</v>
          </cell>
          <cell r="EJ393">
            <v>220</v>
          </cell>
          <cell r="EK393">
            <v>252</v>
          </cell>
          <cell r="EL393">
            <v>0</v>
          </cell>
          <cell r="EM393">
            <v>252</v>
          </cell>
          <cell r="EN393">
            <v>219</v>
          </cell>
          <cell r="EO393">
            <v>0</v>
          </cell>
          <cell r="EP393">
            <v>219</v>
          </cell>
          <cell r="EQ393">
            <v>215</v>
          </cell>
          <cell r="ER393">
            <v>0</v>
          </cell>
          <cell r="ES393">
            <v>215</v>
          </cell>
          <cell r="ET393">
            <v>209</v>
          </cell>
          <cell r="EU393">
            <v>0</v>
          </cell>
          <cell r="EV393">
            <v>209</v>
          </cell>
          <cell r="EW393">
            <v>218</v>
          </cell>
          <cell r="EX393">
            <v>0</v>
          </cell>
          <cell r="EY393">
            <v>218</v>
          </cell>
          <cell r="EZ393">
            <v>206.39999999999998</v>
          </cell>
          <cell r="FA393">
            <v>0</v>
          </cell>
          <cell r="FB393">
            <v>206.39999999999998</v>
          </cell>
          <cell r="FC393">
            <v>207</v>
          </cell>
          <cell r="FD393">
            <v>0</v>
          </cell>
          <cell r="FE393">
            <v>207</v>
          </cell>
          <cell r="FF393">
            <v>216</v>
          </cell>
          <cell r="FG393">
            <v>0</v>
          </cell>
          <cell r="FH393">
            <v>216</v>
          </cell>
          <cell r="FI393">
            <v>222</v>
          </cell>
          <cell r="FJ393">
            <v>0</v>
          </cell>
          <cell r="FK393">
            <v>222</v>
          </cell>
          <cell r="FL393">
            <v>193</v>
          </cell>
          <cell r="FM393">
            <v>0</v>
          </cell>
          <cell r="FN393">
            <v>193</v>
          </cell>
          <cell r="FO393">
            <v>0</v>
          </cell>
          <cell r="FP393">
            <v>0</v>
          </cell>
          <cell r="FQ393">
            <v>0</v>
          </cell>
          <cell r="FR393">
            <v>0</v>
          </cell>
          <cell r="FS393">
            <v>0</v>
          </cell>
          <cell r="FT393">
            <v>0</v>
          </cell>
          <cell r="FU393">
            <v>0</v>
          </cell>
          <cell r="FV393">
            <v>0</v>
          </cell>
          <cell r="FW393">
            <v>0</v>
          </cell>
          <cell r="FX393">
            <v>0</v>
          </cell>
          <cell r="FY393">
            <v>0</v>
          </cell>
          <cell r="FZ393">
            <v>0</v>
          </cell>
          <cell r="GA393">
            <v>0</v>
          </cell>
          <cell r="GB393">
            <v>0</v>
          </cell>
          <cell r="GC393">
            <v>0</v>
          </cell>
          <cell r="GD393">
            <v>0</v>
          </cell>
          <cell r="GE393">
            <v>0</v>
          </cell>
          <cell r="GF393">
            <v>0</v>
          </cell>
          <cell r="GG393">
            <v>0</v>
          </cell>
          <cell r="GH393">
            <v>0</v>
          </cell>
          <cell r="GI393">
            <v>0</v>
          </cell>
          <cell r="GJ393">
            <v>0</v>
          </cell>
          <cell r="GK393">
            <v>0</v>
          </cell>
          <cell r="GL393">
            <v>0</v>
          </cell>
          <cell r="GM393">
            <v>0</v>
          </cell>
          <cell r="GN393">
            <v>0</v>
          </cell>
          <cell r="GO393">
            <v>0</v>
          </cell>
          <cell r="GP393">
            <v>0</v>
          </cell>
          <cell r="GQ393">
            <v>0</v>
          </cell>
          <cell r="GR393">
            <v>0</v>
          </cell>
          <cell r="GS393">
            <v>0</v>
          </cell>
          <cell r="GT393">
            <v>0</v>
          </cell>
          <cell r="GU393">
            <v>0</v>
          </cell>
          <cell r="GV393">
            <v>0</v>
          </cell>
          <cell r="GW393">
            <v>0</v>
          </cell>
          <cell r="GX393">
            <v>0</v>
          </cell>
          <cell r="GY393">
            <v>0</v>
          </cell>
          <cell r="GZ393">
            <v>0</v>
          </cell>
          <cell r="HA393">
            <v>0</v>
          </cell>
          <cell r="HB393">
            <v>0</v>
          </cell>
          <cell r="HC393">
            <v>0</v>
          </cell>
          <cell r="HD393">
            <v>0</v>
          </cell>
          <cell r="HE393">
            <v>0</v>
          </cell>
          <cell r="HF393">
            <v>0</v>
          </cell>
          <cell r="HG393">
            <v>0</v>
          </cell>
          <cell r="HH393">
            <v>0</v>
          </cell>
          <cell r="HI393">
            <v>0</v>
          </cell>
          <cell r="HJ393">
            <v>0</v>
          </cell>
          <cell r="HO393">
            <v>606.41879126394394</v>
          </cell>
          <cell r="HP393">
            <v>-2.3090737284732499</v>
          </cell>
          <cell r="HQ393">
            <v>608.72786499241715</v>
          </cell>
          <cell r="HR393">
            <v>424.40245828581698</v>
          </cell>
          <cell r="HS393">
            <v>0</v>
          </cell>
          <cell r="HT393">
            <v>424.40245828581698</v>
          </cell>
          <cell r="HU393">
            <v>205.569646409168</v>
          </cell>
          <cell r="HV393">
            <v>0</v>
          </cell>
          <cell r="HW393">
            <v>205.569646409168</v>
          </cell>
          <cell r="HX393">
            <v>832.60973168674798</v>
          </cell>
          <cell r="HY393">
            <v>0</v>
          </cell>
          <cell r="HZ393">
            <v>832.60973168674798</v>
          </cell>
          <cell r="IA393">
            <v>630.29849594556799</v>
          </cell>
          <cell r="IB393">
            <v>0</v>
          </cell>
          <cell r="IC393">
            <v>630.29849594556799</v>
          </cell>
          <cell r="ID393">
            <v>435.32950857819401</v>
          </cell>
          <cell r="IE393">
            <v>0</v>
          </cell>
          <cell r="IF393">
            <v>435.32950857819401</v>
          </cell>
          <cell r="IG393">
            <v>226.182429115931</v>
          </cell>
          <cell r="IH393">
            <v>0</v>
          </cell>
          <cell r="II393">
            <v>226.182429115931</v>
          </cell>
          <cell r="IJ393">
            <v>912.99230050140204</v>
          </cell>
          <cell r="IK393">
            <v>0</v>
          </cell>
          <cell r="IL393">
            <v>912.99230050140204</v>
          </cell>
          <cell r="IM393">
            <v>685.79160440150304</v>
          </cell>
          <cell r="IN393">
            <v>0</v>
          </cell>
          <cell r="IO393">
            <v>685.79160440150304</v>
          </cell>
          <cell r="IP393">
            <v>456.21016135996399</v>
          </cell>
          <cell r="IQ393">
            <v>0</v>
          </cell>
          <cell r="IR393">
            <v>456.21016135996399</v>
          </cell>
          <cell r="IS393">
            <v>224.30136098015299</v>
          </cell>
          <cell r="IT393">
            <v>0</v>
          </cell>
          <cell r="IU393">
            <v>224.30136098015299</v>
          </cell>
          <cell r="IV393">
            <v>847.33725210440105</v>
          </cell>
          <cell r="IW393">
            <v>0</v>
          </cell>
          <cell r="IX393">
            <v>847.33725210440105</v>
          </cell>
          <cell r="IY393">
            <v>627.65696213147203</v>
          </cell>
          <cell r="IZ393">
            <v>0</v>
          </cell>
          <cell r="JA393">
            <v>627.65696213147203</v>
          </cell>
          <cell r="JB393">
            <v>418.52683556909602</v>
          </cell>
          <cell r="JC393">
            <v>0</v>
          </cell>
          <cell r="JD393">
            <v>418.52683556909602</v>
          </cell>
          <cell r="JE393">
            <v>206.62904857053499</v>
          </cell>
          <cell r="JF393">
            <v>0</v>
          </cell>
          <cell r="JG393">
            <v>206.62904857053499</v>
          </cell>
          <cell r="JH393">
            <v>820.14032745619011</v>
          </cell>
          <cell r="JI393">
            <v>0</v>
          </cell>
          <cell r="JJ393">
            <v>820.14032745619011</v>
          </cell>
          <cell r="JK393">
            <v>615.23519181390895</v>
          </cell>
          <cell r="JL393">
            <v>0</v>
          </cell>
          <cell r="JM393">
            <v>615.23519181390895</v>
          </cell>
          <cell r="JN393">
            <v>408.93075757356303</v>
          </cell>
          <cell r="JO393">
            <v>0</v>
          </cell>
          <cell r="JP393">
            <v>408.93075757356303</v>
          </cell>
          <cell r="JQ393">
            <v>206.175937344435</v>
          </cell>
          <cell r="JR393">
            <v>0</v>
          </cell>
          <cell r="JS393">
            <v>206.175937344435</v>
          </cell>
          <cell r="JT393">
            <v>879.36268219540295</v>
          </cell>
          <cell r="JU393">
            <v>0</v>
          </cell>
          <cell r="JV393">
            <v>879.36268219540295</v>
          </cell>
          <cell r="JW393">
            <v>676.82738260467102</v>
          </cell>
          <cell r="JX393">
            <v>0</v>
          </cell>
          <cell r="JY393">
            <v>676.82738260467102</v>
          </cell>
          <cell r="JZ393">
            <v>450.13771228045601</v>
          </cell>
          <cell r="KA393">
            <v>0</v>
          </cell>
          <cell r="KB393">
            <v>450.13771228045601</v>
          </cell>
          <cell r="KC393">
            <v>226.11893180749499</v>
          </cell>
          <cell r="KD393">
            <v>0</v>
          </cell>
          <cell r="KE393">
            <v>226.11893180749499</v>
          </cell>
          <cell r="KF393">
            <v>933</v>
          </cell>
          <cell r="KG393">
            <v>0</v>
          </cell>
          <cell r="KH393">
            <v>933</v>
          </cell>
          <cell r="KI393">
            <v>700</v>
          </cell>
          <cell r="KJ393">
            <v>0</v>
          </cell>
          <cell r="KK393">
            <v>700</v>
          </cell>
          <cell r="KL393">
            <v>470</v>
          </cell>
          <cell r="KM393">
            <v>0</v>
          </cell>
          <cell r="KN393">
            <v>470</v>
          </cell>
          <cell r="KO393">
            <v>226</v>
          </cell>
          <cell r="KP393">
            <v>0</v>
          </cell>
          <cell r="KQ393">
            <v>226</v>
          </cell>
          <cell r="KR393">
            <v>908</v>
          </cell>
          <cell r="KS393">
            <v>0</v>
          </cell>
          <cell r="KT393">
            <v>908</v>
          </cell>
          <cell r="KU393">
            <v>691</v>
          </cell>
          <cell r="KV393">
            <v>0</v>
          </cell>
          <cell r="KW393">
            <v>691</v>
          </cell>
          <cell r="KX393">
            <v>471</v>
          </cell>
          <cell r="KY393">
            <v>0</v>
          </cell>
          <cell r="KZ393">
            <v>471</v>
          </cell>
          <cell r="LA393">
            <v>219</v>
          </cell>
          <cell r="LB393">
            <v>0</v>
          </cell>
          <cell r="LC393">
            <v>219</v>
          </cell>
          <cell r="LD393">
            <v>848.4</v>
          </cell>
          <cell r="LE393">
            <v>0</v>
          </cell>
          <cell r="LF393">
            <v>848.4</v>
          </cell>
          <cell r="LG393">
            <v>633.4</v>
          </cell>
          <cell r="LH393">
            <v>0</v>
          </cell>
          <cell r="LI393">
            <v>633.4</v>
          </cell>
          <cell r="LJ393">
            <v>424.4</v>
          </cell>
          <cell r="LK393">
            <v>0</v>
          </cell>
          <cell r="LL393">
            <v>424.4</v>
          </cell>
          <cell r="LM393">
            <v>206.39999999999998</v>
          </cell>
          <cell r="LN393">
            <v>0</v>
          </cell>
          <cell r="LO393">
            <v>206.39999999999998</v>
          </cell>
          <cell r="LP393">
            <v>838</v>
          </cell>
          <cell r="LQ393">
            <v>0</v>
          </cell>
          <cell r="LR393">
            <v>838</v>
          </cell>
          <cell r="LS393">
            <v>631</v>
          </cell>
          <cell r="LT393">
            <v>0</v>
          </cell>
          <cell r="LU393">
            <v>631</v>
          </cell>
          <cell r="LV393">
            <v>415</v>
          </cell>
          <cell r="LW393">
            <v>0</v>
          </cell>
          <cell r="LX393">
            <v>415</v>
          </cell>
          <cell r="LY393">
            <v>193</v>
          </cell>
          <cell r="LZ393">
            <v>0</v>
          </cell>
          <cell r="MA393">
            <v>193</v>
          </cell>
        </row>
        <row r="394">
          <cell r="BB394">
            <v>-112.340642242619</v>
          </cell>
          <cell r="BC394">
            <v>-0.49430157567739902</v>
          </cell>
          <cell r="BD394">
            <v>-111.8463406669416</v>
          </cell>
          <cell r="BE394">
            <v>-132.66911445231401</v>
          </cell>
          <cell r="BF394">
            <v>0</v>
          </cell>
          <cell r="BG394">
            <v>-132.66911445231401</v>
          </cell>
          <cell r="BH394">
            <v>-135.612075749827</v>
          </cell>
          <cell r="BI394">
            <v>0</v>
          </cell>
          <cell r="BJ394">
            <v>-135.612075749827</v>
          </cell>
          <cell r="BK394">
            <v>-132.36945285501901</v>
          </cell>
          <cell r="BL394">
            <v>0</v>
          </cell>
          <cell r="BM394">
            <v>-132.36945285501901</v>
          </cell>
          <cell r="BN394">
            <v>-133.547571376505</v>
          </cell>
          <cell r="BO394">
            <v>0</v>
          </cell>
          <cell r="BP394">
            <v>-133.547571376505</v>
          </cell>
          <cell r="BQ394">
            <v>-129.92364289882701</v>
          </cell>
          <cell r="BR394">
            <v>0</v>
          </cell>
          <cell r="BS394">
            <v>-129.92364289882701</v>
          </cell>
          <cell r="BT394">
            <v>-150.88050523195599</v>
          </cell>
          <cell r="BU394">
            <v>-7.886145</v>
          </cell>
          <cell r="BV394">
            <v>-142.99436023195599</v>
          </cell>
          <cell r="BW394">
            <v>-136.20399544744899</v>
          </cell>
          <cell r="BX394">
            <v>0</v>
          </cell>
          <cell r="BY394">
            <v>-136.20399544744899</v>
          </cell>
          <cell r="BZ394">
            <v>-138.42651217847799</v>
          </cell>
          <cell r="CA394">
            <v>0</v>
          </cell>
          <cell r="CB394">
            <v>-138.42651217847799</v>
          </cell>
          <cell r="CC394">
            <v>-140.69087192888699</v>
          </cell>
          <cell r="CD394">
            <v>0</v>
          </cell>
          <cell r="CE394">
            <v>-140.69087192888699</v>
          </cell>
          <cell r="CF394">
            <v>-136.18039547209901</v>
          </cell>
          <cell r="CG394">
            <v>0</v>
          </cell>
          <cell r="CH394">
            <v>-136.18039547209901</v>
          </cell>
          <cell r="CI394">
            <v>-135.94605598881199</v>
          </cell>
          <cell r="CJ394">
            <v>0</v>
          </cell>
          <cell r="CK394">
            <v>-135.94605598881199</v>
          </cell>
          <cell r="CL394">
            <v>-126.260405855475</v>
          </cell>
          <cell r="CM394">
            <v>0</v>
          </cell>
          <cell r="CN394">
            <v>-126.260405855475</v>
          </cell>
          <cell r="CO394">
            <v>-127.30352108217799</v>
          </cell>
          <cell r="CP394">
            <v>0</v>
          </cell>
          <cell r="CQ394">
            <v>-127.30352108217799</v>
          </cell>
          <cell r="CR394">
            <v>-134.84748941124101</v>
          </cell>
          <cell r="CS394">
            <v>0</v>
          </cell>
          <cell r="CT394">
            <v>-134.84748941124101</v>
          </cell>
          <cell r="CU394">
            <v>-134.08791384064995</v>
          </cell>
          <cell r="CV394">
            <v>0</v>
          </cell>
          <cell r="CW394">
            <v>-134.08791384064995</v>
          </cell>
          <cell r="CX394">
            <v>-121.335076893536</v>
          </cell>
          <cell r="CY394">
            <v>0</v>
          </cell>
          <cell r="CZ394">
            <v>-121.335076893536</v>
          </cell>
          <cell r="DA394">
            <v>-121.00255248923401</v>
          </cell>
          <cell r="DB394">
            <v>0</v>
          </cell>
          <cell r="DC394">
            <v>-121.00255248923401</v>
          </cell>
          <cell r="DD394">
            <v>-131.705628923658</v>
          </cell>
          <cell r="DE394">
            <v>0</v>
          </cell>
          <cell r="DF394">
            <v>-131.705628923658</v>
          </cell>
          <cell r="DG394">
            <v>-128.43797144276101</v>
          </cell>
          <cell r="DH394">
            <v>0</v>
          </cell>
          <cell r="DI394">
            <v>-128.43797144276101</v>
          </cell>
          <cell r="DJ394">
            <v>-128.75445902991399</v>
          </cell>
          <cell r="DK394">
            <v>0</v>
          </cell>
          <cell r="DL394">
            <v>-128.75445902991399</v>
          </cell>
          <cell r="DM394">
            <v>-131.84359744394001</v>
          </cell>
          <cell r="DN394">
            <v>0</v>
          </cell>
          <cell r="DO394">
            <v>-131.84359744394001</v>
          </cell>
          <cell r="DP394">
            <v>-141.23110902467999</v>
          </cell>
          <cell r="DQ394">
            <v>0</v>
          </cell>
          <cell r="DR394">
            <v>-141.23110902467999</v>
          </cell>
          <cell r="DS394">
            <v>-151</v>
          </cell>
          <cell r="DT394">
            <v>0</v>
          </cell>
          <cell r="DU394">
            <v>-151</v>
          </cell>
          <cell r="DV394">
            <v>-124</v>
          </cell>
          <cell r="DW394">
            <v>0</v>
          </cell>
          <cell r="DX394">
            <v>-124</v>
          </cell>
          <cell r="DY394">
            <v>-130</v>
          </cell>
          <cell r="DZ394">
            <v>0</v>
          </cell>
          <cell r="EA394">
            <v>-130</v>
          </cell>
          <cell r="EB394">
            <v>-152</v>
          </cell>
          <cell r="EC394">
            <v>0</v>
          </cell>
          <cell r="ED394">
            <v>-152</v>
          </cell>
          <cell r="EE394">
            <v>-134</v>
          </cell>
          <cell r="EF394">
            <v>0</v>
          </cell>
          <cell r="EG394">
            <v>-134</v>
          </cell>
          <cell r="EH394">
            <v>-129</v>
          </cell>
          <cell r="EI394">
            <v>0</v>
          </cell>
          <cell r="EJ394">
            <v>-129</v>
          </cell>
          <cell r="EK394">
            <v>-124</v>
          </cell>
          <cell r="EL394">
            <v>0</v>
          </cell>
          <cell r="EM394">
            <v>-124</v>
          </cell>
          <cell r="EN394">
            <v>-155</v>
          </cell>
          <cell r="EO394">
            <v>0</v>
          </cell>
          <cell r="EP394">
            <v>-155</v>
          </cell>
          <cell r="EQ394">
            <v>-146</v>
          </cell>
          <cell r="ER394">
            <v>0</v>
          </cell>
          <cell r="ES394">
            <v>-146</v>
          </cell>
          <cell r="ET394">
            <v>-142</v>
          </cell>
          <cell r="EU394">
            <v>0</v>
          </cell>
          <cell r="EV394">
            <v>-142</v>
          </cell>
          <cell r="EW394">
            <v>-132</v>
          </cell>
          <cell r="EX394">
            <v>0</v>
          </cell>
          <cell r="EY394">
            <v>-132</v>
          </cell>
          <cell r="EZ394">
            <v>-140</v>
          </cell>
          <cell r="FA394">
            <v>0</v>
          </cell>
          <cell r="FB394">
            <v>-140</v>
          </cell>
          <cell r="FC394">
            <v>-154</v>
          </cell>
          <cell r="FD394">
            <v>0</v>
          </cell>
          <cell r="FE394">
            <v>-154</v>
          </cell>
          <cell r="FF394">
            <v>-150</v>
          </cell>
          <cell r="FG394">
            <v>0</v>
          </cell>
          <cell r="FH394">
            <v>-150</v>
          </cell>
          <cell r="FI394">
            <v>-138</v>
          </cell>
          <cell r="FJ394">
            <v>0</v>
          </cell>
          <cell r="FK394">
            <v>-138</v>
          </cell>
          <cell r="FL394">
            <v>-141</v>
          </cell>
          <cell r="FM394">
            <v>0</v>
          </cell>
          <cell r="FN394">
            <v>-141</v>
          </cell>
          <cell r="FO394">
            <v>0</v>
          </cell>
          <cell r="FP394">
            <v>0</v>
          </cell>
          <cell r="FQ394">
            <v>0</v>
          </cell>
          <cell r="FR394">
            <v>0</v>
          </cell>
          <cell r="FS394">
            <v>0</v>
          </cell>
          <cell r="FT394">
            <v>0</v>
          </cell>
          <cell r="FU394">
            <v>0</v>
          </cell>
          <cell r="FV394">
            <v>0</v>
          </cell>
          <cell r="FW394">
            <v>0</v>
          </cell>
          <cell r="FX394">
            <v>0</v>
          </cell>
          <cell r="FY394">
            <v>0</v>
          </cell>
          <cell r="FZ394">
            <v>0</v>
          </cell>
          <cell r="GA394">
            <v>0</v>
          </cell>
          <cell r="GB394">
            <v>0</v>
          </cell>
          <cell r="GC394">
            <v>0</v>
          </cell>
          <cell r="GD394">
            <v>0</v>
          </cell>
          <cell r="GE394">
            <v>0</v>
          </cell>
          <cell r="GF394">
            <v>0</v>
          </cell>
          <cell r="GG394">
            <v>0</v>
          </cell>
          <cell r="GH394">
            <v>0</v>
          </cell>
          <cell r="GI394">
            <v>0</v>
          </cell>
          <cell r="GJ394">
            <v>0</v>
          </cell>
          <cell r="GK394">
            <v>0</v>
          </cell>
          <cell r="GL394">
            <v>0</v>
          </cell>
          <cell r="GM394">
            <v>0</v>
          </cell>
          <cell r="GN394">
            <v>0</v>
          </cell>
          <cell r="GO394">
            <v>0</v>
          </cell>
          <cell r="GP394">
            <v>0</v>
          </cell>
          <cell r="GQ394">
            <v>0</v>
          </cell>
          <cell r="GR394">
            <v>0</v>
          </cell>
          <cell r="GS394">
            <v>0</v>
          </cell>
          <cell r="GT394">
            <v>0</v>
          </cell>
          <cell r="GU394">
            <v>0</v>
          </cell>
          <cell r="GV394">
            <v>0</v>
          </cell>
          <cell r="GW394">
            <v>0</v>
          </cell>
          <cell r="GX394">
            <v>0</v>
          </cell>
          <cell r="GY394">
            <v>0</v>
          </cell>
          <cell r="GZ394">
            <v>0</v>
          </cell>
          <cell r="HA394">
            <v>0</v>
          </cell>
          <cell r="HB394">
            <v>0</v>
          </cell>
          <cell r="HC394">
            <v>0</v>
          </cell>
          <cell r="HD394">
            <v>0</v>
          </cell>
          <cell r="HE394">
            <v>0</v>
          </cell>
          <cell r="HF394">
            <v>0</v>
          </cell>
          <cell r="HG394">
            <v>0</v>
          </cell>
          <cell r="HH394">
            <v>0</v>
          </cell>
          <cell r="HI394">
            <v>0</v>
          </cell>
          <cell r="HJ394">
            <v>0</v>
          </cell>
          <cell r="HO394">
            <v>-380.62183244475898</v>
          </cell>
          <cell r="HP394">
            <v>-0.49430157567739902</v>
          </cell>
          <cell r="HQ394">
            <v>-380.12753086908157</v>
          </cell>
          <cell r="HR394">
            <v>-268.28119020214001</v>
          </cell>
          <cell r="HS394">
            <v>0</v>
          </cell>
          <cell r="HT394">
            <v>-268.28119020214001</v>
          </cell>
          <cell r="HU394">
            <v>-135.612075749827</v>
          </cell>
          <cell r="HV394">
            <v>0</v>
          </cell>
          <cell r="HW394">
            <v>-135.612075749827</v>
          </cell>
          <cell r="HX394">
            <v>-546.72117236230599</v>
          </cell>
          <cell r="HY394">
            <v>-7.886145</v>
          </cell>
          <cell r="HZ394">
            <v>-538.83502736230594</v>
          </cell>
          <cell r="IA394">
            <v>-414.35171950728699</v>
          </cell>
          <cell r="IB394">
            <v>-7.886145</v>
          </cell>
          <cell r="IC394">
            <v>-406.46557450728699</v>
          </cell>
          <cell r="ID394">
            <v>-280.80414813078198</v>
          </cell>
          <cell r="IE394">
            <v>-7.886145</v>
          </cell>
          <cell r="IF394">
            <v>-272.91800313078198</v>
          </cell>
          <cell r="IG394">
            <v>-150.88050523195599</v>
          </cell>
          <cell r="IH394">
            <v>-7.886145</v>
          </cell>
          <cell r="II394">
            <v>-142.99436023195599</v>
          </cell>
          <cell r="IJ394">
            <v>-551.50177502691201</v>
          </cell>
          <cell r="IK394">
            <v>0</v>
          </cell>
          <cell r="IL394">
            <v>-551.50177502691201</v>
          </cell>
          <cell r="IM394">
            <v>-415.297779579463</v>
          </cell>
          <cell r="IN394">
            <v>0</v>
          </cell>
          <cell r="IO394">
            <v>-415.297779579463</v>
          </cell>
          <cell r="IP394">
            <v>-276.87126740098603</v>
          </cell>
          <cell r="IQ394">
            <v>0</v>
          </cell>
          <cell r="IR394">
            <v>-276.87126740098603</v>
          </cell>
          <cell r="IS394">
            <v>-136.18039547209901</v>
          </cell>
          <cell r="IT394">
            <v>0</v>
          </cell>
          <cell r="IU394">
            <v>-136.18039547209901</v>
          </cell>
          <cell r="IV394">
            <v>-524.35747233770599</v>
          </cell>
          <cell r="IW394">
            <v>0</v>
          </cell>
          <cell r="IX394">
            <v>-524.35747233770599</v>
          </cell>
          <cell r="IY394">
            <v>-388.41141634889402</v>
          </cell>
          <cell r="IZ394">
            <v>0</v>
          </cell>
          <cell r="JA394">
            <v>-388.41141634889402</v>
          </cell>
          <cell r="JB394">
            <v>-262.15101049341899</v>
          </cell>
          <cell r="JC394">
            <v>0</v>
          </cell>
          <cell r="JD394">
            <v>-262.15101049341899</v>
          </cell>
          <cell r="JE394">
            <v>-134.84748941124101</v>
          </cell>
          <cell r="JF394">
            <v>0</v>
          </cell>
          <cell r="JG394">
            <v>-134.84748941124101</v>
          </cell>
          <cell r="JH394">
            <v>-508.13117214707995</v>
          </cell>
          <cell r="JI394">
            <v>0</v>
          </cell>
          <cell r="JJ394">
            <v>-508.13117214707995</v>
          </cell>
          <cell r="JK394">
            <v>-374.04325830642802</v>
          </cell>
          <cell r="JL394">
            <v>0</v>
          </cell>
          <cell r="JM394">
            <v>-374.04325830642802</v>
          </cell>
          <cell r="JN394">
            <v>-252.708181412892</v>
          </cell>
          <cell r="JO394">
            <v>0</v>
          </cell>
          <cell r="JP394">
            <v>-252.708181412892</v>
          </cell>
          <cell r="JQ394">
            <v>-131.705628923658</v>
          </cell>
          <cell r="JR394">
            <v>0</v>
          </cell>
          <cell r="JS394">
            <v>-131.705628923658</v>
          </cell>
          <cell r="JT394">
            <v>-530.26713694129501</v>
          </cell>
          <cell r="JU394">
            <v>0</v>
          </cell>
          <cell r="JV394">
            <v>-530.26713694129501</v>
          </cell>
          <cell r="JW394">
            <v>-401.829165498534</v>
          </cell>
          <cell r="JX394">
            <v>0</v>
          </cell>
          <cell r="JY394">
            <v>-401.829165498534</v>
          </cell>
          <cell r="JZ394">
            <v>-273.07470646861998</v>
          </cell>
          <cell r="KA394">
            <v>0</v>
          </cell>
          <cell r="KB394">
            <v>-273.07470646861998</v>
          </cell>
          <cell r="KC394">
            <v>-141.23110902467999</v>
          </cell>
          <cell r="KD394">
            <v>0</v>
          </cell>
          <cell r="KE394">
            <v>-141.23110902467999</v>
          </cell>
          <cell r="KF394">
            <v>-557</v>
          </cell>
          <cell r="KG394">
            <v>0</v>
          </cell>
          <cell r="KH394">
            <v>-557</v>
          </cell>
          <cell r="KI394">
            <v>-406</v>
          </cell>
          <cell r="KJ394">
            <v>0</v>
          </cell>
          <cell r="KK394">
            <v>-406</v>
          </cell>
          <cell r="KL394">
            <v>-282</v>
          </cell>
          <cell r="KM394">
            <v>0</v>
          </cell>
          <cell r="KN394">
            <v>-282</v>
          </cell>
          <cell r="KO394">
            <v>-152</v>
          </cell>
          <cell r="KP394">
            <v>0</v>
          </cell>
          <cell r="KQ394">
            <v>-152</v>
          </cell>
          <cell r="KR394">
            <v>-542</v>
          </cell>
          <cell r="KS394">
            <v>0</v>
          </cell>
          <cell r="KT394">
            <v>-542</v>
          </cell>
          <cell r="KU394">
            <v>-408</v>
          </cell>
          <cell r="KV394">
            <v>0</v>
          </cell>
          <cell r="KW394">
            <v>-408</v>
          </cell>
          <cell r="KX394">
            <v>-279</v>
          </cell>
          <cell r="KY394">
            <v>0</v>
          </cell>
          <cell r="KZ394">
            <v>-279</v>
          </cell>
          <cell r="LA394">
            <v>-155</v>
          </cell>
          <cell r="LB394">
            <v>0</v>
          </cell>
          <cell r="LC394">
            <v>-155</v>
          </cell>
          <cell r="LD394">
            <v>-560</v>
          </cell>
          <cell r="LE394">
            <v>0</v>
          </cell>
          <cell r="LF394">
            <v>-560</v>
          </cell>
          <cell r="LG394">
            <v>-414</v>
          </cell>
          <cell r="LH394">
            <v>0</v>
          </cell>
          <cell r="LI394">
            <v>-414</v>
          </cell>
          <cell r="LJ394">
            <v>-272</v>
          </cell>
          <cell r="LK394">
            <v>0</v>
          </cell>
          <cell r="LL394">
            <v>-272</v>
          </cell>
          <cell r="LM394">
            <v>-140</v>
          </cell>
          <cell r="LN394">
            <v>0</v>
          </cell>
          <cell r="LO394">
            <v>-140</v>
          </cell>
          <cell r="LP394">
            <v>-583</v>
          </cell>
          <cell r="LQ394">
            <v>0</v>
          </cell>
          <cell r="LR394">
            <v>-583</v>
          </cell>
          <cell r="LS394">
            <v>-429</v>
          </cell>
          <cell r="LT394">
            <v>0</v>
          </cell>
          <cell r="LU394">
            <v>-429</v>
          </cell>
          <cell r="LV394">
            <v>-279</v>
          </cell>
          <cell r="LW394">
            <v>0</v>
          </cell>
          <cell r="LX394">
            <v>-279</v>
          </cell>
          <cell r="LY394">
            <v>-141</v>
          </cell>
          <cell r="LZ394">
            <v>0</v>
          </cell>
          <cell r="MA394">
            <v>-141</v>
          </cell>
        </row>
        <row r="395">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Q395">
            <v>0</v>
          </cell>
          <cell r="CR395">
            <v>0</v>
          </cell>
          <cell r="CS395">
            <v>0</v>
          </cell>
          <cell r="CT395">
            <v>0</v>
          </cell>
          <cell r="CU395">
            <v>0</v>
          </cell>
          <cell r="CV395">
            <v>0</v>
          </cell>
          <cell r="CW395">
            <v>0</v>
          </cell>
          <cell r="CX395">
            <v>0</v>
          </cell>
          <cell r="CY395">
            <v>0</v>
          </cell>
          <cell r="CZ395">
            <v>0</v>
          </cell>
          <cell r="DA395">
            <v>0</v>
          </cell>
          <cell r="DB395">
            <v>0</v>
          </cell>
          <cell r="DC395">
            <v>0</v>
          </cell>
          <cell r="DD395">
            <v>0</v>
          </cell>
          <cell r="DE395">
            <v>0</v>
          </cell>
          <cell r="DF395">
            <v>0</v>
          </cell>
          <cell r="DG395">
            <v>0</v>
          </cell>
          <cell r="DH395">
            <v>0</v>
          </cell>
          <cell r="DI395">
            <v>0</v>
          </cell>
          <cell r="DJ395">
            <v>0</v>
          </cell>
          <cell r="DK395">
            <v>0</v>
          </cell>
          <cell r="DL395">
            <v>0</v>
          </cell>
          <cell r="DM395">
            <v>0</v>
          </cell>
          <cell r="DN395">
            <v>0</v>
          </cell>
          <cell r="DO395">
            <v>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0</v>
          </cell>
          <cell r="EU395">
            <v>0</v>
          </cell>
          <cell r="EV395">
            <v>0</v>
          </cell>
          <cell r="EW395">
            <v>0</v>
          </cell>
          <cell r="EX395">
            <v>0</v>
          </cell>
          <cell r="EY395">
            <v>0</v>
          </cell>
          <cell r="EZ395">
            <v>0</v>
          </cell>
          <cell r="FA395">
            <v>0</v>
          </cell>
          <cell r="FB395">
            <v>0</v>
          </cell>
          <cell r="FC395">
            <v>0</v>
          </cell>
          <cell r="FD395">
            <v>0</v>
          </cell>
          <cell r="FE395">
            <v>0</v>
          </cell>
          <cell r="FF395">
            <v>0</v>
          </cell>
          <cell r="FG395">
            <v>0</v>
          </cell>
          <cell r="FH395">
            <v>0</v>
          </cell>
          <cell r="FI395">
            <v>0</v>
          </cell>
          <cell r="FJ395">
            <v>0</v>
          </cell>
          <cell r="FK395">
            <v>0</v>
          </cell>
          <cell r="FL395">
            <v>0</v>
          </cell>
          <cell r="FM395">
            <v>0</v>
          </cell>
          <cell r="FN395">
            <v>0</v>
          </cell>
          <cell r="FO395">
            <v>0</v>
          </cell>
          <cell r="FP395">
            <v>0</v>
          </cell>
          <cell r="FQ395">
            <v>0</v>
          </cell>
          <cell r="FR395">
            <v>0</v>
          </cell>
          <cell r="FS395">
            <v>0</v>
          </cell>
          <cell r="FT395">
            <v>0</v>
          </cell>
          <cell r="FU395">
            <v>0</v>
          </cell>
          <cell r="FV395">
            <v>0</v>
          </cell>
          <cell r="FW395">
            <v>0</v>
          </cell>
          <cell r="FX395">
            <v>0</v>
          </cell>
          <cell r="FY395">
            <v>0</v>
          </cell>
          <cell r="FZ395">
            <v>0</v>
          </cell>
          <cell r="GA395">
            <v>0</v>
          </cell>
          <cell r="GB395">
            <v>0</v>
          </cell>
          <cell r="GC395">
            <v>0</v>
          </cell>
          <cell r="GD395">
            <v>0</v>
          </cell>
          <cell r="GE395">
            <v>0</v>
          </cell>
          <cell r="GF395">
            <v>0</v>
          </cell>
          <cell r="GG395">
            <v>0</v>
          </cell>
          <cell r="GH395">
            <v>0</v>
          </cell>
          <cell r="GI395">
            <v>0</v>
          </cell>
          <cell r="GJ395">
            <v>0</v>
          </cell>
          <cell r="GK395">
            <v>0</v>
          </cell>
          <cell r="GL395">
            <v>0</v>
          </cell>
          <cell r="GM395">
            <v>0</v>
          </cell>
          <cell r="GN395">
            <v>0</v>
          </cell>
          <cell r="GO395">
            <v>0</v>
          </cell>
          <cell r="GP395">
            <v>0</v>
          </cell>
          <cell r="GQ395">
            <v>0</v>
          </cell>
          <cell r="GR395">
            <v>0</v>
          </cell>
          <cell r="GS395">
            <v>0</v>
          </cell>
          <cell r="GT395">
            <v>0</v>
          </cell>
          <cell r="GU395">
            <v>0</v>
          </cell>
          <cell r="GV395">
            <v>0</v>
          </cell>
          <cell r="GW395">
            <v>0</v>
          </cell>
          <cell r="GX395">
            <v>0</v>
          </cell>
          <cell r="GY395">
            <v>0</v>
          </cell>
          <cell r="GZ395">
            <v>0</v>
          </cell>
          <cell r="HA395">
            <v>0</v>
          </cell>
          <cell r="HB395">
            <v>0</v>
          </cell>
          <cell r="HC395">
            <v>0</v>
          </cell>
          <cell r="HD395">
            <v>0</v>
          </cell>
          <cell r="HE395">
            <v>0</v>
          </cell>
          <cell r="HF395">
            <v>0</v>
          </cell>
          <cell r="HG395">
            <v>0</v>
          </cell>
          <cell r="HH395">
            <v>0</v>
          </cell>
          <cell r="HI395">
            <v>0</v>
          </cell>
          <cell r="HJ395">
            <v>0</v>
          </cell>
          <cell r="HO395">
            <v>0</v>
          </cell>
          <cell r="HP395">
            <v>0</v>
          </cell>
          <cell r="HQ395">
            <v>0</v>
          </cell>
          <cell r="HR395">
            <v>0</v>
          </cell>
          <cell r="HS395">
            <v>0</v>
          </cell>
          <cell r="HT395">
            <v>0</v>
          </cell>
          <cell r="HU395">
            <v>0</v>
          </cell>
          <cell r="HV395">
            <v>0</v>
          </cell>
          <cell r="HW395">
            <v>0</v>
          </cell>
          <cell r="HX395">
            <v>0</v>
          </cell>
          <cell r="HY395">
            <v>0</v>
          </cell>
          <cell r="HZ395">
            <v>0</v>
          </cell>
          <cell r="IA395">
            <v>0</v>
          </cell>
          <cell r="IB395">
            <v>0</v>
          </cell>
          <cell r="IC395">
            <v>0</v>
          </cell>
          <cell r="ID395">
            <v>0</v>
          </cell>
          <cell r="IE395">
            <v>0</v>
          </cell>
          <cell r="IF395">
            <v>0</v>
          </cell>
          <cell r="IG395">
            <v>0</v>
          </cell>
          <cell r="IH395">
            <v>0</v>
          </cell>
          <cell r="II395">
            <v>0</v>
          </cell>
          <cell r="IJ395">
            <v>0</v>
          </cell>
          <cell r="IK395">
            <v>0</v>
          </cell>
          <cell r="IL395">
            <v>0</v>
          </cell>
          <cell r="IM395">
            <v>0</v>
          </cell>
          <cell r="IN395">
            <v>0</v>
          </cell>
          <cell r="IO395">
            <v>0</v>
          </cell>
          <cell r="IP395">
            <v>0</v>
          </cell>
          <cell r="IQ395">
            <v>0</v>
          </cell>
          <cell r="IR395">
            <v>0</v>
          </cell>
          <cell r="IS395">
            <v>0</v>
          </cell>
          <cell r="IT395">
            <v>0</v>
          </cell>
          <cell r="IU395">
            <v>0</v>
          </cell>
          <cell r="IV395">
            <v>0</v>
          </cell>
          <cell r="IW395">
            <v>0</v>
          </cell>
          <cell r="IX395">
            <v>0</v>
          </cell>
          <cell r="IY395">
            <v>0</v>
          </cell>
          <cell r="IZ395">
            <v>0</v>
          </cell>
          <cell r="JA395">
            <v>0</v>
          </cell>
          <cell r="JB395">
            <v>0</v>
          </cell>
          <cell r="JC395">
            <v>0</v>
          </cell>
          <cell r="JD395">
            <v>0</v>
          </cell>
          <cell r="JE395">
            <v>0</v>
          </cell>
          <cell r="JF395">
            <v>0</v>
          </cell>
          <cell r="JG395">
            <v>0</v>
          </cell>
          <cell r="JH395">
            <v>0</v>
          </cell>
          <cell r="JI395">
            <v>0</v>
          </cell>
          <cell r="JJ395">
            <v>0</v>
          </cell>
          <cell r="JK395">
            <v>0</v>
          </cell>
          <cell r="JL395">
            <v>0</v>
          </cell>
          <cell r="JM395">
            <v>0</v>
          </cell>
          <cell r="JN395">
            <v>0</v>
          </cell>
          <cell r="JO395">
            <v>0</v>
          </cell>
          <cell r="JP395">
            <v>0</v>
          </cell>
          <cell r="JQ395">
            <v>0</v>
          </cell>
          <cell r="JR395">
            <v>0</v>
          </cell>
          <cell r="JS395">
            <v>0</v>
          </cell>
          <cell r="JT395">
            <v>0</v>
          </cell>
          <cell r="JU395">
            <v>0</v>
          </cell>
          <cell r="JV395">
            <v>0</v>
          </cell>
          <cell r="JW395">
            <v>0</v>
          </cell>
          <cell r="JX395">
            <v>0</v>
          </cell>
          <cell r="JY395">
            <v>0</v>
          </cell>
          <cell r="JZ395">
            <v>0</v>
          </cell>
          <cell r="KA395">
            <v>0</v>
          </cell>
          <cell r="KB395">
            <v>0</v>
          </cell>
          <cell r="KC395">
            <v>0</v>
          </cell>
          <cell r="KD395">
            <v>0</v>
          </cell>
          <cell r="KE395">
            <v>0</v>
          </cell>
          <cell r="KF395">
            <v>0</v>
          </cell>
          <cell r="KG395">
            <v>0</v>
          </cell>
          <cell r="KH395">
            <v>0</v>
          </cell>
          <cell r="KI395">
            <v>0</v>
          </cell>
          <cell r="KJ395">
            <v>0</v>
          </cell>
          <cell r="KK395">
            <v>0</v>
          </cell>
          <cell r="KL395">
            <v>0</v>
          </cell>
          <cell r="KM395">
            <v>0</v>
          </cell>
          <cell r="KN395">
            <v>0</v>
          </cell>
          <cell r="KO395">
            <v>0</v>
          </cell>
          <cell r="KP395">
            <v>0</v>
          </cell>
          <cell r="KQ395">
            <v>0</v>
          </cell>
          <cell r="KR395">
            <v>0</v>
          </cell>
          <cell r="KS395">
            <v>0</v>
          </cell>
          <cell r="KT395">
            <v>0</v>
          </cell>
          <cell r="KU395">
            <v>0</v>
          </cell>
          <cell r="KV395">
            <v>0</v>
          </cell>
          <cell r="KW395">
            <v>0</v>
          </cell>
          <cell r="KX395">
            <v>0</v>
          </cell>
          <cell r="KY395">
            <v>0</v>
          </cell>
          <cell r="KZ395">
            <v>0</v>
          </cell>
          <cell r="LA395">
            <v>0</v>
          </cell>
          <cell r="LB395">
            <v>0</v>
          </cell>
          <cell r="LC395">
            <v>0</v>
          </cell>
          <cell r="LD395">
            <v>0</v>
          </cell>
          <cell r="LE395">
            <v>0</v>
          </cell>
          <cell r="LF395">
            <v>0</v>
          </cell>
          <cell r="LG395">
            <v>0</v>
          </cell>
          <cell r="LH395">
            <v>0</v>
          </cell>
          <cell r="LI395">
            <v>0</v>
          </cell>
          <cell r="LJ395">
            <v>0</v>
          </cell>
          <cell r="LK395">
            <v>0</v>
          </cell>
          <cell r="LL395">
            <v>0</v>
          </cell>
          <cell r="LM395">
            <v>0</v>
          </cell>
          <cell r="LN395">
            <v>0</v>
          </cell>
          <cell r="LO395">
            <v>0</v>
          </cell>
          <cell r="LP395">
            <v>0</v>
          </cell>
          <cell r="LQ395">
            <v>0</v>
          </cell>
          <cell r="LR395">
            <v>0</v>
          </cell>
          <cell r="LS395">
            <v>0</v>
          </cell>
          <cell r="LT395">
            <v>0</v>
          </cell>
          <cell r="LU395">
            <v>0</v>
          </cell>
          <cell r="LV395">
            <v>0</v>
          </cell>
          <cell r="LW395">
            <v>0</v>
          </cell>
          <cell r="LX395">
            <v>0</v>
          </cell>
          <cell r="LY395">
            <v>0</v>
          </cell>
          <cell r="LZ395">
            <v>0</v>
          </cell>
          <cell r="MA395">
            <v>0</v>
          </cell>
        </row>
        <row r="396">
          <cell r="BB396">
            <v>69.675690735508695</v>
          </cell>
          <cell r="BC396">
            <v>-2.8033753041506491</v>
          </cell>
          <cell r="BD396">
            <v>72.479066039659344</v>
          </cell>
          <cell r="BE396">
            <v>86.163697424335595</v>
          </cell>
          <cell r="BF396">
            <v>0</v>
          </cell>
          <cell r="BG396">
            <v>86.163697424335595</v>
          </cell>
          <cell r="BH396">
            <v>69.957570659341101</v>
          </cell>
          <cell r="BI396">
            <v>0</v>
          </cell>
          <cell r="BJ396">
            <v>69.957570659341101</v>
          </cell>
          <cell r="BK396">
            <v>69.941782886161306</v>
          </cell>
          <cell r="BL396">
            <v>0</v>
          </cell>
          <cell r="BM396">
            <v>69.941782886161306</v>
          </cell>
          <cell r="BN396">
            <v>61.4214159908691</v>
          </cell>
          <cell r="BO396">
            <v>0</v>
          </cell>
          <cell r="BP396">
            <v>61.4214159908691</v>
          </cell>
          <cell r="BQ396">
            <v>79.223436563436493</v>
          </cell>
          <cell r="BR396">
            <v>0</v>
          </cell>
          <cell r="BS396">
            <v>79.223436563436493</v>
          </cell>
          <cell r="BT396">
            <v>75.301923883975405</v>
          </cell>
          <cell r="BU396">
            <v>-7.886145</v>
          </cell>
          <cell r="BV396">
            <v>83.188068883975404</v>
          </cell>
          <cell r="BW396">
            <v>90.996700652450201</v>
          </cell>
          <cell r="BX396">
            <v>0</v>
          </cell>
          <cell r="BY396">
            <v>90.996700652450201</v>
          </cell>
          <cell r="BZ396">
            <v>91.154930863060699</v>
          </cell>
          <cell r="CA396">
            <v>0</v>
          </cell>
          <cell r="CB396">
            <v>91.154930863060699</v>
          </cell>
          <cell r="CC396">
            <v>91.217928450924902</v>
          </cell>
          <cell r="CD396">
            <v>0</v>
          </cell>
          <cell r="CE396">
            <v>91.217928450924902</v>
          </cell>
          <cell r="CF396">
            <v>88.1209655080538</v>
          </cell>
          <cell r="CG396">
            <v>0</v>
          </cell>
          <cell r="CH396">
            <v>88.1209655080538</v>
          </cell>
          <cell r="CI396">
            <v>83.734233984116301</v>
          </cell>
          <cell r="CJ396">
            <v>0</v>
          </cell>
          <cell r="CK396">
            <v>83.734233984116301</v>
          </cell>
          <cell r="CL396">
            <v>82.869720706900907</v>
          </cell>
          <cell r="CM396">
            <v>0</v>
          </cell>
          <cell r="CN396">
            <v>82.869720706900907</v>
          </cell>
          <cell r="CO396">
            <v>84.594265916382696</v>
          </cell>
          <cell r="CP396">
            <v>0</v>
          </cell>
          <cell r="CQ396">
            <v>84.594265916382696</v>
          </cell>
          <cell r="CR396">
            <v>71.781559159294503</v>
          </cell>
          <cell r="CS396">
            <v>0</v>
          </cell>
          <cell r="CT396">
            <v>71.781559159294503</v>
          </cell>
          <cell r="CU396">
            <v>70.817221801632002</v>
          </cell>
          <cell r="CV396">
            <v>0</v>
          </cell>
          <cell r="CW396">
            <v>70.817221801632002</v>
          </cell>
          <cell r="CX396">
            <v>84.969357346809403</v>
          </cell>
          <cell r="CY396">
            <v>0</v>
          </cell>
          <cell r="CZ396">
            <v>84.969357346809403</v>
          </cell>
          <cell r="DA396">
            <v>81.752267739894407</v>
          </cell>
          <cell r="DB396">
            <v>0</v>
          </cell>
          <cell r="DC396">
            <v>81.752267739894407</v>
          </cell>
          <cell r="DD396">
            <v>74.4703084207774</v>
          </cell>
          <cell r="DE396">
            <v>0</v>
          </cell>
          <cell r="DF396">
            <v>74.4703084207774</v>
          </cell>
          <cell r="DG396">
            <v>74.097328147971098</v>
          </cell>
          <cell r="DH396">
            <v>0</v>
          </cell>
          <cell r="DI396">
            <v>74.097328147971098</v>
          </cell>
          <cell r="DJ396">
            <v>97.9352112943008</v>
          </cell>
          <cell r="DK396">
            <v>0</v>
          </cell>
          <cell r="DL396">
            <v>97.9352112943008</v>
          </cell>
          <cell r="DM396">
            <v>92.175183029020701</v>
          </cell>
          <cell r="DN396">
            <v>0</v>
          </cell>
          <cell r="DO396">
            <v>92.175183029020701</v>
          </cell>
          <cell r="DP396">
            <v>84.887822782815306</v>
          </cell>
          <cell r="DQ396">
            <v>0</v>
          </cell>
          <cell r="DR396">
            <v>84.887822782815306</v>
          </cell>
          <cell r="DS396">
            <v>82</v>
          </cell>
          <cell r="DT396">
            <v>0</v>
          </cell>
          <cell r="DU396">
            <v>82</v>
          </cell>
          <cell r="DV396">
            <v>106</v>
          </cell>
          <cell r="DW396">
            <v>0</v>
          </cell>
          <cell r="DX396">
            <v>106</v>
          </cell>
          <cell r="DY396">
            <v>114</v>
          </cell>
          <cell r="DZ396">
            <v>0</v>
          </cell>
          <cell r="EA396">
            <v>114</v>
          </cell>
          <cell r="EB396">
            <v>74</v>
          </cell>
          <cell r="EC396">
            <v>0</v>
          </cell>
          <cell r="ED396">
            <v>74</v>
          </cell>
          <cell r="EE396">
            <v>83</v>
          </cell>
          <cell r="EF396">
            <v>0</v>
          </cell>
          <cell r="EG396">
            <v>83</v>
          </cell>
          <cell r="EH396">
            <v>91</v>
          </cell>
          <cell r="EI396">
            <v>0</v>
          </cell>
          <cell r="EJ396">
            <v>91</v>
          </cell>
          <cell r="EK396">
            <v>128</v>
          </cell>
          <cell r="EL396">
            <v>0</v>
          </cell>
          <cell r="EM396">
            <v>128</v>
          </cell>
          <cell r="EN396">
            <v>64</v>
          </cell>
          <cell r="EO396">
            <v>0</v>
          </cell>
          <cell r="EP396">
            <v>64</v>
          </cell>
          <cell r="EQ396">
            <v>69</v>
          </cell>
          <cell r="ER396">
            <v>0</v>
          </cell>
          <cell r="ES396">
            <v>69</v>
          </cell>
          <cell r="ET396">
            <v>67</v>
          </cell>
          <cell r="EU396">
            <v>0</v>
          </cell>
          <cell r="EV396">
            <v>67</v>
          </cell>
          <cell r="EW396">
            <v>86</v>
          </cell>
          <cell r="EX396">
            <v>0</v>
          </cell>
          <cell r="EY396">
            <v>86</v>
          </cell>
          <cell r="EZ396">
            <v>66.400000000000006</v>
          </cell>
          <cell r="FA396">
            <v>0</v>
          </cell>
          <cell r="FB396">
            <v>66.400000000000006</v>
          </cell>
          <cell r="FC396">
            <v>53</v>
          </cell>
          <cell r="FD396">
            <v>0</v>
          </cell>
          <cell r="FE396">
            <v>53</v>
          </cell>
          <cell r="FF396">
            <v>66</v>
          </cell>
          <cell r="FG396">
            <v>0</v>
          </cell>
          <cell r="FH396">
            <v>66</v>
          </cell>
          <cell r="FI396">
            <v>84</v>
          </cell>
          <cell r="FJ396">
            <v>0</v>
          </cell>
          <cell r="FK396">
            <v>84</v>
          </cell>
          <cell r="FL396">
            <v>52</v>
          </cell>
          <cell r="FM396">
            <v>0</v>
          </cell>
          <cell r="FN396">
            <v>52</v>
          </cell>
          <cell r="FO396">
            <v>0</v>
          </cell>
          <cell r="FP396">
            <v>0</v>
          </cell>
          <cell r="FQ396">
            <v>0</v>
          </cell>
          <cell r="FR396">
            <v>0</v>
          </cell>
          <cell r="FS396">
            <v>0</v>
          </cell>
          <cell r="FT396">
            <v>0</v>
          </cell>
          <cell r="FU396">
            <v>0</v>
          </cell>
          <cell r="FV396">
            <v>0</v>
          </cell>
          <cell r="FW396">
            <v>0</v>
          </cell>
          <cell r="FX396">
            <v>0</v>
          </cell>
          <cell r="FY396">
            <v>0</v>
          </cell>
          <cell r="FZ396">
            <v>0</v>
          </cell>
          <cell r="GA396">
            <v>0</v>
          </cell>
          <cell r="GB396">
            <v>0</v>
          </cell>
          <cell r="GC396">
            <v>0</v>
          </cell>
          <cell r="GD396">
            <v>0</v>
          </cell>
          <cell r="GE396">
            <v>0</v>
          </cell>
          <cell r="GF396">
            <v>0</v>
          </cell>
          <cell r="GG396">
            <v>0</v>
          </cell>
          <cell r="GH396">
            <v>0</v>
          </cell>
          <cell r="GI396">
            <v>0</v>
          </cell>
          <cell r="GJ396">
            <v>0</v>
          </cell>
          <cell r="GK396">
            <v>0</v>
          </cell>
          <cell r="GL396">
            <v>0</v>
          </cell>
          <cell r="GM396">
            <v>0</v>
          </cell>
          <cell r="GN396">
            <v>0</v>
          </cell>
          <cell r="GO396">
            <v>0</v>
          </cell>
          <cell r="GP396">
            <v>0</v>
          </cell>
          <cell r="GQ396">
            <v>0</v>
          </cell>
          <cell r="GR396">
            <v>0</v>
          </cell>
          <cell r="GS396">
            <v>0</v>
          </cell>
          <cell r="GT396">
            <v>0</v>
          </cell>
          <cell r="GU396">
            <v>0</v>
          </cell>
          <cell r="GV396">
            <v>0</v>
          </cell>
          <cell r="GW396">
            <v>0</v>
          </cell>
          <cell r="GX396">
            <v>0</v>
          </cell>
          <cell r="GY396">
            <v>0</v>
          </cell>
          <cell r="GZ396">
            <v>0</v>
          </cell>
          <cell r="HA396">
            <v>0</v>
          </cell>
          <cell r="HB396">
            <v>0</v>
          </cell>
          <cell r="HC396">
            <v>0</v>
          </cell>
          <cell r="HD396">
            <v>0</v>
          </cell>
          <cell r="HE396">
            <v>0</v>
          </cell>
          <cell r="HF396">
            <v>0</v>
          </cell>
          <cell r="HG396">
            <v>0</v>
          </cell>
          <cell r="HH396">
            <v>0</v>
          </cell>
          <cell r="HI396">
            <v>0</v>
          </cell>
          <cell r="HJ396">
            <v>0</v>
          </cell>
          <cell r="HO396">
            <v>225.79695881918499</v>
          </cell>
          <cell r="HP396">
            <v>-2.8033753041506491</v>
          </cell>
          <cell r="HQ396">
            <v>228.60033412333564</v>
          </cell>
          <cell r="HR396">
            <v>156.12126808367699</v>
          </cell>
          <cell r="HS396">
            <v>0</v>
          </cell>
          <cell r="HT396">
            <v>156.12126808367699</v>
          </cell>
          <cell r="HU396">
            <v>69.957570659341101</v>
          </cell>
          <cell r="HV396">
            <v>0</v>
          </cell>
          <cell r="HW396">
            <v>69.957570659341101</v>
          </cell>
          <cell r="HX396">
            <v>285.88855932444199</v>
          </cell>
          <cell r="HY396">
            <v>-7.886145</v>
          </cell>
          <cell r="HZ396">
            <v>293.77470432444198</v>
          </cell>
          <cell r="IA396">
            <v>215.94677643828101</v>
          </cell>
          <cell r="IB396">
            <v>-7.886145</v>
          </cell>
          <cell r="IC396">
            <v>223.83292143828101</v>
          </cell>
          <cell r="ID396">
            <v>154.525360447412</v>
          </cell>
          <cell r="IE396">
            <v>-7.886145</v>
          </cell>
          <cell r="IF396">
            <v>162.411505447412</v>
          </cell>
          <cell r="IG396">
            <v>75.301923883975405</v>
          </cell>
          <cell r="IH396">
            <v>-7.886145</v>
          </cell>
          <cell r="II396">
            <v>83.188068883975404</v>
          </cell>
          <cell r="IJ396">
            <v>361.49052547449003</v>
          </cell>
          <cell r="IK396">
            <v>0</v>
          </cell>
          <cell r="IL396">
            <v>361.49052547449003</v>
          </cell>
          <cell r="IM396">
            <v>270.49382482203902</v>
          </cell>
          <cell r="IN396">
            <v>0</v>
          </cell>
          <cell r="IO396">
            <v>270.49382482203902</v>
          </cell>
          <cell r="IP396">
            <v>179.33889395897901</v>
          </cell>
          <cell r="IQ396">
            <v>0</v>
          </cell>
          <cell r="IR396">
            <v>179.33889395897901</v>
          </cell>
          <cell r="IS396">
            <v>88.1209655080538</v>
          </cell>
          <cell r="IT396">
            <v>0</v>
          </cell>
          <cell r="IU396">
            <v>88.1209655080538</v>
          </cell>
          <cell r="IV396">
            <v>322.97977976669398</v>
          </cell>
          <cell r="IW396">
            <v>0</v>
          </cell>
          <cell r="IX396">
            <v>322.97977976669398</v>
          </cell>
          <cell r="IY396">
            <v>239.24554578257801</v>
          </cell>
          <cell r="IZ396">
            <v>0</v>
          </cell>
          <cell r="JA396">
            <v>239.24554578257801</v>
          </cell>
          <cell r="JB396">
            <v>156.375825075677</v>
          </cell>
          <cell r="JC396">
            <v>0</v>
          </cell>
          <cell r="JD396">
            <v>156.375825075677</v>
          </cell>
          <cell r="JE396">
            <v>71.781559159294503</v>
          </cell>
          <cell r="JF396">
            <v>0</v>
          </cell>
          <cell r="JG396">
            <v>71.781559159294503</v>
          </cell>
          <cell r="JH396">
            <v>312.009155309113</v>
          </cell>
          <cell r="JI396">
            <v>0</v>
          </cell>
          <cell r="JJ396">
            <v>312.009155309113</v>
          </cell>
          <cell r="JK396">
            <v>241.191933507481</v>
          </cell>
          <cell r="JL396">
            <v>0</v>
          </cell>
          <cell r="JM396">
            <v>241.191933507481</v>
          </cell>
          <cell r="JN396">
            <v>156.22257616067199</v>
          </cell>
          <cell r="JO396">
            <v>0</v>
          </cell>
          <cell r="JP396">
            <v>156.22257616067199</v>
          </cell>
          <cell r="JQ396">
            <v>74.4703084207774</v>
          </cell>
          <cell r="JR396">
            <v>0</v>
          </cell>
          <cell r="JS396">
            <v>74.4703084207774</v>
          </cell>
          <cell r="JT396">
            <v>349.095545254108</v>
          </cell>
          <cell r="JU396">
            <v>0</v>
          </cell>
          <cell r="JV396">
            <v>349.095545254108</v>
          </cell>
          <cell r="JW396">
            <v>274.99821710613702</v>
          </cell>
          <cell r="JX396">
            <v>0</v>
          </cell>
          <cell r="JY396">
            <v>274.99821710613702</v>
          </cell>
          <cell r="JZ396">
            <v>177.06300581183601</v>
          </cell>
          <cell r="KA396">
            <v>0</v>
          </cell>
          <cell r="KB396">
            <v>177.06300581183601</v>
          </cell>
          <cell r="KC396">
            <v>84.887822782815306</v>
          </cell>
          <cell r="KD396">
            <v>0</v>
          </cell>
          <cell r="KE396">
            <v>84.887822782815306</v>
          </cell>
          <cell r="KF396">
            <v>376</v>
          </cell>
          <cell r="KG396">
            <v>0</v>
          </cell>
          <cell r="KH396">
            <v>376</v>
          </cell>
          <cell r="KI396">
            <v>294</v>
          </cell>
          <cell r="KJ396">
            <v>0</v>
          </cell>
          <cell r="KK396">
            <v>294</v>
          </cell>
          <cell r="KL396">
            <v>188</v>
          </cell>
          <cell r="KM396">
            <v>0</v>
          </cell>
          <cell r="KN396">
            <v>188</v>
          </cell>
          <cell r="KO396">
            <v>74</v>
          </cell>
          <cell r="KP396">
            <v>0</v>
          </cell>
          <cell r="KQ396">
            <v>74</v>
          </cell>
          <cell r="KR396">
            <v>366</v>
          </cell>
          <cell r="KS396">
            <v>0</v>
          </cell>
          <cell r="KT396">
            <v>366</v>
          </cell>
          <cell r="KU396">
            <v>283</v>
          </cell>
          <cell r="KV396">
            <v>0</v>
          </cell>
          <cell r="KW396">
            <v>283</v>
          </cell>
          <cell r="KX396">
            <v>192</v>
          </cell>
          <cell r="KY396">
            <v>0</v>
          </cell>
          <cell r="KZ396">
            <v>192</v>
          </cell>
          <cell r="LA396">
            <v>64</v>
          </cell>
          <cell r="LB396">
            <v>0</v>
          </cell>
          <cell r="LC396">
            <v>64</v>
          </cell>
          <cell r="LD396">
            <v>288.39999999999998</v>
          </cell>
          <cell r="LE396">
            <v>0</v>
          </cell>
          <cell r="LF396">
            <v>288.39999999999998</v>
          </cell>
          <cell r="LG396">
            <v>219.4</v>
          </cell>
          <cell r="LH396">
            <v>0</v>
          </cell>
          <cell r="LI396">
            <v>219.4</v>
          </cell>
          <cell r="LJ396">
            <v>152.4</v>
          </cell>
          <cell r="LK396">
            <v>0</v>
          </cell>
          <cell r="LL396">
            <v>152.4</v>
          </cell>
          <cell r="LM396">
            <v>66.400000000000006</v>
          </cell>
          <cell r="LN396">
            <v>0</v>
          </cell>
          <cell r="LO396">
            <v>66.400000000000006</v>
          </cell>
          <cell r="LP396">
            <v>255</v>
          </cell>
          <cell r="LQ396">
            <v>0</v>
          </cell>
          <cell r="LR396">
            <v>255</v>
          </cell>
          <cell r="LS396">
            <v>202</v>
          </cell>
          <cell r="LT396">
            <v>0</v>
          </cell>
          <cell r="LU396">
            <v>202</v>
          </cell>
          <cell r="LV396">
            <v>136</v>
          </cell>
          <cell r="LW396">
            <v>0</v>
          </cell>
          <cell r="LX396">
            <v>136</v>
          </cell>
          <cell r="LY396">
            <v>52</v>
          </cell>
          <cell r="LZ396">
            <v>0</v>
          </cell>
          <cell r="MA396">
            <v>52</v>
          </cell>
        </row>
        <row r="397">
          <cell r="BB397">
            <v>-29.4740606636922</v>
          </cell>
          <cell r="BC397">
            <v>0</v>
          </cell>
          <cell r="BD397">
            <v>-29.4740606636922</v>
          </cell>
          <cell r="BE397">
            <v>-16.315527836225101</v>
          </cell>
          <cell r="BF397">
            <v>0</v>
          </cell>
          <cell r="BG397">
            <v>-16.315527836225101</v>
          </cell>
          <cell r="BH397">
            <v>-28.579624751608701</v>
          </cell>
          <cell r="BI397">
            <v>0</v>
          </cell>
          <cell r="BJ397">
            <v>-28.579624751608701</v>
          </cell>
          <cell r="BK397">
            <v>-18.4235942639272</v>
          </cell>
          <cell r="BL397">
            <v>0</v>
          </cell>
          <cell r="BM397">
            <v>-18.4235942639272</v>
          </cell>
          <cell r="BN397">
            <v>-38.030164145268301</v>
          </cell>
          <cell r="BO397">
            <v>0</v>
          </cell>
          <cell r="BP397">
            <v>-38.030164145268301</v>
          </cell>
          <cell r="BQ397">
            <v>-52.151673019713101</v>
          </cell>
          <cell r="BR397">
            <v>0</v>
          </cell>
          <cell r="BS397">
            <v>-52.151673019713101</v>
          </cell>
          <cell r="BT397">
            <v>-32.9286372953419</v>
          </cell>
          <cell r="BU397">
            <v>0</v>
          </cell>
          <cell r="BV397">
            <v>-32.9286372953419</v>
          </cell>
          <cell r="BW397">
            <v>-16.318659106431301</v>
          </cell>
          <cell r="BX397">
            <v>0</v>
          </cell>
          <cell r="BY397">
            <v>-16.318659106431301</v>
          </cell>
          <cell r="BZ397">
            <v>-22.651225583527999</v>
          </cell>
          <cell r="CA397">
            <v>0</v>
          </cell>
          <cell r="CB397">
            <v>-22.651225583527999</v>
          </cell>
          <cell r="CC397">
            <v>-22.7060001352135</v>
          </cell>
          <cell r="CD397">
            <v>0</v>
          </cell>
          <cell r="CE397">
            <v>-22.7060001352135</v>
          </cell>
          <cell r="CF397">
            <v>-21.767049521877698</v>
          </cell>
          <cell r="CG397">
            <v>0</v>
          </cell>
          <cell r="CH397">
            <v>-21.767049521877698</v>
          </cell>
          <cell r="CI397">
            <v>-19.2940207214399</v>
          </cell>
          <cell r="CJ397">
            <v>0</v>
          </cell>
          <cell r="CK397">
            <v>-19.2940207214399</v>
          </cell>
          <cell r="CL397">
            <v>-25.430466901247598</v>
          </cell>
          <cell r="CM397">
            <v>0</v>
          </cell>
          <cell r="CN397">
            <v>-25.430466901247598</v>
          </cell>
          <cell r="CO397">
            <v>-23.1546117954903</v>
          </cell>
          <cell r="CP397">
            <v>0</v>
          </cell>
          <cell r="CQ397">
            <v>-23.1546117954903</v>
          </cell>
          <cell r="CR397">
            <v>-14.646010553513999</v>
          </cell>
          <cell r="CS397">
            <v>0</v>
          </cell>
          <cell r="CT397">
            <v>-14.646010553513999</v>
          </cell>
          <cell r="CU397">
            <v>-29.377390798636995</v>
          </cell>
          <cell r="CV397">
            <v>0</v>
          </cell>
          <cell r="CW397">
            <v>-29.377390798636995</v>
          </cell>
          <cell r="CX397">
            <v>-33.276684311953098</v>
          </cell>
          <cell r="CY397">
            <v>0</v>
          </cell>
          <cell r="CZ397">
            <v>-33.276684311953098</v>
          </cell>
          <cell r="DA397">
            <v>-23.961264694218801</v>
          </cell>
          <cell r="DB397">
            <v>0</v>
          </cell>
          <cell r="DC397">
            <v>-23.961264694218801</v>
          </cell>
          <cell r="DD397">
            <v>-28.683678822935299</v>
          </cell>
          <cell r="DE397">
            <v>0</v>
          </cell>
          <cell r="DF397">
            <v>-28.683678822935299</v>
          </cell>
          <cell r="DG397">
            <v>-40.9414383625478</v>
          </cell>
          <cell r="DH397">
            <v>0</v>
          </cell>
          <cell r="DI397">
            <v>-40.9414383625478</v>
          </cell>
          <cell r="DJ397">
            <v>-37.932970544461298</v>
          </cell>
          <cell r="DK397">
            <v>0</v>
          </cell>
          <cell r="DL397">
            <v>-37.932970544461298</v>
          </cell>
          <cell r="DM397">
            <v>-30.919483697593101</v>
          </cell>
          <cell r="DN397">
            <v>0</v>
          </cell>
          <cell r="DO397">
            <v>-30.919483697593101</v>
          </cell>
          <cell r="DP397">
            <v>-41.400452572505301</v>
          </cell>
          <cell r="DQ397">
            <v>0</v>
          </cell>
          <cell r="DR397">
            <v>-41.400452572505301</v>
          </cell>
          <cell r="DS397">
            <v>-49</v>
          </cell>
          <cell r="DT397">
            <v>0</v>
          </cell>
          <cell r="DU397">
            <v>-49</v>
          </cell>
          <cell r="DV397">
            <v>-51</v>
          </cell>
          <cell r="DW397">
            <v>0</v>
          </cell>
          <cell r="DX397">
            <v>-51</v>
          </cell>
          <cell r="DY397">
            <v>-50</v>
          </cell>
          <cell r="DZ397">
            <v>0</v>
          </cell>
          <cell r="EA397">
            <v>-50</v>
          </cell>
          <cell r="EB397">
            <v>-50</v>
          </cell>
          <cell r="EC397">
            <v>0</v>
          </cell>
          <cell r="ED397">
            <v>-50</v>
          </cell>
          <cell r="EE397">
            <v>-52</v>
          </cell>
          <cell r="EF397">
            <v>0</v>
          </cell>
          <cell r="EG397">
            <v>-52</v>
          </cell>
          <cell r="EH397">
            <v>-47</v>
          </cell>
          <cell r="EI397">
            <v>0</v>
          </cell>
          <cell r="EJ397">
            <v>-47</v>
          </cell>
          <cell r="EK397">
            <v>-39</v>
          </cell>
          <cell r="EL397">
            <v>0</v>
          </cell>
          <cell r="EM397">
            <v>-39</v>
          </cell>
          <cell r="EN397">
            <v>-42</v>
          </cell>
          <cell r="EO397">
            <v>0</v>
          </cell>
          <cell r="EP397">
            <v>-42</v>
          </cell>
          <cell r="EQ397">
            <v>-40</v>
          </cell>
          <cell r="ER397">
            <v>0</v>
          </cell>
          <cell r="ES397">
            <v>-40</v>
          </cell>
          <cell r="ET397">
            <v>-28</v>
          </cell>
          <cell r="EU397">
            <v>0</v>
          </cell>
          <cell r="EV397">
            <v>-28</v>
          </cell>
          <cell r="EW397">
            <v>-21</v>
          </cell>
          <cell r="EX397">
            <v>0</v>
          </cell>
          <cell r="EY397">
            <v>-21</v>
          </cell>
          <cell r="EZ397">
            <v>-52.5</v>
          </cell>
          <cell r="FA397">
            <v>0</v>
          </cell>
          <cell r="FB397">
            <v>-52.5</v>
          </cell>
          <cell r="FC397">
            <v>-38</v>
          </cell>
          <cell r="FD397">
            <v>0</v>
          </cell>
          <cell r="FE397">
            <v>-38</v>
          </cell>
          <cell r="FF397">
            <v>-28</v>
          </cell>
          <cell r="FG397">
            <v>0</v>
          </cell>
          <cell r="FH397">
            <v>-28</v>
          </cell>
          <cell r="FI397">
            <v>-39</v>
          </cell>
          <cell r="FJ397">
            <v>0</v>
          </cell>
          <cell r="FK397">
            <v>-39</v>
          </cell>
          <cell r="FL397">
            <v>-44</v>
          </cell>
          <cell r="FM397">
            <v>0</v>
          </cell>
          <cell r="FN397">
            <v>-44</v>
          </cell>
          <cell r="FO397">
            <v>0</v>
          </cell>
          <cell r="FP397">
            <v>0</v>
          </cell>
          <cell r="FQ397">
            <v>0</v>
          </cell>
          <cell r="FR397">
            <v>0</v>
          </cell>
          <cell r="FS397">
            <v>0</v>
          </cell>
          <cell r="FT397">
            <v>0</v>
          </cell>
          <cell r="FU397">
            <v>0</v>
          </cell>
          <cell r="FV397">
            <v>0</v>
          </cell>
          <cell r="FW397">
            <v>0</v>
          </cell>
          <cell r="FX397">
            <v>0</v>
          </cell>
          <cell r="FY397">
            <v>0</v>
          </cell>
          <cell r="FZ397">
            <v>0</v>
          </cell>
          <cell r="GA397">
            <v>0</v>
          </cell>
          <cell r="GB397">
            <v>0</v>
          </cell>
          <cell r="GC397">
            <v>0</v>
          </cell>
          <cell r="GD397">
            <v>0</v>
          </cell>
          <cell r="GE397">
            <v>0</v>
          </cell>
          <cell r="GF397">
            <v>0</v>
          </cell>
          <cell r="GG397">
            <v>0</v>
          </cell>
          <cell r="GH397">
            <v>0</v>
          </cell>
          <cell r="GI397">
            <v>0</v>
          </cell>
          <cell r="GJ397">
            <v>0</v>
          </cell>
          <cell r="GK397">
            <v>0</v>
          </cell>
          <cell r="GL397">
            <v>0</v>
          </cell>
          <cell r="GM397">
            <v>0</v>
          </cell>
          <cell r="GN397">
            <v>0</v>
          </cell>
          <cell r="GO397">
            <v>0</v>
          </cell>
          <cell r="GP397">
            <v>0</v>
          </cell>
          <cell r="GQ397">
            <v>0</v>
          </cell>
          <cell r="GR397">
            <v>0</v>
          </cell>
          <cell r="GS397">
            <v>0</v>
          </cell>
          <cell r="GT397">
            <v>0</v>
          </cell>
          <cell r="GU397">
            <v>0</v>
          </cell>
          <cell r="GV397">
            <v>0</v>
          </cell>
          <cell r="GW397">
            <v>0</v>
          </cell>
          <cell r="GX397">
            <v>0</v>
          </cell>
          <cell r="GY397">
            <v>0</v>
          </cell>
          <cell r="GZ397">
            <v>0</v>
          </cell>
          <cell r="HA397">
            <v>0</v>
          </cell>
          <cell r="HB397">
            <v>0</v>
          </cell>
          <cell r="HC397">
            <v>0</v>
          </cell>
          <cell r="HD397">
            <v>0</v>
          </cell>
          <cell r="HE397">
            <v>0</v>
          </cell>
          <cell r="HF397">
            <v>0</v>
          </cell>
          <cell r="HG397">
            <v>0</v>
          </cell>
          <cell r="HH397">
            <v>0</v>
          </cell>
          <cell r="HI397">
            <v>0</v>
          </cell>
          <cell r="HJ397">
            <v>0</v>
          </cell>
          <cell r="HO397">
            <v>-74.369213251526105</v>
          </cell>
          <cell r="HP397">
            <v>0</v>
          </cell>
          <cell r="HQ397">
            <v>-74.369213251526105</v>
          </cell>
          <cell r="HR397">
            <v>-44.895152587833898</v>
          </cell>
          <cell r="HS397">
            <v>0</v>
          </cell>
          <cell r="HT397">
            <v>-44.895152587833898</v>
          </cell>
          <cell r="HU397">
            <v>-28.579624751608701</v>
          </cell>
          <cell r="HV397">
            <v>0</v>
          </cell>
          <cell r="HW397">
            <v>-28.579624751608701</v>
          </cell>
          <cell r="HX397">
            <v>-141.53406872425001</v>
          </cell>
          <cell r="HY397">
            <v>0</v>
          </cell>
          <cell r="HZ397">
            <v>-141.53406872425001</v>
          </cell>
          <cell r="IA397">
            <v>-123.110474460323</v>
          </cell>
          <cell r="IB397">
            <v>0</v>
          </cell>
          <cell r="IC397">
            <v>-123.110474460323</v>
          </cell>
          <cell r="ID397">
            <v>-85.080310315055002</v>
          </cell>
          <cell r="IE397">
            <v>0</v>
          </cell>
          <cell r="IF397">
            <v>-85.080310315055002</v>
          </cell>
          <cell r="IG397">
            <v>-32.9286372953419</v>
          </cell>
          <cell r="IH397">
            <v>0</v>
          </cell>
          <cell r="II397">
            <v>-32.9286372953419</v>
          </cell>
          <cell r="IJ397">
            <v>-83.442934347050496</v>
          </cell>
          <cell r="IK397">
            <v>0</v>
          </cell>
          <cell r="IL397">
            <v>-83.442934347050496</v>
          </cell>
          <cell r="IM397">
            <v>-67.124275240619198</v>
          </cell>
          <cell r="IN397">
            <v>0</v>
          </cell>
          <cell r="IO397">
            <v>-67.124275240619198</v>
          </cell>
          <cell r="IP397">
            <v>-44.473049657091202</v>
          </cell>
          <cell r="IQ397">
            <v>0</v>
          </cell>
          <cell r="IR397">
            <v>-44.473049657091202</v>
          </cell>
          <cell r="IS397">
            <v>-21.767049521877698</v>
          </cell>
          <cell r="IT397">
            <v>0</v>
          </cell>
          <cell r="IU397">
            <v>-21.767049521877698</v>
          </cell>
          <cell r="IV397">
            <v>-82.525109971691705</v>
          </cell>
          <cell r="IW397">
            <v>0</v>
          </cell>
          <cell r="IX397">
            <v>-82.525109971691705</v>
          </cell>
          <cell r="IY397">
            <v>-63.231089250251898</v>
          </cell>
          <cell r="IZ397">
            <v>0</v>
          </cell>
          <cell r="JA397">
            <v>-63.231089250251898</v>
          </cell>
          <cell r="JB397">
            <v>-37.8006223490043</v>
          </cell>
          <cell r="JC397">
            <v>0</v>
          </cell>
          <cell r="JD397">
            <v>-37.8006223490043</v>
          </cell>
          <cell r="JE397">
            <v>-14.646010553513999</v>
          </cell>
          <cell r="JF397">
            <v>0</v>
          </cell>
          <cell r="JG397">
            <v>-14.646010553513999</v>
          </cell>
          <cell r="JH397">
            <v>-115.29901862774398</v>
          </cell>
          <cell r="JI397">
            <v>0</v>
          </cell>
          <cell r="JJ397">
            <v>-115.29901862774398</v>
          </cell>
          <cell r="JK397">
            <v>-85.921627829107095</v>
          </cell>
          <cell r="JL397">
            <v>0</v>
          </cell>
          <cell r="JM397">
            <v>-85.921627829107095</v>
          </cell>
          <cell r="JN397">
            <v>-52.644943517154097</v>
          </cell>
          <cell r="JO397">
            <v>0</v>
          </cell>
          <cell r="JP397">
            <v>-52.644943517154097</v>
          </cell>
          <cell r="JQ397">
            <v>-28.683678822935299</v>
          </cell>
          <cell r="JR397">
            <v>0</v>
          </cell>
          <cell r="JS397">
            <v>-28.683678822935299</v>
          </cell>
          <cell r="JT397">
            <v>-151.19434517710701</v>
          </cell>
          <cell r="JU397">
            <v>0</v>
          </cell>
          <cell r="JV397">
            <v>-151.19434517710701</v>
          </cell>
          <cell r="JW397">
            <v>-110.25290681456001</v>
          </cell>
          <cell r="JX397">
            <v>0</v>
          </cell>
          <cell r="JY397">
            <v>-110.25290681456001</v>
          </cell>
          <cell r="JZ397">
            <v>-72.319936270098395</v>
          </cell>
          <cell r="KA397">
            <v>0</v>
          </cell>
          <cell r="KB397">
            <v>-72.319936270098395</v>
          </cell>
          <cell r="KC397">
            <v>-41.400452572505301</v>
          </cell>
          <cell r="KD397">
            <v>0</v>
          </cell>
          <cell r="KE397">
            <v>-41.400452572505301</v>
          </cell>
          <cell r="KF397">
            <v>-200</v>
          </cell>
          <cell r="KG397">
            <v>0</v>
          </cell>
          <cell r="KH397">
            <v>-200</v>
          </cell>
          <cell r="KI397">
            <v>-151</v>
          </cell>
          <cell r="KJ397">
            <v>0</v>
          </cell>
          <cell r="KK397">
            <v>-151</v>
          </cell>
          <cell r="KL397">
            <v>-100</v>
          </cell>
          <cell r="KM397">
            <v>0</v>
          </cell>
          <cell r="KN397">
            <v>-100</v>
          </cell>
          <cell r="KO397">
            <v>-50</v>
          </cell>
          <cell r="KP397">
            <v>0</v>
          </cell>
          <cell r="KQ397">
            <v>-50</v>
          </cell>
          <cell r="KR397">
            <v>-180</v>
          </cell>
          <cell r="KS397">
            <v>0</v>
          </cell>
          <cell r="KT397">
            <v>-180</v>
          </cell>
          <cell r="KU397">
            <v>-128</v>
          </cell>
          <cell r="KV397">
            <v>0</v>
          </cell>
          <cell r="KW397">
            <v>-128</v>
          </cell>
          <cell r="KX397">
            <v>-81</v>
          </cell>
          <cell r="KY397">
            <v>0</v>
          </cell>
          <cell r="KZ397">
            <v>-81</v>
          </cell>
          <cell r="LA397">
            <v>-42</v>
          </cell>
          <cell r="LB397">
            <v>0</v>
          </cell>
          <cell r="LC397">
            <v>-42</v>
          </cell>
          <cell r="LD397">
            <v>-141.5</v>
          </cell>
          <cell r="LE397">
            <v>0</v>
          </cell>
          <cell r="LF397">
            <v>-141.5</v>
          </cell>
          <cell r="LG397">
            <v>-101.5</v>
          </cell>
          <cell r="LH397">
            <v>0</v>
          </cell>
          <cell r="LI397">
            <v>-101.5</v>
          </cell>
          <cell r="LJ397">
            <v>-73.5</v>
          </cell>
          <cell r="LK397">
            <v>0</v>
          </cell>
          <cell r="LL397">
            <v>-73.5</v>
          </cell>
          <cell r="LM397">
            <v>-52.5</v>
          </cell>
          <cell r="LN397">
            <v>0</v>
          </cell>
          <cell r="LO397">
            <v>-52.5</v>
          </cell>
          <cell r="LP397">
            <v>-149</v>
          </cell>
          <cell r="LQ397">
            <v>0</v>
          </cell>
          <cell r="LR397">
            <v>-149</v>
          </cell>
          <cell r="LS397">
            <v>-111</v>
          </cell>
          <cell r="LT397">
            <v>0</v>
          </cell>
          <cell r="LU397">
            <v>-111</v>
          </cell>
          <cell r="LV397">
            <v>-83</v>
          </cell>
          <cell r="LW397">
            <v>0</v>
          </cell>
          <cell r="LX397">
            <v>-83</v>
          </cell>
          <cell r="LY397">
            <v>-44</v>
          </cell>
          <cell r="LZ397">
            <v>0</v>
          </cell>
          <cell r="MA397">
            <v>-44</v>
          </cell>
        </row>
        <row r="398">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cell r="ET398">
            <v>0</v>
          </cell>
          <cell r="EU398">
            <v>0</v>
          </cell>
          <cell r="EV398">
            <v>0</v>
          </cell>
          <cell r="EW398">
            <v>0</v>
          </cell>
          <cell r="EX398">
            <v>0</v>
          </cell>
          <cell r="EY398">
            <v>0</v>
          </cell>
          <cell r="EZ398">
            <v>0</v>
          </cell>
          <cell r="FA398">
            <v>0</v>
          </cell>
          <cell r="FB398">
            <v>0</v>
          </cell>
          <cell r="FC398">
            <v>0</v>
          </cell>
          <cell r="FD398">
            <v>0</v>
          </cell>
          <cell r="FE398">
            <v>0</v>
          </cell>
          <cell r="FF398">
            <v>0</v>
          </cell>
          <cell r="FG398">
            <v>0</v>
          </cell>
          <cell r="FH398">
            <v>0</v>
          </cell>
          <cell r="FI398">
            <v>0</v>
          </cell>
          <cell r="FJ398">
            <v>0</v>
          </cell>
          <cell r="FK398">
            <v>0</v>
          </cell>
          <cell r="FL398">
            <v>0</v>
          </cell>
          <cell r="FM398">
            <v>0</v>
          </cell>
          <cell r="FN398">
            <v>0</v>
          </cell>
          <cell r="FO398">
            <v>0</v>
          </cell>
          <cell r="FP398">
            <v>0</v>
          </cell>
          <cell r="FQ398">
            <v>0</v>
          </cell>
          <cell r="FR398">
            <v>0</v>
          </cell>
          <cell r="FS398">
            <v>0</v>
          </cell>
          <cell r="FT398">
            <v>0</v>
          </cell>
          <cell r="FU398">
            <v>0</v>
          </cell>
          <cell r="FV398">
            <v>0</v>
          </cell>
          <cell r="FW398">
            <v>0</v>
          </cell>
          <cell r="FX398">
            <v>0</v>
          </cell>
          <cell r="FY398">
            <v>0</v>
          </cell>
          <cell r="FZ398">
            <v>0</v>
          </cell>
          <cell r="GA398">
            <v>0</v>
          </cell>
          <cell r="GB398">
            <v>0</v>
          </cell>
          <cell r="GC398">
            <v>0</v>
          </cell>
          <cell r="GD398">
            <v>0</v>
          </cell>
          <cell r="GE398">
            <v>0</v>
          </cell>
          <cell r="GF398">
            <v>0</v>
          </cell>
          <cell r="GG398">
            <v>0</v>
          </cell>
          <cell r="GH398">
            <v>0</v>
          </cell>
          <cell r="GI398">
            <v>0</v>
          </cell>
          <cell r="GJ398">
            <v>0</v>
          </cell>
          <cell r="GK398">
            <v>0</v>
          </cell>
          <cell r="GL398">
            <v>0</v>
          </cell>
          <cell r="GM398">
            <v>0</v>
          </cell>
          <cell r="GN398">
            <v>0</v>
          </cell>
          <cell r="GO398">
            <v>0</v>
          </cell>
          <cell r="GP398">
            <v>0</v>
          </cell>
          <cell r="GQ398">
            <v>0</v>
          </cell>
          <cell r="GR398">
            <v>0</v>
          </cell>
          <cell r="GS398">
            <v>0</v>
          </cell>
          <cell r="GT398">
            <v>0</v>
          </cell>
          <cell r="GU398">
            <v>0</v>
          </cell>
          <cell r="GV398">
            <v>0</v>
          </cell>
          <cell r="GW398">
            <v>0</v>
          </cell>
          <cell r="GX398">
            <v>0</v>
          </cell>
          <cell r="GY398">
            <v>0</v>
          </cell>
          <cell r="GZ398">
            <v>0</v>
          </cell>
          <cell r="HA398">
            <v>0</v>
          </cell>
          <cell r="HB398">
            <v>0</v>
          </cell>
          <cell r="HC398">
            <v>0</v>
          </cell>
          <cell r="HD398">
            <v>0</v>
          </cell>
          <cell r="HE398">
            <v>0</v>
          </cell>
          <cell r="HF398">
            <v>0</v>
          </cell>
          <cell r="HG398">
            <v>0</v>
          </cell>
          <cell r="HH398">
            <v>0</v>
          </cell>
          <cell r="HI398">
            <v>0</v>
          </cell>
          <cell r="HJ398">
            <v>0</v>
          </cell>
          <cell r="HO398">
            <v>0</v>
          </cell>
          <cell r="HP398">
            <v>0</v>
          </cell>
          <cell r="HQ398">
            <v>0</v>
          </cell>
          <cell r="HR398">
            <v>0</v>
          </cell>
          <cell r="HS398">
            <v>0</v>
          </cell>
          <cell r="HT398">
            <v>0</v>
          </cell>
          <cell r="HU398">
            <v>0</v>
          </cell>
          <cell r="HV398">
            <v>0</v>
          </cell>
          <cell r="HW398">
            <v>0</v>
          </cell>
          <cell r="HX398">
            <v>0</v>
          </cell>
          <cell r="HY398">
            <v>0</v>
          </cell>
          <cell r="HZ398">
            <v>0</v>
          </cell>
          <cell r="IA398">
            <v>0</v>
          </cell>
          <cell r="IB398">
            <v>0</v>
          </cell>
          <cell r="IC398">
            <v>0</v>
          </cell>
          <cell r="ID398">
            <v>0</v>
          </cell>
          <cell r="IE398">
            <v>0</v>
          </cell>
          <cell r="IF398">
            <v>0</v>
          </cell>
          <cell r="IG398">
            <v>0</v>
          </cell>
          <cell r="IH398">
            <v>0</v>
          </cell>
          <cell r="II398">
            <v>0</v>
          </cell>
          <cell r="IJ398">
            <v>0</v>
          </cell>
          <cell r="IK398">
            <v>0</v>
          </cell>
          <cell r="IL398">
            <v>0</v>
          </cell>
          <cell r="IM398">
            <v>0</v>
          </cell>
          <cell r="IN398">
            <v>0</v>
          </cell>
          <cell r="IO398">
            <v>0</v>
          </cell>
          <cell r="IP398">
            <v>0</v>
          </cell>
          <cell r="IQ398">
            <v>0</v>
          </cell>
          <cell r="IR398">
            <v>0</v>
          </cell>
          <cell r="IS398">
            <v>0</v>
          </cell>
          <cell r="IT398">
            <v>0</v>
          </cell>
          <cell r="IU398">
            <v>0</v>
          </cell>
          <cell r="IV398">
            <v>0</v>
          </cell>
          <cell r="IW398">
            <v>0</v>
          </cell>
          <cell r="IX398">
            <v>0</v>
          </cell>
          <cell r="IY398">
            <v>0</v>
          </cell>
          <cell r="IZ398">
            <v>0</v>
          </cell>
          <cell r="JA398">
            <v>0</v>
          </cell>
          <cell r="JB398">
            <v>0</v>
          </cell>
          <cell r="JC398">
            <v>0</v>
          </cell>
          <cell r="JD398">
            <v>0</v>
          </cell>
          <cell r="JE398">
            <v>0</v>
          </cell>
          <cell r="JF398">
            <v>0</v>
          </cell>
          <cell r="JG398">
            <v>0</v>
          </cell>
          <cell r="JH398">
            <v>0</v>
          </cell>
          <cell r="JI398">
            <v>0</v>
          </cell>
          <cell r="JJ398">
            <v>0</v>
          </cell>
          <cell r="JK398">
            <v>0</v>
          </cell>
          <cell r="JL398">
            <v>0</v>
          </cell>
          <cell r="JM398">
            <v>0</v>
          </cell>
          <cell r="JN398">
            <v>0</v>
          </cell>
          <cell r="JO398">
            <v>0</v>
          </cell>
          <cell r="JP398">
            <v>0</v>
          </cell>
          <cell r="JQ398">
            <v>0</v>
          </cell>
          <cell r="JR398">
            <v>0</v>
          </cell>
          <cell r="JS398">
            <v>0</v>
          </cell>
          <cell r="JT398">
            <v>0</v>
          </cell>
          <cell r="JU398">
            <v>0</v>
          </cell>
          <cell r="JV398">
            <v>0</v>
          </cell>
          <cell r="JW398">
            <v>0</v>
          </cell>
          <cell r="JX398">
            <v>0</v>
          </cell>
          <cell r="JY398">
            <v>0</v>
          </cell>
          <cell r="JZ398">
            <v>0</v>
          </cell>
          <cell r="KA398">
            <v>0</v>
          </cell>
          <cell r="KB398">
            <v>0</v>
          </cell>
          <cell r="KC398">
            <v>0</v>
          </cell>
          <cell r="KD398">
            <v>0</v>
          </cell>
          <cell r="KE398">
            <v>0</v>
          </cell>
          <cell r="KF398">
            <v>0</v>
          </cell>
          <cell r="KG398">
            <v>0</v>
          </cell>
          <cell r="KH398">
            <v>0</v>
          </cell>
          <cell r="KI398">
            <v>0</v>
          </cell>
          <cell r="KJ398">
            <v>0</v>
          </cell>
          <cell r="KK398">
            <v>0</v>
          </cell>
          <cell r="KL398">
            <v>0</v>
          </cell>
          <cell r="KM398">
            <v>0</v>
          </cell>
          <cell r="KN398">
            <v>0</v>
          </cell>
          <cell r="KO398">
            <v>0</v>
          </cell>
          <cell r="KP398">
            <v>0</v>
          </cell>
          <cell r="KQ398">
            <v>0</v>
          </cell>
          <cell r="KR398">
            <v>0</v>
          </cell>
          <cell r="KS398">
            <v>0</v>
          </cell>
          <cell r="KT398">
            <v>0</v>
          </cell>
          <cell r="KU398">
            <v>0</v>
          </cell>
          <cell r="KV398">
            <v>0</v>
          </cell>
          <cell r="KW398">
            <v>0</v>
          </cell>
          <cell r="KX398">
            <v>0</v>
          </cell>
          <cell r="KY398">
            <v>0</v>
          </cell>
          <cell r="KZ398">
            <v>0</v>
          </cell>
          <cell r="LA398">
            <v>0</v>
          </cell>
          <cell r="LB398">
            <v>0</v>
          </cell>
          <cell r="LC398">
            <v>0</v>
          </cell>
          <cell r="LD398">
            <v>0</v>
          </cell>
          <cell r="LE398">
            <v>0</v>
          </cell>
          <cell r="LF398">
            <v>0</v>
          </cell>
          <cell r="LG398">
            <v>0</v>
          </cell>
          <cell r="LH398">
            <v>0</v>
          </cell>
          <cell r="LI398">
            <v>0</v>
          </cell>
          <cell r="LJ398">
            <v>0</v>
          </cell>
          <cell r="LK398">
            <v>0</v>
          </cell>
          <cell r="LL398">
            <v>0</v>
          </cell>
          <cell r="LM398">
            <v>0</v>
          </cell>
          <cell r="LN398">
            <v>0</v>
          </cell>
          <cell r="LO398">
            <v>0</v>
          </cell>
          <cell r="LP398">
            <v>0</v>
          </cell>
          <cell r="LQ398">
            <v>0</v>
          </cell>
          <cell r="LR398">
            <v>0</v>
          </cell>
          <cell r="LS398">
            <v>0</v>
          </cell>
          <cell r="LT398">
            <v>0</v>
          </cell>
          <cell r="LU398">
            <v>0</v>
          </cell>
          <cell r="LV398">
            <v>0</v>
          </cell>
          <cell r="LW398">
            <v>0</v>
          </cell>
          <cell r="LX398">
            <v>0</v>
          </cell>
          <cell r="LY398">
            <v>0</v>
          </cell>
          <cell r="LZ398">
            <v>0</v>
          </cell>
          <cell r="MA398">
            <v>0</v>
          </cell>
        </row>
        <row r="399">
          <cell r="BB399">
            <v>40.201630071816503</v>
          </cell>
          <cell r="BC399">
            <v>-2.8033753041506491</v>
          </cell>
          <cell r="BD399">
            <v>43.005005375967151</v>
          </cell>
          <cell r="BE399">
            <v>69.848169588110494</v>
          </cell>
          <cell r="BF399">
            <v>0</v>
          </cell>
          <cell r="BG399">
            <v>69.848169588110494</v>
          </cell>
          <cell r="BH399">
            <v>41.377945907732297</v>
          </cell>
          <cell r="BI399">
            <v>0</v>
          </cell>
          <cell r="BJ399">
            <v>41.377945907732297</v>
          </cell>
          <cell r="BK399">
            <v>51.518188622234099</v>
          </cell>
          <cell r="BL399">
            <v>0</v>
          </cell>
          <cell r="BM399">
            <v>51.518188622234099</v>
          </cell>
          <cell r="BN399">
            <v>23.391251845600799</v>
          </cell>
          <cell r="BO399">
            <v>0</v>
          </cell>
          <cell r="BP399">
            <v>23.391251845600799</v>
          </cell>
          <cell r="BQ399">
            <v>27.071763543723399</v>
          </cell>
          <cell r="BR399">
            <v>0</v>
          </cell>
          <cell r="BS399">
            <v>27.071763543723399</v>
          </cell>
          <cell r="BT399">
            <v>42.373286588633398</v>
          </cell>
          <cell r="BU399">
            <v>-7.886145</v>
          </cell>
          <cell r="BV399">
            <v>50.259431588633397</v>
          </cell>
          <cell r="BW399">
            <v>74.678041546019003</v>
          </cell>
          <cell r="BX399">
            <v>0</v>
          </cell>
          <cell r="BY399">
            <v>74.678041546019003</v>
          </cell>
          <cell r="BZ399">
            <v>68.503705279532696</v>
          </cell>
          <cell r="CA399">
            <v>0</v>
          </cell>
          <cell r="CB399">
            <v>68.503705279532696</v>
          </cell>
          <cell r="CC399">
            <v>68.511928315711401</v>
          </cell>
          <cell r="CD399">
            <v>0</v>
          </cell>
          <cell r="CE399">
            <v>68.511928315711401</v>
          </cell>
          <cell r="CF399">
            <v>66.353915986176105</v>
          </cell>
          <cell r="CG399">
            <v>0</v>
          </cell>
          <cell r="CH399">
            <v>66.353915986176105</v>
          </cell>
          <cell r="CI399">
            <v>64.440213262676394</v>
          </cell>
          <cell r="CJ399">
            <v>0</v>
          </cell>
          <cell r="CK399">
            <v>64.440213262676394</v>
          </cell>
          <cell r="CL399">
            <v>57.439253805653301</v>
          </cell>
          <cell r="CM399">
            <v>0</v>
          </cell>
          <cell r="CN399">
            <v>57.439253805653301</v>
          </cell>
          <cell r="CO399">
            <v>61.439654120892399</v>
          </cell>
          <cell r="CP399">
            <v>0</v>
          </cell>
          <cell r="CQ399">
            <v>61.439654120892399</v>
          </cell>
          <cell r="CR399">
            <v>57.1355486057805</v>
          </cell>
          <cell r="CS399">
            <v>0</v>
          </cell>
          <cell r="CT399">
            <v>57.1355486057805</v>
          </cell>
          <cell r="CU399">
            <v>41.439831002994808</v>
          </cell>
          <cell r="CV399">
            <v>0</v>
          </cell>
          <cell r="CW399">
            <v>41.439831002994808</v>
          </cell>
          <cell r="CX399">
            <v>51.692673034856398</v>
          </cell>
          <cell r="CY399">
            <v>0</v>
          </cell>
          <cell r="CZ399">
            <v>51.692673034856398</v>
          </cell>
          <cell r="DA399">
            <v>57.791003045675602</v>
          </cell>
          <cell r="DB399">
            <v>0</v>
          </cell>
          <cell r="DC399">
            <v>57.791003045675602</v>
          </cell>
          <cell r="DD399">
            <v>45.786629597842101</v>
          </cell>
          <cell r="DE399">
            <v>0</v>
          </cell>
          <cell r="DF399">
            <v>45.786629597842101</v>
          </cell>
          <cell r="DG399">
            <v>33.155889785423298</v>
          </cell>
          <cell r="DH399">
            <v>0</v>
          </cell>
          <cell r="DI399">
            <v>33.155889785423298</v>
          </cell>
          <cell r="DJ399">
            <v>60.002240749839501</v>
          </cell>
          <cell r="DK399">
            <v>0</v>
          </cell>
          <cell r="DL399">
            <v>60.002240749839501</v>
          </cell>
          <cell r="DM399">
            <v>61.2556993314276</v>
          </cell>
          <cell r="DN399">
            <v>0</v>
          </cell>
          <cell r="DO399">
            <v>61.2556993314276</v>
          </cell>
          <cell r="DP399">
            <v>43.487370210310097</v>
          </cell>
          <cell r="DQ399">
            <v>0</v>
          </cell>
          <cell r="DR399">
            <v>43.487370210310097</v>
          </cell>
          <cell r="DS399">
            <v>33</v>
          </cell>
          <cell r="DT399">
            <v>0</v>
          </cell>
          <cell r="DU399">
            <v>33</v>
          </cell>
          <cell r="DV399">
            <v>55</v>
          </cell>
          <cell r="DW399">
            <v>0</v>
          </cell>
          <cell r="DX399">
            <v>55</v>
          </cell>
          <cell r="DY399">
            <v>64</v>
          </cell>
          <cell r="DZ399">
            <v>0</v>
          </cell>
          <cell r="EA399">
            <v>64</v>
          </cell>
          <cell r="EB399">
            <v>24</v>
          </cell>
          <cell r="EC399">
            <v>0</v>
          </cell>
          <cell r="ED399">
            <v>24</v>
          </cell>
          <cell r="EE399">
            <v>31</v>
          </cell>
          <cell r="EF399">
            <v>0</v>
          </cell>
          <cell r="EG399">
            <v>31</v>
          </cell>
          <cell r="EH399">
            <v>44</v>
          </cell>
          <cell r="EI399">
            <v>0</v>
          </cell>
          <cell r="EJ399">
            <v>44</v>
          </cell>
          <cell r="EK399">
            <v>89</v>
          </cell>
          <cell r="EL399">
            <v>0</v>
          </cell>
          <cell r="EM399">
            <v>89</v>
          </cell>
          <cell r="EN399">
            <v>22</v>
          </cell>
          <cell r="EO399">
            <v>0</v>
          </cell>
          <cell r="EP399">
            <v>22</v>
          </cell>
          <cell r="EQ399">
            <v>29</v>
          </cell>
          <cell r="ER399">
            <v>0</v>
          </cell>
          <cell r="ES399">
            <v>29</v>
          </cell>
          <cell r="ET399">
            <v>39</v>
          </cell>
          <cell r="EU399">
            <v>0</v>
          </cell>
          <cell r="EV399">
            <v>39</v>
          </cell>
          <cell r="EW399">
            <v>65</v>
          </cell>
          <cell r="EX399">
            <v>0</v>
          </cell>
          <cell r="EY399">
            <v>65</v>
          </cell>
          <cell r="EZ399">
            <v>13.900000000000006</v>
          </cell>
          <cell r="FA399">
            <v>0</v>
          </cell>
          <cell r="FB399">
            <v>13.900000000000006</v>
          </cell>
          <cell r="FC399">
            <v>15</v>
          </cell>
          <cell r="FD399">
            <v>0</v>
          </cell>
          <cell r="FE399">
            <v>15</v>
          </cell>
          <cell r="FF399">
            <v>38</v>
          </cell>
          <cell r="FG399">
            <v>0</v>
          </cell>
          <cell r="FH399">
            <v>38</v>
          </cell>
          <cell r="FI399">
            <v>45</v>
          </cell>
          <cell r="FJ399">
            <v>0</v>
          </cell>
          <cell r="FK399">
            <v>45</v>
          </cell>
          <cell r="FL399">
            <v>8</v>
          </cell>
          <cell r="FM399">
            <v>0</v>
          </cell>
          <cell r="FN399">
            <v>8</v>
          </cell>
          <cell r="FO399">
            <v>0</v>
          </cell>
          <cell r="FP399">
            <v>0</v>
          </cell>
          <cell r="FQ399">
            <v>0</v>
          </cell>
          <cell r="FR399">
            <v>0</v>
          </cell>
          <cell r="FS399">
            <v>0</v>
          </cell>
          <cell r="FT399">
            <v>0</v>
          </cell>
          <cell r="FU399">
            <v>0</v>
          </cell>
          <cell r="FV399">
            <v>0</v>
          </cell>
          <cell r="FW399">
            <v>0</v>
          </cell>
          <cell r="FX399">
            <v>0</v>
          </cell>
          <cell r="FY399">
            <v>0</v>
          </cell>
          <cell r="FZ399">
            <v>0</v>
          </cell>
          <cell r="GA399">
            <v>0</v>
          </cell>
          <cell r="GB399">
            <v>0</v>
          </cell>
          <cell r="GC399">
            <v>0</v>
          </cell>
          <cell r="GD399">
            <v>0</v>
          </cell>
          <cell r="GE399">
            <v>0</v>
          </cell>
          <cell r="GF399">
            <v>0</v>
          </cell>
          <cell r="GG399">
            <v>0</v>
          </cell>
          <cell r="GH399">
            <v>0</v>
          </cell>
          <cell r="GI399">
            <v>0</v>
          </cell>
          <cell r="GJ399">
            <v>0</v>
          </cell>
          <cell r="GK399">
            <v>0</v>
          </cell>
          <cell r="GL399">
            <v>0</v>
          </cell>
          <cell r="GM399">
            <v>0</v>
          </cell>
          <cell r="GN399">
            <v>0</v>
          </cell>
          <cell r="GO399">
            <v>0</v>
          </cell>
          <cell r="GP399">
            <v>0</v>
          </cell>
          <cell r="GQ399">
            <v>0</v>
          </cell>
          <cell r="GR399">
            <v>0</v>
          </cell>
          <cell r="GS399">
            <v>0</v>
          </cell>
          <cell r="GT399">
            <v>0</v>
          </cell>
          <cell r="GU399">
            <v>0</v>
          </cell>
          <cell r="GV399">
            <v>0</v>
          </cell>
          <cell r="GW399">
            <v>0</v>
          </cell>
          <cell r="GX399">
            <v>0</v>
          </cell>
          <cell r="GY399">
            <v>0</v>
          </cell>
          <cell r="GZ399">
            <v>0</v>
          </cell>
          <cell r="HA399">
            <v>0</v>
          </cell>
          <cell r="HB399">
            <v>0</v>
          </cell>
          <cell r="HC399">
            <v>0</v>
          </cell>
          <cell r="HD399">
            <v>0</v>
          </cell>
          <cell r="HE399">
            <v>0</v>
          </cell>
          <cell r="HF399">
            <v>0</v>
          </cell>
          <cell r="HG399">
            <v>0</v>
          </cell>
          <cell r="HH399">
            <v>0</v>
          </cell>
          <cell r="HI399">
            <v>0</v>
          </cell>
          <cell r="HJ399">
            <v>0</v>
          </cell>
          <cell r="HO399">
            <v>151.427745567659</v>
          </cell>
          <cell r="HP399">
            <v>-2.8033753041506491</v>
          </cell>
          <cell r="HQ399">
            <v>154.23112087180965</v>
          </cell>
          <cell r="HR399">
            <v>111.226115495843</v>
          </cell>
          <cell r="HS399">
            <v>0</v>
          </cell>
          <cell r="HT399">
            <v>111.226115495843</v>
          </cell>
          <cell r="HU399">
            <v>41.377945907732297</v>
          </cell>
          <cell r="HV399">
            <v>0</v>
          </cell>
          <cell r="HW399">
            <v>41.377945907732297</v>
          </cell>
          <cell r="HX399">
            <v>144.35449060019201</v>
          </cell>
          <cell r="HY399">
            <v>-7.886145</v>
          </cell>
          <cell r="HZ399">
            <v>152.24063560019201</v>
          </cell>
          <cell r="IA399">
            <v>92.836301977957604</v>
          </cell>
          <cell r="IB399">
            <v>-7.886145</v>
          </cell>
          <cell r="IC399">
            <v>100.7224469779576</v>
          </cell>
          <cell r="ID399">
            <v>69.445050132356798</v>
          </cell>
          <cell r="IE399">
            <v>-7.886145</v>
          </cell>
          <cell r="IF399">
            <v>77.331195132356797</v>
          </cell>
          <cell r="IG399">
            <v>42.373286588633398</v>
          </cell>
          <cell r="IH399">
            <v>-7.886145</v>
          </cell>
          <cell r="II399">
            <v>50.259431588633397</v>
          </cell>
          <cell r="IJ399">
            <v>278.04759112743898</v>
          </cell>
          <cell r="IK399">
            <v>0</v>
          </cell>
          <cell r="IL399">
            <v>278.04759112743898</v>
          </cell>
          <cell r="IM399">
            <v>203.36954958141999</v>
          </cell>
          <cell r="IN399">
            <v>0</v>
          </cell>
          <cell r="IO399">
            <v>203.36954958141999</v>
          </cell>
          <cell r="IP399">
            <v>134.86584430188799</v>
          </cell>
          <cell r="IQ399">
            <v>0</v>
          </cell>
          <cell r="IR399">
            <v>134.86584430188799</v>
          </cell>
          <cell r="IS399">
            <v>66.353915986176105</v>
          </cell>
          <cell r="IT399">
            <v>0</v>
          </cell>
          <cell r="IU399">
            <v>66.353915986176105</v>
          </cell>
          <cell r="IV399">
            <v>240.45466979500301</v>
          </cell>
          <cell r="IW399">
            <v>0</v>
          </cell>
          <cell r="IX399">
            <v>240.45466979500301</v>
          </cell>
          <cell r="IY399">
            <v>176.01445653232599</v>
          </cell>
          <cell r="IZ399">
            <v>0</v>
          </cell>
          <cell r="JA399">
            <v>176.01445653232599</v>
          </cell>
          <cell r="JB399">
            <v>118.575202726673</v>
          </cell>
          <cell r="JC399">
            <v>0</v>
          </cell>
          <cell r="JD399">
            <v>118.575202726673</v>
          </cell>
          <cell r="JE399">
            <v>57.1355486057805</v>
          </cell>
          <cell r="JF399">
            <v>0</v>
          </cell>
          <cell r="JG399">
            <v>57.1355486057805</v>
          </cell>
          <cell r="JH399">
            <v>196.71013668136897</v>
          </cell>
          <cell r="JI399">
            <v>0</v>
          </cell>
          <cell r="JJ399">
            <v>196.71013668136897</v>
          </cell>
          <cell r="JK399">
            <v>155.270305678374</v>
          </cell>
          <cell r="JL399">
            <v>0</v>
          </cell>
          <cell r="JM399">
            <v>155.270305678374</v>
          </cell>
          <cell r="JN399">
            <v>103.577632643518</v>
          </cell>
          <cell r="JO399">
            <v>0</v>
          </cell>
          <cell r="JP399">
            <v>103.577632643518</v>
          </cell>
          <cell r="JQ399">
            <v>45.786629597842101</v>
          </cell>
          <cell r="JR399">
            <v>0</v>
          </cell>
          <cell r="JS399">
            <v>45.786629597842101</v>
          </cell>
          <cell r="JT399">
            <v>197.901200077</v>
          </cell>
          <cell r="JU399">
            <v>0</v>
          </cell>
          <cell r="JV399">
            <v>197.901200077</v>
          </cell>
          <cell r="JW399">
            <v>164.745310291577</v>
          </cell>
          <cell r="JX399">
            <v>0</v>
          </cell>
          <cell r="JY399">
            <v>164.745310291577</v>
          </cell>
          <cell r="JZ399">
            <v>104.743069541738</v>
          </cell>
          <cell r="KA399">
            <v>0</v>
          </cell>
          <cell r="KB399">
            <v>104.743069541738</v>
          </cell>
          <cell r="KC399">
            <v>43.487370210310097</v>
          </cell>
          <cell r="KD399">
            <v>0</v>
          </cell>
          <cell r="KE399">
            <v>43.487370210310097</v>
          </cell>
          <cell r="KF399">
            <v>176</v>
          </cell>
          <cell r="KG399">
            <v>0</v>
          </cell>
          <cell r="KH399">
            <v>176</v>
          </cell>
          <cell r="KI399">
            <v>143</v>
          </cell>
          <cell r="KJ399">
            <v>0</v>
          </cell>
          <cell r="KK399">
            <v>143</v>
          </cell>
          <cell r="KL399">
            <v>88</v>
          </cell>
          <cell r="KM399">
            <v>0</v>
          </cell>
          <cell r="KN399">
            <v>88</v>
          </cell>
          <cell r="KO399">
            <v>24</v>
          </cell>
          <cell r="KP399">
            <v>0</v>
          </cell>
          <cell r="KQ399">
            <v>24</v>
          </cell>
          <cell r="KR399">
            <v>186</v>
          </cell>
          <cell r="KS399">
            <v>0</v>
          </cell>
          <cell r="KT399">
            <v>186</v>
          </cell>
          <cell r="KU399">
            <v>155</v>
          </cell>
          <cell r="KV399">
            <v>0</v>
          </cell>
          <cell r="KW399">
            <v>155</v>
          </cell>
          <cell r="KX399">
            <v>111</v>
          </cell>
          <cell r="KY399">
            <v>0</v>
          </cell>
          <cell r="KZ399">
            <v>111</v>
          </cell>
          <cell r="LA399">
            <v>22</v>
          </cell>
          <cell r="LB399">
            <v>0</v>
          </cell>
          <cell r="LC399">
            <v>22</v>
          </cell>
          <cell r="LD399">
            <v>146.9</v>
          </cell>
          <cell r="LE399">
            <v>0</v>
          </cell>
          <cell r="LF399">
            <v>146.9</v>
          </cell>
          <cell r="LG399">
            <v>117.9</v>
          </cell>
          <cell r="LH399">
            <v>0</v>
          </cell>
          <cell r="LI399">
            <v>117.9</v>
          </cell>
          <cell r="LJ399">
            <v>78.900000000000006</v>
          </cell>
          <cell r="LK399">
            <v>0</v>
          </cell>
          <cell r="LL399">
            <v>78.900000000000006</v>
          </cell>
          <cell r="LM399">
            <v>13.900000000000006</v>
          </cell>
          <cell r="LN399">
            <v>0</v>
          </cell>
          <cell r="LO399">
            <v>13.900000000000006</v>
          </cell>
          <cell r="LP399">
            <v>106</v>
          </cell>
          <cell r="LQ399">
            <v>0</v>
          </cell>
          <cell r="LR399">
            <v>106</v>
          </cell>
          <cell r="LS399">
            <v>91</v>
          </cell>
          <cell r="LT399">
            <v>0</v>
          </cell>
          <cell r="LU399">
            <v>91</v>
          </cell>
          <cell r="LV399">
            <v>53</v>
          </cell>
          <cell r="LW399">
            <v>0</v>
          </cell>
          <cell r="LX399">
            <v>53</v>
          </cell>
          <cell r="LY399">
            <v>8</v>
          </cell>
          <cell r="LZ399">
            <v>0</v>
          </cell>
          <cell r="MA399">
            <v>8</v>
          </cell>
        </row>
        <row r="400">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Q400">
            <v>0</v>
          </cell>
          <cell r="CR400">
            <v>0</v>
          </cell>
          <cell r="CS400">
            <v>0</v>
          </cell>
          <cell r="CT400">
            <v>0</v>
          </cell>
          <cell r="CU400">
            <v>0</v>
          </cell>
          <cell r="CV400">
            <v>0</v>
          </cell>
          <cell r="CW400">
            <v>0</v>
          </cell>
          <cell r="CX400">
            <v>0</v>
          </cell>
          <cell r="CY400">
            <v>0</v>
          </cell>
          <cell r="CZ400">
            <v>0</v>
          </cell>
          <cell r="DA400">
            <v>0</v>
          </cell>
          <cell r="DB400">
            <v>0</v>
          </cell>
          <cell r="DC400">
            <v>0</v>
          </cell>
          <cell r="DD400">
            <v>0</v>
          </cell>
          <cell r="DE400">
            <v>0</v>
          </cell>
          <cell r="DF400">
            <v>0</v>
          </cell>
          <cell r="DG400">
            <v>-1.39294242044201E-2</v>
          </cell>
          <cell r="DH400">
            <v>0</v>
          </cell>
          <cell r="DI400">
            <v>-1.39294242044201E-2</v>
          </cell>
          <cell r="DJ400">
            <v>1.45040918034537E-2</v>
          </cell>
          <cell r="DK400">
            <v>0</v>
          </cell>
          <cell r="DL400">
            <v>1.45040918034537E-2</v>
          </cell>
          <cell r="DM400">
            <v>2.5806241630539297E-4</v>
          </cell>
          <cell r="DN400">
            <v>0</v>
          </cell>
          <cell r="DO400">
            <v>2.5806241630539297E-4</v>
          </cell>
          <cell r="DP400">
            <v>-8.3273001483905799E-4</v>
          </cell>
          <cell r="DQ400">
            <v>0</v>
          </cell>
          <cell r="DR400">
            <v>-8.3273001483905799E-4</v>
          </cell>
          <cell r="DS400">
            <v>0</v>
          </cell>
          <cell r="DT400">
            <v>0</v>
          </cell>
          <cell r="DU400">
            <v>0</v>
          </cell>
          <cell r="DV400">
            <v>0</v>
          </cell>
          <cell r="DW400">
            <v>0</v>
          </cell>
          <cell r="DX400">
            <v>0</v>
          </cell>
          <cell r="DY400">
            <v>0</v>
          </cell>
          <cell r="DZ400">
            <v>0</v>
          </cell>
          <cell r="EA400">
            <v>0</v>
          </cell>
          <cell r="EB400">
            <v>0</v>
          </cell>
          <cell r="EC400">
            <v>0</v>
          </cell>
          <cell r="ED400">
            <v>0</v>
          </cell>
          <cell r="EE400">
            <v>2</v>
          </cell>
          <cell r="EF400">
            <v>0</v>
          </cell>
          <cell r="EG400">
            <v>2</v>
          </cell>
          <cell r="EH400">
            <v>0</v>
          </cell>
          <cell r="EI400">
            <v>0</v>
          </cell>
          <cell r="EJ400">
            <v>0</v>
          </cell>
          <cell r="EK400">
            <v>-707</v>
          </cell>
          <cell r="EL400">
            <v>0</v>
          </cell>
          <cell r="EM400">
            <v>-707</v>
          </cell>
          <cell r="EN400">
            <v>-12</v>
          </cell>
          <cell r="EO400">
            <v>0</v>
          </cell>
          <cell r="EP400">
            <v>-12</v>
          </cell>
          <cell r="EQ400">
            <v>-28</v>
          </cell>
          <cell r="ER400">
            <v>0</v>
          </cell>
          <cell r="ES400">
            <v>-28</v>
          </cell>
          <cell r="ET400">
            <v>-30</v>
          </cell>
          <cell r="EU400">
            <v>0</v>
          </cell>
          <cell r="EV400">
            <v>-30</v>
          </cell>
          <cell r="EW400">
            <v>-43</v>
          </cell>
          <cell r="EX400">
            <v>0</v>
          </cell>
          <cell r="EY400">
            <v>-43</v>
          </cell>
          <cell r="EZ400">
            <v>1</v>
          </cell>
          <cell r="FA400">
            <v>0</v>
          </cell>
          <cell r="FB400">
            <v>1</v>
          </cell>
          <cell r="FC400">
            <v>-257</v>
          </cell>
          <cell r="FD400">
            <v>0</v>
          </cell>
          <cell r="FE400">
            <v>-257</v>
          </cell>
          <cell r="FF400">
            <v>-188</v>
          </cell>
          <cell r="FG400">
            <v>0</v>
          </cell>
          <cell r="FH400">
            <v>-188</v>
          </cell>
          <cell r="FI400">
            <v>28</v>
          </cell>
          <cell r="FJ400">
            <v>0</v>
          </cell>
          <cell r="FK400">
            <v>28</v>
          </cell>
          <cell r="FL400">
            <v>24</v>
          </cell>
          <cell r="FM400">
            <v>0</v>
          </cell>
          <cell r="FN400">
            <v>24</v>
          </cell>
          <cell r="FO400">
            <v>0</v>
          </cell>
          <cell r="FP400">
            <v>0</v>
          </cell>
          <cell r="FQ400">
            <v>0</v>
          </cell>
          <cell r="FR400">
            <v>0</v>
          </cell>
          <cell r="FS400">
            <v>0</v>
          </cell>
          <cell r="FT400">
            <v>0</v>
          </cell>
          <cell r="FU400">
            <v>0</v>
          </cell>
          <cell r="FV400">
            <v>0</v>
          </cell>
          <cell r="FW400">
            <v>0</v>
          </cell>
          <cell r="FX400">
            <v>0</v>
          </cell>
          <cell r="FY400">
            <v>0</v>
          </cell>
          <cell r="FZ400">
            <v>0</v>
          </cell>
          <cell r="GA400">
            <v>0</v>
          </cell>
          <cell r="GB400">
            <v>0</v>
          </cell>
          <cell r="GC400">
            <v>0</v>
          </cell>
          <cell r="GD400">
            <v>0</v>
          </cell>
          <cell r="GE400">
            <v>0</v>
          </cell>
          <cell r="GF400">
            <v>0</v>
          </cell>
          <cell r="GG400">
            <v>0</v>
          </cell>
          <cell r="GH400">
            <v>0</v>
          </cell>
          <cell r="GI400">
            <v>0</v>
          </cell>
          <cell r="GJ400">
            <v>0</v>
          </cell>
          <cell r="GK400">
            <v>0</v>
          </cell>
          <cell r="GL400">
            <v>0</v>
          </cell>
          <cell r="GM400">
            <v>0</v>
          </cell>
          <cell r="GN400">
            <v>0</v>
          </cell>
          <cell r="GO400">
            <v>0</v>
          </cell>
          <cell r="GP400">
            <v>0</v>
          </cell>
          <cell r="GQ400">
            <v>0</v>
          </cell>
          <cell r="GR400">
            <v>0</v>
          </cell>
          <cell r="GS400">
            <v>0</v>
          </cell>
          <cell r="GT400">
            <v>0</v>
          </cell>
          <cell r="GU400">
            <v>0</v>
          </cell>
          <cell r="GV400">
            <v>0</v>
          </cell>
          <cell r="GW400">
            <v>0</v>
          </cell>
          <cell r="GX400">
            <v>0</v>
          </cell>
          <cell r="GY400">
            <v>0</v>
          </cell>
          <cell r="GZ400">
            <v>0</v>
          </cell>
          <cell r="HA400">
            <v>0</v>
          </cell>
          <cell r="HB400">
            <v>0</v>
          </cell>
          <cell r="HC400">
            <v>0</v>
          </cell>
          <cell r="HD400">
            <v>0</v>
          </cell>
          <cell r="HE400">
            <v>0</v>
          </cell>
          <cell r="HF400">
            <v>0</v>
          </cell>
          <cell r="HG400">
            <v>0</v>
          </cell>
          <cell r="HH400">
            <v>0</v>
          </cell>
          <cell r="HI400">
            <v>0</v>
          </cell>
          <cell r="HJ400">
            <v>0</v>
          </cell>
          <cell r="HO400">
            <v>0</v>
          </cell>
          <cell r="HP400">
            <v>0</v>
          </cell>
          <cell r="HQ400">
            <v>0</v>
          </cell>
          <cell r="HR400">
            <v>0</v>
          </cell>
          <cell r="HS400">
            <v>0</v>
          </cell>
          <cell r="HT400">
            <v>0</v>
          </cell>
          <cell r="HU400">
            <v>0</v>
          </cell>
          <cell r="HV400">
            <v>0</v>
          </cell>
          <cell r="HW400">
            <v>0</v>
          </cell>
          <cell r="HX400">
            <v>0</v>
          </cell>
          <cell r="HY400">
            <v>0</v>
          </cell>
          <cell r="HZ400">
            <v>0</v>
          </cell>
          <cell r="IA400">
            <v>0</v>
          </cell>
          <cell r="IB400">
            <v>0</v>
          </cell>
          <cell r="IC400">
            <v>0</v>
          </cell>
          <cell r="ID400">
            <v>0</v>
          </cell>
          <cell r="IE400">
            <v>0</v>
          </cell>
          <cell r="IF400">
            <v>0</v>
          </cell>
          <cell r="IG400">
            <v>0</v>
          </cell>
          <cell r="IH400">
            <v>0</v>
          </cell>
          <cell r="II400">
            <v>0</v>
          </cell>
          <cell r="IJ400">
            <v>0</v>
          </cell>
          <cell r="IK400">
            <v>0</v>
          </cell>
          <cell r="IL400">
            <v>0</v>
          </cell>
          <cell r="IM400">
            <v>0</v>
          </cell>
          <cell r="IN400">
            <v>0</v>
          </cell>
          <cell r="IO400">
            <v>0</v>
          </cell>
          <cell r="IP400">
            <v>0</v>
          </cell>
          <cell r="IQ400">
            <v>0</v>
          </cell>
          <cell r="IR400">
            <v>0</v>
          </cell>
          <cell r="IS400">
            <v>0</v>
          </cell>
          <cell r="IT400">
            <v>0</v>
          </cell>
          <cell r="IU400">
            <v>0</v>
          </cell>
          <cell r="IV400">
            <v>0</v>
          </cell>
          <cell r="IW400">
            <v>0</v>
          </cell>
          <cell r="IX400">
            <v>0</v>
          </cell>
          <cell r="IY400">
            <v>0</v>
          </cell>
          <cell r="IZ400">
            <v>0</v>
          </cell>
          <cell r="JA400">
            <v>0</v>
          </cell>
          <cell r="JB400">
            <v>0</v>
          </cell>
          <cell r="JC400">
            <v>0</v>
          </cell>
          <cell r="JD400">
            <v>0</v>
          </cell>
          <cell r="JE400">
            <v>0</v>
          </cell>
          <cell r="JF400">
            <v>0</v>
          </cell>
          <cell r="JG400">
            <v>0</v>
          </cell>
          <cell r="JH400">
            <v>0</v>
          </cell>
          <cell r="JI400">
            <v>0</v>
          </cell>
          <cell r="JJ400">
            <v>0</v>
          </cell>
          <cell r="JK400">
            <v>0</v>
          </cell>
          <cell r="JL400">
            <v>0</v>
          </cell>
          <cell r="JM400">
            <v>0</v>
          </cell>
          <cell r="JN400">
            <v>0</v>
          </cell>
          <cell r="JO400">
            <v>0</v>
          </cell>
          <cell r="JP400">
            <v>0</v>
          </cell>
          <cell r="JQ400">
            <v>0</v>
          </cell>
          <cell r="JR400">
            <v>0</v>
          </cell>
          <cell r="JS400">
            <v>0</v>
          </cell>
          <cell r="JT400">
            <v>0</v>
          </cell>
          <cell r="JU400">
            <v>0</v>
          </cell>
          <cell r="JV400">
            <v>0</v>
          </cell>
          <cell r="JW400">
            <v>1.392942420492E-2</v>
          </cell>
          <cell r="JX400">
            <v>0</v>
          </cell>
          <cell r="JY400">
            <v>1.392942420492E-2</v>
          </cell>
          <cell r="JZ400">
            <v>-5.7466759853366496E-4</v>
          </cell>
          <cell r="KA400">
            <v>0</v>
          </cell>
          <cell r="KB400">
            <v>-5.7466759853366496E-4</v>
          </cell>
          <cell r="KC400">
            <v>-8.3273001483905799E-4</v>
          </cell>
          <cell r="KD400">
            <v>0</v>
          </cell>
          <cell r="KE400">
            <v>-8.3273001483905799E-4</v>
          </cell>
          <cell r="KF400">
            <v>0</v>
          </cell>
          <cell r="KG400">
            <v>0</v>
          </cell>
          <cell r="KH400">
            <v>0</v>
          </cell>
          <cell r="KI400">
            <v>0</v>
          </cell>
          <cell r="KJ400">
            <v>0</v>
          </cell>
          <cell r="KK400">
            <v>0</v>
          </cell>
          <cell r="KL400">
            <v>0</v>
          </cell>
          <cell r="KM400">
            <v>0</v>
          </cell>
          <cell r="KN400">
            <v>0</v>
          </cell>
          <cell r="KO400">
            <v>0</v>
          </cell>
          <cell r="KP400">
            <v>0</v>
          </cell>
          <cell r="KQ400">
            <v>0</v>
          </cell>
          <cell r="KR400">
            <v>-717</v>
          </cell>
          <cell r="KS400">
            <v>0</v>
          </cell>
          <cell r="KT400">
            <v>-717</v>
          </cell>
          <cell r="KU400">
            <v>-719</v>
          </cell>
          <cell r="KV400">
            <v>0</v>
          </cell>
          <cell r="KW400">
            <v>-719</v>
          </cell>
          <cell r="KX400">
            <v>-719</v>
          </cell>
          <cell r="KY400">
            <v>0</v>
          </cell>
          <cell r="KZ400">
            <v>-719</v>
          </cell>
          <cell r="LA400">
            <v>-12</v>
          </cell>
          <cell r="LB400">
            <v>0</v>
          </cell>
          <cell r="LC400">
            <v>-12</v>
          </cell>
          <cell r="LD400">
            <v>-100</v>
          </cell>
          <cell r="LE400">
            <v>0</v>
          </cell>
          <cell r="LF400">
            <v>-100</v>
          </cell>
          <cell r="LG400">
            <v>-72</v>
          </cell>
          <cell r="LH400">
            <v>0</v>
          </cell>
          <cell r="LI400">
            <v>-72</v>
          </cell>
          <cell r="LJ400">
            <v>-42</v>
          </cell>
          <cell r="LK400">
            <v>0</v>
          </cell>
          <cell r="LL400">
            <v>-42</v>
          </cell>
          <cell r="LM400">
            <v>1</v>
          </cell>
          <cell r="LN400">
            <v>0</v>
          </cell>
          <cell r="LO400">
            <v>1</v>
          </cell>
          <cell r="LP400">
            <v>-393</v>
          </cell>
          <cell r="LQ400">
            <v>0</v>
          </cell>
          <cell r="LR400">
            <v>-393</v>
          </cell>
          <cell r="LS400">
            <v>-136</v>
          </cell>
          <cell r="LT400">
            <v>0</v>
          </cell>
          <cell r="LU400">
            <v>-136</v>
          </cell>
          <cell r="LV400">
            <v>52</v>
          </cell>
          <cell r="LW400">
            <v>0</v>
          </cell>
          <cell r="LX400">
            <v>52</v>
          </cell>
          <cell r="LY400">
            <v>24</v>
          </cell>
          <cell r="LZ400">
            <v>0</v>
          </cell>
          <cell r="MA400">
            <v>24</v>
          </cell>
        </row>
        <row r="401">
          <cell r="BB401">
            <v>-1.0744871164110801</v>
          </cell>
          <cell r="BC401">
            <v>0</v>
          </cell>
          <cell r="BD401">
            <v>-1.0744871164110801</v>
          </cell>
          <cell r="BE401">
            <v>0.29202523093188298</v>
          </cell>
          <cell r="BF401">
            <v>0</v>
          </cell>
          <cell r="BG401">
            <v>0.29202523093188298</v>
          </cell>
          <cell r="BH401">
            <v>2.3554019181492198</v>
          </cell>
          <cell r="BI401">
            <v>0</v>
          </cell>
          <cell r="BJ401">
            <v>2.3554019181492198</v>
          </cell>
          <cell r="BK401">
            <v>-0.234921422005856</v>
          </cell>
          <cell r="BL401">
            <v>0</v>
          </cell>
          <cell r="BM401">
            <v>-0.234921422005856</v>
          </cell>
          <cell r="BN401">
            <v>6.5156125904963904</v>
          </cell>
          <cell r="BO401">
            <v>0</v>
          </cell>
          <cell r="BP401">
            <v>6.5156125904963904</v>
          </cell>
          <cell r="BQ401">
            <v>-6.7135703186720894E-2</v>
          </cell>
          <cell r="BR401">
            <v>0</v>
          </cell>
          <cell r="BS401">
            <v>-6.7135703186720894E-2</v>
          </cell>
          <cell r="BT401">
            <v>-9.0519158831144503E-2</v>
          </cell>
          <cell r="BU401">
            <v>0</v>
          </cell>
          <cell r="BV401">
            <v>-9.0519158831144503E-2</v>
          </cell>
          <cell r="BW401">
            <v>3.4203228722282701</v>
          </cell>
          <cell r="BX401">
            <v>0</v>
          </cell>
          <cell r="BY401">
            <v>3.4203228722282701</v>
          </cell>
          <cell r="BZ401">
            <v>-2.7647706452485599E-2</v>
          </cell>
          <cell r="CA401">
            <v>0</v>
          </cell>
          <cell r="CB401">
            <v>-2.7647706452485599E-2</v>
          </cell>
          <cell r="CC401">
            <v>-1.0703719934462801</v>
          </cell>
          <cell r="CD401">
            <v>0</v>
          </cell>
          <cell r="CE401">
            <v>-1.0703719934462801</v>
          </cell>
          <cell r="CF401">
            <v>6.3177467943121499E-2</v>
          </cell>
          <cell r="CG401">
            <v>0</v>
          </cell>
          <cell r="CH401">
            <v>6.3177467943121499E-2</v>
          </cell>
          <cell r="CI401">
            <v>13.919449163853301</v>
          </cell>
          <cell r="CJ401">
            <v>0</v>
          </cell>
          <cell r="CK401">
            <v>13.919449163853301</v>
          </cell>
          <cell r="CL401">
            <v>0.45432934130372998</v>
          </cell>
          <cell r="CM401">
            <v>0</v>
          </cell>
          <cell r="CN401">
            <v>0.45432934130372998</v>
          </cell>
          <cell r="CO401">
            <v>-0.14558326052595699</v>
          </cell>
          <cell r="CP401">
            <v>0</v>
          </cell>
          <cell r="CQ401">
            <v>-0.14558326052595699</v>
          </cell>
          <cell r="CR401">
            <v>-0.135384483011318</v>
          </cell>
          <cell r="CS401">
            <v>0</v>
          </cell>
          <cell r="CT401">
            <v>-0.135384483011318</v>
          </cell>
          <cell r="CU401">
            <v>-1.21311940977994</v>
          </cell>
          <cell r="CV401">
            <v>0</v>
          </cell>
          <cell r="CW401">
            <v>-1.21311940977994</v>
          </cell>
          <cell r="CX401">
            <v>6.8918208029223197E-3</v>
          </cell>
          <cell r="CY401">
            <v>0</v>
          </cell>
          <cell r="CZ401">
            <v>6.8918208029223197E-3</v>
          </cell>
          <cell r="DA401">
            <v>4.2220736637489299E-2</v>
          </cell>
          <cell r="DB401">
            <v>0</v>
          </cell>
          <cell r="DC401">
            <v>4.2220736637489299E-2</v>
          </cell>
          <cell r="DD401">
            <v>0.22097630316276201</v>
          </cell>
          <cell r="DE401">
            <v>0</v>
          </cell>
          <cell r="DF401">
            <v>0.22097630316276201</v>
          </cell>
          <cell r="DG401">
            <v>-1.0863119096037499</v>
          </cell>
          <cell r="DH401">
            <v>0</v>
          </cell>
          <cell r="DI401">
            <v>-1.0863119096037499</v>
          </cell>
          <cell r="DJ401">
            <v>0.73761952285131005</v>
          </cell>
          <cell r="DK401">
            <v>0</v>
          </cell>
          <cell r="DL401">
            <v>0.73761952285131005</v>
          </cell>
          <cell r="DM401">
            <v>0.15156531218854899</v>
          </cell>
          <cell r="DN401">
            <v>0</v>
          </cell>
          <cell r="DO401">
            <v>0.15156531218854899</v>
          </cell>
          <cell r="DP401">
            <v>-1.9606916704988799E-2</v>
          </cell>
          <cell r="DQ401">
            <v>0</v>
          </cell>
          <cell r="DR401">
            <v>-1.9606916704988799E-2</v>
          </cell>
          <cell r="DS401">
            <v>0</v>
          </cell>
          <cell r="DT401">
            <v>0</v>
          </cell>
          <cell r="DU401">
            <v>0</v>
          </cell>
          <cell r="DV401">
            <v>2</v>
          </cell>
          <cell r="DW401">
            <v>0</v>
          </cell>
          <cell r="DX401">
            <v>2</v>
          </cell>
          <cell r="DY401">
            <v>0</v>
          </cell>
          <cell r="DZ401">
            <v>0</v>
          </cell>
          <cell r="EA401">
            <v>0</v>
          </cell>
          <cell r="EB401">
            <v>0</v>
          </cell>
          <cell r="EC401">
            <v>0</v>
          </cell>
          <cell r="ED401">
            <v>0</v>
          </cell>
          <cell r="EE401">
            <v>0</v>
          </cell>
          <cell r="EF401">
            <v>0</v>
          </cell>
          <cell r="EG401">
            <v>0</v>
          </cell>
          <cell r="EH401">
            <v>0</v>
          </cell>
          <cell r="EI401">
            <v>0</v>
          </cell>
          <cell r="EJ401">
            <v>0</v>
          </cell>
          <cell r="EK401">
            <v>-2</v>
          </cell>
          <cell r="EL401">
            <v>0</v>
          </cell>
          <cell r="EM401">
            <v>-2</v>
          </cell>
          <cell r="EN401">
            <v>0</v>
          </cell>
          <cell r="EO401">
            <v>0</v>
          </cell>
          <cell r="EP401">
            <v>0</v>
          </cell>
          <cell r="EQ401">
            <v>0</v>
          </cell>
          <cell r="ER401">
            <v>0</v>
          </cell>
          <cell r="ES401">
            <v>0</v>
          </cell>
          <cell r="ET401">
            <v>0</v>
          </cell>
          <cell r="EU401">
            <v>0</v>
          </cell>
          <cell r="EV401">
            <v>0</v>
          </cell>
          <cell r="EW401">
            <v>0</v>
          </cell>
          <cell r="EX401">
            <v>0</v>
          </cell>
          <cell r="EY401">
            <v>0</v>
          </cell>
          <cell r="EZ401">
            <v>9</v>
          </cell>
          <cell r="FA401">
            <v>0</v>
          </cell>
          <cell r="FB401">
            <v>9</v>
          </cell>
          <cell r="FC401">
            <v>-0.89999999999999991</v>
          </cell>
          <cell r="FD401">
            <v>0</v>
          </cell>
          <cell r="FE401">
            <v>-0.89999999999999991</v>
          </cell>
          <cell r="FF401">
            <v>-2</v>
          </cell>
          <cell r="FG401">
            <v>0</v>
          </cell>
          <cell r="FH401">
            <v>-2</v>
          </cell>
          <cell r="FI401">
            <v>-2</v>
          </cell>
          <cell r="FJ401">
            <v>0</v>
          </cell>
          <cell r="FK401">
            <v>-2</v>
          </cell>
          <cell r="FL401">
            <v>2</v>
          </cell>
          <cell r="FM401">
            <v>0</v>
          </cell>
          <cell r="FN401">
            <v>2</v>
          </cell>
          <cell r="FO401">
            <v>0</v>
          </cell>
          <cell r="FP401">
            <v>0</v>
          </cell>
          <cell r="FQ401">
            <v>0</v>
          </cell>
          <cell r="FR401">
            <v>0</v>
          </cell>
          <cell r="FS401">
            <v>0</v>
          </cell>
          <cell r="FT401">
            <v>0</v>
          </cell>
          <cell r="FU401">
            <v>0</v>
          </cell>
          <cell r="FV401">
            <v>0</v>
          </cell>
          <cell r="FW401">
            <v>0</v>
          </cell>
          <cell r="FX401">
            <v>0</v>
          </cell>
          <cell r="FY401">
            <v>0</v>
          </cell>
          <cell r="FZ401">
            <v>0</v>
          </cell>
          <cell r="GA401">
            <v>0</v>
          </cell>
          <cell r="GB401">
            <v>0</v>
          </cell>
          <cell r="GC401">
            <v>0</v>
          </cell>
          <cell r="GD401">
            <v>0</v>
          </cell>
          <cell r="GE401">
            <v>0</v>
          </cell>
          <cell r="GF401">
            <v>0</v>
          </cell>
          <cell r="GG401">
            <v>0</v>
          </cell>
          <cell r="GH401">
            <v>0</v>
          </cell>
          <cell r="GI401">
            <v>0</v>
          </cell>
          <cell r="GJ401">
            <v>0</v>
          </cell>
          <cell r="GK401">
            <v>0</v>
          </cell>
          <cell r="GL401">
            <v>0</v>
          </cell>
          <cell r="GM401">
            <v>0</v>
          </cell>
          <cell r="GN401">
            <v>0</v>
          </cell>
          <cell r="GO401">
            <v>0</v>
          </cell>
          <cell r="GP401">
            <v>0</v>
          </cell>
          <cell r="GQ401">
            <v>0</v>
          </cell>
          <cell r="GR401">
            <v>0</v>
          </cell>
          <cell r="GS401">
            <v>0</v>
          </cell>
          <cell r="GT401">
            <v>0</v>
          </cell>
          <cell r="GU401">
            <v>0</v>
          </cell>
          <cell r="GV401">
            <v>0</v>
          </cell>
          <cell r="GW401">
            <v>0</v>
          </cell>
          <cell r="GX401">
            <v>0</v>
          </cell>
          <cell r="GY401">
            <v>0</v>
          </cell>
          <cell r="GZ401">
            <v>0</v>
          </cell>
          <cell r="HA401">
            <v>0</v>
          </cell>
          <cell r="HB401">
            <v>0</v>
          </cell>
          <cell r="HC401">
            <v>0</v>
          </cell>
          <cell r="HD401">
            <v>0</v>
          </cell>
          <cell r="HE401">
            <v>0</v>
          </cell>
          <cell r="HF401">
            <v>0</v>
          </cell>
          <cell r="HG401">
            <v>0</v>
          </cell>
          <cell r="HH401">
            <v>0</v>
          </cell>
          <cell r="HI401">
            <v>0</v>
          </cell>
          <cell r="HJ401">
            <v>0</v>
          </cell>
          <cell r="HO401">
            <v>1.57294003267002</v>
          </cell>
          <cell r="HP401">
            <v>0</v>
          </cell>
          <cell r="HQ401">
            <v>1.57294003267002</v>
          </cell>
          <cell r="HR401">
            <v>2.6474271490810999</v>
          </cell>
          <cell r="HS401">
            <v>0</v>
          </cell>
          <cell r="HT401">
            <v>2.6474271490810999</v>
          </cell>
          <cell r="HU401">
            <v>2.3554019181492198</v>
          </cell>
          <cell r="HV401">
            <v>0</v>
          </cell>
          <cell r="HW401">
            <v>2.3554019181492198</v>
          </cell>
          <cell r="HX401">
            <v>6.1230363064726703</v>
          </cell>
          <cell r="HY401">
            <v>0</v>
          </cell>
          <cell r="HZ401">
            <v>6.1230363064726703</v>
          </cell>
          <cell r="IA401">
            <v>6.3579577284785298</v>
          </cell>
          <cell r="IB401">
            <v>0</v>
          </cell>
          <cell r="IC401">
            <v>6.3579577284785298</v>
          </cell>
          <cell r="ID401">
            <v>-0.15765486201786499</v>
          </cell>
          <cell r="IE401">
            <v>0</v>
          </cell>
          <cell r="IF401">
            <v>-0.15765486201786499</v>
          </cell>
          <cell r="IG401">
            <v>-9.0519158831144503E-2</v>
          </cell>
          <cell r="IH401">
            <v>0</v>
          </cell>
          <cell r="II401">
            <v>-9.0519158831144503E-2</v>
          </cell>
          <cell r="IJ401">
            <v>2.3854806402726201</v>
          </cell>
          <cell r="IK401">
            <v>0</v>
          </cell>
          <cell r="IL401">
            <v>2.3854806402726201</v>
          </cell>
          <cell r="IM401">
            <v>-1.0348422319556501</v>
          </cell>
          <cell r="IN401">
            <v>0</v>
          </cell>
          <cell r="IO401">
            <v>-1.0348422319556501</v>
          </cell>
          <cell r="IP401">
            <v>-1.00719452550316</v>
          </cell>
          <cell r="IQ401">
            <v>0</v>
          </cell>
          <cell r="IR401">
            <v>-1.00719452550316</v>
          </cell>
          <cell r="IS401">
            <v>6.3177467943121499E-2</v>
          </cell>
          <cell r="IT401">
            <v>0</v>
          </cell>
          <cell r="IU401">
            <v>6.3177467943121499E-2</v>
          </cell>
          <cell r="IV401">
            <v>14.0928107616198</v>
          </cell>
          <cell r="IW401">
            <v>0</v>
          </cell>
          <cell r="IX401">
            <v>14.0928107616198</v>
          </cell>
          <cell r="IY401">
            <v>0.17336159776645399</v>
          </cell>
          <cell r="IZ401">
            <v>0</v>
          </cell>
          <cell r="JA401">
            <v>0.17336159776645399</v>
          </cell>
          <cell r="JB401">
            <v>-0.28096774353727499</v>
          </cell>
          <cell r="JC401">
            <v>0</v>
          </cell>
          <cell r="JD401">
            <v>-0.28096774353727499</v>
          </cell>
          <cell r="JE401">
            <v>-0.135384483011318</v>
          </cell>
          <cell r="JF401">
            <v>0</v>
          </cell>
          <cell r="JG401">
            <v>-0.135384483011318</v>
          </cell>
          <cell r="JH401">
            <v>-0.94303054917679852</v>
          </cell>
          <cell r="JI401">
            <v>0</v>
          </cell>
          <cell r="JJ401">
            <v>-0.94303054917679852</v>
          </cell>
          <cell r="JK401">
            <v>0.270088860603173</v>
          </cell>
          <cell r="JL401">
            <v>0</v>
          </cell>
          <cell r="JM401">
            <v>0.270088860603173</v>
          </cell>
          <cell r="JN401">
            <v>0.263197039800251</v>
          </cell>
          <cell r="JO401">
            <v>0</v>
          </cell>
          <cell r="JP401">
            <v>0.263197039800251</v>
          </cell>
          <cell r="JQ401">
            <v>0.22097630316276201</v>
          </cell>
          <cell r="JR401">
            <v>0</v>
          </cell>
          <cell r="JS401">
            <v>0.22097630316276201</v>
          </cell>
          <cell r="JT401">
            <v>-0.21673399126887899</v>
          </cell>
          <cell r="JU401">
            <v>0</v>
          </cell>
          <cell r="JV401">
            <v>-0.21673399126887899</v>
          </cell>
          <cell r="JW401">
            <v>0.86957791833487097</v>
          </cell>
          <cell r="JX401">
            <v>0</v>
          </cell>
          <cell r="JY401">
            <v>0.86957791833487097</v>
          </cell>
          <cell r="JZ401">
            <v>0.131958395483561</v>
          </cell>
          <cell r="KA401">
            <v>0</v>
          </cell>
          <cell r="KB401">
            <v>0.131958395483561</v>
          </cell>
          <cell r="KC401">
            <v>-1.9606916704988799E-2</v>
          </cell>
          <cell r="KD401">
            <v>0</v>
          </cell>
          <cell r="KE401">
            <v>-1.9606916704988799E-2</v>
          </cell>
          <cell r="KF401">
            <v>2</v>
          </cell>
          <cell r="KG401">
            <v>0</v>
          </cell>
          <cell r="KH401">
            <v>2</v>
          </cell>
          <cell r="KI401">
            <v>2</v>
          </cell>
          <cell r="KJ401">
            <v>0</v>
          </cell>
          <cell r="KK401">
            <v>2</v>
          </cell>
          <cell r="KL401">
            <v>0</v>
          </cell>
          <cell r="KM401">
            <v>0</v>
          </cell>
          <cell r="KN401">
            <v>0</v>
          </cell>
          <cell r="KO401">
            <v>0</v>
          </cell>
          <cell r="KP401">
            <v>0</v>
          </cell>
          <cell r="KQ401">
            <v>0</v>
          </cell>
          <cell r="KR401">
            <v>-2</v>
          </cell>
          <cell r="KS401">
            <v>0</v>
          </cell>
          <cell r="KT401">
            <v>-2</v>
          </cell>
          <cell r="KU401">
            <v>-2</v>
          </cell>
          <cell r="KV401">
            <v>0</v>
          </cell>
          <cell r="KW401">
            <v>-2</v>
          </cell>
          <cell r="KX401">
            <v>-2</v>
          </cell>
          <cell r="KY401">
            <v>0</v>
          </cell>
          <cell r="KZ401">
            <v>-2</v>
          </cell>
          <cell r="LA401">
            <v>0</v>
          </cell>
          <cell r="LB401">
            <v>0</v>
          </cell>
          <cell r="LC401">
            <v>0</v>
          </cell>
          <cell r="LD401">
            <v>9</v>
          </cell>
          <cell r="LE401">
            <v>0</v>
          </cell>
          <cell r="LF401">
            <v>9</v>
          </cell>
          <cell r="LG401">
            <v>9</v>
          </cell>
          <cell r="LH401">
            <v>0</v>
          </cell>
          <cell r="LI401">
            <v>9</v>
          </cell>
          <cell r="LJ401">
            <v>9</v>
          </cell>
          <cell r="LK401">
            <v>0</v>
          </cell>
          <cell r="LL401">
            <v>9</v>
          </cell>
          <cell r="LM401">
            <v>9</v>
          </cell>
          <cell r="LN401">
            <v>0</v>
          </cell>
          <cell r="LO401">
            <v>9</v>
          </cell>
          <cell r="LP401">
            <v>-2.9</v>
          </cell>
          <cell r="LQ401">
            <v>0</v>
          </cell>
          <cell r="LR401">
            <v>-2.9</v>
          </cell>
          <cell r="LS401">
            <v>-2</v>
          </cell>
          <cell r="LT401">
            <v>0</v>
          </cell>
          <cell r="LU401">
            <v>-2</v>
          </cell>
          <cell r="LV401">
            <v>0</v>
          </cell>
          <cell r="LW401">
            <v>0</v>
          </cell>
          <cell r="LX401">
            <v>0</v>
          </cell>
          <cell r="LY401">
            <v>2</v>
          </cell>
          <cell r="LZ401">
            <v>0</v>
          </cell>
          <cell r="MA401">
            <v>2</v>
          </cell>
        </row>
        <row r="402">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Q402">
            <v>0</v>
          </cell>
          <cell r="CR402">
            <v>0</v>
          </cell>
          <cell r="CS402">
            <v>0</v>
          </cell>
          <cell r="CT402">
            <v>0</v>
          </cell>
          <cell r="CU402">
            <v>3.5570414469111698E-4</v>
          </cell>
          <cell r="CV402">
            <v>0</v>
          </cell>
          <cell r="CW402">
            <v>3.5570414469111698E-4</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cell r="ET402">
            <v>0</v>
          </cell>
          <cell r="EU402">
            <v>0</v>
          </cell>
          <cell r="EV402">
            <v>0</v>
          </cell>
          <cell r="EW402">
            <v>0</v>
          </cell>
          <cell r="EX402">
            <v>0</v>
          </cell>
          <cell r="EY402">
            <v>0</v>
          </cell>
          <cell r="EZ402">
            <v>0</v>
          </cell>
          <cell r="FA402">
            <v>0</v>
          </cell>
          <cell r="FB402">
            <v>0</v>
          </cell>
          <cell r="FC402">
            <v>-69</v>
          </cell>
          <cell r="FD402">
            <v>0</v>
          </cell>
          <cell r="FE402">
            <v>-69</v>
          </cell>
          <cell r="FF402">
            <v>0</v>
          </cell>
          <cell r="FG402">
            <v>0</v>
          </cell>
          <cell r="FH402">
            <v>0</v>
          </cell>
          <cell r="FI402">
            <v>0</v>
          </cell>
          <cell r="FJ402">
            <v>0</v>
          </cell>
          <cell r="FK402">
            <v>0</v>
          </cell>
          <cell r="FL402">
            <v>0</v>
          </cell>
          <cell r="FM402">
            <v>0</v>
          </cell>
          <cell r="FN402">
            <v>0</v>
          </cell>
          <cell r="FO402">
            <v>0</v>
          </cell>
          <cell r="FP402">
            <v>0</v>
          </cell>
          <cell r="FQ402">
            <v>0</v>
          </cell>
          <cell r="FR402">
            <v>0</v>
          </cell>
          <cell r="FS402">
            <v>0</v>
          </cell>
          <cell r="FT402">
            <v>0</v>
          </cell>
          <cell r="FU402">
            <v>0</v>
          </cell>
          <cell r="FV402">
            <v>0</v>
          </cell>
          <cell r="FW402">
            <v>0</v>
          </cell>
          <cell r="FX402">
            <v>0</v>
          </cell>
          <cell r="FY402">
            <v>0</v>
          </cell>
          <cell r="FZ402">
            <v>0</v>
          </cell>
          <cell r="GA402">
            <v>0</v>
          </cell>
          <cell r="GB402">
            <v>0</v>
          </cell>
          <cell r="GC402">
            <v>0</v>
          </cell>
          <cell r="GD402">
            <v>0</v>
          </cell>
          <cell r="GE402">
            <v>0</v>
          </cell>
          <cell r="GF402">
            <v>0</v>
          </cell>
          <cell r="GG402">
            <v>0</v>
          </cell>
          <cell r="GH402">
            <v>0</v>
          </cell>
          <cell r="GI402">
            <v>0</v>
          </cell>
          <cell r="GJ402">
            <v>0</v>
          </cell>
          <cell r="GK402">
            <v>0</v>
          </cell>
          <cell r="GL402">
            <v>0</v>
          </cell>
          <cell r="GM402">
            <v>0</v>
          </cell>
          <cell r="GN402">
            <v>0</v>
          </cell>
          <cell r="GO402">
            <v>0</v>
          </cell>
          <cell r="GP402">
            <v>0</v>
          </cell>
          <cell r="GQ402">
            <v>0</v>
          </cell>
          <cell r="GR402">
            <v>0</v>
          </cell>
          <cell r="GS402">
            <v>0</v>
          </cell>
          <cell r="GT402">
            <v>0</v>
          </cell>
          <cell r="GU402">
            <v>0</v>
          </cell>
          <cell r="GV402">
            <v>0</v>
          </cell>
          <cell r="GW402">
            <v>0</v>
          </cell>
          <cell r="GX402">
            <v>0</v>
          </cell>
          <cell r="GY402">
            <v>0</v>
          </cell>
          <cell r="GZ402">
            <v>0</v>
          </cell>
          <cell r="HA402">
            <v>0</v>
          </cell>
          <cell r="HB402">
            <v>0</v>
          </cell>
          <cell r="HC402">
            <v>0</v>
          </cell>
          <cell r="HD402">
            <v>0</v>
          </cell>
          <cell r="HE402">
            <v>0</v>
          </cell>
          <cell r="HF402">
            <v>0</v>
          </cell>
          <cell r="HG402">
            <v>0</v>
          </cell>
          <cell r="HH402">
            <v>0</v>
          </cell>
          <cell r="HI402">
            <v>0</v>
          </cell>
          <cell r="HJ402">
            <v>0</v>
          </cell>
          <cell r="HO402">
            <v>0</v>
          </cell>
          <cell r="HP402">
            <v>0</v>
          </cell>
          <cell r="HQ402">
            <v>0</v>
          </cell>
          <cell r="HR402">
            <v>0</v>
          </cell>
          <cell r="HS402">
            <v>0</v>
          </cell>
          <cell r="HT402">
            <v>0</v>
          </cell>
          <cell r="HU402">
            <v>0</v>
          </cell>
          <cell r="HV402">
            <v>0</v>
          </cell>
          <cell r="HW402">
            <v>0</v>
          </cell>
          <cell r="HX402">
            <v>0</v>
          </cell>
          <cell r="HY402">
            <v>0</v>
          </cell>
          <cell r="HZ402">
            <v>0</v>
          </cell>
          <cell r="IA402">
            <v>0</v>
          </cell>
          <cell r="IB402">
            <v>0</v>
          </cell>
          <cell r="IC402">
            <v>0</v>
          </cell>
          <cell r="ID402">
            <v>0</v>
          </cell>
          <cell r="IE402">
            <v>0</v>
          </cell>
          <cell r="IF402">
            <v>0</v>
          </cell>
          <cell r="IG402">
            <v>0</v>
          </cell>
          <cell r="IH402">
            <v>0</v>
          </cell>
          <cell r="II402">
            <v>0</v>
          </cell>
          <cell r="IJ402">
            <v>0</v>
          </cell>
          <cell r="IK402">
            <v>0</v>
          </cell>
          <cell r="IL402">
            <v>0</v>
          </cell>
          <cell r="IM402">
            <v>0</v>
          </cell>
          <cell r="IN402">
            <v>0</v>
          </cell>
          <cell r="IO402">
            <v>0</v>
          </cell>
          <cell r="IP402">
            <v>0</v>
          </cell>
          <cell r="IQ402">
            <v>0</v>
          </cell>
          <cell r="IR402">
            <v>0</v>
          </cell>
          <cell r="IS402">
            <v>0</v>
          </cell>
          <cell r="IT402">
            <v>0</v>
          </cell>
          <cell r="IU402">
            <v>0</v>
          </cell>
          <cell r="IV402">
            <v>0</v>
          </cell>
          <cell r="IW402">
            <v>0</v>
          </cell>
          <cell r="IX402">
            <v>0</v>
          </cell>
          <cell r="IY402">
            <v>0</v>
          </cell>
          <cell r="IZ402">
            <v>0</v>
          </cell>
          <cell r="JA402">
            <v>0</v>
          </cell>
          <cell r="JB402">
            <v>0</v>
          </cell>
          <cell r="JC402">
            <v>0</v>
          </cell>
          <cell r="JD402">
            <v>0</v>
          </cell>
          <cell r="JE402">
            <v>0</v>
          </cell>
          <cell r="JF402">
            <v>0</v>
          </cell>
          <cell r="JG402">
            <v>0</v>
          </cell>
          <cell r="JH402">
            <v>3.5570414469111698E-4</v>
          </cell>
          <cell r="JI402">
            <v>0</v>
          </cell>
          <cell r="JJ402">
            <v>3.5570414469111698E-4</v>
          </cell>
          <cell r="JK402">
            <v>0</v>
          </cell>
          <cell r="JL402">
            <v>0</v>
          </cell>
          <cell r="JM402">
            <v>0</v>
          </cell>
          <cell r="JN402">
            <v>0</v>
          </cell>
          <cell r="JO402">
            <v>0</v>
          </cell>
          <cell r="JP402">
            <v>0</v>
          </cell>
          <cell r="JQ402">
            <v>0</v>
          </cell>
          <cell r="JR402">
            <v>0</v>
          </cell>
          <cell r="JS402">
            <v>0</v>
          </cell>
          <cell r="JT402">
            <v>0</v>
          </cell>
          <cell r="JU402">
            <v>0</v>
          </cell>
          <cell r="JV402">
            <v>0</v>
          </cell>
          <cell r="JW402">
            <v>0</v>
          </cell>
          <cell r="JX402">
            <v>0</v>
          </cell>
          <cell r="JY402">
            <v>0</v>
          </cell>
          <cell r="JZ402">
            <v>0</v>
          </cell>
          <cell r="KA402">
            <v>0</v>
          </cell>
          <cell r="KB402">
            <v>0</v>
          </cell>
          <cell r="KC402">
            <v>0</v>
          </cell>
          <cell r="KD402">
            <v>0</v>
          </cell>
          <cell r="KE402">
            <v>0</v>
          </cell>
          <cell r="KF402">
            <v>0</v>
          </cell>
          <cell r="KG402">
            <v>0</v>
          </cell>
          <cell r="KH402">
            <v>0</v>
          </cell>
          <cell r="KI402">
            <v>0</v>
          </cell>
          <cell r="KJ402">
            <v>0</v>
          </cell>
          <cell r="KK402">
            <v>0</v>
          </cell>
          <cell r="KL402">
            <v>0</v>
          </cell>
          <cell r="KM402">
            <v>0</v>
          </cell>
          <cell r="KN402">
            <v>0</v>
          </cell>
          <cell r="KO402">
            <v>0</v>
          </cell>
          <cell r="KP402">
            <v>0</v>
          </cell>
          <cell r="KQ402">
            <v>0</v>
          </cell>
          <cell r="KR402">
            <v>0</v>
          </cell>
          <cell r="KS402">
            <v>0</v>
          </cell>
          <cell r="KT402">
            <v>0</v>
          </cell>
          <cell r="KU402">
            <v>0</v>
          </cell>
          <cell r="KV402">
            <v>0</v>
          </cell>
          <cell r="KW402">
            <v>0</v>
          </cell>
          <cell r="KX402">
            <v>0</v>
          </cell>
          <cell r="KY402">
            <v>0</v>
          </cell>
          <cell r="KZ402">
            <v>0</v>
          </cell>
          <cell r="LA402">
            <v>0</v>
          </cell>
          <cell r="LB402">
            <v>0</v>
          </cell>
          <cell r="LC402">
            <v>0</v>
          </cell>
          <cell r="LD402">
            <v>0</v>
          </cell>
          <cell r="LE402">
            <v>0</v>
          </cell>
          <cell r="LF402">
            <v>0</v>
          </cell>
          <cell r="LG402">
            <v>0</v>
          </cell>
          <cell r="LH402">
            <v>0</v>
          </cell>
          <cell r="LI402">
            <v>0</v>
          </cell>
          <cell r="LJ402">
            <v>0</v>
          </cell>
          <cell r="LK402">
            <v>0</v>
          </cell>
          <cell r="LL402">
            <v>0</v>
          </cell>
          <cell r="LM402">
            <v>0</v>
          </cell>
          <cell r="LN402">
            <v>0</v>
          </cell>
          <cell r="LO402">
            <v>0</v>
          </cell>
          <cell r="LP402">
            <v>-69</v>
          </cell>
          <cell r="LQ402">
            <v>0</v>
          </cell>
          <cell r="LR402">
            <v>-69</v>
          </cell>
          <cell r="LS402">
            <v>0</v>
          </cell>
          <cell r="LT402">
            <v>0</v>
          </cell>
          <cell r="LU402">
            <v>0</v>
          </cell>
          <cell r="LV402">
            <v>0</v>
          </cell>
          <cell r="LW402">
            <v>0</v>
          </cell>
          <cell r="LX402">
            <v>0</v>
          </cell>
          <cell r="LY402">
            <v>0</v>
          </cell>
          <cell r="LZ402">
            <v>0</v>
          </cell>
          <cell r="MA402">
            <v>0</v>
          </cell>
        </row>
        <row r="403">
          <cell r="BB403">
            <v>39.127142955405397</v>
          </cell>
          <cell r="BC403">
            <v>-2.8033753041506491</v>
          </cell>
          <cell r="BD403">
            <v>41.930518259556045</v>
          </cell>
          <cell r="BE403">
            <v>70.140194819042406</v>
          </cell>
          <cell r="BF403">
            <v>0</v>
          </cell>
          <cell r="BG403">
            <v>70.140194819042406</v>
          </cell>
          <cell r="BH403">
            <v>43.733347825881502</v>
          </cell>
          <cell r="BI403">
            <v>0</v>
          </cell>
          <cell r="BJ403">
            <v>43.733347825881502</v>
          </cell>
          <cell r="BK403">
            <v>51.283267200228302</v>
          </cell>
          <cell r="BL403">
            <v>0</v>
          </cell>
          <cell r="BM403">
            <v>51.283267200228302</v>
          </cell>
          <cell r="BN403">
            <v>29.906864436097099</v>
          </cell>
          <cell r="BO403">
            <v>0</v>
          </cell>
          <cell r="BP403">
            <v>29.906864436097099</v>
          </cell>
          <cell r="BQ403">
            <v>27.004627840536699</v>
          </cell>
          <cell r="BR403">
            <v>0</v>
          </cell>
          <cell r="BS403">
            <v>27.004627840536699</v>
          </cell>
          <cell r="BT403">
            <v>42.282767429802298</v>
          </cell>
          <cell r="BU403">
            <v>-7.886145</v>
          </cell>
          <cell r="BV403">
            <v>50.168912429802297</v>
          </cell>
          <cell r="BW403">
            <v>78.098364418247201</v>
          </cell>
          <cell r="BX403">
            <v>0</v>
          </cell>
          <cell r="BY403">
            <v>78.098364418247201</v>
          </cell>
          <cell r="BZ403">
            <v>68.476057573080297</v>
          </cell>
          <cell r="CA403">
            <v>0</v>
          </cell>
          <cell r="CB403">
            <v>68.476057573080297</v>
          </cell>
          <cell r="CC403">
            <v>67.4415563222651</v>
          </cell>
          <cell r="CD403">
            <v>0</v>
          </cell>
          <cell r="CE403">
            <v>67.4415563222651</v>
          </cell>
          <cell r="CF403">
            <v>66.417093454119197</v>
          </cell>
          <cell r="CG403">
            <v>0</v>
          </cell>
          <cell r="CH403">
            <v>66.417093454119197</v>
          </cell>
          <cell r="CI403">
            <v>78.359662426529695</v>
          </cell>
          <cell r="CJ403">
            <v>0</v>
          </cell>
          <cell r="CK403">
            <v>78.359662426529695</v>
          </cell>
          <cell r="CL403">
            <v>57.893583146957099</v>
          </cell>
          <cell r="CM403">
            <v>0</v>
          </cell>
          <cell r="CN403">
            <v>57.893583146957099</v>
          </cell>
          <cell r="CO403">
            <v>61.294070860366503</v>
          </cell>
          <cell r="CP403">
            <v>0</v>
          </cell>
          <cell r="CQ403">
            <v>61.294070860366503</v>
          </cell>
          <cell r="CR403">
            <v>57.0001641227691</v>
          </cell>
          <cell r="CS403">
            <v>0</v>
          </cell>
          <cell r="CT403">
            <v>57.0001641227691</v>
          </cell>
          <cell r="CU403">
            <v>40.227067297359696</v>
          </cell>
          <cell r="CV403">
            <v>0</v>
          </cell>
          <cell r="CW403">
            <v>40.227067297359696</v>
          </cell>
          <cell r="CX403">
            <v>51.699564855659297</v>
          </cell>
          <cell r="CY403">
            <v>0</v>
          </cell>
          <cell r="CZ403">
            <v>51.699564855659297</v>
          </cell>
          <cell r="DA403">
            <v>57.833223782313098</v>
          </cell>
          <cell r="DB403">
            <v>0</v>
          </cell>
          <cell r="DC403">
            <v>57.833223782313098</v>
          </cell>
          <cell r="DD403">
            <v>46.007605901004901</v>
          </cell>
          <cell r="DE403">
            <v>0</v>
          </cell>
          <cell r="DF403">
            <v>46.007605901004901</v>
          </cell>
          <cell r="DG403">
            <v>32.055648451614601</v>
          </cell>
          <cell r="DH403">
            <v>0</v>
          </cell>
          <cell r="DI403">
            <v>32.055648451614601</v>
          </cell>
          <cell r="DJ403">
            <v>60.754364364494201</v>
          </cell>
          <cell r="DK403">
            <v>0</v>
          </cell>
          <cell r="DL403">
            <v>60.754364364494201</v>
          </cell>
          <cell r="DM403">
            <v>61.407522706032502</v>
          </cell>
          <cell r="DN403">
            <v>0</v>
          </cell>
          <cell r="DO403">
            <v>61.407522706032502</v>
          </cell>
          <cell r="DP403">
            <v>43.466930563590203</v>
          </cell>
          <cell r="DQ403">
            <v>0</v>
          </cell>
          <cell r="DR403">
            <v>43.466930563590203</v>
          </cell>
          <cell r="DS403">
            <v>35</v>
          </cell>
          <cell r="DT403">
            <v>0</v>
          </cell>
          <cell r="DU403">
            <v>35</v>
          </cell>
          <cell r="DV403">
            <v>57</v>
          </cell>
          <cell r="DW403">
            <v>0</v>
          </cell>
          <cell r="DX403">
            <v>57</v>
          </cell>
          <cell r="DY403">
            <v>64</v>
          </cell>
          <cell r="DZ403">
            <v>0</v>
          </cell>
          <cell r="EA403">
            <v>64</v>
          </cell>
          <cell r="EB403">
            <v>24</v>
          </cell>
          <cell r="EC403">
            <v>0</v>
          </cell>
          <cell r="ED403">
            <v>24</v>
          </cell>
          <cell r="EE403">
            <v>33</v>
          </cell>
          <cell r="EF403">
            <v>0</v>
          </cell>
          <cell r="EG403">
            <v>33</v>
          </cell>
          <cell r="EH403">
            <v>44</v>
          </cell>
          <cell r="EI403">
            <v>0</v>
          </cell>
          <cell r="EJ403">
            <v>44</v>
          </cell>
          <cell r="EK403">
            <v>-620</v>
          </cell>
          <cell r="EL403">
            <v>0</v>
          </cell>
          <cell r="EM403">
            <v>-620</v>
          </cell>
          <cell r="EN403">
            <v>10</v>
          </cell>
          <cell r="EO403">
            <v>0</v>
          </cell>
          <cell r="EP403">
            <v>10</v>
          </cell>
          <cell r="EQ403">
            <v>1</v>
          </cell>
          <cell r="ER403">
            <v>0</v>
          </cell>
          <cell r="ES403">
            <v>1</v>
          </cell>
          <cell r="ET403">
            <v>9</v>
          </cell>
          <cell r="EU403">
            <v>0</v>
          </cell>
          <cell r="EV403">
            <v>9</v>
          </cell>
          <cell r="EW403">
            <v>22</v>
          </cell>
          <cell r="EX403">
            <v>0</v>
          </cell>
          <cell r="EY403">
            <v>22</v>
          </cell>
          <cell r="EZ403">
            <v>23.9</v>
          </cell>
          <cell r="FA403">
            <v>0</v>
          </cell>
          <cell r="FB403">
            <v>23.9</v>
          </cell>
          <cell r="FC403">
            <v>-311.90000000000009</v>
          </cell>
          <cell r="FD403">
            <v>0</v>
          </cell>
          <cell r="FE403">
            <v>-311.90000000000009</v>
          </cell>
          <cell r="FF403">
            <v>-152</v>
          </cell>
          <cell r="FG403">
            <v>0</v>
          </cell>
          <cell r="FH403">
            <v>-152</v>
          </cell>
          <cell r="FI403">
            <v>71</v>
          </cell>
          <cell r="FJ403">
            <v>0</v>
          </cell>
          <cell r="FK403">
            <v>71</v>
          </cell>
          <cell r="FL403">
            <v>34</v>
          </cell>
          <cell r="FM403">
            <v>0</v>
          </cell>
          <cell r="FN403">
            <v>34</v>
          </cell>
          <cell r="FO403">
            <v>0</v>
          </cell>
          <cell r="FP403">
            <v>0</v>
          </cell>
          <cell r="FQ403">
            <v>0</v>
          </cell>
          <cell r="FR403">
            <v>0</v>
          </cell>
          <cell r="FS403">
            <v>0</v>
          </cell>
          <cell r="FT403">
            <v>0</v>
          </cell>
          <cell r="FU403">
            <v>0</v>
          </cell>
          <cell r="FV403">
            <v>0</v>
          </cell>
          <cell r="FW403">
            <v>0</v>
          </cell>
          <cell r="FX403">
            <v>0</v>
          </cell>
          <cell r="FY403">
            <v>0</v>
          </cell>
          <cell r="FZ403">
            <v>0</v>
          </cell>
          <cell r="GA403">
            <v>0</v>
          </cell>
          <cell r="GB403">
            <v>0</v>
          </cell>
          <cell r="GC403">
            <v>0</v>
          </cell>
          <cell r="GD403">
            <v>0</v>
          </cell>
          <cell r="GE403">
            <v>0</v>
          </cell>
          <cell r="GF403">
            <v>0</v>
          </cell>
          <cell r="GG403">
            <v>0</v>
          </cell>
          <cell r="GH403">
            <v>0</v>
          </cell>
          <cell r="GI403">
            <v>0</v>
          </cell>
          <cell r="GJ403">
            <v>0</v>
          </cell>
          <cell r="GK403">
            <v>0</v>
          </cell>
          <cell r="GL403">
            <v>0</v>
          </cell>
          <cell r="GM403">
            <v>0</v>
          </cell>
          <cell r="GN403">
            <v>0</v>
          </cell>
          <cell r="GO403">
            <v>0</v>
          </cell>
          <cell r="GP403">
            <v>0</v>
          </cell>
          <cell r="GQ403">
            <v>0</v>
          </cell>
          <cell r="GR403">
            <v>0</v>
          </cell>
          <cell r="GS403">
            <v>0</v>
          </cell>
          <cell r="GT403">
            <v>0</v>
          </cell>
          <cell r="GU403">
            <v>0</v>
          </cell>
          <cell r="GV403">
            <v>0</v>
          </cell>
          <cell r="GW403">
            <v>0</v>
          </cell>
          <cell r="GX403">
            <v>0</v>
          </cell>
          <cell r="GY403">
            <v>0</v>
          </cell>
          <cell r="GZ403">
            <v>0</v>
          </cell>
          <cell r="HA403">
            <v>0</v>
          </cell>
          <cell r="HB403">
            <v>0</v>
          </cell>
          <cell r="HC403">
            <v>0</v>
          </cell>
          <cell r="HD403">
            <v>0</v>
          </cell>
          <cell r="HE403">
            <v>0</v>
          </cell>
          <cell r="HF403">
            <v>0</v>
          </cell>
          <cell r="HG403">
            <v>0</v>
          </cell>
          <cell r="HH403">
            <v>0</v>
          </cell>
          <cell r="HI403">
            <v>0</v>
          </cell>
          <cell r="HJ403">
            <v>0</v>
          </cell>
          <cell r="HO403">
            <v>153.00068560032901</v>
          </cell>
          <cell r="HP403">
            <v>-2.8033753041506491</v>
          </cell>
          <cell r="HQ403">
            <v>155.80406090447966</v>
          </cell>
          <cell r="HR403">
            <v>113.873542644924</v>
          </cell>
          <cell r="HS403">
            <v>0</v>
          </cell>
          <cell r="HT403">
            <v>113.873542644924</v>
          </cell>
          <cell r="HU403">
            <v>43.733347825881502</v>
          </cell>
          <cell r="HV403">
            <v>0</v>
          </cell>
          <cell r="HW403">
            <v>43.733347825881502</v>
          </cell>
          <cell r="HX403">
            <v>150.477526906664</v>
          </cell>
          <cell r="HY403">
            <v>-7.886145</v>
          </cell>
          <cell r="HZ403">
            <v>158.363671906664</v>
          </cell>
          <cell r="IA403">
            <v>99.1942597064361</v>
          </cell>
          <cell r="IB403">
            <v>-7.886145</v>
          </cell>
          <cell r="IC403">
            <v>107.0804047064361</v>
          </cell>
          <cell r="ID403">
            <v>69.287395270339005</v>
          </cell>
          <cell r="IE403">
            <v>-7.886145</v>
          </cell>
          <cell r="IF403">
            <v>77.173540270339004</v>
          </cell>
          <cell r="IG403">
            <v>42.282767429802298</v>
          </cell>
          <cell r="IH403">
            <v>-7.886145</v>
          </cell>
          <cell r="II403">
            <v>50.168912429802297</v>
          </cell>
          <cell r="IJ403">
            <v>280.43307176771202</v>
          </cell>
          <cell r="IK403">
            <v>0</v>
          </cell>
          <cell r="IL403">
            <v>280.43307176771202</v>
          </cell>
          <cell r="IM403">
            <v>202.33470734946499</v>
          </cell>
          <cell r="IN403">
            <v>0</v>
          </cell>
          <cell r="IO403">
            <v>202.33470734946499</v>
          </cell>
          <cell r="IP403">
            <v>133.858649776384</v>
          </cell>
          <cell r="IQ403">
            <v>0</v>
          </cell>
          <cell r="IR403">
            <v>133.858649776384</v>
          </cell>
          <cell r="IS403">
            <v>66.417093454119197</v>
          </cell>
          <cell r="IT403">
            <v>0</v>
          </cell>
          <cell r="IU403">
            <v>66.417093454119197</v>
          </cell>
          <cell r="IV403">
            <v>254.54748055662199</v>
          </cell>
          <cell r="IW403">
            <v>0</v>
          </cell>
          <cell r="IX403">
            <v>254.54748055662199</v>
          </cell>
          <cell r="IY403">
            <v>176.18781813009301</v>
          </cell>
          <cell r="IZ403">
            <v>0</v>
          </cell>
          <cell r="JA403">
            <v>176.18781813009301</v>
          </cell>
          <cell r="JB403">
            <v>118.29423498313599</v>
          </cell>
          <cell r="JC403">
            <v>0</v>
          </cell>
          <cell r="JD403">
            <v>118.29423498313599</v>
          </cell>
          <cell r="JE403">
            <v>57.0001641227691</v>
          </cell>
          <cell r="JF403">
            <v>0</v>
          </cell>
          <cell r="JG403">
            <v>57.0001641227691</v>
          </cell>
          <cell r="JH403">
            <v>195.76746183633696</v>
          </cell>
          <cell r="JI403">
            <v>0</v>
          </cell>
          <cell r="JJ403">
            <v>195.76746183633696</v>
          </cell>
          <cell r="JK403">
            <v>155.54039453897701</v>
          </cell>
          <cell r="JL403">
            <v>0</v>
          </cell>
          <cell r="JM403">
            <v>155.54039453897701</v>
          </cell>
          <cell r="JN403">
            <v>103.84082968331801</v>
          </cell>
          <cell r="JO403">
            <v>0</v>
          </cell>
          <cell r="JP403">
            <v>103.84082968331801</v>
          </cell>
          <cell r="JQ403">
            <v>46.007605901004901</v>
          </cell>
          <cell r="JR403">
            <v>0</v>
          </cell>
          <cell r="JS403">
            <v>46.007605901004901</v>
          </cell>
          <cell r="JT403">
            <v>197.684466085732</v>
          </cell>
          <cell r="JU403">
            <v>0</v>
          </cell>
          <cell r="JV403">
            <v>197.684466085732</v>
          </cell>
          <cell r="JW403">
            <v>165.62881763411701</v>
          </cell>
          <cell r="JX403">
            <v>0</v>
          </cell>
          <cell r="JY403">
            <v>165.62881763411701</v>
          </cell>
          <cell r="JZ403">
            <v>104.874453269623</v>
          </cell>
          <cell r="KA403">
            <v>0</v>
          </cell>
          <cell r="KB403">
            <v>104.874453269623</v>
          </cell>
          <cell r="KC403">
            <v>43.466930563590203</v>
          </cell>
          <cell r="KD403">
            <v>0</v>
          </cell>
          <cell r="KE403">
            <v>43.466930563590203</v>
          </cell>
          <cell r="KF403">
            <v>180</v>
          </cell>
          <cell r="KG403">
            <v>0</v>
          </cell>
          <cell r="KH403">
            <v>180</v>
          </cell>
          <cell r="KI403">
            <v>145</v>
          </cell>
          <cell r="KJ403">
            <v>0</v>
          </cell>
          <cell r="KK403">
            <v>145</v>
          </cell>
          <cell r="KL403">
            <v>88</v>
          </cell>
          <cell r="KM403">
            <v>0</v>
          </cell>
          <cell r="KN403">
            <v>88</v>
          </cell>
          <cell r="KO403">
            <v>24</v>
          </cell>
          <cell r="KP403">
            <v>0</v>
          </cell>
          <cell r="KQ403">
            <v>24</v>
          </cell>
          <cell r="KR403">
            <v>-533</v>
          </cell>
          <cell r="KS403">
            <v>0</v>
          </cell>
          <cell r="KT403">
            <v>-533</v>
          </cell>
          <cell r="KU403">
            <v>-566</v>
          </cell>
          <cell r="KV403">
            <v>0</v>
          </cell>
          <cell r="KW403">
            <v>-566</v>
          </cell>
          <cell r="KX403">
            <v>-610</v>
          </cell>
          <cell r="KY403">
            <v>0</v>
          </cell>
          <cell r="KZ403">
            <v>-610</v>
          </cell>
          <cell r="LA403">
            <v>10</v>
          </cell>
          <cell r="LB403">
            <v>0</v>
          </cell>
          <cell r="LC403">
            <v>10</v>
          </cell>
          <cell r="LD403">
            <v>55.9</v>
          </cell>
          <cell r="LE403">
            <v>0</v>
          </cell>
          <cell r="LF403">
            <v>55.9</v>
          </cell>
          <cell r="LG403">
            <v>54.9</v>
          </cell>
          <cell r="LH403">
            <v>0</v>
          </cell>
          <cell r="LI403">
            <v>54.9</v>
          </cell>
          <cell r="LJ403">
            <v>45.9</v>
          </cell>
          <cell r="LK403">
            <v>0</v>
          </cell>
          <cell r="LL403">
            <v>45.9</v>
          </cell>
          <cell r="LM403">
            <v>23.9</v>
          </cell>
          <cell r="LN403">
            <v>0</v>
          </cell>
          <cell r="LO403">
            <v>23.9</v>
          </cell>
          <cell r="LP403">
            <v>-358.90000000000009</v>
          </cell>
          <cell r="LQ403">
            <v>0</v>
          </cell>
          <cell r="LR403">
            <v>-358.90000000000009</v>
          </cell>
          <cell r="LS403">
            <v>-47</v>
          </cell>
          <cell r="LT403">
            <v>0</v>
          </cell>
          <cell r="LU403">
            <v>-47</v>
          </cell>
          <cell r="LV403">
            <v>105</v>
          </cell>
          <cell r="LW403">
            <v>0</v>
          </cell>
          <cell r="LX403">
            <v>105</v>
          </cell>
          <cell r="LY403">
            <v>34</v>
          </cell>
          <cell r="LZ403">
            <v>0</v>
          </cell>
          <cell r="MA403">
            <v>34</v>
          </cell>
        </row>
        <row r="404">
          <cell r="BB404">
            <v>-14.0256183560114</v>
          </cell>
          <cell r="BC404">
            <v>0</v>
          </cell>
          <cell r="BD404">
            <v>-14.0256183560114</v>
          </cell>
          <cell r="BE404">
            <v>-21.199526128976999</v>
          </cell>
          <cell r="BF404">
            <v>0</v>
          </cell>
          <cell r="BG404">
            <v>-21.199526128976999</v>
          </cell>
          <cell r="BH404">
            <v>-15.952863427690801</v>
          </cell>
          <cell r="BI404">
            <v>0</v>
          </cell>
          <cell r="BJ404">
            <v>-15.952863427690801</v>
          </cell>
          <cell r="BK404">
            <v>-7.3667238543328999</v>
          </cell>
          <cell r="BL404">
            <v>0</v>
          </cell>
          <cell r="BM404">
            <v>-7.3667238543328999</v>
          </cell>
          <cell r="BN404">
            <v>-10.5698419041384</v>
          </cell>
          <cell r="BO404">
            <v>0</v>
          </cell>
          <cell r="BP404">
            <v>-10.5698419041384</v>
          </cell>
          <cell r="BQ404">
            <v>0.55304637336518503</v>
          </cell>
          <cell r="BR404">
            <v>0</v>
          </cell>
          <cell r="BS404">
            <v>0.55304637336518503</v>
          </cell>
          <cell r="BT404">
            <v>-15.941766633669699</v>
          </cell>
          <cell r="BU404">
            <v>2.9169999999999998</v>
          </cell>
          <cell r="BV404">
            <v>-18.858766633669699</v>
          </cell>
          <cell r="BW404">
            <v>-15.676990172156</v>
          </cell>
          <cell r="BX404">
            <v>0</v>
          </cell>
          <cell r="BY404">
            <v>-15.676990172156</v>
          </cell>
          <cell r="BZ404">
            <v>-19.229116592863601</v>
          </cell>
          <cell r="CA404">
            <v>0</v>
          </cell>
          <cell r="CB404">
            <v>-19.229116592863601</v>
          </cell>
          <cell r="CC404">
            <v>-14.244191100509701</v>
          </cell>
          <cell r="CD404">
            <v>0</v>
          </cell>
          <cell r="CE404">
            <v>-14.244191100509701</v>
          </cell>
          <cell r="CF404">
            <v>-16.519177203683501</v>
          </cell>
          <cell r="CG404">
            <v>0</v>
          </cell>
          <cell r="CH404">
            <v>-16.519177203683501</v>
          </cell>
          <cell r="CI404">
            <v>-14.8566975601036</v>
          </cell>
          <cell r="CJ404">
            <v>0</v>
          </cell>
          <cell r="CK404">
            <v>-14.8566975601036</v>
          </cell>
          <cell r="CL404">
            <v>-14.417642454170901</v>
          </cell>
          <cell r="CM404">
            <v>0</v>
          </cell>
          <cell r="CN404">
            <v>-14.417642454170901</v>
          </cell>
          <cell r="CO404">
            <v>-15.049588141913199</v>
          </cell>
          <cell r="CP404">
            <v>0</v>
          </cell>
          <cell r="CQ404">
            <v>-15.049588141913199</v>
          </cell>
          <cell r="CR404">
            <v>-14.607047496310299</v>
          </cell>
          <cell r="CS404">
            <v>0</v>
          </cell>
          <cell r="CT404">
            <v>-14.607047496310299</v>
          </cell>
          <cell r="CU404">
            <v>-9.9372142580655982</v>
          </cell>
          <cell r="CV404">
            <v>0</v>
          </cell>
          <cell r="CW404">
            <v>-9.9372142580655982</v>
          </cell>
          <cell r="CX404">
            <v>-13.7952479433345</v>
          </cell>
          <cell r="CY404">
            <v>0</v>
          </cell>
          <cell r="CZ404">
            <v>-13.7952479433345</v>
          </cell>
          <cell r="DA404">
            <v>-14.3793581859839</v>
          </cell>
          <cell r="DB404">
            <v>0</v>
          </cell>
          <cell r="DC404">
            <v>-14.3793581859839</v>
          </cell>
          <cell r="DD404">
            <v>-14.597625763573401</v>
          </cell>
          <cell r="DE404">
            <v>0</v>
          </cell>
          <cell r="DF404">
            <v>-14.597625763573401</v>
          </cell>
          <cell r="DG404">
            <v>-10.3385965612683</v>
          </cell>
          <cell r="DH404">
            <v>0</v>
          </cell>
          <cell r="DI404">
            <v>-10.3385965612683</v>
          </cell>
          <cell r="DJ404">
            <v>-15.0962389775629</v>
          </cell>
          <cell r="DK404">
            <v>0</v>
          </cell>
          <cell r="DL404">
            <v>-15.0962389775629</v>
          </cell>
          <cell r="DM404">
            <v>-14.7320332784969</v>
          </cell>
          <cell r="DN404">
            <v>0</v>
          </cell>
          <cell r="DO404">
            <v>-14.7320332784969</v>
          </cell>
          <cell r="DP404">
            <v>-13.9198304823953</v>
          </cell>
          <cell r="DQ404">
            <v>0</v>
          </cell>
          <cell r="DR404">
            <v>-13.9198304823953</v>
          </cell>
          <cell r="DS404">
            <v>-7</v>
          </cell>
          <cell r="DT404">
            <v>0</v>
          </cell>
          <cell r="DU404">
            <v>-7</v>
          </cell>
          <cell r="DV404">
            <v>-11</v>
          </cell>
          <cell r="DW404">
            <v>0</v>
          </cell>
          <cell r="DX404">
            <v>-11</v>
          </cell>
          <cell r="DY404">
            <v>-16</v>
          </cell>
          <cell r="DZ404">
            <v>0</v>
          </cell>
          <cell r="EA404">
            <v>-16</v>
          </cell>
          <cell r="EB404">
            <v>-12</v>
          </cell>
          <cell r="EC404">
            <v>0</v>
          </cell>
          <cell r="ED404">
            <v>-12</v>
          </cell>
          <cell r="EE404">
            <v>-16</v>
          </cell>
          <cell r="EF404">
            <v>0</v>
          </cell>
          <cell r="EG404">
            <v>-16</v>
          </cell>
          <cell r="EH404">
            <v>-11</v>
          </cell>
          <cell r="EI404">
            <v>0</v>
          </cell>
          <cell r="EJ404">
            <v>-11</v>
          </cell>
          <cell r="EK404">
            <v>-24</v>
          </cell>
          <cell r="EL404">
            <v>0</v>
          </cell>
          <cell r="EM404">
            <v>-24</v>
          </cell>
          <cell r="EN404">
            <v>-2</v>
          </cell>
          <cell r="EO404">
            <v>0</v>
          </cell>
          <cell r="EP404">
            <v>-2</v>
          </cell>
          <cell r="EQ404">
            <v>-1</v>
          </cell>
          <cell r="ER404">
            <v>0</v>
          </cell>
          <cell r="ES404">
            <v>-1</v>
          </cell>
          <cell r="ET404">
            <v>-9</v>
          </cell>
          <cell r="EU404">
            <v>0</v>
          </cell>
          <cell r="EV404">
            <v>-9</v>
          </cell>
          <cell r="EW404">
            <v>-17</v>
          </cell>
          <cell r="EX404">
            <v>0</v>
          </cell>
          <cell r="EY404">
            <v>-17</v>
          </cell>
          <cell r="EZ404">
            <v>-11.4</v>
          </cell>
          <cell r="FA404">
            <v>0</v>
          </cell>
          <cell r="FB404">
            <v>-11.4</v>
          </cell>
          <cell r="FC404">
            <v>-9</v>
          </cell>
          <cell r="FD404">
            <v>0</v>
          </cell>
          <cell r="FE404">
            <v>-9</v>
          </cell>
          <cell r="FF404">
            <v>-8</v>
          </cell>
          <cell r="FG404">
            <v>0</v>
          </cell>
          <cell r="FH404">
            <v>-8</v>
          </cell>
          <cell r="FI404">
            <v>-13</v>
          </cell>
          <cell r="FJ404">
            <v>0</v>
          </cell>
          <cell r="FK404">
            <v>-13</v>
          </cell>
          <cell r="FL404">
            <v>-9</v>
          </cell>
          <cell r="FM404">
            <v>0</v>
          </cell>
          <cell r="FN404">
            <v>-9</v>
          </cell>
          <cell r="FO404">
            <v>0</v>
          </cell>
          <cell r="FP404">
            <v>0</v>
          </cell>
          <cell r="FQ404">
            <v>0</v>
          </cell>
          <cell r="FR404">
            <v>0</v>
          </cell>
          <cell r="FS404">
            <v>0</v>
          </cell>
          <cell r="FT404">
            <v>0</v>
          </cell>
          <cell r="FU404">
            <v>0</v>
          </cell>
          <cell r="FV404">
            <v>0</v>
          </cell>
          <cell r="FW404">
            <v>0</v>
          </cell>
          <cell r="FX404">
            <v>0</v>
          </cell>
          <cell r="FY404">
            <v>0</v>
          </cell>
          <cell r="FZ404">
            <v>0</v>
          </cell>
          <cell r="GA404">
            <v>0</v>
          </cell>
          <cell r="GB404">
            <v>0</v>
          </cell>
          <cell r="GC404">
            <v>0</v>
          </cell>
          <cell r="GD404">
            <v>0</v>
          </cell>
          <cell r="GE404">
            <v>0</v>
          </cell>
          <cell r="GF404">
            <v>0</v>
          </cell>
          <cell r="GG404">
            <v>0</v>
          </cell>
          <cell r="GH404">
            <v>0</v>
          </cell>
          <cell r="GI404">
            <v>0</v>
          </cell>
          <cell r="GJ404">
            <v>0</v>
          </cell>
          <cell r="GK404">
            <v>0</v>
          </cell>
          <cell r="GL404">
            <v>0</v>
          </cell>
          <cell r="GM404">
            <v>0</v>
          </cell>
          <cell r="GN404">
            <v>0</v>
          </cell>
          <cell r="GO404">
            <v>0</v>
          </cell>
          <cell r="GP404">
            <v>0</v>
          </cell>
          <cell r="GQ404">
            <v>0</v>
          </cell>
          <cell r="GR404">
            <v>0</v>
          </cell>
          <cell r="GS404">
            <v>0</v>
          </cell>
          <cell r="GT404">
            <v>0</v>
          </cell>
          <cell r="GU404">
            <v>0</v>
          </cell>
          <cell r="GV404">
            <v>0</v>
          </cell>
          <cell r="GW404">
            <v>0</v>
          </cell>
          <cell r="GX404">
            <v>0</v>
          </cell>
          <cell r="GY404">
            <v>0</v>
          </cell>
          <cell r="GZ404">
            <v>0</v>
          </cell>
          <cell r="HA404">
            <v>0</v>
          </cell>
          <cell r="HB404">
            <v>0</v>
          </cell>
          <cell r="HC404">
            <v>0</v>
          </cell>
          <cell r="HD404">
            <v>0</v>
          </cell>
          <cell r="HE404">
            <v>0</v>
          </cell>
          <cell r="HF404">
            <v>0</v>
          </cell>
          <cell r="HG404">
            <v>0</v>
          </cell>
          <cell r="HH404">
            <v>0</v>
          </cell>
          <cell r="HI404">
            <v>0</v>
          </cell>
          <cell r="HJ404">
            <v>0</v>
          </cell>
          <cell r="HO404">
            <v>-51.178007912679199</v>
          </cell>
          <cell r="HP404">
            <v>0</v>
          </cell>
          <cell r="HQ404">
            <v>-51.178007912679199</v>
          </cell>
          <cell r="HR404">
            <v>-37.152389556667899</v>
          </cell>
          <cell r="HS404">
            <v>0</v>
          </cell>
          <cell r="HT404">
            <v>-37.152389556667899</v>
          </cell>
          <cell r="HU404">
            <v>-15.952863427690801</v>
          </cell>
          <cell r="HV404">
            <v>0</v>
          </cell>
          <cell r="HW404">
            <v>-15.952863427690801</v>
          </cell>
          <cell r="HX404">
            <v>-33.325286018775799</v>
          </cell>
          <cell r="HY404">
            <v>2.9169999999999998</v>
          </cell>
          <cell r="HZ404">
            <v>-36.2422860187758</v>
          </cell>
          <cell r="IA404">
            <v>-25.958562164442899</v>
          </cell>
          <cell r="IB404">
            <v>2.9169999999999998</v>
          </cell>
          <cell r="IC404">
            <v>-28.875562164442897</v>
          </cell>
          <cell r="ID404">
            <v>-15.388720260304501</v>
          </cell>
          <cell r="IE404">
            <v>2.9169999999999998</v>
          </cell>
          <cell r="IF404">
            <v>-18.305720260304501</v>
          </cell>
          <cell r="IG404">
            <v>-15.941766633669699</v>
          </cell>
          <cell r="IH404">
            <v>2.9169999999999998</v>
          </cell>
          <cell r="II404">
            <v>-18.858766633669699</v>
          </cell>
          <cell r="IJ404">
            <v>-65.669475069212695</v>
          </cell>
          <cell r="IK404">
            <v>0</v>
          </cell>
          <cell r="IL404">
            <v>-65.669475069212695</v>
          </cell>
          <cell r="IM404">
            <v>-49.992484897056698</v>
          </cell>
          <cell r="IN404">
            <v>0</v>
          </cell>
          <cell r="IO404">
            <v>-49.992484897056698</v>
          </cell>
          <cell r="IP404">
            <v>-30.763368304193101</v>
          </cell>
          <cell r="IQ404">
            <v>0</v>
          </cell>
          <cell r="IR404">
            <v>-30.763368304193101</v>
          </cell>
          <cell r="IS404">
            <v>-16.519177203683501</v>
          </cell>
          <cell r="IT404">
            <v>0</v>
          </cell>
          <cell r="IU404">
            <v>-16.519177203683501</v>
          </cell>
          <cell r="IV404">
            <v>-58.930975652497999</v>
          </cell>
          <cell r="IW404">
            <v>0</v>
          </cell>
          <cell r="IX404">
            <v>-58.930975652497999</v>
          </cell>
          <cell r="IY404">
            <v>-44.074278092394401</v>
          </cell>
          <cell r="IZ404">
            <v>0</v>
          </cell>
          <cell r="JA404">
            <v>-44.074278092394401</v>
          </cell>
          <cell r="JB404">
            <v>-29.656635638223499</v>
          </cell>
          <cell r="JC404">
            <v>0</v>
          </cell>
          <cell r="JD404">
            <v>-29.656635638223499</v>
          </cell>
          <cell r="JE404">
            <v>-14.607047496310299</v>
          </cell>
          <cell r="JF404">
            <v>0</v>
          </cell>
          <cell r="JG404">
            <v>-14.607047496310299</v>
          </cell>
          <cell r="JH404">
            <v>-52.709446150957007</v>
          </cell>
          <cell r="JI404">
            <v>0</v>
          </cell>
          <cell r="JJ404">
            <v>-52.709446150957007</v>
          </cell>
          <cell r="JK404">
            <v>-42.772231892891803</v>
          </cell>
          <cell r="JL404">
            <v>0</v>
          </cell>
          <cell r="JM404">
            <v>-42.772231892891803</v>
          </cell>
          <cell r="JN404">
            <v>-28.976983949557301</v>
          </cell>
          <cell r="JO404">
            <v>0</v>
          </cell>
          <cell r="JP404">
            <v>-28.976983949557301</v>
          </cell>
          <cell r="JQ404">
            <v>-14.597625763573401</v>
          </cell>
          <cell r="JR404">
            <v>0</v>
          </cell>
          <cell r="JS404">
            <v>-14.597625763573401</v>
          </cell>
          <cell r="JT404">
            <v>-54.086699299723399</v>
          </cell>
          <cell r="JU404">
            <v>0</v>
          </cell>
          <cell r="JV404">
            <v>-54.086699299723399</v>
          </cell>
          <cell r="JW404">
            <v>-43.748102738455003</v>
          </cell>
          <cell r="JX404">
            <v>0</v>
          </cell>
          <cell r="JY404">
            <v>-43.748102738455003</v>
          </cell>
          <cell r="JZ404">
            <v>-28.651863760892201</v>
          </cell>
          <cell r="KA404">
            <v>0</v>
          </cell>
          <cell r="KB404">
            <v>-28.651863760892201</v>
          </cell>
          <cell r="KC404">
            <v>-13.9198304823953</v>
          </cell>
          <cell r="KD404">
            <v>0</v>
          </cell>
          <cell r="KE404">
            <v>-13.9198304823953</v>
          </cell>
          <cell r="KF404">
            <v>-46</v>
          </cell>
          <cell r="KG404">
            <v>0</v>
          </cell>
          <cell r="KH404">
            <v>-46</v>
          </cell>
          <cell r="KI404">
            <v>-39</v>
          </cell>
          <cell r="KJ404">
            <v>0</v>
          </cell>
          <cell r="KK404">
            <v>-39</v>
          </cell>
          <cell r="KL404">
            <v>-28</v>
          </cell>
          <cell r="KM404">
            <v>0</v>
          </cell>
          <cell r="KN404">
            <v>-28</v>
          </cell>
          <cell r="KO404">
            <v>-12</v>
          </cell>
          <cell r="KP404">
            <v>0</v>
          </cell>
          <cell r="KQ404">
            <v>-12</v>
          </cell>
          <cell r="KR404">
            <v>-53</v>
          </cell>
          <cell r="KS404">
            <v>0</v>
          </cell>
          <cell r="KT404">
            <v>-53</v>
          </cell>
          <cell r="KU404">
            <v>-37</v>
          </cell>
          <cell r="KV404">
            <v>0</v>
          </cell>
          <cell r="KW404">
            <v>-37</v>
          </cell>
          <cell r="KX404">
            <v>-26</v>
          </cell>
          <cell r="KY404">
            <v>0</v>
          </cell>
          <cell r="KZ404">
            <v>-26</v>
          </cell>
          <cell r="LA404">
            <v>-2</v>
          </cell>
          <cell r="LB404">
            <v>0</v>
          </cell>
          <cell r="LC404">
            <v>-2</v>
          </cell>
          <cell r="LD404">
            <v>-38.4</v>
          </cell>
          <cell r="LE404">
            <v>0</v>
          </cell>
          <cell r="LF404">
            <v>-38.4</v>
          </cell>
          <cell r="LG404">
            <v>-37.4</v>
          </cell>
          <cell r="LH404">
            <v>0</v>
          </cell>
          <cell r="LI404">
            <v>-37.4</v>
          </cell>
          <cell r="LJ404">
            <v>-28.4</v>
          </cell>
          <cell r="LK404">
            <v>0</v>
          </cell>
          <cell r="LL404">
            <v>-28.4</v>
          </cell>
          <cell r="LM404">
            <v>-11.4</v>
          </cell>
          <cell r="LN404">
            <v>0</v>
          </cell>
          <cell r="LO404">
            <v>-11.4</v>
          </cell>
          <cell r="LP404">
            <v>-39</v>
          </cell>
          <cell r="LQ404">
            <v>0</v>
          </cell>
          <cell r="LR404">
            <v>-39</v>
          </cell>
          <cell r="LS404">
            <v>-30</v>
          </cell>
          <cell r="LT404">
            <v>0</v>
          </cell>
          <cell r="LU404">
            <v>-30</v>
          </cell>
          <cell r="LV404">
            <v>-22</v>
          </cell>
          <cell r="LW404">
            <v>0</v>
          </cell>
          <cell r="LX404">
            <v>-22</v>
          </cell>
          <cell r="LY404">
            <v>-9</v>
          </cell>
          <cell r="LZ404">
            <v>0</v>
          </cell>
          <cell r="MA404">
            <v>-9</v>
          </cell>
        </row>
        <row r="405">
          <cell r="BB405">
            <v>-2.7006204016898399</v>
          </cell>
          <cell r="BC405">
            <v>-1.4559859441071601</v>
          </cell>
          <cell r="BD405">
            <v>-1.2446344575826798</v>
          </cell>
          <cell r="BE405">
            <v>0.20044799940894201</v>
          </cell>
          <cell r="BF405">
            <v>0</v>
          </cell>
          <cell r="BG405">
            <v>0.20044799940894201</v>
          </cell>
          <cell r="BH405">
            <v>-0.93523566966551097</v>
          </cell>
          <cell r="BI405">
            <v>0</v>
          </cell>
          <cell r="BJ405">
            <v>-0.93523566966551097</v>
          </cell>
          <cell r="BK405">
            <v>-6.5637572329263802</v>
          </cell>
          <cell r="BL405">
            <v>-7.45</v>
          </cell>
          <cell r="BM405">
            <v>0.88624276707361993</v>
          </cell>
          <cell r="BN405">
            <v>-0.43499486647979202</v>
          </cell>
          <cell r="BO405">
            <v>0</v>
          </cell>
          <cell r="BP405">
            <v>-0.43499486647979202</v>
          </cell>
          <cell r="BQ405">
            <v>-0.147858773948324</v>
          </cell>
          <cell r="BR405">
            <v>0</v>
          </cell>
          <cell r="BS405">
            <v>-0.147858773948324</v>
          </cell>
          <cell r="BT405">
            <v>-0.40873503782354398</v>
          </cell>
          <cell r="BU405">
            <v>0</v>
          </cell>
          <cell r="BV405">
            <v>-0.40873503782354398</v>
          </cell>
          <cell r="BW405">
            <v>-45.761107891886297</v>
          </cell>
          <cell r="BX405">
            <v>-45.761000000000003</v>
          </cell>
          <cell r="BY405">
            <v>-1.0789188629445334E-4</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-2.1269675061987101E-2</v>
          </cell>
          <cell r="CV405">
            <v>0</v>
          </cell>
          <cell r="CW405">
            <v>-2.1269675061987101E-2</v>
          </cell>
          <cell r="CX405">
            <v>3.7659041699853301E-3</v>
          </cell>
          <cell r="CY405">
            <v>0</v>
          </cell>
          <cell r="CZ405">
            <v>3.7659041699853301E-3</v>
          </cell>
          <cell r="DA405">
            <v>-7.8754024660156602E-3</v>
          </cell>
          <cell r="DB405">
            <v>0</v>
          </cell>
          <cell r="DC405">
            <v>-7.8754024660156602E-3</v>
          </cell>
          <cell r="DD405">
            <v>3.5388829694490101E-2</v>
          </cell>
          <cell r="DE405">
            <v>0</v>
          </cell>
          <cell r="DF405">
            <v>3.5388829694490101E-2</v>
          </cell>
          <cell r="DG405">
            <v>-2.7560034359947299</v>
          </cell>
          <cell r="DH405">
            <v>0</v>
          </cell>
          <cell r="DI405">
            <v>-2.7560034359947299</v>
          </cell>
          <cell r="DJ405">
            <v>0</v>
          </cell>
          <cell r="DK405">
            <v>0</v>
          </cell>
          <cell r="DL405">
            <v>0</v>
          </cell>
          <cell r="DM405">
            <v>0</v>
          </cell>
          <cell r="DN405">
            <v>0</v>
          </cell>
          <cell r="DO405">
            <v>0</v>
          </cell>
          <cell r="DP405">
            <v>0</v>
          </cell>
          <cell r="DQ405">
            <v>0</v>
          </cell>
          <cell r="DR405">
            <v>0</v>
          </cell>
          <cell r="DS405">
            <v>2</v>
          </cell>
          <cell r="DT405">
            <v>0</v>
          </cell>
          <cell r="DU405">
            <v>2</v>
          </cell>
          <cell r="DV405">
            <v>-2</v>
          </cell>
          <cell r="DW405">
            <v>0</v>
          </cell>
          <cell r="DX405">
            <v>-2</v>
          </cell>
          <cell r="DY405">
            <v>1</v>
          </cell>
          <cell r="DZ405">
            <v>0</v>
          </cell>
          <cell r="EA405">
            <v>1</v>
          </cell>
          <cell r="EB405">
            <v>-15</v>
          </cell>
          <cell r="EC405">
            <v>0</v>
          </cell>
          <cell r="ED405">
            <v>-15</v>
          </cell>
          <cell r="EE405">
            <v>0</v>
          </cell>
          <cell r="EF405">
            <v>0</v>
          </cell>
          <cell r="EG405">
            <v>0</v>
          </cell>
          <cell r="EH405">
            <v>0</v>
          </cell>
          <cell r="EI405">
            <v>0</v>
          </cell>
          <cell r="EJ405">
            <v>0</v>
          </cell>
          <cell r="EK405">
            <v>14</v>
          </cell>
          <cell r="EL405">
            <v>0</v>
          </cell>
          <cell r="EM405">
            <v>14</v>
          </cell>
          <cell r="EN405">
            <v>0</v>
          </cell>
          <cell r="EO405">
            <v>0</v>
          </cell>
          <cell r="EP405">
            <v>0</v>
          </cell>
          <cell r="EQ405">
            <v>-36</v>
          </cell>
          <cell r="ER405">
            <v>0</v>
          </cell>
          <cell r="ES405">
            <v>-36</v>
          </cell>
          <cell r="ET405">
            <v>2</v>
          </cell>
          <cell r="EU405">
            <v>0</v>
          </cell>
          <cell r="EV405">
            <v>2</v>
          </cell>
          <cell r="EW405">
            <v>1</v>
          </cell>
          <cell r="EX405">
            <v>0</v>
          </cell>
          <cell r="EY405">
            <v>1</v>
          </cell>
          <cell r="EZ405">
            <v>9</v>
          </cell>
          <cell r="FA405">
            <v>0</v>
          </cell>
          <cell r="FB405">
            <v>9</v>
          </cell>
          <cell r="FC405">
            <v>2</v>
          </cell>
          <cell r="FD405">
            <v>0</v>
          </cell>
          <cell r="FE405">
            <v>2</v>
          </cell>
          <cell r="FF405">
            <v>1</v>
          </cell>
          <cell r="FG405">
            <v>0</v>
          </cell>
          <cell r="FH405">
            <v>1</v>
          </cell>
          <cell r="FI405">
            <v>3</v>
          </cell>
          <cell r="FJ405">
            <v>0</v>
          </cell>
          <cell r="FK405">
            <v>3</v>
          </cell>
          <cell r="FL405">
            <v>1</v>
          </cell>
          <cell r="FM405">
            <v>0</v>
          </cell>
          <cell r="FN405">
            <v>1</v>
          </cell>
          <cell r="FO405">
            <v>0</v>
          </cell>
          <cell r="FP405">
            <v>0</v>
          </cell>
          <cell r="FQ405">
            <v>0</v>
          </cell>
          <cell r="FR405">
            <v>0</v>
          </cell>
          <cell r="FS405">
            <v>0</v>
          </cell>
          <cell r="FT405">
            <v>0</v>
          </cell>
          <cell r="FU405">
            <v>0</v>
          </cell>
          <cell r="FV405">
            <v>0</v>
          </cell>
          <cell r="FW405">
            <v>0</v>
          </cell>
          <cell r="FX405">
            <v>0</v>
          </cell>
          <cell r="FY405">
            <v>0</v>
          </cell>
          <cell r="FZ405">
            <v>0</v>
          </cell>
          <cell r="GA405">
            <v>0</v>
          </cell>
          <cell r="GB405">
            <v>0</v>
          </cell>
          <cell r="GC405">
            <v>0</v>
          </cell>
          <cell r="GD405">
            <v>0</v>
          </cell>
          <cell r="GE405">
            <v>0</v>
          </cell>
          <cell r="GF405">
            <v>0</v>
          </cell>
          <cell r="GG405">
            <v>0</v>
          </cell>
          <cell r="GH405">
            <v>0</v>
          </cell>
          <cell r="GI405">
            <v>0</v>
          </cell>
          <cell r="GJ405">
            <v>0</v>
          </cell>
          <cell r="GK405">
            <v>0</v>
          </cell>
          <cell r="GL405">
            <v>0</v>
          </cell>
          <cell r="GM405">
            <v>0</v>
          </cell>
          <cell r="GN405">
            <v>0</v>
          </cell>
          <cell r="GO405">
            <v>0</v>
          </cell>
          <cell r="GP405">
            <v>0</v>
          </cell>
          <cell r="GQ405">
            <v>0</v>
          </cell>
          <cell r="GR405">
            <v>0</v>
          </cell>
          <cell r="GS405">
            <v>0</v>
          </cell>
          <cell r="GT405">
            <v>0</v>
          </cell>
          <cell r="GU405">
            <v>0</v>
          </cell>
          <cell r="GV405">
            <v>0</v>
          </cell>
          <cell r="GW405">
            <v>0</v>
          </cell>
          <cell r="GX405">
            <v>0</v>
          </cell>
          <cell r="GY405">
            <v>0</v>
          </cell>
          <cell r="GZ405">
            <v>0</v>
          </cell>
          <cell r="HA405">
            <v>0</v>
          </cell>
          <cell r="HB405">
            <v>0</v>
          </cell>
          <cell r="HC405">
            <v>0</v>
          </cell>
          <cell r="HD405">
            <v>0</v>
          </cell>
          <cell r="HE405">
            <v>0</v>
          </cell>
          <cell r="HF405">
            <v>0</v>
          </cell>
          <cell r="HG405">
            <v>0</v>
          </cell>
          <cell r="HH405">
            <v>0</v>
          </cell>
          <cell r="HI405">
            <v>0</v>
          </cell>
          <cell r="HJ405">
            <v>0</v>
          </cell>
          <cell r="HO405">
            <v>-3.4354080719464402</v>
          </cell>
          <cell r="HP405">
            <v>-1.4559859441071601</v>
          </cell>
          <cell r="HQ405">
            <v>-1.9794221278392801</v>
          </cell>
          <cell r="HR405">
            <v>-0.73478767025659897</v>
          </cell>
          <cell r="HS405">
            <v>0</v>
          </cell>
          <cell r="HT405">
            <v>-0.73478767025659897</v>
          </cell>
          <cell r="HU405">
            <v>-0.93523566966551097</v>
          </cell>
          <cell r="HV405">
            <v>0</v>
          </cell>
          <cell r="HW405">
            <v>-0.93523566966551097</v>
          </cell>
          <cell r="HX405">
            <v>-7.5553459111780397</v>
          </cell>
          <cell r="HY405">
            <v>-7.45</v>
          </cell>
          <cell r="HZ405">
            <v>-0.10534591117803949</v>
          </cell>
          <cell r="IA405">
            <v>-0.99158867825166097</v>
          </cell>
          <cell r="IB405">
            <v>0</v>
          </cell>
          <cell r="IC405">
            <v>-0.99158867825166097</v>
          </cell>
          <cell r="ID405">
            <v>-0.55659381177186895</v>
          </cell>
          <cell r="IE405">
            <v>0</v>
          </cell>
          <cell r="IF405">
            <v>-0.55659381177186895</v>
          </cell>
          <cell r="IG405">
            <v>-0.40873503782354398</v>
          </cell>
          <cell r="IH405">
            <v>0</v>
          </cell>
          <cell r="II405">
            <v>-0.40873503782354398</v>
          </cell>
          <cell r="IJ405">
            <v>-45.761107891886297</v>
          </cell>
          <cell r="IK405">
            <v>-45.761000000000003</v>
          </cell>
          <cell r="IL405">
            <v>-1.0789188629445334E-4</v>
          </cell>
          <cell r="IM405">
            <v>0</v>
          </cell>
          <cell r="IN405">
            <v>0</v>
          </cell>
          <cell r="IO405">
            <v>0</v>
          </cell>
          <cell r="IP405">
            <v>0</v>
          </cell>
          <cell r="IQ405">
            <v>0</v>
          </cell>
          <cell r="IR405">
            <v>0</v>
          </cell>
          <cell r="IS405">
            <v>0</v>
          </cell>
          <cell r="IT405">
            <v>0</v>
          </cell>
          <cell r="IU405">
            <v>0</v>
          </cell>
          <cell r="IV405">
            <v>0</v>
          </cell>
          <cell r="IW405">
            <v>0</v>
          </cell>
          <cell r="IX405">
            <v>0</v>
          </cell>
          <cell r="IY405">
            <v>0</v>
          </cell>
          <cell r="IZ405">
            <v>0</v>
          </cell>
          <cell r="JA405">
            <v>0</v>
          </cell>
          <cell r="JB405">
            <v>0</v>
          </cell>
          <cell r="JC405">
            <v>0</v>
          </cell>
          <cell r="JD405">
            <v>0</v>
          </cell>
          <cell r="JE405">
            <v>0</v>
          </cell>
          <cell r="JF405">
            <v>0</v>
          </cell>
          <cell r="JG405">
            <v>0</v>
          </cell>
          <cell r="JH405">
            <v>1.0009656336472701E-2</v>
          </cell>
          <cell r="JI405">
            <v>0</v>
          </cell>
          <cell r="JJ405">
            <v>1.0009656336472701E-2</v>
          </cell>
          <cell r="JK405">
            <v>3.12793313984598E-2</v>
          </cell>
          <cell r="JL405">
            <v>0</v>
          </cell>
          <cell r="JM405">
            <v>3.12793313984598E-2</v>
          </cell>
          <cell r="JN405">
            <v>2.75134272284745E-2</v>
          </cell>
          <cell r="JO405">
            <v>0</v>
          </cell>
          <cell r="JP405">
            <v>2.75134272284745E-2</v>
          </cell>
          <cell r="JQ405">
            <v>3.5388829694490101E-2</v>
          </cell>
          <cell r="JR405">
            <v>0</v>
          </cell>
          <cell r="JS405">
            <v>3.5388829694490101E-2</v>
          </cell>
          <cell r="JT405">
            <v>-2.7560034359947299</v>
          </cell>
          <cell r="JU405">
            <v>0</v>
          </cell>
          <cell r="JV405">
            <v>-2.7560034359947299</v>
          </cell>
          <cell r="JW405">
            <v>0</v>
          </cell>
          <cell r="JX405">
            <v>0</v>
          </cell>
          <cell r="JY405">
            <v>0</v>
          </cell>
          <cell r="JZ405">
            <v>0</v>
          </cell>
          <cell r="KA405">
            <v>0</v>
          </cell>
          <cell r="KB405">
            <v>0</v>
          </cell>
          <cell r="KC405">
            <v>0</v>
          </cell>
          <cell r="KD405">
            <v>0</v>
          </cell>
          <cell r="KE405">
            <v>0</v>
          </cell>
          <cell r="KF405">
            <v>-14</v>
          </cell>
          <cell r="KG405">
            <v>0</v>
          </cell>
          <cell r="KH405">
            <v>-14</v>
          </cell>
          <cell r="KI405">
            <v>-16</v>
          </cell>
          <cell r="KJ405">
            <v>0</v>
          </cell>
          <cell r="KK405">
            <v>-16</v>
          </cell>
          <cell r="KL405">
            <v>-14</v>
          </cell>
          <cell r="KM405">
            <v>0</v>
          </cell>
          <cell r="KN405">
            <v>-14</v>
          </cell>
          <cell r="KO405">
            <v>-15</v>
          </cell>
          <cell r="KP405">
            <v>0</v>
          </cell>
          <cell r="KQ405">
            <v>-15</v>
          </cell>
          <cell r="KR405">
            <v>14</v>
          </cell>
          <cell r="KS405">
            <v>0</v>
          </cell>
          <cell r="KT405">
            <v>14</v>
          </cell>
          <cell r="KU405">
            <v>14</v>
          </cell>
          <cell r="KV405">
            <v>0</v>
          </cell>
          <cell r="KW405">
            <v>14</v>
          </cell>
          <cell r="KX405">
            <v>14</v>
          </cell>
          <cell r="KY405">
            <v>0</v>
          </cell>
          <cell r="KZ405">
            <v>14</v>
          </cell>
          <cell r="LA405">
            <v>0</v>
          </cell>
          <cell r="LB405">
            <v>0</v>
          </cell>
          <cell r="LC405">
            <v>0</v>
          </cell>
          <cell r="LD405">
            <v>-24</v>
          </cell>
          <cell r="LE405">
            <v>0</v>
          </cell>
          <cell r="LF405">
            <v>-24</v>
          </cell>
          <cell r="LG405">
            <v>12</v>
          </cell>
          <cell r="LH405">
            <v>0</v>
          </cell>
          <cell r="LI405">
            <v>12</v>
          </cell>
          <cell r="LJ405">
            <v>10</v>
          </cell>
          <cell r="LK405">
            <v>0</v>
          </cell>
          <cell r="LL405">
            <v>10</v>
          </cell>
          <cell r="LM405">
            <v>9</v>
          </cell>
          <cell r="LN405">
            <v>0</v>
          </cell>
          <cell r="LO405">
            <v>9</v>
          </cell>
          <cell r="LP405">
            <v>7</v>
          </cell>
          <cell r="LQ405">
            <v>0</v>
          </cell>
          <cell r="LR405">
            <v>7</v>
          </cell>
          <cell r="LS405">
            <v>5</v>
          </cell>
          <cell r="LT405">
            <v>0</v>
          </cell>
          <cell r="LU405">
            <v>5</v>
          </cell>
          <cell r="LV405">
            <v>4</v>
          </cell>
          <cell r="LW405">
            <v>0</v>
          </cell>
          <cell r="LX405">
            <v>4</v>
          </cell>
          <cell r="LY405">
            <v>1</v>
          </cell>
          <cell r="LZ405">
            <v>0</v>
          </cell>
          <cell r="MA405">
            <v>1</v>
          </cell>
        </row>
        <row r="406">
          <cell r="BB406">
            <v>22.4009041977042</v>
          </cell>
          <cell r="BC406">
            <v>-4.2593612482578092</v>
          </cell>
          <cell r="BD406">
            <v>26.660265445962011</v>
          </cell>
          <cell r="BE406">
            <v>49.141116689474302</v>
          </cell>
          <cell r="BF406">
            <v>0</v>
          </cell>
          <cell r="BG406">
            <v>49.141116689474302</v>
          </cell>
          <cell r="BH406">
            <v>26.845248728525199</v>
          </cell>
          <cell r="BI406">
            <v>0</v>
          </cell>
          <cell r="BJ406">
            <v>26.845248728525199</v>
          </cell>
          <cell r="BK406">
            <v>37.352786112969</v>
          </cell>
          <cell r="BL406">
            <v>-7.45</v>
          </cell>
          <cell r="BM406">
            <v>44.802786112969002</v>
          </cell>
          <cell r="BN406">
            <v>18.902027665479</v>
          </cell>
          <cell r="BO406">
            <v>0</v>
          </cell>
          <cell r="BP406">
            <v>18.902027665479</v>
          </cell>
          <cell r="BQ406">
            <v>27.409815439953601</v>
          </cell>
          <cell r="BR406">
            <v>0</v>
          </cell>
          <cell r="BS406">
            <v>27.409815439953601</v>
          </cell>
          <cell r="BT406">
            <v>25.932265758309001</v>
          </cell>
          <cell r="BU406">
            <v>-4.9691450000000001</v>
          </cell>
          <cell r="BV406">
            <v>30.901410758309002</v>
          </cell>
          <cell r="BW406">
            <v>16.6602663542049</v>
          </cell>
          <cell r="BX406">
            <v>-45.761000000000003</v>
          </cell>
          <cell r="BY406">
            <v>62.421266354204903</v>
          </cell>
          <cell r="BZ406">
            <v>49.246940980216699</v>
          </cell>
          <cell r="CA406">
            <v>0</v>
          </cell>
          <cell r="CB406">
            <v>49.246940980216699</v>
          </cell>
          <cell r="CC406">
            <v>53.197365221755398</v>
          </cell>
          <cell r="CD406">
            <v>0</v>
          </cell>
          <cell r="CE406">
            <v>53.197365221755398</v>
          </cell>
          <cell r="CF406">
            <v>49.897916250435799</v>
          </cell>
          <cell r="CG406">
            <v>0</v>
          </cell>
          <cell r="CH406">
            <v>49.897916250435799</v>
          </cell>
          <cell r="CI406">
            <v>63.502964866426197</v>
          </cell>
          <cell r="CJ406">
            <v>0</v>
          </cell>
          <cell r="CK406">
            <v>63.502964866426197</v>
          </cell>
          <cell r="CL406">
            <v>43.475940692786203</v>
          </cell>
          <cell r="CM406">
            <v>0</v>
          </cell>
          <cell r="CN406">
            <v>43.475940692786203</v>
          </cell>
          <cell r="CO406">
            <v>46.244482718453298</v>
          </cell>
          <cell r="CP406">
            <v>0</v>
          </cell>
          <cell r="CQ406">
            <v>46.244482718453298</v>
          </cell>
          <cell r="CR406">
            <v>42.393116626458799</v>
          </cell>
          <cell r="CS406">
            <v>0</v>
          </cell>
          <cell r="CT406">
            <v>42.393116626458799</v>
          </cell>
          <cell r="CU406">
            <v>30.2685833642321</v>
          </cell>
          <cell r="CV406">
            <v>0</v>
          </cell>
          <cell r="CW406">
            <v>30.2685833642321</v>
          </cell>
          <cell r="CX406">
            <v>37.908082816494797</v>
          </cell>
          <cell r="CY406">
            <v>0</v>
          </cell>
          <cell r="CZ406">
            <v>37.908082816494797</v>
          </cell>
          <cell r="DA406">
            <v>43.445990193863203</v>
          </cell>
          <cell r="DB406">
            <v>0</v>
          </cell>
          <cell r="DC406">
            <v>43.445990193863203</v>
          </cell>
          <cell r="DD406">
            <v>31.445368967126001</v>
          </cell>
          <cell r="DE406">
            <v>0</v>
          </cell>
          <cell r="DF406">
            <v>31.445368967126001</v>
          </cell>
          <cell r="DG406">
            <v>18.961048454351602</v>
          </cell>
          <cell r="DH406">
            <v>0</v>
          </cell>
          <cell r="DI406">
            <v>18.961048454351602</v>
          </cell>
          <cell r="DJ406">
            <v>45.658125386931303</v>
          </cell>
          <cell r="DK406">
            <v>0</v>
          </cell>
          <cell r="DL406">
            <v>45.658125386931303</v>
          </cell>
          <cell r="DM406">
            <v>46.675489427535602</v>
          </cell>
          <cell r="DN406">
            <v>0</v>
          </cell>
          <cell r="DO406">
            <v>46.675489427535602</v>
          </cell>
          <cell r="DP406">
            <v>29.547100081195001</v>
          </cell>
          <cell r="DQ406">
            <v>0</v>
          </cell>
          <cell r="DR406">
            <v>29.547100081195001</v>
          </cell>
          <cell r="DS406">
            <v>28</v>
          </cell>
          <cell r="DT406">
            <v>0</v>
          </cell>
          <cell r="DU406">
            <v>28</v>
          </cell>
          <cell r="DV406">
            <v>44</v>
          </cell>
          <cell r="DW406">
            <v>0</v>
          </cell>
          <cell r="DX406">
            <v>44</v>
          </cell>
          <cell r="DY406">
            <v>49</v>
          </cell>
          <cell r="DZ406">
            <v>0</v>
          </cell>
          <cell r="EA406">
            <v>49</v>
          </cell>
          <cell r="EB406">
            <v>-3</v>
          </cell>
          <cell r="EC406">
            <v>0</v>
          </cell>
          <cell r="ED406">
            <v>-3</v>
          </cell>
          <cell r="EE406">
            <v>17</v>
          </cell>
          <cell r="EF406">
            <v>0</v>
          </cell>
          <cell r="EG406">
            <v>17</v>
          </cell>
          <cell r="EH406">
            <v>33</v>
          </cell>
          <cell r="EI406">
            <v>0</v>
          </cell>
          <cell r="EJ406">
            <v>33</v>
          </cell>
          <cell r="EK406">
            <v>-631</v>
          </cell>
          <cell r="EL406">
            <v>0</v>
          </cell>
          <cell r="EM406">
            <v>-631</v>
          </cell>
          <cell r="EN406">
            <v>8</v>
          </cell>
          <cell r="EO406">
            <v>0</v>
          </cell>
          <cell r="EP406">
            <v>8</v>
          </cell>
          <cell r="EQ406">
            <v>-36</v>
          </cell>
          <cell r="ER406">
            <v>0</v>
          </cell>
          <cell r="ES406">
            <v>-36</v>
          </cell>
          <cell r="ET406">
            <v>2</v>
          </cell>
          <cell r="EU406">
            <v>0</v>
          </cell>
          <cell r="EV406">
            <v>2</v>
          </cell>
          <cell r="EW406">
            <v>6</v>
          </cell>
          <cell r="EX406">
            <v>0</v>
          </cell>
          <cell r="EY406">
            <v>6</v>
          </cell>
          <cell r="EZ406">
            <v>22</v>
          </cell>
          <cell r="FA406">
            <v>0</v>
          </cell>
          <cell r="FB406">
            <v>22</v>
          </cell>
          <cell r="FC406">
            <v>-319</v>
          </cell>
          <cell r="FD406">
            <v>0</v>
          </cell>
          <cell r="FE406">
            <v>-319</v>
          </cell>
          <cell r="FF406">
            <v>-159</v>
          </cell>
          <cell r="FG406">
            <v>0</v>
          </cell>
          <cell r="FH406">
            <v>-159</v>
          </cell>
          <cell r="FI406">
            <v>61</v>
          </cell>
          <cell r="FJ406">
            <v>0</v>
          </cell>
          <cell r="FK406">
            <v>61</v>
          </cell>
          <cell r="FL406">
            <v>26</v>
          </cell>
          <cell r="FM406">
            <v>0</v>
          </cell>
          <cell r="FN406">
            <v>26</v>
          </cell>
          <cell r="FO406">
            <v>0</v>
          </cell>
          <cell r="FP406">
            <v>0</v>
          </cell>
          <cell r="FQ406">
            <v>0</v>
          </cell>
          <cell r="FR406">
            <v>0</v>
          </cell>
          <cell r="FS406">
            <v>0</v>
          </cell>
          <cell r="FT406">
            <v>0</v>
          </cell>
          <cell r="FU406">
            <v>0</v>
          </cell>
          <cell r="FV406">
            <v>0</v>
          </cell>
          <cell r="FW406">
            <v>0</v>
          </cell>
          <cell r="FX406">
            <v>0</v>
          </cell>
          <cell r="FY406">
            <v>0</v>
          </cell>
          <cell r="FZ406">
            <v>0</v>
          </cell>
          <cell r="GA406">
            <v>0</v>
          </cell>
          <cell r="GB406">
            <v>0</v>
          </cell>
          <cell r="GC406">
            <v>0</v>
          </cell>
          <cell r="GD406">
            <v>0</v>
          </cell>
          <cell r="GE406">
            <v>0</v>
          </cell>
          <cell r="GF406">
            <v>0</v>
          </cell>
          <cell r="GG406">
            <v>0</v>
          </cell>
          <cell r="GH406">
            <v>0</v>
          </cell>
          <cell r="GI406">
            <v>0</v>
          </cell>
          <cell r="GJ406">
            <v>0</v>
          </cell>
          <cell r="GK406">
            <v>0</v>
          </cell>
          <cell r="GL406">
            <v>0</v>
          </cell>
          <cell r="GM406">
            <v>0</v>
          </cell>
          <cell r="GN406">
            <v>0</v>
          </cell>
          <cell r="GO406">
            <v>0</v>
          </cell>
          <cell r="GP406">
            <v>0</v>
          </cell>
          <cell r="GQ406">
            <v>0</v>
          </cell>
          <cell r="GR406">
            <v>0</v>
          </cell>
          <cell r="GS406">
            <v>0</v>
          </cell>
          <cell r="GT406">
            <v>0</v>
          </cell>
          <cell r="GU406">
            <v>0</v>
          </cell>
          <cell r="GV406">
            <v>0</v>
          </cell>
          <cell r="GW406">
            <v>0</v>
          </cell>
          <cell r="GX406">
            <v>0</v>
          </cell>
          <cell r="GY406">
            <v>0</v>
          </cell>
          <cell r="GZ406">
            <v>0</v>
          </cell>
          <cell r="HA406">
            <v>0</v>
          </cell>
          <cell r="HB406">
            <v>0</v>
          </cell>
          <cell r="HC406">
            <v>0</v>
          </cell>
          <cell r="HD406">
            <v>0</v>
          </cell>
          <cell r="HE406">
            <v>0</v>
          </cell>
          <cell r="HF406">
            <v>0</v>
          </cell>
          <cell r="HG406">
            <v>0</v>
          </cell>
          <cell r="HH406">
            <v>0</v>
          </cell>
          <cell r="HI406">
            <v>0</v>
          </cell>
          <cell r="HJ406">
            <v>0</v>
          </cell>
          <cell r="HO406">
            <v>98.387269615703602</v>
          </cell>
          <cell r="HP406">
            <v>-4.2593612482578092</v>
          </cell>
          <cell r="HQ406">
            <v>102.64663086396141</v>
          </cell>
          <cell r="HR406">
            <v>75.986365417999494</v>
          </cell>
          <cell r="HS406">
            <v>0</v>
          </cell>
          <cell r="HT406">
            <v>75.986365417999494</v>
          </cell>
          <cell r="HU406">
            <v>26.845248728525199</v>
          </cell>
          <cell r="HV406">
            <v>0</v>
          </cell>
          <cell r="HW406">
            <v>26.845248728525199</v>
          </cell>
          <cell r="HX406">
            <v>109.596894976711</v>
          </cell>
          <cell r="HY406">
            <v>-12.419145</v>
          </cell>
          <cell r="HZ406">
            <v>122.016039976711</v>
          </cell>
          <cell r="IA406">
            <v>72.244108863741602</v>
          </cell>
          <cell r="IB406">
            <v>-4.9691450000000001</v>
          </cell>
          <cell r="IC406">
            <v>77.213253863741599</v>
          </cell>
          <cell r="ID406">
            <v>53.342081198262598</v>
          </cell>
          <cell r="IE406">
            <v>-4.9691450000000001</v>
          </cell>
          <cell r="IF406">
            <v>58.311226198262595</v>
          </cell>
          <cell r="IG406">
            <v>25.932265758309001</v>
          </cell>
          <cell r="IH406">
            <v>-4.9691450000000001</v>
          </cell>
          <cell r="II406">
            <v>30.901410758309002</v>
          </cell>
          <cell r="IJ406">
            <v>169.002488806613</v>
          </cell>
          <cell r="IK406">
            <v>-45.761000000000003</v>
          </cell>
          <cell r="IL406">
            <v>214.763488806613</v>
          </cell>
          <cell r="IM406">
            <v>152.34222245240801</v>
          </cell>
          <cell r="IN406">
            <v>0</v>
          </cell>
          <cell r="IO406">
            <v>152.34222245240801</v>
          </cell>
          <cell r="IP406">
            <v>103.095281472191</v>
          </cell>
          <cell r="IQ406">
            <v>0</v>
          </cell>
          <cell r="IR406">
            <v>103.095281472191</v>
          </cell>
          <cell r="IS406">
            <v>49.897916250435799</v>
          </cell>
          <cell r="IT406">
            <v>0</v>
          </cell>
          <cell r="IU406">
            <v>49.897916250435799</v>
          </cell>
          <cell r="IV406">
            <v>195.61650490412401</v>
          </cell>
          <cell r="IW406">
            <v>0</v>
          </cell>
          <cell r="IX406">
            <v>195.61650490412401</v>
          </cell>
          <cell r="IY406">
            <v>132.11354003769799</v>
          </cell>
          <cell r="IZ406">
            <v>0</v>
          </cell>
          <cell r="JA406">
            <v>132.11354003769799</v>
          </cell>
          <cell r="JB406">
            <v>88.637599344912104</v>
          </cell>
          <cell r="JC406">
            <v>0</v>
          </cell>
          <cell r="JD406">
            <v>88.637599344912104</v>
          </cell>
          <cell r="JE406">
            <v>42.393116626458799</v>
          </cell>
          <cell r="JF406">
            <v>0</v>
          </cell>
          <cell r="JG406">
            <v>42.393116626458799</v>
          </cell>
          <cell r="JH406">
            <v>143.06802534171598</v>
          </cell>
          <cell r="JI406">
            <v>0</v>
          </cell>
          <cell r="JJ406">
            <v>143.06802534171598</v>
          </cell>
          <cell r="JK406">
            <v>112.79944197748399</v>
          </cell>
          <cell r="JL406">
            <v>0</v>
          </cell>
          <cell r="JM406">
            <v>112.79944197748399</v>
          </cell>
          <cell r="JN406">
            <v>74.891359160989197</v>
          </cell>
          <cell r="JO406">
            <v>0</v>
          </cell>
          <cell r="JP406">
            <v>74.891359160989197</v>
          </cell>
          <cell r="JQ406">
            <v>31.445368967126001</v>
          </cell>
          <cell r="JR406">
            <v>0</v>
          </cell>
          <cell r="JS406">
            <v>31.445368967126001</v>
          </cell>
          <cell r="JT406">
            <v>140.841763350013</v>
          </cell>
          <cell r="JU406">
            <v>0</v>
          </cell>
          <cell r="JV406">
            <v>140.841763350013</v>
          </cell>
          <cell r="JW406">
            <v>121.880714895662</v>
          </cell>
          <cell r="JX406">
            <v>0</v>
          </cell>
          <cell r="JY406">
            <v>121.880714895662</v>
          </cell>
          <cell r="JZ406">
            <v>76.222589508730593</v>
          </cell>
          <cell r="KA406">
            <v>0</v>
          </cell>
          <cell r="KB406">
            <v>76.222589508730593</v>
          </cell>
          <cell r="KC406">
            <v>29.547100081195001</v>
          </cell>
          <cell r="KD406">
            <v>0</v>
          </cell>
          <cell r="KE406">
            <v>29.547100081195001</v>
          </cell>
          <cell r="KF406">
            <v>118</v>
          </cell>
          <cell r="KG406">
            <v>0</v>
          </cell>
          <cell r="KH406">
            <v>118</v>
          </cell>
          <cell r="KI406">
            <v>90</v>
          </cell>
          <cell r="KJ406">
            <v>0</v>
          </cell>
          <cell r="KK406">
            <v>90</v>
          </cell>
          <cell r="KL406">
            <v>46</v>
          </cell>
          <cell r="KM406">
            <v>0</v>
          </cell>
          <cell r="KN406">
            <v>46</v>
          </cell>
          <cell r="KO406">
            <v>-3</v>
          </cell>
          <cell r="KP406">
            <v>0</v>
          </cell>
          <cell r="KQ406">
            <v>-3</v>
          </cell>
          <cell r="KR406">
            <v>-573</v>
          </cell>
          <cell r="KS406">
            <v>0</v>
          </cell>
          <cell r="KT406">
            <v>-573</v>
          </cell>
          <cell r="KU406">
            <v>-590</v>
          </cell>
          <cell r="KV406">
            <v>0</v>
          </cell>
          <cell r="KW406">
            <v>-590</v>
          </cell>
          <cell r="KX406">
            <v>-623</v>
          </cell>
          <cell r="KY406">
            <v>0</v>
          </cell>
          <cell r="KZ406">
            <v>-623</v>
          </cell>
          <cell r="LA406">
            <v>8</v>
          </cell>
          <cell r="LB406">
            <v>0</v>
          </cell>
          <cell r="LC406">
            <v>8</v>
          </cell>
          <cell r="LD406">
            <v>-6</v>
          </cell>
          <cell r="LE406">
            <v>0</v>
          </cell>
          <cell r="LF406">
            <v>-6</v>
          </cell>
          <cell r="LG406">
            <v>30</v>
          </cell>
          <cell r="LH406">
            <v>0</v>
          </cell>
          <cell r="LI406">
            <v>30</v>
          </cell>
          <cell r="LJ406">
            <v>28</v>
          </cell>
          <cell r="LK406">
            <v>0</v>
          </cell>
          <cell r="LL406">
            <v>28</v>
          </cell>
          <cell r="LM406">
            <v>22</v>
          </cell>
          <cell r="LN406">
            <v>0</v>
          </cell>
          <cell r="LO406">
            <v>22</v>
          </cell>
          <cell r="LP406">
            <v>-391</v>
          </cell>
          <cell r="LQ406">
            <v>0</v>
          </cell>
          <cell r="LR406">
            <v>-391</v>
          </cell>
          <cell r="LS406">
            <v>-72</v>
          </cell>
          <cell r="LT406">
            <v>0</v>
          </cell>
          <cell r="LU406">
            <v>-72</v>
          </cell>
          <cell r="LV406">
            <v>87</v>
          </cell>
          <cell r="LW406">
            <v>0</v>
          </cell>
          <cell r="LX406">
            <v>87</v>
          </cell>
          <cell r="LY406">
            <v>26</v>
          </cell>
          <cell r="LZ406">
            <v>0</v>
          </cell>
          <cell r="MA406">
            <v>26</v>
          </cell>
        </row>
        <row r="407">
          <cell r="BB407">
            <v>-9.8536383358839501</v>
          </cell>
          <cell r="BC407">
            <v>0</v>
          </cell>
          <cell r="BD407">
            <v>-9.8536383358839501</v>
          </cell>
          <cell r="BE407">
            <v>-12.3839118295463</v>
          </cell>
          <cell r="BF407">
            <v>0</v>
          </cell>
          <cell r="BG407">
            <v>-12.3839118295463</v>
          </cell>
          <cell r="BH407">
            <v>-8.2034724280285598</v>
          </cell>
          <cell r="BI407">
            <v>0</v>
          </cell>
          <cell r="BJ407">
            <v>-8.2034724280285598</v>
          </cell>
          <cell r="BK407">
            <v>-8.1381847125115403</v>
          </cell>
          <cell r="BL407">
            <v>0</v>
          </cell>
          <cell r="BM407">
            <v>-8.1381847125115403</v>
          </cell>
          <cell r="BN407">
            <v>-7.7580833604411596</v>
          </cell>
          <cell r="BO407">
            <v>0</v>
          </cell>
          <cell r="BP407">
            <v>-7.7580833604411596</v>
          </cell>
          <cell r="BQ407">
            <v>-15.8673492440175</v>
          </cell>
          <cell r="BR407">
            <v>0</v>
          </cell>
          <cell r="BS407">
            <v>-15.8673492440175</v>
          </cell>
          <cell r="BT407">
            <v>-8.4243324551059899</v>
          </cell>
          <cell r="BU407">
            <v>1.0580000000000001</v>
          </cell>
          <cell r="BV407">
            <v>-9.4823324551059898</v>
          </cell>
          <cell r="BW407">
            <v>-11.6680273052506</v>
          </cell>
          <cell r="BX407">
            <v>0</v>
          </cell>
          <cell r="BY407">
            <v>-11.6680273052506</v>
          </cell>
          <cell r="BZ407">
            <v>-12.9870214669265</v>
          </cell>
          <cell r="CA407">
            <v>0</v>
          </cell>
          <cell r="CB407">
            <v>-12.9870214669265</v>
          </cell>
          <cell r="CC407">
            <v>-14.269552926631</v>
          </cell>
          <cell r="CD407">
            <v>0</v>
          </cell>
          <cell r="CE407">
            <v>-14.269552926631</v>
          </cell>
          <cell r="CF407">
            <v>-13.242565299676601</v>
          </cell>
          <cell r="CG407">
            <v>0</v>
          </cell>
          <cell r="CH407">
            <v>-13.242565299676601</v>
          </cell>
          <cell r="CI407">
            <v>-14.134824370412799</v>
          </cell>
          <cell r="CJ407">
            <v>0</v>
          </cell>
          <cell r="CK407">
            <v>-14.134824370412799</v>
          </cell>
          <cell r="CL407">
            <v>-11.8347774808107</v>
          </cell>
          <cell r="CM407">
            <v>0</v>
          </cell>
          <cell r="CN407">
            <v>-11.8347774808107</v>
          </cell>
          <cell r="CO407">
            <v>-11.5542128966347</v>
          </cell>
          <cell r="CP407">
            <v>0</v>
          </cell>
          <cell r="CQ407">
            <v>-11.5542128966347</v>
          </cell>
          <cell r="CR407">
            <v>-12.177115419356999</v>
          </cell>
          <cell r="CS407">
            <v>0</v>
          </cell>
          <cell r="CT407">
            <v>-12.177115419356999</v>
          </cell>
          <cell r="CU407">
            <v>-8.6756542386776694</v>
          </cell>
          <cell r="CV407">
            <v>0</v>
          </cell>
          <cell r="CW407">
            <v>-8.6756542386776694</v>
          </cell>
          <cell r="CX407">
            <v>-11.8199397811305</v>
          </cell>
          <cell r="CY407">
            <v>0</v>
          </cell>
          <cell r="CZ407">
            <v>-11.8199397811305</v>
          </cell>
          <cell r="DA407">
            <v>-12.225057779013399</v>
          </cell>
          <cell r="DB407">
            <v>0</v>
          </cell>
          <cell r="DC407">
            <v>-12.225057779013399</v>
          </cell>
          <cell r="DD407">
            <v>-11.067884146326</v>
          </cell>
          <cell r="DE407">
            <v>0</v>
          </cell>
          <cell r="DF407">
            <v>-11.067884146326</v>
          </cell>
          <cell r="DG407">
            <v>-7.0407183027650904</v>
          </cell>
          <cell r="DH407">
            <v>0</v>
          </cell>
          <cell r="DI407">
            <v>-7.0407183027650904</v>
          </cell>
          <cell r="DJ407">
            <v>-14.4530287139383</v>
          </cell>
          <cell r="DK407">
            <v>0</v>
          </cell>
          <cell r="DL407">
            <v>-14.4530287139383</v>
          </cell>
          <cell r="DM407">
            <v>-13.6081874648098</v>
          </cell>
          <cell r="DN407">
            <v>0</v>
          </cell>
          <cell r="DO407">
            <v>-13.6081874648098</v>
          </cell>
          <cell r="DP407">
            <v>-13.553619171276001</v>
          </cell>
          <cell r="DQ407">
            <v>0</v>
          </cell>
          <cell r="DR407">
            <v>-13.553619171276001</v>
          </cell>
          <cell r="DS407">
            <v>-11</v>
          </cell>
          <cell r="DT407">
            <v>0</v>
          </cell>
          <cell r="DU407">
            <v>-11</v>
          </cell>
          <cell r="DV407">
            <v>-13</v>
          </cell>
          <cell r="DW407">
            <v>0</v>
          </cell>
          <cell r="DX407">
            <v>-13</v>
          </cell>
          <cell r="DY407">
            <v>-12</v>
          </cell>
          <cell r="DZ407">
            <v>0</v>
          </cell>
          <cell r="EA407">
            <v>-12</v>
          </cell>
          <cell r="EB407">
            <v>-9</v>
          </cell>
          <cell r="EC407">
            <v>0</v>
          </cell>
          <cell r="ED407">
            <v>-9</v>
          </cell>
          <cell r="EE407">
            <v>8</v>
          </cell>
          <cell r="EF407">
            <v>0</v>
          </cell>
          <cell r="EG407">
            <v>8</v>
          </cell>
          <cell r="EH407">
            <v>15</v>
          </cell>
          <cell r="EI407">
            <v>0</v>
          </cell>
          <cell r="EJ407">
            <v>15</v>
          </cell>
          <cell r="EK407">
            <v>8</v>
          </cell>
          <cell r="EL407">
            <v>0</v>
          </cell>
          <cell r="EM407">
            <v>8</v>
          </cell>
          <cell r="EN407">
            <v>9</v>
          </cell>
          <cell r="EO407">
            <v>0</v>
          </cell>
          <cell r="EP407">
            <v>9</v>
          </cell>
          <cell r="EQ407">
            <v>6</v>
          </cell>
          <cell r="ER407">
            <v>0</v>
          </cell>
          <cell r="ES407">
            <v>6</v>
          </cell>
          <cell r="ET407">
            <v>10</v>
          </cell>
          <cell r="EU407">
            <v>0</v>
          </cell>
          <cell r="EV407">
            <v>10</v>
          </cell>
          <cell r="EW407">
            <v>12</v>
          </cell>
          <cell r="EX407">
            <v>0</v>
          </cell>
          <cell r="EY407">
            <v>12</v>
          </cell>
          <cell r="EZ407">
            <v>1</v>
          </cell>
          <cell r="FA407">
            <v>0</v>
          </cell>
          <cell r="FB407">
            <v>1</v>
          </cell>
          <cell r="FC407">
            <v>9</v>
          </cell>
          <cell r="FD407">
            <v>0</v>
          </cell>
          <cell r="FE407">
            <v>9</v>
          </cell>
          <cell r="FF407">
            <v>8</v>
          </cell>
          <cell r="FG407">
            <v>0</v>
          </cell>
          <cell r="FH407">
            <v>8</v>
          </cell>
          <cell r="FI407">
            <v>7</v>
          </cell>
          <cell r="FJ407">
            <v>0</v>
          </cell>
          <cell r="FK407">
            <v>7</v>
          </cell>
          <cell r="FL407">
            <v>1</v>
          </cell>
          <cell r="FM407">
            <v>0</v>
          </cell>
          <cell r="FN407">
            <v>1</v>
          </cell>
          <cell r="FO407">
            <v>0</v>
          </cell>
          <cell r="FP407">
            <v>0</v>
          </cell>
          <cell r="FQ407">
            <v>0</v>
          </cell>
          <cell r="FR407">
            <v>0</v>
          </cell>
          <cell r="FS407">
            <v>0</v>
          </cell>
          <cell r="FT407">
            <v>0</v>
          </cell>
          <cell r="FU407">
            <v>0</v>
          </cell>
          <cell r="FV407">
            <v>0</v>
          </cell>
          <cell r="FW407">
            <v>0</v>
          </cell>
          <cell r="FX407">
            <v>0</v>
          </cell>
          <cell r="FY407">
            <v>0</v>
          </cell>
          <cell r="FZ407">
            <v>0</v>
          </cell>
          <cell r="GA407">
            <v>0</v>
          </cell>
          <cell r="GB407">
            <v>0</v>
          </cell>
          <cell r="GC407">
            <v>0</v>
          </cell>
          <cell r="GD407">
            <v>0</v>
          </cell>
          <cell r="GE407">
            <v>0</v>
          </cell>
          <cell r="GF407">
            <v>0</v>
          </cell>
          <cell r="GG407">
            <v>0</v>
          </cell>
          <cell r="GH407">
            <v>0</v>
          </cell>
          <cell r="GI407">
            <v>0</v>
          </cell>
          <cell r="GJ407">
            <v>0</v>
          </cell>
          <cell r="GK407">
            <v>0</v>
          </cell>
          <cell r="GL407">
            <v>0</v>
          </cell>
          <cell r="GM407">
            <v>0</v>
          </cell>
          <cell r="GN407">
            <v>0</v>
          </cell>
          <cell r="GO407">
            <v>0</v>
          </cell>
          <cell r="GP407">
            <v>0</v>
          </cell>
          <cell r="GQ407">
            <v>0</v>
          </cell>
          <cell r="GR407">
            <v>0</v>
          </cell>
          <cell r="GS407">
            <v>0</v>
          </cell>
          <cell r="GT407">
            <v>0</v>
          </cell>
          <cell r="GU407">
            <v>0</v>
          </cell>
          <cell r="GV407">
            <v>0</v>
          </cell>
          <cell r="GW407">
            <v>0</v>
          </cell>
          <cell r="GX407">
            <v>0</v>
          </cell>
          <cell r="GY407">
            <v>0</v>
          </cell>
          <cell r="GZ407">
            <v>0</v>
          </cell>
          <cell r="HA407">
            <v>0</v>
          </cell>
          <cell r="HB407">
            <v>0</v>
          </cell>
          <cell r="HC407">
            <v>0</v>
          </cell>
          <cell r="HD407">
            <v>0</v>
          </cell>
          <cell r="HE407">
            <v>0</v>
          </cell>
          <cell r="HF407">
            <v>0</v>
          </cell>
          <cell r="HG407">
            <v>0</v>
          </cell>
          <cell r="HH407">
            <v>0</v>
          </cell>
          <cell r="HI407">
            <v>0</v>
          </cell>
          <cell r="HJ407">
            <v>0</v>
          </cell>
          <cell r="HO407">
            <v>-30.441022593458801</v>
          </cell>
          <cell r="HP407">
            <v>0</v>
          </cell>
          <cell r="HQ407">
            <v>-30.441022593458801</v>
          </cell>
          <cell r="HR407">
            <v>-20.5873842575749</v>
          </cell>
          <cell r="HS407">
            <v>0</v>
          </cell>
          <cell r="HT407">
            <v>-20.5873842575749</v>
          </cell>
          <cell r="HU407">
            <v>-8.2034724280285598</v>
          </cell>
          <cell r="HV407">
            <v>0</v>
          </cell>
          <cell r="HW407">
            <v>-8.2034724280285598</v>
          </cell>
          <cell r="HX407">
            <v>-40.187949772076202</v>
          </cell>
          <cell r="HY407">
            <v>1.0580000000000001</v>
          </cell>
          <cell r="HZ407">
            <v>-41.245949772076202</v>
          </cell>
          <cell r="IA407">
            <v>-32.049765059564699</v>
          </cell>
          <cell r="IB407">
            <v>1.0580000000000001</v>
          </cell>
          <cell r="IC407">
            <v>-33.107765059564699</v>
          </cell>
          <cell r="ID407">
            <v>-24.291681699123501</v>
          </cell>
          <cell r="IE407">
            <v>1.0580000000000001</v>
          </cell>
          <cell r="IF407">
            <v>-25.349681699123501</v>
          </cell>
          <cell r="IG407">
            <v>-8.4243324551059899</v>
          </cell>
          <cell r="IH407">
            <v>1.0580000000000001</v>
          </cell>
          <cell r="II407">
            <v>-9.4823324551059898</v>
          </cell>
          <cell r="IJ407">
            <v>-52.167166998484703</v>
          </cell>
          <cell r="IK407">
            <v>0</v>
          </cell>
          <cell r="IL407">
            <v>-52.167166998484703</v>
          </cell>
          <cell r="IM407">
            <v>-40.499139693234099</v>
          </cell>
          <cell r="IN407">
            <v>0</v>
          </cell>
          <cell r="IO407">
            <v>-40.499139693234099</v>
          </cell>
          <cell r="IP407">
            <v>-27.512118226307599</v>
          </cell>
          <cell r="IQ407">
            <v>0</v>
          </cell>
          <cell r="IR407">
            <v>-27.512118226307599</v>
          </cell>
          <cell r="IS407">
            <v>-13.242565299676601</v>
          </cell>
          <cell r="IT407">
            <v>0</v>
          </cell>
          <cell r="IU407">
            <v>-13.242565299676601</v>
          </cell>
          <cell r="IV407">
            <v>-49.700930167215198</v>
          </cell>
          <cell r="IW407">
            <v>0</v>
          </cell>
          <cell r="IX407">
            <v>-49.700930167215198</v>
          </cell>
          <cell r="IY407">
            <v>-35.566105796802397</v>
          </cell>
          <cell r="IZ407">
            <v>0</v>
          </cell>
          <cell r="JA407">
            <v>-35.566105796802397</v>
          </cell>
          <cell r="JB407">
            <v>-23.7313283159917</v>
          </cell>
          <cell r="JC407">
            <v>0</v>
          </cell>
          <cell r="JD407">
            <v>-23.7313283159917</v>
          </cell>
          <cell r="JE407">
            <v>-12.177115419356999</v>
          </cell>
          <cell r="JF407">
            <v>0</v>
          </cell>
          <cell r="JG407">
            <v>-12.177115419356999</v>
          </cell>
          <cell r="JH407">
            <v>-43.788535945147601</v>
          </cell>
          <cell r="JI407">
            <v>0</v>
          </cell>
          <cell r="JJ407">
            <v>-43.788535945147601</v>
          </cell>
          <cell r="JK407">
            <v>-35.1128817064698</v>
          </cell>
          <cell r="JL407">
            <v>0</v>
          </cell>
          <cell r="JM407">
            <v>-35.1128817064698</v>
          </cell>
          <cell r="JN407">
            <v>-23.292941925339399</v>
          </cell>
          <cell r="JO407">
            <v>0</v>
          </cell>
          <cell r="JP407">
            <v>-23.292941925339399</v>
          </cell>
          <cell r="JQ407">
            <v>-11.067884146326</v>
          </cell>
          <cell r="JR407">
            <v>0</v>
          </cell>
          <cell r="JS407">
            <v>-11.067884146326</v>
          </cell>
          <cell r="JT407">
            <v>-48.655553652789202</v>
          </cell>
          <cell r="JU407">
            <v>0</v>
          </cell>
          <cell r="JV407">
            <v>-48.655553652789202</v>
          </cell>
          <cell r="JW407">
            <v>-41.614835350024102</v>
          </cell>
          <cell r="JX407">
            <v>0</v>
          </cell>
          <cell r="JY407">
            <v>-41.614835350024102</v>
          </cell>
          <cell r="JZ407">
            <v>-27.161806636085799</v>
          </cell>
          <cell r="KA407">
            <v>0</v>
          </cell>
          <cell r="KB407">
            <v>-27.161806636085799</v>
          </cell>
          <cell r="KC407">
            <v>-13.553619171276001</v>
          </cell>
          <cell r="KD407">
            <v>0</v>
          </cell>
          <cell r="KE407">
            <v>-13.553619171276001</v>
          </cell>
          <cell r="KF407">
            <v>-45</v>
          </cell>
          <cell r="KG407">
            <v>0</v>
          </cell>
          <cell r="KH407">
            <v>-45</v>
          </cell>
          <cell r="KI407">
            <v>-34</v>
          </cell>
          <cell r="KJ407">
            <v>0</v>
          </cell>
          <cell r="KK407">
            <v>-34</v>
          </cell>
          <cell r="KL407">
            <v>-21</v>
          </cell>
          <cell r="KM407">
            <v>0</v>
          </cell>
          <cell r="KN407">
            <v>-21</v>
          </cell>
          <cell r="KO407">
            <v>-9</v>
          </cell>
          <cell r="KP407">
            <v>0</v>
          </cell>
          <cell r="KQ407">
            <v>-9</v>
          </cell>
          <cell r="KR407">
            <v>40</v>
          </cell>
          <cell r="KS407">
            <v>0</v>
          </cell>
          <cell r="KT407">
            <v>40</v>
          </cell>
          <cell r="KU407">
            <v>32</v>
          </cell>
          <cell r="KV407">
            <v>0</v>
          </cell>
          <cell r="KW407">
            <v>32</v>
          </cell>
          <cell r="KX407">
            <v>17</v>
          </cell>
          <cell r="KY407">
            <v>0</v>
          </cell>
          <cell r="KZ407">
            <v>17</v>
          </cell>
          <cell r="LA407">
            <v>9</v>
          </cell>
          <cell r="LB407">
            <v>0</v>
          </cell>
          <cell r="LC407">
            <v>9</v>
          </cell>
          <cell r="LD407">
            <v>29</v>
          </cell>
          <cell r="LE407">
            <v>0</v>
          </cell>
          <cell r="LF407">
            <v>29</v>
          </cell>
          <cell r="LG407">
            <v>23</v>
          </cell>
          <cell r="LH407">
            <v>0</v>
          </cell>
          <cell r="LI407">
            <v>23</v>
          </cell>
          <cell r="LJ407">
            <v>13</v>
          </cell>
          <cell r="LK407">
            <v>0</v>
          </cell>
          <cell r="LL407">
            <v>13</v>
          </cell>
          <cell r="LM407">
            <v>1</v>
          </cell>
          <cell r="LN407">
            <v>0</v>
          </cell>
          <cell r="LO407">
            <v>1</v>
          </cell>
          <cell r="LP407">
            <v>25</v>
          </cell>
          <cell r="LQ407">
            <v>0</v>
          </cell>
          <cell r="LR407">
            <v>25</v>
          </cell>
          <cell r="LS407">
            <v>16</v>
          </cell>
          <cell r="LT407">
            <v>0</v>
          </cell>
          <cell r="LU407">
            <v>16</v>
          </cell>
          <cell r="LV407">
            <v>8</v>
          </cell>
          <cell r="LW407">
            <v>0</v>
          </cell>
          <cell r="LX407">
            <v>8</v>
          </cell>
          <cell r="LY407">
            <v>1</v>
          </cell>
          <cell r="LZ407">
            <v>0</v>
          </cell>
          <cell r="MA407">
            <v>1</v>
          </cell>
        </row>
        <row r="408">
          <cell r="BB408">
            <v>12.5472658618202</v>
          </cell>
          <cell r="BC408">
            <v>-4.2593612482578092</v>
          </cell>
          <cell r="BD408">
            <v>16.806627110078011</v>
          </cell>
          <cell r="BE408">
            <v>36.757204859928002</v>
          </cell>
          <cell r="BF408">
            <v>0</v>
          </cell>
          <cell r="BG408">
            <v>36.757204859928002</v>
          </cell>
          <cell r="BH408">
            <v>18.641776300496701</v>
          </cell>
          <cell r="BI408">
            <v>0</v>
          </cell>
          <cell r="BJ408">
            <v>18.641776300496701</v>
          </cell>
          <cell r="BK408">
            <v>29.214601400457401</v>
          </cell>
          <cell r="BL408">
            <v>-7.45</v>
          </cell>
          <cell r="BM408">
            <v>36.6646014004574</v>
          </cell>
          <cell r="BN408">
            <v>11.143944305037801</v>
          </cell>
          <cell r="BO408">
            <v>0</v>
          </cell>
          <cell r="BP408">
            <v>11.143944305037801</v>
          </cell>
          <cell r="BQ408">
            <v>11.542466195936001</v>
          </cell>
          <cell r="BR408">
            <v>0</v>
          </cell>
          <cell r="BS408">
            <v>11.542466195936001</v>
          </cell>
          <cell r="BT408">
            <v>17.507933303203</v>
          </cell>
          <cell r="BU408">
            <v>-3.9111450000000003</v>
          </cell>
          <cell r="BV408">
            <v>21.419078303203001</v>
          </cell>
          <cell r="BW408">
            <v>4.9922390489542696</v>
          </cell>
          <cell r="BX408">
            <v>-45.761000000000003</v>
          </cell>
          <cell r="BY408">
            <v>50.753239048954271</v>
          </cell>
          <cell r="BZ408">
            <v>36.2599195132902</v>
          </cell>
          <cell r="CA408">
            <v>0</v>
          </cell>
          <cell r="CB408">
            <v>36.2599195132902</v>
          </cell>
          <cell r="CC408">
            <v>38.927812295124497</v>
          </cell>
          <cell r="CD408">
            <v>0</v>
          </cell>
          <cell r="CE408">
            <v>38.927812295124497</v>
          </cell>
          <cell r="CF408">
            <v>36.6553509507591</v>
          </cell>
          <cell r="CG408">
            <v>0</v>
          </cell>
          <cell r="CH408">
            <v>36.6553509507591</v>
          </cell>
          <cell r="CI408">
            <v>49.368140496013403</v>
          </cell>
          <cell r="CJ408">
            <v>0</v>
          </cell>
          <cell r="CK408">
            <v>49.368140496013403</v>
          </cell>
          <cell r="CL408">
            <v>31.641163211975499</v>
          </cell>
          <cell r="CM408">
            <v>0</v>
          </cell>
          <cell r="CN408">
            <v>31.641163211975499</v>
          </cell>
          <cell r="CO408">
            <v>34.690269821818603</v>
          </cell>
          <cell r="CP408">
            <v>0</v>
          </cell>
          <cell r="CQ408">
            <v>34.690269821818603</v>
          </cell>
          <cell r="CR408">
            <v>30.216001207101801</v>
          </cell>
          <cell r="CS408">
            <v>0</v>
          </cell>
          <cell r="CT408">
            <v>30.216001207101801</v>
          </cell>
          <cell r="CU408">
            <v>21.59292912555436</v>
          </cell>
          <cell r="CV408">
            <v>0</v>
          </cell>
          <cell r="CW408">
            <v>21.59292912555436</v>
          </cell>
          <cell r="CX408">
            <v>26.0881430353643</v>
          </cell>
          <cell r="CY408">
            <v>0</v>
          </cell>
          <cell r="CZ408">
            <v>26.0881430353643</v>
          </cell>
          <cell r="DA408">
            <v>31.220932414849901</v>
          </cell>
          <cell r="DB408">
            <v>0</v>
          </cell>
          <cell r="DC408">
            <v>31.220932414849901</v>
          </cell>
          <cell r="DD408">
            <v>20.3774848207999</v>
          </cell>
          <cell r="DE408">
            <v>0</v>
          </cell>
          <cell r="DF408">
            <v>20.3774848207999</v>
          </cell>
          <cell r="DG408">
            <v>11.9203301515865</v>
          </cell>
          <cell r="DH408">
            <v>0</v>
          </cell>
          <cell r="DI408">
            <v>11.9203301515865</v>
          </cell>
          <cell r="DJ408">
            <v>31.205096672993001</v>
          </cell>
          <cell r="DK408">
            <v>0</v>
          </cell>
          <cell r="DL408">
            <v>31.205096672993001</v>
          </cell>
          <cell r="DM408">
            <v>33.0673019627258</v>
          </cell>
          <cell r="DN408">
            <v>0</v>
          </cell>
          <cell r="DO408">
            <v>33.0673019627258</v>
          </cell>
          <cell r="DP408">
            <v>15.993480909919001</v>
          </cell>
          <cell r="DQ408">
            <v>0</v>
          </cell>
          <cell r="DR408">
            <v>15.993480909919001</v>
          </cell>
          <cell r="DS408">
            <v>17</v>
          </cell>
          <cell r="DT408">
            <v>0</v>
          </cell>
          <cell r="DU408">
            <v>17</v>
          </cell>
          <cell r="DV408">
            <v>31</v>
          </cell>
          <cell r="DW408">
            <v>0</v>
          </cell>
          <cell r="DX408">
            <v>31</v>
          </cell>
          <cell r="DY408">
            <v>37</v>
          </cell>
          <cell r="DZ408">
            <v>0</v>
          </cell>
          <cell r="EA408">
            <v>37</v>
          </cell>
          <cell r="EB408">
            <v>-12</v>
          </cell>
          <cell r="EC408">
            <v>0</v>
          </cell>
          <cell r="ED408">
            <v>-12</v>
          </cell>
          <cell r="EE408">
            <v>9</v>
          </cell>
          <cell r="EF408">
            <v>0</v>
          </cell>
          <cell r="EG408">
            <v>9</v>
          </cell>
          <cell r="EH408">
            <v>18</v>
          </cell>
          <cell r="EI408">
            <v>0</v>
          </cell>
          <cell r="EJ408">
            <v>18</v>
          </cell>
          <cell r="EK408">
            <v>-639</v>
          </cell>
          <cell r="EL408">
            <v>0</v>
          </cell>
          <cell r="EM408">
            <v>-639</v>
          </cell>
          <cell r="EN408">
            <v>-1</v>
          </cell>
          <cell r="EO408">
            <v>0</v>
          </cell>
          <cell r="EP408">
            <v>-1</v>
          </cell>
          <cell r="EQ408">
            <v>-42</v>
          </cell>
          <cell r="ER408">
            <v>0</v>
          </cell>
          <cell r="ES408">
            <v>-42</v>
          </cell>
          <cell r="ET408">
            <v>-8</v>
          </cell>
          <cell r="EU408">
            <v>0</v>
          </cell>
          <cell r="EV408">
            <v>-8</v>
          </cell>
          <cell r="EW408">
            <v>-6</v>
          </cell>
          <cell r="EX408">
            <v>0</v>
          </cell>
          <cell r="EY408">
            <v>-6</v>
          </cell>
          <cell r="EZ408">
            <v>21</v>
          </cell>
          <cell r="FA408">
            <v>0</v>
          </cell>
          <cell r="FB408">
            <v>21</v>
          </cell>
          <cell r="FC408">
            <v>-327.29999999999995</v>
          </cell>
          <cell r="FD408">
            <v>0</v>
          </cell>
          <cell r="FE408">
            <v>-327.29999999999995</v>
          </cell>
          <cell r="FF408">
            <v>-167</v>
          </cell>
          <cell r="FG408">
            <v>0</v>
          </cell>
          <cell r="FH408">
            <v>-167</v>
          </cell>
          <cell r="FI408">
            <v>54</v>
          </cell>
          <cell r="FJ408">
            <v>0</v>
          </cell>
          <cell r="FK408">
            <v>54</v>
          </cell>
          <cell r="FL408">
            <v>25</v>
          </cell>
          <cell r="FM408">
            <v>0</v>
          </cell>
          <cell r="FN408">
            <v>25</v>
          </cell>
          <cell r="FO408">
            <v>0</v>
          </cell>
          <cell r="FP408">
            <v>0</v>
          </cell>
          <cell r="FQ408">
            <v>0</v>
          </cell>
          <cell r="FR408">
            <v>0</v>
          </cell>
          <cell r="FS408">
            <v>0</v>
          </cell>
          <cell r="FT408">
            <v>0</v>
          </cell>
          <cell r="FU408">
            <v>0</v>
          </cell>
          <cell r="FV408">
            <v>0</v>
          </cell>
          <cell r="FW408">
            <v>0</v>
          </cell>
          <cell r="FX408">
            <v>0</v>
          </cell>
          <cell r="FY408">
            <v>0</v>
          </cell>
          <cell r="FZ408">
            <v>0</v>
          </cell>
          <cell r="GA408">
            <v>0</v>
          </cell>
          <cell r="GB408">
            <v>0</v>
          </cell>
          <cell r="GC408">
            <v>0</v>
          </cell>
          <cell r="GD408">
            <v>0</v>
          </cell>
          <cell r="GE408">
            <v>0</v>
          </cell>
          <cell r="GF408">
            <v>0</v>
          </cell>
          <cell r="GG408">
            <v>0</v>
          </cell>
          <cell r="GH408">
            <v>0</v>
          </cell>
          <cell r="GI408">
            <v>0</v>
          </cell>
          <cell r="GJ408">
            <v>0</v>
          </cell>
          <cell r="GK408">
            <v>0</v>
          </cell>
          <cell r="GL408">
            <v>0</v>
          </cell>
          <cell r="GM408">
            <v>0</v>
          </cell>
          <cell r="GN408">
            <v>0</v>
          </cell>
          <cell r="GO408">
            <v>0</v>
          </cell>
          <cell r="GP408">
            <v>0</v>
          </cell>
          <cell r="GQ408">
            <v>0</v>
          </cell>
          <cell r="GR408">
            <v>0</v>
          </cell>
          <cell r="GS408">
            <v>0</v>
          </cell>
          <cell r="GT408">
            <v>0</v>
          </cell>
          <cell r="GU408">
            <v>0</v>
          </cell>
          <cell r="GV408">
            <v>0</v>
          </cell>
          <cell r="GW408">
            <v>0</v>
          </cell>
          <cell r="GX408">
            <v>0</v>
          </cell>
          <cell r="GY408">
            <v>0</v>
          </cell>
          <cell r="GZ408">
            <v>0</v>
          </cell>
          <cell r="HA408">
            <v>0</v>
          </cell>
          <cell r="HB408">
            <v>0</v>
          </cell>
          <cell r="HC408">
            <v>0</v>
          </cell>
          <cell r="HD408">
            <v>0</v>
          </cell>
          <cell r="HE408">
            <v>0</v>
          </cell>
          <cell r="HF408">
            <v>0</v>
          </cell>
          <cell r="HG408">
            <v>0</v>
          </cell>
          <cell r="HH408">
            <v>0</v>
          </cell>
          <cell r="HI408">
            <v>0</v>
          </cell>
          <cell r="HJ408">
            <v>0</v>
          </cell>
          <cell r="HO408">
            <v>67.946247022244805</v>
          </cell>
          <cell r="HP408">
            <v>-4.2593612482578092</v>
          </cell>
          <cell r="HQ408">
            <v>72.205608270502609</v>
          </cell>
          <cell r="HR408">
            <v>55.398981160424597</v>
          </cell>
          <cell r="HS408">
            <v>0</v>
          </cell>
          <cell r="HT408">
            <v>55.398981160424597</v>
          </cell>
          <cell r="HU408">
            <v>18.641776300496701</v>
          </cell>
          <cell r="HV408">
            <v>0</v>
          </cell>
          <cell r="HW408">
            <v>18.641776300496701</v>
          </cell>
          <cell r="HX408">
            <v>69.408945204634307</v>
          </cell>
          <cell r="HY408">
            <v>-11.361145</v>
          </cell>
          <cell r="HZ408">
            <v>80.7700902046343</v>
          </cell>
          <cell r="IA408">
            <v>40.194343804176903</v>
          </cell>
          <cell r="IB408">
            <v>-3.9111450000000003</v>
          </cell>
          <cell r="IC408">
            <v>44.1054888041769</v>
          </cell>
          <cell r="ID408">
            <v>29.0503994991391</v>
          </cell>
          <cell r="IE408">
            <v>-3.9111450000000003</v>
          </cell>
          <cell r="IF408">
            <v>32.961544499139102</v>
          </cell>
          <cell r="IG408">
            <v>17.507933303203</v>
          </cell>
          <cell r="IH408">
            <v>-3.9111450000000003</v>
          </cell>
          <cell r="II408">
            <v>21.419078303203001</v>
          </cell>
          <cell r="IJ408">
            <v>116.835321808128</v>
          </cell>
          <cell r="IK408">
            <v>-45.761000000000003</v>
          </cell>
          <cell r="IL408">
            <v>162.59632180812801</v>
          </cell>
          <cell r="IM408">
            <v>111.843082759174</v>
          </cell>
          <cell r="IN408">
            <v>0</v>
          </cell>
          <cell r="IO408">
            <v>111.843082759174</v>
          </cell>
          <cell r="IP408">
            <v>75.583163245883597</v>
          </cell>
          <cell r="IQ408">
            <v>0</v>
          </cell>
          <cell r="IR408">
            <v>75.583163245883597</v>
          </cell>
          <cell r="IS408">
            <v>36.6553509507591</v>
          </cell>
          <cell r="IT408">
            <v>0</v>
          </cell>
          <cell r="IU408">
            <v>36.6553509507591</v>
          </cell>
          <cell r="IV408">
            <v>145.91557473690901</v>
          </cell>
          <cell r="IW408">
            <v>0</v>
          </cell>
          <cell r="IX408">
            <v>145.91557473690901</v>
          </cell>
          <cell r="IY408">
            <v>96.547434240895896</v>
          </cell>
          <cell r="IZ408">
            <v>0</v>
          </cell>
          <cell r="JA408">
            <v>96.547434240895896</v>
          </cell>
          <cell r="JB408">
            <v>64.906271028920401</v>
          </cell>
          <cell r="JC408">
            <v>0</v>
          </cell>
          <cell r="JD408">
            <v>64.906271028920401</v>
          </cell>
          <cell r="JE408">
            <v>30.216001207101801</v>
          </cell>
          <cell r="JF408">
            <v>0</v>
          </cell>
          <cell r="JG408">
            <v>30.216001207101801</v>
          </cell>
          <cell r="JH408">
            <v>99.279489396569005</v>
          </cell>
          <cell r="JI408">
            <v>0</v>
          </cell>
          <cell r="JJ408">
            <v>99.279489396569005</v>
          </cell>
          <cell r="JK408">
            <v>77.686560271014102</v>
          </cell>
          <cell r="JL408">
            <v>0</v>
          </cell>
          <cell r="JM408">
            <v>77.686560271014102</v>
          </cell>
          <cell r="JN408">
            <v>51.598417235649798</v>
          </cell>
          <cell r="JO408">
            <v>0</v>
          </cell>
          <cell r="JP408">
            <v>51.598417235649798</v>
          </cell>
          <cell r="JQ408">
            <v>20.3774848207999</v>
          </cell>
          <cell r="JR408">
            <v>0</v>
          </cell>
          <cell r="JS408">
            <v>20.3774848207999</v>
          </cell>
          <cell r="JT408">
            <v>92.186209697224299</v>
          </cell>
          <cell r="JU408">
            <v>0</v>
          </cell>
          <cell r="JV408">
            <v>92.186209697224299</v>
          </cell>
          <cell r="JW408">
            <v>80.265879545637802</v>
          </cell>
          <cell r="JX408">
            <v>0</v>
          </cell>
          <cell r="JY408">
            <v>80.265879545637802</v>
          </cell>
          <cell r="JZ408">
            <v>49.060782872644801</v>
          </cell>
          <cell r="KA408">
            <v>0</v>
          </cell>
          <cell r="KB408">
            <v>49.060782872644801</v>
          </cell>
          <cell r="KC408">
            <v>15.993480909919001</v>
          </cell>
          <cell r="KD408">
            <v>0</v>
          </cell>
          <cell r="KE408">
            <v>15.993480909919001</v>
          </cell>
          <cell r="KF408">
            <v>73</v>
          </cell>
          <cell r="KG408">
            <v>0</v>
          </cell>
          <cell r="KH408">
            <v>73</v>
          </cell>
          <cell r="KI408">
            <v>56</v>
          </cell>
          <cell r="KJ408">
            <v>0</v>
          </cell>
          <cell r="KK408">
            <v>56</v>
          </cell>
          <cell r="KL408">
            <v>25</v>
          </cell>
          <cell r="KM408">
            <v>0</v>
          </cell>
          <cell r="KN408">
            <v>25</v>
          </cell>
          <cell r="KO408">
            <v>-12</v>
          </cell>
          <cell r="KP408">
            <v>0</v>
          </cell>
          <cell r="KQ408">
            <v>-12</v>
          </cell>
          <cell r="KR408">
            <v>-613</v>
          </cell>
          <cell r="KS408">
            <v>0</v>
          </cell>
          <cell r="KT408">
            <v>-613</v>
          </cell>
          <cell r="KU408">
            <v>-622</v>
          </cell>
          <cell r="KV408">
            <v>0</v>
          </cell>
          <cell r="KW408">
            <v>-622</v>
          </cell>
          <cell r="KX408">
            <v>-640</v>
          </cell>
          <cell r="KY408">
            <v>0</v>
          </cell>
          <cell r="KZ408">
            <v>-640</v>
          </cell>
          <cell r="LA408">
            <v>-1</v>
          </cell>
          <cell r="LB408">
            <v>0</v>
          </cell>
          <cell r="LC408">
            <v>-1</v>
          </cell>
          <cell r="LD408">
            <v>-35</v>
          </cell>
          <cell r="LE408">
            <v>0</v>
          </cell>
          <cell r="LF408">
            <v>-35</v>
          </cell>
          <cell r="LG408">
            <v>7</v>
          </cell>
          <cell r="LH408">
            <v>0</v>
          </cell>
          <cell r="LI408">
            <v>7</v>
          </cell>
          <cell r="LJ408">
            <v>15</v>
          </cell>
          <cell r="LK408">
            <v>0</v>
          </cell>
          <cell r="LL408">
            <v>15</v>
          </cell>
          <cell r="LM408">
            <v>21</v>
          </cell>
          <cell r="LN408">
            <v>0</v>
          </cell>
          <cell r="LO408">
            <v>21</v>
          </cell>
          <cell r="LP408">
            <v>-415.29999999999995</v>
          </cell>
          <cell r="LQ408">
            <v>0</v>
          </cell>
          <cell r="LR408">
            <v>-415.29999999999995</v>
          </cell>
          <cell r="LS408">
            <v>-88</v>
          </cell>
          <cell r="LT408">
            <v>0</v>
          </cell>
          <cell r="LU408">
            <v>-88</v>
          </cell>
          <cell r="LV408">
            <v>79</v>
          </cell>
          <cell r="LW408">
            <v>0</v>
          </cell>
          <cell r="LX408">
            <v>79</v>
          </cell>
          <cell r="LY408">
            <v>25</v>
          </cell>
          <cell r="LZ408">
            <v>0</v>
          </cell>
          <cell r="MA408">
            <v>25</v>
          </cell>
        </row>
        <row r="409">
          <cell r="BB409">
            <v>0.61720088743969492</v>
          </cell>
          <cell r="BD409">
            <v>0.60678743459914286</v>
          </cell>
          <cell r="BE409">
            <v>0.60625787017303656</v>
          </cell>
          <cell r="BG409">
            <v>0.60625787017303656</v>
          </cell>
          <cell r="BH409">
            <v>0.65968920080692894</v>
          </cell>
          <cell r="BJ409">
            <v>0.65968920080692894</v>
          </cell>
          <cell r="BK409">
            <v>0.65428621584003721</v>
          </cell>
          <cell r="BM409">
            <v>0.65428621584003721</v>
          </cell>
          <cell r="BN409">
            <v>0.68496827715920516</v>
          </cell>
          <cell r="BP409">
            <v>0.68496827715920516</v>
          </cell>
          <cell r="BQ409">
            <v>0.62120706267031334</v>
          </cell>
          <cell r="BS409">
            <v>0.62120706267031334</v>
          </cell>
          <cell r="BT409">
            <v>0.66707438690837206</v>
          </cell>
          <cell r="BV409">
            <v>0.63220808438069909</v>
          </cell>
          <cell r="BW409">
            <v>0.59948757986005807</v>
          </cell>
          <cell r="BY409">
            <v>0.59948757986005807</v>
          </cell>
          <cell r="BZ409">
            <v>0.60295165996248479</v>
          </cell>
          <cell r="CB409">
            <v>0.60295165996248479</v>
          </cell>
          <cell r="CC409">
            <v>0.60666465308116158</v>
          </cell>
          <cell r="CE409">
            <v>0.60666465308116158</v>
          </cell>
          <cell r="CF409">
            <v>0.60713138287265567</v>
          </cell>
          <cell r="CH409">
            <v>0.60713138287265567</v>
          </cell>
          <cell r="CI409">
            <v>0.61883592745423133</v>
          </cell>
          <cell r="CK409">
            <v>0.61883592745423133</v>
          </cell>
          <cell r="CL409">
            <v>0.6037408762233788</v>
          </cell>
          <cell r="CN409">
            <v>0.6037408762233788</v>
          </cell>
          <cell r="CO409">
            <v>0.60077796415609808</v>
          </cell>
          <cell r="CQ409">
            <v>0.60077796415609808</v>
          </cell>
          <cell r="CR409">
            <v>0.65260664143845881</v>
          </cell>
          <cell r="CT409">
            <v>0.65260664143845881</v>
          </cell>
          <cell r="CU409">
            <v>0.6543902055961015</v>
          </cell>
          <cell r="CW409">
            <v>0.6543902055961015</v>
          </cell>
          <cell r="CX409">
            <v>0.5881360589282334</v>
          </cell>
          <cell r="CZ409">
            <v>0.5881360589282334</v>
          </cell>
          <cell r="DA409">
            <v>0.59679248243021865</v>
          </cell>
          <cell r="DC409">
            <v>0.59679248243021865</v>
          </cell>
          <cell r="DD409">
            <v>0.6388021348176639</v>
          </cell>
          <cell r="DF409">
            <v>0.6388021348176639</v>
          </cell>
          <cell r="DG409">
            <v>0.63415104281722123</v>
          </cell>
          <cell r="DI409">
            <v>0.63415104281722123</v>
          </cell>
          <cell r="DJ409">
            <v>0.56797673597463616</v>
          </cell>
          <cell r="DL409">
            <v>0.56797673597463616</v>
          </cell>
          <cell r="DM409">
            <v>0.58853814472868937</v>
          </cell>
          <cell r="DO409">
            <v>0.58853814472868937</v>
          </cell>
          <cell r="DP409">
            <v>0.62458772423759834</v>
          </cell>
          <cell r="DR409">
            <v>0.62458772423759834</v>
          </cell>
          <cell r="DS409">
            <v>0.64806866952789699</v>
          </cell>
          <cell r="DU409">
            <v>0.64806866952789699</v>
          </cell>
          <cell r="DV409">
            <v>0.53913043478260869</v>
          </cell>
          <cell r="DX409">
            <v>0.53913043478260869</v>
          </cell>
          <cell r="DY409">
            <v>0.53278688524590168</v>
          </cell>
          <cell r="EA409">
            <v>0.53278688524590168</v>
          </cell>
          <cell r="EB409">
            <v>0.67256637168141598</v>
          </cell>
          <cell r="ED409">
            <v>0.67256637168141598</v>
          </cell>
          <cell r="EE409">
            <v>0.61751152073732718</v>
          </cell>
          <cell r="EG409">
            <v>0.61751152073732718</v>
          </cell>
          <cell r="EH409">
            <v>0.58636363636363631</v>
          </cell>
          <cell r="EJ409">
            <v>0.58636363636363631</v>
          </cell>
          <cell r="EK409">
            <v>0.49206349206349204</v>
          </cell>
          <cell r="EM409">
            <v>0.49206349206349204</v>
          </cell>
          <cell r="EN409">
            <v>0.70776255707762559</v>
          </cell>
          <cell r="EP409">
            <v>0.70776255707762559</v>
          </cell>
          <cell r="EQ409">
            <v>0.67906976744186043</v>
          </cell>
          <cell r="ES409">
            <v>0.67906976744186043</v>
          </cell>
          <cell r="ET409">
            <v>0.67942583732057416</v>
          </cell>
          <cell r="EV409">
            <v>0.67942583732057416</v>
          </cell>
          <cell r="EW409">
            <v>0.60550458715596334</v>
          </cell>
          <cell r="EY409">
            <v>0.60550458715596334</v>
          </cell>
          <cell r="EZ409">
            <v>0.67829457364341095</v>
          </cell>
          <cell r="FB409">
            <v>0.67829457364341095</v>
          </cell>
          <cell r="FC409">
            <v>0.7439613526570048</v>
          </cell>
          <cell r="FE409">
            <v>0.7439613526570048</v>
          </cell>
          <cell r="FF409">
            <v>0.69444444444444442</v>
          </cell>
          <cell r="FH409">
            <v>0.69444444444444442</v>
          </cell>
          <cell r="FI409">
            <v>0.6216216216216216</v>
          </cell>
          <cell r="FK409">
            <v>0.6216216216216216</v>
          </cell>
          <cell r="FL409">
            <v>0.73056994818652854</v>
          </cell>
          <cell r="FN409">
            <v>0.73056994818652854</v>
          </cell>
          <cell r="FO409" t="e">
            <v>#DIV/0!</v>
          </cell>
          <cell r="FQ409" t="e">
            <v>#DIV/0!</v>
          </cell>
          <cell r="FR409" t="e">
            <v>#DIV/0!</v>
          </cell>
          <cell r="FT409" t="e">
            <v>#DIV/0!</v>
          </cell>
          <cell r="FU409" t="e">
            <v>#DIV/0!</v>
          </cell>
          <cell r="FW409" t="e">
            <v>#DIV/0!</v>
          </cell>
          <cell r="FX409" t="e">
            <v>#DIV/0!</v>
          </cell>
          <cell r="FZ409" t="e">
            <v>#DIV/0!</v>
          </cell>
          <cell r="GA409" t="e">
            <v>#DIV/0!</v>
          </cell>
          <cell r="GC409" t="e">
            <v>#DIV/0!</v>
          </cell>
          <cell r="GD409" t="e">
            <v>#DIV/0!</v>
          </cell>
          <cell r="GF409" t="e">
            <v>#DIV/0!</v>
          </cell>
          <cell r="GG409" t="e">
            <v>#DIV/0!</v>
          </cell>
          <cell r="GI409" t="e">
            <v>#DIV/0!</v>
          </cell>
          <cell r="GJ409" t="e">
            <v>#DIV/0!</v>
          </cell>
          <cell r="GL409" t="e">
            <v>#DIV/0!</v>
          </cell>
          <cell r="GM409" t="e">
            <v>#DIV/0!</v>
          </cell>
          <cell r="GO409" t="e">
            <v>#DIV/0!</v>
          </cell>
          <cell r="GP409" t="e">
            <v>#DIV/0!</v>
          </cell>
          <cell r="GR409" t="e">
            <v>#DIV/0!</v>
          </cell>
          <cell r="GS409" t="e">
            <v>#DIV/0!</v>
          </cell>
          <cell r="GU409" t="e">
            <v>#DIV/0!</v>
          </cell>
          <cell r="GV409" t="e">
            <v>#DIV/0!</v>
          </cell>
          <cell r="GX409" t="e">
            <v>#DIV/0!</v>
          </cell>
          <cell r="GY409" t="e">
            <v>#DIV/0!</v>
          </cell>
          <cell r="HA409" t="e">
            <v>#DIV/0!</v>
          </cell>
          <cell r="HB409" t="e">
            <v>#DIV/0!</v>
          </cell>
          <cell r="HD409" t="e">
            <v>#DIV/0!</v>
          </cell>
          <cell r="HE409" t="e">
            <v>#DIV/0!</v>
          </cell>
          <cell r="HG409" t="e">
            <v>#DIV/0!</v>
          </cell>
          <cell r="HH409" t="e">
            <v>#DIV/0!</v>
          </cell>
          <cell r="HJ409" t="e">
            <v>#DIV/0!</v>
          </cell>
          <cell r="HO409">
            <v>0.6276550758782361</v>
          </cell>
          <cell r="HP409">
            <v>-0.21406920427968718</v>
          </cell>
          <cell r="HQ409">
            <v>0.62446218208495641</v>
          </cell>
          <cell r="HR409">
            <v>0.63213863389420821</v>
          </cell>
          <cell r="HS409" t="e">
            <v>#DIV/0!</v>
          </cell>
          <cell r="HT409">
            <v>0.63213863389420821</v>
          </cell>
          <cell r="HU409">
            <v>0.65968920080692894</v>
          </cell>
          <cell r="HV409" t="e">
            <v>#DIV/0!</v>
          </cell>
          <cell r="HW409">
            <v>0.65968920080692894</v>
          </cell>
          <cell r="HX409">
            <v>0.65663557793724947</v>
          </cell>
          <cell r="HY409" t="e">
            <v>#DIV/0!</v>
          </cell>
          <cell r="HZ409">
            <v>0.64716397954021432</v>
          </cell>
          <cell r="IA409">
            <v>0.65738966881981897</v>
          </cell>
          <cell r="IB409" t="e">
            <v>#DIV/0!</v>
          </cell>
          <cell r="IC409">
            <v>0.64487790645527576</v>
          </cell>
          <cell r="ID409">
            <v>0.64503816671629066</v>
          </cell>
          <cell r="IE409" t="e">
            <v>#DIV/0!</v>
          </cell>
          <cell r="IF409">
            <v>0.62692281996261778</v>
          </cell>
          <cell r="IG409">
            <v>0.66707438690837206</v>
          </cell>
          <cell r="IH409" t="e">
            <v>#DIV/0!</v>
          </cell>
          <cell r="II409">
            <v>0.63220808438069909</v>
          </cell>
          <cell r="IJ409">
            <v>0.60405961224868521</v>
          </cell>
          <cell r="IK409" t="e">
            <v>#DIV/0!</v>
          </cell>
          <cell r="IL409">
            <v>0.60405961224868521</v>
          </cell>
          <cell r="IM409">
            <v>0.60557431282918284</v>
          </cell>
          <cell r="IN409" t="e">
            <v>#DIV/0!</v>
          </cell>
          <cell r="IO409">
            <v>0.60557431282918284</v>
          </cell>
          <cell r="IP409">
            <v>0.60689412654823793</v>
          </cell>
          <cell r="IQ409" t="e">
            <v>#DIV/0!</v>
          </cell>
          <cell r="IR409">
            <v>0.60689412654823793</v>
          </cell>
          <cell r="IS409">
            <v>0.60713138287265567</v>
          </cell>
          <cell r="IT409" t="e">
            <v>#DIV/0!</v>
          </cell>
          <cell r="IU409">
            <v>0.60713138287265567</v>
          </cell>
          <cell r="IV409">
            <v>0.61882971748904003</v>
          </cell>
          <cell r="IW409" t="e">
            <v>#DIV/0!</v>
          </cell>
          <cell r="IX409">
            <v>0.61882971748904003</v>
          </cell>
          <cell r="IY409">
            <v>0.61882754399772832</v>
          </cell>
          <cell r="IZ409" t="e">
            <v>#DIV/0!</v>
          </cell>
          <cell r="JA409">
            <v>0.61882754399772832</v>
          </cell>
          <cell r="JB409">
            <v>0.62636607312636605</v>
          </cell>
          <cell r="JC409" t="e">
            <v>#DIV/0!</v>
          </cell>
          <cell r="JD409">
            <v>0.62636607312636605</v>
          </cell>
          <cell r="JE409">
            <v>0.65260664143845881</v>
          </cell>
          <cell r="JF409" t="e">
            <v>#DIV/0!</v>
          </cell>
          <cell r="JG409">
            <v>0.65260664143845881</v>
          </cell>
          <cell r="JH409">
            <v>0.6195661341555273</v>
          </cell>
          <cell r="JI409" t="e">
            <v>#DIV/0!</v>
          </cell>
          <cell r="JJ409">
            <v>0.6195661341555273</v>
          </cell>
          <cell r="JK409">
            <v>0.60796791744573253</v>
          </cell>
          <cell r="JL409" t="e">
            <v>#DIV/0!</v>
          </cell>
          <cell r="JM409">
            <v>0.60796791744573253</v>
          </cell>
          <cell r="JN409">
            <v>0.61797303512302337</v>
          </cell>
          <cell r="JO409" t="e">
            <v>#DIV/0!</v>
          </cell>
          <cell r="JP409">
            <v>0.61797303512302337</v>
          </cell>
          <cell r="JQ409">
            <v>0.6388021348176639</v>
          </cell>
          <cell r="JR409" t="e">
            <v>#DIV/0!</v>
          </cell>
          <cell r="JS409">
            <v>0.6388021348176639</v>
          </cell>
          <cell r="JT409">
            <v>0.60301300894124643</v>
          </cell>
          <cell r="JU409" t="e">
            <v>#DIV/0!</v>
          </cell>
          <cell r="JV409">
            <v>0.60301300894124643</v>
          </cell>
          <cell r="JW409">
            <v>0.59369519588902175</v>
          </cell>
          <cell r="JX409" t="e">
            <v>#DIV/0!</v>
          </cell>
          <cell r="JY409">
            <v>0.59369519588902175</v>
          </cell>
          <cell r="JZ409">
            <v>0.60664703049470814</v>
          </cell>
          <cell r="KA409" t="e">
            <v>#DIV/0!</v>
          </cell>
          <cell r="KB409">
            <v>0.60664703049470814</v>
          </cell>
          <cell r="KC409">
            <v>0.62458772423759834</v>
          </cell>
          <cell r="KD409" t="e">
            <v>#DIV/0!</v>
          </cell>
          <cell r="KE409">
            <v>0.62458772423759834</v>
          </cell>
          <cell r="KF409">
            <v>0.59699892818863876</v>
          </cell>
          <cell r="KG409" t="e">
            <v>#DIV/0!</v>
          </cell>
          <cell r="KH409">
            <v>0.59699892818863876</v>
          </cell>
          <cell r="KI409">
            <v>0.57999999999999996</v>
          </cell>
          <cell r="KJ409" t="e">
            <v>#DIV/0!</v>
          </cell>
          <cell r="KK409">
            <v>0.57999999999999996</v>
          </cell>
          <cell r="KL409">
            <v>0.6</v>
          </cell>
          <cell r="KM409" t="e">
            <v>#DIV/0!</v>
          </cell>
          <cell r="KN409">
            <v>0.6</v>
          </cell>
          <cell r="KO409">
            <v>0.67256637168141598</v>
          </cell>
          <cell r="KP409" t="e">
            <v>#DIV/0!</v>
          </cell>
          <cell r="KQ409">
            <v>0.67256637168141598</v>
          </cell>
          <cell r="KR409">
            <v>0.59691629955947134</v>
          </cell>
          <cell r="KS409" t="e">
            <v>#DIV/0!</v>
          </cell>
          <cell r="KT409">
            <v>0.59691629955947134</v>
          </cell>
          <cell r="KU409">
            <v>0.59044862518089725</v>
          </cell>
          <cell r="KV409" t="e">
            <v>#DIV/0!</v>
          </cell>
          <cell r="KW409">
            <v>0.59044862518089725</v>
          </cell>
          <cell r="KX409">
            <v>0.59235668789808915</v>
          </cell>
          <cell r="KY409" t="e">
            <v>#DIV/0!</v>
          </cell>
          <cell r="KZ409">
            <v>0.59235668789808915</v>
          </cell>
          <cell r="LA409">
            <v>0.70776255707762559</v>
          </cell>
          <cell r="LB409" t="e">
            <v>#DIV/0!</v>
          </cell>
          <cell r="LC409">
            <v>0.70776255707762559</v>
          </cell>
          <cell r="LD409">
            <v>0.66006600660066006</v>
          </cell>
          <cell r="LE409" t="e">
            <v>#DIV/0!</v>
          </cell>
          <cell r="LF409">
            <v>0.66006600660066006</v>
          </cell>
          <cell r="LG409">
            <v>0.6536154089043259</v>
          </cell>
          <cell r="LH409" t="e">
            <v>#DIV/0!</v>
          </cell>
          <cell r="LI409">
            <v>0.6536154089043259</v>
          </cell>
          <cell r="LJ409">
            <v>0.64090480678605088</v>
          </cell>
          <cell r="LK409" t="e">
            <v>#DIV/0!</v>
          </cell>
          <cell r="LL409">
            <v>0.64090480678605088</v>
          </cell>
          <cell r="LM409">
            <v>0.67829457364341095</v>
          </cell>
          <cell r="LN409" t="e">
            <v>#DIV/0!</v>
          </cell>
          <cell r="LO409">
            <v>0.67829457364341095</v>
          </cell>
          <cell r="LP409">
            <v>0.69570405727923623</v>
          </cell>
          <cell r="LQ409" t="e">
            <v>#DIV/0!</v>
          </cell>
          <cell r="LR409">
            <v>0.69570405727923623</v>
          </cell>
          <cell r="LS409">
            <v>0.67987321711568938</v>
          </cell>
          <cell r="LT409" t="e">
            <v>#DIV/0!</v>
          </cell>
          <cell r="LU409">
            <v>0.67987321711568938</v>
          </cell>
          <cell r="LV409">
            <v>0.67228915662650601</v>
          </cell>
          <cell r="LW409" t="e">
            <v>#DIV/0!</v>
          </cell>
          <cell r="LX409">
            <v>0.67228915662650601</v>
          </cell>
          <cell r="LY409">
            <v>0.73056994818652854</v>
          </cell>
          <cell r="LZ409" t="e">
            <v>#DIV/0!</v>
          </cell>
          <cell r="MA409">
            <v>0.73056994818652854</v>
          </cell>
        </row>
        <row r="410">
          <cell r="BB410">
            <v>0.35846262457744227</v>
          </cell>
          <cell r="BD410">
            <v>0.33449666109993609</v>
          </cell>
          <cell r="BE410">
            <v>0.30224504200010471</v>
          </cell>
          <cell r="BG410">
            <v>0.30224504200010471</v>
          </cell>
          <cell r="BH410">
            <v>0.364775719691184</v>
          </cell>
          <cell r="BJ410">
            <v>0.364775719691184</v>
          </cell>
          <cell r="BK410">
            <v>0.1436477092142075</v>
          </cell>
          <cell r="BM410">
            <v>0.1436477092142075</v>
          </cell>
          <cell r="BN410">
            <v>0.35342527889285419</v>
          </cell>
          <cell r="BP410">
            <v>0.35342527889285419</v>
          </cell>
          <cell r="BQ410">
            <v>-2.047968876412383E-2</v>
          </cell>
          <cell r="BS410">
            <v>-2.047968876412383E-2</v>
          </cell>
          <cell r="BT410">
            <v>0.37702751268909168</v>
          </cell>
          <cell r="BV410">
            <v>0.37590543067995336</v>
          </cell>
          <cell r="BW410">
            <v>0.20073391150933204</v>
          </cell>
          <cell r="BY410">
            <v>0.20073391150933204</v>
          </cell>
          <cell r="BZ410">
            <v>0.28081518233349728</v>
          </cell>
          <cell r="CB410">
            <v>0.28081518233349728</v>
          </cell>
          <cell r="CC410">
            <v>0.21120792397560872</v>
          </cell>
          <cell r="CE410">
            <v>0.21120792397560872</v>
          </cell>
          <cell r="CF410">
            <v>0.24871876115890132</v>
          </cell>
          <cell r="CH410">
            <v>0.24871876115890132</v>
          </cell>
          <cell r="CI410">
            <v>0.18959624250593593</v>
          </cell>
          <cell r="CK410">
            <v>0.18959624250593593</v>
          </cell>
          <cell r="CL410">
            <v>0.24903696870123154</v>
          </cell>
          <cell r="CN410">
            <v>0.24903696870123154</v>
          </cell>
          <cell r="CO410">
            <v>0.24553089606656306</v>
          </cell>
          <cell r="CQ410">
            <v>0.24553089606656306</v>
          </cell>
          <cell r="CR410">
            <v>0.25626325329255351</v>
          </cell>
          <cell r="CT410">
            <v>0.25626325329255351</v>
          </cell>
          <cell r="CU410">
            <v>0.24703024096410844</v>
          </cell>
          <cell r="CW410">
            <v>0.24703024096410844</v>
          </cell>
          <cell r="CX410">
            <v>0.26683489468140859</v>
          </cell>
          <cell r="CZ410">
            <v>0.26683489468140859</v>
          </cell>
          <cell r="DA410">
            <v>0.24863490647017125</v>
          </cell>
          <cell r="DC410">
            <v>0.24863490647017125</v>
          </cell>
          <cell r="DD410">
            <v>0.31728722844182072</v>
          </cell>
          <cell r="DF410">
            <v>0.31728722844182072</v>
          </cell>
          <cell r="DG410">
            <v>0.32238018851703593</v>
          </cell>
          <cell r="DI410">
            <v>0.32238018851703593</v>
          </cell>
          <cell r="DJ410">
            <v>0.24853924440702607</v>
          </cell>
          <cell r="DL410">
            <v>0.24853924440702607</v>
          </cell>
          <cell r="DM410">
            <v>0.2399070104163713</v>
          </cell>
          <cell r="DO410">
            <v>0.2399070104163713</v>
          </cell>
          <cell r="DP410">
            <v>0.32023341961198121</v>
          </cell>
          <cell r="DR410">
            <v>0.32023341961198121</v>
          </cell>
          <cell r="DS410">
            <v>0.32023341961198121</v>
          </cell>
          <cell r="DU410">
            <v>0.2</v>
          </cell>
          <cell r="DV410">
            <v>0.32023341961198121</v>
          </cell>
          <cell r="DX410">
            <v>0.19298245614035087</v>
          </cell>
          <cell r="DY410">
            <v>0.32023341961198121</v>
          </cell>
          <cell r="EA410">
            <v>0.25</v>
          </cell>
          <cell r="EB410">
            <v>0.32023341961198121</v>
          </cell>
          <cell r="ED410">
            <v>0.5</v>
          </cell>
          <cell r="EE410">
            <v>0.32023341961198121</v>
          </cell>
          <cell r="EG410">
            <v>0.5161290322580645</v>
          </cell>
          <cell r="EH410">
            <v>0.32023341961198121</v>
          </cell>
          <cell r="EJ410">
            <v>0.25</v>
          </cell>
          <cell r="EK410">
            <v>0.32023341961198121</v>
          </cell>
          <cell r="EM410">
            <v>0.27586206896551724</v>
          </cell>
          <cell r="EN410">
            <v>0.32023341961198121</v>
          </cell>
          <cell r="EP410">
            <v>9.0909090909090912E-2</v>
          </cell>
          <cell r="EQ410">
            <v>0.32023341961198121</v>
          </cell>
          <cell r="ES410">
            <v>3.4482758620689655E-2</v>
          </cell>
          <cell r="ET410">
            <v>0.32023341961198121</v>
          </cell>
          <cell r="EV410">
            <v>0.23076923076923078</v>
          </cell>
          <cell r="EW410">
            <v>0.32023341961198121</v>
          </cell>
          <cell r="EY410">
            <v>0.26153846153846155</v>
          </cell>
          <cell r="EZ410">
            <v>0.32023341961198121</v>
          </cell>
          <cell r="FB410">
            <v>0.49781659388646293</v>
          </cell>
          <cell r="FC410">
            <v>0.32023341961198121</v>
          </cell>
          <cell r="FE410">
            <v>0.63829787234042967</v>
          </cell>
          <cell r="FF410">
            <v>0.32023341961198121</v>
          </cell>
          <cell r="FH410">
            <v>0.22222222222222221</v>
          </cell>
          <cell r="FI410">
            <v>0.32023341961198121</v>
          </cell>
          <cell r="FK410">
            <v>0.30232558139534882</v>
          </cell>
          <cell r="FL410">
            <v>0.32023341961198121</v>
          </cell>
          <cell r="FN410">
            <v>0.9</v>
          </cell>
          <cell r="FO410">
            <v>0.32023341961198121</v>
          </cell>
          <cell r="FQ410" t="e">
            <v>#DIV/0!</v>
          </cell>
          <cell r="FR410">
            <v>0.32023341961198121</v>
          </cell>
          <cell r="FT410" t="e">
            <v>#DIV/0!</v>
          </cell>
          <cell r="FU410">
            <v>0.32023341961198121</v>
          </cell>
          <cell r="FW410" t="e">
            <v>#DIV/0!</v>
          </cell>
          <cell r="FX410">
            <v>0.32023341961198121</v>
          </cell>
          <cell r="FZ410" t="e">
            <v>#DIV/0!</v>
          </cell>
          <cell r="GA410">
            <v>0.32023341961198121</v>
          </cell>
          <cell r="GC410" t="e">
            <v>#DIV/0!</v>
          </cell>
          <cell r="GD410">
            <v>0.32023341961198121</v>
          </cell>
          <cell r="GF410" t="e">
            <v>#DIV/0!</v>
          </cell>
          <cell r="GG410">
            <v>0.32023341961198121</v>
          </cell>
          <cell r="GI410" t="e">
            <v>#DIV/0!</v>
          </cell>
          <cell r="GJ410">
            <v>0.32023341961198121</v>
          </cell>
          <cell r="GL410" t="e">
            <v>#DIV/0!</v>
          </cell>
          <cell r="GM410">
            <v>0.32023341961198121</v>
          </cell>
          <cell r="GO410" t="e">
            <v>#DIV/0!</v>
          </cell>
          <cell r="GP410">
            <v>0.32023341961198121</v>
          </cell>
          <cell r="GR410" t="e">
            <v>#DIV/0!</v>
          </cell>
          <cell r="GS410">
            <v>0.32023341961198121</v>
          </cell>
          <cell r="GU410" t="e">
            <v>#DIV/0!</v>
          </cell>
          <cell r="GV410">
            <v>0.32023341961198121</v>
          </cell>
          <cell r="GX410" t="e">
            <v>#DIV/0!</v>
          </cell>
          <cell r="GY410">
            <v>0.32023341961198121</v>
          </cell>
          <cell r="HA410" t="e">
            <v>#DIV/0!</v>
          </cell>
          <cell r="HB410">
            <v>0.32023341961198121</v>
          </cell>
          <cell r="HD410" t="e">
            <v>#DIV/0!</v>
          </cell>
          <cell r="HE410">
            <v>0.32023341961198121</v>
          </cell>
          <cell r="HG410" t="e">
            <v>#DIV/0!</v>
          </cell>
          <cell r="HH410">
            <v>0.32023341961198121</v>
          </cell>
          <cell r="HJ410" t="e">
            <v>#DIV/0!</v>
          </cell>
          <cell r="HO410">
            <v>0.33449528485360686</v>
          </cell>
          <cell r="HQ410">
            <v>0.32847672657297045</v>
          </cell>
          <cell r="HR410">
            <v>0.32626006615527031</v>
          </cell>
          <cell r="HT410">
            <v>0.32626006615527031</v>
          </cell>
          <cell r="HU410">
            <v>0.364775719691184</v>
          </cell>
          <cell r="HW410">
            <v>0.364775719691184</v>
          </cell>
          <cell r="HX410">
            <v>0.22146354145922614</v>
          </cell>
          <cell r="HZ410">
            <v>0.22885479720460253</v>
          </cell>
          <cell r="IA410">
            <v>0.26169419723749004</v>
          </cell>
          <cell r="IC410">
            <v>0.26966243024207887</v>
          </cell>
          <cell r="ID410">
            <v>0.22209985236509827</v>
          </cell>
          <cell r="IF410">
            <v>0.23720202800311532</v>
          </cell>
          <cell r="IG410">
            <v>0.37702751268909168</v>
          </cell>
          <cell r="II410">
            <v>0.37590543067995336</v>
          </cell>
          <cell r="IJ410">
            <v>0.23417164978176308</v>
          </cell>
          <cell r="IL410">
            <v>0.23417164978176308</v>
          </cell>
          <cell r="IM410">
            <v>0.24707814863770028</v>
          </cell>
          <cell r="IO410">
            <v>0.24707814863770028</v>
          </cell>
          <cell r="IP410">
            <v>0.2298198013769337</v>
          </cell>
          <cell r="IR410">
            <v>0.2298198013769337</v>
          </cell>
          <cell r="IS410">
            <v>0.24871876115890132</v>
          </cell>
          <cell r="IU410">
            <v>0.24871876115890132</v>
          </cell>
          <cell r="IV410">
            <v>0.23151270452032344</v>
          </cell>
          <cell r="IX410">
            <v>0.23151270452032344</v>
          </cell>
          <cell r="IY410">
            <v>0.25015508200374542</v>
          </cell>
          <cell r="JA410">
            <v>0.25015508200374542</v>
          </cell>
          <cell r="JB410">
            <v>0.25070229028871394</v>
          </cell>
          <cell r="JD410">
            <v>0.25070229028871394</v>
          </cell>
          <cell r="JE410">
            <v>0.25626325329255351</v>
          </cell>
          <cell r="JG410">
            <v>0.25626325329255351</v>
          </cell>
          <cell r="JH410">
            <v>0.26924567253583859</v>
          </cell>
          <cell r="JJ410">
            <v>0.26924567253583859</v>
          </cell>
          <cell r="JK410">
            <v>0.27499114953172804</v>
          </cell>
          <cell r="JM410">
            <v>0.27499114953172804</v>
          </cell>
          <cell r="JN410">
            <v>0.27905193013122126</v>
          </cell>
          <cell r="JP410">
            <v>0.27905193013122126</v>
          </cell>
          <cell r="JQ410">
            <v>0.31728722844182072</v>
          </cell>
          <cell r="JS410">
            <v>0.31728722844182072</v>
          </cell>
          <cell r="JT410">
            <v>0.27360116032722076</v>
          </cell>
          <cell r="JV410">
            <v>0.27360116032722076</v>
          </cell>
          <cell r="JW410">
            <v>0.26415561554469391</v>
          </cell>
          <cell r="JY410">
            <v>0.26415561554469391</v>
          </cell>
          <cell r="JZ410">
            <v>0.27320005843567718</v>
          </cell>
          <cell r="KB410">
            <v>0.27320005843567718</v>
          </cell>
          <cell r="KC410">
            <v>0.32023341961198121</v>
          </cell>
          <cell r="KE410">
            <v>0.32023341961198121</v>
          </cell>
          <cell r="KF410">
            <v>0.25555555555555554</v>
          </cell>
          <cell r="KH410">
            <v>0.25555555555555554</v>
          </cell>
          <cell r="KI410">
            <v>0.26896551724137929</v>
          </cell>
          <cell r="KK410">
            <v>0.26896551724137929</v>
          </cell>
          <cell r="KL410">
            <v>0.31818181818181818</v>
          </cell>
          <cell r="KN410">
            <v>0.31818181818181818</v>
          </cell>
          <cell r="KO410">
            <v>0.5</v>
          </cell>
          <cell r="KQ410">
            <v>0.5</v>
          </cell>
          <cell r="KR410">
            <v>0.28804347826086957</v>
          </cell>
          <cell r="KT410">
            <v>0.28804347826086957</v>
          </cell>
          <cell r="KU410">
            <v>0.24183006535947713</v>
          </cell>
          <cell r="KW410">
            <v>0.24183006535947713</v>
          </cell>
          <cell r="KX410">
            <v>0.23853211009174313</v>
          </cell>
          <cell r="KZ410">
            <v>0.23853211009174313</v>
          </cell>
          <cell r="LA410">
            <v>9.0909090909090912E-2</v>
          </cell>
          <cell r="LC410">
            <v>9.0909090909090912E-2</v>
          </cell>
          <cell r="LD410">
            <v>0.24631173829377803</v>
          </cell>
          <cell r="LF410">
            <v>0.24631173829377803</v>
          </cell>
          <cell r="LG410">
            <v>0.29472025216706066</v>
          </cell>
          <cell r="LI410">
            <v>0.29472025216706066</v>
          </cell>
          <cell r="LJ410">
            <v>0.32309442548350392</v>
          </cell>
          <cell r="LL410">
            <v>0.32309442548350392</v>
          </cell>
          <cell r="LM410">
            <v>0.49781659388646293</v>
          </cell>
          <cell r="LO410">
            <v>0.49781659388646293</v>
          </cell>
          <cell r="LP410">
            <v>0.3782735208535406</v>
          </cell>
          <cell r="LR410">
            <v>0.3782735208535406</v>
          </cell>
          <cell r="LS410">
            <v>0.33707865168539325</v>
          </cell>
          <cell r="LU410">
            <v>0.33707865168539325</v>
          </cell>
          <cell r="LV410">
            <v>0.41509433962264153</v>
          </cell>
          <cell r="LX410">
            <v>0.41509433962264153</v>
          </cell>
          <cell r="LY410">
            <v>0.9</v>
          </cell>
          <cell r="MA410">
            <v>0.9</v>
          </cell>
        </row>
        <row r="414">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Q414">
            <v>0</v>
          </cell>
          <cell r="CR414">
            <v>0</v>
          </cell>
          <cell r="CS414">
            <v>0</v>
          </cell>
          <cell r="CT414">
            <v>0</v>
          </cell>
          <cell r="CU414">
            <v>0</v>
          </cell>
          <cell r="CV414">
            <v>0</v>
          </cell>
          <cell r="CW414">
            <v>0</v>
          </cell>
          <cell r="CX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F414">
            <v>0</v>
          </cell>
          <cell r="EG414">
            <v>0</v>
          </cell>
          <cell r="EH414">
            <v>0</v>
          </cell>
          <cell r="EI414">
            <v>0</v>
          </cell>
          <cell r="EJ414">
            <v>0</v>
          </cell>
          <cell r="EK414">
            <v>0</v>
          </cell>
          <cell r="EL414">
            <v>0</v>
          </cell>
          <cell r="EM414">
            <v>0</v>
          </cell>
          <cell r="EN414">
            <v>0</v>
          </cell>
          <cell r="EO414">
            <v>0</v>
          </cell>
          <cell r="EP414">
            <v>0</v>
          </cell>
          <cell r="EQ414">
            <v>0</v>
          </cell>
          <cell r="ER414">
            <v>0</v>
          </cell>
          <cell r="ES414">
            <v>0</v>
          </cell>
          <cell r="ET414">
            <v>0</v>
          </cell>
          <cell r="EU414">
            <v>0</v>
          </cell>
          <cell r="EV414">
            <v>0</v>
          </cell>
          <cell r="EW414">
            <v>0</v>
          </cell>
          <cell r="EX414">
            <v>0</v>
          </cell>
          <cell r="EY414">
            <v>0</v>
          </cell>
          <cell r="EZ414">
            <v>0</v>
          </cell>
          <cell r="FA414">
            <v>0</v>
          </cell>
          <cell r="FB414">
            <v>0</v>
          </cell>
          <cell r="FC414">
            <v>0</v>
          </cell>
          <cell r="FD414">
            <v>0</v>
          </cell>
          <cell r="FE414">
            <v>0</v>
          </cell>
          <cell r="FF414">
            <v>0</v>
          </cell>
          <cell r="FG414">
            <v>0</v>
          </cell>
          <cell r="FH414">
            <v>0</v>
          </cell>
          <cell r="FI414">
            <v>0</v>
          </cell>
          <cell r="FJ414">
            <v>0</v>
          </cell>
          <cell r="FK414">
            <v>0</v>
          </cell>
          <cell r="FL414">
            <v>0</v>
          </cell>
          <cell r="FM414">
            <v>0</v>
          </cell>
          <cell r="FN414">
            <v>0</v>
          </cell>
          <cell r="FO414">
            <v>0</v>
          </cell>
          <cell r="FP414">
            <v>0</v>
          </cell>
          <cell r="FQ414">
            <v>0</v>
          </cell>
          <cell r="FR414">
            <v>0</v>
          </cell>
          <cell r="FS414">
            <v>0</v>
          </cell>
          <cell r="FT414">
            <v>0</v>
          </cell>
          <cell r="FU414">
            <v>0</v>
          </cell>
          <cell r="FV414">
            <v>0</v>
          </cell>
          <cell r="FW414">
            <v>0</v>
          </cell>
          <cell r="FX414">
            <v>0</v>
          </cell>
          <cell r="FY414">
            <v>0</v>
          </cell>
          <cell r="FZ414">
            <v>0</v>
          </cell>
          <cell r="GA414">
            <v>0</v>
          </cell>
          <cell r="GB414">
            <v>0</v>
          </cell>
          <cell r="GC414">
            <v>0</v>
          </cell>
          <cell r="GD414">
            <v>0</v>
          </cell>
          <cell r="GE414">
            <v>0</v>
          </cell>
          <cell r="GF414">
            <v>0</v>
          </cell>
          <cell r="GG414">
            <v>0</v>
          </cell>
          <cell r="GH414">
            <v>0</v>
          </cell>
          <cell r="GI414">
            <v>0</v>
          </cell>
          <cell r="GJ414">
            <v>0</v>
          </cell>
          <cell r="GK414">
            <v>0</v>
          </cell>
          <cell r="GL414">
            <v>0</v>
          </cell>
          <cell r="GM414">
            <v>0</v>
          </cell>
          <cell r="GN414">
            <v>0</v>
          </cell>
          <cell r="GO414">
            <v>0</v>
          </cell>
          <cell r="GP414">
            <v>0</v>
          </cell>
          <cell r="GQ414">
            <v>0</v>
          </cell>
          <cell r="GR414">
            <v>0</v>
          </cell>
          <cell r="GS414">
            <v>0</v>
          </cell>
          <cell r="GT414">
            <v>0</v>
          </cell>
          <cell r="GU414">
            <v>0</v>
          </cell>
          <cell r="GV414">
            <v>0</v>
          </cell>
          <cell r="GW414">
            <v>0</v>
          </cell>
          <cell r="GX414">
            <v>0</v>
          </cell>
          <cell r="GY414">
            <v>0</v>
          </cell>
          <cell r="GZ414">
            <v>0</v>
          </cell>
          <cell r="HA414">
            <v>0</v>
          </cell>
          <cell r="HB414">
            <v>0</v>
          </cell>
          <cell r="HC414">
            <v>0</v>
          </cell>
          <cell r="HD414">
            <v>0</v>
          </cell>
          <cell r="HE414">
            <v>0</v>
          </cell>
          <cell r="HF414">
            <v>0</v>
          </cell>
          <cell r="HG414">
            <v>0</v>
          </cell>
          <cell r="HH414">
            <v>0</v>
          </cell>
          <cell r="HI414">
            <v>0</v>
          </cell>
          <cell r="HJ414">
            <v>0</v>
          </cell>
          <cell r="HO414">
            <v>0</v>
          </cell>
          <cell r="HP414">
            <v>0</v>
          </cell>
          <cell r="HQ414">
            <v>0</v>
          </cell>
          <cell r="HR414">
            <v>0</v>
          </cell>
          <cell r="HS414">
            <v>0</v>
          </cell>
          <cell r="HT414">
            <v>0</v>
          </cell>
          <cell r="HU414">
            <v>0</v>
          </cell>
          <cell r="HV414">
            <v>0</v>
          </cell>
          <cell r="HW414">
            <v>0</v>
          </cell>
          <cell r="HX414">
            <v>0</v>
          </cell>
          <cell r="HY414">
            <v>0</v>
          </cell>
          <cell r="HZ414">
            <v>0</v>
          </cell>
          <cell r="IA414">
            <v>0</v>
          </cell>
          <cell r="IB414">
            <v>0</v>
          </cell>
          <cell r="IC414">
            <v>0</v>
          </cell>
          <cell r="ID414">
            <v>0</v>
          </cell>
          <cell r="IE414">
            <v>0</v>
          </cell>
          <cell r="IF414">
            <v>0</v>
          </cell>
          <cell r="IG414">
            <v>0</v>
          </cell>
          <cell r="IH414">
            <v>0</v>
          </cell>
          <cell r="II414">
            <v>0</v>
          </cell>
          <cell r="IJ414">
            <v>0</v>
          </cell>
          <cell r="IK414">
            <v>0</v>
          </cell>
          <cell r="IL414">
            <v>0</v>
          </cell>
          <cell r="IM414">
            <v>0</v>
          </cell>
          <cell r="IN414">
            <v>0</v>
          </cell>
          <cell r="IO414">
            <v>0</v>
          </cell>
          <cell r="IP414">
            <v>0</v>
          </cell>
          <cell r="IQ414">
            <v>0</v>
          </cell>
          <cell r="IR414">
            <v>0</v>
          </cell>
          <cell r="IS414">
            <v>0</v>
          </cell>
          <cell r="IT414">
            <v>0</v>
          </cell>
          <cell r="IU414">
            <v>0</v>
          </cell>
          <cell r="IV414">
            <v>0</v>
          </cell>
          <cell r="IW414">
            <v>0</v>
          </cell>
          <cell r="IX414">
            <v>0</v>
          </cell>
          <cell r="IY414">
            <v>0</v>
          </cell>
          <cell r="IZ414">
            <v>0</v>
          </cell>
          <cell r="JA414">
            <v>0</v>
          </cell>
          <cell r="JB414">
            <v>0</v>
          </cell>
          <cell r="JC414">
            <v>0</v>
          </cell>
          <cell r="JD414">
            <v>0</v>
          </cell>
          <cell r="JE414">
            <v>0</v>
          </cell>
          <cell r="JF414">
            <v>0</v>
          </cell>
          <cell r="JG414">
            <v>0</v>
          </cell>
          <cell r="JH414">
            <v>0</v>
          </cell>
          <cell r="JI414">
            <v>0</v>
          </cell>
          <cell r="JJ414">
            <v>0</v>
          </cell>
          <cell r="JK414">
            <v>0</v>
          </cell>
          <cell r="JL414">
            <v>0</v>
          </cell>
          <cell r="JM414">
            <v>0</v>
          </cell>
          <cell r="JN414">
            <v>0</v>
          </cell>
          <cell r="JO414">
            <v>0</v>
          </cell>
          <cell r="JP414">
            <v>0</v>
          </cell>
          <cell r="JQ414">
            <v>0</v>
          </cell>
          <cell r="JR414">
            <v>0</v>
          </cell>
          <cell r="JS414">
            <v>0</v>
          </cell>
          <cell r="JT414">
            <v>0</v>
          </cell>
          <cell r="JU414">
            <v>0</v>
          </cell>
          <cell r="JV414">
            <v>0</v>
          </cell>
          <cell r="JW414">
            <v>0</v>
          </cell>
          <cell r="JX414">
            <v>0</v>
          </cell>
          <cell r="JY414">
            <v>0</v>
          </cell>
          <cell r="JZ414">
            <v>0</v>
          </cell>
          <cell r="KA414">
            <v>0</v>
          </cell>
          <cell r="KB414">
            <v>0</v>
          </cell>
          <cell r="KC414">
            <v>0</v>
          </cell>
          <cell r="KD414">
            <v>0</v>
          </cell>
          <cell r="KE414">
            <v>0</v>
          </cell>
          <cell r="KF414">
            <v>0</v>
          </cell>
          <cell r="KG414">
            <v>0</v>
          </cell>
          <cell r="KH414">
            <v>0</v>
          </cell>
          <cell r="KI414">
            <v>0</v>
          </cell>
          <cell r="KJ414">
            <v>0</v>
          </cell>
          <cell r="KK414">
            <v>0</v>
          </cell>
          <cell r="KL414">
            <v>0</v>
          </cell>
          <cell r="KM414">
            <v>0</v>
          </cell>
          <cell r="KN414">
            <v>0</v>
          </cell>
          <cell r="KO414">
            <v>0</v>
          </cell>
          <cell r="KP414">
            <v>0</v>
          </cell>
          <cell r="KQ414">
            <v>0</v>
          </cell>
          <cell r="KR414">
            <v>0</v>
          </cell>
          <cell r="KS414">
            <v>0</v>
          </cell>
          <cell r="KT414">
            <v>0</v>
          </cell>
          <cell r="KU414">
            <v>0</v>
          </cell>
          <cell r="KV414">
            <v>0</v>
          </cell>
          <cell r="KW414">
            <v>0</v>
          </cell>
          <cell r="KX414">
            <v>0</v>
          </cell>
          <cell r="KY414">
            <v>0</v>
          </cell>
          <cell r="KZ414">
            <v>0</v>
          </cell>
          <cell r="LA414">
            <v>0</v>
          </cell>
          <cell r="LB414">
            <v>0</v>
          </cell>
          <cell r="LC414">
            <v>0</v>
          </cell>
          <cell r="LD414">
            <v>0</v>
          </cell>
          <cell r="LE414">
            <v>0</v>
          </cell>
          <cell r="LF414">
            <v>0</v>
          </cell>
          <cell r="LG414">
            <v>0</v>
          </cell>
          <cell r="LH414">
            <v>0</v>
          </cell>
          <cell r="LI414">
            <v>0</v>
          </cell>
          <cell r="LJ414">
            <v>0</v>
          </cell>
          <cell r="LK414">
            <v>0</v>
          </cell>
          <cell r="LL414">
            <v>0</v>
          </cell>
          <cell r="LM414">
            <v>0</v>
          </cell>
          <cell r="LN414">
            <v>0</v>
          </cell>
          <cell r="LO414">
            <v>0</v>
          </cell>
          <cell r="LP414">
            <v>0</v>
          </cell>
          <cell r="LQ414">
            <v>0</v>
          </cell>
          <cell r="LR414">
            <v>0</v>
          </cell>
          <cell r="LS414">
            <v>0</v>
          </cell>
          <cell r="LT414">
            <v>0</v>
          </cell>
          <cell r="LU414">
            <v>0</v>
          </cell>
          <cell r="LV414">
            <v>0</v>
          </cell>
          <cell r="LW414">
            <v>0</v>
          </cell>
          <cell r="LX414">
            <v>0</v>
          </cell>
          <cell r="LY414">
            <v>0</v>
          </cell>
          <cell r="LZ414">
            <v>0</v>
          </cell>
          <cell r="MA414">
            <v>0</v>
          </cell>
          <cell r="MB414">
            <v>0</v>
          </cell>
          <cell r="MC414">
            <v>0</v>
          </cell>
          <cell r="MD414">
            <v>0</v>
          </cell>
          <cell r="ME414">
            <v>0</v>
          </cell>
          <cell r="MF414">
            <v>0</v>
          </cell>
          <cell r="MG414">
            <v>0</v>
          </cell>
          <cell r="MH414">
            <v>0</v>
          </cell>
          <cell r="MI414">
            <v>0</v>
          </cell>
          <cell r="MJ414">
            <v>0</v>
          </cell>
          <cell r="MK414">
            <v>0</v>
          </cell>
          <cell r="ML414">
            <v>0</v>
          </cell>
          <cell r="MM414">
            <v>0</v>
          </cell>
          <cell r="MN414">
            <v>0</v>
          </cell>
          <cell r="MO414">
            <v>0</v>
          </cell>
          <cell r="MP414">
            <v>0</v>
          </cell>
          <cell r="MQ414">
            <v>0</v>
          </cell>
          <cell r="MR414">
            <v>0</v>
          </cell>
          <cell r="MS414">
            <v>0</v>
          </cell>
          <cell r="MT414">
            <v>0</v>
          </cell>
          <cell r="MU414">
            <v>0</v>
          </cell>
          <cell r="MV414">
            <v>0</v>
          </cell>
          <cell r="MW414">
            <v>0</v>
          </cell>
          <cell r="MX414">
            <v>0</v>
          </cell>
          <cell r="MY414">
            <v>0</v>
          </cell>
          <cell r="MZ414">
            <v>0</v>
          </cell>
          <cell r="NA414">
            <v>0</v>
          </cell>
          <cell r="NB414">
            <v>0</v>
          </cell>
          <cell r="NC414">
            <v>0</v>
          </cell>
          <cell r="ND414">
            <v>0</v>
          </cell>
          <cell r="NE414">
            <v>0</v>
          </cell>
          <cell r="NF414">
            <v>0</v>
          </cell>
          <cell r="NG414">
            <v>0</v>
          </cell>
          <cell r="NH414">
            <v>0</v>
          </cell>
          <cell r="NI414">
            <v>0</v>
          </cell>
          <cell r="NJ414">
            <v>0</v>
          </cell>
          <cell r="NK414">
            <v>0</v>
          </cell>
          <cell r="NL414">
            <v>0</v>
          </cell>
          <cell r="NM414">
            <v>0</v>
          </cell>
          <cell r="NN414">
            <v>0</v>
          </cell>
          <cell r="NO414">
            <v>0</v>
          </cell>
          <cell r="NP414">
            <v>0</v>
          </cell>
          <cell r="NQ414">
            <v>0</v>
          </cell>
          <cell r="NR414">
            <v>0</v>
          </cell>
          <cell r="NS414">
            <v>0</v>
          </cell>
          <cell r="NT414">
            <v>0</v>
          </cell>
          <cell r="NU414">
            <v>0</v>
          </cell>
          <cell r="NV414">
            <v>0</v>
          </cell>
          <cell r="NW414">
            <v>0</v>
          </cell>
        </row>
        <row r="415">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X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F415">
            <v>0</v>
          </cell>
          <cell r="EG415">
            <v>0</v>
          </cell>
          <cell r="EH415">
            <v>0</v>
          </cell>
          <cell r="EI415">
            <v>0</v>
          </cell>
          <cell r="EJ415">
            <v>0</v>
          </cell>
          <cell r="EK415">
            <v>0</v>
          </cell>
          <cell r="EL415">
            <v>0</v>
          </cell>
          <cell r="EM415">
            <v>0</v>
          </cell>
          <cell r="EN415">
            <v>0</v>
          </cell>
          <cell r="EO415">
            <v>0</v>
          </cell>
          <cell r="EP415">
            <v>0</v>
          </cell>
          <cell r="EQ415">
            <v>0</v>
          </cell>
          <cell r="ER415">
            <v>0</v>
          </cell>
          <cell r="ES415">
            <v>0</v>
          </cell>
          <cell r="ET415">
            <v>0</v>
          </cell>
          <cell r="EU415">
            <v>0</v>
          </cell>
          <cell r="EV415">
            <v>0</v>
          </cell>
          <cell r="EW415">
            <v>0</v>
          </cell>
          <cell r="EX415">
            <v>0</v>
          </cell>
          <cell r="EY415">
            <v>0</v>
          </cell>
          <cell r="EZ415">
            <v>0</v>
          </cell>
          <cell r="FA415">
            <v>0</v>
          </cell>
          <cell r="FB415">
            <v>0</v>
          </cell>
          <cell r="FC415">
            <v>0</v>
          </cell>
          <cell r="FD415">
            <v>0</v>
          </cell>
          <cell r="FE415">
            <v>0</v>
          </cell>
          <cell r="FF415">
            <v>0</v>
          </cell>
          <cell r="FG415">
            <v>0</v>
          </cell>
          <cell r="FH415">
            <v>0</v>
          </cell>
          <cell r="FI415">
            <v>0</v>
          </cell>
          <cell r="FJ415">
            <v>0</v>
          </cell>
          <cell r="FK415">
            <v>0</v>
          </cell>
          <cell r="FL415">
            <v>0</v>
          </cell>
          <cell r="FM415">
            <v>0</v>
          </cell>
          <cell r="FN415">
            <v>0</v>
          </cell>
          <cell r="FO415">
            <v>0</v>
          </cell>
          <cell r="FP415">
            <v>0</v>
          </cell>
          <cell r="FQ415">
            <v>0</v>
          </cell>
          <cell r="FR415">
            <v>0</v>
          </cell>
          <cell r="FS415">
            <v>0</v>
          </cell>
          <cell r="FT415">
            <v>0</v>
          </cell>
          <cell r="FU415">
            <v>0</v>
          </cell>
          <cell r="FV415">
            <v>0</v>
          </cell>
          <cell r="FW415">
            <v>0</v>
          </cell>
          <cell r="FX415">
            <v>0</v>
          </cell>
          <cell r="FY415">
            <v>0</v>
          </cell>
          <cell r="FZ415">
            <v>0</v>
          </cell>
          <cell r="GA415">
            <v>0</v>
          </cell>
          <cell r="GB415">
            <v>0</v>
          </cell>
          <cell r="GC415">
            <v>0</v>
          </cell>
          <cell r="GD415">
            <v>0</v>
          </cell>
          <cell r="GE415">
            <v>0</v>
          </cell>
          <cell r="GF415">
            <v>0</v>
          </cell>
          <cell r="GG415">
            <v>0</v>
          </cell>
          <cell r="GH415">
            <v>0</v>
          </cell>
          <cell r="GI415">
            <v>0</v>
          </cell>
          <cell r="GJ415">
            <v>0</v>
          </cell>
          <cell r="GK415">
            <v>0</v>
          </cell>
          <cell r="GL415">
            <v>0</v>
          </cell>
          <cell r="GM415">
            <v>0</v>
          </cell>
          <cell r="GN415">
            <v>0</v>
          </cell>
          <cell r="GO415">
            <v>0</v>
          </cell>
          <cell r="GP415">
            <v>0</v>
          </cell>
          <cell r="GQ415">
            <v>0</v>
          </cell>
          <cell r="GR415">
            <v>0</v>
          </cell>
          <cell r="GS415">
            <v>0</v>
          </cell>
          <cell r="GT415">
            <v>0</v>
          </cell>
          <cell r="GU415">
            <v>0</v>
          </cell>
          <cell r="GV415">
            <v>0</v>
          </cell>
          <cell r="GW415">
            <v>0</v>
          </cell>
          <cell r="GX415">
            <v>0</v>
          </cell>
          <cell r="GY415">
            <v>0</v>
          </cell>
          <cell r="GZ415">
            <v>0</v>
          </cell>
          <cell r="HA415">
            <v>0</v>
          </cell>
          <cell r="HB415">
            <v>0</v>
          </cell>
          <cell r="HC415">
            <v>0</v>
          </cell>
          <cell r="HD415">
            <v>0</v>
          </cell>
          <cell r="HE415">
            <v>0</v>
          </cell>
          <cell r="HF415">
            <v>0</v>
          </cell>
          <cell r="HG415">
            <v>0</v>
          </cell>
          <cell r="HH415">
            <v>0</v>
          </cell>
          <cell r="HI415">
            <v>0</v>
          </cell>
          <cell r="HJ415">
            <v>0</v>
          </cell>
          <cell r="HO415">
            <v>0</v>
          </cell>
          <cell r="HP415">
            <v>0</v>
          </cell>
          <cell r="HQ415">
            <v>0</v>
          </cell>
          <cell r="HR415">
            <v>0</v>
          </cell>
          <cell r="HS415">
            <v>0</v>
          </cell>
          <cell r="HT415">
            <v>0</v>
          </cell>
          <cell r="HU415">
            <v>0</v>
          </cell>
          <cell r="HV415">
            <v>0</v>
          </cell>
          <cell r="HW415">
            <v>0</v>
          </cell>
          <cell r="HX415">
            <v>0</v>
          </cell>
          <cell r="HY415">
            <v>0</v>
          </cell>
          <cell r="HZ415">
            <v>0</v>
          </cell>
          <cell r="IA415">
            <v>0</v>
          </cell>
          <cell r="IB415">
            <v>0</v>
          </cell>
          <cell r="IC415">
            <v>0</v>
          </cell>
          <cell r="ID415">
            <v>0</v>
          </cell>
          <cell r="IE415">
            <v>0</v>
          </cell>
          <cell r="IF415">
            <v>0</v>
          </cell>
          <cell r="IG415">
            <v>0</v>
          </cell>
          <cell r="IH415">
            <v>0</v>
          </cell>
          <cell r="II415">
            <v>0</v>
          </cell>
          <cell r="IJ415">
            <v>0</v>
          </cell>
          <cell r="IK415">
            <v>0</v>
          </cell>
          <cell r="IL415">
            <v>0</v>
          </cell>
          <cell r="IM415">
            <v>0</v>
          </cell>
          <cell r="IN415">
            <v>0</v>
          </cell>
          <cell r="IO415">
            <v>0</v>
          </cell>
          <cell r="IP415">
            <v>0</v>
          </cell>
          <cell r="IQ415">
            <v>0</v>
          </cell>
          <cell r="IR415">
            <v>0</v>
          </cell>
          <cell r="IS415">
            <v>0</v>
          </cell>
          <cell r="IT415">
            <v>0</v>
          </cell>
          <cell r="IU415">
            <v>0</v>
          </cell>
          <cell r="IV415">
            <v>0</v>
          </cell>
          <cell r="IW415">
            <v>0</v>
          </cell>
          <cell r="IX415">
            <v>0</v>
          </cell>
          <cell r="IY415">
            <v>0</v>
          </cell>
          <cell r="IZ415">
            <v>0</v>
          </cell>
          <cell r="JA415">
            <v>0</v>
          </cell>
          <cell r="JB415">
            <v>0</v>
          </cell>
          <cell r="JC415">
            <v>0</v>
          </cell>
          <cell r="JD415">
            <v>0</v>
          </cell>
          <cell r="JE415">
            <v>0</v>
          </cell>
          <cell r="JF415">
            <v>0</v>
          </cell>
          <cell r="JG415">
            <v>0</v>
          </cell>
          <cell r="JH415">
            <v>0</v>
          </cell>
          <cell r="JI415">
            <v>0</v>
          </cell>
          <cell r="JJ415">
            <v>0</v>
          </cell>
          <cell r="JK415">
            <v>0</v>
          </cell>
          <cell r="JL415">
            <v>0</v>
          </cell>
          <cell r="JM415">
            <v>0</v>
          </cell>
          <cell r="JN415">
            <v>0</v>
          </cell>
          <cell r="JO415">
            <v>0</v>
          </cell>
          <cell r="JP415">
            <v>0</v>
          </cell>
          <cell r="JQ415">
            <v>0</v>
          </cell>
          <cell r="JR415">
            <v>0</v>
          </cell>
          <cell r="JS415">
            <v>0</v>
          </cell>
          <cell r="JT415">
            <v>0</v>
          </cell>
          <cell r="JU415">
            <v>0</v>
          </cell>
          <cell r="JV415">
            <v>0</v>
          </cell>
          <cell r="JW415">
            <v>0</v>
          </cell>
          <cell r="JX415">
            <v>0</v>
          </cell>
          <cell r="JY415">
            <v>0</v>
          </cell>
          <cell r="JZ415">
            <v>0</v>
          </cell>
          <cell r="KA415">
            <v>0</v>
          </cell>
          <cell r="KB415">
            <v>0</v>
          </cell>
          <cell r="KC415">
            <v>0</v>
          </cell>
          <cell r="KD415">
            <v>0</v>
          </cell>
          <cell r="KE415">
            <v>0</v>
          </cell>
          <cell r="KF415">
            <v>0</v>
          </cell>
          <cell r="KG415">
            <v>0</v>
          </cell>
          <cell r="KH415">
            <v>0</v>
          </cell>
          <cell r="KI415">
            <v>0</v>
          </cell>
          <cell r="KJ415">
            <v>0</v>
          </cell>
          <cell r="KK415">
            <v>0</v>
          </cell>
          <cell r="KL415">
            <v>0</v>
          </cell>
          <cell r="KM415">
            <v>0</v>
          </cell>
          <cell r="KN415">
            <v>0</v>
          </cell>
          <cell r="KO415">
            <v>0</v>
          </cell>
          <cell r="KP415">
            <v>0</v>
          </cell>
          <cell r="KQ415">
            <v>0</v>
          </cell>
          <cell r="KR415">
            <v>0</v>
          </cell>
          <cell r="KS415">
            <v>0</v>
          </cell>
          <cell r="KT415">
            <v>0</v>
          </cell>
          <cell r="KU415">
            <v>0</v>
          </cell>
          <cell r="KV415">
            <v>0</v>
          </cell>
          <cell r="KW415">
            <v>0</v>
          </cell>
          <cell r="KX415">
            <v>0</v>
          </cell>
          <cell r="KY415">
            <v>0</v>
          </cell>
          <cell r="KZ415">
            <v>0</v>
          </cell>
          <cell r="LA415">
            <v>0</v>
          </cell>
          <cell r="LB415">
            <v>0</v>
          </cell>
          <cell r="LC415">
            <v>0</v>
          </cell>
          <cell r="LD415">
            <v>0</v>
          </cell>
          <cell r="LE415">
            <v>0</v>
          </cell>
          <cell r="LF415">
            <v>0</v>
          </cell>
          <cell r="LG415">
            <v>0</v>
          </cell>
          <cell r="LH415">
            <v>0</v>
          </cell>
          <cell r="LI415">
            <v>0</v>
          </cell>
          <cell r="LJ415">
            <v>0</v>
          </cell>
          <cell r="LK415">
            <v>0</v>
          </cell>
          <cell r="LL415">
            <v>0</v>
          </cell>
          <cell r="LM415">
            <v>0</v>
          </cell>
          <cell r="LN415">
            <v>0</v>
          </cell>
          <cell r="LO415">
            <v>0</v>
          </cell>
          <cell r="LP415">
            <v>0</v>
          </cell>
          <cell r="LQ415">
            <v>0</v>
          </cell>
          <cell r="LR415">
            <v>0</v>
          </cell>
          <cell r="LS415">
            <v>0</v>
          </cell>
          <cell r="LT415">
            <v>0</v>
          </cell>
          <cell r="LU415">
            <v>0</v>
          </cell>
          <cell r="LV415">
            <v>0</v>
          </cell>
          <cell r="LW415">
            <v>0</v>
          </cell>
          <cell r="LX415">
            <v>0</v>
          </cell>
          <cell r="LY415">
            <v>0</v>
          </cell>
          <cell r="LZ415">
            <v>0</v>
          </cell>
          <cell r="MA415">
            <v>0</v>
          </cell>
          <cell r="MB415">
            <v>0</v>
          </cell>
          <cell r="MC415">
            <v>0</v>
          </cell>
          <cell r="MD415">
            <v>0</v>
          </cell>
          <cell r="ME415">
            <v>0</v>
          </cell>
          <cell r="MF415">
            <v>0</v>
          </cell>
          <cell r="MG415">
            <v>0</v>
          </cell>
          <cell r="MH415">
            <v>0</v>
          </cell>
          <cell r="MI415">
            <v>0</v>
          </cell>
          <cell r="MJ415">
            <v>0</v>
          </cell>
          <cell r="MK415">
            <v>0</v>
          </cell>
          <cell r="ML415">
            <v>0</v>
          </cell>
          <cell r="MM415">
            <v>0</v>
          </cell>
          <cell r="MN415">
            <v>0</v>
          </cell>
          <cell r="MO415">
            <v>0</v>
          </cell>
          <cell r="MP415">
            <v>0</v>
          </cell>
          <cell r="MQ415">
            <v>0</v>
          </cell>
          <cell r="MR415">
            <v>0</v>
          </cell>
          <cell r="MS415">
            <v>0</v>
          </cell>
          <cell r="MT415">
            <v>0</v>
          </cell>
          <cell r="MU415">
            <v>0</v>
          </cell>
          <cell r="MV415">
            <v>0</v>
          </cell>
          <cell r="MW415">
            <v>0</v>
          </cell>
          <cell r="MX415">
            <v>0</v>
          </cell>
          <cell r="MY415">
            <v>0</v>
          </cell>
          <cell r="MZ415">
            <v>0</v>
          </cell>
          <cell r="NA415">
            <v>0</v>
          </cell>
          <cell r="NB415">
            <v>0</v>
          </cell>
          <cell r="NC415">
            <v>0</v>
          </cell>
          <cell r="ND415">
            <v>0</v>
          </cell>
          <cell r="NE415">
            <v>0</v>
          </cell>
          <cell r="NF415">
            <v>0</v>
          </cell>
          <cell r="NG415">
            <v>0</v>
          </cell>
          <cell r="NH415">
            <v>0</v>
          </cell>
          <cell r="NI415">
            <v>0</v>
          </cell>
          <cell r="NJ415">
            <v>0</v>
          </cell>
          <cell r="NK415">
            <v>0</v>
          </cell>
          <cell r="NL415">
            <v>0</v>
          </cell>
          <cell r="NM415">
            <v>0</v>
          </cell>
          <cell r="NN415">
            <v>0</v>
          </cell>
          <cell r="NO415">
            <v>0</v>
          </cell>
          <cell r="NP415">
            <v>0</v>
          </cell>
          <cell r="NQ415">
            <v>0</v>
          </cell>
          <cell r="NR415">
            <v>0</v>
          </cell>
          <cell r="NS415">
            <v>0</v>
          </cell>
          <cell r="NT415">
            <v>0</v>
          </cell>
          <cell r="NU415">
            <v>0</v>
          </cell>
          <cell r="NV415">
            <v>0</v>
          </cell>
          <cell r="NW415">
            <v>0</v>
          </cell>
        </row>
        <row r="416">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Q416">
            <v>0</v>
          </cell>
          <cell r="CR416">
            <v>0</v>
          </cell>
          <cell r="CS416">
            <v>0</v>
          </cell>
          <cell r="CT416">
            <v>0</v>
          </cell>
          <cell r="CU416">
            <v>0</v>
          </cell>
          <cell r="CV416">
            <v>0</v>
          </cell>
          <cell r="CW416">
            <v>0</v>
          </cell>
          <cell r="CX416">
            <v>0</v>
          </cell>
          <cell r="CY416">
            <v>0</v>
          </cell>
          <cell r="CZ416">
            <v>0</v>
          </cell>
          <cell r="DA416">
            <v>0</v>
          </cell>
          <cell r="DB416">
            <v>0</v>
          </cell>
          <cell r="DC416">
            <v>0</v>
          </cell>
          <cell r="DD416">
            <v>0</v>
          </cell>
          <cell r="DE416">
            <v>0</v>
          </cell>
          <cell r="DF416">
            <v>0</v>
          </cell>
          <cell r="DG416">
            <v>0</v>
          </cell>
          <cell r="DH416">
            <v>0</v>
          </cell>
          <cell r="DI416">
            <v>0</v>
          </cell>
          <cell r="DJ416">
            <v>0</v>
          </cell>
          <cell r="DK416">
            <v>0</v>
          </cell>
          <cell r="DL416">
            <v>0</v>
          </cell>
          <cell r="DM416">
            <v>0</v>
          </cell>
          <cell r="DN416">
            <v>0</v>
          </cell>
          <cell r="DO416">
            <v>0</v>
          </cell>
          <cell r="DP416">
            <v>0</v>
          </cell>
          <cell r="DQ416">
            <v>0</v>
          </cell>
          <cell r="DR416">
            <v>0</v>
          </cell>
          <cell r="DS416">
            <v>2</v>
          </cell>
          <cell r="DT416">
            <v>0</v>
          </cell>
          <cell r="DU416">
            <v>2</v>
          </cell>
          <cell r="DV416">
            <v>0</v>
          </cell>
          <cell r="DW416">
            <v>0</v>
          </cell>
          <cell r="DX416">
            <v>0</v>
          </cell>
          <cell r="DY416">
            <v>0</v>
          </cell>
          <cell r="DZ416">
            <v>0</v>
          </cell>
          <cell r="EA416">
            <v>0</v>
          </cell>
          <cell r="EB416">
            <v>0</v>
          </cell>
          <cell r="EC416">
            <v>0</v>
          </cell>
          <cell r="ED416">
            <v>0</v>
          </cell>
          <cell r="EE416">
            <v>0</v>
          </cell>
          <cell r="EF416">
            <v>0</v>
          </cell>
          <cell r="EG416">
            <v>0</v>
          </cell>
          <cell r="EH416">
            <v>0</v>
          </cell>
          <cell r="EI416">
            <v>0</v>
          </cell>
          <cell r="EJ416">
            <v>0</v>
          </cell>
          <cell r="EK416">
            <v>0</v>
          </cell>
          <cell r="EL416">
            <v>0</v>
          </cell>
          <cell r="EM416">
            <v>0</v>
          </cell>
          <cell r="EN416">
            <v>0</v>
          </cell>
          <cell r="EO416">
            <v>0</v>
          </cell>
          <cell r="EP416">
            <v>0</v>
          </cell>
          <cell r="EQ416">
            <v>0</v>
          </cell>
          <cell r="ER416">
            <v>0</v>
          </cell>
          <cell r="ES416">
            <v>0</v>
          </cell>
          <cell r="ET416">
            <v>0</v>
          </cell>
          <cell r="EU416">
            <v>0</v>
          </cell>
          <cell r="EV416">
            <v>0</v>
          </cell>
          <cell r="EW416">
            <v>0</v>
          </cell>
          <cell r="EX416">
            <v>0</v>
          </cell>
          <cell r="EY416">
            <v>0</v>
          </cell>
          <cell r="EZ416">
            <v>0</v>
          </cell>
          <cell r="FA416">
            <v>0</v>
          </cell>
          <cell r="FB416">
            <v>0</v>
          </cell>
          <cell r="FC416">
            <v>0</v>
          </cell>
          <cell r="FD416">
            <v>0</v>
          </cell>
          <cell r="FE416">
            <v>0</v>
          </cell>
          <cell r="FF416">
            <v>0</v>
          </cell>
          <cell r="FG416">
            <v>0</v>
          </cell>
          <cell r="FH416">
            <v>0</v>
          </cell>
          <cell r="FI416">
            <v>0</v>
          </cell>
          <cell r="FJ416">
            <v>0</v>
          </cell>
          <cell r="FK416">
            <v>0</v>
          </cell>
          <cell r="FL416">
            <v>0</v>
          </cell>
          <cell r="FM416">
            <v>0</v>
          </cell>
          <cell r="FN416">
            <v>0</v>
          </cell>
          <cell r="FO416">
            <v>0</v>
          </cell>
          <cell r="FP416">
            <v>0</v>
          </cell>
          <cell r="FQ416">
            <v>0</v>
          </cell>
          <cell r="FR416">
            <v>0</v>
          </cell>
          <cell r="FS416">
            <v>0</v>
          </cell>
          <cell r="FT416">
            <v>0</v>
          </cell>
          <cell r="FU416">
            <v>0</v>
          </cell>
          <cell r="FV416">
            <v>0</v>
          </cell>
          <cell r="FW416">
            <v>0</v>
          </cell>
          <cell r="FX416">
            <v>0</v>
          </cell>
          <cell r="FY416">
            <v>0</v>
          </cell>
          <cell r="FZ416">
            <v>0</v>
          </cell>
          <cell r="GA416">
            <v>0</v>
          </cell>
          <cell r="GB416">
            <v>0</v>
          </cell>
          <cell r="GC416">
            <v>0</v>
          </cell>
          <cell r="GD416">
            <v>0</v>
          </cell>
          <cell r="GE416">
            <v>0</v>
          </cell>
          <cell r="GF416">
            <v>0</v>
          </cell>
          <cell r="GG416">
            <v>0</v>
          </cell>
          <cell r="GH416">
            <v>0</v>
          </cell>
          <cell r="GI416">
            <v>0</v>
          </cell>
          <cell r="GJ416">
            <v>0</v>
          </cell>
          <cell r="GK416">
            <v>0</v>
          </cell>
          <cell r="GL416">
            <v>0</v>
          </cell>
          <cell r="GM416">
            <v>0</v>
          </cell>
          <cell r="GN416">
            <v>0</v>
          </cell>
          <cell r="GO416">
            <v>0</v>
          </cell>
          <cell r="GP416">
            <v>0</v>
          </cell>
          <cell r="GQ416">
            <v>0</v>
          </cell>
          <cell r="GR416">
            <v>0</v>
          </cell>
          <cell r="GS416">
            <v>0</v>
          </cell>
          <cell r="GT416">
            <v>0</v>
          </cell>
          <cell r="GU416">
            <v>0</v>
          </cell>
          <cell r="GV416">
            <v>0</v>
          </cell>
          <cell r="GW416">
            <v>0</v>
          </cell>
          <cell r="GX416">
            <v>0</v>
          </cell>
          <cell r="GY416">
            <v>0</v>
          </cell>
          <cell r="GZ416">
            <v>0</v>
          </cell>
          <cell r="HA416">
            <v>0</v>
          </cell>
          <cell r="HB416">
            <v>0</v>
          </cell>
          <cell r="HC416">
            <v>0</v>
          </cell>
          <cell r="HD416">
            <v>0</v>
          </cell>
          <cell r="HE416">
            <v>0</v>
          </cell>
          <cell r="HF416">
            <v>0</v>
          </cell>
          <cell r="HG416">
            <v>0</v>
          </cell>
          <cell r="HH416">
            <v>0</v>
          </cell>
          <cell r="HI416">
            <v>0</v>
          </cell>
          <cell r="HJ416">
            <v>0</v>
          </cell>
          <cell r="HO416">
            <v>0</v>
          </cell>
          <cell r="HP416">
            <v>0</v>
          </cell>
          <cell r="HQ416">
            <v>0</v>
          </cell>
          <cell r="HR416">
            <v>0</v>
          </cell>
          <cell r="HS416">
            <v>0</v>
          </cell>
          <cell r="HT416">
            <v>0</v>
          </cell>
          <cell r="HU416">
            <v>0</v>
          </cell>
          <cell r="HV416">
            <v>0</v>
          </cell>
          <cell r="HW416">
            <v>0</v>
          </cell>
          <cell r="HX416">
            <v>0</v>
          </cell>
          <cell r="HY416">
            <v>0</v>
          </cell>
          <cell r="HZ416">
            <v>0</v>
          </cell>
          <cell r="IA416">
            <v>0</v>
          </cell>
          <cell r="IB416">
            <v>0</v>
          </cell>
          <cell r="IC416">
            <v>0</v>
          </cell>
          <cell r="ID416">
            <v>0</v>
          </cell>
          <cell r="IE416">
            <v>0</v>
          </cell>
          <cell r="IF416">
            <v>0</v>
          </cell>
          <cell r="IG416">
            <v>0</v>
          </cell>
          <cell r="IH416">
            <v>0</v>
          </cell>
          <cell r="II416">
            <v>0</v>
          </cell>
          <cell r="IJ416">
            <v>0</v>
          </cell>
          <cell r="IK416">
            <v>0</v>
          </cell>
          <cell r="IL416">
            <v>0</v>
          </cell>
          <cell r="IM416">
            <v>0</v>
          </cell>
          <cell r="IN416">
            <v>0</v>
          </cell>
          <cell r="IO416">
            <v>0</v>
          </cell>
          <cell r="IP416">
            <v>0</v>
          </cell>
          <cell r="IQ416">
            <v>0</v>
          </cell>
          <cell r="IR416">
            <v>0</v>
          </cell>
          <cell r="IS416">
            <v>0</v>
          </cell>
          <cell r="IT416">
            <v>0</v>
          </cell>
          <cell r="IU416">
            <v>0</v>
          </cell>
          <cell r="IV416">
            <v>0</v>
          </cell>
          <cell r="IW416">
            <v>0</v>
          </cell>
          <cell r="IX416">
            <v>0</v>
          </cell>
          <cell r="IY416">
            <v>0</v>
          </cell>
          <cell r="IZ416">
            <v>0</v>
          </cell>
          <cell r="JA416">
            <v>0</v>
          </cell>
          <cell r="JB416">
            <v>0</v>
          </cell>
          <cell r="JC416">
            <v>0</v>
          </cell>
          <cell r="JD416">
            <v>0</v>
          </cell>
          <cell r="JE416">
            <v>0</v>
          </cell>
          <cell r="JF416">
            <v>0</v>
          </cell>
          <cell r="JG416">
            <v>0</v>
          </cell>
          <cell r="JH416">
            <v>0</v>
          </cell>
          <cell r="JI416">
            <v>0</v>
          </cell>
          <cell r="JJ416">
            <v>0</v>
          </cell>
          <cell r="JK416">
            <v>0</v>
          </cell>
          <cell r="JL416">
            <v>0</v>
          </cell>
          <cell r="JM416">
            <v>0</v>
          </cell>
          <cell r="JN416">
            <v>0</v>
          </cell>
          <cell r="JO416">
            <v>0</v>
          </cell>
          <cell r="JP416">
            <v>0</v>
          </cell>
          <cell r="JQ416">
            <v>0</v>
          </cell>
          <cell r="JR416">
            <v>0</v>
          </cell>
          <cell r="JS416">
            <v>0</v>
          </cell>
          <cell r="JT416">
            <v>0</v>
          </cell>
          <cell r="JU416">
            <v>0</v>
          </cell>
          <cell r="JV416">
            <v>0</v>
          </cell>
          <cell r="JW416">
            <v>0</v>
          </cell>
          <cell r="JX416">
            <v>0</v>
          </cell>
          <cell r="JY416">
            <v>0</v>
          </cell>
          <cell r="JZ416">
            <v>0</v>
          </cell>
          <cell r="KA416">
            <v>0</v>
          </cell>
          <cell r="KB416">
            <v>0</v>
          </cell>
          <cell r="KC416">
            <v>0</v>
          </cell>
          <cell r="KD416">
            <v>0</v>
          </cell>
          <cell r="KE416">
            <v>0</v>
          </cell>
          <cell r="KF416">
            <v>0</v>
          </cell>
          <cell r="KG416">
            <v>0</v>
          </cell>
          <cell r="KH416">
            <v>2</v>
          </cell>
          <cell r="KI416">
            <v>0</v>
          </cell>
          <cell r="KJ416">
            <v>0</v>
          </cell>
          <cell r="KK416">
            <v>0</v>
          </cell>
          <cell r="KL416">
            <v>0</v>
          </cell>
          <cell r="KM416">
            <v>0</v>
          </cell>
          <cell r="KN416">
            <v>0</v>
          </cell>
          <cell r="KO416">
            <v>0</v>
          </cell>
          <cell r="KP416">
            <v>0</v>
          </cell>
          <cell r="KQ416">
            <v>0</v>
          </cell>
          <cell r="KR416">
            <v>0</v>
          </cell>
          <cell r="KS416">
            <v>0</v>
          </cell>
          <cell r="KT416">
            <v>0</v>
          </cell>
          <cell r="KU416">
            <v>0</v>
          </cell>
          <cell r="KV416">
            <v>0</v>
          </cell>
          <cell r="KW416">
            <v>0</v>
          </cell>
          <cell r="KX416">
            <v>0</v>
          </cell>
          <cell r="KY416">
            <v>0</v>
          </cell>
          <cell r="KZ416">
            <v>0</v>
          </cell>
          <cell r="LA416">
            <v>0</v>
          </cell>
          <cell r="LB416">
            <v>0</v>
          </cell>
          <cell r="LC416">
            <v>0</v>
          </cell>
          <cell r="LD416">
            <v>0</v>
          </cell>
          <cell r="LE416">
            <v>0</v>
          </cell>
          <cell r="LF416">
            <v>0</v>
          </cell>
          <cell r="LG416">
            <v>0</v>
          </cell>
          <cell r="LH416">
            <v>0</v>
          </cell>
          <cell r="LI416">
            <v>0</v>
          </cell>
          <cell r="LJ416">
            <v>0</v>
          </cell>
          <cell r="LK416">
            <v>0</v>
          </cell>
          <cell r="LL416">
            <v>0</v>
          </cell>
          <cell r="LM416">
            <v>0</v>
          </cell>
          <cell r="LN416">
            <v>0</v>
          </cell>
          <cell r="LO416">
            <v>0</v>
          </cell>
          <cell r="LP416">
            <v>0</v>
          </cell>
          <cell r="LQ416">
            <v>0</v>
          </cell>
          <cell r="LR416">
            <v>0</v>
          </cell>
          <cell r="LS416">
            <v>0</v>
          </cell>
          <cell r="LT416">
            <v>0</v>
          </cell>
          <cell r="LU416">
            <v>0</v>
          </cell>
          <cell r="LV416">
            <v>0</v>
          </cell>
          <cell r="LW416">
            <v>0</v>
          </cell>
          <cell r="LX416">
            <v>0</v>
          </cell>
          <cell r="LY416">
            <v>0</v>
          </cell>
          <cell r="LZ416">
            <v>0</v>
          </cell>
          <cell r="MA416">
            <v>0</v>
          </cell>
          <cell r="MB416">
            <v>0</v>
          </cell>
          <cell r="MC416">
            <v>0</v>
          </cell>
          <cell r="MD416">
            <v>0</v>
          </cell>
          <cell r="ME416">
            <v>0</v>
          </cell>
          <cell r="MF416">
            <v>0</v>
          </cell>
          <cell r="MG416">
            <v>0</v>
          </cell>
          <cell r="MH416">
            <v>0</v>
          </cell>
          <cell r="MI416">
            <v>0</v>
          </cell>
          <cell r="MJ416">
            <v>0</v>
          </cell>
          <cell r="MK416">
            <v>0</v>
          </cell>
          <cell r="ML416">
            <v>0</v>
          </cell>
          <cell r="MM416">
            <v>0</v>
          </cell>
          <cell r="MN416">
            <v>0</v>
          </cell>
          <cell r="MO416">
            <v>0</v>
          </cell>
          <cell r="MP416">
            <v>0</v>
          </cell>
          <cell r="MQ416">
            <v>0</v>
          </cell>
          <cell r="MR416">
            <v>0</v>
          </cell>
          <cell r="MS416">
            <v>0</v>
          </cell>
          <cell r="MT416">
            <v>0</v>
          </cell>
          <cell r="MU416">
            <v>0</v>
          </cell>
          <cell r="MV416">
            <v>0</v>
          </cell>
          <cell r="MW416">
            <v>0</v>
          </cell>
          <cell r="MX416">
            <v>0</v>
          </cell>
          <cell r="MY416">
            <v>0</v>
          </cell>
          <cell r="MZ416">
            <v>0</v>
          </cell>
          <cell r="NA416">
            <v>0</v>
          </cell>
          <cell r="NB416">
            <v>0</v>
          </cell>
          <cell r="NC416">
            <v>0</v>
          </cell>
          <cell r="ND416">
            <v>0</v>
          </cell>
          <cell r="NE416">
            <v>0</v>
          </cell>
          <cell r="NF416">
            <v>0</v>
          </cell>
          <cell r="NG416">
            <v>0</v>
          </cell>
          <cell r="NH416">
            <v>0</v>
          </cell>
          <cell r="NI416">
            <v>0</v>
          </cell>
          <cell r="NJ416">
            <v>0</v>
          </cell>
          <cell r="NK416">
            <v>0</v>
          </cell>
          <cell r="NL416">
            <v>0</v>
          </cell>
          <cell r="NM416">
            <v>0</v>
          </cell>
          <cell r="NN416">
            <v>0</v>
          </cell>
          <cell r="NO416">
            <v>0</v>
          </cell>
          <cell r="NP416">
            <v>0</v>
          </cell>
          <cell r="NQ416">
            <v>0</v>
          </cell>
          <cell r="NR416">
            <v>0</v>
          </cell>
          <cell r="NS416">
            <v>0</v>
          </cell>
          <cell r="NT416">
            <v>0</v>
          </cell>
          <cell r="NU416">
            <v>0</v>
          </cell>
          <cell r="NV416">
            <v>0</v>
          </cell>
          <cell r="NW416">
            <v>0</v>
          </cell>
        </row>
        <row r="417">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X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0</v>
          </cell>
          <cell r="DQ417">
            <v>0</v>
          </cell>
          <cell r="DR417">
            <v>0</v>
          </cell>
          <cell r="DS417">
            <v>-2</v>
          </cell>
          <cell r="DT417">
            <v>0</v>
          </cell>
          <cell r="DU417">
            <v>-2</v>
          </cell>
          <cell r="DV417">
            <v>0</v>
          </cell>
          <cell r="DW417">
            <v>0</v>
          </cell>
          <cell r="DX417">
            <v>0</v>
          </cell>
          <cell r="DY417">
            <v>0</v>
          </cell>
          <cell r="DZ417">
            <v>0</v>
          </cell>
          <cell r="EA417">
            <v>0</v>
          </cell>
          <cell r="EB417">
            <v>0</v>
          </cell>
          <cell r="EC417">
            <v>0</v>
          </cell>
          <cell r="ED417">
            <v>0</v>
          </cell>
          <cell r="EE417">
            <v>0</v>
          </cell>
          <cell r="EF417">
            <v>0</v>
          </cell>
          <cell r="EG417">
            <v>0</v>
          </cell>
          <cell r="EH417">
            <v>0</v>
          </cell>
          <cell r="EI417">
            <v>0</v>
          </cell>
          <cell r="EJ417">
            <v>0</v>
          </cell>
          <cell r="EK417">
            <v>-1</v>
          </cell>
          <cell r="EL417">
            <v>0</v>
          </cell>
          <cell r="EM417">
            <v>-1</v>
          </cell>
          <cell r="EN417">
            <v>0</v>
          </cell>
          <cell r="EO417">
            <v>0</v>
          </cell>
          <cell r="EP417">
            <v>0</v>
          </cell>
          <cell r="EQ417">
            <v>0</v>
          </cell>
          <cell r="ER417">
            <v>0</v>
          </cell>
          <cell r="ES417">
            <v>0</v>
          </cell>
          <cell r="ET417">
            <v>0</v>
          </cell>
          <cell r="EU417">
            <v>0</v>
          </cell>
          <cell r="EV417">
            <v>0</v>
          </cell>
          <cell r="EW417">
            <v>0</v>
          </cell>
          <cell r="EX417">
            <v>0</v>
          </cell>
          <cell r="EY417">
            <v>0</v>
          </cell>
          <cell r="EZ417">
            <v>0.5</v>
          </cell>
          <cell r="FA417">
            <v>0</v>
          </cell>
          <cell r="FB417">
            <v>0.5</v>
          </cell>
          <cell r="FC417">
            <v>-0.1</v>
          </cell>
          <cell r="FD417">
            <v>0</v>
          </cell>
          <cell r="FE417">
            <v>-0.1</v>
          </cell>
          <cell r="FF417">
            <v>0</v>
          </cell>
          <cell r="FG417">
            <v>0</v>
          </cell>
          <cell r="FH417">
            <v>0</v>
          </cell>
          <cell r="FI417">
            <v>0</v>
          </cell>
          <cell r="FJ417">
            <v>0</v>
          </cell>
          <cell r="FK417">
            <v>0</v>
          </cell>
          <cell r="FL417">
            <v>0</v>
          </cell>
          <cell r="FM417">
            <v>0</v>
          </cell>
          <cell r="FN417">
            <v>0</v>
          </cell>
          <cell r="FO417">
            <v>0</v>
          </cell>
          <cell r="FP417">
            <v>0</v>
          </cell>
          <cell r="FQ417">
            <v>0</v>
          </cell>
          <cell r="FR417">
            <v>0</v>
          </cell>
          <cell r="FS417">
            <v>0</v>
          </cell>
          <cell r="FT417">
            <v>0</v>
          </cell>
          <cell r="FU417">
            <v>0</v>
          </cell>
          <cell r="FV417">
            <v>0</v>
          </cell>
          <cell r="FW417">
            <v>0</v>
          </cell>
          <cell r="FX417">
            <v>0</v>
          </cell>
          <cell r="FY417">
            <v>0</v>
          </cell>
          <cell r="FZ417">
            <v>0</v>
          </cell>
          <cell r="GA417">
            <v>0</v>
          </cell>
          <cell r="GB417">
            <v>0</v>
          </cell>
          <cell r="GC417">
            <v>0</v>
          </cell>
          <cell r="GD417">
            <v>0</v>
          </cell>
          <cell r="GE417">
            <v>0</v>
          </cell>
          <cell r="GF417">
            <v>0</v>
          </cell>
          <cell r="GG417">
            <v>0</v>
          </cell>
          <cell r="GH417">
            <v>0</v>
          </cell>
          <cell r="GI417">
            <v>0</v>
          </cell>
          <cell r="GJ417">
            <v>0</v>
          </cell>
          <cell r="GK417">
            <v>0</v>
          </cell>
          <cell r="GL417">
            <v>0</v>
          </cell>
          <cell r="GM417">
            <v>0</v>
          </cell>
          <cell r="GN417">
            <v>0</v>
          </cell>
          <cell r="GO417">
            <v>0</v>
          </cell>
          <cell r="GP417">
            <v>0</v>
          </cell>
          <cell r="GQ417">
            <v>0</v>
          </cell>
          <cell r="GR417">
            <v>0</v>
          </cell>
          <cell r="GS417">
            <v>0</v>
          </cell>
          <cell r="GT417">
            <v>0</v>
          </cell>
          <cell r="GU417">
            <v>0</v>
          </cell>
          <cell r="GV417">
            <v>0</v>
          </cell>
          <cell r="GW417">
            <v>0</v>
          </cell>
          <cell r="GX417">
            <v>0</v>
          </cell>
          <cell r="GY417">
            <v>0</v>
          </cell>
          <cell r="GZ417">
            <v>0</v>
          </cell>
          <cell r="HA417">
            <v>0</v>
          </cell>
          <cell r="HB417">
            <v>0</v>
          </cell>
          <cell r="HC417">
            <v>0</v>
          </cell>
          <cell r="HD417">
            <v>0</v>
          </cell>
          <cell r="HE417">
            <v>0</v>
          </cell>
          <cell r="HF417">
            <v>0</v>
          </cell>
          <cell r="HG417">
            <v>0</v>
          </cell>
          <cell r="HH417">
            <v>0</v>
          </cell>
          <cell r="HI417">
            <v>0</v>
          </cell>
          <cell r="HJ417">
            <v>0</v>
          </cell>
          <cell r="HO417">
            <v>0</v>
          </cell>
          <cell r="HP417">
            <v>0</v>
          </cell>
          <cell r="HQ417">
            <v>0</v>
          </cell>
          <cell r="HR417">
            <v>0</v>
          </cell>
          <cell r="HS417">
            <v>0</v>
          </cell>
          <cell r="HT417">
            <v>0</v>
          </cell>
          <cell r="HU417">
            <v>0</v>
          </cell>
          <cell r="HV417">
            <v>0</v>
          </cell>
          <cell r="HW417">
            <v>0</v>
          </cell>
          <cell r="HX417">
            <v>0</v>
          </cell>
          <cell r="HY417">
            <v>0</v>
          </cell>
          <cell r="HZ417">
            <v>0</v>
          </cell>
          <cell r="IA417">
            <v>0</v>
          </cell>
          <cell r="IB417">
            <v>0</v>
          </cell>
          <cell r="IC417">
            <v>0</v>
          </cell>
          <cell r="ID417">
            <v>0</v>
          </cell>
          <cell r="IE417">
            <v>0</v>
          </cell>
          <cell r="IF417">
            <v>0</v>
          </cell>
          <cell r="IG417">
            <v>0</v>
          </cell>
          <cell r="IH417">
            <v>0</v>
          </cell>
          <cell r="II417">
            <v>0</v>
          </cell>
          <cell r="IJ417">
            <v>0</v>
          </cell>
          <cell r="IK417">
            <v>0</v>
          </cell>
          <cell r="IL417">
            <v>0</v>
          </cell>
          <cell r="IM417">
            <v>0</v>
          </cell>
          <cell r="IN417">
            <v>0</v>
          </cell>
          <cell r="IO417">
            <v>0</v>
          </cell>
          <cell r="IP417">
            <v>0</v>
          </cell>
          <cell r="IQ417">
            <v>0</v>
          </cell>
          <cell r="IR417">
            <v>0</v>
          </cell>
          <cell r="IS417">
            <v>0</v>
          </cell>
          <cell r="IT417">
            <v>0</v>
          </cell>
          <cell r="IU417">
            <v>0</v>
          </cell>
          <cell r="IV417">
            <v>0</v>
          </cell>
          <cell r="IW417">
            <v>0</v>
          </cell>
          <cell r="IX417">
            <v>0</v>
          </cell>
          <cell r="IY417">
            <v>0</v>
          </cell>
          <cell r="IZ417">
            <v>0</v>
          </cell>
          <cell r="JA417">
            <v>0</v>
          </cell>
          <cell r="JB417">
            <v>0</v>
          </cell>
          <cell r="JC417">
            <v>0</v>
          </cell>
          <cell r="JD417">
            <v>0</v>
          </cell>
          <cell r="JE417">
            <v>0</v>
          </cell>
          <cell r="JF417">
            <v>0</v>
          </cell>
          <cell r="JG417">
            <v>0</v>
          </cell>
          <cell r="JH417">
            <v>0</v>
          </cell>
          <cell r="JI417">
            <v>0</v>
          </cell>
          <cell r="JJ417">
            <v>0</v>
          </cell>
          <cell r="JK417">
            <v>0</v>
          </cell>
          <cell r="JL417">
            <v>0</v>
          </cell>
          <cell r="JM417">
            <v>0</v>
          </cell>
          <cell r="JN417">
            <v>0</v>
          </cell>
          <cell r="JO417">
            <v>0</v>
          </cell>
          <cell r="JP417">
            <v>0</v>
          </cell>
          <cell r="JQ417">
            <v>0</v>
          </cell>
          <cell r="JR417">
            <v>0</v>
          </cell>
          <cell r="JS417">
            <v>0</v>
          </cell>
          <cell r="JT417">
            <v>0</v>
          </cell>
          <cell r="JU417">
            <v>0</v>
          </cell>
          <cell r="JV417">
            <v>0</v>
          </cell>
          <cell r="JW417">
            <v>0</v>
          </cell>
          <cell r="JX417">
            <v>0</v>
          </cell>
          <cell r="JY417">
            <v>0</v>
          </cell>
          <cell r="JZ417">
            <v>0</v>
          </cell>
          <cell r="KA417">
            <v>0</v>
          </cell>
          <cell r="KB417">
            <v>0</v>
          </cell>
          <cell r="KC417">
            <v>0</v>
          </cell>
          <cell r="KD417">
            <v>0</v>
          </cell>
          <cell r="KE417">
            <v>0</v>
          </cell>
          <cell r="KF417">
            <v>0</v>
          </cell>
          <cell r="KG417">
            <v>0</v>
          </cell>
          <cell r="KH417">
            <v>-2</v>
          </cell>
          <cell r="KI417">
            <v>0</v>
          </cell>
          <cell r="KJ417">
            <v>0</v>
          </cell>
          <cell r="KK417">
            <v>0</v>
          </cell>
          <cell r="KL417">
            <v>0</v>
          </cell>
          <cell r="KM417">
            <v>0</v>
          </cell>
          <cell r="KN417">
            <v>0</v>
          </cell>
          <cell r="KO417">
            <v>0</v>
          </cell>
          <cell r="KP417">
            <v>0</v>
          </cell>
          <cell r="KQ417">
            <v>0</v>
          </cell>
          <cell r="KR417">
            <v>0</v>
          </cell>
          <cell r="KS417">
            <v>0</v>
          </cell>
          <cell r="KT417">
            <v>-1</v>
          </cell>
          <cell r="KU417">
            <v>0</v>
          </cell>
          <cell r="KV417">
            <v>0</v>
          </cell>
          <cell r="KW417">
            <v>-1</v>
          </cell>
          <cell r="KX417">
            <v>0</v>
          </cell>
          <cell r="KY417">
            <v>0</v>
          </cell>
          <cell r="KZ417">
            <v>-1</v>
          </cell>
          <cell r="LA417">
            <v>0</v>
          </cell>
          <cell r="LB417">
            <v>0</v>
          </cell>
          <cell r="LC417">
            <v>0</v>
          </cell>
          <cell r="LD417">
            <v>0</v>
          </cell>
          <cell r="LE417">
            <v>0</v>
          </cell>
          <cell r="LF417">
            <v>0.5</v>
          </cell>
          <cell r="LG417">
            <v>0</v>
          </cell>
          <cell r="LH417">
            <v>0</v>
          </cell>
          <cell r="LI417">
            <v>0.5</v>
          </cell>
          <cell r="LJ417">
            <v>0</v>
          </cell>
          <cell r="LK417">
            <v>0</v>
          </cell>
          <cell r="LL417">
            <v>0.5</v>
          </cell>
          <cell r="LM417">
            <v>0</v>
          </cell>
          <cell r="LN417">
            <v>0</v>
          </cell>
          <cell r="LO417">
            <v>0.5</v>
          </cell>
          <cell r="LP417">
            <v>0</v>
          </cell>
          <cell r="LQ417">
            <v>0</v>
          </cell>
          <cell r="LR417">
            <v>-0.1</v>
          </cell>
          <cell r="LS417">
            <v>0</v>
          </cell>
          <cell r="LT417">
            <v>0</v>
          </cell>
          <cell r="LU417">
            <v>0</v>
          </cell>
          <cell r="LV417">
            <v>0</v>
          </cell>
          <cell r="LW417">
            <v>0</v>
          </cell>
          <cell r="LX417">
            <v>0</v>
          </cell>
          <cell r="LY417">
            <v>0</v>
          </cell>
          <cell r="LZ417">
            <v>0</v>
          </cell>
          <cell r="MA417">
            <v>0</v>
          </cell>
          <cell r="MB417">
            <v>0</v>
          </cell>
          <cell r="MC417">
            <v>0</v>
          </cell>
          <cell r="MD417">
            <v>0</v>
          </cell>
          <cell r="ME417">
            <v>0</v>
          </cell>
          <cell r="MF417">
            <v>0</v>
          </cell>
          <cell r="MG417">
            <v>0</v>
          </cell>
          <cell r="MH417">
            <v>0</v>
          </cell>
          <cell r="MI417">
            <v>0</v>
          </cell>
          <cell r="MJ417">
            <v>0</v>
          </cell>
          <cell r="MK417">
            <v>0</v>
          </cell>
          <cell r="ML417">
            <v>0</v>
          </cell>
          <cell r="MM417">
            <v>0</v>
          </cell>
          <cell r="MN417">
            <v>0</v>
          </cell>
          <cell r="MO417">
            <v>0</v>
          </cell>
          <cell r="MP417">
            <v>0</v>
          </cell>
          <cell r="MQ417">
            <v>0</v>
          </cell>
          <cell r="MR417">
            <v>0</v>
          </cell>
          <cell r="MS417">
            <v>0</v>
          </cell>
          <cell r="MT417">
            <v>0</v>
          </cell>
          <cell r="MU417">
            <v>0</v>
          </cell>
          <cell r="MV417">
            <v>0</v>
          </cell>
          <cell r="MW417">
            <v>0</v>
          </cell>
          <cell r="MX417">
            <v>0</v>
          </cell>
          <cell r="MY417">
            <v>0</v>
          </cell>
          <cell r="MZ417">
            <v>0</v>
          </cell>
          <cell r="NA417">
            <v>0</v>
          </cell>
          <cell r="NB417">
            <v>0</v>
          </cell>
          <cell r="NC417">
            <v>0</v>
          </cell>
          <cell r="ND417">
            <v>0</v>
          </cell>
          <cell r="NE417">
            <v>0</v>
          </cell>
          <cell r="NF417">
            <v>0</v>
          </cell>
          <cell r="NG417">
            <v>0</v>
          </cell>
          <cell r="NH417">
            <v>0</v>
          </cell>
          <cell r="NI417">
            <v>0</v>
          </cell>
          <cell r="NJ417">
            <v>0</v>
          </cell>
          <cell r="NK417">
            <v>0</v>
          </cell>
          <cell r="NL417">
            <v>0</v>
          </cell>
          <cell r="NM417">
            <v>0</v>
          </cell>
          <cell r="NN417">
            <v>0</v>
          </cell>
          <cell r="NO417">
            <v>0</v>
          </cell>
          <cell r="NP417">
            <v>0</v>
          </cell>
          <cell r="NQ417">
            <v>0</v>
          </cell>
          <cell r="NR417">
            <v>0</v>
          </cell>
          <cell r="NS417">
            <v>0</v>
          </cell>
          <cell r="NT417">
            <v>0</v>
          </cell>
          <cell r="NU417">
            <v>0</v>
          </cell>
          <cell r="NV417">
            <v>0</v>
          </cell>
          <cell r="NW417">
            <v>0</v>
          </cell>
        </row>
        <row r="418">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0</v>
          </cell>
          <cell r="CB418">
            <v>0</v>
          </cell>
          <cell r="CC418">
            <v>0</v>
          </cell>
          <cell r="CD418">
            <v>0</v>
          </cell>
          <cell r="CE418">
            <v>0</v>
          </cell>
          <cell r="CF418">
            <v>0</v>
          </cell>
          <cell r="CG418">
            <v>0</v>
          </cell>
          <cell r="CH418">
            <v>0</v>
          </cell>
          <cell r="CI418">
            <v>0</v>
          </cell>
          <cell r="CJ418">
            <v>0</v>
          </cell>
          <cell r="CK418">
            <v>0</v>
          </cell>
          <cell r="CL418">
            <v>0</v>
          </cell>
          <cell r="CM418">
            <v>0</v>
          </cell>
          <cell r="CN418">
            <v>0</v>
          </cell>
          <cell r="CO418">
            <v>0</v>
          </cell>
          <cell r="CP418">
            <v>0</v>
          </cell>
          <cell r="CQ418">
            <v>0</v>
          </cell>
          <cell r="CR418">
            <v>0</v>
          </cell>
          <cell r="CS418">
            <v>0</v>
          </cell>
          <cell r="CT418">
            <v>0</v>
          </cell>
          <cell r="CU418">
            <v>0</v>
          </cell>
          <cell r="CV418">
            <v>0</v>
          </cell>
          <cell r="CW418">
            <v>0</v>
          </cell>
          <cell r="CX418">
            <v>0</v>
          </cell>
          <cell r="CY418">
            <v>0</v>
          </cell>
          <cell r="CZ418">
            <v>0</v>
          </cell>
          <cell r="DA418">
            <v>0</v>
          </cell>
          <cell r="DB418">
            <v>0</v>
          </cell>
          <cell r="DC418">
            <v>0</v>
          </cell>
          <cell r="DD418">
            <v>0</v>
          </cell>
          <cell r="DE418">
            <v>0</v>
          </cell>
          <cell r="DF418">
            <v>0</v>
          </cell>
          <cell r="DG418">
            <v>0</v>
          </cell>
          <cell r="DH418">
            <v>0</v>
          </cell>
          <cell r="DI418">
            <v>0</v>
          </cell>
          <cell r="DJ418">
            <v>0</v>
          </cell>
          <cell r="DK418">
            <v>0</v>
          </cell>
          <cell r="DL418">
            <v>0</v>
          </cell>
          <cell r="DM418">
            <v>0</v>
          </cell>
          <cell r="DN418">
            <v>0</v>
          </cell>
          <cell r="DO418">
            <v>0</v>
          </cell>
          <cell r="DP418">
            <v>0</v>
          </cell>
          <cell r="DQ418">
            <v>0</v>
          </cell>
          <cell r="DR418">
            <v>0</v>
          </cell>
          <cell r="DS418">
            <v>0</v>
          </cell>
          <cell r="DT418">
            <v>0</v>
          </cell>
          <cell r="DU418">
            <v>0</v>
          </cell>
          <cell r="DV418">
            <v>0</v>
          </cell>
          <cell r="DW418">
            <v>0</v>
          </cell>
          <cell r="DX418">
            <v>0</v>
          </cell>
          <cell r="DY418">
            <v>0</v>
          </cell>
          <cell r="DZ418">
            <v>0</v>
          </cell>
          <cell r="EA418">
            <v>0</v>
          </cell>
          <cell r="EB418">
            <v>0</v>
          </cell>
          <cell r="EC418">
            <v>0</v>
          </cell>
          <cell r="ED418">
            <v>0</v>
          </cell>
          <cell r="EE418">
            <v>-16</v>
          </cell>
          <cell r="EF418">
            <v>0</v>
          </cell>
          <cell r="EG418">
            <v>-16</v>
          </cell>
          <cell r="EH418">
            <v>-30</v>
          </cell>
          <cell r="EI418">
            <v>0</v>
          </cell>
          <cell r="EJ418">
            <v>-30</v>
          </cell>
          <cell r="EK418">
            <v>-16</v>
          </cell>
          <cell r="EL418">
            <v>0</v>
          </cell>
          <cell r="EM418">
            <v>-16</v>
          </cell>
          <cell r="EN418">
            <v>-18</v>
          </cell>
          <cell r="EO418">
            <v>0</v>
          </cell>
          <cell r="EP418">
            <v>-18</v>
          </cell>
          <cell r="EQ418">
            <v>-12</v>
          </cell>
          <cell r="ER418">
            <v>0</v>
          </cell>
          <cell r="ES418">
            <v>-12</v>
          </cell>
          <cell r="ET418">
            <v>-20</v>
          </cell>
          <cell r="EU418">
            <v>0</v>
          </cell>
          <cell r="EV418">
            <v>-20</v>
          </cell>
          <cell r="EW418">
            <v>-24</v>
          </cell>
          <cell r="EX418">
            <v>0</v>
          </cell>
          <cell r="EY418">
            <v>-24</v>
          </cell>
          <cell r="EZ418">
            <v>-2</v>
          </cell>
          <cell r="FA418">
            <v>0</v>
          </cell>
          <cell r="FB418">
            <v>-2</v>
          </cell>
          <cell r="FC418">
            <v>-17.3</v>
          </cell>
          <cell r="FD418">
            <v>0</v>
          </cell>
          <cell r="FE418">
            <v>-17.3</v>
          </cell>
          <cell r="FF418">
            <v>-16</v>
          </cell>
          <cell r="FG418">
            <v>0</v>
          </cell>
          <cell r="FH418">
            <v>-16</v>
          </cell>
          <cell r="FI418">
            <v>-14</v>
          </cell>
          <cell r="FJ418">
            <v>0</v>
          </cell>
          <cell r="FK418">
            <v>-14</v>
          </cell>
          <cell r="FL418">
            <v>-2</v>
          </cell>
          <cell r="FM418">
            <v>0</v>
          </cell>
          <cell r="FN418">
            <v>-2</v>
          </cell>
          <cell r="FO418">
            <v>0</v>
          </cell>
          <cell r="FP418">
            <v>0</v>
          </cell>
          <cell r="FQ418">
            <v>0</v>
          </cell>
          <cell r="FR418">
            <v>0</v>
          </cell>
          <cell r="FS418">
            <v>0</v>
          </cell>
          <cell r="FT418">
            <v>0</v>
          </cell>
          <cell r="FU418">
            <v>0</v>
          </cell>
          <cell r="FV418">
            <v>0</v>
          </cell>
          <cell r="FW418">
            <v>0</v>
          </cell>
          <cell r="FX418">
            <v>0</v>
          </cell>
          <cell r="FY418">
            <v>0</v>
          </cell>
          <cell r="FZ418">
            <v>0</v>
          </cell>
          <cell r="GA418">
            <v>0</v>
          </cell>
          <cell r="GB418">
            <v>0</v>
          </cell>
          <cell r="GC418">
            <v>0</v>
          </cell>
          <cell r="GD418">
            <v>0</v>
          </cell>
          <cell r="GE418">
            <v>0</v>
          </cell>
          <cell r="GF418">
            <v>0</v>
          </cell>
          <cell r="GG418">
            <v>0</v>
          </cell>
          <cell r="GH418">
            <v>0</v>
          </cell>
          <cell r="GI418">
            <v>0</v>
          </cell>
          <cell r="GJ418">
            <v>0</v>
          </cell>
          <cell r="GK418">
            <v>0</v>
          </cell>
          <cell r="GL418">
            <v>0</v>
          </cell>
          <cell r="GM418">
            <v>0</v>
          </cell>
          <cell r="GN418">
            <v>0</v>
          </cell>
          <cell r="GO418">
            <v>0</v>
          </cell>
          <cell r="GP418">
            <v>0</v>
          </cell>
          <cell r="GQ418">
            <v>0</v>
          </cell>
          <cell r="GR418">
            <v>0</v>
          </cell>
          <cell r="GS418">
            <v>0</v>
          </cell>
          <cell r="GT418">
            <v>0</v>
          </cell>
          <cell r="GU418">
            <v>0</v>
          </cell>
          <cell r="GV418">
            <v>0</v>
          </cell>
          <cell r="GW418">
            <v>0</v>
          </cell>
          <cell r="GX418">
            <v>0</v>
          </cell>
          <cell r="GY418">
            <v>0</v>
          </cell>
          <cell r="GZ418">
            <v>0</v>
          </cell>
          <cell r="HA418">
            <v>0</v>
          </cell>
          <cell r="HB418">
            <v>0</v>
          </cell>
          <cell r="HC418">
            <v>0</v>
          </cell>
          <cell r="HD418">
            <v>0</v>
          </cell>
          <cell r="HE418">
            <v>0</v>
          </cell>
          <cell r="HF418">
            <v>0</v>
          </cell>
          <cell r="HG418">
            <v>0</v>
          </cell>
          <cell r="HH418">
            <v>0</v>
          </cell>
          <cell r="HI418">
            <v>0</v>
          </cell>
          <cell r="HJ418">
            <v>0</v>
          </cell>
          <cell r="HO418">
            <v>0</v>
          </cell>
          <cell r="HP418">
            <v>0</v>
          </cell>
          <cell r="HQ418">
            <v>0</v>
          </cell>
          <cell r="HR418">
            <v>0</v>
          </cell>
          <cell r="HS418">
            <v>0</v>
          </cell>
          <cell r="HT418">
            <v>0</v>
          </cell>
          <cell r="HU418">
            <v>0</v>
          </cell>
          <cell r="HV418">
            <v>0</v>
          </cell>
          <cell r="HW418">
            <v>0</v>
          </cell>
          <cell r="HX418">
            <v>0</v>
          </cell>
          <cell r="HY418">
            <v>0</v>
          </cell>
          <cell r="HZ418">
            <v>0</v>
          </cell>
          <cell r="IA418">
            <v>0</v>
          </cell>
          <cell r="IB418">
            <v>0</v>
          </cell>
          <cell r="IC418">
            <v>0</v>
          </cell>
          <cell r="ID418">
            <v>0</v>
          </cell>
          <cell r="IE418">
            <v>0</v>
          </cell>
          <cell r="IF418">
            <v>0</v>
          </cell>
          <cell r="IG418">
            <v>0</v>
          </cell>
          <cell r="IH418">
            <v>0</v>
          </cell>
          <cell r="II418">
            <v>0</v>
          </cell>
          <cell r="IJ418">
            <v>0</v>
          </cell>
          <cell r="IK418">
            <v>0</v>
          </cell>
          <cell r="IL418">
            <v>0</v>
          </cell>
          <cell r="IM418">
            <v>0</v>
          </cell>
          <cell r="IN418">
            <v>0</v>
          </cell>
          <cell r="IO418">
            <v>0</v>
          </cell>
          <cell r="IP418">
            <v>0</v>
          </cell>
          <cell r="IQ418">
            <v>0</v>
          </cell>
          <cell r="IR418">
            <v>0</v>
          </cell>
          <cell r="IS418">
            <v>0</v>
          </cell>
          <cell r="IT418">
            <v>0</v>
          </cell>
          <cell r="IU418">
            <v>0</v>
          </cell>
          <cell r="IV418">
            <v>0</v>
          </cell>
          <cell r="IW418">
            <v>0</v>
          </cell>
          <cell r="IX418">
            <v>0</v>
          </cell>
          <cell r="IY418">
            <v>0</v>
          </cell>
          <cell r="IZ418">
            <v>0</v>
          </cell>
          <cell r="JA418">
            <v>0</v>
          </cell>
          <cell r="JB418">
            <v>0</v>
          </cell>
          <cell r="JC418">
            <v>0</v>
          </cell>
          <cell r="JD418">
            <v>0</v>
          </cell>
          <cell r="JE418">
            <v>0</v>
          </cell>
          <cell r="JF418">
            <v>0</v>
          </cell>
          <cell r="JG418">
            <v>0</v>
          </cell>
          <cell r="JH418">
            <v>0</v>
          </cell>
          <cell r="JI418">
            <v>0</v>
          </cell>
          <cell r="JJ418">
            <v>0</v>
          </cell>
          <cell r="JK418">
            <v>0</v>
          </cell>
          <cell r="JL418">
            <v>0</v>
          </cell>
          <cell r="JM418">
            <v>0</v>
          </cell>
          <cell r="JN418">
            <v>0</v>
          </cell>
          <cell r="JO418">
            <v>0</v>
          </cell>
          <cell r="JP418">
            <v>0</v>
          </cell>
          <cell r="JQ418">
            <v>0</v>
          </cell>
          <cell r="JR418">
            <v>0</v>
          </cell>
          <cell r="JS418">
            <v>0</v>
          </cell>
          <cell r="JT418">
            <v>0</v>
          </cell>
          <cell r="JU418">
            <v>0</v>
          </cell>
          <cell r="JV418">
            <v>0</v>
          </cell>
          <cell r="JW418">
            <v>0</v>
          </cell>
          <cell r="JX418">
            <v>0</v>
          </cell>
          <cell r="JY418">
            <v>0</v>
          </cell>
          <cell r="JZ418">
            <v>0</v>
          </cell>
          <cell r="KA418">
            <v>0</v>
          </cell>
          <cell r="KB418">
            <v>0</v>
          </cell>
          <cell r="KC418">
            <v>0</v>
          </cell>
          <cell r="KD418">
            <v>0</v>
          </cell>
          <cell r="KE418">
            <v>0</v>
          </cell>
          <cell r="KF418">
            <v>0</v>
          </cell>
          <cell r="KG418">
            <v>0</v>
          </cell>
          <cell r="KH418">
            <v>0</v>
          </cell>
          <cell r="KI418">
            <v>0</v>
          </cell>
          <cell r="KJ418">
            <v>0</v>
          </cell>
          <cell r="KK418">
            <v>0</v>
          </cell>
          <cell r="KL418">
            <v>0</v>
          </cell>
          <cell r="KM418">
            <v>0</v>
          </cell>
          <cell r="KN418">
            <v>0</v>
          </cell>
          <cell r="KO418">
            <v>0</v>
          </cell>
          <cell r="KP418">
            <v>0</v>
          </cell>
          <cell r="KQ418">
            <v>0</v>
          </cell>
          <cell r="KR418">
            <v>0</v>
          </cell>
          <cell r="KS418">
            <v>0</v>
          </cell>
          <cell r="KT418">
            <v>-80</v>
          </cell>
          <cell r="KU418">
            <v>0</v>
          </cell>
          <cell r="KV418">
            <v>0</v>
          </cell>
          <cell r="KW418">
            <v>-64</v>
          </cell>
          <cell r="KX418">
            <v>0</v>
          </cell>
          <cell r="KY418">
            <v>0</v>
          </cell>
          <cell r="KZ418">
            <v>-34</v>
          </cell>
          <cell r="LA418">
            <v>0</v>
          </cell>
          <cell r="LB418">
            <v>0</v>
          </cell>
          <cell r="LC418">
            <v>-18</v>
          </cell>
          <cell r="LD418">
            <v>0</v>
          </cell>
          <cell r="LE418">
            <v>0</v>
          </cell>
          <cell r="LF418">
            <v>-58</v>
          </cell>
          <cell r="LG418">
            <v>0</v>
          </cell>
          <cell r="LH418">
            <v>0</v>
          </cell>
          <cell r="LI418">
            <v>-46</v>
          </cell>
          <cell r="LJ418">
            <v>0</v>
          </cell>
          <cell r="LK418">
            <v>0</v>
          </cell>
          <cell r="LL418">
            <v>-26</v>
          </cell>
          <cell r="LM418">
            <v>0</v>
          </cell>
          <cell r="LN418">
            <v>0</v>
          </cell>
          <cell r="LO418">
            <v>-2</v>
          </cell>
          <cell r="LP418">
            <v>0</v>
          </cell>
          <cell r="LQ418">
            <v>0</v>
          </cell>
          <cell r="LR418">
            <v>-49.3</v>
          </cell>
          <cell r="LS418">
            <v>0</v>
          </cell>
          <cell r="LT418">
            <v>0</v>
          </cell>
          <cell r="LU418">
            <v>-32</v>
          </cell>
          <cell r="LV418">
            <v>0</v>
          </cell>
          <cell r="LW418">
            <v>0</v>
          </cell>
          <cell r="LX418">
            <v>-16</v>
          </cell>
          <cell r="LY418">
            <v>0</v>
          </cell>
          <cell r="LZ418">
            <v>0</v>
          </cell>
          <cell r="MA418">
            <v>-2</v>
          </cell>
          <cell r="MB418">
            <v>0</v>
          </cell>
          <cell r="MC418">
            <v>0</v>
          </cell>
          <cell r="MD418">
            <v>0</v>
          </cell>
          <cell r="ME418">
            <v>0</v>
          </cell>
          <cell r="MF418">
            <v>0</v>
          </cell>
          <cell r="MG418">
            <v>0</v>
          </cell>
          <cell r="MH418">
            <v>0</v>
          </cell>
          <cell r="MI418">
            <v>0</v>
          </cell>
          <cell r="MJ418">
            <v>0</v>
          </cell>
          <cell r="MK418">
            <v>0</v>
          </cell>
          <cell r="ML418">
            <v>0</v>
          </cell>
          <cell r="MM418">
            <v>0</v>
          </cell>
          <cell r="MN418">
            <v>0</v>
          </cell>
          <cell r="MO418">
            <v>0</v>
          </cell>
          <cell r="MP418">
            <v>0</v>
          </cell>
          <cell r="MQ418">
            <v>0</v>
          </cell>
          <cell r="MR418">
            <v>0</v>
          </cell>
          <cell r="MS418">
            <v>0</v>
          </cell>
          <cell r="MT418">
            <v>0</v>
          </cell>
          <cell r="MU418">
            <v>0</v>
          </cell>
          <cell r="MV418">
            <v>0</v>
          </cell>
          <cell r="MW418">
            <v>0</v>
          </cell>
          <cell r="MX418">
            <v>0</v>
          </cell>
          <cell r="MY418">
            <v>0</v>
          </cell>
          <cell r="MZ418">
            <v>0</v>
          </cell>
          <cell r="NA418">
            <v>0</v>
          </cell>
          <cell r="NB418">
            <v>0</v>
          </cell>
          <cell r="NC418">
            <v>0</v>
          </cell>
          <cell r="ND418">
            <v>0</v>
          </cell>
          <cell r="NE418">
            <v>0</v>
          </cell>
          <cell r="NF418">
            <v>0</v>
          </cell>
          <cell r="NG418">
            <v>0</v>
          </cell>
          <cell r="NH418">
            <v>0</v>
          </cell>
          <cell r="NI418">
            <v>0</v>
          </cell>
          <cell r="NJ418">
            <v>0</v>
          </cell>
          <cell r="NK418">
            <v>0</v>
          </cell>
          <cell r="NL418">
            <v>0</v>
          </cell>
          <cell r="NM418">
            <v>0</v>
          </cell>
          <cell r="NN418">
            <v>0</v>
          </cell>
          <cell r="NO418">
            <v>0</v>
          </cell>
          <cell r="NP418">
            <v>0</v>
          </cell>
          <cell r="NQ418">
            <v>0</v>
          </cell>
          <cell r="NR418">
            <v>0</v>
          </cell>
          <cell r="NS418">
            <v>0</v>
          </cell>
          <cell r="NT418">
            <v>0</v>
          </cell>
          <cell r="NU418">
            <v>0</v>
          </cell>
          <cell r="NV418">
            <v>0</v>
          </cell>
          <cell r="NW418">
            <v>0</v>
          </cell>
        </row>
        <row r="420">
          <cell r="HO420" t="str">
            <v>Pôle</v>
          </cell>
          <cell r="HP420" t="str">
            <v>Trimestre</v>
          </cell>
          <cell r="HR420" t="str">
            <v>Pôle</v>
          </cell>
          <cell r="HS420" t="str">
            <v>Trimestre</v>
          </cell>
          <cell r="HU420" t="str">
            <v>Pôle</v>
          </cell>
          <cell r="HV420" t="str">
            <v>Trimestre</v>
          </cell>
          <cell r="HX420" t="str">
            <v>Pôle</v>
          </cell>
          <cell r="HY420" t="str">
            <v>Trimestre</v>
          </cell>
          <cell r="IA420" t="str">
            <v>Pôle</v>
          </cell>
          <cell r="IB420" t="str">
            <v>Trimestre</v>
          </cell>
          <cell r="ID420" t="str">
            <v>Pôle</v>
          </cell>
          <cell r="IE420" t="str">
            <v>Trimestre</v>
          </cell>
          <cell r="IG420" t="str">
            <v>Pôle</v>
          </cell>
          <cell r="IH420" t="str">
            <v>Trimestre</v>
          </cell>
          <cell r="IJ420" t="str">
            <v>Pôle</v>
          </cell>
          <cell r="IK420" t="str">
            <v>Trimestre</v>
          </cell>
          <cell r="IM420" t="str">
            <v>Pôle</v>
          </cell>
          <cell r="IN420" t="str">
            <v>Trimestre</v>
          </cell>
          <cell r="IP420" t="str">
            <v>Pôle</v>
          </cell>
          <cell r="IQ420" t="str">
            <v>Trimestre</v>
          </cell>
          <cell r="IS420" t="str">
            <v>Pôle</v>
          </cell>
          <cell r="IT420" t="str">
            <v>Trimestre</v>
          </cell>
          <cell r="IV420" t="str">
            <v>Pôle</v>
          </cell>
          <cell r="IW420" t="str">
            <v>Trimestre</v>
          </cell>
          <cell r="IY420" t="str">
            <v>Pôle</v>
          </cell>
          <cell r="IZ420" t="str">
            <v>Trimestre</v>
          </cell>
          <cell r="JB420" t="str">
            <v>Pôle</v>
          </cell>
          <cell r="JC420" t="str">
            <v>Trimestre</v>
          </cell>
          <cell r="JE420" t="str">
            <v>Pôle</v>
          </cell>
          <cell r="JF420" t="str">
            <v>Trimestre</v>
          </cell>
          <cell r="JH420" t="str">
            <v>Pôle</v>
          </cell>
          <cell r="JI420" t="str">
            <v>Trimestre</v>
          </cell>
          <cell r="JK420" t="str">
            <v>Pôle</v>
          </cell>
          <cell r="JL420" t="str">
            <v>Trimestre</v>
          </cell>
          <cell r="JN420" t="str">
            <v>Pôle</v>
          </cell>
          <cell r="JO420" t="str">
            <v>Trimestre</v>
          </cell>
          <cell r="JQ420" t="str">
            <v>Pôle</v>
          </cell>
          <cell r="JR420" t="str">
            <v>Trimestre</v>
          </cell>
          <cell r="JT420" t="str">
            <v>Pôle</v>
          </cell>
          <cell r="JU420" t="str">
            <v>Trimestre</v>
          </cell>
          <cell r="JW420" t="str">
            <v>Pôle</v>
          </cell>
          <cell r="JX420" t="str">
            <v>Trimestre</v>
          </cell>
          <cell r="JZ420" t="str">
            <v>Pôle</v>
          </cell>
          <cell r="KA420" t="str">
            <v>Trimestre</v>
          </cell>
          <cell r="KC420" t="str">
            <v>Pôle</v>
          </cell>
          <cell r="KD420" t="str">
            <v>Trimestre</v>
          </cell>
          <cell r="KF420" t="str">
            <v>Pôle</v>
          </cell>
          <cell r="KG420" t="str">
            <v>Trimestre</v>
          </cell>
          <cell r="KI420" t="str">
            <v>Pôle</v>
          </cell>
          <cell r="KJ420" t="str">
            <v>Trimestre</v>
          </cell>
          <cell r="KL420" t="str">
            <v>Pôle</v>
          </cell>
          <cell r="KM420" t="str">
            <v>Trimestre</v>
          </cell>
          <cell r="KO420" t="str">
            <v>Pôle</v>
          </cell>
          <cell r="KP420" t="str">
            <v>Trimestre</v>
          </cell>
          <cell r="KR420" t="str">
            <v>Pôle</v>
          </cell>
          <cell r="KS420" t="str">
            <v>Trimestre</v>
          </cell>
          <cell r="KU420" t="str">
            <v>Pôle</v>
          </cell>
          <cell r="KV420" t="str">
            <v>Trimestre</v>
          </cell>
          <cell r="KX420" t="str">
            <v>Pôle</v>
          </cell>
          <cell r="KY420" t="str">
            <v>Trimestre</v>
          </cell>
          <cell r="LA420" t="str">
            <v>Pôle</v>
          </cell>
          <cell r="LB420" t="str">
            <v>Trimestre</v>
          </cell>
          <cell r="LD420" t="str">
            <v>Pôle</v>
          </cell>
          <cell r="LE420" t="str">
            <v>Trimestre</v>
          </cell>
          <cell r="LG420" t="str">
            <v>Pôle</v>
          </cell>
          <cell r="LH420" t="str">
            <v>Trimestre</v>
          </cell>
          <cell r="LJ420" t="str">
            <v>Pôle</v>
          </cell>
          <cell r="LK420" t="str">
            <v>Trimestre</v>
          </cell>
          <cell r="LM420" t="str">
            <v>Pôle</v>
          </cell>
          <cell r="LN420" t="str">
            <v>Trimestre</v>
          </cell>
          <cell r="LP420" t="str">
            <v>Pôle</v>
          </cell>
          <cell r="LQ420" t="str">
            <v>Trimestre</v>
          </cell>
          <cell r="LS420" t="str">
            <v>Pôle</v>
          </cell>
          <cell r="LT420" t="str">
            <v>Trimestre</v>
          </cell>
          <cell r="LV420" t="str">
            <v>Pôle</v>
          </cell>
          <cell r="LW420" t="str">
            <v>Trimestre</v>
          </cell>
          <cell r="LY420" t="str">
            <v>Pôle</v>
          </cell>
          <cell r="LZ420" t="str">
            <v>Trimestre</v>
          </cell>
          <cell r="MB420" t="str">
            <v>Pôle</v>
          </cell>
          <cell r="MC420" t="str">
            <v>Trimestre</v>
          </cell>
          <cell r="ME420" t="str">
            <v>Pôle</v>
          </cell>
          <cell r="MF420" t="str">
            <v>Trimestre</v>
          </cell>
          <cell r="MH420" t="str">
            <v>Pôle</v>
          </cell>
          <cell r="MI420" t="str">
            <v>Trimestre</v>
          </cell>
          <cell r="MK420" t="str">
            <v>Pôle</v>
          </cell>
          <cell r="ML420" t="str">
            <v>Trimestre</v>
          </cell>
          <cell r="MN420" t="str">
            <v>Pôle</v>
          </cell>
          <cell r="MO420" t="str">
            <v>Trimestre</v>
          </cell>
          <cell r="MQ420" t="str">
            <v>Pôle</v>
          </cell>
          <cell r="MR420" t="str">
            <v>Trimestre</v>
          </cell>
          <cell r="MT420" t="str">
            <v>Pôle</v>
          </cell>
          <cell r="MU420" t="str">
            <v>Trimestre</v>
          </cell>
          <cell r="MW420" t="str">
            <v>Pôle</v>
          </cell>
          <cell r="MX420" t="str">
            <v>Trimestre</v>
          </cell>
          <cell r="MZ420" t="str">
            <v>Pôle</v>
          </cell>
          <cell r="NA420" t="str">
            <v>Trimestre</v>
          </cell>
          <cell r="NC420" t="str">
            <v>Pôle</v>
          </cell>
          <cell r="ND420" t="str">
            <v>Trimestre</v>
          </cell>
          <cell r="NF420" t="str">
            <v>Pôle</v>
          </cell>
          <cell r="NG420" t="str">
            <v>Trimestre</v>
          </cell>
          <cell r="NI420" t="str">
            <v>Pôle</v>
          </cell>
          <cell r="NJ420" t="str">
            <v>Trimestre</v>
          </cell>
          <cell r="NL420" t="str">
            <v>Pôle</v>
          </cell>
          <cell r="NM420" t="str">
            <v>Trimestre</v>
          </cell>
          <cell r="NO420" t="str">
            <v>Pôle</v>
          </cell>
          <cell r="NP420" t="str">
            <v>Trimestre</v>
          </cell>
          <cell r="NR420" t="str">
            <v>Pôle</v>
          </cell>
          <cell r="NS420" t="str">
            <v>Trimestre</v>
          </cell>
          <cell r="NU420" t="str">
            <v>Pôle</v>
          </cell>
          <cell r="NV420" t="str">
            <v>Trimestre</v>
          </cell>
        </row>
        <row r="421">
          <cell r="HO421" t="str">
            <v>SFS</v>
          </cell>
          <cell r="HP421" t="str">
            <v>XXXX-XX</v>
          </cell>
          <cell r="HR421" t="str">
            <v>SFS</v>
          </cell>
          <cell r="HS421" t="str">
            <v>XXXX-XX</v>
          </cell>
          <cell r="HU421" t="str">
            <v>SFS</v>
          </cell>
          <cell r="HV421" t="str">
            <v>XXXX-XX</v>
          </cell>
          <cell r="HX421" t="str">
            <v>SFS</v>
          </cell>
          <cell r="HY421" t="str">
            <v>2020-T1</v>
          </cell>
          <cell r="IA421" t="str">
            <v>SFS</v>
          </cell>
          <cell r="IB421" t="str">
            <v>XXXX-XX</v>
          </cell>
          <cell r="ID421" t="str">
            <v>SFS</v>
          </cell>
          <cell r="IE421" t="str">
            <v>XXXX-XX</v>
          </cell>
          <cell r="IG421" t="str">
            <v>SFS</v>
          </cell>
          <cell r="IH421" t="str">
            <v>XXXX-XX</v>
          </cell>
          <cell r="IJ421" t="str">
            <v>SFS</v>
          </cell>
          <cell r="IK421" t="str">
            <v>2019-T1</v>
          </cell>
          <cell r="IM421" t="str">
            <v>SFS</v>
          </cell>
          <cell r="IN421" t="str">
            <v>XXXX-XX</v>
          </cell>
          <cell r="IP421" t="str">
            <v>SFS</v>
          </cell>
          <cell r="IQ421" t="str">
            <v>XXXX-XX</v>
          </cell>
          <cell r="IS421" t="str">
            <v>SFS</v>
          </cell>
          <cell r="IT421" t="str">
            <v>XXXX-XX</v>
          </cell>
          <cell r="IV421" t="str">
            <v>SFS</v>
          </cell>
          <cell r="IW421" t="str">
            <v>2018-T1</v>
          </cell>
          <cell r="IY421" t="str">
            <v>SFS</v>
          </cell>
          <cell r="IZ421" t="str">
            <v>XXXX-XX</v>
          </cell>
          <cell r="JB421" t="str">
            <v>SFS</v>
          </cell>
          <cell r="JC421" t="str">
            <v>XXXX-XX</v>
          </cell>
          <cell r="JE421" t="str">
            <v>SFS</v>
          </cell>
          <cell r="JF421" t="str">
            <v>XXXX-XX</v>
          </cell>
          <cell r="JH421" t="str">
            <v>SFS</v>
          </cell>
          <cell r="JI421" t="str">
            <v>2017-T1</v>
          </cell>
          <cell r="JK421" t="str">
            <v>SFS</v>
          </cell>
          <cell r="JL421" t="str">
            <v>XXXX-XX</v>
          </cell>
          <cell r="JN421" t="str">
            <v>SFS</v>
          </cell>
          <cell r="JO421" t="str">
            <v>XXXX-XX</v>
          </cell>
          <cell r="JQ421" t="str">
            <v>SFS</v>
          </cell>
          <cell r="JR421" t="str">
            <v>XXXX-XX</v>
          </cell>
          <cell r="JT421" t="str">
            <v>SFS</v>
          </cell>
          <cell r="JU421" t="str">
            <v>2016-T1</v>
          </cell>
          <cell r="JW421" t="str">
            <v>SFS</v>
          </cell>
          <cell r="JX421" t="str">
            <v>XXXX-XX</v>
          </cell>
          <cell r="JZ421" t="str">
            <v>SFS</v>
          </cell>
          <cell r="KA421" t="str">
            <v>XXXX-XX</v>
          </cell>
          <cell r="KC421" t="str">
            <v>SFS</v>
          </cell>
          <cell r="KD421" t="str">
            <v>XXXX-XX</v>
          </cell>
          <cell r="KF421" t="str">
            <v>SFS</v>
          </cell>
          <cell r="KG421" t="str">
            <v>2015-T1</v>
          </cell>
          <cell r="KI421" t="str">
            <v>SFS</v>
          </cell>
          <cell r="KJ421" t="str">
            <v>XXXX-XX</v>
          </cell>
          <cell r="KL421" t="str">
            <v>SFS</v>
          </cell>
          <cell r="KM421" t="str">
            <v>XXXX-XX</v>
          </cell>
          <cell r="KO421" t="str">
            <v>SFS</v>
          </cell>
          <cell r="KP421" t="str">
            <v>XXXX-XX</v>
          </cell>
          <cell r="KR421" t="str">
            <v>SFS</v>
          </cell>
          <cell r="KS421" t="str">
            <v>2014-T1</v>
          </cell>
          <cell r="KU421" t="str">
            <v>SFS</v>
          </cell>
          <cell r="KV421" t="str">
            <v>XXXX-XX</v>
          </cell>
          <cell r="KX421" t="str">
            <v>SFS</v>
          </cell>
          <cell r="KY421" t="str">
            <v>XXXX-XX</v>
          </cell>
          <cell r="LA421" t="str">
            <v>SFS</v>
          </cell>
          <cell r="LB421" t="str">
            <v>XXXX-XX</v>
          </cell>
          <cell r="LD421" t="str">
            <v>SFS</v>
          </cell>
          <cell r="LE421" t="str">
            <v>2013-T1</v>
          </cell>
          <cell r="LG421" t="str">
            <v>SFS</v>
          </cell>
          <cell r="LH421" t="str">
            <v>XXXX-XX</v>
          </cell>
          <cell r="LJ421" t="str">
            <v>SFS</v>
          </cell>
          <cell r="LK421" t="str">
            <v>XXXX-XX</v>
          </cell>
          <cell r="LM421" t="str">
            <v>SFS</v>
          </cell>
          <cell r="LN421" t="str">
            <v>XXXX-XX</v>
          </cell>
          <cell r="LP421" t="str">
            <v>SFS</v>
          </cell>
          <cell r="LQ421" t="str">
            <v>2012-T1</v>
          </cell>
          <cell r="LS421" t="str">
            <v>SFS</v>
          </cell>
          <cell r="LT421" t="str">
            <v>XXXX-XX</v>
          </cell>
          <cell r="LV421" t="str">
            <v>SFS</v>
          </cell>
          <cell r="LW421" t="str">
            <v>XXXX-XX</v>
          </cell>
          <cell r="LY421" t="str">
            <v>SFS</v>
          </cell>
          <cell r="LZ421" t="str">
            <v>XXXX-XX</v>
          </cell>
          <cell r="MB421" t="str">
            <v>SFS</v>
          </cell>
          <cell r="MC421" t="str">
            <v>2011-T1</v>
          </cell>
          <cell r="ME421" t="str">
            <v>SFS</v>
          </cell>
          <cell r="MF421" t="str">
            <v>XXXX-XX</v>
          </cell>
          <cell r="MH421" t="str">
            <v>SFS</v>
          </cell>
          <cell r="MI421" t="str">
            <v>XXXX-XX</v>
          </cell>
          <cell r="MK421" t="str">
            <v>SFS</v>
          </cell>
          <cell r="ML421" t="str">
            <v>XXXX-XX</v>
          </cell>
          <cell r="MN421" t="str">
            <v>SFS</v>
          </cell>
          <cell r="MO421" t="str">
            <v>2010-T1</v>
          </cell>
          <cell r="MQ421" t="str">
            <v>SFS</v>
          </cell>
          <cell r="MR421" t="str">
            <v>XXXX-XX</v>
          </cell>
          <cell r="MT421" t="str">
            <v>SFS</v>
          </cell>
          <cell r="MU421" t="str">
            <v>XXXX-XX</v>
          </cell>
          <cell r="MW421" t="str">
            <v>SFS</v>
          </cell>
          <cell r="MX421" t="str">
            <v>XXXX-XX</v>
          </cell>
          <cell r="MZ421" t="str">
            <v>SFS</v>
          </cell>
          <cell r="NA421" t="str">
            <v>2009-T1</v>
          </cell>
          <cell r="NC421" t="str">
            <v>SFS</v>
          </cell>
          <cell r="ND421" t="str">
            <v>XXXX-XX</v>
          </cell>
          <cell r="NF421" t="str">
            <v>SFS</v>
          </cell>
          <cell r="NG421" t="str">
            <v>XXXX-XX</v>
          </cell>
          <cell r="NI421" t="str">
            <v>SFS</v>
          </cell>
          <cell r="NJ421" t="str">
            <v>XXXX-XX</v>
          </cell>
          <cell r="NL421" t="str">
            <v>SFS</v>
          </cell>
          <cell r="NM421" t="str">
            <v>2008-T1</v>
          </cell>
          <cell r="NO421" t="str">
            <v>SFS</v>
          </cell>
          <cell r="NP421" t="str">
            <v>XXXX-XX</v>
          </cell>
          <cell r="NR421" t="str">
            <v>SFS</v>
          </cell>
          <cell r="NS421" t="str">
            <v>XXXX-XX</v>
          </cell>
          <cell r="NU421" t="str">
            <v>SFS</v>
          </cell>
          <cell r="NV421" t="str">
            <v>XXXX-XX</v>
          </cell>
        </row>
        <row r="422">
          <cell r="HO422" t="str">
            <v>Pôle</v>
          </cell>
          <cell r="HP422" t="str">
            <v>Trimestre</v>
          </cell>
          <cell r="HR422" t="str">
            <v>Pôle</v>
          </cell>
          <cell r="HS422" t="str">
            <v>Trimestre</v>
          </cell>
          <cell r="HU422" t="str">
            <v>Pôle</v>
          </cell>
          <cell r="HV422" t="str">
            <v>Trimestre</v>
          </cell>
          <cell r="HX422" t="str">
            <v>Pôle</v>
          </cell>
          <cell r="HY422" t="str">
            <v>Trimestre</v>
          </cell>
          <cell r="IA422" t="str">
            <v>Pôle</v>
          </cell>
          <cell r="IB422" t="str">
            <v>Trimestre</v>
          </cell>
          <cell r="ID422" t="str">
            <v>Pôle</v>
          </cell>
          <cell r="IE422" t="str">
            <v>Trimestre</v>
          </cell>
          <cell r="IG422" t="str">
            <v>Pôle</v>
          </cell>
          <cell r="IH422" t="str">
            <v>Trimestre</v>
          </cell>
          <cell r="IJ422" t="str">
            <v>Pôle</v>
          </cell>
          <cell r="IK422" t="str">
            <v>Trimestre</v>
          </cell>
          <cell r="IM422" t="str">
            <v>Pôle</v>
          </cell>
          <cell r="IN422" t="str">
            <v>Trimestre</v>
          </cell>
          <cell r="IP422" t="str">
            <v>Pôle</v>
          </cell>
          <cell r="IQ422" t="str">
            <v>Trimestre</v>
          </cell>
          <cell r="IS422" t="str">
            <v>Pôle</v>
          </cell>
          <cell r="IT422" t="str">
            <v>Trimestre</v>
          </cell>
          <cell r="IV422" t="str">
            <v>Pôle</v>
          </cell>
          <cell r="IW422" t="str">
            <v>Trimestre</v>
          </cell>
          <cell r="IY422" t="str">
            <v>Pôle</v>
          </cell>
          <cell r="IZ422" t="str">
            <v>Trimestre</v>
          </cell>
          <cell r="JB422" t="str">
            <v>Pôle</v>
          </cell>
          <cell r="JC422" t="str">
            <v>Trimestre</v>
          </cell>
          <cell r="JE422" t="str">
            <v>Pôle</v>
          </cell>
          <cell r="JF422" t="str">
            <v>Trimestre</v>
          </cell>
          <cell r="JH422" t="str">
            <v>Pôle</v>
          </cell>
          <cell r="JI422" t="str">
            <v>Trimestre</v>
          </cell>
          <cell r="JK422" t="str">
            <v>Pôle</v>
          </cell>
          <cell r="JL422" t="str">
            <v>Trimestre</v>
          </cell>
          <cell r="JN422" t="str">
            <v>Pôle</v>
          </cell>
          <cell r="JO422" t="str">
            <v>Trimestre</v>
          </cell>
          <cell r="JQ422" t="str">
            <v>Pôle</v>
          </cell>
          <cell r="JR422" t="str">
            <v>Trimestre</v>
          </cell>
          <cell r="JT422" t="str">
            <v>Pôle</v>
          </cell>
          <cell r="JU422" t="str">
            <v>Trimestre</v>
          </cell>
          <cell r="JW422" t="str">
            <v>Pôle</v>
          </cell>
          <cell r="JX422" t="str">
            <v>Trimestre</v>
          </cell>
          <cell r="JZ422" t="str">
            <v>Pôle</v>
          </cell>
          <cell r="KA422" t="str">
            <v>Trimestre</v>
          </cell>
          <cell r="KC422" t="str">
            <v>Pôle</v>
          </cell>
          <cell r="KD422" t="str">
            <v>Trimestre</v>
          </cell>
          <cell r="KF422" t="str">
            <v>Pôle</v>
          </cell>
          <cell r="KG422" t="str">
            <v>Trimestre</v>
          </cell>
          <cell r="KI422" t="str">
            <v>Pôle</v>
          </cell>
          <cell r="KJ422" t="str">
            <v>Trimestre</v>
          </cell>
          <cell r="KL422" t="str">
            <v>Pôle</v>
          </cell>
          <cell r="KM422" t="str">
            <v>Trimestre</v>
          </cell>
          <cell r="KO422" t="str">
            <v>Pôle</v>
          </cell>
          <cell r="KP422" t="str">
            <v>Trimestre</v>
          </cell>
          <cell r="KR422" t="str">
            <v>Pôle</v>
          </cell>
          <cell r="KS422" t="str">
            <v>Trimestre</v>
          </cell>
          <cell r="KU422" t="str">
            <v>Pôle</v>
          </cell>
          <cell r="KV422" t="str">
            <v>Trimestre</v>
          </cell>
          <cell r="KX422" t="str">
            <v>Pôle</v>
          </cell>
          <cell r="KY422" t="str">
            <v>Trimestre</v>
          </cell>
          <cell r="LA422" t="str">
            <v>Pôle</v>
          </cell>
          <cell r="LB422" t="str">
            <v>Trimestre</v>
          </cell>
          <cell r="LD422" t="str">
            <v>Pôle</v>
          </cell>
          <cell r="LE422" t="str">
            <v>Trimestre</v>
          </cell>
          <cell r="LG422" t="str">
            <v>Pôle</v>
          </cell>
          <cell r="LH422" t="str">
            <v>Trimestre</v>
          </cell>
          <cell r="LJ422" t="str">
            <v>Pôle</v>
          </cell>
          <cell r="LK422" t="str">
            <v>Trimestre</v>
          </cell>
          <cell r="LM422" t="str">
            <v>Pôle</v>
          </cell>
          <cell r="LN422" t="str">
            <v>Trimestre</v>
          </cell>
          <cell r="LP422" t="str">
            <v>Pôle</v>
          </cell>
          <cell r="LQ422" t="str">
            <v>Trimestre</v>
          </cell>
          <cell r="LS422" t="str">
            <v>Pôle</v>
          </cell>
          <cell r="LT422" t="str">
            <v>Trimestre</v>
          </cell>
          <cell r="LV422" t="str">
            <v>Pôle</v>
          </cell>
          <cell r="LW422" t="str">
            <v>Trimestre</v>
          </cell>
          <cell r="LY422" t="str">
            <v>Pôle</v>
          </cell>
          <cell r="LZ422" t="str">
            <v>Trimestre</v>
          </cell>
          <cell r="MB422" t="str">
            <v>Pôle</v>
          </cell>
          <cell r="MC422" t="str">
            <v>Trimestre</v>
          </cell>
          <cell r="ME422" t="str">
            <v>Pôle</v>
          </cell>
          <cell r="MF422" t="str">
            <v>Trimestre</v>
          </cell>
          <cell r="MH422" t="str">
            <v>Pôle</v>
          </cell>
          <cell r="MI422" t="str">
            <v>Trimestre</v>
          </cell>
          <cell r="MK422" t="str">
            <v>Pôle</v>
          </cell>
          <cell r="ML422" t="str">
            <v>Trimestre</v>
          </cell>
          <cell r="MN422" t="str">
            <v>Pôle</v>
          </cell>
          <cell r="MO422" t="str">
            <v>Trimestre</v>
          </cell>
          <cell r="MQ422" t="str">
            <v>Pôle</v>
          </cell>
          <cell r="MR422" t="str">
            <v>Trimestre</v>
          </cell>
          <cell r="MT422" t="str">
            <v>Pôle</v>
          </cell>
          <cell r="MU422" t="str">
            <v>Trimestre</v>
          </cell>
          <cell r="MW422" t="str">
            <v>Pôle</v>
          </cell>
          <cell r="MX422" t="str">
            <v>Trimestre</v>
          </cell>
          <cell r="MZ422" t="str">
            <v>Pôle</v>
          </cell>
          <cell r="NA422" t="str">
            <v>Trimestre</v>
          </cell>
          <cell r="NC422" t="str">
            <v>Pôle</v>
          </cell>
          <cell r="ND422" t="str">
            <v>Trimestre</v>
          </cell>
          <cell r="NF422" t="str">
            <v>Pôle</v>
          </cell>
          <cell r="NG422" t="str">
            <v>Trimestre</v>
          </cell>
          <cell r="NI422" t="str">
            <v>Pôle</v>
          </cell>
          <cell r="NJ422" t="str">
            <v>Trimestre</v>
          </cell>
          <cell r="NL422" t="str">
            <v>Pôle</v>
          </cell>
          <cell r="NM422" t="str">
            <v>Trimestre</v>
          </cell>
          <cell r="NO422" t="str">
            <v>Pôle</v>
          </cell>
          <cell r="NP422" t="str">
            <v>Trimestre</v>
          </cell>
          <cell r="NR422" t="str">
            <v>Pôle</v>
          </cell>
          <cell r="NS422" t="str">
            <v>Trimestre</v>
          </cell>
          <cell r="NU422" t="str">
            <v>Pôle</v>
          </cell>
          <cell r="NV422" t="str">
            <v>Trimestre</v>
          </cell>
        </row>
        <row r="423">
          <cell r="HO423" t="str">
            <v>SFS</v>
          </cell>
          <cell r="HP423" t="str">
            <v>2021-T1</v>
          </cell>
          <cell r="HR423" t="str">
            <v>SFS</v>
          </cell>
          <cell r="HS423" t="str">
            <v>XXXX-XX</v>
          </cell>
          <cell r="HU423" t="str">
            <v>SFS</v>
          </cell>
          <cell r="HV423" t="str">
            <v>XXXX-XX</v>
          </cell>
          <cell r="HX423" t="str">
            <v>SFS</v>
          </cell>
          <cell r="HY423" t="str">
            <v>2020-T2</v>
          </cell>
          <cell r="IA423" t="str">
            <v>SFS</v>
          </cell>
          <cell r="IB423" t="str">
            <v>2020-T1</v>
          </cell>
          <cell r="ID423" t="str">
            <v>SFS</v>
          </cell>
          <cell r="IE423" t="str">
            <v>XXXX-XX</v>
          </cell>
          <cell r="IG423" t="str">
            <v>SFS</v>
          </cell>
          <cell r="IH423" t="str">
            <v>XXXX-XX</v>
          </cell>
          <cell r="IJ423" t="str">
            <v>SFS</v>
          </cell>
          <cell r="IK423" t="str">
            <v>2019-T2</v>
          </cell>
          <cell r="IM423" t="str">
            <v>SFS</v>
          </cell>
          <cell r="IN423" t="str">
            <v>2019-T1</v>
          </cell>
          <cell r="IP423" t="str">
            <v>SFS</v>
          </cell>
          <cell r="IQ423" t="str">
            <v>XXXX-XX</v>
          </cell>
          <cell r="IS423" t="str">
            <v>SFS</v>
          </cell>
          <cell r="IT423" t="str">
            <v>XXXX-XX</v>
          </cell>
          <cell r="IV423" t="str">
            <v>SFS</v>
          </cell>
          <cell r="IW423" t="str">
            <v>2018-T2</v>
          </cell>
          <cell r="IY423" t="str">
            <v>SFS</v>
          </cell>
          <cell r="IZ423" t="str">
            <v>2018-T1</v>
          </cell>
          <cell r="JB423" t="str">
            <v>SFS</v>
          </cell>
          <cell r="JC423" t="str">
            <v>XXXX-XX</v>
          </cell>
          <cell r="JE423" t="str">
            <v>SFS</v>
          </cell>
          <cell r="JF423" t="str">
            <v>XXXX-XX</v>
          </cell>
          <cell r="JH423" t="str">
            <v>SFS</v>
          </cell>
          <cell r="JI423" t="str">
            <v>2017-T2</v>
          </cell>
          <cell r="JK423" t="str">
            <v>SFS</v>
          </cell>
          <cell r="JL423" t="str">
            <v>2017-T1</v>
          </cell>
          <cell r="JN423" t="str">
            <v>SFS</v>
          </cell>
          <cell r="JO423" t="str">
            <v>XXXX-XX</v>
          </cell>
          <cell r="JQ423" t="str">
            <v>SFS</v>
          </cell>
          <cell r="JR423" t="str">
            <v>XXXX-XX</v>
          </cell>
          <cell r="JT423" t="str">
            <v>SFS</v>
          </cell>
          <cell r="JU423" t="str">
            <v>2016-T2</v>
          </cell>
          <cell r="JW423" t="str">
            <v>SFS</v>
          </cell>
          <cell r="JX423" t="str">
            <v>2016-T1</v>
          </cell>
          <cell r="JZ423" t="str">
            <v>SFS</v>
          </cell>
          <cell r="KA423" t="str">
            <v>XXXX-XX</v>
          </cell>
          <cell r="KC423" t="str">
            <v>SFS</v>
          </cell>
          <cell r="KD423" t="str">
            <v>XXXX-XX</v>
          </cell>
          <cell r="KF423" t="str">
            <v>SFS</v>
          </cell>
          <cell r="KG423" t="str">
            <v>2015-T2</v>
          </cell>
          <cell r="KI423" t="str">
            <v>SFS</v>
          </cell>
          <cell r="KJ423" t="str">
            <v>2015-T1</v>
          </cell>
          <cell r="KL423" t="str">
            <v>SFS</v>
          </cell>
          <cell r="KM423" t="str">
            <v>XXXX-XX</v>
          </cell>
          <cell r="KO423" t="str">
            <v>SFS</v>
          </cell>
          <cell r="KP423" t="str">
            <v>XXXX-XX</v>
          </cell>
          <cell r="KR423" t="str">
            <v>SFS</v>
          </cell>
          <cell r="KS423" t="str">
            <v>2014-T2</v>
          </cell>
          <cell r="KU423" t="str">
            <v>SFS</v>
          </cell>
          <cell r="KV423" t="str">
            <v>2014-T1</v>
          </cell>
          <cell r="KX423" t="str">
            <v>SFS</v>
          </cell>
          <cell r="KY423" t="str">
            <v>XXXX-XX</v>
          </cell>
          <cell r="LA423" t="str">
            <v>SFS</v>
          </cell>
          <cell r="LB423" t="str">
            <v>XXXX-XX</v>
          </cell>
          <cell r="LD423" t="str">
            <v>SFS</v>
          </cell>
          <cell r="LE423" t="str">
            <v>2013-T2</v>
          </cell>
          <cell r="LG423" t="str">
            <v>SFS</v>
          </cell>
          <cell r="LH423" t="str">
            <v>2013-T1</v>
          </cell>
          <cell r="LJ423" t="str">
            <v>SFS</v>
          </cell>
          <cell r="LK423" t="str">
            <v>XXXX-XX</v>
          </cell>
          <cell r="LM423" t="str">
            <v>SFS</v>
          </cell>
          <cell r="LN423" t="str">
            <v>XXXX-XX</v>
          </cell>
          <cell r="LP423" t="str">
            <v>SFS</v>
          </cell>
          <cell r="LQ423" t="str">
            <v>2012-T2</v>
          </cell>
          <cell r="LS423" t="str">
            <v>SFS</v>
          </cell>
          <cell r="LT423" t="str">
            <v>2012-T1</v>
          </cell>
          <cell r="LV423" t="str">
            <v>SFS</v>
          </cell>
          <cell r="LW423" t="str">
            <v>XXXX-XX</v>
          </cell>
          <cell r="LY423" t="str">
            <v>SFS</v>
          </cell>
          <cell r="LZ423" t="str">
            <v>XXXX-XX</v>
          </cell>
          <cell r="MB423" t="str">
            <v>SFS</v>
          </cell>
          <cell r="MC423" t="str">
            <v>2011-T2</v>
          </cell>
          <cell r="ME423" t="str">
            <v>SFS</v>
          </cell>
          <cell r="MF423" t="str">
            <v>2011-T1</v>
          </cell>
          <cell r="MH423" t="str">
            <v>SFS</v>
          </cell>
          <cell r="MI423" t="str">
            <v>XXXX-XX</v>
          </cell>
          <cell r="MK423" t="str">
            <v>SFS</v>
          </cell>
          <cell r="ML423" t="str">
            <v>XXXX-XX</v>
          </cell>
          <cell r="MN423" t="str">
            <v>SFS</v>
          </cell>
          <cell r="MO423" t="str">
            <v>2010-T2</v>
          </cell>
          <cell r="MQ423" t="str">
            <v>SFS</v>
          </cell>
          <cell r="MR423" t="str">
            <v>2010-T1</v>
          </cell>
          <cell r="MT423" t="str">
            <v>SFS</v>
          </cell>
          <cell r="MU423" t="str">
            <v>XXXX-XX</v>
          </cell>
          <cell r="MW423" t="str">
            <v>SFS</v>
          </cell>
          <cell r="MX423" t="str">
            <v>XXXX-XX</v>
          </cell>
          <cell r="MZ423" t="str">
            <v>SFS</v>
          </cell>
          <cell r="NA423" t="str">
            <v>2009-T2</v>
          </cell>
          <cell r="NC423" t="str">
            <v>SFS</v>
          </cell>
          <cell r="ND423" t="str">
            <v>2009-T1</v>
          </cell>
          <cell r="NF423" t="str">
            <v>SFS</v>
          </cell>
          <cell r="NG423" t="str">
            <v>XXXX-XX</v>
          </cell>
          <cell r="NI423" t="str">
            <v>SFS</v>
          </cell>
          <cell r="NJ423" t="str">
            <v>XXXX-XX</v>
          </cell>
          <cell r="NL423" t="str">
            <v>SFS</v>
          </cell>
          <cell r="NM423" t="str">
            <v>2008-T2</v>
          </cell>
          <cell r="NO423" t="str">
            <v>SFS</v>
          </cell>
          <cell r="NP423" t="str">
            <v>2008-T1</v>
          </cell>
          <cell r="NR423" t="str">
            <v>SFS</v>
          </cell>
          <cell r="NS423" t="str">
            <v>XXXX-XX</v>
          </cell>
          <cell r="NU423" t="str">
            <v>SFS</v>
          </cell>
          <cell r="NV423" t="str">
            <v>XXXX-XX</v>
          </cell>
        </row>
        <row r="424">
          <cell r="HO424" t="str">
            <v>Pôle</v>
          </cell>
          <cell r="HP424" t="str">
            <v>Trimestre</v>
          </cell>
          <cell r="HR424" t="str">
            <v>Pôle</v>
          </cell>
          <cell r="HS424" t="str">
            <v>Trimestre</v>
          </cell>
          <cell r="HU424" t="str">
            <v>Pôle</v>
          </cell>
          <cell r="HV424" t="str">
            <v>Trimestre</v>
          </cell>
          <cell r="HX424" t="str">
            <v>Pôle</v>
          </cell>
          <cell r="HY424" t="str">
            <v>Trimestre</v>
          </cell>
          <cell r="IA424" t="str">
            <v>Pôle</v>
          </cell>
          <cell r="IB424" t="str">
            <v>Trimestre</v>
          </cell>
          <cell r="ID424" t="str">
            <v>Pôle</v>
          </cell>
          <cell r="IE424" t="str">
            <v>Trimestre</v>
          </cell>
          <cell r="IG424" t="str">
            <v>Pôle</v>
          </cell>
          <cell r="IH424" t="str">
            <v>Trimestre</v>
          </cell>
          <cell r="IJ424" t="str">
            <v>Pôle</v>
          </cell>
          <cell r="IK424" t="str">
            <v>Trimestre</v>
          </cell>
          <cell r="IM424" t="str">
            <v>Pôle</v>
          </cell>
          <cell r="IN424" t="str">
            <v>Trimestre</v>
          </cell>
          <cell r="IP424" t="str">
            <v>Pôle</v>
          </cell>
          <cell r="IQ424" t="str">
            <v>Trimestre</v>
          </cell>
          <cell r="IS424" t="str">
            <v>Pôle</v>
          </cell>
          <cell r="IT424" t="str">
            <v>Trimestre</v>
          </cell>
          <cell r="IV424" t="str">
            <v>Pôle</v>
          </cell>
          <cell r="IW424" t="str">
            <v>Trimestre</v>
          </cell>
          <cell r="IY424" t="str">
            <v>Pôle</v>
          </cell>
          <cell r="IZ424" t="str">
            <v>Trimestre</v>
          </cell>
          <cell r="JB424" t="str">
            <v>Pôle</v>
          </cell>
          <cell r="JC424" t="str">
            <v>Trimestre</v>
          </cell>
          <cell r="JE424" t="str">
            <v>Pôle</v>
          </cell>
          <cell r="JF424" t="str">
            <v>Trimestre</v>
          </cell>
          <cell r="JH424" t="str">
            <v>Pôle</v>
          </cell>
          <cell r="JI424" t="str">
            <v>Trimestre</v>
          </cell>
          <cell r="JK424" t="str">
            <v>Pôle</v>
          </cell>
          <cell r="JL424" t="str">
            <v>Trimestre</v>
          </cell>
          <cell r="JN424" t="str">
            <v>Pôle</v>
          </cell>
          <cell r="JO424" t="str">
            <v>Trimestre</v>
          </cell>
          <cell r="JQ424" t="str">
            <v>Pôle</v>
          </cell>
          <cell r="JR424" t="str">
            <v>Trimestre</v>
          </cell>
          <cell r="JT424" t="str">
            <v>Pôle</v>
          </cell>
          <cell r="JU424" t="str">
            <v>Trimestre</v>
          </cell>
          <cell r="JW424" t="str">
            <v>Pôle</v>
          </cell>
          <cell r="JX424" t="str">
            <v>Trimestre</v>
          </cell>
          <cell r="JZ424" t="str">
            <v>Pôle</v>
          </cell>
          <cell r="KA424" t="str">
            <v>Trimestre</v>
          </cell>
          <cell r="KC424" t="str">
            <v>Pôle</v>
          </cell>
          <cell r="KD424" t="str">
            <v>Trimestre</v>
          </cell>
          <cell r="KF424" t="str">
            <v>Pôle</v>
          </cell>
          <cell r="KG424" t="str">
            <v>Trimestre</v>
          </cell>
          <cell r="KI424" t="str">
            <v>Pôle</v>
          </cell>
          <cell r="KJ424" t="str">
            <v>Trimestre</v>
          </cell>
          <cell r="KL424" t="str">
            <v>Pôle</v>
          </cell>
          <cell r="KM424" t="str">
            <v>Trimestre</v>
          </cell>
          <cell r="KO424" t="str">
            <v>Pôle</v>
          </cell>
          <cell r="KP424" t="str">
            <v>Trimestre</v>
          </cell>
          <cell r="KR424" t="str">
            <v>Pôle</v>
          </cell>
          <cell r="KS424" t="str">
            <v>Trimestre</v>
          </cell>
          <cell r="KU424" t="str">
            <v>Pôle</v>
          </cell>
          <cell r="KV424" t="str">
            <v>Trimestre</v>
          </cell>
          <cell r="KX424" t="str">
            <v>Pôle</v>
          </cell>
          <cell r="KY424" t="str">
            <v>Trimestre</v>
          </cell>
          <cell r="LA424" t="str">
            <v>Pôle</v>
          </cell>
          <cell r="LB424" t="str">
            <v>Trimestre</v>
          </cell>
          <cell r="LD424" t="str">
            <v>Pôle</v>
          </cell>
          <cell r="LE424" t="str">
            <v>Trimestre</v>
          </cell>
          <cell r="LG424" t="str">
            <v>Pôle</v>
          </cell>
          <cell r="LH424" t="str">
            <v>Trimestre</v>
          </cell>
          <cell r="LJ424" t="str">
            <v>Pôle</v>
          </cell>
          <cell r="LK424" t="str">
            <v>Trimestre</v>
          </cell>
          <cell r="LM424" t="str">
            <v>Pôle</v>
          </cell>
          <cell r="LN424" t="str">
            <v>Trimestre</v>
          </cell>
          <cell r="LP424" t="str">
            <v>Pôle</v>
          </cell>
          <cell r="LQ424" t="str">
            <v>Trimestre</v>
          </cell>
          <cell r="LS424" t="str">
            <v>Pôle</v>
          </cell>
          <cell r="LT424" t="str">
            <v>Trimestre</v>
          </cell>
          <cell r="LV424" t="str">
            <v>Pôle</v>
          </cell>
          <cell r="LW424" t="str">
            <v>Trimestre</v>
          </cell>
          <cell r="LY424" t="str">
            <v>Pôle</v>
          </cell>
          <cell r="LZ424" t="str">
            <v>Trimestre</v>
          </cell>
          <cell r="MB424" t="str">
            <v>Pôle</v>
          </cell>
          <cell r="MC424" t="str">
            <v>Trimestre</v>
          </cell>
          <cell r="ME424" t="str">
            <v>Pôle</v>
          </cell>
          <cell r="MF424" t="str">
            <v>Trimestre</v>
          </cell>
          <cell r="MH424" t="str">
            <v>Pôle</v>
          </cell>
          <cell r="MI424" t="str">
            <v>Trimestre</v>
          </cell>
          <cell r="MK424" t="str">
            <v>Pôle</v>
          </cell>
          <cell r="ML424" t="str">
            <v>Trimestre</v>
          </cell>
          <cell r="MN424" t="str">
            <v>Pôle</v>
          </cell>
          <cell r="MO424" t="str">
            <v>Trimestre</v>
          </cell>
          <cell r="MQ424" t="str">
            <v>Pôle</v>
          </cell>
          <cell r="MR424" t="str">
            <v>Trimestre</v>
          </cell>
          <cell r="MT424" t="str">
            <v>Pôle</v>
          </cell>
          <cell r="MU424" t="str">
            <v>Trimestre</v>
          </cell>
          <cell r="MW424" t="str">
            <v>Pôle</v>
          </cell>
          <cell r="MX424" t="str">
            <v>Trimestre</v>
          </cell>
          <cell r="MZ424" t="str">
            <v>Pôle</v>
          </cell>
          <cell r="NA424" t="str">
            <v>Trimestre</v>
          </cell>
          <cell r="NC424" t="str">
            <v>Pôle</v>
          </cell>
          <cell r="ND424" t="str">
            <v>Trimestre</v>
          </cell>
          <cell r="NF424" t="str">
            <v>Pôle</v>
          </cell>
          <cell r="NG424" t="str">
            <v>Trimestre</v>
          </cell>
          <cell r="NI424" t="str">
            <v>Pôle</v>
          </cell>
          <cell r="NJ424" t="str">
            <v>Trimestre</v>
          </cell>
          <cell r="NL424" t="str">
            <v>Pôle</v>
          </cell>
          <cell r="NM424" t="str">
            <v>Trimestre</v>
          </cell>
          <cell r="NO424" t="str">
            <v>Pôle</v>
          </cell>
          <cell r="NP424" t="str">
            <v>Trimestre</v>
          </cell>
          <cell r="NR424" t="str">
            <v>Pôle</v>
          </cell>
          <cell r="NS424" t="str">
            <v>Trimestre</v>
          </cell>
          <cell r="NU424" t="str">
            <v>Pôle</v>
          </cell>
          <cell r="NV424" t="str">
            <v>Trimestre</v>
          </cell>
        </row>
        <row r="425">
          <cell r="HO425" t="str">
            <v>SFS</v>
          </cell>
          <cell r="HP425" t="str">
            <v>2021-T2</v>
          </cell>
          <cell r="HR425" t="str">
            <v>SFS</v>
          </cell>
          <cell r="HS425" t="str">
            <v>2021-T1</v>
          </cell>
          <cell r="HU425" t="str">
            <v>SFS</v>
          </cell>
          <cell r="HV425" t="str">
            <v>XXXX-XX</v>
          </cell>
          <cell r="HX425" t="str">
            <v>SFS</v>
          </cell>
          <cell r="HY425" t="str">
            <v>2020-T3</v>
          </cell>
          <cell r="IA425" t="str">
            <v>SFS</v>
          </cell>
          <cell r="IB425" t="str">
            <v>2020-T2</v>
          </cell>
          <cell r="ID425" t="str">
            <v>SFS</v>
          </cell>
          <cell r="IE425" t="str">
            <v>2020-T1</v>
          </cell>
          <cell r="IG425" t="str">
            <v>SFS</v>
          </cell>
          <cell r="IH425" t="str">
            <v>XXXX-XX</v>
          </cell>
          <cell r="IJ425" t="str">
            <v>SFS</v>
          </cell>
          <cell r="IK425" t="str">
            <v>2019-T3</v>
          </cell>
          <cell r="IM425" t="str">
            <v>SFS</v>
          </cell>
          <cell r="IN425" t="str">
            <v>2019-T2</v>
          </cell>
          <cell r="IP425" t="str">
            <v>SFS</v>
          </cell>
          <cell r="IQ425" t="str">
            <v>2019-T1</v>
          </cell>
          <cell r="IS425" t="str">
            <v>SFS</v>
          </cell>
          <cell r="IT425" t="str">
            <v>XXXX-XX</v>
          </cell>
          <cell r="IV425" t="str">
            <v>SFS</v>
          </cell>
          <cell r="IW425" t="str">
            <v>2018-T3</v>
          </cell>
          <cell r="IY425" t="str">
            <v>SFS</v>
          </cell>
          <cell r="IZ425" t="str">
            <v>2018-T2</v>
          </cell>
          <cell r="JB425" t="str">
            <v>SFS</v>
          </cell>
          <cell r="JC425" t="str">
            <v>2018-T1</v>
          </cell>
          <cell r="JE425" t="str">
            <v>SFS</v>
          </cell>
          <cell r="JF425" t="str">
            <v>XXXX-XX</v>
          </cell>
          <cell r="JH425" t="str">
            <v>SFS</v>
          </cell>
          <cell r="JI425" t="str">
            <v>2017-T3</v>
          </cell>
          <cell r="JK425" t="str">
            <v>SFS</v>
          </cell>
          <cell r="JL425" t="str">
            <v>2017-T2</v>
          </cell>
          <cell r="JN425" t="str">
            <v>SFS</v>
          </cell>
          <cell r="JO425" t="str">
            <v>2017-T1</v>
          </cell>
          <cell r="JQ425" t="str">
            <v>SFS</v>
          </cell>
          <cell r="JR425" t="str">
            <v>XXXX-XX</v>
          </cell>
          <cell r="JT425" t="str">
            <v>SFS</v>
          </cell>
          <cell r="JU425" t="str">
            <v>2016-T3</v>
          </cell>
          <cell r="JW425" t="str">
            <v>SFS</v>
          </cell>
          <cell r="JX425" t="str">
            <v>2016-T2</v>
          </cell>
          <cell r="JZ425" t="str">
            <v>SFS</v>
          </cell>
          <cell r="KA425" t="str">
            <v>2016-T1</v>
          </cell>
          <cell r="KC425" t="str">
            <v>SFS</v>
          </cell>
          <cell r="KD425" t="str">
            <v>XXXX-XX</v>
          </cell>
          <cell r="KF425" t="str">
            <v>SFS</v>
          </cell>
          <cell r="KG425" t="str">
            <v>2015-T3</v>
          </cell>
          <cell r="KI425" t="str">
            <v>SFS</v>
          </cell>
          <cell r="KJ425" t="str">
            <v>2015-T2</v>
          </cell>
          <cell r="KL425" t="str">
            <v>SFS</v>
          </cell>
          <cell r="KM425" t="str">
            <v>2015-T1</v>
          </cell>
          <cell r="KO425" t="str">
            <v>SFS</v>
          </cell>
          <cell r="KP425" t="str">
            <v>XXXX-XX</v>
          </cell>
          <cell r="KR425" t="str">
            <v>SFS</v>
          </cell>
          <cell r="KS425" t="str">
            <v>2014-T3</v>
          </cell>
          <cell r="KU425" t="str">
            <v>SFS</v>
          </cell>
          <cell r="KV425" t="str">
            <v>2014-T2</v>
          </cell>
          <cell r="KX425" t="str">
            <v>SFS</v>
          </cell>
          <cell r="KY425" t="str">
            <v>2014-T1</v>
          </cell>
          <cell r="LA425" t="str">
            <v>SFS</v>
          </cell>
          <cell r="LB425" t="str">
            <v>XXXX-XX</v>
          </cell>
          <cell r="LD425" t="str">
            <v>SFS</v>
          </cell>
          <cell r="LE425" t="str">
            <v>2013-T3</v>
          </cell>
          <cell r="LG425" t="str">
            <v>SFS</v>
          </cell>
          <cell r="LH425" t="str">
            <v>2013-T2</v>
          </cell>
          <cell r="LJ425" t="str">
            <v>SFS</v>
          </cell>
          <cell r="LK425" t="str">
            <v>2013-T1</v>
          </cell>
          <cell r="LM425" t="str">
            <v>SFS</v>
          </cell>
          <cell r="LN425" t="str">
            <v>XXXX-XX</v>
          </cell>
          <cell r="LP425" t="str">
            <v>SFS</v>
          </cell>
          <cell r="LQ425" t="str">
            <v>2012-T3</v>
          </cell>
          <cell r="LS425" t="str">
            <v>SFS</v>
          </cell>
          <cell r="LT425" t="str">
            <v>2012-T2</v>
          </cell>
          <cell r="LV425" t="str">
            <v>SFS</v>
          </cell>
          <cell r="LW425" t="str">
            <v>2012-T1</v>
          </cell>
          <cell r="LY425" t="str">
            <v>SFS</v>
          </cell>
          <cell r="LZ425" t="str">
            <v>XXXX-XX</v>
          </cell>
          <cell r="MB425" t="str">
            <v>SFS</v>
          </cell>
          <cell r="MC425" t="str">
            <v>2011-T3</v>
          </cell>
          <cell r="ME425" t="str">
            <v>SFS</v>
          </cell>
          <cell r="MF425" t="str">
            <v>2011-T2</v>
          </cell>
          <cell r="MH425" t="str">
            <v>SFS</v>
          </cell>
          <cell r="MI425" t="str">
            <v>2011-T1</v>
          </cell>
          <cell r="MK425" t="str">
            <v>SFS</v>
          </cell>
          <cell r="ML425" t="str">
            <v>XXXX-XX</v>
          </cell>
          <cell r="MN425" t="str">
            <v>SFS</v>
          </cell>
          <cell r="MO425" t="str">
            <v>2010-T3</v>
          </cell>
          <cell r="MQ425" t="str">
            <v>SFS</v>
          </cell>
          <cell r="MR425" t="str">
            <v>2010-T2</v>
          </cell>
          <cell r="MT425" t="str">
            <v>SFS</v>
          </cell>
          <cell r="MU425" t="str">
            <v>2010-T1</v>
          </cell>
          <cell r="MW425" t="str">
            <v>SFS</v>
          </cell>
          <cell r="MX425" t="str">
            <v>XXXX-XX</v>
          </cell>
          <cell r="MZ425" t="str">
            <v>SFS</v>
          </cell>
          <cell r="NA425" t="str">
            <v>2009-T3</v>
          </cell>
          <cell r="NC425" t="str">
            <v>SFS</v>
          </cell>
          <cell r="ND425" t="str">
            <v>2009-T2</v>
          </cell>
          <cell r="NF425" t="str">
            <v>SFS</v>
          </cell>
          <cell r="NG425" t="str">
            <v>2009-T1</v>
          </cell>
          <cell r="NI425" t="str">
            <v>SFS</v>
          </cell>
          <cell r="NJ425" t="str">
            <v>XXXX-XX</v>
          </cell>
          <cell r="NL425" t="str">
            <v>SFS</v>
          </cell>
          <cell r="NM425" t="str">
            <v>2008-T3</v>
          </cell>
          <cell r="NO425" t="str">
            <v>SFS</v>
          </cell>
          <cell r="NP425" t="str">
            <v>2008-T2</v>
          </cell>
          <cell r="NR425" t="str">
            <v>SFS</v>
          </cell>
          <cell r="NS425" t="str">
            <v>2008-T1</v>
          </cell>
          <cell r="NU425" t="str">
            <v>SFS</v>
          </cell>
          <cell r="NV425" t="str">
            <v>XXXX-XX</v>
          </cell>
        </row>
        <row r="426">
          <cell r="BB426" t="str">
            <v>Pôle</v>
          </cell>
          <cell r="BC426" t="str">
            <v>Trimestre</v>
          </cell>
          <cell r="BE426" t="str">
            <v>Pôle</v>
          </cell>
          <cell r="BF426" t="str">
            <v>Trimestre</v>
          </cell>
          <cell r="BH426" t="str">
            <v>Pôle</v>
          </cell>
          <cell r="BI426" t="str">
            <v>Trimestre</v>
          </cell>
          <cell r="BK426" t="str">
            <v>Pôle</v>
          </cell>
          <cell r="BL426" t="str">
            <v>Trimestre</v>
          </cell>
          <cell r="BN426" t="str">
            <v>Pôle</v>
          </cell>
          <cell r="BO426" t="str">
            <v>Trimestre</v>
          </cell>
          <cell r="BQ426" t="str">
            <v>Pôle</v>
          </cell>
          <cell r="BR426" t="str">
            <v>Trimestre</v>
          </cell>
          <cell r="BT426" t="str">
            <v>Pôle</v>
          </cell>
          <cell r="BU426" t="str">
            <v>Trimestre</v>
          </cell>
          <cell r="BW426" t="str">
            <v>Pôle</v>
          </cell>
          <cell r="BX426" t="str">
            <v>Trimestre</v>
          </cell>
          <cell r="BZ426" t="str">
            <v>Pôle</v>
          </cell>
          <cell r="CA426" t="str">
            <v>Trimestre</v>
          </cell>
          <cell r="CC426" t="str">
            <v>Pôle</v>
          </cell>
          <cell r="CD426" t="str">
            <v>Trimestre</v>
          </cell>
          <cell r="CF426" t="str">
            <v>Pôle</v>
          </cell>
          <cell r="CG426" t="str">
            <v>Trimestre</v>
          </cell>
          <cell r="CI426" t="str">
            <v>Pôle</v>
          </cell>
          <cell r="CJ426" t="str">
            <v>Trimestre</v>
          </cell>
          <cell r="CL426" t="str">
            <v>Pôle</v>
          </cell>
          <cell r="CM426" t="str">
            <v>Trimestre</v>
          </cell>
          <cell r="CO426" t="str">
            <v>Pôle</v>
          </cell>
          <cell r="CP426" t="str">
            <v>Trimestre</v>
          </cell>
          <cell r="CR426" t="str">
            <v>Pôle</v>
          </cell>
          <cell r="CS426" t="str">
            <v>Trimestre</v>
          </cell>
          <cell r="CU426" t="str">
            <v>Pôle</v>
          </cell>
          <cell r="CV426" t="str">
            <v>Trimestre</v>
          </cell>
          <cell r="CX426" t="str">
            <v>Pôle</v>
          </cell>
          <cell r="CY426" t="str">
            <v>Trimestre</v>
          </cell>
          <cell r="DA426" t="str">
            <v>Pôle</v>
          </cell>
          <cell r="DB426" t="str">
            <v>Trimestre</v>
          </cell>
          <cell r="DD426" t="str">
            <v>Pôle</v>
          </cell>
          <cell r="DE426" t="str">
            <v>Trimestre</v>
          </cell>
          <cell r="DG426" t="str">
            <v>Pôle</v>
          </cell>
          <cell r="DH426" t="str">
            <v>Trimestre</v>
          </cell>
          <cell r="DJ426" t="str">
            <v>Pôle</v>
          </cell>
          <cell r="DK426" t="str">
            <v>Trimestre</v>
          </cell>
          <cell r="DM426" t="str">
            <v>Pôle</v>
          </cell>
          <cell r="DN426" t="str">
            <v>Trimestre</v>
          </cell>
          <cell r="DP426" t="str">
            <v>Pôle</v>
          </cell>
          <cell r="DQ426" t="str">
            <v>Trimestre</v>
          </cell>
          <cell r="DS426" t="str">
            <v>Pôle</v>
          </cell>
          <cell r="DT426" t="str">
            <v>Trimestre</v>
          </cell>
          <cell r="DV426" t="str">
            <v>Pôle</v>
          </cell>
          <cell r="DW426" t="str">
            <v>Trimestre</v>
          </cell>
          <cell r="DY426" t="str">
            <v>Pôle</v>
          </cell>
          <cell r="DZ426" t="str">
            <v>Trimestre</v>
          </cell>
          <cell r="EB426" t="str">
            <v>Pôle</v>
          </cell>
          <cell r="EC426" t="str">
            <v>Trimestre</v>
          </cell>
          <cell r="EE426" t="str">
            <v>Pôle</v>
          </cell>
          <cell r="EF426" t="str">
            <v>Trimestre</v>
          </cell>
          <cell r="EH426" t="str">
            <v>Pôle</v>
          </cell>
          <cell r="EI426" t="str">
            <v>Trimestre</v>
          </cell>
          <cell r="EK426" t="str">
            <v>Pôle</v>
          </cell>
          <cell r="EL426" t="str">
            <v>Trimestre</v>
          </cell>
          <cell r="EN426" t="str">
            <v>Pôle</v>
          </cell>
          <cell r="EO426" t="str">
            <v>Trimestre</v>
          </cell>
          <cell r="EQ426" t="str">
            <v>Pôle</v>
          </cell>
          <cell r="ER426" t="str">
            <v>Trimestre</v>
          </cell>
          <cell r="ET426" t="str">
            <v>Pôle</v>
          </cell>
          <cell r="EU426" t="str">
            <v>Trimestre</v>
          </cell>
          <cell r="EW426" t="str">
            <v>Pôle</v>
          </cell>
          <cell r="EX426" t="str">
            <v>Trimestre</v>
          </cell>
          <cell r="EZ426" t="str">
            <v>Pôle</v>
          </cell>
          <cell r="FA426" t="str">
            <v>Trimestre</v>
          </cell>
          <cell r="FC426" t="str">
            <v>Pôle</v>
          </cell>
          <cell r="FD426" t="str">
            <v>Trimestre</v>
          </cell>
          <cell r="FF426" t="str">
            <v>Pôle</v>
          </cell>
          <cell r="FG426" t="str">
            <v>Trimestre</v>
          </cell>
          <cell r="FI426" t="str">
            <v>Pôle</v>
          </cell>
          <cell r="FJ426" t="str">
            <v>Trimestre</v>
          </cell>
          <cell r="FL426" t="str">
            <v>Pôle</v>
          </cell>
          <cell r="FM426" t="str">
            <v>Trimestre</v>
          </cell>
          <cell r="FO426" t="str">
            <v>Pôle</v>
          </cell>
          <cell r="FP426" t="str">
            <v>Trimestre</v>
          </cell>
          <cell r="FR426" t="str">
            <v>Pôle</v>
          </cell>
          <cell r="FS426" t="str">
            <v>Trimestre</v>
          </cell>
          <cell r="FU426" t="str">
            <v>Pôle</v>
          </cell>
          <cell r="FV426" t="str">
            <v>Trimestre</v>
          </cell>
          <cell r="FX426" t="str">
            <v>Pôle</v>
          </cell>
          <cell r="FY426" t="str">
            <v>Trimestre</v>
          </cell>
          <cell r="GA426" t="str">
            <v>Pôle</v>
          </cell>
          <cell r="GB426" t="str">
            <v>Trimestre</v>
          </cell>
          <cell r="GD426" t="str">
            <v>Pôle</v>
          </cell>
          <cell r="GE426" t="str">
            <v>Trimestre</v>
          </cell>
          <cell r="GG426" t="str">
            <v>Pôle</v>
          </cell>
          <cell r="GH426" t="str">
            <v>Trimestre</v>
          </cell>
          <cell r="GJ426" t="str">
            <v>Pôle</v>
          </cell>
          <cell r="GK426" t="str">
            <v>Trimestre</v>
          </cell>
          <cell r="GM426" t="str">
            <v>Pôle</v>
          </cell>
          <cell r="GN426" t="str">
            <v>Trimestre</v>
          </cell>
          <cell r="GP426" t="str">
            <v>Pôle</v>
          </cell>
          <cell r="GQ426" t="str">
            <v>Trimestre</v>
          </cell>
          <cell r="GS426" t="str">
            <v>Pôle</v>
          </cell>
          <cell r="GT426" t="str">
            <v>Trimestre</v>
          </cell>
          <cell r="GV426" t="str">
            <v>Pôle</v>
          </cell>
          <cell r="GW426" t="str">
            <v>Trimestre</v>
          </cell>
          <cell r="GY426" t="str">
            <v>Pôle</v>
          </cell>
          <cell r="GZ426" t="str">
            <v>Trimestre</v>
          </cell>
          <cell r="HB426" t="str">
            <v>Pôle</v>
          </cell>
          <cell r="HC426" t="str">
            <v>Trimestre</v>
          </cell>
          <cell r="HE426" t="str">
            <v>Pôle</v>
          </cell>
          <cell r="HF426" t="str">
            <v>Trimestre</v>
          </cell>
          <cell r="HH426" t="str">
            <v>Pôle</v>
          </cell>
          <cell r="HI426" t="str">
            <v>Trimestre</v>
          </cell>
          <cell r="HO426" t="str">
            <v>Pôle</v>
          </cell>
          <cell r="HP426" t="str">
            <v>Trimestre</v>
          </cell>
          <cell r="HR426" t="str">
            <v>Pôle</v>
          </cell>
          <cell r="HS426" t="str">
            <v>Trimestre</v>
          </cell>
          <cell r="HU426" t="str">
            <v>Pôle</v>
          </cell>
          <cell r="HV426" t="str">
            <v>Trimestre</v>
          </cell>
          <cell r="HX426" t="str">
            <v>Pôle</v>
          </cell>
          <cell r="HY426" t="str">
            <v>Trimestre</v>
          </cell>
          <cell r="IA426" t="str">
            <v>Pôle</v>
          </cell>
          <cell r="IB426" t="str">
            <v>Trimestre</v>
          </cell>
          <cell r="ID426" t="str">
            <v>Pôle</v>
          </cell>
          <cell r="IE426" t="str">
            <v>Trimestre</v>
          </cell>
          <cell r="IG426" t="str">
            <v>Pôle</v>
          </cell>
          <cell r="IH426" t="str">
            <v>Trimestre</v>
          </cell>
          <cell r="IJ426" t="str">
            <v>Pôle</v>
          </cell>
          <cell r="IK426" t="str">
            <v>Trimestre</v>
          </cell>
          <cell r="IM426" t="str">
            <v>Pôle</v>
          </cell>
          <cell r="IN426" t="str">
            <v>Trimestre</v>
          </cell>
          <cell r="IP426" t="str">
            <v>Pôle</v>
          </cell>
          <cell r="IQ426" t="str">
            <v>Trimestre</v>
          </cell>
          <cell r="IS426" t="str">
            <v>Pôle</v>
          </cell>
          <cell r="IT426" t="str">
            <v>Trimestre</v>
          </cell>
          <cell r="IV426" t="str">
            <v>Pôle</v>
          </cell>
          <cell r="IW426" t="str">
            <v>Trimestre</v>
          </cell>
          <cell r="IY426" t="str">
            <v>Pôle</v>
          </cell>
          <cell r="IZ426" t="str">
            <v>Trimestre</v>
          </cell>
          <cell r="JB426" t="str">
            <v>Pôle</v>
          </cell>
          <cell r="JC426" t="str">
            <v>Trimestre</v>
          </cell>
          <cell r="JE426" t="str">
            <v>Pôle</v>
          </cell>
          <cell r="JF426" t="str">
            <v>Trimestre</v>
          </cell>
          <cell r="JH426" t="str">
            <v>Pôle</v>
          </cell>
          <cell r="JI426" t="str">
            <v>Trimestre</v>
          </cell>
          <cell r="JK426" t="str">
            <v>Pôle</v>
          </cell>
          <cell r="JL426" t="str">
            <v>Trimestre</v>
          </cell>
          <cell r="JN426" t="str">
            <v>Pôle</v>
          </cell>
          <cell r="JO426" t="str">
            <v>Trimestre</v>
          </cell>
          <cell r="JQ426" t="str">
            <v>Pôle</v>
          </cell>
          <cell r="JR426" t="str">
            <v>Trimestre</v>
          </cell>
          <cell r="JT426" t="str">
            <v>Pôle</v>
          </cell>
          <cell r="JU426" t="str">
            <v>Trimestre</v>
          </cell>
          <cell r="JW426" t="str">
            <v>Pôle</v>
          </cell>
          <cell r="JX426" t="str">
            <v>Trimestre</v>
          </cell>
          <cell r="JZ426" t="str">
            <v>Pôle</v>
          </cell>
          <cell r="KA426" t="str">
            <v>Trimestre</v>
          </cell>
          <cell r="KC426" t="str">
            <v>Pôle</v>
          </cell>
          <cell r="KD426" t="str">
            <v>Trimestre</v>
          </cell>
          <cell r="KF426" t="str">
            <v>Pôle</v>
          </cell>
          <cell r="KG426" t="str">
            <v>Trimestre</v>
          </cell>
          <cell r="KI426" t="str">
            <v>Pôle</v>
          </cell>
          <cell r="KJ426" t="str">
            <v>Trimestre</v>
          </cell>
          <cell r="KL426" t="str">
            <v>Pôle</v>
          </cell>
          <cell r="KM426" t="str">
            <v>Trimestre</v>
          </cell>
          <cell r="KO426" t="str">
            <v>Pôle</v>
          </cell>
          <cell r="KP426" t="str">
            <v>Trimestre</v>
          </cell>
          <cell r="KR426" t="str">
            <v>Pôle</v>
          </cell>
          <cell r="KS426" t="str">
            <v>Trimestre</v>
          </cell>
          <cell r="KU426" t="str">
            <v>Pôle</v>
          </cell>
          <cell r="KV426" t="str">
            <v>Trimestre</v>
          </cell>
          <cell r="KX426" t="str">
            <v>Pôle</v>
          </cell>
          <cell r="KY426" t="str">
            <v>Trimestre</v>
          </cell>
          <cell r="LA426" t="str">
            <v>Pôle</v>
          </cell>
          <cell r="LB426" t="str">
            <v>Trimestre</v>
          </cell>
          <cell r="LD426" t="str">
            <v>Pôle</v>
          </cell>
          <cell r="LE426" t="str">
            <v>Trimestre</v>
          </cell>
          <cell r="LG426" t="str">
            <v>Pôle</v>
          </cell>
          <cell r="LH426" t="str">
            <v>Trimestre</v>
          </cell>
          <cell r="LJ426" t="str">
            <v>Pôle</v>
          </cell>
          <cell r="LK426" t="str">
            <v>Trimestre</v>
          </cell>
          <cell r="LM426" t="str">
            <v>Pôle</v>
          </cell>
          <cell r="LN426" t="str">
            <v>Trimestre</v>
          </cell>
          <cell r="LP426" t="str">
            <v>Pôle</v>
          </cell>
          <cell r="LQ426" t="str">
            <v>Trimestre</v>
          </cell>
          <cell r="LS426" t="str">
            <v>Pôle</v>
          </cell>
          <cell r="LT426" t="str">
            <v>Trimestre</v>
          </cell>
          <cell r="LV426" t="str">
            <v>Pôle</v>
          </cell>
          <cell r="LW426" t="str">
            <v>Trimestre</v>
          </cell>
          <cell r="LY426" t="str">
            <v>Pôle</v>
          </cell>
          <cell r="LZ426" t="str">
            <v>Trimestre</v>
          </cell>
          <cell r="MB426" t="str">
            <v>Pôle</v>
          </cell>
          <cell r="MC426" t="str">
            <v>Trimestre</v>
          </cell>
          <cell r="ME426" t="str">
            <v>Pôle</v>
          </cell>
          <cell r="MF426" t="str">
            <v>Trimestre</v>
          </cell>
          <cell r="MH426" t="str">
            <v>Pôle</v>
          </cell>
          <cell r="MI426" t="str">
            <v>Trimestre</v>
          </cell>
          <cell r="MK426" t="str">
            <v>Pôle</v>
          </cell>
          <cell r="ML426" t="str">
            <v>Trimestre</v>
          </cell>
          <cell r="MN426" t="str">
            <v>Pôle</v>
          </cell>
          <cell r="MO426" t="str">
            <v>Trimestre</v>
          </cell>
          <cell r="MQ426" t="str">
            <v>Pôle</v>
          </cell>
          <cell r="MR426" t="str">
            <v>Trimestre</v>
          </cell>
          <cell r="MT426" t="str">
            <v>Pôle</v>
          </cell>
          <cell r="MU426" t="str">
            <v>Trimestre</v>
          </cell>
          <cell r="MW426" t="str">
            <v>Pôle</v>
          </cell>
          <cell r="MX426" t="str">
            <v>Trimestre</v>
          </cell>
          <cell r="MZ426" t="str">
            <v>Pôle</v>
          </cell>
          <cell r="NA426" t="str">
            <v>Trimestre</v>
          </cell>
          <cell r="NC426" t="str">
            <v>Pôle</v>
          </cell>
          <cell r="ND426" t="str">
            <v>Trimestre</v>
          </cell>
          <cell r="NF426" t="str">
            <v>Pôle</v>
          </cell>
          <cell r="NG426" t="str">
            <v>Trimestre</v>
          </cell>
          <cell r="NI426" t="str">
            <v>Pôle</v>
          </cell>
          <cell r="NJ426" t="str">
            <v>Trimestre</v>
          </cell>
          <cell r="NL426" t="str">
            <v>Pôle</v>
          </cell>
          <cell r="NM426" t="str">
            <v>Trimestre</v>
          </cell>
          <cell r="NO426" t="str">
            <v>Pôle</v>
          </cell>
          <cell r="NP426" t="str">
            <v>Trimestre</v>
          </cell>
          <cell r="NR426" t="str">
            <v>Pôle</v>
          </cell>
          <cell r="NS426" t="str">
            <v>Trimestre</v>
          </cell>
          <cell r="NU426" t="str">
            <v>Pôle</v>
          </cell>
          <cell r="NV426" t="str">
            <v>Trimestre</v>
          </cell>
        </row>
        <row r="427">
          <cell r="BB427" t="str">
            <v>SFS</v>
          </cell>
          <cell r="BC427" t="str">
            <v>2021-T3</v>
          </cell>
          <cell r="BE427" t="str">
            <v>SFS</v>
          </cell>
          <cell r="BF427" t="str">
            <v>2021-T2</v>
          </cell>
          <cell r="BH427" t="str">
            <v>SFS</v>
          </cell>
          <cell r="BI427" t="str">
            <v>2021-T1</v>
          </cell>
          <cell r="BK427" t="str">
            <v>SFS</v>
          </cell>
          <cell r="BL427" t="str">
            <v>2020-T4</v>
          </cell>
          <cell r="BN427" t="str">
            <v>SFS</v>
          </cell>
          <cell r="BO427" t="str">
            <v>2020-T3</v>
          </cell>
          <cell r="BQ427" t="str">
            <v>SFS</v>
          </cell>
          <cell r="BR427" t="str">
            <v>2020-T2</v>
          </cell>
          <cell r="BT427" t="str">
            <v>SFS</v>
          </cell>
          <cell r="BU427" t="str">
            <v>2020-T1</v>
          </cell>
          <cell r="BW427" t="str">
            <v>SFS</v>
          </cell>
          <cell r="BX427" t="str">
            <v>2019-T4</v>
          </cell>
          <cell r="BZ427" t="str">
            <v>SFS</v>
          </cell>
          <cell r="CA427" t="str">
            <v>2019-T3</v>
          </cell>
          <cell r="CC427" t="str">
            <v>SFS</v>
          </cell>
          <cell r="CD427" t="str">
            <v>2019-T2</v>
          </cell>
          <cell r="CF427" t="str">
            <v>SFS</v>
          </cell>
          <cell r="CG427" t="str">
            <v>2019-T1</v>
          </cell>
          <cell r="CI427" t="str">
            <v>SFS</v>
          </cell>
          <cell r="CJ427" t="str">
            <v>2018-T4</v>
          </cell>
          <cell r="CL427" t="str">
            <v>SFS</v>
          </cell>
          <cell r="CM427" t="str">
            <v>2018-T3</v>
          </cell>
          <cell r="CO427" t="str">
            <v>SFS</v>
          </cell>
          <cell r="CP427" t="str">
            <v>2018-T2</v>
          </cell>
          <cell r="CR427" t="str">
            <v>SFS</v>
          </cell>
          <cell r="CS427" t="str">
            <v>2018-T1</v>
          </cell>
          <cell r="CU427" t="str">
            <v>SFS</v>
          </cell>
          <cell r="CV427" t="str">
            <v>2017-T4</v>
          </cell>
          <cell r="CX427" t="str">
            <v>SFS</v>
          </cell>
          <cell r="CY427" t="str">
            <v>2017-T3</v>
          </cell>
          <cell r="DA427" t="str">
            <v>SFS</v>
          </cell>
          <cell r="DB427" t="str">
            <v>2017-T2</v>
          </cell>
          <cell r="DD427" t="str">
            <v>SFS</v>
          </cell>
          <cell r="DE427" t="str">
            <v>2017-T1</v>
          </cell>
          <cell r="DG427" t="str">
            <v>SFS</v>
          </cell>
          <cell r="DH427" t="str">
            <v>2016-T4</v>
          </cell>
          <cell r="DJ427" t="str">
            <v>SFS</v>
          </cell>
          <cell r="DK427" t="str">
            <v>2016-T3</v>
          </cell>
          <cell r="DM427" t="str">
            <v>SFS</v>
          </cell>
          <cell r="DN427" t="str">
            <v>2016-T2</v>
          </cell>
          <cell r="DP427" t="str">
            <v>SFS</v>
          </cell>
          <cell r="DQ427" t="str">
            <v>2016-T1</v>
          </cell>
          <cell r="DS427" t="str">
            <v>SFS</v>
          </cell>
          <cell r="DT427" t="str">
            <v>2015-T4</v>
          </cell>
          <cell r="DV427" t="str">
            <v>SFS</v>
          </cell>
          <cell r="DW427" t="str">
            <v>2015-T3</v>
          </cell>
          <cell r="DY427" t="str">
            <v>SFS</v>
          </cell>
          <cell r="DZ427" t="str">
            <v>2015-T2</v>
          </cell>
          <cell r="EB427" t="str">
            <v>SFS</v>
          </cell>
          <cell r="EC427" t="str">
            <v>2015-T1</v>
          </cell>
          <cell r="EE427" t="str">
            <v>SFS</v>
          </cell>
          <cell r="EF427" t="str">
            <v>2014-T4</v>
          </cell>
          <cell r="EH427" t="str">
            <v>SFS</v>
          </cell>
          <cell r="EI427" t="str">
            <v>2014-T3</v>
          </cell>
          <cell r="EK427" t="str">
            <v>SFS</v>
          </cell>
          <cell r="EL427" t="str">
            <v>2014-T2</v>
          </cell>
          <cell r="EN427" t="str">
            <v>SFS</v>
          </cell>
          <cell r="EO427" t="str">
            <v>2014-T1</v>
          </cell>
          <cell r="EQ427" t="str">
            <v>SFS</v>
          </cell>
          <cell r="ER427" t="str">
            <v>2013-T4</v>
          </cell>
          <cell r="ET427" t="str">
            <v>SFS</v>
          </cell>
          <cell r="EU427" t="str">
            <v>2013-T3</v>
          </cell>
          <cell r="EW427" t="str">
            <v>SFS</v>
          </cell>
          <cell r="EX427" t="str">
            <v>2013-T2</v>
          </cell>
          <cell r="EZ427" t="str">
            <v>SFS</v>
          </cell>
          <cell r="FA427" t="str">
            <v>2013-T1</v>
          </cell>
          <cell r="FC427" t="str">
            <v>SFS</v>
          </cell>
          <cell r="FD427" t="str">
            <v>2012-T4</v>
          </cell>
          <cell r="FF427" t="str">
            <v>SFS</v>
          </cell>
          <cell r="FG427" t="str">
            <v>2012-T3</v>
          </cell>
          <cell r="FI427" t="str">
            <v>SFS</v>
          </cell>
          <cell r="FJ427" t="str">
            <v>2012-T2</v>
          </cell>
          <cell r="FL427" t="str">
            <v>SFS</v>
          </cell>
          <cell r="FM427" t="str">
            <v>2012-T1</v>
          </cell>
          <cell r="FO427" t="str">
            <v>SFS</v>
          </cell>
          <cell r="FP427" t="str">
            <v>2011-T4</v>
          </cell>
          <cell r="FR427" t="str">
            <v>SFS</v>
          </cell>
          <cell r="FS427" t="str">
            <v>2011-T3</v>
          </cell>
          <cell r="FU427" t="str">
            <v>SFS</v>
          </cell>
          <cell r="FV427" t="str">
            <v>2011-T2</v>
          </cell>
          <cell r="FX427" t="str">
            <v>SFS</v>
          </cell>
          <cell r="FY427" t="str">
            <v>2011-T1</v>
          </cell>
          <cell r="GA427" t="str">
            <v>SFS</v>
          </cell>
          <cell r="GB427" t="str">
            <v>2010-T4</v>
          </cell>
          <cell r="GD427" t="str">
            <v>SFS</v>
          </cell>
          <cell r="GE427" t="str">
            <v>2010-T3</v>
          </cell>
          <cell r="GG427" t="str">
            <v>SFS</v>
          </cell>
          <cell r="GH427" t="str">
            <v>2010-T2</v>
          </cell>
          <cell r="GJ427" t="str">
            <v>SFS</v>
          </cell>
          <cell r="GK427" t="str">
            <v>2010-T1</v>
          </cell>
          <cell r="GM427" t="str">
            <v>SFS</v>
          </cell>
          <cell r="GN427" t="str">
            <v>2009-T4</v>
          </cell>
          <cell r="GP427" t="str">
            <v>SFS</v>
          </cell>
          <cell r="GQ427" t="str">
            <v>2009-T3</v>
          </cell>
          <cell r="GS427" t="str">
            <v>SFS</v>
          </cell>
          <cell r="GT427" t="str">
            <v>2009-T2</v>
          </cell>
          <cell r="GV427" t="str">
            <v>SFS</v>
          </cell>
          <cell r="GW427" t="str">
            <v>2009-T1</v>
          </cell>
          <cell r="GY427" t="str">
            <v>SFS</v>
          </cell>
          <cell r="GZ427" t="str">
            <v>2008-T4</v>
          </cell>
          <cell r="HB427" t="str">
            <v>SFS</v>
          </cell>
          <cell r="HC427" t="str">
            <v>2008-T3</v>
          </cell>
          <cell r="HE427" t="str">
            <v>SFS</v>
          </cell>
          <cell r="HF427" t="str">
            <v>2008-T2</v>
          </cell>
          <cell r="HH427" t="str">
            <v>SFS</v>
          </cell>
          <cell r="HI427" t="str">
            <v>2008-T1</v>
          </cell>
          <cell r="HO427" t="str">
            <v>SFS</v>
          </cell>
          <cell r="HP427" t="str">
            <v>2021-T3</v>
          </cell>
          <cell r="HR427" t="str">
            <v>SFS</v>
          </cell>
          <cell r="HS427" t="str">
            <v>2021-T2</v>
          </cell>
          <cell r="HU427" t="str">
            <v>SFS</v>
          </cell>
          <cell r="HV427" t="str">
            <v>2021-T1</v>
          </cell>
          <cell r="HX427" t="str">
            <v>SFS</v>
          </cell>
          <cell r="HY427" t="str">
            <v>2020-T4</v>
          </cell>
          <cell r="IA427" t="str">
            <v>SFS</v>
          </cell>
          <cell r="IB427" t="str">
            <v>2020-T3</v>
          </cell>
          <cell r="ID427" t="str">
            <v>SFS</v>
          </cell>
          <cell r="IE427" t="str">
            <v>2020-T2</v>
          </cell>
          <cell r="IG427" t="str">
            <v>SFS</v>
          </cell>
          <cell r="IH427" t="str">
            <v>2020-T1</v>
          </cell>
          <cell r="IJ427" t="str">
            <v>SFS</v>
          </cell>
          <cell r="IK427" t="str">
            <v>2019-T4</v>
          </cell>
          <cell r="IM427" t="str">
            <v>SFS</v>
          </cell>
          <cell r="IN427" t="str">
            <v>2019-T3</v>
          </cell>
          <cell r="IP427" t="str">
            <v>SFS</v>
          </cell>
          <cell r="IQ427" t="str">
            <v>2019-T2</v>
          </cell>
          <cell r="IS427" t="str">
            <v>SFS</v>
          </cell>
          <cell r="IT427" t="str">
            <v>2019-T1</v>
          </cell>
          <cell r="IV427" t="str">
            <v>SFS</v>
          </cell>
          <cell r="IW427" t="str">
            <v>2018-T4</v>
          </cell>
          <cell r="IY427" t="str">
            <v>SFS</v>
          </cell>
          <cell r="IZ427" t="str">
            <v>2018-T3</v>
          </cell>
          <cell r="JB427" t="str">
            <v>SFS</v>
          </cell>
          <cell r="JC427" t="str">
            <v>2018-T2</v>
          </cell>
          <cell r="JE427" t="str">
            <v>SFS</v>
          </cell>
          <cell r="JF427" t="str">
            <v>2018-T1</v>
          </cell>
          <cell r="JH427" t="str">
            <v>SFS</v>
          </cell>
          <cell r="JI427" t="str">
            <v>2017-T4</v>
          </cell>
          <cell r="JK427" t="str">
            <v>SFS</v>
          </cell>
          <cell r="JL427" t="str">
            <v>2017-T3</v>
          </cell>
          <cell r="JN427" t="str">
            <v>SFS</v>
          </cell>
          <cell r="JO427" t="str">
            <v>2017-T2</v>
          </cell>
          <cell r="JQ427" t="str">
            <v>SFS</v>
          </cell>
          <cell r="JR427" t="str">
            <v>2017-T1</v>
          </cell>
          <cell r="JT427" t="str">
            <v>SFS</v>
          </cell>
          <cell r="JU427" t="str">
            <v>2016-T4</v>
          </cell>
          <cell r="JW427" t="str">
            <v>SFS</v>
          </cell>
          <cell r="JX427" t="str">
            <v>2016-T3</v>
          </cell>
          <cell r="JZ427" t="str">
            <v>SFS</v>
          </cell>
          <cell r="KA427" t="str">
            <v>2016-T2</v>
          </cell>
          <cell r="KC427" t="str">
            <v>SFS</v>
          </cell>
          <cell r="KD427" t="str">
            <v>2016-T1</v>
          </cell>
          <cell r="KF427" t="str">
            <v>SFS</v>
          </cell>
          <cell r="KG427" t="str">
            <v>2015-T4</v>
          </cell>
          <cell r="KI427" t="str">
            <v>SFS</v>
          </cell>
          <cell r="KJ427" t="str">
            <v>2015-T3</v>
          </cell>
          <cell r="KL427" t="str">
            <v>SFS</v>
          </cell>
          <cell r="KM427" t="str">
            <v>2015-T2</v>
          </cell>
          <cell r="KO427" t="str">
            <v>SFS</v>
          </cell>
          <cell r="KP427" t="str">
            <v>2015-T1</v>
          </cell>
          <cell r="KR427" t="str">
            <v>SFS</v>
          </cell>
          <cell r="KS427" t="str">
            <v>2014-T4</v>
          </cell>
          <cell r="KU427" t="str">
            <v>SFS</v>
          </cell>
          <cell r="KV427" t="str">
            <v>2014-T3</v>
          </cell>
          <cell r="KX427" t="str">
            <v>SFS</v>
          </cell>
          <cell r="KY427" t="str">
            <v>2014-T2</v>
          </cell>
          <cell r="LA427" t="str">
            <v>SFS</v>
          </cell>
          <cell r="LB427" t="str">
            <v>2014-T1</v>
          </cell>
          <cell r="LD427" t="str">
            <v>SFS</v>
          </cell>
          <cell r="LE427" t="str">
            <v>2013-T4</v>
          </cell>
          <cell r="LG427" t="str">
            <v>SFS</v>
          </cell>
          <cell r="LH427" t="str">
            <v>2013-T3</v>
          </cell>
          <cell r="LJ427" t="str">
            <v>SFS</v>
          </cell>
          <cell r="LK427" t="str">
            <v>2013-T2</v>
          </cell>
          <cell r="LM427" t="str">
            <v>SFS</v>
          </cell>
          <cell r="LN427" t="str">
            <v>2013-T1</v>
          </cell>
          <cell r="LP427" t="str">
            <v>SFS</v>
          </cell>
          <cell r="LQ427" t="str">
            <v>2012-T4</v>
          </cell>
          <cell r="LS427" t="str">
            <v>SFS</v>
          </cell>
          <cell r="LT427" t="str">
            <v>2012-T3</v>
          </cell>
          <cell r="LV427" t="str">
            <v>SFS</v>
          </cell>
          <cell r="LW427" t="str">
            <v>2012-T2</v>
          </cell>
          <cell r="LY427" t="str">
            <v>SFS</v>
          </cell>
          <cell r="LZ427" t="str">
            <v>2012-T1</v>
          </cell>
          <cell r="MB427" t="str">
            <v>SFS</v>
          </cell>
          <cell r="MC427" t="str">
            <v>2011-T4</v>
          </cell>
          <cell r="ME427" t="str">
            <v>SFS</v>
          </cell>
          <cell r="MF427" t="str">
            <v>2011-T3</v>
          </cell>
          <cell r="MH427" t="str">
            <v>SFS</v>
          </cell>
          <cell r="MI427" t="str">
            <v>2011-T2</v>
          </cell>
          <cell r="MK427" t="str">
            <v>SFS</v>
          </cell>
          <cell r="ML427" t="str">
            <v>2011-T1</v>
          </cell>
          <cell r="MN427" t="str">
            <v>SFS</v>
          </cell>
          <cell r="MO427" t="str">
            <v>2010-T4</v>
          </cell>
          <cell r="MQ427" t="str">
            <v>SFS</v>
          </cell>
          <cell r="MR427" t="str">
            <v>2010-T3</v>
          </cell>
          <cell r="MT427" t="str">
            <v>SFS</v>
          </cell>
          <cell r="MU427" t="str">
            <v>2010-T2</v>
          </cell>
          <cell r="MW427" t="str">
            <v>SFS</v>
          </cell>
          <cell r="MX427" t="str">
            <v>2010-T1</v>
          </cell>
          <cell r="MZ427" t="str">
            <v>SFS</v>
          </cell>
          <cell r="NA427" t="str">
            <v>2009-T4</v>
          </cell>
          <cell r="NC427" t="str">
            <v>SFS</v>
          </cell>
          <cell r="ND427" t="str">
            <v>2009-T3</v>
          </cell>
          <cell r="NF427" t="str">
            <v>SFS</v>
          </cell>
          <cell r="NG427" t="str">
            <v>2009-T2</v>
          </cell>
          <cell r="NI427" t="str">
            <v>SFS</v>
          </cell>
          <cell r="NJ427" t="str">
            <v>2009-T1</v>
          </cell>
          <cell r="NL427" t="str">
            <v>SFS</v>
          </cell>
          <cell r="NM427" t="str">
            <v>2008-T4</v>
          </cell>
          <cell r="NO427" t="str">
            <v>SFS</v>
          </cell>
          <cell r="NP427" t="str">
            <v>2008-T3</v>
          </cell>
          <cell r="NR427" t="str">
            <v>SFS</v>
          </cell>
          <cell r="NS427" t="str">
            <v>2008-T2</v>
          </cell>
          <cell r="NU427" t="str">
            <v>SFS</v>
          </cell>
          <cell r="NV427" t="str">
            <v>2008-T1</v>
          </cell>
        </row>
        <row r="428">
          <cell r="BB428" t="str">
            <v>T3-21</v>
          </cell>
          <cell r="BC428" t="str">
            <v>T3-21</v>
          </cell>
          <cell r="BD428" t="str">
            <v>T3-21</v>
          </cell>
          <cell r="BE428" t="str">
            <v>T2-21</v>
          </cell>
          <cell r="BF428" t="str">
            <v>T2-21</v>
          </cell>
          <cell r="BG428" t="str">
            <v>T2-21</v>
          </cell>
          <cell r="BH428" t="str">
            <v>T1-21</v>
          </cell>
          <cell r="BI428" t="str">
            <v>T1-21</v>
          </cell>
          <cell r="BJ428" t="str">
            <v>T1-21</v>
          </cell>
          <cell r="BK428" t="str">
            <v>T4-20</v>
          </cell>
          <cell r="BL428" t="str">
            <v>T4-20</v>
          </cell>
          <cell r="BM428" t="str">
            <v>T4-20</v>
          </cell>
          <cell r="BN428" t="str">
            <v>T3-20</v>
          </cell>
          <cell r="BO428" t="str">
            <v>T3-20</v>
          </cell>
          <cell r="BP428" t="str">
            <v>T3-20</v>
          </cell>
          <cell r="BQ428" t="str">
            <v>T2-20</v>
          </cell>
          <cell r="BR428" t="str">
            <v>T2-20</v>
          </cell>
          <cell r="BS428" t="str">
            <v>T2-20</v>
          </cell>
          <cell r="BT428" t="str">
            <v>T1-20</v>
          </cell>
          <cell r="BU428" t="str">
            <v>T1-20</v>
          </cell>
          <cell r="BV428" t="str">
            <v>T1-20</v>
          </cell>
          <cell r="BW428" t="str">
            <v>T4-19</v>
          </cell>
          <cell r="BX428" t="str">
            <v>T4-19</v>
          </cell>
          <cell r="BY428" t="str">
            <v>T4-19</v>
          </cell>
          <cell r="BZ428" t="str">
            <v>T3-19</v>
          </cell>
          <cell r="CA428" t="str">
            <v>T3-19</v>
          </cell>
          <cell r="CB428" t="str">
            <v>T3-19</v>
          </cell>
          <cell r="CC428" t="str">
            <v>T2-19</v>
          </cell>
          <cell r="CD428" t="str">
            <v>T2-19</v>
          </cell>
          <cell r="CE428" t="str">
            <v>T2-19</v>
          </cell>
          <cell r="CF428" t="str">
            <v>T1-19</v>
          </cell>
          <cell r="CG428" t="str">
            <v>T1-19</v>
          </cell>
          <cell r="CH428" t="str">
            <v>T1-19</v>
          </cell>
          <cell r="CI428" t="str">
            <v>T4-18</v>
          </cell>
          <cell r="CJ428" t="str">
            <v>T4-18</v>
          </cell>
          <cell r="CK428" t="str">
            <v>T4-18</v>
          </cell>
          <cell r="CL428" t="str">
            <v>T3-18</v>
          </cell>
          <cell r="CM428" t="str">
            <v>T3-18</v>
          </cell>
          <cell r="CN428" t="str">
            <v>T3-18</v>
          </cell>
          <cell r="CO428" t="str">
            <v>T2-18</v>
          </cell>
          <cell r="CP428" t="str">
            <v>T2-18</v>
          </cell>
          <cell r="CQ428" t="str">
            <v>T2-18</v>
          </cell>
          <cell r="CR428" t="str">
            <v>T1-18</v>
          </cell>
          <cell r="CS428" t="str">
            <v>T1-18</v>
          </cell>
          <cell r="CT428" t="str">
            <v>T1-18</v>
          </cell>
          <cell r="CU428" t="str">
            <v>T4-17</v>
          </cell>
          <cell r="CV428" t="str">
            <v>T4-17</v>
          </cell>
          <cell r="CW428" t="str">
            <v>T4-17</v>
          </cell>
          <cell r="CX428" t="str">
            <v>T3-17</v>
          </cell>
          <cell r="CY428" t="str">
            <v>T3-17</v>
          </cell>
          <cell r="CZ428" t="str">
            <v>T3-17</v>
          </cell>
          <cell r="DA428" t="str">
            <v>T2-17</v>
          </cell>
          <cell r="DB428" t="str">
            <v>T2-17</v>
          </cell>
          <cell r="DC428" t="str">
            <v>T2-17</v>
          </cell>
          <cell r="DD428" t="str">
            <v>T1-17</v>
          </cell>
          <cell r="DE428" t="str">
            <v>T1-17</v>
          </cell>
          <cell r="DF428" t="str">
            <v>T1-17</v>
          </cell>
          <cell r="DG428" t="str">
            <v>T4-16</v>
          </cell>
          <cell r="DH428" t="str">
            <v>T4-16</v>
          </cell>
          <cell r="DI428" t="str">
            <v>T4-16</v>
          </cell>
          <cell r="DJ428" t="str">
            <v>T3-16</v>
          </cell>
          <cell r="DK428" t="str">
            <v>T3-16</v>
          </cell>
          <cell r="DL428" t="str">
            <v>T3-16</v>
          </cell>
          <cell r="DM428" t="str">
            <v>T2-16</v>
          </cell>
          <cell r="DN428" t="str">
            <v>T2-16</v>
          </cell>
          <cell r="DO428" t="str">
            <v>T2-16</v>
          </cell>
          <cell r="DP428" t="str">
            <v>T1-16</v>
          </cell>
          <cell r="DQ428" t="str">
            <v>T1-16</v>
          </cell>
          <cell r="DR428" t="str">
            <v>T1-16</v>
          </cell>
          <cell r="DS428" t="str">
            <v>T4-15</v>
          </cell>
          <cell r="DT428" t="str">
            <v>T4-15</v>
          </cell>
          <cell r="DU428" t="str">
            <v>T4-15</v>
          </cell>
          <cell r="DV428" t="str">
            <v>T3-15</v>
          </cell>
          <cell r="DW428" t="str">
            <v>T3-15</v>
          </cell>
          <cell r="DX428" t="str">
            <v>T3-15</v>
          </cell>
          <cell r="DY428" t="str">
            <v>T2-15</v>
          </cell>
          <cell r="DZ428" t="str">
            <v>T2-15</v>
          </cell>
          <cell r="EA428" t="str">
            <v>T2-15</v>
          </cell>
          <cell r="EB428" t="str">
            <v>T1-15</v>
          </cell>
          <cell r="EC428" t="str">
            <v>T1-15</v>
          </cell>
          <cell r="ED428" t="str">
            <v>T1-15</v>
          </cell>
          <cell r="EE428" t="str">
            <v>T4-14</v>
          </cell>
          <cell r="EF428" t="str">
            <v>T4-14</v>
          </cell>
          <cell r="EG428" t="str">
            <v>T4-14</v>
          </cell>
          <cell r="EH428" t="str">
            <v>T3-14</v>
          </cell>
          <cell r="EI428" t="str">
            <v>T3-14</v>
          </cell>
          <cell r="EJ428" t="str">
            <v>T3-14</v>
          </cell>
          <cell r="EK428" t="str">
            <v>T2-14</v>
          </cell>
          <cell r="EL428" t="str">
            <v>T2-14</v>
          </cell>
          <cell r="EM428" t="str">
            <v>T2-14</v>
          </cell>
          <cell r="EN428" t="str">
            <v>T1-14</v>
          </cell>
          <cell r="EO428" t="str">
            <v>T1-14</v>
          </cell>
          <cell r="EP428" t="str">
            <v>T1-14</v>
          </cell>
          <cell r="EQ428" t="str">
            <v>T4-13</v>
          </cell>
          <cell r="ER428" t="str">
            <v>T4-13</v>
          </cell>
          <cell r="ES428" t="str">
            <v>T4-13</v>
          </cell>
          <cell r="ET428" t="str">
            <v>T3-13</v>
          </cell>
          <cell r="EU428" t="str">
            <v>T3-13</v>
          </cell>
          <cell r="EV428" t="str">
            <v>T3-13</v>
          </cell>
          <cell r="EW428" t="str">
            <v>T2-13</v>
          </cell>
          <cell r="EX428" t="str">
            <v>T2-13</v>
          </cell>
          <cell r="EY428" t="str">
            <v>T2-13</v>
          </cell>
          <cell r="EZ428" t="str">
            <v>T1-13</v>
          </cell>
          <cell r="FA428" t="str">
            <v>T1-13</v>
          </cell>
          <cell r="FB428" t="str">
            <v>T1-13</v>
          </cell>
          <cell r="FC428" t="str">
            <v>T4-12</v>
          </cell>
          <cell r="FD428" t="str">
            <v>T4-12</v>
          </cell>
          <cell r="FE428" t="str">
            <v>T4-12</v>
          </cell>
          <cell r="FF428" t="str">
            <v>T3-12</v>
          </cell>
          <cell r="FG428" t="str">
            <v>T3-12</v>
          </cell>
          <cell r="FH428" t="str">
            <v>T3-12</v>
          </cell>
          <cell r="FI428" t="str">
            <v>T2-12</v>
          </cell>
          <cell r="FJ428" t="str">
            <v>T2-12</v>
          </cell>
          <cell r="FK428" t="str">
            <v>T2-12</v>
          </cell>
          <cell r="FL428" t="str">
            <v>T1-12</v>
          </cell>
          <cell r="FM428" t="str">
            <v>T1-12</v>
          </cell>
          <cell r="FN428" t="str">
            <v>T1-12</v>
          </cell>
          <cell r="FO428" t="str">
            <v>T4-11</v>
          </cell>
          <cell r="FP428" t="str">
            <v>T4-11</v>
          </cell>
          <cell r="FQ428" t="str">
            <v>T4-11</v>
          </cell>
          <cell r="FR428" t="str">
            <v>T3-11</v>
          </cell>
          <cell r="FS428" t="str">
            <v>T3-11</v>
          </cell>
          <cell r="FT428" t="str">
            <v>T3-11</v>
          </cell>
          <cell r="FU428" t="str">
            <v>T2-11</v>
          </cell>
          <cell r="FV428" t="str">
            <v>T2-11</v>
          </cell>
          <cell r="FW428" t="str">
            <v>T2-11</v>
          </cell>
          <cell r="FX428" t="str">
            <v>T1-11</v>
          </cell>
          <cell r="FY428" t="str">
            <v>T1-11</v>
          </cell>
          <cell r="FZ428" t="str">
            <v>T1-11</v>
          </cell>
          <cell r="GA428" t="str">
            <v>T4-10</v>
          </cell>
          <cell r="GB428" t="str">
            <v>T4-10</v>
          </cell>
          <cell r="GC428" t="str">
            <v>T4-10</v>
          </cell>
          <cell r="GD428" t="str">
            <v>T3-10</v>
          </cell>
          <cell r="GE428" t="str">
            <v>T3-10</v>
          </cell>
          <cell r="GF428" t="str">
            <v>T3-10</v>
          </cell>
          <cell r="GG428" t="str">
            <v>T2-10</v>
          </cell>
          <cell r="GH428" t="str">
            <v>T2-10</v>
          </cell>
          <cell r="GI428" t="str">
            <v>T2-10</v>
          </cell>
          <cell r="GJ428" t="str">
            <v>T1-10</v>
          </cell>
          <cell r="GK428" t="str">
            <v>T1-10</v>
          </cell>
          <cell r="GL428" t="str">
            <v>T1-10</v>
          </cell>
          <cell r="GM428" t="str">
            <v>T4-09</v>
          </cell>
          <cell r="GN428" t="str">
            <v>T4-09</v>
          </cell>
          <cell r="GO428" t="str">
            <v>T4-09</v>
          </cell>
          <cell r="GP428" t="str">
            <v>T3-09</v>
          </cell>
          <cell r="GQ428" t="str">
            <v>T3-09</v>
          </cell>
          <cell r="GR428" t="str">
            <v>T3-09</v>
          </cell>
          <cell r="GS428" t="str">
            <v>T2-09</v>
          </cell>
          <cell r="GT428" t="str">
            <v>T2-09</v>
          </cell>
          <cell r="GU428" t="str">
            <v>T2-09</v>
          </cell>
          <cell r="GV428" t="str">
            <v>T1-09</v>
          </cell>
          <cell r="GW428" t="str">
            <v>T1-09</v>
          </cell>
          <cell r="GX428" t="str">
            <v>T1-09</v>
          </cell>
          <cell r="GY428" t="str">
            <v>T4-08</v>
          </cell>
          <cell r="GZ428" t="str">
            <v>T4-08</v>
          </cell>
          <cell r="HA428" t="str">
            <v>T4-08</v>
          </cell>
          <cell r="HB428" t="str">
            <v>T3-08</v>
          </cell>
          <cell r="HC428" t="str">
            <v>T3-08</v>
          </cell>
          <cell r="HD428" t="str">
            <v>T3-08</v>
          </cell>
          <cell r="HE428" t="str">
            <v>T2-08</v>
          </cell>
          <cell r="HF428" t="str">
            <v>T2-08</v>
          </cell>
          <cell r="HG428" t="str">
            <v>T2-08</v>
          </cell>
          <cell r="HH428" t="str">
            <v>T1-08</v>
          </cell>
          <cell r="HI428" t="str">
            <v>T1-08</v>
          </cell>
          <cell r="HJ428" t="str">
            <v>T1-08</v>
          </cell>
          <cell r="HO428" t="str">
            <v>9M-21</v>
          </cell>
          <cell r="HP428" t="str">
            <v>9M-21</v>
          </cell>
          <cell r="HQ428" t="str">
            <v>9M-21</v>
          </cell>
          <cell r="HR428" t="str">
            <v>S1-21</v>
          </cell>
          <cell r="HS428" t="str">
            <v>S1-21</v>
          </cell>
          <cell r="HT428" t="str">
            <v>S1-21</v>
          </cell>
          <cell r="HU428" t="str">
            <v>T1-21</v>
          </cell>
          <cell r="HV428" t="str">
            <v>T1-21</v>
          </cell>
          <cell r="HW428" t="str">
            <v>T1-21</v>
          </cell>
          <cell r="HX428" t="str">
            <v>2020</v>
          </cell>
          <cell r="HY428" t="str">
            <v>2020</v>
          </cell>
          <cell r="HZ428" t="str">
            <v>2020</v>
          </cell>
          <cell r="IA428" t="str">
            <v>9M-20</v>
          </cell>
          <cell r="IB428" t="str">
            <v>9M-20</v>
          </cell>
          <cell r="IC428" t="str">
            <v>9M-20</v>
          </cell>
          <cell r="ID428" t="str">
            <v>S1-20</v>
          </cell>
          <cell r="IE428" t="str">
            <v>S1-20</v>
          </cell>
          <cell r="IF428" t="str">
            <v>S1-20</v>
          </cell>
          <cell r="IG428" t="str">
            <v>T1-20</v>
          </cell>
          <cell r="IH428" t="str">
            <v>T1-20</v>
          </cell>
          <cell r="II428" t="str">
            <v>T1-20</v>
          </cell>
          <cell r="IJ428" t="str">
            <v>2019</v>
          </cell>
          <cell r="IK428" t="str">
            <v>2019</v>
          </cell>
          <cell r="IL428" t="str">
            <v>2019</v>
          </cell>
          <cell r="IM428" t="str">
            <v>9M-19</v>
          </cell>
          <cell r="IN428" t="str">
            <v>9M-19</v>
          </cell>
          <cell r="IO428" t="str">
            <v>9M-19</v>
          </cell>
          <cell r="IP428" t="str">
            <v>S1-19</v>
          </cell>
          <cell r="IQ428" t="str">
            <v>S1-19</v>
          </cell>
          <cell r="IR428" t="str">
            <v>S1-19</v>
          </cell>
          <cell r="IS428" t="str">
            <v>T1-19</v>
          </cell>
          <cell r="IT428" t="str">
            <v>T1-19</v>
          </cell>
          <cell r="IU428" t="str">
            <v>T1-19</v>
          </cell>
          <cell r="IV428" t="str">
            <v>2018</v>
          </cell>
          <cell r="IW428" t="str">
            <v>2018</v>
          </cell>
          <cell r="IX428" t="str">
            <v>2018</v>
          </cell>
          <cell r="IY428" t="str">
            <v>9M-18</v>
          </cell>
          <cell r="IZ428" t="str">
            <v>9M-18</v>
          </cell>
          <cell r="JA428" t="str">
            <v>9M-18</v>
          </cell>
          <cell r="JB428" t="str">
            <v>S1-18</v>
          </cell>
          <cell r="JC428" t="str">
            <v>S1-18</v>
          </cell>
          <cell r="JD428" t="str">
            <v>S1-18</v>
          </cell>
          <cell r="JE428" t="str">
            <v>T1-18</v>
          </cell>
          <cell r="JF428" t="str">
            <v>T1-18</v>
          </cell>
          <cell r="JG428" t="str">
            <v>T1-18</v>
          </cell>
          <cell r="JH428" t="str">
            <v>2017</v>
          </cell>
          <cell r="JI428" t="str">
            <v>2017</v>
          </cell>
          <cell r="JJ428" t="str">
            <v>2017</v>
          </cell>
          <cell r="JK428" t="str">
            <v>9M-17</v>
          </cell>
          <cell r="JL428" t="str">
            <v>9M-17</v>
          </cell>
          <cell r="JM428" t="str">
            <v>9M-17</v>
          </cell>
          <cell r="JN428" t="str">
            <v>S1-17</v>
          </cell>
          <cell r="JO428" t="str">
            <v>S1-17</v>
          </cell>
          <cell r="JP428" t="str">
            <v>S1-17</v>
          </cell>
          <cell r="JQ428" t="str">
            <v>T1-17</v>
          </cell>
          <cell r="JR428" t="str">
            <v>T1-17</v>
          </cell>
          <cell r="JS428" t="str">
            <v>T1-17</v>
          </cell>
          <cell r="JT428" t="str">
            <v>2016</v>
          </cell>
          <cell r="JU428" t="str">
            <v>2016</v>
          </cell>
          <cell r="JV428" t="str">
            <v>2016</v>
          </cell>
          <cell r="JW428" t="str">
            <v>9M-16</v>
          </cell>
          <cell r="JX428" t="str">
            <v>9M-16</v>
          </cell>
          <cell r="JY428" t="str">
            <v>9M-16</v>
          </cell>
          <cell r="JZ428" t="str">
            <v>S1-16</v>
          </cell>
          <cell r="KA428" t="str">
            <v>S1-16</v>
          </cell>
          <cell r="KB428" t="str">
            <v>S1-16</v>
          </cell>
          <cell r="KC428" t="str">
            <v>T1-16</v>
          </cell>
          <cell r="KD428" t="str">
            <v>T1-16</v>
          </cell>
          <cell r="KE428" t="str">
            <v>T1-16</v>
          </cell>
          <cell r="KF428" t="str">
            <v>2015</v>
          </cell>
          <cell r="KG428" t="str">
            <v>2015</v>
          </cell>
          <cell r="KH428" t="str">
            <v>2015</v>
          </cell>
          <cell r="KI428" t="str">
            <v>9M-15</v>
          </cell>
          <cell r="KJ428" t="str">
            <v>9M-15</v>
          </cell>
          <cell r="KK428" t="str">
            <v>9M-15</v>
          </cell>
          <cell r="KL428" t="str">
            <v>S1-15</v>
          </cell>
          <cell r="KM428" t="str">
            <v>S1-15</v>
          </cell>
          <cell r="KN428" t="str">
            <v>S1-15</v>
          </cell>
          <cell r="KO428" t="str">
            <v>T1-15</v>
          </cell>
          <cell r="KP428" t="str">
            <v>T1-15</v>
          </cell>
          <cell r="KQ428" t="str">
            <v>T1-15</v>
          </cell>
          <cell r="KR428" t="str">
            <v>2014</v>
          </cell>
          <cell r="KS428" t="str">
            <v>2014</v>
          </cell>
          <cell r="KT428" t="str">
            <v>2014</v>
          </cell>
          <cell r="KU428" t="str">
            <v>9M-14</v>
          </cell>
          <cell r="KV428" t="str">
            <v>9M-14</v>
          </cell>
          <cell r="KW428" t="str">
            <v>9M-14</v>
          </cell>
          <cell r="KX428" t="str">
            <v>S1-14</v>
          </cell>
          <cell r="KY428" t="str">
            <v>S1-14</v>
          </cell>
          <cell r="KZ428" t="str">
            <v>S1-14</v>
          </cell>
          <cell r="LA428" t="str">
            <v>T1-14</v>
          </cell>
          <cell r="LB428" t="str">
            <v>T1-14</v>
          </cell>
          <cell r="LC428" t="str">
            <v>T1-14</v>
          </cell>
          <cell r="LD428" t="str">
            <v>2013</v>
          </cell>
          <cell r="LE428" t="str">
            <v>2013</v>
          </cell>
          <cell r="LF428" t="str">
            <v>2013</v>
          </cell>
          <cell r="LG428" t="str">
            <v>9M-13</v>
          </cell>
          <cell r="LH428" t="str">
            <v>9M-13</v>
          </cell>
          <cell r="LI428" t="str">
            <v>9M-13</v>
          </cell>
          <cell r="LJ428" t="str">
            <v>S1-13</v>
          </cell>
          <cell r="LK428" t="str">
            <v>S1-13</v>
          </cell>
          <cell r="LL428" t="str">
            <v>S1-13</v>
          </cell>
          <cell r="LM428" t="str">
            <v>T1-13</v>
          </cell>
          <cell r="LN428" t="str">
            <v>T1-13</v>
          </cell>
          <cell r="LO428" t="str">
            <v>T1-13</v>
          </cell>
          <cell r="LP428" t="str">
            <v>2012</v>
          </cell>
          <cell r="LQ428" t="str">
            <v>2012</v>
          </cell>
          <cell r="LR428" t="str">
            <v>2012</v>
          </cell>
          <cell r="LS428" t="str">
            <v>9M-12</v>
          </cell>
          <cell r="LT428" t="str">
            <v>9M-12</v>
          </cell>
          <cell r="LU428" t="str">
            <v>9M-12</v>
          </cell>
          <cell r="LV428" t="str">
            <v>S1-12</v>
          </cell>
          <cell r="LW428" t="str">
            <v>S1-12</v>
          </cell>
          <cell r="LX428" t="str">
            <v>S1-12</v>
          </cell>
          <cell r="LY428" t="str">
            <v>T1-12</v>
          </cell>
          <cell r="LZ428" t="str">
            <v>T1-12</v>
          </cell>
          <cell r="MA428" t="str">
            <v>T1-12</v>
          </cell>
          <cell r="MB428" t="str">
            <v>2011</v>
          </cell>
          <cell r="MC428" t="str">
            <v>2011</v>
          </cell>
          <cell r="MD428" t="str">
            <v>2011</v>
          </cell>
          <cell r="ME428" t="str">
            <v>9M-11</v>
          </cell>
          <cell r="MF428" t="str">
            <v>9M-11</v>
          </cell>
          <cell r="MG428" t="str">
            <v>9M-11</v>
          </cell>
          <cell r="MH428" t="str">
            <v>S1-11</v>
          </cell>
          <cell r="MI428" t="str">
            <v>S1-11</v>
          </cell>
          <cell r="MJ428" t="str">
            <v>S1-11</v>
          </cell>
          <cell r="MK428" t="str">
            <v>T1-11</v>
          </cell>
          <cell r="ML428" t="str">
            <v>T1-11</v>
          </cell>
          <cell r="MM428" t="str">
            <v>T1-11</v>
          </cell>
          <cell r="MN428" t="str">
            <v>2010</v>
          </cell>
          <cell r="MO428" t="str">
            <v>2010</v>
          </cell>
          <cell r="MP428" t="str">
            <v>2010</v>
          </cell>
          <cell r="MQ428" t="str">
            <v>9M-10</v>
          </cell>
          <cell r="MR428" t="str">
            <v>9M-10</v>
          </cell>
          <cell r="MS428" t="str">
            <v>9M-10</v>
          </cell>
          <cell r="MT428" t="str">
            <v>S1-10</v>
          </cell>
          <cell r="MU428" t="str">
            <v>S1-10</v>
          </cell>
          <cell r="MV428" t="str">
            <v>S1-10</v>
          </cell>
          <cell r="MW428" t="str">
            <v>T1-10</v>
          </cell>
          <cell r="MX428" t="str">
            <v>T1-10</v>
          </cell>
          <cell r="MY428" t="str">
            <v>T1-10</v>
          </cell>
          <cell r="MZ428" t="str">
            <v>2009</v>
          </cell>
          <cell r="NA428" t="str">
            <v>2009</v>
          </cell>
          <cell r="NB428" t="str">
            <v>2009</v>
          </cell>
          <cell r="NC428" t="str">
            <v>9M-09</v>
          </cell>
          <cell r="ND428" t="str">
            <v>9M-09</v>
          </cell>
          <cell r="NE428" t="str">
            <v>9M-09</v>
          </cell>
          <cell r="NF428" t="str">
            <v>S1-09</v>
          </cell>
          <cell r="NG428" t="str">
            <v>S1-09</v>
          </cell>
          <cell r="NH428" t="str">
            <v>S1-09</v>
          </cell>
          <cell r="NI428" t="str">
            <v>T1-09</v>
          </cell>
          <cell r="NJ428" t="str">
            <v>T1-09</v>
          </cell>
          <cell r="NK428" t="str">
            <v>T1-09</v>
          </cell>
          <cell r="NL428" t="str">
            <v>2008</v>
          </cell>
          <cell r="NM428" t="str">
            <v>2008</v>
          </cell>
          <cell r="NN428" t="str">
            <v>2008</v>
          </cell>
          <cell r="NO428" t="str">
            <v>9M-08</v>
          </cell>
          <cell r="NP428" t="str">
            <v>9M-08</v>
          </cell>
          <cell r="NQ428" t="str">
            <v>9M-08</v>
          </cell>
          <cell r="NR428" t="str">
            <v>S1-08</v>
          </cell>
          <cell r="NS428" t="str">
            <v>S1-08</v>
          </cell>
          <cell r="NT428" t="str">
            <v>S1-08</v>
          </cell>
          <cell r="NU428" t="str">
            <v>T1-08</v>
          </cell>
          <cell r="NV428" t="str">
            <v>T1-08</v>
          </cell>
          <cell r="NW428" t="str">
            <v>T1-08</v>
          </cell>
        </row>
        <row r="429">
          <cell r="BB429" t="str">
            <v>Stated</v>
          </cell>
          <cell r="BC429" t="str">
            <v>Spec Items</v>
          </cell>
          <cell r="BD429" t="str">
            <v>Underlying</v>
          </cell>
          <cell r="BE429" t="str">
            <v>Stated</v>
          </cell>
          <cell r="BF429" t="str">
            <v>Spec Items</v>
          </cell>
          <cell r="BG429" t="str">
            <v>Underlying</v>
          </cell>
          <cell r="BH429" t="str">
            <v>Stated</v>
          </cell>
          <cell r="BI429" t="str">
            <v>Spec Items</v>
          </cell>
          <cell r="BJ429" t="str">
            <v>Underlying</v>
          </cell>
          <cell r="BK429" t="str">
            <v>Stated</v>
          </cell>
          <cell r="BL429" t="str">
            <v>Spec Items</v>
          </cell>
          <cell r="BM429" t="str">
            <v>Underlying</v>
          </cell>
          <cell r="BN429" t="str">
            <v>Stated</v>
          </cell>
          <cell r="BO429" t="str">
            <v>Spec Items</v>
          </cell>
          <cell r="BP429" t="str">
            <v>Underlying</v>
          </cell>
          <cell r="BQ429" t="str">
            <v>Stated</v>
          </cell>
          <cell r="BR429" t="str">
            <v>Spec Items</v>
          </cell>
          <cell r="BS429" t="str">
            <v>Underlying</v>
          </cell>
          <cell r="BT429" t="str">
            <v>Stated</v>
          </cell>
          <cell r="BU429" t="str">
            <v>Spec Items</v>
          </cell>
          <cell r="BV429" t="str">
            <v>Underlying</v>
          </cell>
          <cell r="BW429" t="str">
            <v>Stated</v>
          </cell>
          <cell r="BX429" t="str">
            <v>Spec Items</v>
          </cell>
          <cell r="BY429" t="str">
            <v>Underlying</v>
          </cell>
          <cell r="BZ429" t="str">
            <v>Stated</v>
          </cell>
          <cell r="CA429" t="str">
            <v>Spec Items</v>
          </cell>
          <cell r="CB429" t="str">
            <v>Underlying</v>
          </cell>
          <cell r="CC429" t="str">
            <v>Stated</v>
          </cell>
          <cell r="CD429" t="str">
            <v>Spec Items</v>
          </cell>
          <cell r="CE429" t="str">
            <v>Underlying</v>
          </cell>
          <cell r="CF429" t="str">
            <v>Stated</v>
          </cell>
          <cell r="CG429" t="str">
            <v>Spec Items</v>
          </cell>
          <cell r="CH429" t="str">
            <v>Underlying</v>
          </cell>
          <cell r="CI429" t="str">
            <v>Stated</v>
          </cell>
          <cell r="CJ429" t="str">
            <v>Spec Items</v>
          </cell>
          <cell r="CK429" t="str">
            <v>Underlying</v>
          </cell>
          <cell r="CL429" t="str">
            <v>Stated</v>
          </cell>
          <cell r="CM429" t="str">
            <v>Spec Items</v>
          </cell>
          <cell r="CN429" t="str">
            <v>Underlying</v>
          </cell>
          <cell r="CO429" t="str">
            <v>Stated</v>
          </cell>
          <cell r="CP429" t="str">
            <v>Spec Items</v>
          </cell>
          <cell r="CQ429" t="str">
            <v>Underlying</v>
          </cell>
          <cell r="CR429" t="str">
            <v>Stated</v>
          </cell>
          <cell r="CS429" t="str">
            <v>Spec Items</v>
          </cell>
          <cell r="CT429" t="str">
            <v>Underlying</v>
          </cell>
          <cell r="CU429" t="str">
            <v>Stated</v>
          </cell>
          <cell r="CV429" t="str">
            <v>Spec Items</v>
          </cell>
          <cell r="CW429" t="str">
            <v>Underlying</v>
          </cell>
          <cell r="CX429" t="str">
            <v>Stated</v>
          </cell>
          <cell r="CY429" t="str">
            <v>Spec Items</v>
          </cell>
          <cell r="CZ429" t="str">
            <v>Underlying</v>
          </cell>
          <cell r="DA429" t="str">
            <v>Stated</v>
          </cell>
          <cell r="DB429" t="str">
            <v>Spec Items</v>
          </cell>
          <cell r="DC429" t="str">
            <v>Underlying</v>
          </cell>
          <cell r="DD429" t="str">
            <v>Stated</v>
          </cell>
          <cell r="DE429" t="str">
            <v>Spec Items</v>
          </cell>
          <cell r="DF429" t="str">
            <v>Underlying</v>
          </cell>
          <cell r="DG429" t="str">
            <v>Stated</v>
          </cell>
          <cell r="DH429" t="str">
            <v>Spec Items</v>
          </cell>
          <cell r="DI429" t="str">
            <v>Underlying</v>
          </cell>
          <cell r="DJ429" t="str">
            <v>Stated</v>
          </cell>
          <cell r="DK429" t="str">
            <v>Spec Items</v>
          </cell>
          <cell r="DL429" t="str">
            <v>Underlying</v>
          </cell>
          <cell r="DM429" t="str">
            <v>Stated</v>
          </cell>
          <cell r="DN429" t="str">
            <v>Spec Items</v>
          </cell>
          <cell r="DO429" t="str">
            <v>Underlying</v>
          </cell>
          <cell r="DP429" t="str">
            <v>Stated</v>
          </cell>
          <cell r="DQ429" t="str">
            <v>Spec Items</v>
          </cell>
          <cell r="DR429" t="str">
            <v>Underlying</v>
          </cell>
          <cell r="DS429" t="str">
            <v>Stated</v>
          </cell>
          <cell r="DT429" t="str">
            <v>Spec Items</v>
          </cell>
          <cell r="DU429" t="str">
            <v>Underlying</v>
          </cell>
          <cell r="DV429" t="str">
            <v>Stated</v>
          </cell>
          <cell r="DW429" t="str">
            <v>Spec Items</v>
          </cell>
          <cell r="DX429" t="str">
            <v>Underlying</v>
          </cell>
          <cell r="DY429" t="str">
            <v>Stated</v>
          </cell>
          <cell r="DZ429" t="str">
            <v>Spec Items</v>
          </cell>
          <cell r="EA429" t="str">
            <v>Underlying</v>
          </cell>
          <cell r="EB429" t="str">
            <v>Stated</v>
          </cell>
          <cell r="EC429" t="str">
            <v>Spec Items</v>
          </cell>
          <cell r="ED429" t="str">
            <v>Underlying</v>
          </cell>
          <cell r="EE429" t="str">
            <v>Stated</v>
          </cell>
          <cell r="EF429" t="str">
            <v>Spec Items</v>
          </cell>
          <cell r="EG429" t="str">
            <v>Underlying</v>
          </cell>
          <cell r="EH429" t="str">
            <v>Stated</v>
          </cell>
          <cell r="EI429" t="str">
            <v>Spec Items</v>
          </cell>
          <cell r="EJ429" t="str">
            <v>Underlying</v>
          </cell>
          <cell r="EK429" t="str">
            <v>Stated</v>
          </cell>
          <cell r="EL429" t="str">
            <v>Spec Items</v>
          </cell>
          <cell r="EM429" t="str">
            <v>Underlying</v>
          </cell>
          <cell r="EN429" t="str">
            <v>Stated</v>
          </cell>
          <cell r="EO429" t="str">
            <v>Spec Items</v>
          </cell>
          <cell r="EP429" t="str">
            <v>Underlying</v>
          </cell>
          <cell r="EQ429" t="str">
            <v>Stated</v>
          </cell>
          <cell r="ER429" t="str">
            <v>Spec Items</v>
          </cell>
          <cell r="ES429" t="str">
            <v>Underlying</v>
          </cell>
          <cell r="ET429" t="str">
            <v>Stated</v>
          </cell>
          <cell r="EU429" t="str">
            <v>Spec Items</v>
          </cell>
          <cell r="EV429" t="str">
            <v>Underlying</v>
          </cell>
          <cell r="EW429" t="str">
            <v>Stated</v>
          </cell>
          <cell r="EX429" t="str">
            <v>Spec Items</v>
          </cell>
          <cell r="EY429" t="str">
            <v>Underlying</v>
          </cell>
          <cell r="EZ429" t="str">
            <v>Stated</v>
          </cell>
          <cell r="FA429" t="str">
            <v>Spec Items</v>
          </cell>
          <cell r="FB429" t="str">
            <v>Underlying</v>
          </cell>
          <cell r="FC429" t="str">
            <v>Stated</v>
          </cell>
          <cell r="FD429" t="str">
            <v>Spec Items</v>
          </cell>
          <cell r="FE429" t="str">
            <v>Underlying</v>
          </cell>
          <cell r="FF429" t="str">
            <v>Stated</v>
          </cell>
          <cell r="FG429" t="str">
            <v>Spec Items</v>
          </cell>
          <cell r="FH429" t="str">
            <v>Underlying</v>
          </cell>
          <cell r="FI429" t="str">
            <v>Stated</v>
          </cell>
          <cell r="FJ429" t="str">
            <v>Spec Items</v>
          </cell>
          <cell r="FK429" t="str">
            <v>Underlying</v>
          </cell>
          <cell r="FL429" t="str">
            <v>Stated</v>
          </cell>
          <cell r="FM429" t="str">
            <v>Spec Items</v>
          </cell>
          <cell r="FN429" t="str">
            <v>Underlying</v>
          </cell>
          <cell r="FO429" t="str">
            <v>Stated</v>
          </cell>
          <cell r="FP429" t="str">
            <v>Spec Items</v>
          </cell>
          <cell r="FQ429" t="str">
            <v>Underlying</v>
          </cell>
          <cell r="FR429" t="str">
            <v>Stated</v>
          </cell>
          <cell r="FS429" t="str">
            <v>Spec Items</v>
          </cell>
          <cell r="FT429" t="str">
            <v>Underlying</v>
          </cell>
          <cell r="FU429" t="str">
            <v>Stated</v>
          </cell>
          <cell r="FV429" t="str">
            <v>Spec Items</v>
          </cell>
          <cell r="FW429" t="str">
            <v>Underlying</v>
          </cell>
          <cell r="FX429" t="str">
            <v>Stated</v>
          </cell>
          <cell r="FY429" t="str">
            <v>Spec Items</v>
          </cell>
          <cell r="FZ429" t="str">
            <v>Underlying</v>
          </cell>
          <cell r="GA429" t="str">
            <v>Stated</v>
          </cell>
          <cell r="GB429" t="str">
            <v>Spec Items</v>
          </cell>
          <cell r="GC429" t="str">
            <v>Underlying</v>
          </cell>
          <cell r="GD429" t="str">
            <v>Stated</v>
          </cell>
          <cell r="GE429" t="str">
            <v>Spec Items</v>
          </cell>
          <cell r="GF429" t="str">
            <v>Underlying</v>
          </cell>
          <cell r="GG429" t="str">
            <v>Stated</v>
          </cell>
          <cell r="GH429" t="str">
            <v>Spec Items</v>
          </cell>
          <cell r="GI429" t="str">
            <v>Underlying</v>
          </cell>
          <cell r="GJ429" t="str">
            <v>Stated</v>
          </cell>
          <cell r="GK429" t="str">
            <v>Spec Items</v>
          </cell>
          <cell r="GL429" t="str">
            <v>Underlying</v>
          </cell>
          <cell r="GM429" t="str">
            <v>Stated</v>
          </cell>
          <cell r="GN429" t="str">
            <v>Spec Items</v>
          </cell>
          <cell r="GO429" t="str">
            <v>Underlying</v>
          </cell>
          <cell r="GP429" t="str">
            <v>Stated</v>
          </cell>
          <cell r="GQ429" t="str">
            <v>Spec Items</v>
          </cell>
          <cell r="GR429" t="str">
            <v>Underlying</v>
          </cell>
          <cell r="GS429" t="str">
            <v>Stated</v>
          </cell>
          <cell r="GT429" t="str">
            <v>Spec Items</v>
          </cell>
          <cell r="GU429" t="str">
            <v>Underlying</v>
          </cell>
          <cell r="GV429" t="str">
            <v>Stated</v>
          </cell>
          <cell r="GW429" t="str">
            <v>Spec Items</v>
          </cell>
          <cell r="GX429" t="str">
            <v>Underlying</v>
          </cell>
          <cell r="GY429" t="str">
            <v>Stated</v>
          </cell>
          <cell r="GZ429" t="str">
            <v>Spec Items</v>
          </cell>
          <cell r="HA429" t="str">
            <v>Underlying</v>
          </cell>
          <cell r="HB429" t="str">
            <v>Stated</v>
          </cell>
          <cell r="HC429" t="str">
            <v>Spec Items</v>
          </cell>
          <cell r="HD429" t="str">
            <v>Underlying</v>
          </cell>
          <cell r="HE429" t="str">
            <v>Stated</v>
          </cell>
          <cell r="HF429" t="str">
            <v>Spec Items</v>
          </cell>
          <cell r="HG429" t="str">
            <v>Underlying</v>
          </cell>
          <cell r="HH429" t="str">
            <v>Stated</v>
          </cell>
          <cell r="HI429" t="str">
            <v>Spec Items</v>
          </cell>
          <cell r="HJ429" t="str">
            <v>Underlying</v>
          </cell>
          <cell r="HO429" t="str">
            <v>Stated</v>
          </cell>
          <cell r="HP429" t="str">
            <v>Spec Items</v>
          </cell>
          <cell r="HQ429" t="str">
            <v>Underlying</v>
          </cell>
          <cell r="HR429" t="str">
            <v>Stated</v>
          </cell>
          <cell r="HS429" t="str">
            <v>Spec Items</v>
          </cell>
          <cell r="HT429" t="str">
            <v>Underlying</v>
          </cell>
          <cell r="HU429" t="str">
            <v>Stated</v>
          </cell>
          <cell r="HV429" t="str">
            <v>Spec Items</v>
          </cell>
          <cell r="HW429" t="str">
            <v>Underlying</v>
          </cell>
          <cell r="HX429" t="str">
            <v>Stated</v>
          </cell>
          <cell r="HY429" t="str">
            <v>Spec Items</v>
          </cell>
          <cell r="HZ429" t="str">
            <v>Underlying</v>
          </cell>
          <cell r="IA429" t="str">
            <v>Stated</v>
          </cell>
          <cell r="IB429" t="str">
            <v>Spec Items</v>
          </cell>
          <cell r="IC429" t="str">
            <v>Underlying</v>
          </cell>
          <cell r="ID429" t="str">
            <v>Stated</v>
          </cell>
          <cell r="IE429" t="str">
            <v>Spec Items</v>
          </cell>
          <cell r="IF429" t="str">
            <v>Underlying</v>
          </cell>
          <cell r="IG429" t="str">
            <v>Stated</v>
          </cell>
          <cell r="IH429" t="str">
            <v>Spec Items</v>
          </cell>
          <cell r="II429" t="str">
            <v>Underlying</v>
          </cell>
          <cell r="IJ429" t="str">
            <v>Stated</v>
          </cell>
          <cell r="IK429" t="str">
            <v>Spec Items</v>
          </cell>
          <cell r="IL429" t="str">
            <v>Underlying</v>
          </cell>
          <cell r="IM429" t="str">
            <v>Stated</v>
          </cell>
          <cell r="IN429" t="str">
            <v>Spec Items</v>
          </cell>
          <cell r="IO429" t="str">
            <v>Underlying</v>
          </cell>
          <cell r="IP429" t="str">
            <v>Stated</v>
          </cell>
          <cell r="IQ429" t="str">
            <v>Spec Items</v>
          </cell>
          <cell r="IR429" t="str">
            <v>Underlying</v>
          </cell>
          <cell r="IS429" t="str">
            <v>Stated</v>
          </cell>
          <cell r="IT429" t="str">
            <v>Spec Items</v>
          </cell>
          <cell r="IU429" t="str">
            <v>Underlying</v>
          </cell>
          <cell r="IV429" t="str">
            <v>Stated</v>
          </cell>
          <cell r="IW429" t="str">
            <v>Spec Items</v>
          </cell>
          <cell r="IX429" t="str">
            <v>Underlying</v>
          </cell>
          <cell r="IY429" t="str">
            <v>Stated</v>
          </cell>
          <cell r="IZ429" t="str">
            <v>Spec Items</v>
          </cell>
          <cell r="JA429" t="str">
            <v>Underlying</v>
          </cell>
          <cell r="JB429" t="str">
            <v>Stated</v>
          </cell>
          <cell r="JC429" t="str">
            <v>Spec Items</v>
          </cell>
          <cell r="JD429" t="str">
            <v>Underlying</v>
          </cell>
          <cell r="JE429" t="str">
            <v>Stated</v>
          </cell>
          <cell r="JF429" t="str">
            <v>Spec Items</v>
          </cell>
          <cell r="JG429" t="str">
            <v>Underlying</v>
          </cell>
          <cell r="JH429" t="str">
            <v>Stated</v>
          </cell>
          <cell r="JI429" t="str">
            <v>Spec Items</v>
          </cell>
          <cell r="JJ429" t="str">
            <v>Underlying</v>
          </cell>
          <cell r="JK429" t="str">
            <v>Stated</v>
          </cell>
          <cell r="JL429" t="str">
            <v>Spec Items</v>
          </cell>
          <cell r="JM429" t="str">
            <v>Underlying</v>
          </cell>
          <cell r="JN429" t="str">
            <v>Stated</v>
          </cell>
          <cell r="JO429" t="str">
            <v>Spec Items</v>
          </cell>
          <cell r="JP429" t="str">
            <v>Underlying</v>
          </cell>
          <cell r="JQ429" t="str">
            <v>Stated</v>
          </cell>
          <cell r="JR429" t="str">
            <v>Spec Items</v>
          </cell>
          <cell r="JS429" t="str">
            <v>Underlying</v>
          </cell>
          <cell r="JT429" t="str">
            <v>Stated</v>
          </cell>
          <cell r="JU429" t="str">
            <v>Spec Items</v>
          </cell>
          <cell r="JV429" t="str">
            <v>Underlying</v>
          </cell>
          <cell r="JW429" t="str">
            <v>Stated</v>
          </cell>
          <cell r="JX429" t="str">
            <v>Spec Items</v>
          </cell>
          <cell r="JY429" t="str">
            <v>Underlying</v>
          </cell>
          <cell r="JZ429" t="str">
            <v>Stated</v>
          </cell>
          <cell r="KA429" t="str">
            <v>Spec Items</v>
          </cell>
          <cell r="KB429" t="str">
            <v>Underlying</v>
          </cell>
          <cell r="KC429" t="str">
            <v>Stated</v>
          </cell>
          <cell r="KD429" t="str">
            <v>Spec Items</v>
          </cell>
          <cell r="KE429" t="str">
            <v>Underlying</v>
          </cell>
          <cell r="KF429" t="str">
            <v>Stated</v>
          </cell>
          <cell r="KG429" t="str">
            <v>Spec Items</v>
          </cell>
          <cell r="KH429" t="str">
            <v>Underlying</v>
          </cell>
          <cell r="KI429" t="str">
            <v>Stated</v>
          </cell>
          <cell r="KJ429" t="str">
            <v>Spec Items</v>
          </cell>
          <cell r="KK429" t="str">
            <v>Underlying</v>
          </cell>
          <cell r="KL429" t="str">
            <v>Stated</v>
          </cell>
          <cell r="KM429" t="str">
            <v>Spec Items</v>
          </cell>
          <cell r="KN429" t="str">
            <v>Underlying</v>
          </cell>
          <cell r="KO429" t="str">
            <v>Stated</v>
          </cell>
          <cell r="KP429" t="str">
            <v>Spec Items</v>
          </cell>
          <cell r="KQ429" t="str">
            <v>Underlying</v>
          </cell>
          <cell r="KR429" t="str">
            <v>Stated</v>
          </cell>
          <cell r="KS429" t="str">
            <v>Spec Items</v>
          </cell>
          <cell r="KT429" t="str">
            <v>Underlying</v>
          </cell>
          <cell r="KU429" t="str">
            <v>Stated</v>
          </cell>
          <cell r="KV429" t="str">
            <v>Spec Items</v>
          </cell>
          <cell r="KW429" t="str">
            <v>Underlying</v>
          </cell>
          <cell r="KX429" t="str">
            <v>Stated</v>
          </cell>
          <cell r="KY429" t="str">
            <v>Spec Items</v>
          </cell>
          <cell r="KZ429" t="str">
            <v>Underlying</v>
          </cell>
          <cell r="LA429" t="str">
            <v>Stated</v>
          </cell>
          <cell r="LB429" t="str">
            <v>Spec Items</v>
          </cell>
          <cell r="LC429" t="str">
            <v>Underlying</v>
          </cell>
          <cell r="LD429" t="str">
            <v>Stated</v>
          </cell>
          <cell r="LE429" t="str">
            <v>Spec Items</v>
          </cell>
          <cell r="LF429" t="str">
            <v>Underlying</v>
          </cell>
          <cell r="LG429" t="str">
            <v>Stated</v>
          </cell>
          <cell r="LH429" t="str">
            <v>Spec Items</v>
          </cell>
          <cell r="LI429" t="str">
            <v>Underlying</v>
          </cell>
          <cell r="LJ429" t="str">
            <v>Stated</v>
          </cell>
          <cell r="LK429" t="str">
            <v>Spec Items</v>
          </cell>
          <cell r="LL429" t="str">
            <v>Underlying</v>
          </cell>
          <cell r="LM429" t="str">
            <v>Stated</v>
          </cell>
          <cell r="LN429" t="str">
            <v>Spec Items</v>
          </cell>
          <cell r="LO429" t="str">
            <v>Underlying</v>
          </cell>
          <cell r="LP429" t="str">
            <v>Stated</v>
          </cell>
          <cell r="LQ429" t="str">
            <v>Spec Items</v>
          </cell>
          <cell r="LR429" t="str">
            <v>Underlying</v>
          </cell>
          <cell r="LS429" t="str">
            <v>Stated</v>
          </cell>
          <cell r="LT429" t="str">
            <v>Spec Items</v>
          </cell>
          <cell r="LU429" t="str">
            <v>Underlying</v>
          </cell>
          <cell r="LV429" t="str">
            <v>Stated</v>
          </cell>
          <cell r="LW429" t="str">
            <v>Spec Items</v>
          </cell>
          <cell r="LX429" t="str">
            <v>Underlying</v>
          </cell>
          <cell r="LY429" t="str">
            <v>Stated</v>
          </cell>
          <cell r="LZ429" t="str">
            <v>Spec Items</v>
          </cell>
          <cell r="MA429" t="str">
            <v>Underlying</v>
          </cell>
          <cell r="MB429" t="str">
            <v>Stated</v>
          </cell>
          <cell r="MC429" t="str">
            <v>Spec Items</v>
          </cell>
          <cell r="MD429" t="str">
            <v>Underlying</v>
          </cell>
          <cell r="ME429" t="str">
            <v>Stated</v>
          </cell>
          <cell r="MF429" t="str">
            <v>Spec Items</v>
          </cell>
          <cell r="MG429" t="str">
            <v>Underlying</v>
          </cell>
          <cell r="MH429" t="str">
            <v>Stated</v>
          </cell>
          <cell r="MI429" t="str">
            <v>Spec Items</v>
          </cell>
          <cell r="MJ429" t="str">
            <v>Underlying</v>
          </cell>
          <cell r="MK429" t="str">
            <v>Stated</v>
          </cell>
          <cell r="ML429" t="str">
            <v>Spec Items</v>
          </cell>
          <cell r="MM429" t="str">
            <v>Underlying</v>
          </cell>
          <cell r="MN429" t="str">
            <v>Stated</v>
          </cell>
          <cell r="MO429" t="str">
            <v>Spec Items</v>
          </cell>
          <cell r="MP429" t="str">
            <v>Underlying</v>
          </cell>
          <cell r="MQ429" t="str">
            <v>Stated</v>
          </cell>
          <cell r="MR429" t="str">
            <v>Spec Items</v>
          </cell>
          <cell r="MS429" t="str">
            <v>Underlying</v>
          </cell>
          <cell r="MT429" t="str">
            <v>Stated</v>
          </cell>
          <cell r="MU429" t="str">
            <v>Spec Items</v>
          </cell>
          <cell r="MV429" t="str">
            <v>Underlying</v>
          </cell>
          <cell r="MW429" t="str">
            <v>Stated</v>
          </cell>
          <cell r="MX429" t="str">
            <v>Spec Items</v>
          </cell>
          <cell r="MY429" t="str">
            <v>Underlying</v>
          </cell>
          <cell r="MZ429" t="str">
            <v>Stated</v>
          </cell>
          <cell r="NA429" t="str">
            <v>Spec Items</v>
          </cell>
          <cell r="NB429" t="str">
            <v>Underlying</v>
          </cell>
          <cell r="NC429" t="str">
            <v>Stated</v>
          </cell>
          <cell r="ND429" t="str">
            <v>Spec Items</v>
          </cell>
          <cell r="NE429" t="str">
            <v>Underlying</v>
          </cell>
          <cell r="NF429" t="str">
            <v>Stated</v>
          </cell>
          <cell r="NG429" t="str">
            <v>Spec Items</v>
          </cell>
          <cell r="NH429" t="str">
            <v>Underlying</v>
          </cell>
          <cell r="NI429" t="str">
            <v>Stated</v>
          </cell>
          <cell r="NJ429" t="str">
            <v>Spec Items</v>
          </cell>
          <cell r="NK429" t="str">
            <v>Underlying</v>
          </cell>
          <cell r="NL429" t="str">
            <v>Stated</v>
          </cell>
          <cell r="NM429" t="str">
            <v>Spec Items</v>
          </cell>
          <cell r="NN429" t="str">
            <v>Underlying</v>
          </cell>
          <cell r="NO429" t="str">
            <v>Stated</v>
          </cell>
          <cell r="NP429" t="str">
            <v>Spec Items</v>
          </cell>
          <cell r="NQ429" t="str">
            <v>Underlying</v>
          </cell>
          <cell r="NR429" t="str">
            <v>Stated</v>
          </cell>
          <cell r="NS429" t="str">
            <v>Spec Items</v>
          </cell>
          <cell r="NT429" t="str">
            <v>Underlying</v>
          </cell>
          <cell r="NU429" t="str">
            <v>Stated</v>
          </cell>
          <cell r="NV429" t="str">
            <v>Spec Items</v>
          </cell>
          <cell r="NW429" t="str">
            <v>Underlying</v>
          </cell>
        </row>
        <row r="430">
          <cell r="BB430">
            <v>704.49665403181598</v>
          </cell>
          <cell r="BC430">
            <v>0</v>
          </cell>
          <cell r="BD430">
            <v>704.49665403181598</v>
          </cell>
          <cell r="BE430">
            <v>658.35556426812798</v>
          </cell>
          <cell r="BF430">
            <v>0</v>
          </cell>
          <cell r="BG430">
            <v>658.35556426812798</v>
          </cell>
          <cell r="BH430">
            <v>643.70582893101698</v>
          </cell>
          <cell r="BI430">
            <v>0</v>
          </cell>
          <cell r="BJ430">
            <v>643.70582893101698</v>
          </cell>
          <cell r="BK430">
            <v>653.55338793697501</v>
          </cell>
          <cell r="BL430">
            <v>0</v>
          </cell>
          <cell r="BM430">
            <v>653.55338793697501</v>
          </cell>
          <cell r="BN430">
            <v>619.05525908717505</v>
          </cell>
          <cell r="BO430">
            <v>0</v>
          </cell>
          <cell r="BP430">
            <v>619.05525908717505</v>
          </cell>
          <cell r="BQ430">
            <v>607.08945540792399</v>
          </cell>
          <cell r="BR430">
            <v>0</v>
          </cell>
          <cell r="BS430">
            <v>607.08945540792399</v>
          </cell>
          <cell r="BT430">
            <v>646.79448422922599</v>
          </cell>
          <cell r="BU430">
            <v>0</v>
          </cell>
          <cell r="BV430">
            <v>646.79448422922599</v>
          </cell>
          <cell r="BW430">
            <v>672.20010389774995</v>
          </cell>
          <cell r="BX430">
            <v>0</v>
          </cell>
          <cell r="BY430">
            <v>672.20010389774995</v>
          </cell>
          <cell r="BZ430">
            <v>676.19508211422396</v>
          </cell>
          <cell r="CA430">
            <v>0</v>
          </cell>
          <cell r="CB430">
            <v>676.19508211422396</v>
          </cell>
          <cell r="CC430">
            <v>687.25383896292601</v>
          </cell>
          <cell r="CD430">
            <v>0</v>
          </cell>
          <cell r="CE430">
            <v>687.25383896292601</v>
          </cell>
          <cell r="CF430">
            <v>680.58337539501497</v>
          </cell>
          <cell r="CG430">
            <v>0</v>
          </cell>
          <cell r="CH430">
            <v>680.58337539501497</v>
          </cell>
          <cell r="CI430">
            <v>690.32477907357395</v>
          </cell>
          <cell r="CJ430">
            <v>0</v>
          </cell>
          <cell r="CK430">
            <v>690.32477907357395</v>
          </cell>
          <cell r="CL430">
            <v>695.06699594263898</v>
          </cell>
          <cell r="CM430">
            <v>0</v>
          </cell>
          <cell r="CN430">
            <v>695.06699594263898</v>
          </cell>
          <cell r="CO430">
            <v>695.12798604314696</v>
          </cell>
          <cell r="CP430">
            <v>0</v>
          </cell>
          <cell r="CQ430">
            <v>695.12798604314696</v>
          </cell>
          <cell r="CR430">
            <v>688.017701107324</v>
          </cell>
          <cell r="CS430">
            <v>0</v>
          </cell>
          <cell r="CT430">
            <v>688.017701107324</v>
          </cell>
          <cell r="CU430">
            <v>670.949806517659</v>
          </cell>
          <cell r="CV430">
            <v>0</v>
          </cell>
          <cell r="CW430">
            <v>670.949806517659</v>
          </cell>
          <cell r="CX430">
            <v>675.28177661648397</v>
          </cell>
          <cell r="CY430">
            <v>0</v>
          </cell>
          <cell r="CZ430">
            <v>675.28177661648397</v>
          </cell>
          <cell r="DA430">
            <v>689.75748182751704</v>
          </cell>
          <cell r="DB430">
            <v>0</v>
          </cell>
          <cell r="DC430">
            <v>689.75748182751704</v>
          </cell>
          <cell r="DD430">
            <v>685.15087516814003</v>
          </cell>
          <cell r="DE430">
            <v>0</v>
          </cell>
          <cell r="DF430">
            <v>685.15087516814003</v>
          </cell>
          <cell r="DG430">
            <v>682.92376357551495</v>
          </cell>
          <cell r="DH430">
            <v>0</v>
          </cell>
          <cell r="DI430">
            <v>682.92376357551495</v>
          </cell>
          <cell r="DJ430">
            <v>656.86072973952798</v>
          </cell>
          <cell r="DK430">
            <v>0</v>
          </cell>
          <cell r="DL430">
            <v>656.86072973952798</v>
          </cell>
          <cell r="DM430">
            <v>659.58990364764702</v>
          </cell>
          <cell r="DN430">
            <v>0</v>
          </cell>
          <cell r="DO430">
            <v>659.58990364764702</v>
          </cell>
          <cell r="DP430">
            <v>647.08300229344798</v>
          </cell>
          <cell r="DQ430">
            <v>0</v>
          </cell>
          <cell r="DR430">
            <v>647.08300229344798</v>
          </cell>
          <cell r="DS430">
            <v>657</v>
          </cell>
          <cell r="DT430">
            <v>0</v>
          </cell>
          <cell r="DU430">
            <v>657</v>
          </cell>
          <cell r="DV430">
            <v>661</v>
          </cell>
          <cell r="DW430">
            <v>0</v>
          </cell>
          <cell r="DX430">
            <v>661</v>
          </cell>
          <cell r="DY430">
            <v>665</v>
          </cell>
          <cell r="DZ430">
            <v>0</v>
          </cell>
          <cell r="EA430">
            <v>665</v>
          </cell>
          <cell r="EB430">
            <v>646</v>
          </cell>
          <cell r="EC430">
            <v>0</v>
          </cell>
          <cell r="ED430">
            <v>646</v>
          </cell>
          <cell r="EE430">
            <v>627</v>
          </cell>
          <cell r="EF430">
            <v>0</v>
          </cell>
          <cell r="EG430">
            <v>627</v>
          </cell>
          <cell r="EH430">
            <v>648</v>
          </cell>
          <cell r="EI430">
            <v>0</v>
          </cell>
          <cell r="EJ430">
            <v>648</v>
          </cell>
          <cell r="EK430">
            <v>678</v>
          </cell>
          <cell r="EL430">
            <v>0</v>
          </cell>
          <cell r="EM430">
            <v>678</v>
          </cell>
          <cell r="EN430">
            <v>686</v>
          </cell>
          <cell r="EO430">
            <v>0</v>
          </cell>
          <cell r="EP430">
            <v>686</v>
          </cell>
          <cell r="EQ430">
            <v>711</v>
          </cell>
          <cell r="ER430">
            <v>0</v>
          </cell>
          <cell r="ES430">
            <v>711</v>
          </cell>
          <cell r="ET430">
            <v>737</v>
          </cell>
          <cell r="EU430">
            <v>0</v>
          </cell>
          <cell r="EV430">
            <v>737</v>
          </cell>
          <cell r="EW430">
            <v>727</v>
          </cell>
          <cell r="EX430">
            <v>0</v>
          </cell>
          <cell r="EY430">
            <v>727</v>
          </cell>
          <cell r="EZ430">
            <v>727</v>
          </cell>
          <cell r="FA430">
            <v>0</v>
          </cell>
          <cell r="FB430">
            <v>727</v>
          </cell>
          <cell r="FC430">
            <v>819</v>
          </cell>
          <cell r="FD430">
            <v>0</v>
          </cell>
          <cell r="FE430">
            <v>819</v>
          </cell>
          <cell r="FF430">
            <v>821</v>
          </cell>
          <cell r="FG430">
            <v>0</v>
          </cell>
          <cell r="FH430">
            <v>821</v>
          </cell>
          <cell r="FI430">
            <v>884</v>
          </cell>
          <cell r="FJ430">
            <v>0</v>
          </cell>
          <cell r="FK430">
            <v>884</v>
          </cell>
          <cell r="FL430">
            <v>921</v>
          </cell>
          <cell r="FM430">
            <v>0</v>
          </cell>
          <cell r="FN430">
            <v>921</v>
          </cell>
          <cell r="FO430">
            <v>956</v>
          </cell>
          <cell r="FP430">
            <v>0</v>
          </cell>
          <cell r="FQ430">
            <v>956</v>
          </cell>
          <cell r="FR430">
            <v>971</v>
          </cell>
          <cell r="FS430">
            <v>0</v>
          </cell>
          <cell r="FT430">
            <v>971</v>
          </cell>
          <cell r="FU430">
            <v>996</v>
          </cell>
          <cell r="FV430">
            <v>0</v>
          </cell>
          <cell r="FW430">
            <v>996</v>
          </cell>
          <cell r="FX430">
            <v>1004</v>
          </cell>
          <cell r="FY430">
            <v>0</v>
          </cell>
          <cell r="FZ430">
            <v>1004</v>
          </cell>
          <cell r="GA430">
            <v>1001</v>
          </cell>
          <cell r="GB430">
            <v>0</v>
          </cell>
          <cell r="GC430">
            <v>1001</v>
          </cell>
          <cell r="GD430">
            <v>968</v>
          </cell>
          <cell r="GE430">
            <v>0</v>
          </cell>
          <cell r="GF430">
            <v>968</v>
          </cell>
          <cell r="GG430">
            <v>993</v>
          </cell>
          <cell r="GH430">
            <v>0</v>
          </cell>
          <cell r="GI430">
            <v>993</v>
          </cell>
          <cell r="GJ430">
            <v>983</v>
          </cell>
          <cell r="GK430">
            <v>0</v>
          </cell>
          <cell r="GL430">
            <v>983</v>
          </cell>
          <cell r="GM430">
            <v>976</v>
          </cell>
          <cell r="GN430">
            <v>0</v>
          </cell>
          <cell r="GO430">
            <v>976</v>
          </cell>
          <cell r="GP430">
            <v>948</v>
          </cell>
          <cell r="GQ430">
            <v>0</v>
          </cell>
          <cell r="GR430">
            <v>948</v>
          </cell>
          <cell r="GS430">
            <v>903</v>
          </cell>
          <cell r="GT430">
            <v>0</v>
          </cell>
          <cell r="GU430">
            <v>903</v>
          </cell>
          <cell r="GV430">
            <v>853</v>
          </cell>
          <cell r="GW430">
            <v>0</v>
          </cell>
          <cell r="GX430">
            <v>853</v>
          </cell>
          <cell r="GY430">
            <v>783</v>
          </cell>
          <cell r="GZ430">
            <v>0</v>
          </cell>
          <cell r="HA430">
            <v>783</v>
          </cell>
          <cell r="HB430">
            <v>737</v>
          </cell>
          <cell r="HC430">
            <v>0</v>
          </cell>
          <cell r="HD430">
            <v>737</v>
          </cell>
          <cell r="HE430">
            <v>744</v>
          </cell>
          <cell r="HF430">
            <v>0</v>
          </cell>
          <cell r="HG430">
            <v>744</v>
          </cell>
          <cell r="HH430">
            <v>725</v>
          </cell>
          <cell r="HI430">
            <v>0</v>
          </cell>
          <cell r="HJ430">
            <v>725</v>
          </cell>
          <cell r="HO430">
            <v>2006.55804723096</v>
          </cell>
          <cell r="HP430">
            <v>0</v>
          </cell>
          <cell r="HQ430">
            <v>2006.55804723096</v>
          </cell>
          <cell r="HR430">
            <v>1302.06139319915</v>
          </cell>
          <cell r="HS430">
            <v>0</v>
          </cell>
          <cell r="HT430">
            <v>1302.06139319915</v>
          </cell>
          <cell r="HU430">
            <v>643.70582893101698</v>
          </cell>
          <cell r="HV430">
            <v>0</v>
          </cell>
          <cell r="HW430">
            <v>643.70582893101698</v>
          </cell>
          <cell r="HX430">
            <v>2526.4925866612998</v>
          </cell>
          <cell r="HY430">
            <v>0</v>
          </cell>
          <cell r="HZ430">
            <v>2526.4925866612998</v>
          </cell>
          <cell r="IA430">
            <v>1872.93919872432</v>
          </cell>
          <cell r="IB430">
            <v>0</v>
          </cell>
          <cell r="IC430">
            <v>1872.93919872432</v>
          </cell>
          <cell r="ID430">
            <v>1253.88393963715</v>
          </cell>
          <cell r="IE430">
            <v>0</v>
          </cell>
          <cell r="IF430">
            <v>1253.88393963715</v>
          </cell>
          <cell r="IG430">
            <v>646.79448422922599</v>
          </cell>
          <cell r="IH430">
            <v>0</v>
          </cell>
          <cell r="II430">
            <v>646.79448422922599</v>
          </cell>
          <cell r="IJ430">
            <v>2716.23240036991</v>
          </cell>
          <cell r="IK430">
            <v>0</v>
          </cell>
          <cell r="IL430">
            <v>2716.23240036991</v>
          </cell>
          <cell r="IM430">
            <v>2044.0322964721599</v>
          </cell>
          <cell r="IN430">
            <v>0</v>
          </cell>
          <cell r="IO430">
            <v>2044.0322964721599</v>
          </cell>
          <cell r="IP430">
            <v>1367.83721435794</v>
          </cell>
          <cell r="IQ430">
            <v>0</v>
          </cell>
          <cell r="IR430">
            <v>1367.83721435794</v>
          </cell>
          <cell r="IS430">
            <v>680.58337539501497</v>
          </cell>
          <cell r="IT430">
            <v>0</v>
          </cell>
          <cell r="IU430">
            <v>680.58337539501497</v>
          </cell>
          <cell r="IV430">
            <v>2768.5374621666801</v>
          </cell>
          <cell r="IW430">
            <v>0</v>
          </cell>
          <cell r="IX430">
            <v>2768.5374621666801</v>
          </cell>
          <cell r="IY430">
            <v>2078.2126830931102</v>
          </cell>
          <cell r="IZ430">
            <v>0</v>
          </cell>
          <cell r="JA430">
            <v>2078.2126830931102</v>
          </cell>
          <cell r="JB430">
            <v>1383.1456871504699</v>
          </cell>
          <cell r="JC430">
            <v>0</v>
          </cell>
          <cell r="JD430">
            <v>1383.1456871504699</v>
          </cell>
          <cell r="JE430">
            <v>688.017701107324</v>
          </cell>
          <cell r="JF430">
            <v>0</v>
          </cell>
          <cell r="JG430">
            <v>688.017701107324</v>
          </cell>
          <cell r="JH430">
            <v>2721.1399401297999</v>
          </cell>
          <cell r="JI430">
            <v>0</v>
          </cell>
          <cell r="JJ430">
            <v>2721.1399401297999</v>
          </cell>
          <cell r="JK430">
            <v>2050.19013361214</v>
          </cell>
          <cell r="JL430">
            <v>0</v>
          </cell>
          <cell r="JM430">
            <v>2050.19013361214</v>
          </cell>
          <cell r="JN430">
            <v>1374.9083569956599</v>
          </cell>
          <cell r="JO430">
            <v>0</v>
          </cell>
          <cell r="JP430">
            <v>1374.9083569956599</v>
          </cell>
          <cell r="JQ430">
            <v>685.15087516814003</v>
          </cell>
          <cell r="JR430">
            <v>0</v>
          </cell>
          <cell r="JS430">
            <v>685.15087516814003</v>
          </cell>
          <cell r="JT430">
            <v>2646.45739925614</v>
          </cell>
          <cell r="JU430">
            <v>0</v>
          </cell>
          <cell r="JV430">
            <v>2646.45739925614</v>
          </cell>
          <cell r="JW430">
            <v>1963.5336356806199</v>
          </cell>
          <cell r="JX430">
            <v>0</v>
          </cell>
          <cell r="JY430">
            <v>1963.5336356806199</v>
          </cell>
          <cell r="JZ430">
            <v>1306.67290594109</v>
          </cell>
          <cell r="KA430">
            <v>0</v>
          </cell>
          <cell r="KB430">
            <v>1306.67290594109</v>
          </cell>
          <cell r="KC430">
            <v>647.08300229344798</v>
          </cell>
          <cell r="KD430">
            <v>0</v>
          </cell>
          <cell r="KE430">
            <v>647.08300229344798</v>
          </cell>
          <cell r="KF430">
            <v>657</v>
          </cell>
          <cell r="KG430">
            <v>0</v>
          </cell>
          <cell r="KH430">
            <v>657</v>
          </cell>
          <cell r="KI430">
            <v>661</v>
          </cell>
          <cell r="KJ430">
            <v>0</v>
          </cell>
          <cell r="KK430">
            <v>661</v>
          </cell>
          <cell r="KL430">
            <v>665</v>
          </cell>
          <cell r="KM430">
            <v>0</v>
          </cell>
          <cell r="KN430">
            <v>665</v>
          </cell>
          <cell r="KO430">
            <v>646</v>
          </cell>
          <cell r="KP430">
            <v>0</v>
          </cell>
          <cell r="KQ430">
            <v>646</v>
          </cell>
          <cell r="KR430">
            <v>627</v>
          </cell>
          <cell r="KS430">
            <v>0</v>
          </cell>
          <cell r="KT430">
            <v>627</v>
          </cell>
          <cell r="KU430">
            <v>648</v>
          </cell>
          <cell r="KV430">
            <v>0</v>
          </cell>
          <cell r="KW430">
            <v>648</v>
          </cell>
          <cell r="KX430">
            <v>678</v>
          </cell>
          <cell r="KY430">
            <v>0</v>
          </cell>
          <cell r="KZ430">
            <v>678</v>
          </cell>
          <cell r="LA430">
            <v>686</v>
          </cell>
          <cell r="LB430">
            <v>0</v>
          </cell>
          <cell r="LC430">
            <v>686</v>
          </cell>
          <cell r="LD430">
            <v>711</v>
          </cell>
          <cell r="LE430">
            <v>0</v>
          </cell>
          <cell r="LF430">
            <v>711</v>
          </cell>
          <cell r="LG430">
            <v>737</v>
          </cell>
          <cell r="LH430">
            <v>0</v>
          </cell>
          <cell r="LI430">
            <v>737</v>
          </cell>
          <cell r="LJ430">
            <v>727</v>
          </cell>
          <cell r="LK430">
            <v>0</v>
          </cell>
          <cell r="LL430">
            <v>727</v>
          </cell>
          <cell r="LM430">
            <v>727</v>
          </cell>
          <cell r="LN430">
            <v>0</v>
          </cell>
          <cell r="LO430">
            <v>727</v>
          </cell>
          <cell r="LP430">
            <v>819</v>
          </cell>
          <cell r="LQ430">
            <v>0</v>
          </cell>
          <cell r="LR430">
            <v>819</v>
          </cell>
          <cell r="LS430">
            <v>821</v>
          </cell>
          <cell r="LT430">
            <v>0</v>
          </cell>
          <cell r="LU430">
            <v>821</v>
          </cell>
          <cell r="LV430">
            <v>884</v>
          </cell>
          <cell r="LW430">
            <v>0</v>
          </cell>
          <cell r="LX430">
            <v>884</v>
          </cell>
          <cell r="LY430">
            <v>921</v>
          </cell>
          <cell r="LZ430">
            <v>0</v>
          </cell>
          <cell r="MA430">
            <v>921</v>
          </cell>
          <cell r="MB430">
            <v>956</v>
          </cell>
          <cell r="MC430">
            <v>0</v>
          </cell>
          <cell r="MD430">
            <v>956</v>
          </cell>
          <cell r="ME430">
            <v>971</v>
          </cell>
          <cell r="MF430">
            <v>0</v>
          </cell>
          <cell r="MG430">
            <v>971</v>
          </cell>
          <cell r="MH430">
            <v>996</v>
          </cell>
          <cell r="MI430">
            <v>0</v>
          </cell>
          <cell r="MJ430">
            <v>996</v>
          </cell>
          <cell r="MK430">
            <v>1004</v>
          </cell>
          <cell r="ML430">
            <v>0</v>
          </cell>
          <cell r="MM430">
            <v>1004</v>
          </cell>
          <cell r="MN430">
            <v>1001</v>
          </cell>
          <cell r="MO430">
            <v>0</v>
          </cell>
          <cell r="MP430">
            <v>1001</v>
          </cell>
          <cell r="MQ430">
            <v>968</v>
          </cell>
          <cell r="MR430">
            <v>0</v>
          </cell>
          <cell r="MS430">
            <v>968</v>
          </cell>
          <cell r="MT430">
            <v>993</v>
          </cell>
          <cell r="MU430">
            <v>0</v>
          </cell>
          <cell r="MV430">
            <v>993</v>
          </cell>
          <cell r="MW430">
            <v>983</v>
          </cell>
          <cell r="MX430">
            <v>0</v>
          </cell>
          <cell r="MY430">
            <v>983</v>
          </cell>
          <cell r="MZ430">
            <v>976</v>
          </cell>
          <cell r="NA430">
            <v>0</v>
          </cell>
          <cell r="NB430">
            <v>976</v>
          </cell>
          <cell r="NC430">
            <v>948</v>
          </cell>
          <cell r="ND430">
            <v>0</v>
          </cell>
          <cell r="NE430">
            <v>948</v>
          </cell>
          <cell r="NF430">
            <v>903</v>
          </cell>
          <cell r="NG430">
            <v>0</v>
          </cell>
          <cell r="NH430">
            <v>903</v>
          </cell>
          <cell r="NI430">
            <v>853</v>
          </cell>
          <cell r="NJ430">
            <v>0</v>
          </cell>
          <cell r="NK430">
            <v>853</v>
          </cell>
          <cell r="NL430">
            <v>783</v>
          </cell>
          <cell r="NM430">
            <v>0</v>
          </cell>
          <cell r="NN430">
            <v>783</v>
          </cell>
          <cell r="NO430">
            <v>737</v>
          </cell>
          <cell r="NP430">
            <v>0</v>
          </cell>
          <cell r="NQ430">
            <v>737</v>
          </cell>
          <cell r="NR430">
            <v>744</v>
          </cell>
          <cell r="NS430">
            <v>0</v>
          </cell>
          <cell r="NT430">
            <v>744</v>
          </cell>
          <cell r="NU430">
            <v>725</v>
          </cell>
          <cell r="NV430">
            <v>0</v>
          </cell>
          <cell r="NW430">
            <v>725</v>
          </cell>
        </row>
        <row r="431">
          <cell r="BB431">
            <v>-369.972723224834</v>
          </cell>
          <cell r="BC431">
            <v>0</v>
          </cell>
          <cell r="BD431">
            <v>-369.972723224834</v>
          </cell>
          <cell r="BE431">
            <v>-327.19075628131793</v>
          </cell>
          <cell r="BF431">
            <v>0</v>
          </cell>
          <cell r="BG431">
            <v>-327.19075628131793</v>
          </cell>
          <cell r="BH431">
            <v>-334.47344960080608</v>
          </cell>
          <cell r="BI431">
            <v>0</v>
          </cell>
          <cell r="BJ431">
            <v>-334.47344960080608</v>
          </cell>
          <cell r="BK431">
            <v>-318.81758369587902</v>
          </cell>
          <cell r="BL431">
            <v>0</v>
          </cell>
          <cell r="BM431">
            <v>-318.81758369587902</v>
          </cell>
          <cell r="BN431">
            <v>-288.65809046176201</v>
          </cell>
          <cell r="BO431">
            <v>0</v>
          </cell>
          <cell r="BP431">
            <v>-288.65809046176201</v>
          </cell>
          <cell r="BQ431">
            <v>-308.89034174474131</v>
          </cell>
          <cell r="BR431">
            <v>0</v>
          </cell>
          <cell r="BS431">
            <v>-308.89034174474131</v>
          </cell>
          <cell r="BT431">
            <v>-351.87199018223805</v>
          </cell>
          <cell r="BU431">
            <v>0</v>
          </cell>
          <cell r="BV431">
            <v>-351.87199018223805</v>
          </cell>
          <cell r="BW431">
            <v>-331.287725340375</v>
          </cell>
          <cell r="BX431">
            <v>0</v>
          </cell>
          <cell r="BY431">
            <v>-331.287725340375</v>
          </cell>
          <cell r="BZ431">
            <v>-340.89897452776802</v>
          </cell>
          <cell r="CA431">
            <v>0</v>
          </cell>
          <cell r="CB431">
            <v>-340.89897452776802</v>
          </cell>
          <cell r="CC431">
            <v>-329.34523688847901</v>
          </cell>
          <cell r="CD431">
            <v>0</v>
          </cell>
          <cell r="CE431">
            <v>-329.34523688847901</v>
          </cell>
          <cell r="CF431">
            <v>-341.96792535792201</v>
          </cell>
          <cell r="CG431">
            <v>0</v>
          </cell>
          <cell r="CH431">
            <v>-341.96792535792201</v>
          </cell>
          <cell r="CI431">
            <v>-355.60030925751801</v>
          </cell>
          <cell r="CJ431">
            <v>0</v>
          </cell>
          <cell r="CK431">
            <v>-355.60030925751801</v>
          </cell>
          <cell r="CL431">
            <v>-339.04355321076798</v>
          </cell>
          <cell r="CM431">
            <v>0</v>
          </cell>
          <cell r="CN431">
            <v>-339.04355321076798</v>
          </cell>
          <cell r="CO431">
            <v>-310.38858025868984</v>
          </cell>
          <cell r="CP431">
            <v>0</v>
          </cell>
          <cell r="CQ431">
            <v>-310.38858025868984</v>
          </cell>
          <cell r="CR431">
            <v>-357.05274097700578</v>
          </cell>
          <cell r="CS431">
            <v>0</v>
          </cell>
          <cell r="CT431">
            <v>-357.05274097700578</v>
          </cell>
          <cell r="CU431">
            <v>-371.68456780134301</v>
          </cell>
          <cell r="CV431">
            <v>0</v>
          </cell>
          <cell r="CW431">
            <v>-371.68456780134301</v>
          </cell>
          <cell r="CX431">
            <v>-337.07995789130302</v>
          </cell>
          <cell r="CY431">
            <v>0</v>
          </cell>
          <cell r="CZ431">
            <v>-337.07995789130302</v>
          </cell>
          <cell r="DA431">
            <v>-332.09112522279901</v>
          </cell>
          <cell r="DB431">
            <v>0</v>
          </cell>
          <cell r="DC431">
            <v>-332.09112522279901</v>
          </cell>
          <cell r="DD431">
            <v>-351.92346929727501</v>
          </cell>
          <cell r="DE431">
            <v>0</v>
          </cell>
          <cell r="DF431">
            <v>-351.92346929727501</v>
          </cell>
          <cell r="DG431">
            <v>-365.33908973666701</v>
          </cell>
          <cell r="DH431">
            <v>0</v>
          </cell>
          <cell r="DI431">
            <v>-365.33908973666701</v>
          </cell>
          <cell r="DJ431">
            <v>-329.51270398556397</v>
          </cell>
          <cell r="DK431">
            <v>0</v>
          </cell>
          <cell r="DL431">
            <v>-329.51270398556397</v>
          </cell>
          <cell r="DM431">
            <v>-327.91165901478598</v>
          </cell>
          <cell r="DN431">
            <v>0</v>
          </cell>
          <cell r="DO431">
            <v>-327.91165901478598</v>
          </cell>
          <cell r="DP431">
            <v>-348.50750956335401</v>
          </cell>
          <cell r="DQ431">
            <v>0</v>
          </cell>
          <cell r="DR431">
            <v>-348.50750956335401</v>
          </cell>
          <cell r="DS431">
            <v>-332</v>
          </cell>
          <cell r="DT431">
            <v>0</v>
          </cell>
          <cell r="DU431">
            <v>-332</v>
          </cell>
          <cell r="DV431">
            <v>-318</v>
          </cell>
          <cell r="DW431">
            <v>0</v>
          </cell>
          <cell r="DX431">
            <v>-318</v>
          </cell>
          <cell r="DY431">
            <v>-320</v>
          </cell>
          <cell r="DZ431">
            <v>0</v>
          </cell>
          <cell r="EA431">
            <v>-320</v>
          </cell>
          <cell r="EB431">
            <v>-366</v>
          </cell>
          <cell r="EC431">
            <v>0</v>
          </cell>
          <cell r="ED431">
            <v>-366</v>
          </cell>
          <cell r="EE431">
            <v>-345</v>
          </cell>
          <cell r="EF431">
            <v>0</v>
          </cell>
          <cell r="EG431">
            <v>-345</v>
          </cell>
          <cell r="EH431">
            <v>-325</v>
          </cell>
          <cell r="EI431">
            <v>0</v>
          </cell>
          <cell r="EJ431">
            <v>-325</v>
          </cell>
          <cell r="EK431">
            <v>-320</v>
          </cell>
          <cell r="EL431">
            <v>0</v>
          </cell>
          <cell r="EM431">
            <v>-320</v>
          </cell>
          <cell r="EN431">
            <v>-361</v>
          </cell>
          <cell r="EO431">
            <v>0</v>
          </cell>
          <cell r="EP431">
            <v>-361</v>
          </cell>
          <cell r="EQ431">
            <v>-371</v>
          </cell>
          <cell r="ER431">
            <v>0</v>
          </cell>
          <cell r="ES431">
            <v>-371</v>
          </cell>
          <cell r="ET431">
            <v>-357</v>
          </cell>
          <cell r="EU431">
            <v>0</v>
          </cell>
          <cell r="EV431">
            <v>-357</v>
          </cell>
          <cell r="EW431">
            <v>-346</v>
          </cell>
          <cell r="EX431">
            <v>0</v>
          </cell>
          <cell r="EY431">
            <v>-346</v>
          </cell>
          <cell r="EZ431">
            <v>-348</v>
          </cell>
          <cell r="FA431">
            <v>0</v>
          </cell>
          <cell r="FB431">
            <v>-348</v>
          </cell>
          <cell r="FC431">
            <v>-412</v>
          </cell>
          <cell r="FD431">
            <v>0</v>
          </cell>
          <cell r="FE431">
            <v>-412</v>
          </cell>
          <cell r="FF431">
            <v>-395</v>
          </cell>
          <cell r="FG431">
            <v>0</v>
          </cell>
          <cell r="FH431">
            <v>-395</v>
          </cell>
          <cell r="FI431">
            <v>-384</v>
          </cell>
          <cell r="FJ431">
            <v>0</v>
          </cell>
          <cell r="FK431">
            <v>-384</v>
          </cell>
          <cell r="FL431">
            <v>-410</v>
          </cell>
          <cell r="FM431">
            <v>0</v>
          </cell>
          <cell r="FN431">
            <v>-410</v>
          </cell>
          <cell r="FO431">
            <v>-480</v>
          </cell>
          <cell r="FP431">
            <v>0</v>
          </cell>
          <cell r="FQ431">
            <v>-480</v>
          </cell>
          <cell r="FR431">
            <v>-416</v>
          </cell>
          <cell r="FS431">
            <v>0</v>
          </cell>
          <cell r="FT431">
            <v>-416</v>
          </cell>
          <cell r="FU431">
            <v>-427</v>
          </cell>
          <cell r="FV431">
            <v>0</v>
          </cell>
          <cell r="FW431">
            <v>-427</v>
          </cell>
          <cell r="FX431">
            <v>-421</v>
          </cell>
          <cell r="FY431">
            <v>0</v>
          </cell>
          <cell r="FZ431">
            <v>-421</v>
          </cell>
          <cell r="GA431">
            <v>-441</v>
          </cell>
          <cell r="GB431">
            <v>0</v>
          </cell>
          <cell r="GC431">
            <v>-441</v>
          </cell>
          <cell r="GD431">
            <v>-430</v>
          </cell>
          <cell r="GE431">
            <v>0</v>
          </cell>
          <cell r="GF431">
            <v>-430</v>
          </cell>
          <cell r="GG431">
            <v>-434</v>
          </cell>
          <cell r="GH431">
            <v>0</v>
          </cell>
          <cell r="GI431">
            <v>-434</v>
          </cell>
          <cell r="GJ431">
            <v>-429</v>
          </cell>
          <cell r="GK431">
            <v>0</v>
          </cell>
          <cell r="GL431">
            <v>-429</v>
          </cell>
          <cell r="GM431">
            <v>-444</v>
          </cell>
          <cell r="GN431">
            <v>0</v>
          </cell>
          <cell r="GO431">
            <v>-444</v>
          </cell>
          <cell r="GP431">
            <v>-422</v>
          </cell>
          <cell r="GQ431">
            <v>0</v>
          </cell>
          <cell r="GR431">
            <v>-422</v>
          </cell>
          <cell r="GS431">
            <v>-409</v>
          </cell>
          <cell r="GT431">
            <v>0</v>
          </cell>
          <cell r="GU431">
            <v>-409</v>
          </cell>
          <cell r="GV431">
            <v>-431</v>
          </cell>
          <cell r="GW431">
            <v>0</v>
          </cell>
          <cell r="GX431">
            <v>-431</v>
          </cell>
          <cell r="GY431">
            <v>-418</v>
          </cell>
          <cell r="GZ431">
            <v>0</v>
          </cell>
          <cell r="HA431">
            <v>-418</v>
          </cell>
          <cell r="HB431">
            <v>-392</v>
          </cell>
          <cell r="HC431">
            <v>0</v>
          </cell>
          <cell r="HD431">
            <v>-392</v>
          </cell>
          <cell r="HE431">
            <v>-402</v>
          </cell>
          <cell r="HF431">
            <v>0</v>
          </cell>
          <cell r="HG431">
            <v>-402</v>
          </cell>
          <cell r="HH431">
            <v>-396</v>
          </cell>
          <cell r="HI431">
            <v>0</v>
          </cell>
          <cell r="HJ431">
            <v>-396</v>
          </cell>
          <cell r="HO431">
            <v>-1031.63692910696</v>
          </cell>
          <cell r="HP431">
            <v>0</v>
          </cell>
          <cell r="HQ431">
            <v>-1031.63692910696</v>
          </cell>
          <cell r="HR431">
            <v>-661.66420588212395</v>
          </cell>
          <cell r="HS431">
            <v>0</v>
          </cell>
          <cell r="HT431">
            <v>-661.66420588212395</v>
          </cell>
          <cell r="HU431">
            <v>-334.47344960080608</v>
          </cell>
          <cell r="HV431">
            <v>0</v>
          </cell>
          <cell r="HW431">
            <v>-334.47344960080608</v>
          </cell>
          <cell r="HX431">
            <v>-1268.2380060846183</v>
          </cell>
          <cell r="HY431">
            <v>0</v>
          </cell>
          <cell r="HZ431">
            <v>-1268.2380060846183</v>
          </cell>
          <cell r="IA431">
            <v>-949.42042238874035</v>
          </cell>
          <cell r="IB431">
            <v>0</v>
          </cell>
          <cell r="IC431">
            <v>-949.42042238874035</v>
          </cell>
          <cell r="ID431">
            <v>-660.76233192697839</v>
          </cell>
          <cell r="IE431">
            <v>0</v>
          </cell>
          <cell r="IF431">
            <v>-660.76233192697839</v>
          </cell>
          <cell r="IG431">
            <v>-351.87199018223805</v>
          </cell>
          <cell r="IH431">
            <v>0</v>
          </cell>
          <cell r="II431">
            <v>-351.87199018223805</v>
          </cell>
          <cell r="IJ431">
            <v>-1343.4998621145401</v>
          </cell>
          <cell r="IK431">
            <v>0</v>
          </cell>
          <cell r="IL431">
            <v>-1343.4998621145401</v>
          </cell>
          <cell r="IM431">
            <v>-1012.2121367741701</v>
          </cell>
          <cell r="IN431">
            <v>0</v>
          </cell>
          <cell r="IO431">
            <v>-1012.2121367741701</v>
          </cell>
          <cell r="IP431">
            <v>-671.3131622464</v>
          </cell>
          <cell r="IQ431">
            <v>0</v>
          </cell>
          <cell r="IR431">
            <v>-671.3131622464</v>
          </cell>
          <cell r="IS431">
            <v>-341.96792535792201</v>
          </cell>
          <cell r="IT431">
            <v>0</v>
          </cell>
          <cell r="IU431">
            <v>-341.96792535792201</v>
          </cell>
          <cell r="IV431">
            <v>-1362.0851837039859</v>
          </cell>
          <cell r="IW431">
            <v>0</v>
          </cell>
          <cell r="IX431">
            <v>-1362.0851837039859</v>
          </cell>
          <cell r="IY431">
            <v>-1006.4848744464656</v>
          </cell>
          <cell r="IZ431">
            <v>0</v>
          </cell>
          <cell r="JA431">
            <v>-1006.4848744464656</v>
          </cell>
          <cell r="JB431">
            <v>-667.44132123569568</v>
          </cell>
          <cell r="JC431">
            <v>0</v>
          </cell>
          <cell r="JD431">
            <v>-667.44132123569568</v>
          </cell>
          <cell r="JE431">
            <v>-357.05274097700578</v>
          </cell>
          <cell r="JF431">
            <v>0</v>
          </cell>
          <cell r="JG431">
            <v>-357.05274097700578</v>
          </cell>
          <cell r="JH431">
            <v>-1392.7791202127198</v>
          </cell>
          <cell r="JI431">
            <v>0</v>
          </cell>
          <cell r="JJ431">
            <v>-1392.7791202127198</v>
          </cell>
          <cell r="JK431">
            <v>-1021.0945524113801</v>
          </cell>
          <cell r="JL431">
            <v>0</v>
          </cell>
          <cell r="JM431">
            <v>-1021.0945524113801</v>
          </cell>
          <cell r="JN431">
            <v>-684.01459452007407</v>
          </cell>
          <cell r="JO431">
            <v>0</v>
          </cell>
          <cell r="JP431">
            <v>-684.01459452007407</v>
          </cell>
          <cell r="JQ431">
            <v>-351.92346929727501</v>
          </cell>
          <cell r="JR431">
            <v>0</v>
          </cell>
          <cell r="JS431">
            <v>-351.92346929727501</v>
          </cell>
          <cell r="JT431">
            <v>-1371.27096230037</v>
          </cell>
          <cell r="JU431">
            <v>0</v>
          </cell>
          <cell r="JV431">
            <v>-1371.27096230037</v>
          </cell>
          <cell r="JW431">
            <v>-1005.9318725636999</v>
          </cell>
          <cell r="JX431">
            <v>0</v>
          </cell>
          <cell r="JY431">
            <v>-1005.9318725636999</v>
          </cell>
          <cell r="JZ431">
            <v>-676.41916857813999</v>
          </cell>
          <cell r="KA431">
            <v>0</v>
          </cell>
          <cell r="KB431">
            <v>-676.41916857813999</v>
          </cell>
          <cell r="KC431">
            <v>-348.50750956335401</v>
          </cell>
          <cell r="KD431">
            <v>0</v>
          </cell>
          <cell r="KE431">
            <v>-348.50750956335401</v>
          </cell>
          <cell r="KF431">
            <v>-332</v>
          </cell>
          <cell r="KG431">
            <v>0</v>
          </cell>
          <cell r="KH431">
            <v>-332</v>
          </cell>
          <cell r="KI431">
            <v>-318</v>
          </cell>
          <cell r="KJ431">
            <v>0</v>
          </cell>
          <cell r="KK431">
            <v>-318</v>
          </cell>
          <cell r="KL431">
            <v>-320</v>
          </cell>
          <cell r="KM431">
            <v>0</v>
          </cell>
          <cell r="KN431">
            <v>-320</v>
          </cell>
          <cell r="KO431">
            <v>-366</v>
          </cell>
          <cell r="KP431">
            <v>0</v>
          </cell>
          <cell r="KQ431">
            <v>-366</v>
          </cell>
          <cell r="KR431">
            <v>-345</v>
          </cell>
          <cell r="KS431">
            <v>0</v>
          </cell>
          <cell r="KT431">
            <v>-345</v>
          </cell>
          <cell r="KU431">
            <v>-325</v>
          </cell>
          <cell r="KV431">
            <v>0</v>
          </cell>
          <cell r="KW431">
            <v>-325</v>
          </cell>
          <cell r="KX431">
            <v>-320</v>
          </cell>
          <cell r="KY431">
            <v>0</v>
          </cell>
          <cell r="KZ431">
            <v>-320</v>
          </cell>
          <cell r="LA431">
            <v>-361</v>
          </cell>
          <cell r="LB431">
            <v>0</v>
          </cell>
          <cell r="LC431">
            <v>-361</v>
          </cell>
          <cell r="LD431">
            <v>-371</v>
          </cell>
          <cell r="LE431">
            <v>0</v>
          </cell>
          <cell r="LF431">
            <v>-371</v>
          </cell>
          <cell r="LG431">
            <v>-357</v>
          </cell>
          <cell r="LH431">
            <v>0</v>
          </cell>
          <cell r="LI431">
            <v>-357</v>
          </cell>
          <cell r="LJ431">
            <v>-346</v>
          </cell>
          <cell r="LK431">
            <v>0</v>
          </cell>
          <cell r="LL431">
            <v>-346</v>
          </cell>
          <cell r="LM431">
            <v>-348</v>
          </cell>
          <cell r="LN431">
            <v>0</v>
          </cell>
          <cell r="LO431">
            <v>-348</v>
          </cell>
          <cell r="LP431">
            <v>-412</v>
          </cell>
          <cell r="LQ431">
            <v>0</v>
          </cell>
          <cell r="LR431">
            <v>-412</v>
          </cell>
          <cell r="LS431">
            <v>-395</v>
          </cell>
          <cell r="LT431">
            <v>0</v>
          </cell>
          <cell r="LU431">
            <v>-395</v>
          </cell>
          <cell r="LV431">
            <v>-384</v>
          </cell>
          <cell r="LW431">
            <v>0</v>
          </cell>
          <cell r="LX431">
            <v>-384</v>
          </cell>
          <cell r="LY431">
            <v>-410</v>
          </cell>
          <cell r="LZ431">
            <v>0</v>
          </cell>
          <cell r="MA431">
            <v>-410</v>
          </cell>
          <cell r="MB431">
            <v>-480</v>
          </cell>
          <cell r="MC431">
            <v>0</v>
          </cell>
          <cell r="MD431">
            <v>-480</v>
          </cell>
          <cell r="ME431">
            <v>-416</v>
          </cell>
          <cell r="MF431">
            <v>0</v>
          </cell>
          <cell r="MG431">
            <v>-416</v>
          </cell>
          <cell r="MH431">
            <v>-427</v>
          </cell>
          <cell r="MI431">
            <v>0</v>
          </cell>
          <cell r="MJ431">
            <v>-427</v>
          </cell>
          <cell r="MK431">
            <v>-421</v>
          </cell>
          <cell r="ML431">
            <v>0</v>
          </cell>
          <cell r="MM431">
            <v>-421</v>
          </cell>
          <cell r="MN431">
            <v>-441</v>
          </cell>
          <cell r="MO431">
            <v>0</v>
          </cell>
          <cell r="MP431">
            <v>-441</v>
          </cell>
          <cell r="MQ431">
            <v>-430</v>
          </cell>
          <cell r="MR431">
            <v>0</v>
          </cell>
          <cell r="MS431">
            <v>-430</v>
          </cell>
          <cell r="MT431">
            <v>-434</v>
          </cell>
          <cell r="MU431">
            <v>0</v>
          </cell>
          <cell r="MV431">
            <v>-434</v>
          </cell>
          <cell r="MW431">
            <v>-429</v>
          </cell>
          <cell r="MX431">
            <v>0</v>
          </cell>
          <cell r="MY431">
            <v>-429</v>
          </cell>
          <cell r="MZ431">
            <v>-444</v>
          </cell>
          <cell r="NA431">
            <v>0</v>
          </cell>
          <cell r="NB431">
            <v>-444</v>
          </cell>
          <cell r="NC431">
            <v>-422</v>
          </cell>
          <cell r="ND431">
            <v>0</v>
          </cell>
          <cell r="NE431">
            <v>-422</v>
          </cell>
          <cell r="NF431">
            <v>-409</v>
          </cell>
          <cell r="NG431">
            <v>0</v>
          </cell>
          <cell r="NH431">
            <v>-409</v>
          </cell>
          <cell r="NI431">
            <v>-431</v>
          </cell>
          <cell r="NJ431">
            <v>0</v>
          </cell>
          <cell r="NK431">
            <v>-431</v>
          </cell>
          <cell r="NL431">
            <v>-418</v>
          </cell>
          <cell r="NM431">
            <v>0</v>
          </cell>
          <cell r="NN431">
            <v>-418</v>
          </cell>
          <cell r="NO431">
            <v>-392</v>
          </cell>
          <cell r="NP431">
            <v>0</v>
          </cell>
          <cell r="NQ431">
            <v>-392</v>
          </cell>
          <cell r="NR431">
            <v>-402</v>
          </cell>
          <cell r="NS431">
            <v>0</v>
          </cell>
          <cell r="NT431">
            <v>-402</v>
          </cell>
          <cell r="NU431">
            <v>-396</v>
          </cell>
          <cell r="NV431">
            <v>0</v>
          </cell>
          <cell r="NW431">
            <v>-396</v>
          </cell>
        </row>
        <row r="432">
          <cell r="BB432">
            <v>0</v>
          </cell>
          <cell r="BC432">
            <v>0</v>
          </cell>
          <cell r="BD432">
            <v>0</v>
          </cell>
          <cell r="BE432">
            <v>0.83638723013491223</v>
          </cell>
          <cell r="BF432">
            <v>0</v>
          </cell>
          <cell r="BG432">
            <v>0.83638723013491223</v>
          </cell>
          <cell r="BH432">
            <v>-23.919953790134912</v>
          </cell>
          <cell r="BI432">
            <v>0</v>
          </cell>
          <cell r="BJ432">
            <v>-23.919953790134912</v>
          </cell>
          <cell r="BK432">
            <v>0</v>
          </cell>
          <cell r="BL432">
            <v>0</v>
          </cell>
          <cell r="BM432">
            <v>0</v>
          </cell>
          <cell r="BN432">
            <v>0</v>
          </cell>
          <cell r="BO432">
            <v>0</v>
          </cell>
          <cell r="BP432">
            <v>0</v>
          </cell>
          <cell r="BQ432">
            <v>-7.2947463378691069E-2</v>
          </cell>
          <cell r="BR432">
            <v>0</v>
          </cell>
          <cell r="BS432">
            <v>-7.2947463378691069E-2</v>
          </cell>
          <cell r="BT432">
            <v>-19.84517329110291</v>
          </cell>
          <cell r="BU432">
            <v>0</v>
          </cell>
          <cell r="BV432">
            <v>-19.84517329110291</v>
          </cell>
          <cell r="BW432">
            <v>-7.7550000021631149E-7</v>
          </cell>
          <cell r="BX432">
            <v>0</v>
          </cell>
          <cell r="BY432">
            <v>-7.7550000021631149E-7</v>
          </cell>
          <cell r="BZ432">
            <v>0</v>
          </cell>
          <cell r="CA432">
            <v>0</v>
          </cell>
          <cell r="CB432">
            <v>0</v>
          </cell>
          <cell r="CC432">
            <v>-5.2716224500000131E-2</v>
          </cell>
          <cell r="CD432">
            <v>0</v>
          </cell>
          <cell r="CE432">
            <v>-5.2716224500000131E-2</v>
          </cell>
          <cell r="CF432">
            <v>-18.399999999999999</v>
          </cell>
          <cell r="CG432">
            <v>0</v>
          </cell>
          <cell r="CH432">
            <v>-18.399999999999999</v>
          </cell>
          <cell r="CI432">
            <v>0</v>
          </cell>
          <cell r="CJ432">
            <v>0</v>
          </cell>
          <cell r="CK432">
            <v>0</v>
          </cell>
          <cell r="CL432">
            <v>0</v>
          </cell>
          <cell r="CM432">
            <v>0</v>
          </cell>
          <cell r="CN432">
            <v>0</v>
          </cell>
          <cell r="CO432">
            <v>-0.60644423003216508</v>
          </cell>
          <cell r="CP432">
            <v>0</v>
          </cell>
          <cell r="CQ432">
            <v>-0.60644423003216508</v>
          </cell>
          <cell r="CR432">
            <v>-17.07712807043217</v>
          </cell>
          <cell r="CS432">
            <v>0</v>
          </cell>
          <cell r="CT432">
            <v>-17.07712807043217</v>
          </cell>
          <cell r="CU432">
            <v>0</v>
          </cell>
          <cell r="CV432">
            <v>0</v>
          </cell>
          <cell r="CW432">
            <v>0</v>
          </cell>
          <cell r="CX432">
            <v>0</v>
          </cell>
          <cell r="CY432">
            <v>0</v>
          </cell>
          <cell r="CZ432">
            <v>0</v>
          </cell>
          <cell r="DA432">
            <v>-0.58000000000000007</v>
          </cell>
          <cell r="DB432">
            <v>0</v>
          </cell>
          <cell r="DC432">
            <v>-0.58000000000000007</v>
          </cell>
          <cell r="DD432">
            <v>-13.58</v>
          </cell>
          <cell r="DE432">
            <v>0</v>
          </cell>
          <cell r="DF432">
            <v>-13.58</v>
          </cell>
          <cell r="DG432">
            <v>0</v>
          </cell>
          <cell r="DH432">
            <v>0</v>
          </cell>
          <cell r="DI432">
            <v>0</v>
          </cell>
          <cell r="DJ432">
            <v>0</v>
          </cell>
          <cell r="DK432">
            <v>0</v>
          </cell>
          <cell r="DL432">
            <v>0</v>
          </cell>
          <cell r="DM432">
            <v>-3.3200000000000003</v>
          </cell>
          <cell r="DN432">
            <v>0</v>
          </cell>
          <cell r="DO432">
            <v>-3.3200000000000003</v>
          </cell>
          <cell r="DP432">
            <v>-9.629999999999999</v>
          </cell>
          <cell r="DQ432">
            <v>0</v>
          </cell>
          <cell r="DR432">
            <v>-9.629999999999999</v>
          </cell>
          <cell r="HO432">
            <v>-23.083566560000001</v>
          </cell>
          <cell r="HP432">
            <v>0</v>
          </cell>
          <cell r="HQ432">
            <v>-23.083566560000001</v>
          </cell>
          <cell r="HR432">
            <v>-23.083566560000001</v>
          </cell>
          <cell r="HS432">
            <v>0</v>
          </cell>
          <cell r="HT432">
            <v>-23.083566560000001</v>
          </cell>
          <cell r="HU432">
            <v>-23.919953790134912</v>
          </cell>
          <cell r="HV432">
            <v>0</v>
          </cell>
          <cell r="HW432">
            <v>-23.919953790134912</v>
          </cell>
          <cell r="HX432">
            <v>-19.918120754481599</v>
          </cell>
          <cell r="HY432">
            <v>0</v>
          </cell>
          <cell r="HZ432">
            <v>-19.918120754481599</v>
          </cell>
          <cell r="IA432">
            <v>-19.918120754481599</v>
          </cell>
          <cell r="IB432">
            <v>0</v>
          </cell>
          <cell r="IC432">
            <v>-19.918120754481599</v>
          </cell>
          <cell r="ID432">
            <v>-19.918120754481599</v>
          </cell>
          <cell r="IE432">
            <v>0</v>
          </cell>
          <cell r="IF432">
            <v>-19.918120754481599</v>
          </cell>
          <cell r="IG432">
            <v>-19.84517329110291</v>
          </cell>
          <cell r="IH432">
            <v>0</v>
          </cell>
          <cell r="II432">
            <v>-19.84517329110291</v>
          </cell>
          <cell r="IJ432">
            <v>-18.452717</v>
          </cell>
          <cell r="IK432">
            <v>0</v>
          </cell>
          <cell r="IL432">
            <v>-18.452717</v>
          </cell>
          <cell r="IM432">
            <v>-18.452716224500001</v>
          </cell>
          <cell r="IN432">
            <v>0</v>
          </cell>
          <cell r="IO432">
            <v>-18.452716224500001</v>
          </cell>
          <cell r="IP432">
            <v>-18.452716224500001</v>
          </cell>
          <cell r="IQ432">
            <v>0</v>
          </cell>
          <cell r="IR432">
            <v>-18.452716224500001</v>
          </cell>
          <cell r="IS432">
            <v>-18.399999999999999</v>
          </cell>
          <cell r="IT432">
            <v>0</v>
          </cell>
          <cell r="IU432">
            <v>-18.399999999999999</v>
          </cell>
          <cell r="IV432">
            <v>-17.683572300464334</v>
          </cell>
          <cell r="IW432">
            <v>0</v>
          </cell>
          <cell r="IX432">
            <v>-17.683572300464334</v>
          </cell>
          <cell r="IY432">
            <v>-17.683572300464334</v>
          </cell>
          <cell r="IZ432">
            <v>0</v>
          </cell>
          <cell r="JA432">
            <v>-17.683572300464334</v>
          </cell>
          <cell r="JB432">
            <v>-17.683572300464334</v>
          </cell>
          <cell r="JC432">
            <v>0</v>
          </cell>
          <cell r="JD432">
            <v>-17.683572300464334</v>
          </cell>
          <cell r="JE432">
            <v>-17.07712807043217</v>
          </cell>
          <cell r="JF432">
            <v>0</v>
          </cell>
          <cell r="JG432">
            <v>-17.07712807043217</v>
          </cell>
          <cell r="JH432">
            <v>-14.16</v>
          </cell>
          <cell r="JI432">
            <v>0</v>
          </cell>
          <cell r="JJ432">
            <v>-14.16</v>
          </cell>
          <cell r="JK432">
            <v>-14.16</v>
          </cell>
          <cell r="JL432">
            <v>0</v>
          </cell>
          <cell r="JM432">
            <v>-14.16</v>
          </cell>
          <cell r="JN432">
            <v>-14.16</v>
          </cell>
          <cell r="JO432">
            <v>0</v>
          </cell>
          <cell r="JP432">
            <v>-14.16</v>
          </cell>
          <cell r="JQ432">
            <v>-13.58</v>
          </cell>
          <cell r="JR432">
            <v>0</v>
          </cell>
          <cell r="JS432">
            <v>-13.58</v>
          </cell>
          <cell r="JT432">
            <v>-12.95</v>
          </cell>
          <cell r="JU432">
            <v>0</v>
          </cell>
          <cell r="JV432">
            <v>-12.95</v>
          </cell>
          <cell r="JW432">
            <v>-12.95</v>
          </cell>
          <cell r="JX432">
            <v>0</v>
          </cell>
          <cell r="JY432">
            <v>-12.95</v>
          </cell>
          <cell r="JZ432">
            <v>-12.95</v>
          </cell>
          <cell r="KA432">
            <v>0</v>
          </cell>
          <cell r="KB432">
            <v>-12.95</v>
          </cell>
          <cell r="KC432">
            <v>-9.629999999999999</v>
          </cell>
          <cell r="KD432">
            <v>0</v>
          </cell>
          <cell r="KE432">
            <v>-9.629999999999999</v>
          </cell>
          <cell r="KF432">
            <v>0</v>
          </cell>
          <cell r="KG432">
            <v>0</v>
          </cell>
          <cell r="KH432">
            <v>0</v>
          </cell>
          <cell r="KI432">
            <v>0</v>
          </cell>
          <cell r="KJ432">
            <v>0</v>
          </cell>
          <cell r="KK432">
            <v>0</v>
          </cell>
          <cell r="KL432">
            <v>0</v>
          </cell>
          <cell r="KM432">
            <v>0</v>
          </cell>
          <cell r="KN432">
            <v>0</v>
          </cell>
          <cell r="KO432">
            <v>0</v>
          </cell>
          <cell r="KP432">
            <v>0</v>
          </cell>
          <cell r="KQ432">
            <v>0</v>
          </cell>
          <cell r="KR432">
            <v>0</v>
          </cell>
          <cell r="KS432">
            <v>0</v>
          </cell>
          <cell r="KT432">
            <v>0</v>
          </cell>
          <cell r="KU432">
            <v>0</v>
          </cell>
          <cell r="KV432">
            <v>0</v>
          </cell>
          <cell r="KW432">
            <v>0</v>
          </cell>
          <cell r="KX432">
            <v>0</v>
          </cell>
          <cell r="KY432">
            <v>0</v>
          </cell>
          <cell r="KZ432">
            <v>0</v>
          </cell>
          <cell r="LA432">
            <v>0</v>
          </cell>
          <cell r="LB432">
            <v>0</v>
          </cell>
          <cell r="LC432">
            <v>0</v>
          </cell>
          <cell r="LD432">
            <v>0</v>
          </cell>
          <cell r="LE432">
            <v>0</v>
          </cell>
          <cell r="LF432">
            <v>0</v>
          </cell>
          <cell r="LG432">
            <v>0</v>
          </cell>
          <cell r="LH432">
            <v>0</v>
          </cell>
          <cell r="LI432">
            <v>0</v>
          </cell>
          <cell r="LJ432">
            <v>0</v>
          </cell>
          <cell r="LK432">
            <v>0</v>
          </cell>
          <cell r="LL432">
            <v>0</v>
          </cell>
          <cell r="LM432">
            <v>0</v>
          </cell>
          <cell r="LN432">
            <v>0</v>
          </cell>
          <cell r="LO432">
            <v>0</v>
          </cell>
          <cell r="LP432">
            <v>0</v>
          </cell>
          <cell r="LQ432">
            <v>0</v>
          </cell>
          <cell r="LR432">
            <v>0</v>
          </cell>
          <cell r="LS432">
            <v>0</v>
          </cell>
          <cell r="LT432">
            <v>0</v>
          </cell>
          <cell r="LU432">
            <v>0</v>
          </cell>
          <cell r="LV432">
            <v>0</v>
          </cell>
          <cell r="LW432">
            <v>0</v>
          </cell>
          <cell r="LX432">
            <v>0</v>
          </cell>
          <cell r="LY432">
            <v>0</v>
          </cell>
          <cell r="LZ432">
            <v>0</v>
          </cell>
          <cell r="MA432">
            <v>0</v>
          </cell>
          <cell r="MB432">
            <v>0</v>
          </cell>
          <cell r="MC432">
            <v>0</v>
          </cell>
          <cell r="MD432">
            <v>0</v>
          </cell>
          <cell r="ME432">
            <v>0</v>
          </cell>
          <cell r="MF432">
            <v>0</v>
          </cell>
          <cell r="MG432">
            <v>0</v>
          </cell>
          <cell r="MH432">
            <v>0</v>
          </cell>
          <cell r="MI432">
            <v>0</v>
          </cell>
          <cell r="MJ432">
            <v>0</v>
          </cell>
          <cell r="MK432">
            <v>0</v>
          </cell>
          <cell r="ML432">
            <v>0</v>
          </cell>
          <cell r="MM432">
            <v>0</v>
          </cell>
          <cell r="MN432">
            <v>0</v>
          </cell>
          <cell r="MO432">
            <v>0</v>
          </cell>
          <cell r="MP432">
            <v>0</v>
          </cell>
          <cell r="MQ432">
            <v>0</v>
          </cell>
          <cell r="MR432">
            <v>0</v>
          </cell>
          <cell r="MS432">
            <v>0</v>
          </cell>
          <cell r="MT432">
            <v>0</v>
          </cell>
          <cell r="MU432">
            <v>0</v>
          </cell>
          <cell r="MV432">
            <v>0</v>
          </cell>
          <cell r="MW432">
            <v>0</v>
          </cell>
          <cell r="MX432">
            <v>0</v>
          </cell>
          <cell r="MY432">
            <v>0</v>
          </cell>
          <cell r="MZ432">
            <v>0</v>
          </cell>
          <cell r="NA432">
            <v>0</v>
          </cell>
          <cell r="NB432">
            <v>0</v>
          </cell>
          <cell r="NC432">
            <v>0</v>
          </cell>
          <cell r="ND432">
            <v>0</v>
          </cell>
          <cell r="NE432">
            <v>0</v>
          </cell>
          <cell r="NF432">
            <v>0</v>
          </cell>
          <cell r="NG432">
            <v>0</v>
          </cell>
          <cell r="NH432">
            <v>0</v>
          </cell>
          <cell r="NI432">
            <v>0</v>
          </cell>
          <cell r="NJ432">
            <v>0</v>
          </cell>
          <cell r="NK432">
            <v>0</v>
          </cell>
          <cell r="NL432">
            <v>0</v>
          </cell>
          <cell r="NM432">
            <v>0</v>
          </cell>
          <cell r="NN432">
            <v>0</v>
          </cell>
          <cell r="NO432">
            <v>0</v>
          </cell>
          <cell r="NP432">
            <v>0</v>
          </cell>
          <cell r="NQ432">
            <v>0</v>
          </cell>
          <cell r="NR432">
            <v>0</v>
          </cell>
          <cell r="NS432">
            <v>0</v>
          </cell>
          <cell r="NT432">
            <v>0</v>
          </cell>
          <cell r="NU432">
            <v>0</v>
          </cell>
          <cell r="NV432">
            <v>0</v>
          </cell>
          <cell r="NW432">
            <v>0</v>
          </cell>
        </row>
        <row r="433">
          <cell r="BB433">
            <v>334.52393080698198</v>
          </cell>
          <cell r="BC433">
            <v>0</v>
          </cell>
          <cell r="BD433">
            <v>334.52393080698198</v>
          </cell>
          <cell r="BE433">
            <v>332.00119521694501</v>
          </cell>
          <cell r="BF433">
            <v>0</v>
          </cell>
          <cell r="BG433">
            <v>332.00119521694501</v>
          </cell>
          <cell r="BH433">
            <v>285.31242554007599</v>
          </cell>
          <cell r="BI433">
            <v>0</v>
          </cell>
          <cell r="BJ433">
            <v>285.31242554007599</v>
          </cell>
          <cell r="BK433">
            <v>334.73580424109599</v>
          </cell>
          <cell r="BL433">
            <v>0</v>
          </cell>
          <cell r="BM433">
            <v>334.73580424109599</v>
          </cell>
          <cell r="BN433">
            <v>330.39716862541297</v>
          </cell>
          <cell r="BO433">
            <v>0</v>
          </cell>
          <cell r="BP433">
            <v>330.39716862541297</v>
          </cell>
          <cell r="BQ433">
            <v>298.126166199804</v>
          </cell>
          <cell r="BR433">
            <v>0</v>
          </cell>
          <cell r="BS433">
            <v>298.126166199804</v>
          </cell>
          <cell r="BT433">
            <v>275.07732075588501</v>
          </cell>
          <cell r="BU433">
            <v>0</v>
          </cell>
          <cell r="BV433">
            <v>275.07732075588501</v>
          </cell>
          <cell r="BW433">
            <v>340.912377781874</v>
          </cell>
          <cell r="BX433">
            <v>0</v>
          </cell>
          <cell r="BY433">
            <v>340.912377781874</v>
          </cell>
          <cell r="BZ433">
            <v>335.296107586456</v>
          </cell>
          <cell r="CA433">
            <v>0</v>
          </cell>
          <cell r="CB433">
            <v>335.296107586456</v>
          </cell>
          <cell r="CC433">
            <v>357.85588584994701</v>
          </cell>
          <cell r="CD433">
            <v>0</v>
          </cell>
          <cell r="CE433">
            <v>357.85588584994701</v>
          </cell>
          <cell r="CF433">
            <v>320.21545003709298</v>
          </cell>
          <cell r="CG433">
            <v>0</v>
          </cell>
          <cell r="CH433">
            <v>320.21545003709298</v>
          </cell>
          <cell r="CI433">
            <v>334.72446981605702</v>
          </cell>
          <cell r="CJ433">
            <v>0</v>
          </cell>
          <cell r="CK433">
            <v>334.72446981605702</v>
          </cell>
          <cell r="CL433">
            <v>356.02344273186998</v>
          </cell>
          <cell r="CM433">
            <v>0</v>
          </cell>
          <cell r="CN433">
            <v>356.02344273186998</v>
          </cell>
          <cell r="CO433">
            <v>384.13296155442498</v>
          </cell>
          <cell r="CP433">
            <v>0</v>
          </cell>
          <cell r="CQ433">
            <v>384.13296155442498</v>
          </cell>
          <cell r="CR433">
            <v>313.88783205988602</v>
          </cell>
          <cell r="CS433">
            <v>0</v>
          </cell>
          <cell r="CT433">
            <v>313.88783205988602</v>
          </cell>
          <cell r="CU433">
            <v>299.26523871631599</v>
          </cell>
          <cell r="CV433">
            <v>0</v>
          </cell>
          <cell r="CW433">
            <v>299.26523871631599</v>
          </cell>
          <cell r="CX433">
            <v>338.201818725181</v>
          </cell>
          <cell r="CY433">
            <v>0</v>
          </cell>
          <cell r="CZ433">
            <v>338.201818725181</v>
          </cell>
          <cell r="DA433">
            <v>357.08635660471901</v>
          </cell>
          <cell r="DB433">
            <v>0</v>
          </cell>
          <cell r="DC433">
            <v>357.08635660471901</v>
          </cell>
          <cell r="DD433">
            <v>319.64740587086402</v>
          </cell>
          <cell r="DE433">
            <v>0</v>
          </cell>
          <cell r="DF433">
            <v>319.64740587086402</v>
          </cell>
          <cell r="DG433">
            <v>317.584673838848</v>
          </cell>
          <cell r="DH433">
            <v>0</v>
          </cell>
          <cell r="DI433">
            <v>317.584673838848</v>
          </cell>
          <cell r="DJ433">
            <v>327.34802575396401</v>
          </cell>
          <cell r="DK433">
            <v>0</v>
          </cell>
          <cell r="DL433">
            <v>327.34802575396401</v>
          </cell>
          <cell r="DM433">
            <v>328.35824463286099</v>
          </cell>
          <cell r="DN433">
            <v>0</v>
          </cell>
          <cell r="DO433">
            <v>328.35824463286099</v>
          </cell>
          <cell r="DP433">
            <v>288.94549273009397</v>
          </cell>
          <cell r="DQ433">
            <v>0</v>
          </cell>
          <cell r="DR433">
            <v>288.94549273009397</v>
          </cell>
          <cell r="DS433">
            <v>325</v>
          </cell>
          <cell r="DT433">
            <v>0</v>
          </cell>
          <cell r="DU433">
            <v>325</v>
          </cell>
          <cell r="DV433">
            <v>343</v>
          </cell>
          <cell r="DW433">
            <v>0</v>
          </cell>
          <cell r="DX433">
            <v>343</v>
          </cell>
          <cell r="DY433">
            <v>345</v>
          </cell>
          <cell r="DZ433">
            <v>0</v>
          </cell>
          <cell r="EA433">
            <v>345</v>
          </cell>
          <cell r="EB433">
            <v>280</v>
          </cell>
          <cell r="EC433">
            <v>0</v>
          </cell>
          <cell r="ED433">
            <v>280</v>
          </cell>
          <cell r="EE433">
            <v>282</v>
          </cell>
          <cell r="EF433">
            <v>0</v>
          </cell>
          <cell r="EG433">
            <v>282</v>
          </cell>
          <cell r="EH433">
            <v>323</v>
          </cell>
          <cell r="EI433">
            <v>0</v>
          </cell>
          <cell r="EJ433">
            <v>323</v>
          </cell>
          <cell r="EK433">
            <v>358</v>
          </cell>
          <cell r="EL433">
            <v>0</v>
          </cell>
          <cell r="EM433">
            <v>358</v>
          </cell>
          <cell r="EN433">
            <v>325</v>
          </cell>
          <cell r="EO433">
            <v>0</v>
          </cell>
          <cell r="EP433">
            <v>325</v>
          </cell>
          <cell r="EQ433">
            <v>340</v>
          </cell>
          <cell r="ER433">
            <v>0</v>
          </cell>
          <cell r="ES433">
            <v>340</v>
          </cell>
          <cell r="ET433">
            <v>380</v>
          </cell>
          <cell r="EU433">
            <v>0</v>
          </cell>
          <cell r="EV433">
            <v>380</v>
          </cell>
          <cell r="EW433">
            <v>381</v>
          </cell>
          <cell r="EX433">
            <v>0</v>
          </cell>
          <cell r="EY433">
            <v>381</v>
          </cell>
          <cell r="EZ433">
            <v>379</v>
          </cell>
          <cell r="FA433">
            <v>0</v>
          </cell>
          <cell r="FB433">
            <v>379</v>
          </cell>
          <cell r="FC433">
            <v>407</v>
          </cell>
          <cell r="FD433">
            <v>0</v>
          </cell>
          <cell r="FE433">
            <v>407</v>
          </cell>
          <cell r="FF433">
            <v>426</v>
          </cell>
          <cell r="FG433">
            <v>0</v>
          </cell>
          <cell r="FH433">
            <v>426</v>
          </cell>
          <cell r="FI433">
            <v>500</v>
          </cell>
          <cell r="FJ433">
            <v>0</v>
          </cell>
          <cell r="FK433">
            <v>500</v>
          </cell>
          <cell r="FL433">
            <v>511</v>
          </cell>
          <cell r="FM433">
            <v>0</v>
          </cell>
          <cell r="FN433">
            <v>511</v>
          </cell>
          <cell r="FO433">
            <v>476</v>
          </cell>
          <cell r="FP433">
            <v>0</v>
          </cell>
          <cell r="FQ433">
            <v>476</v>
          </cell>
          <cell r="FR433">
            <v>555</v>
          </cell>
          <cell r="FS433">
            <v>0</v>
          </cell>
          <cell r="FT433">
            <v>555</v>
          </cell>
          <cell r="FU433">
            <v>569</v>
          </cell>
          <cell r="FV433">
            <v>0</v>
          </cell>
          <cell r="FW433">
            <v>569</v>
          </cell>
          <cell r="FX433">
            <v>583</v>
          </cell>
          <cell r="FY433">
            <v>0</v>
          </cell>
          <cell r="FZ433">
            <v>583</v>
          </cell>
          <cell r="GA433">
            <v>560</v>
          </cell>
          <cell r="GB433">
            <v>0</v>
          </cell>
          <cell r="GC433">
            <v>560</v>
          </cell>
          <cell r="GD433">
            <v>538</v>
          </cell>
          <cell r="GE433">
            <v>0</v>
          </cell>
          <cell r="GF433">
            <v>538</v>
          </cell>
          <cell r="GG433">
            <v>559</v>
          </cell>
          <cell r="GH433">
            <v>0</v>
          </cell>
          <cell r="GI433">
            <v>559</v>
          </cell>
          <cell r="GJ433">
            <v>554</v>
          </cell>
          <cell r="GK433">
            <v>0</v>
          </cell>
          <cell r="GL433">
            <v>554</v>
          </cell>
          <cell r="GM433">
            <v>532</v>
          </cell>
          <cell r="GN433">
            <v>0</v>
          </cell>
          <cell r="GO433">
            <v>532</v>
          </cell>
          <cell r="GP433">
            <v>526</v>
          </cell>
          <cell r="GQ433">
            <v>0</v>
          </cell>
          <cell r="GR433">
            <v>526</v>
          </cell>
          <cell r="GS433">
            <v>494</v>
          </cell>
          <cell r="GT433">
            <v>0</v>
          </cell>
          <cell r="GU433">
            <v>494</v>
          </cell>
          <cell r="GV433">
            <v>422</v>
          </cell>
          <cell r="GW433">
            <v>0</v>
          </cell>
          <cell r="GX433">
            <v>422</v>
          </cell>
          <cell r="GY433">
            <v>365</v>
          </cell>
          <cell r="GZ433">
            <v>0</v>
          </cell>
          <cell r="HA433">
            <v>365</v>
          </cell>
          <cell r="HB433">
            <v>345</v>
          </cell>
          <cell r="HC433">
            <v>0</v>
          </cell>
          <cell r="HD433">
            <v>345</v>
          </cell>
          <cell r="HE433">
            <v>342</v>
          </cell>
          <cell r="HF433">
            <v>0</v>
          </cell>
          <cell r="HG433">
            <v>342</v>
          </cell>
          <cell r="HH433">
            <v>329</v>
          </cell>
          <cell r="HI433">
            <v>0</v>
          </cell>
          <cell r="HJ433">
            <v>329</v>
          </cell>
          <cell r="HO433">
            <v>951.83755156400298</v>
          </cell>
          <cell r="HP433">
            <v>0</v>
          </cell>
          <cell r="HQ433">
            <v>951.83755156400298</v>
          </cell>
          <cell r="HR433">
            <v>617.313620757021</v>
          </cell>
          <cell r="HS433">
            <v>0</v>
          </cell>
          <cell r="HT433">
            <v>617.313620757021</v>
          </cell>
          <cell r="HU433">
            <v>285.31242554007599</v>
          </cell>
          <cell r="HV433">
            <v>0</v>
          </cell>
          <cell r="HW433">
            <v>285.31242554007599</v>
          </cell>
          <cell r="HX433">
            <v>1238.3364598221999</v>
          </cell>
          <cell r="HY433">
            <v>0</v>
          </cell>
          <cell r="HZ433">
            <v>1238.3364598221999</v>
          </cell>
          <cell r="IA433">
            <v>903.60065558110296</v>
          </cell>
          <cell r="IB433">
            <v>0</v>
          </cell>
          <cell r="IC433">
            <v>903.60065558110296</v>
          </cell>
          <cell r="ID433">
            <v>573.20348695568896</v>
          </cell>
          <cell r="IE433">
            <v>0</v>
          </cell>
          <cell r="IF433">
            <v>573.20348695568896</v>
          </cell>
          <cell r="IG433">
            <v>275.07732075588501</v>
          </cell>
          <cell r="IH433">
            <v>0</v>
          </cell>
          <cell r="II433">
            <v>275.07732075588501</v>
          </cell>
          <cell r="IJ433">
            <v>1354.2798212553701</v>
          </cell>
          <cell r="IK433">
            <v>0</v>
          </cell>
          <cell r="IL433">
            <v>1354.2798212553701</v>
          </cell>
          <cell r="IM433">
            <v>1013.3674434735</v>
          </cell>
          <cell r="IN433">
            <v>0</v>
          </cell>
          <cell r="IO433">
            <v>1013.3674434735</v>
          </cell>
          <cell r="IP433">
            <v>678.07133588704005</v>
          </cell>
          <cell r="IQ433">
            <v>0</v>
          </cell>
          <cell r="IR433">
            <v>678.07133588704005</v>
          </cell>
          <cell r="IS433">
            <v>320.21545003709298</v>
          </cell>
          <cell r="IT433">
            <v>0</v>
          </cell>
          <cell r="IU433">
            <v>320.21545003709298</v>
          </cell>
          <cell r="IV433">
            <v>1388.7687061622401</v>
          </cell>
          <cell r="IW433">
            <v>0</v>
          </cell>
          <cell r="IX433">
            <v>1388.7687061622401</v>
          </cell>
          <cell r="IY433">
            <v>1054.04423634618</v>
          </cell>
          <cell r="IZ433">
            <v>0</v>
          </cell>
          <cell r="JA433">
            <v>1054.04423634618</v>
          </cell>
          <cell r="JB433">
            <v>698.02079361431095</v>
          </cell>
          <cell r="JC433">
            <v>0</v>
          </cell>
          <cell r="JD433">
            <v>698.02079361431095</v>
          </cell>
          <cell r="JE433">
            <v>313.88783205988602</v>
          </cell>
          <cell r="JF433">
            <v>0</v>
          </cell>
          <cell r="JG433">
            <v>313.88783205988602</v>
          </cell>
          <cell r="JH433">
            <v>1314.20081991708</v>
          </cell>
          <cell r="JI433">
            <v>0</v>
          </cell>
          <cell r="JJ433">
            <v>1314.20081991708</v>
          </cell>
          <cell r="JK433">
            <v>1014.93558120076</v>
          </cell>
          <cell r="JL433">
            <v>0</v>
          </cell>
          <cell r="JM433">
            <v>1014.93558120076</v>
          </cell>
          <cell r="JN433">
            <v>676.73376247558303</v>
          </cell>
          <cell r="JO433">
            <v>0</v>
          </cell>
          <cell r="JP433">
            <v>676.73376247558303</v>
          </cell>
          <cell r="JQ433">
            <v>319.64740587086402</v>
          </cell>
          <cell r="JR433">
            <v>0</v>
          </cell>
          <cell r="JS433">
            <v>319.64740587086402</v>
          </cell>
          <cell r="JT433">
            <v>1262.2364369557699</v>
          </cell>
          <cell r="JU433">
            <v>0</v>
          </cell>
          <cell r="JV433">
            <v>1262.2364369557699</v>
          </cell>
          <cell r="JW433">
            <v>944.65176311691903</v>
          </cell>
          <cell r="JX433">
            <v>0</v>
          </cell>
          <cell r="JY433">
            <v>944.65176311691903</v>
          </cell>
          <cell r="JZ433">
            <v>617.30373736295496</v>
          </cell>
          <cell r="KA433">
            <v>0</v>
          </cell>
          <cell r="KB433">
            <v>617.30373736295496</v>
          </cell>
          <cell r="KC433">
            <v>288.94549273009397</v>
          </cell>
          <cell r="KD433">
            <v>0</v>
          </cell>
          <cell r="KE433">
            <v>288.94549273009397</v>
          </cell>
          <cell r="KF433">
            <v>325</v>
          </cell>
          <cell r="KG433">
            <v>0</v>
          </cell>
          <cell r="KH433">
            <v>325</v>
          </cell>
          <cell r="KI433">
            <v>343</v>
          </cell>
          <cell r="KJ433">
            <v>0</v>
          </cell>
          <cell r="KK433">
            <v>343</v>
          </cell>
          <cell r="KL433">
            <v>345</v>
          </cell>
          <cell r="KM433">
            <v>0</v>
          </cell>
          <cell r="KN433">
            <v>345</v>
          </cell>
          <cell r="KO433">
            <v>280</v>
          </cell>
          <cell r="KP433">
            <v>0</v>
          </cell>
          <cell r="KQ433">
            <v>280</v>
          </cell>
          <cell r="KR433">
            <v>282</v>
          </cell>
          <cell r="KS433">
            <v>0</v>
          </cell>
          <cell r="KT433">
            <v>282</v>
          </cell>
          <cell r="KU433">
            <v>323</v>
          </cell>
          <cell r="KV433">
            <v>0</v>
          </cell>
          <cell r="KW433">
            <v>323</v>
          </cell>
          <cell r="KX433">
            <v>358</v>
          </cell>
          <cell r="KY433">
            <v>0</v>
          </cell>
          <cell r="KZ433">
            <v>358</v>
          </cell>
          <cell r="LA433">
            <v>325</v>
          </cell>
          <cell r="LB433">
            <v>0</v>
          </cell>
          <cell r="LC433">
            <v>325</v>
          </cell>
          <cell r="LD433">
            <v>340</v>
          </cell>
          <cell r="LE433">
            <v>0</v>
          </cell>
          <cell r="LF433">
            <v>340</v>
          </cell>
          <cell r="LG433">
            <v>380</v>
          </cell>
          <cell r="LH433">
            <v>0</v>
          </cell>
          <cell r="LI433">
            <v>380</v>
          </cell>
          <cell r="LJ433">
            <v>381</v>
          </cell>
          <cell r="LK433">
            <v>0</v>
          </cell>
          <cell r="LL433">
            <v>381</v>
          </cell>
          <cell r="LM433">
            <v>379</v>
          </cell>
          <cell r="LN433">
            <v>0</v>
          </cell>
          <cell r="LO433">
            <v>379</v>
          </cell>
          <cell r="LP433">
            <v>407</v>
          </cell>
          <cell r="LQ433">
            <v>0</v>
          </cell>
          <cell r="LR433">
            <v>407</v>
          </cell>
          <cell r="LS433">
            <v>426</v>
          </cell>
          <cell r="LT433">
            <v>0</v>
          </cell>
          <cell r="LU433">
            <v>426</v>
          </cell>
          <cell r="LV433">
            <v>500</v>
          </cell>
          <cell r="LW433">
            <v>0</v>
          </cell>
          <cell r="LX433">
            <v>500</v>
          </cell>
          <cell r="LY433">
            <v>511</v>
          </cell>
          <cell r="LZ433">
            <v>0</v>
          </cell>
          <cell r="MA433">
            <v>511</v>
          </cell>
          <cell r="MB433">
            <v>476</v>
          </cell>
          <cell r="MC433">
            <v>0</v>
          </cell>
          <cell r="MD433">
            <v>476</v>
          </cell>
          <cell r="ME433">
            <v>555</v>
          </cell>
          <cell r="MF433">
            <v>0</v>
          </cell>
          <cell r="MG433">
            <v>555</v>
          </cell>
          <cell r="MH433">
            <v>569</v>
          </cell>
          <cell r="MI433">
            <v>0</v>
          </cell>
          <cell r="MJ433">
            <v>569</v>
          </cell>
          <cell r="MK433">
            <v>583</v>
          </cell>
          <cell r="ML433">
            <v>0</v>
          </cell>
          <cell r="MM433">
            <v>583</v>
          </cell>
          <cell r="MN433">
            <v>560</v>
          </cell>
          <cell r="MO433">
            <v>0</v>
          </cell>
          <cell r="MP433">
            <v>560</v>
          </cell>
          <cell r="MQ433">
            <v>538</v>
          </cell>
          <cell r="MR433">
            <v>0</v>
          </cell>
          <cell r="MS433">
            <v>538</v>
          </cell>
          <cell r="MT433">
            <v>559</v>
          </cell>
          <cell r="MU433">
            <v>0</v>
          </cell>
          <cell r="MV433">
            <v>559</v>
          </cell>
          <cell r="MW433">
            <v>554</v>
          </cell>
          <cell r="MX433">
            <v>0</v>
          </cell>
          <cell r="MY433">
            <v>554</v>
          </cell>
          <cell r="MZ433">
            <v>532</v>
          </cell>
          <cell r="NA433">
            <v>0</v>
          </cell>
          <cell r="NB433">
            <v>532</v>
          </cell>
          <cell r="NC433">
            <v>526</v>
          </cell>
          <cell r="ND433">
            <v>0</v>
          </cell>
          <cell r="NE433">
            <v>526</v>
          </cell>
          <cell r="NF433">
            <v>494</v>
          </cell>
          <cell r="NG433">
            <v>0</v>
          </cell>
          <cell r="NH433">
            <v>494</v>
          </cell>
          <cell r="NI433">
            <v>422</v>
          </cell>
          <cell r="NJ433">
            <v>0</v>
          </cell>
          <cell r="NK433">
            <v>422</v>
          </cell>
          <cell r="NL433">
            <v>365</v>
          </cell>
          <cell r="NM433">
            <v>0</v>
          </cell>
          <cell r="NN433">
            <v>365</v>
          </cell>
          <cell r="NO433">
            <v>345</v>
          </cell>
          <cell r="NP433">
            <v>0</v>
          </cell>
          <cell r="NQ433">
            <v>345</v>
          </cell>
          <cell r="NR433">
            <v>342</v>
          </cell>
          <cell r="NS433">
            <v>0</v>
          </cell>
          <cell r="NT433">
            <v>342</v>
          </cell>
          <cell r="NU433">
            <v>329</v>
          </cell>
          <cell r="NV433">
            <v>0</v>
          </cell>
          <cell r="NW433">
            <v>329</v>
          </cell>
        </row>
        <row r="434">
          <cell r="BB434">
            <v>-107.680065969852</v>
          </cell>
          <cell r="BC434">
            <v>0</v>
          </cell>
          <cell r="BD434">
            <v>-107.680065969852</v>
          </cell>
          <cell r="BE434">
            <v>-134.35039221551401</v>
          </cell>
          <cell r="BF434">
            <v>0</v>
          </cell>
          <cell r="BG434">
            <v>-134.35039221551401</v>
          </cell>
          <cell r="BH434">
            <v>-127.41968578986</v>
          </cell>
          <cell r="BI434">
            <v>0</v>
          </cell>
          <cell r="BJ434">
            <v>-127.41968578986</v>
          </cell>
          <cell r="BK434">
            <v>-153.65689086770601</v>
          </cell>
          <cell r="BL434">
            <v>0</v>
          </cell>
          <cell r="BM434">
            <v>-153.65689086770601</v>
          </cell>
          <cell r="BN434">
            <v>-140.706893358787</v>
          </cell>
          <cell r="BO434">
            <v>0</v>
          </cell>
          <cell r="BP434">
            <v>-140.706893358787</v>
          </cell>
          <cell r="BQ434">
            <v>-248.23318864347601</v>
          </cell>
          <cell r="BR434">
            <v>0</v>
          </cell>
          <cell r="BS434">
            <v>-248.23318864347601</v>
          </cell>
          <cell r="BT434">
            <v>-189.879023709872</v>
          </cell>
          <cell r="BU434">
            <v>0</v>
          </cell>
          <cell r="BV434">
            <v>-189.879023709872</v>
          </cell>
          <cell r="BW434">
            <v>-127.37372273000599</v>
          </cell>
          <cell r="BX434">
            <v>0</v>
          </cell>
          <cell r="BY434">
            <v>-127.37372273000599</v>
          </cell>
          <cell r="BZ434">
            <v>-131.09430354270199</v>
          </cell>
          <cell r="CA434">
            <v>0</v>
          </cell>
          <cell r="CB434">
            <v>-131.09430354270199</v>
          </cell>
          <cell r="CC434">
            <v>-131.56709952932101</v>
          </cell>
          <cell r="CD434">
            <v>0</v>
          </cell>
          <cell r="CE434">
            <v>-131.56709952932101</v>
          </cell>
          <cell r="CF434">
            <v>-107.358681063239</v>
          </cell>
          <cell r="CG434">
            <v>0</v>
          </cell>
          <cell r="CH434">
            <v>-107.358681063239</v>
          </cell>
          <cell r="CI434">
            <v>-98.820272144919102</v>
          </cell>
          <cell r="CJ434">
            <v>0</v>
          </cell>
          <cell r="CK434">
            <v>-98.820272144919102</v>
          </cell>
          <cell r="CL434">
            <v>-141.16150460768301</v>
          </cell>
          <cell r="CM434">
            <v>0</v>
          </cell>
          <cell r="CN434">
            <v>-141.16150460768301</v>
          </cell>
          <cell r="CO434">
            <v>-127.280658469301</v>
          </cell>
          <cell r="CP434">
            <v>0</v>
          </cell>
          <cell r="CQ434">
            <v>-127.280658469301</v>
          </cell>
          <cell r="CR434">
            <v>-99.307862763129293</v>
          </cell>
          <cell r="CS434">
            <v>0</v>
          </cell>
          <cell r="CT434">
            <v>-99.307862763129293</v>
          </cell>
          <cell r="CU434">
            <v>-101.95666472085099</v>
          </cell>
          <cell r="CV434">
            <v>0</v>
          </cell>
          <cell r="CW434">
            <v>-101.95666472085099</v>
          </cell>
          <cell r="CX434">
            <v>-127.94975275637699</v>
          </cell>
          <cell r="CY434">
            <v>0</v>
          </cell>
          <cell r="CZ434">
            <v>-127.94975275637699</v>
          </cell>
          <cell r="DA434">
            <v>-117.49741777721999</v>
          </cell>
          <cell r="DB434">
            <v>0</v>
          </cell>
          <cell r="DC434">
            <v>-117.49741777721999</v>
          </cell>
          <cell r="DD434">
            <v>-92.407799466871893</v>
          </cell>
          <cell r="DE434">
            <v>0</v>
          </cell>
          <cell r="DF434">
            <v>-92.407799466871893</v>
          </cell>
          <cell r="DG434">
            <v>-124.033059429684</v>
          </cell>
          <cell r="DH434">
            <v>0</v>
          </cell>
          <cell r="DI434">
            <v>-124.033059429684</v>
          </cell>
          <cell r="DJ434">
            <v>-156.77908280600099</v>
          </cell>
          <cell r="DK434">
            <v>0</v>
          </cell>
          <cell r="DL434">
            <v>-156.77908280600099</v>
          </cell>
          <cell r="DM434">
            <v>-157.50569279396899</v>
          </cell>
          <cell r="DN434">
            <v>0</v>
          </cell>
          <cell r="DO434">
            <v>-157.50569279396899</v>
          </cell>
          <cell r="DP434">
            <v>-119.30350318417</v>
          </cell>
          <cell r="DQ434">
            <v>0</v>
          </cell>
          <cell r="DR434">
            <v>-119.30350318417</v>
          </cell>
          <cell r="DS434">
            <v>-113</v>
          </cell>
          <cell r="DT434">
            <v>0</v>
          </cell>
          <cell r="DU434">
            <v>-113</v>
          </cell>
          <cell r="DV434">
            <v>-156</v>
          </cell>
          <cell r="DW434">
            <v>0</v>
          </cell>
          <cell r="DX434">
            <v>-156</v>
          </cell>
          <cell r="DY434">
            <v>-183</v>
          </cell>
          <cell r="DZ434">
            <v>0</v>
          </cell>
          <cell r="EA434">
            <v>-183</v>
          </cell>
          <cell r="EB434">
            <v>-205</v>
          </cell>
          <cell r="EC434">
            <v>0</v>
          </cell>
          <cell r="ED434">
            <v>-205</v>
          </cell>
          <cell r="EE434">
            <v>-249</v>
          </cell>
          <cell r="EF434">
            <v>0</v>
          </cell>
          <cell r="EG434">
            <v>-249</v>
          </cell>
          <cell r="EH434">
            <v>-252</v>
          </cell>
          <cell r="EI434">
            <v>0</v>
          </cell>
          <cell r="EJ434">
            <v>-252</v>
          </cell>
          <cell r="EK434">
            <v>-261</v>
          </cell>
          <cell r="EL434">
            <v>0</v>
          </cell>
          <cell r="EM434">
            <v>-261</v>
          </cell>
          <cell r="EN434">
            <v>-282</v>
          </cell>
          <cell r="EO434">
            <v>0</v>
          </cell>
          <cell r="EP434">
            <v>-282</v>
          </cell>
          <cell r="EQ434">
            <v>-347</v>
          </cell>
          <cell r="ER434">
            <v>0</v>
          </cell>
          <cell r="ES434">
            <v>-347</v>
          </cell>
          <cell r="ET434">
            <v>-333</v>
          </cell>
          <cell r="EU434">
            <v>0</v>
          </cell>
          <cell r="EV434">
            <v>-333</v>
          </cell>
          <cell r="EW434">
            <v>-371</v>
          </cell>
          <cell r="EX434">
            <v>0</v>
          </cell>
          <cell r="EY434">
            <v>-371</v>
          </cell>
          <cell r="EZ434">
            <v>-408</v>
          </cell>
          <cell r="FA434">
            <v>0</v>
          </cell>
          <cell r="FB434">
            <v>-408</v>
          </cell>
          <cell r="FC434">
            <v>-613</v>
          </cell>
          <cell r="FD434">
            <v>0</v>
          </cell>
          <cell r="FE434">
            <v>-613</v>
          </cell>
          <cell r="FF434">
            <v>-423</v>
          </cell>
          <cell r="FG434">
            <v>0</v>
          </cell>
          <cell r="FH434">
            <v>-423</v>
          </cell>
          <cell r="FI434">
            <v>-444</v>
          </cell>
          <cell r="FJ434">
            <v>0</v>
          </cell>
          <cell r="FK434">
            <v>-444</v>
          </cell>
          <cell r="FL434">
            <v>-625</v>
          </cell>
          <cell r="FM434">
            <v>0</v>
          </cell>
          <cell r="FN434">
            <v>-625</v>
          </cell>
          <cell r="FO434">
            <v>-606</v>
          </cell>
          <cell r="FP434">
            <v>0</v>
          </cell>
          <cell r="FQ434">
            <v>-606</v>
          </cell>
          <cell r="FR434">
            <v>-323</v>
          </cell>
          <cell r="FS434">
            <v>0</v>
          </cell>
          <cell r="FT434">
            <v>-323</v>
          </cell>
          <cell r="FU434">
            <v>-360</v>
          </cell>
          <cell r="FV434">
            <v>0</v>
          </cell>
          <cell r="FW434">
            <v>-360</v>
          </cell>
          <cell r="FX434">
            <v>-318</v>
          </cell>
          <cell r="FY434">
            <v>0</v>
          </cell>
          <cell r="FZ434">
            <v>-318</v>
          </cell>
          <cell r="GA434">
            <v>-314</v>
          </cell>
          <cell r="GB434">
            <v>0</v>
          </cell>
          <cell r="GC434">
            <v>-314</v>
          </cell>
          <cell r="GD434">
            <v>-321</v>
          </cell>
          <cell r="GE434">
            <v>0</v>
          </cell>
          <cell r="GF434">
            <v>-321</v>
          </cell>
          <cell r="GG434">
            <v>-335</v>
          </cell>
          <cell r="GH434">
            <v>0</v>
          </cell>
          <cell r="GI434">
            <v>-335</v>
          </cell>
          <cell r="GJ434">
            <v>-328</v>
          </cell>
          <cell r="GK434">
            <v>0</v>
          </cell>
          <cell r="GL434">
            <v>-328</v>
          </cell>
          <cell r="GM434">
            <v>-426</v>
          </cell>
          <cell r="GN434">
            <v>0</v>
          </cell>
          <cell r="GO434">
            <v>-426</v>
          </cell>
          <cell r="GP434">
            <v>-318</v>
          </cell>
          <cell r="GQ434">
            <v>0</v>
          </cell>
          <cell r="GR434">
            <v>-318</v>
          </cell>
          <cell r="GS434">
            <v>-311</v>
          </cell>
          <cell r="GT434">
            <v>0</v>
          </cell>
          <cell r="GU434">
            <v>-311</v>
          </cell>
          <cell r="GV434">
            <v>-265</v>
          </cell>
          <cell r="GW434">
            <v>0</v>
          </cell>
          <cell r="GX434">
            <v>-265</v>
          </cell>
          <cell r="GY434">
            <v>-232</v>
          </cell>
          <cell r="GZ434">
            <v>0</v>
          </cell>
          <cell r="HA434">
            <v>-232</v>
          </cell>
          <cell r="HB434">
            <v>-184</v>
          </cell>
          <cell r="HC434">
            <v>0</v>
          </cell>
          <cell r="HD434">
            <v>-184</v>
          </cell>
          <cell r="HE434">
            <v>-127</v>
          </cell>
          <cell r="HF434">
            <v>0</v>
          </cell>
          <cell r="HG434">
            <v>-127</v>
          </cell>
          <cell r="HH434">
            <v>-140</v>
          </cell>
          <cell r="HI434">
            <v>0</v>
          </cell>
          <cell r="HJ434">
            <v>-140</v>
          </cell>
          <cell r="HO434">
            <v>-369.45014397522499</v>
          </cell>
          <cell r="HP434">
            <v>0</v>
          </cell>
          <cell r="HQ434">
            <v>-369.45014397522499</v>
          </cell>
          <cell r="HR434">
            <v>-261.77007800537399</v>
          </cell>
          <cell r="HS434">
            <v>0</v>
          </cell>
          <cell r="HT434">
            <v>-261.77007800537399</v>
          </cell>
          <cell r="HU434">
            <v>-127.41968578986</v>
          </cell>
          <cell r="HV434">
            <v>0</v>
          </cell>
          <cell r="HW434">
            <v>-127.41968578986</v>
          </cell>
          <cell r="HX434">
            <v>-732.47599657984199</v>
          </cell>
          <cell r="HY434">
            <v>0</v>
          </cell>
          <cell r="HZ434">
            <v>-732.47599657984199</v>
          </cell>
          <cell r="IA434">
            <v>-578.81910571213496</v>
          </cell>
          <cell r="IB434">
            <v>0</v>
          </cell>
          <cell r="IC434">
            <v>-578.81910571213496</v>
          </cell>
          <cell r="ID434">
            <v>-438.11221235334898</v>
          </cell>
          <cell r="IE434">
            <v>0</v>
          </cell>
          <cell r="IF434">
            <v>-438.11221235334898</v>
          </cell>
          <cell r="IG434">
            <v>-189.879023709872</v>
          </cell>
          <cell r="IH434">
            <v>0</v>
          </cell>
          <cell r="II434">
            <v>-189.879023709872</v>
          </cell>
          <cell r="IJ434">
            <v>-497.393806865268</v>
          </cell>
          <cell r="IK434">
            <v>0</v>
          </cell>
          <cell r="IL434">
            <v>-497.393806865268</v>
          </cell>
          <cell r="IM434">
            <v>-370.02008413526198</v>
          </cell>
          <cell r="IN434">
            <v>0</v>
          </cell>
          <cell r="IO434">
            <v>-370.02008413526198</v>
          </cell>
          <cell r="IP434">
            <v>-238.92578059255999</v>
          </cell>
          <cell r="IQ434">
            <v>0</v>
          </cell>
          <cell r="IR434">
            <v>-238.92578059255999</v>
          </cell>
          <cell r="IS434">
            <v>-107.358681063239</v>
          </cell>
          <cell r="IT434">
            <v>0</v>
          </cell>
          <cell r="IU434">
            <v>-107.358681063239</v>
          </cell>
          <cell r="IV434">
            <v>-466.57029798503299</v>
          </cell>
          <cell r="IW434">
            <v>0</v>
          </cell>
          <cell r="IX434">
            <v>-466.57029798503299</v>
          </cell>
          <cell r="IY434">
            <v>-367.75002584011401</v>
          </cell>
          <cell r="IZ434">
            <v>0</v>
          </cell>
          <cell r="JA434">
            <v>-367.75002584011401</v>
          </cell>
          <cell r="JB434">
            <v>-226.58852123243099</v>
          </cell>
          <cell r="JC434">
            <v>0</v>
          </cell>
          <cell r="JD434">
            <v>-226.58852123243099</v>
          </cell>
          <cell r="JE434">
            <v>-99.307862763129293</v>
          </cell>
          <cell r="JF434">
            <v>0</v>
          </cell>
          <cell r="JG434">
            <v>-99.307862763129293</v>
          </cell>
          <cell r="JH434">
            <v>-439.81163472131999</v>
          </cell>
          <cell r="JI434">
            <v>0</v>
          </cell>
          <cell r="JJ434">
            <v>-439.81163472131999</v>
          </cell>
          <cell r="JK434">
            <v>-337.854970000469</v>
          </cell>
          <cell r="JL434">
            <v>0</v>
          </cell>
          <cell r="JM434">
            <v>-337.854970000469</v>
          </cell>
          <cell r="JN434">
            <v>-209.905217244092</v>
          </cell>
          <cell r="JO434">
            <v>0</v>
          </cell>
          <cell r="JP434">
            <v>-209.905217244092</v>
          </cell>
          <cell r="JQ434">
            <v>-92.407799466871893</v>
          </cell>
          <cell r="JR434">
            <v>0</v>
          </cell>
          <cell r="JS434">
            <v>-92.407799466871893</v>
          </cell>
          <cell r="JT434">
            <v>-557.62133821382395</v>
          </cell>
          <cell r="JU434">
            <v>0</v>
          </cell>
          <cell r="JV434">
            <v>-557.62133821382395</v>
          </cell>
          <cell r="JW434">
            <v>-433.58827878414002</v>
          </cell>
          <cell r="JX434">
            <v>0</v>
          </cell>
          <cell r="JY434">
            <v>-433.58827878414002</v>
          </cell>
          <cell r="JZ434">
            <v>-276.80919597813897</v>
          </cell>
          <cell r="KA434">
            <v>0</v>
          </cell>
          <cell r="KB434">
            <v>-276.80919597813897</v>
          </cell>
          <cell r="KC434">
            <v>-119.30350318417</v>
          </cell>
          <cell r="KD434">
            <v>0</v>
          </cell>
          <cell r="KE434">
            <v>-119.30350318417</v>
          </cell>
          <cell r="KF434">
            <v>-113</v>
          </cell>
          <cell r="KG434">
            <v>0</v>
          </cell>
          <cell r="KH434">
            <v>-113</v>
          </cell>
          <cell r="KI434">
            <v>-156</v>
          </cell>
          <cell r="KJ434">
            <v>0</v>
          </cell>
          <cell r="KK434">
            <v>-156</v>
          </cell>
          <cell r="KL434">
            <v>-183</v>
          </cell>
          <cell r="KM434">
            <v>0</v>
          </cell>
          <cell r="KN434">
            <v>-183</v>
          </cell>
          <cell r="KO434">
            <v>-205</v>
          </cell>
          <cell r="KP434">
            <v>0</v>
          </cell>
          <cell r="KQ434">
            <v>-205</v>
          </cell>
          <cell r="KR434">
            <v>-249</v>
          </cell>
          <cell r="KS434">
            <v>0</v>
          </cell>
          <cell r="KT434">
            <v>-249</v>
          </cell>
          <cell r="KU434">
            <v>-252</v>
          </cell>
          <cell r="KV434">
            <v>0</v>
          </cell>
          <cell r="KW434">
            <v>-252</v>
          </cell>
          <cell r="KX434">
            <v>-261</v>
          </cell>
          <cell r="KY434">
            <v>0</v>
          </cell>
          <cell r="KZ434">
            <v>-261</v>
          </cell>
          <cell r="LA434">
            <v>-282</v>
          </cell>
          <cell r="LB434">
            <v>0</v>
          </cell>
          <cell r="LC434">
            <v>-282</v>
          </cell>
          <cell r="LD434">
            <v>-347</v>
          </cell>
          <cell r="LE434">
            <v>0</v>
          </cell>
          <cell r="LF434">
            <v>-347</v>
          </cell>
          <cell r="LG434">
            <v>-333</v>
          </cell>
          <cell r="LH434">
            <v>0</v>
          </cell>
          <cell r="LI434">
            <v>-333</v>
          </cell>
          <cell r="LJ434">
            <v>-371</v>
          </cell>
          <cell r="LK434">
            <v>0</v>
          </cell>
          <cell r="LL434">
            <v>-371</v>
          </cell>
          <cell r="LM434">
            <v>-408</v>
          </cell>
          <cell r="LN434">
            <v>0</v>
          </cell>
          <cell r="LO434">
            <v>-408</v>
          </cell>
          <cell r="LP434">
            <v>-613</v>
          </cell>
          <cell r="LQ434">
            <v>0</v>
          </cell>
          <cell r="LR434">
            <v>-613</v>
          </cell>
          <cell r="LS434">
            <v>-423</v>
          </cell>
          <cell r="LT434">
            <v>0</v>
          </cell>
          <cell r="LU434">
            <v>-423</v>
          </cell>
          <cell r="LV434">
            <v>-444</v>
          </cell>
          <cell r="LW434">
            <v>0</v>
          </cell>
          <cell r="LX434">
            <v>-444</v>
          </cell>
          <cell r="LY434">
            <v>-625</v>
          </cell>
          <cell r="LZ434">
            <v>0</v>
          </cell>
          <cell r="MA434">
            <v>-625</v>
          </cell>
          <cell r="MB434">
            <v>-606</v>
          </cell>
          <cell r="MC434">
            <v>0</v>
          </cell>
          <cell r="MD434">
            <v>-606</v>
          </cell>
          <cell r="ME434">
            <v>-323</v>
          </cell>
          <cell r="MF434">
            <v>0</v>
          </cell>
          <cell r="MG434">
            <v>-323</v>
          </cell>
          <cell r="MH434">
            <v>-360</v>
          </cell>
          <cell r="MI434">
            <v>0</v>
          </cell>
          <cell r="MJ434">
            <v>-360</v>
          </cell>
          <cell r="MK434">
            <v>-318</v>
          </cell>
          <cell r="ML434">
            <v>0</v>
          </cell>
          <cell r="MM434">
            <v>-318</v>
          </cell>
          <cell r="MN434">
            <v>-314</v>
          </cell>
          <cell r="MO434">
            <v>0</v>
          </cell>
          <cell r="MP434">
            <v>-314</v>
          </cell>
          <cell r="MQ434">
            <v>-321</v>
          </cell>
          <cell r="MR434">
            <v>0</v>
          </cell>
          <cell r="MS434">
            <v>-321</v>
          </cell>
          <cell r="MT434">
            <v>-335</v>
          </cell>
          <cell r="MU434">
            <v>0</v>
          </cell>
          <cell r="MV434">
            <v>-335</v>
          </cell>
          <cell r="MW434">
            <v>-328</v>
          </cell>
          <cell r="MX434">
            <v>0</v>
          </cell>
          <cell r="MY434">
            <v>-328</v>
          </cell>
          <cell r="MZ434">
            <v>-426</v>
          </cell>
          <cell r="NA434">
            <v>0</v>
          </cell>
          <cell r="NB434">
            <v>-426</v>
          </cell>
          <cell r="NC434">
            <v>-318</v>
          </cell>
          <cell r="ND434">
            <v>0</v>
          </cell>
          <cell r="NE434">
            <v>-318</v>
          </cell>
          <cell r="NF434">
            <v>-311</v>
          </cell>
          <cell r="NG434">
            <v>0</v>
          </cell>
          <cell r="NH434">
            <v>-311</v>
          </cell>
          <cell r="NI434">
            <v>-265</v>
          </cell>
          <cell r="NJ434">
            <v>0</v>
          </cell>
          <cell r="NK434">
            <v>-265</v>
          </cell>
          <cell r="NL434">
            <v>-232</v>
          </cell>
          <cell r="NM434">
            <v>0</v>
          </cell>
          <cell r="NN434">
            <v>-232</v>
          </cell>
          <cell r="NO434">
            <v>-184</v>
          </cell>
          <cell r="NP434">
            <v>0</v>
          </cell>
          <cell r="NQ434">
            <v>-184</v>
          </cell>
          <cell r="NR434">
            <v>-127</v>
          </cell>
          <cell r="NS434">
            <v>0</v>
          </cell>
          <cell r="NT434">
            <v>-127</v>
          </cell>
          <cell r="NU434">
            <v>-140</v>
          </cell>
          <cell r="NV434">
            <v>0</v>
          </cell>
          <cell r="NW434">
            <v>-140</v>
          </cell>
        </row>
        <row r="435">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Q435">
            <v>0</v>
          </cell>
          <cell r="CR435">
            <v>0</v>
          </cell>
          <cell r="CS435">
            <v>0</v>
          </cell>
          <cell r="CT435">
            <v>0</v>
          </cell>
          <cell r="CU435">
            <v>0</v>
          </cell>
          <cell r="CV435">
            <v>0</v>
          </cell>
          <cell r="CW435">
            <v>0</v>
          </cell>
          <cell r="CX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F435">
            <v>0</v>
          </cell>
          <cell r="EG435">
            <v>0</v>
          </cell>
          <cell r="EH435">
            <v>0</v>
          </cell>
          <cell r="EI435">
            <v>0</v>
          </cell>
          <cell r="EJ435">
            <v>0</v>
          </cell>
          <cell r="EK435">
            <v>0</v>
          </cell>
          <cell r="EL435">
            <v>0</v>
          </cell>
          <cell r="EM435">
            <v>0</v>
          </cell>
          <cell r="EN435">
            <v>0</v>
          </cell>
          <cell r="EO435">
            <v>0</v>
          </cell>
          <cell r="EP435">
            <v>0</v>
          </cell>
          <cell r="EQ435">
            <v>0</v>
          </cell>
          <cell r="ER435">
            <v>0</v>
          </cell>
          <cell r="ES435">
            <v>0</v>
          </cell>
          <cell r="ET435">
            <v>0</v>
          </cell>
          <cell r="EU435">
            <v>0</v>
          </cell>
          <cell r="EV435">
            <v>0</v>
          </cell>
          <cell r="EW435">
            <v>0</v>
          </cell>
          <cell r="EX435">
            <v>0</v>
          </cell>
          <cell r="EY435">
            <v>0</v>
          </cell>
          <cell r="EZ435">
            <v>0</v>
          </cell>
          <cell r="FA435">
            <v>0</v>
          </cell>
          <cell r="FB435">
            <v>0</v>
          </cell>
          <cell r="FC435">
            <v>0</v>
          </cell>
          <cell r="FD435">
            <v>0</v>
          </cell>
          <cell r="FE435">
            <v>0</v>
          </cell>
          <cell r="FF435">
            <v>0</v>
          </cell>
          <cell r="FG435">
            <v>0</v>
          </cell>
          <cell r="FH435">
            <v>0</v>
          </cell>
          <cell r="FI435">
            <v>0</v>
          </cell>
          <cell r="FJ435">
            <v>0</v>
          </cell>
          <cell r="FK435">
            <v>0</v>
          </cell>
          <cell r="FL435">
            <v>0</v>
          </cell>
          <cell r="FM435">
            <v>0</v>
          </cell>
          <cell r="FN435">
            <v>0</v>
          </cell>
          <cell r="FO435">
            <v>0</v>
          </cell>
          <cell r="FP435">
            <v>0</v>
          </cell>
          <cell r="FQ435">
            <v>0</v>
          </cell>
          <cell r="FR435">
            <v>0</v>
          </cell>
          <cell r="FS435">
            <v>0</v>
          </cell>
          <cell r="FT435">
            <v>0</v>
          </cell>
          <cell r="FU435">
            <v>0</v>
          </cell>
          <cell r="FV435">
            <v>0</v>
          </cell>
          <cell r="FW435">
            <v>0</v>
          </cell>
          <cell r="FX435">
            <v>0</v>
          </cell>
          <cell r="FY435">
            <v>0</v>
          </cell>
          <cell r="FZ435">
            <v>0</v>
          </cell>
          <cell r="GA435">
            <v>0</v>
          </cell>
          <cell r="GB435">
            <v>0</v>
          </cell>
          <cell r="GC435">
            <v>0</v>
          </cell>
          <cell r="GD435">
            <v>0</v>
          </cell>
          <cell r="GE435">
            <v>0</v>
          </cell>
          <cell r="GF435">
            <v>0</v>
          </cell>
          <cell r="GG435">
            <v>0</v>
          </cell>
          <cell r="GH435">
            <v>0</v>
          </cell>
          <cell r="GI435">
            <v>0</v>
          </cell>
          <cell r="GJ435">
            <v>0</v>
          </cell>
          <cell r="GK435">
            <v>0</v>
          </cell>
          <cell r="GL435">
            <v>0</v>
          </cell>
          <cell r="GM435">
            <v>0</v>
          </cell>
          <cell r="GN435">
            <v>0</v>
          </cell>
          <cell r="GO435">
            <v>0</v>
          </cell>
          <cell r="GP435">
            <v>0</v>
          </cell>
          <cell r="GQ435">
            <v>0</v>
          </cell>
          <cell r="GR435">
            <v>0</v>
          </cell>
          <cell r="GS435">
            <v>0</v>
          </cell>
          <cell r="GT435">
            <v>0</v>
          </cell>
          <cell r="GU435">
            <v>0</v>
          </cell>
          <cell r="GV435">
            <v>0</v>
          </cell>
          <cell r="GW435">
            <v>0</v>
          </cell>
          <cell r="GX435">
            <v>0</v>
          </cell>
          <cell r="GY435">
            <v>0</v>
          </cell>
          <cell r="GZ435">
            <v>0</v>
          </cell>
          <cell r="HA435">
            <v>0</v>
          </cell>
          <cell r="HB435">
            <v>0</v>
          </cell>
          <cell r="HC435">
            <v>0</v>
          </cell>
          <cell r="HD435">
            <v>0</v>
          </cell>
          <cell r="HE435">
            <v>0</v>
          </cell>
          <cell r="HF435">
            <v>0</v>
          </cell>
          <cell r="HG435">
            <v>0</v>
          </cell>
          <cell r="HH435">
            <v>0</v>
          </cell>
          <cell r="HI435">
            <v>0</v>
          </cell>
          <cell r="HJ435">
            <v>0</v>
          </cell>
          <cell r="HO435">
            <v>0</v>
          </cell>
          <cell r="HP435">
            <v>0</v>
          </cell>
          <cell r="HQ435">
            <v>0</v>
          </cell>
          <cell r="HR435">
            <v>0</v>
          </cell>
          <cell r="HS435">
            <v>0</v>
          </cell>
          <cell r="HT435">
            <v>0</v>
          </cell>
          <cell r="HU435">
            <v>0</v>
          </cell>
          <cell r="HV435">
            <v>0</v>
          </cell>
          <cell r="HW435">
            <v>0</v>
          </cell>
          <cell r="HX435">
            <v>0</v>
          </cell>
          <cell r="HY435">
            <v>0</v>
          </cell>
          <cell r="HZ435">
            <v>0</v>
          </cell>
          <cell r="IA435">
            <v>0</v>
          </cell>
          <cell r="IB435">
            <v>0</v>
          </cell>
          <cell r="IC435">
            <v>0</v>
          </cell>
          <cell r="ID435">
            <v>0</v>
          </cell>
          <cell r="IE435">
            <v>0</v>
          </cell>
          <cell r="IF435">
            <v>0</v>
          </cell>
          <cell r="IG435">
            <v>0</v>
          </cell>
          <cell r="IH435">
            <v>0</v>
          </cell>
          <cell r="II435">
            <v>0</v>
          </cell>
          <cell r="IJ435">
            <v>0</v>
          </cell>
          <cell r="IK435">
            <v>0</v>
          </cell>
          <cell r="IL435">
            <v>0</v>
          </cell>
          <cell r="IM435">
            <v>0</v>
          </cell>
          <cell r="IN435">
            <v>0</v>
          </cell>
          <cell r="IO435">
            <v>0</v>
          </cell>
          <cell r="IP435">
            <v>0</v>
          </cell>
          <cell r="IQ435">
            <v>0</v>
          </cell>
          <cell r="IR435">
            <v>0</v>
          </cell>
          <cell r="IS435">
            <v>0</v>
          </cell>
          <cell r="IT435">
            <v>0</v>
          </cell>
          <cell r="IU435">
            <v>0</v>
          </cell>
          <cell r="IV435">
            <v>0</v>
          </cell>
          <cell r="IW435">
            <v>0</v>
          </cell>
          <cell r="IX435">
            <v>0</v>
          </cell>
          <cell r="IY435">
            <v>0</v>
          </cell>
          <cell r="IZ435">
            <v>0</v>
          </cell>
          <cell r="JA435">
            <v>0</v>
          </cell>
          <cell r="JB435">
            <v>0</v>
          </cell>
          <cell r="JC435">
            <v>0</v>
          </cell>
          <cell r="JD435">
            <v>0</v>
          </cell>
          <cell r="JE435">
            <v>0</v>
          </cell>
          <cell r="JF435">
            <v>0</v>
          </cell>
          <cell r="JG435">
            <v>0</v>
          </cell>
          <cell r="JH435">
            <v>0</v>
          </cell>
          <cell r="JI435">
            <v>0</v>
          </cell>
          <cell r="JJ435">
            <v>0</v>
          </cell>
          <cell r="JK435">
            <v>0</v>
          </cell>
          <cell r="JL435">
            <v>0</v>
          </cell>
          <cell r="JM435">
            <v>0</v>
          </cell>
          <cell r="JN435">
            <v>0</v>
          </cell>
          <cell r="JO435">
            <v>0</v>
          </cell>
          <cell r="JP435">
            <v>0</v>
          </cell>
          <cell r="JQ435">
            <v>0</v>
          </cell>
          <cell r="JR435">
            <v>0</v>
          </cell>
          <cell r="JS435">
            <v>0</v>
          </cell>
          <cell r="JT435">
            <v>0</v>
          </cell>
          <cell r="JU435">
            <v>0</v>
          </cell>
          <cell r="JV435">
            <v>0</v>
          </cell>
          <cell r="JW435">
            <v>0</v>
          </cell>
          <cell r="JX435">
            <v>0</v>
          </cell>
          <cell r="JY435">
            <v>0</v>
          </cell>
          <cell r="JZ435">
            <v>0</v>
          </cell>
          <cell r="KA435">
            <v>0</v>
          </cell>
          <cell r="KB435">
            <v>0</v>
          </cell>
          <cell r="KC435">
            <v>0</v>
          </cell>
          <cell r="KD435">
            <v>0</v>
          </cell>
          <cell r="KE435">
            <v>0</v>
          </cell>
          <cell r="KF435">
            <v>0</v>
          </cell>
          <cell r="KG435">
            <v>0</v>
          </cell>
          <cell r="KH435">
            <v>0</v>
          </cell>
          <cell r="KI435">
            <v>0</v>
          </cell>
          <cell r="KJ435">
            <v>0</v>
          </cell>
          <cell r="KK435">
            <v>0</v>
          </cell>
          <cell r="KL435">
            <v>0</v>
          </cell>
          <cell r="KM435">
            <v>0</v>
          </cell>
          <cell r="KN435">
            <v>0</v>
          </cell>
          <cell r="KO435">
            <v>0</v>
          </cell>
          <cell r="KP435">
            <v>0</v>
          </cell>
          <cell r="KQ435">
            <v>0</v>
          </cell>
          <cell r="KR435">
            <v>0</v>
          </cell>
          <cell r="KS435">
            <v>0</v>
          </cell>
          <cell r="KT435">
            <v>0</v>
          </cell>
          <cell r="KU435">
            <v>0</v>
          </cell>
          <cell r="KV435">
            <v>0</v>
          </cell>
          <cell r="KW435">
            <v>0</v>
          </cell>
          <cell r="KX435">
            <v>0</v>
          </cell>
          <cell r="KY435">
            <v>0</v>
          </cell>
          <cell r="KZ435">
            <v>0</v>
          </cell>
          <cell r="LA435">
            <v>0</v>
          </cell>
          <cell r="LB435">
            <v>0</v>
          </cell>
          <cell r="LC435">
            <v>0</v>
          </cell>
          <cell r="LD435">
            <v>0</v>
          </cell>
          <cell r="LE435">
            <v>0</v>
          </cell>
          <cell r="LF435">
            <v>0</v>
          </cell>
          <cell r="LG435">
            <v>0</v>
          </cell>
          <cell r="LH435">
            <v>0</v>
          </cell>
          <cell r="LI435">
            <v>0</v>
          </cell>
          <cell r="LJ435">
            <v>0</v>
          </cell>
          <cell r="LK435">
            <v>0</v>
          </cell>
          <cell r="LL435">
            <v>0</v>
          </cell>
          <cell r="LM435">
            <v>0</v>
          </cell>
          <cell r="LN435">
            <v>0</v>
          </cell>
          <cell r="LO435">
            <v>0</v>
          </cell>
          <cell r="LP435">
            <v>0</v>
          </cell>
          <cell r="LQ435">
            <v>0</v>
          </cell>
          <cell r="LR435">
            <v>0</v>
          </cell>
          <cell r="LS435">
            <v>0</v>
          </cell>
          <cell r="LT435">
            <v>0</v>
          </cell>
          <cell r="LU435">
            <v>0</v>
          </cell>
          <cell r="LV435">
            <v>0</v>
          </cell>
          <cell r="LW435">
            <v>0</v>
          </cell>
          <cell r="LX435">
            <v>0</v>
          </cell>
          <cell r="LY435">
            <v>0</v>
          </cell>
          <cell r="LZ435">
            <v>0</v>
          </cell>
          <cell r="MA435">
            <v>0</v>
          </cell>
          <cell r="MB435">
            <v>0</v>
          </cell>
          <cell r="MC435">
            <v>0</v>
          </cell>
          <cell r="MD435">
            <v>0</v>
          </cell>
          <cell r="ME435">
            <v>0</v>
          </cell>
          <cell r="MF435">
            <v>0</v>
          </cell>
          <cell r="MG435">
            <v>0</v>
          </cell>
          <cell r="MH435">
            <v>0</v>
          </cell>
          <cell r="MI435">
            <v>0</v>
          </cell>
          <cell r="MJ435">
            <v>0</v>
          </cell>
          <cell r="MK435">
            <v>0</v>
          </cell>
          <cell r="ML435">
            <v>0</v>
          </cell>
          <cell r="MM435">
            <v>0</v>
          </cell>
          <cell r="MN435">
            <v>0</v>
          </cell>
          <cell r="MO435">
            <v>0</v>
          </cell>
          <cell r="MP435">
            <v>0</v>
          </cell>
          <cell r="MQ435">
            <v>0</v>
          </cell>
          <cell r="MR435">
            <v>0</v>
          </cell>
          <cell r="MS435">
            <v>0</v>
          </cell>
          <cell r="MT435">
            <v>0</v>
          </cell>
          <cell r="MU435">
            <v>0</v>
          </cell>
          <cell r="MV435">
            <v>0</v>
          </cell>
          <cell r="MW435">
            <v>0</v>
          </cell>
          <cell r="MX435">
            <v>0</v>
          </cell>
          <cell r="MY435">
            <v>0</v>
          </cell>
          <cell r="MZ435">
            <v>0</v>
          </cell>
          <cell r="NA435">
            <v>0</v>
          </cell>
          <cell r="NB435">
            <v>0</v>
          </cell>
          <cell r="NC435">
            <v>0</v>
          </cell>
          <cell r="ND435">
            <v>0</v>
          </cell>
          <cell r="NE435">
            <v>0</v>
          </cell>
          <cell r="NF435">
            <v>0</v>
          </cell>
          <cell r="NG435">
            <v>0</v>
          </cell>
          <cell r="NH435">
            <v>0</v>
          </cell>
          <cell r="NI435">
            <v>0</v>
          </cell>
          <cell r="NJ435">
            <v>0</v>
          </cell>
          <cell r="NK435">
            <v>0</v>
          </cell>
          <cell r="NL435">
            <v>0</v>
          </cell>
          <cell r="NM435">
            <v>0</v>
          </cell>
          <cell r="NN435">
            <v>0</v>
          </cell>
          <cell r="NO435">
            <v>0</v>
          </cell>
          <cell r="NP435">
            <v>0</v>
          </cell>
          <cell r="NQ435">
            <v>0</v>
          </cell>
          <cell r="NR435">
            <v>0</v>
          </cell>
          <cell r="NS435">
            <v>0</v>
          </cell>
          <cell r="NT435">
            <v>0</v>
          </cell>
          <cell r="NU435">
            <v>0</v>
          </cell>
          <cell r="NV435">
            <v>0</v>
          </cell>
          <cell r="NW435">
            <v>0</v>
          </cell>
        </row>
        <row r="436">
          <cell r="BB436">
            <v>226.84386483713001</v>
          </cell>
          <cell r="BC436">
            <v>0</v>
          </cell>
          <cell r="BD436">
            <v>226.84386483713001</v>
          </cell>
          <cell r="BE436">
            <v>197.650803001431</v>
          </cell>
          <cell r="BF436">
            <v>0</v>
          </cell>
          <cell r="BG436">
            <v>197.650803001431</v>
          </cell>
          <cell r="BH436">
            <v>157.89273975021601</v>
          </cell>
          <cell r="BI436">
            <v>0</v>
          </cell>
          <cell r="BJ436">
            <v>157.89273975021601</v>
          </cell>
          <cell r="BK436">
            <v>181.07891337339001</v>
          </cell>
          <cell r="BL436">
            <v>0</v>
          </cell>
          <cell r="BM436">
            <v>181.07891337339001</v>
          </cell>
          <cell r="BN436">
            <v>189.690275266626</v>
          </cell>
          <cell r="BO436">
            <v>0</v>
          </cell>
          <cell r="BP436">
            <v>189.690275266626</v>
          </cell>
          <cell r="BQ436">
            <v>49.892977556327601</v>
          </cell>
          <cell r="BR436">
            <v>0</v>
          </cell>
          <cell r="BS436">
            <v>49.892977556327601</v>
          </cell>
          <cell r="BT436">
            <v>85.198297046013295</v>
          </cell>
          <cell r="BU436">
            <v>0</v>
          </cell>
          <cell r="BV436">
            <v>85.198297046013295</v>
          </cell>
          <cell r="BW436">
            <v>213.53865505186801</v>
          </cell>
          <cell r="BX436">
            <v>0</v>
          </cell>
          <cell r="BY436">
            <v>213.53865505186801</v>
          </cell>
          <cell r="BZ436">
            <v>204.20180404375401</v>
          </cell>
          <cell r="CA436">
            <v>0</v>
          </cell>
          <cell r="CB436">
            <v>204.20180404375401</v>
          </cell>
          <cell r="CC436">
            <v>226.288786320626</v>
          </cell>
          <cell r="CD436">
            <v>0</v>
          </cell>
          <cell r="CE436">
            <v>226.288786320626</v>
          </cell>
          <cell r="CF436">
            <v>212.856768973854</v>
          </cell>
          <cell r="CG436">
            <v>0</v>
          </cell>
          <cell r="CH436">
            <v>212.856768973854</v>
          </cell>
          <cell r="CI436">
            <v>235.90419767113801</v>
          </cell>
          <cell r="CJ436">
            <v>0</v>
          </cell>
          <cell r="CK436">
            <v>235.90419767113801</v>
          </cell>
          <cell r="CL436">
            <v>214.86193812418699</v>
          </cell>
          <cell r="CM436">
            <v>0</v>
          </cell>
          <cell r="CN436">
            <v>214.86193812418699</v>
          </cell>
          <cell r="CO436">
            <v>256.85230308512399</v>
          </cell>
          <cell r="CP436">
            <v>0</v>
          </cell>
          <cell r="CQ436">
            <v>256.85230308512399</v>
          </cell>
          <cell r="CR436">
            <v>214.57996929675701</v>
          </cell>
          <cell r="CS436">
            <v>0</v>
          </cell>
          <cell r="CT436">
            <v>214.57996929675701</v>
          </cell>
          <cell r="CU436">
            <v>197.308573995465</v>
          </cell>
          <cell r="CV436">
            <v>0</v>
          </cell>
          <cell r="CW436">
            <v>197.308573995465</v>
          </cell>
          <cell r="CX436">
            <v>210.252065968805</v>
          </cell>
          <cell r="CY436">
            <v>0</v>
          </cell>
          <cell r="CZ436">
            <v>210.252065968805</v>
          </cell>
          <cell r="DA436">
            <v>239.58893882749899</v>
          </cell>
          <cell r="DB436">
            <v>0</v>
          </cell>
          <cell r="DC436">
            <v>239.58893882749899</v>
          </cell>
          <cell r="DD436">
            <v>227.23960640399201</v>
          </cell>
          <cell r="DE436">
            <v>0</v>
          </cell>
          <cell r="DF436">
            <v>227.23960640399201</v>
          </cell>
          <cell r="DG436">
            <v>193.55161440916399</v>
          </cell>
          <cell r="DH436">
            <v>0</v>
          </cell>
          <cell r="DI436">
            <v>193.55161440916399</v>
          </cell>
          <cell r="DJ436">
            <v>170.568942947963</v>
          </cell>
          <cell r="DK436">
            <v>0</v>
          </cell>
          <cell r="DL436">
            <v>170.568942947963</v>
          </cell>
          <cell r="DM436">
            <v>170.852551838891</v>
          </cell>
          <cell r="DN436">
            <v>0</v>
          </cell>
          <cell r="DO436">
            <v>170.852551838891</v>
          </cell>
          <cell r="DP436">
            <v>169.64198954592399</v>
          </cell>
          <cell r="DQ436">
            <v>0</v>
          </cell>
          <cell r="DR436">
            <v>169.64198954592399</v>
          </cell>
          <cell r="DS436">
            <v>212</v>
          </cell>
          <cell r="DT436">
            <v>0</v>
          </cell>
          <cell r="DU436">
            <v>212</v>
          </cell>
          <cell r="DV436">
            <v>187</v>
          </cell>
          <cell r="DW436">
            <v>0</v>
          </cell>
          <cell r="DX436">
            <v>187</v>
          </cell>
          <cell r="DY436">
            <v>162</v>
          </cell>
          <cell r="DZ436">
            <v>0</v>
          </cell>
          <cell r="EA436">
            <v>162</v>
          </cell>
          <cell r="EB436">
            <v>75</v>
          </cell>
          <cell r="EC436">
            <v>0</v>
          </cell>
          <cell r="ED436">
            <v>75</v>
          </cell>
          <cell r="EE436">
            <v>33</v>
          </cell>
          <cell r="EF436">
            <v>0</v>
          </cell>
          <cell r="EG436">
            <v>33</v>
          </cell>
          <cell r="EH436">
            <v>71</v>
          </cell>
          <cell r="EI436">
            <v>0</v>
          </cell>
          <cell r="EJ436">
            <v>71</v>
          </cell>
          <cell r="EK436">
            <v>97</v>
          </cell>
          <cell r="EL436">
            <v>0</v>
          </cell>
          <cell r="EM436">
            <v>97</v>
          </cell>
          <cell r="EN436">
            <v>43</v>
          </cell>
          <cell r="EO436">
            <v>0</v>
          </cell>
          <cell r="EP436">
            <v>43</v>
          </cell>
          <cell r="EQ436">
            <v>-7</v>
          </cell>
          <cell r="ER436">
            <v>0</v>
          </cell>
          <cell r="ES436">
            <v>-7</v>
          </cell>
          <cell r="ET436">
            <v>47</v>
          </cell>
          <cell r="EU436">
            <v>0</v>
          </cell>
          <cell r="EV436">
            <v>47</v>
          </cell>
          <cell r="EW436">
            <v>10</v>
          </cell>
          <cell r="EX436">
            <v>0</v>
          </cell>
          <cell r="EY436">
            <v>10</v>
          </cell>
          <cell r="EZ436">
            <v>-29</v>
          </cell>
          <cell r="FA436">
            <v>0</v>
          </cell>
          <cell r="FB436">
            <v>-29</v>
          </cell>
          <cell r="FC436">
            <v>-206</v>
          </cell>
          <cell r="FD436">
            <v>0</v>
          </cell>
          <cell r="FE436">
            <v>-206</v>
          </cell>
          <cell r="FF436">
            <v>3</v>
          </cell>
          <cell r="FG436">
            <v>0</v>
          </cell>
          <cell r="FH436">
            <v>3</v>
          </cell>
          <cell r="FI436">
            <v>56</v>
          </cell>
          <cell r="FJ436">
            <v>0</v>
          </cell>
          <cell r="FK436">
            <v>56</v>
          </cell>
          <cell r="FL436">
            <v>-114</v>
          </cell>
          <cell r="FM436">
            <v>0</v>
          </cell>
          <cell r="FN436">
            <v>-114</v>
          </cell>
          <cell r="FO436">
            <v>-130</v>
          </cell>
          <cell r="FP436">
            <v>0</v>
          </cell>
          <cell r="FQ436">
            <v>-130</v>
          </cell>
          <cell r="FR436">
            <v>232</v>
          </cell>
          <cell r="FS436">
            <v>0</v>
          </cell>
          <cell r="FT436">
            <v>232</v>
          </cell>
          <cell r="FU436">
            <v>209</v>
          </cell>
          <cell r="FV436">
            <v>0</v>
          </cell>
          <cell r="FW436">
            <v>209</v>
          </cell>
          <cell r="FX436">
            <v>265</v>
          </cell>
          <cell r="FY436">
            <v>0</v>
          </cell>
          <cell r="FZ436">
            <v>265</v>
          </cell>
          <cell r="GA436">
            <v>246</v>
          </cell>
          <cell r="GB436">
            <v>0</v>
          </cell>
          <cell r="GC436">
            <v>246</v>
          </cell>
          <cell r="GD436">
            <v>217</v>
          </cell>
          <cell r="GE436">
            <v>0</v>
          </cell>
          <cell r="GF436">
            <v>217</v>
          </cell>
          <cell r="GG436">
            <v>224</v>
          </cell>
          <cell r="GH436">
            <v>0</v>
          </cell>
          <cell r="GI436">
            <v>224</v>
          </cell>
          <cell r="GJ436">
            <v>226</v>
          </cell>
          <cell r="GK436">
            <v>0</v>
          </cell>
          <cell r="GL436">
            <v>226</v>
          </cell>
          <cell r="GM436">
            <v>106</v>
          </cell>
          <cell r="GN436">
            <v>0</v>
          </cell>
          <cell r="GO436">
            <v>106</v>
          </cell>
          <cell r="GP436">
            <v>208</v>
          </cell>
          <cell r="GQ436">
            <v>0</v>
          </cell>
          <cell r="GR436">
            <v>208</v>
          </cell>
          <cell r="GS436">
            <v>183</v>
          </cell>
          <cell r="GT436">
            <v>0</v>
          </cell>
          <cell r="GU436">
            <v>183</v>
          </cell>
          <cell r="GV436">
            <v>157</v>
          </cell>
          <cell r="GW436">
            <v>0</v>
          </cell>
          <cell r="GX436">
            <v>157</v>
          </cell>
          <cell r="GY436">
            <v>133</v>
          </cell>
          <cell r="GZ436">
            <v>0</v>
          </cell>
          <cell r="HA436">
            <v>133</v>
          </cell>
          <cell r="HB436">
            <v>161</v>
          </cell>
          <cell r="HC436">
            <v>0</v>
          </cell>
          <cell r="HD436">
            <v>161</v>
          </cell>
          <cell r="HE436">
            <v>215</v>
          </cell>
          <cell r="HF436">
            <v>0</v>
          </cell>
          <cell r="HG436">
            <v>215</v>
          </cell>
          <cell r="HH436">
            <v>189</v>
          </cell>
          <cell r="HI436">
            <v>0</v>
          </cell>
          <cell r="HJ436">
            <v>189</v>
          </cell>
          <cell r="HO436">
            <v>582.38740758877805</v>
          </cell>
          <cell r="HP436">
            <v>0</v>
          </cell>
          <cell r="HQ436">
            <v>582.38740758877805</v>
          </cell>
          <cell r="HR436">
            <v>355.54354275164701</v>
          </cell>
          <cell r="HS436">
            <v>0</v>
          </cell>
          <cell r="HT436">
            <v>355.54354275164701</v>
          </cell>
          <cell r="HU436">
            <v>157.89273975021601</v>
          </cell>
          <cell r="HV436">
            <v>0</v>
          </cell>
          <cell r="HW436">
            <v>157.89273975021601</v>
          </cell>
          <cell r="HX436">
            <v>505.86046324235701</v>
          </cell>
          <cell r="HY436">
            <v>0</v>
          </cell>
          <cell r="HZ436">
            <v>505.86046324235701</v>
          </cell>
          <cell r="IA436">
            <v>324.78154986896698</v>
          </cell>
          <cell r="IB436">
            <v>0</v>
          </cell>
          <cell r="IC436">
            <v>324.78154986896698</v>
          </cell>
          <cell r="ID436">
            <v>135.091274602341</v>
          </cell>
          <cell r="IE436">
            <v>0</v>
          </cell>
          <cell r="IF436">
            <v>135.091274602341</v>
          </cell>
          <cell r="IG436">
            <v>85.198297046013295</v>
          </cell>
          <cell r="IH436">
            <v>0</v>
          </cell>
          <cell r="II436">
            <v>85.198297046013295</v>
          </cell>
          <cell r="IJ436">
            <v>856.88601439010199</v>
          </cell>
          <cell r="IK436">
            <v>0</v>
          </cell>
          <cell r="IL436">
            <v>856.88601439010199</v>
          </cell>
          <cell r="IM436">
            <v>643.34735933823401</v>
          </cell>
          <cell r="IN436">
            <v>0</v>
          </cell>
          <cell r="IO436">
            <v>643.34735933823401</v>
          </cell>
          <cell r="IP436">
            <v>439.14555529448</v>
          </cell>
          <cell r="IQ436">
            <v>0</v>
          </cell>
          <cell r="IR436">
            <v>439.14555529448</v>
          </cell>
          <cell r="IS436">
            <v>212.856768973854</v>
          </cell>
          <cell r="IT436">
            <v>0</v>
          </cell>
          <cell r="IU436">
            <v>212.856768973854</v>
          </cell>
          <cell r="IV436">
            <v>922.19840817720399</v>
          </cell>
          <cell r="IW436">
            <v>0</v>
          </cell>
          <cell r="IX436">
            <v>922.19840817720399</v>
          </cell>
          <cell r="IY436">
            <v>686.29421050606697</v>
          </cell>
          <cell r="IZ436">
            <v>0</v>
          </cell>
          <cell r="JA436">
            <v>686.29421050606697</v>
          </cell>
          <cell r="JB436">
            <v>471.43227238188001</v>
          </cell>
          <cell r="JC436">
            <v>0</v>
          </cell>
          <cell r="JD436">
            <v>471.43227238188001</v>
          </cell>
          <cell r="JE436">
            <v>214.57996929675701</v>
          </cell>
          <cell r="JF436">
            <v>0</v>
          </cell>
          <cell r="JG436">
            <v>214.57996929675701</v>
          </cell>
          <cell r="JH436">
            <v>874.389185195761</v>
          </cell>
          <cell r="JI436">
            <v>0</v>
          </cell>
          <cell r="JJ436">
            <v>874.389185195761</v>
          </cell>
          <cell r="JK436">
            <v>677.08061120029595</v>
          </cell>
          <cell r="JL436">
            <v>0</v>
          </cell>
          <cell r="JM436">
            <v>677.08061120029595</v>
          </cell>
          <cell r="JN436">
            <v>466.82854523149098</v>
          </cell>
          <cell r="JO436">
            <v>0</v>
          </cell>
          <cell r="JP436">
            <v>466.82854523149098</v>
          </cell>
          <cell r="JQ436">
            <v>227.23960640399201</v>
          </cell>
          <cell r="JR436">
            <v>0</v>
          </cell>
          <cell r="JS436">
            <v>227.23960640399201</v>
          </cell>
          <cell r="JT436">
            <v>704.61509874194303</v>
          </cell>
          <cell r="JU436">
            <v>0</v>
          </cell>
          <cell r="JV436">
            <v>704.61509874194303</v>
          </cell>
          <cell r="JW436">
            <v>511.06348433277901</v>
          </cell>
          <cell r="JX436">
            <v>0</v>
          </cell>
          <cell r="JY436">
            <v>511.06348433277901</v>
          </cell>
          <cell r="JZ436">
            <v>340.49454138481599</v>
          </cell>
          <cell r="KA436">
            <v>0</v>
          </cell>
          <cell r="KB436">
            <v>340.49454138481599</v>
          </cell>
          <cell r="KC436">
            <v>169.64198954592399</v>
          </cell>
          <cell r="KD436">
            <v>0</v>
          </cell>
          <cell r="KE436">
            <v>169.64198954592399</v>
          </cell>
          <cell r="KF436">
            <v>212</v>
          </cell>
          <cell r="KG436">
            <v>0</v>
          </cell>
          <cell r="KH436">
            <v>212</v>
          </cell>
          <cell r="KI436">
            <v>187</v>
          </cell>
          <cell r="KJ436">
            <v>0</v>
          </cell>
          <cell r="KK436">
            <v>187</v>
          </cell>
          <cell r="KL436">
            <v>162</v>
          </cell>
          <cell r="KM436">
            <v>0</v>
          </cell>
          <cell r="KN436">
            <v>162</v>
          </cell>
          <cell r="KO436">
            <v>75</v>
          </cell>
          <cell r="KP436">
            <v>0</v>
          </cell>
          <cell r="KQ436">
            <v>75</v>
          </cell>
          <cell r="KR436">
            <v>33</v>
          </cell>
          <cell r="KS436">
            <v>0</v>
          </cell>
          <cell r="KT436">
            <v>33</v>
          </cell>
          <cell r="KU436">
            <v>71</v>
          </cell>
          <cell r="KV436">
            <v>0</v>
          </cell>
          <cell r="KW436">
            <v>71</v>
          </cell>
          <cell r="KX436">
            <v>97</v>
          </cell>
          <cell r="KY436">
            <v>0</v>
          </cell>
          <cell r="KZ436">
            <v>97</v>
          </cell>
          <cell r="LA436">
            <v>43</v>
          </cell>
          <cell r="LB436">
            <v>0</v>
          </cell>
          <cell r="LC436">
            <v>43</v>
          </cell>
          <cell r="LD436">
            <v>-7</v>
          </cell>
          <cell r="LE436">
            <v>0</v>
          </cell>
          <cell r="LF436">
            <v>-7</v>
          </cell>
          <cell r="LG436">
            <v>47</v>
          </cell>
          <cell r="LH436">
            <v>0</v>
          </cell>
          <cell r="LI436">
            <v>47</v>
          </cell>
          <cell r="LJ436">
            <v>10</v>
          </cell>
          <cell r="LK436">
            <v>0</v>
          </cell>
          <cell r="LL436">
            <v>10</v>
          </cell>
          <cell r="LM436">
            <v>-29</v>
          </cell>
          <cell r="LN436">
            <v>0</v>
          </cell>
          <cell r="LO436">
            <v>-29</v>
          </cell>
          <cell r="LP436">
            <v>-206</v>
          </cell>
          <cell r="LQ436">
            <v>0</v>
          </cell>
          <cell r="LR436">
            <v>-206</v>
          </cell>
          <cell r="LS436">
            <v>3</v>
          </cell>
          <cell r="LT436">
            <v>0</v>
          </cell>
          <cell r="LU436">
            <v>3</v>
          </cell>
          <cell r="LV436">
            <v>56</v>
          </cell>
          <cell r="LW436">
            <v>0</v>
          </cell>
          <cell r="LX436">
            <v>56</v>
          </cell>
          <cell r="LY436">
            <v>-114</v>
          </cell>
          <cell r="LZ436">
            <v>0</v>
          </cell>
          <cell r="MA436">
            <v>-114</v>
          </cell>
          <cell r="MB436">
            <v>-130</v>
          </cell>
          <cell r="MC436">
            <v>0</v>
          </cell>
          <cell r="MD436">
            <v>-130</v>
          </cell>
          <cell r="ME436">
            <v>232</v>
          </cell>
          <cell r="MF436">
            <v>0</v>
          </cell>
          <cell r="MG436">
            <v>232</v>
          </cell>
          <cell r="MH436">
            <v>209</v>
          </cell>
          <cell r="MI436">
            <v>0</v>
          </cell>
          <cell r="MJ436">
            <v>209</v>
          </cell>
          <cell r="MK436">
            <v>265</v>
          </cell>
          <cell r="ML436">
            <v>0</v>
          </cell>
          <cell r="MM436">
            <v>265</v>
          </cell>
          <cell r="MN436">
            <v>246</v>
          </cell>
          <cell r="MO436">
            <v>0</v>
          </cell>
          <cell r="MP436">
            <v>246</v>
          </cell>
          <cell r="MQ436">
            <v>217</v>
          </cell>
          <cell r="MR436">
            <v>0</v>
          </cell>
          <cell r="MS436">
            <v>217</v>
          </cell>
          <cell r="MT436">
            <v>224</v>
          </cell>
          <cell r="MU436">
            <v>0</v>
          </cell>
          <cell r="MV436">
            <v>224</v>
          </cell>
          <cell r="MW436">
            <v>226</v>
          </cell>
          <cell r="MX436">
            <v>0</v>
          </cell>
          <cell r="MY436">
            <v>226</v>
          </cell>
          <cell r="MZ436">
            <v>106</v>
          </cell>
          <cell r="NA436">
            <v>0</v>
          </cell>
          <cell r="NB436">
            <v>106</v>
          </cell>
          <cell r="NC436">
            <v>208</v>
          </cell>
          <cell r="ND436">
            <v>0</v>
          </cell>
          <cell r="NE436">
            <v>208</v>
          </cell>
          <cell r="NF436">
            <v>183</v>
          </cell>
          <cell r="NG436">
            <v>0</v>
          </cell>
          <cell r="NH436">
            <v>183</v>
          </cell>
          <cell r="NI436">
            <v>157</v>
          </cell>
          <cell r="NJ436">
            <v>0</v>
          </cell>
          <cell r="NK436">
            <v>157</v>
          </cell>
          <cell r="NL436">
            <v>133</v>
          </cell>
          <cell r="NM436">
            <v>0</v>
          </cell>
          <cell r="NN436">
            <v>133</v>
          </cell>
          <cell r="NO436">
            <v>161</v>
          </cell>
          <cell r="NP436">
            <v>0</v>
          </cell>
          <cell r="NQ436">
            <v>161</v>
          </cell>
          <cell r="NR436">
            <v>215</v>
          </cell>
          <cell r="NS436">
            <v>0</v>
          </cell>
          <cell r="NT436">
            <v>215</v>
          </cell>
          <cell r="NU436">
            <v>189</v>
          </cell>
          <cell r="NV436">
            <v>0</v>
          </cell>
          <cell r="NW436">
            <v>189</v>
          </cell>
        </row>
        <row r="437">
          <cell r="BB437">
            <v>79.082288539432795</v>
          </cell>
          <cell r="BC437">
            <v>0</v>
          </cell>
          <cell r="BD437">
            <v>79.082288539432795</v>
          </cell>
          <cell r="BE437">
            <v>87.360387227747594</v>
          </cell>
          <cell r="BF437">
            <v>5</v>
          </cell>
          <cell r="BG437">
            <v>82.360387227747594</v>
          </cell>
          <cell r="BH437">
            <v>74.110636199517401</v>
          </cell>
          <cell r="BI437">
            <v>0</v>
          </cell>
          <cell r="BJ437">
            <v>74.110636199517401</v>
          </cell>
          <cell r="BK437">
            <v>139.61325116181101</v>
          </cell>
          <cell r="BL437">
            <v>89.45</v>
          </cell>
          <cell r="BM437">
            <v>50.163251161811004</v>
          </cell>
          <cell r="BN437">
            <v>72.059087843483695</v>
          </cell>
          <cell r="BO437">
            <v>0</v>
          </cell>
          <cell r="BP437">
            <v>72.059087843483695</v>
          </cell>
          <cell r="BQ437">
            <v>60.496168701118499</v>
          </cell>
          <cell r="BR437">
            <v>0</v>
          </cell>
          <cell r="BS437">
            <v>60.496168701118499</v>
          </cell>
          <cell r="BT437">
            <v>71.786847657429206</v>
          </cell>
          <cell r="BU437">
            <v>0</v>
          </cell>
          <cell r="BV437">
            <v>71.786847657429206</v>
          </cell>
          <cell r="BW437">
            <v>64.865428184590996</v>
          </cell>
          <cell r="BX437">
            <v>0</v>
          </cell>
          <cell r="BY437">
            <v>64.865428184590996</v>
          </cell>
          <cell r="BZ437">
            <v>74.182445744092604</v>
          </cell>
          <cell r="CA437">
            <v>0</v>
          </cell>
          <cell r="CB437">
            <v>74.182445744092604</v>
          </cell>
          <cell r="CC437">
            <v>78.311029753818403</v>
          </cell>
          <cell r="CD437">
            <v>0</v>
          </cell>
          <cell r="CE437">
            <v>78.311029753818403</v>
          </cell>
          <cell r="CF437">
            <v>78.125004996224305</v>
          </cell>
          <cell r="CG437">
            <v>0</v>
          </cell>
          <cell r="CH437">
            <v>78.125004996224305</v>
          </cell>
          <cell r="CI437">
            <v>-2.2868077743858199</v>
          </cell>
          <cell r="CJ437">
            <v>-67</v>
          </cell>
          <cell r="CK437">
            <v>64.713192225614179</v>
          </cell>
          <cell r="CL437">
            <v>62.984021717504397</v>
          </cell>
          <cell r="CM437">
            <v>0</v>
          </cell>
          <cell r="CN437">
            <v>62.984021717504397</v>
          </cell>
          <cell r="CO437">
            <v>64.541606949217496</v>
          </cell>
          <cell r="CP437">
            <v>0</v>
          </cell>
          <cell r="CQ437">
            <v>64.541606949217496</v>
          </cell>
          <cell r="CR437">
            <v>62.0082779238992</v>
          </cell>
          <cell r="CS437">
            <v>0</v>
          </cell>
          <cell r="CT437">
            <v>62.0082779238992</v>
          </cell>
          <cell r="CU437">
            <v>58.167738711713902</v>
          </cell>
          <cell r="CV437">
            <v>0</v>
          </cell>
          <cell r="CW437">
            <v>58.167738711713902</v>
          </cell>
          <cell r="CX437">
            <v>68.120125633479503</v>
          </cell>
          <cell r="CY437">
            <v>0</v>
          </cell>
          <cell r="CZ437">
            <v>68.120125633479503</v>
          </cell>
          <cell r="DA437">
            <v>49.3780145951023</v>
          </cell>
          <cell r="DB437">
            <v>0</v>
          </cell>
          <cell r="DC437">
            <v>49.3780145951023</v>
          </cell>
          <cell r="DD437">
            <v>65.500575453834699</v>
          </cell>
          <cell r="DE437">
            <v>0</v>
          </cell>
          <cell r="DF437">
            <v>65.500575453834699</v>
          </cell>
          <cell r="DG437">
            <v>55.611409234548901</v>
          </cell>
          <cell r="DH437">
            <v>0</v>
          </cell>
          <cell r="DI437">
            <v>55.611409234548901</v>
          </cell>
          <cell r="DJ437">
            <v>55.299945133415697</v>
          </cell>
          <cell r="DK437">
            <v>0</v>
          </cell>
          <cell r="DL437">
            <v>55.299945133415697</v>
          </cell>
          <cell r="DM437">
            <v>50.563356385004397</v>
          </cell>
          <cell r="DN437">
            <v>0</v>
          </cell>
          <cell r="DO437">
            <v>50.563356385004397</v>
          </cell>
          <cell r="DP437">
            <v>46.0220612847952</v>
          </cell>
          <cell r="DQ437">
            <v>0</v>
          </cell>
          <cell r="DR437">
            <v>46.0220612847952</v>
          </cell>
          <cell r="DS437">
            <v>32</v>
          </cell>
          <cell r="DT437">
            <v>0</v>
          </cell>
          <cell r="DU437">
            <v>32</v>
          </cell>
          <cell r="DV437">
            <v>44</v>
          </cell>
          <cell r="DW437">
            <v>0</v>
          </cell>
          <cell r="DX437">
            <v>44</v>
          </cell>
          <cell r="DY437">
            <v>45</v>
          </cell>
          <cell r="DZ437">
            <v>0</v>
          </cell>
          <cell r="EA437">
            <v>45</v>
          </cell>
          <cell r="EB437">
            <v>43</v>
          </cell>
          <cell r="EC437">
            <v>0</v>
          </cell>
          <cell r="ED437">
            <v>43</v>
          </cell>
          <cell r="EE437">
            <v>29</v>
          </cell>
          <cell r="EF437">
            <v>0</v>
          </cell>
          <cell r="EG437">
            <v>29</v>
          </cell>
          <cell r="EH437">
            <v>39</v>
          </cell>
          <cell r="EI437">
            <v>0</v>
          </cell>
          <cell r="EJ437">
            <v>39</v>
          </cell>
          <cell r="EK437">
            <v>37</v>
          </cell>
          <cell r="EL437">
            <v>0</v>
          </cell>
          <cell r="EM437">
            <v>37</v>
          </cell>
          <cell r="EN437">
            <v>31</v>
          </cell>
          <cell r="EO437">
            <v>0</v>
          </cell>
          <cell r="EP437">
            <v>31</v>
          </cell>
          <cell r="EQ437">
            <v>32</v>
          </cell>
          <cell r="ER437">
            <v>0</v>
          </cell>
          <cell r="ES437">
            <v>32</v>
          </cell>
          <cell r="ET437">
            <v>29</v>
          </cell>
          <cell r="EU437">
            <v>0</v>
          </cell>
          <cell r="EV437">
            <v>29</v>
          </cell>
          <cell r="EW437">
            <v>34</v>
          </cell>
          <cell r="EX437">
            <v>0</v>
          </cell>
          <cell r="EY437">
            <v>34</v>
          </cell>
          <cell r="EZ437">
            <v>28</v>
          </cell>
          <cell r="FA437">
            <v>0</v>
          </cell>
          <cell r="FB437">
            <v>28</v>
          </cell>
          <cell r="FC437">
            <v>5</v>
          </cell>
          <cell r="FD437">
            <v>0</v>
          </cell>
          <cell r="FE437">
            <v>5</v>
          </cell>
          <cell r="FF437">
            <v>4</v>
          </cell>
          <cell r="FG437">
            <v>0</v>
          </cell>
          <cell r="FH437">
            <v>4</v>
          </cell>
          <cell r="FI437">
            <v>5</v>
          </cell>
          <cell r="FJ437">
            <v>0</v>
          </cell>
          <cell r="FK437">
            <v>5</v>
          </cell>
          <cell r="FL437">
            <v>5</v>
          </cell>
          <cell r="FM437">
            <v>0</v>
          </cell>
          <cell r="FN437">
            <v>5</v>
          </cell>
          <cell r="FO437">
            <v>4</v>
          </cell>
          <cell r="FP437">
            <v>0</v>
          </cell>
          <cell r="FQ437">
            <v>4</v>
          </cell>
          <cell r="FR437">
            <v>3</v>
          </cell>
          <cell r="FS437">
            <v>0</v>
          </cell>
          <cell r="FT437">
            <v>3</v>
          </cell>
          <cell r="FU437">
            <v>4</v>
          </cell>
          <cell r="FV437">
            <v>0</v>
          </cell>
          <cell r="FW437">
            <v>4</v>
          </cell>
          <cell r="FX437">
            <v>3</v>
          </cell>
          <cell r="FY437">
            <v>0</v>
          </cell>
          <cell r="FZ437">
            <v>3</v>
          </cell>
          <cell r="GA437">
            <v>3</v>
          </cell>
          <cell r="GB437">
            <v>0</v>
          </cell>
          <cell r="GC437">
            <v>3</v>
          </cell>
          <cell r="GD437">
            <v>3</v>
          </cell>
          <cell r="GE437">
            <v>0</v>
          </cell>
          <cell r="GF437">
            <v>3</v>
          </cell>
          <cell r="GG437">
            <v>3</v>
          </cell>
          <cell r="GH437">
            <v>0</v>
          </cell>
          <cell r="GI437">
            <v>3</v>
          </cell>
          <cell r="GJ437">
            <v>3</v>
          </cell>
          <cell r="GK437">
            <v>0</v>
          </cell>
          <cell r="GL437">
            <v>3</v>
          </cell>
          <cell r="GM437">
            <v>5</v>
          </cell>
          <cell r="GN437">
            <v>0</v>
          </cell>
          <cell r="GO437">
            <v>5</v>
          </cell>
          <cell r="GP437">
            <v>1</v>
          </cell>
          <cell r="GQ437">
            <v>0</v>
          </cell>
          <cell r="GR437">
            <v>1</v>
          </cell>
          <cell r="GS437">
            <v>2</v>
          </cell>
          <cell r="GT437">
            <v>0</v>
          </cell>
          <cell r="GU437">
            <v>2</v>
          </cell>
          <cell r="GV437">
            <v>2</v>
          </cell>
          <cell r="GW437">
            <v>0</v>
          </cell>
          <cell r="GX437">
            <v>2</v>
          </cell>
          <cell r="GY437">
            <v>2</v>
          </cell>
          <cell r="GZ437">
            <v>0</v>
          </cell>
          <cell r="HA437">
            <v>2</v>
          </cell>
          <cell r="HB437">
            <v>2</v>
          </cell>
          <cell r="HC437">
            <v>0</v>
          </cell>
          <cell r="HD437">
            <v>2</v>
          </cell>
          <cell r="HE437">
            <v>2</v>
          </cell>
          <cell r="HF437">
            <v>0</v>
          </cell>
          <cell r="HG437">
            <v>2</v>
          </cell>
          <cell r="HH437">
            <v>2</v>
          </cell>
          <cell r="HI437">
            <v>0</v>
          </cell>
          <cell r="HJ437">
            <v>2</v>
          </cell>
          <cell r="HO437">
            <v>240.553311966698</v>
          </cell>
          <cell r="HP437">
            <v>5</v>
          </cell>
          <cell r="HQ437">
            <v>235.553311966698</v>
          </cell>
          <cell r="HR437">
            <v>161.47102342726501</v>
          </cell>
          <cell r="HS437">
            <v>5</v>
          </cell>
          <cell r="HT437">
            <v>156.47102342726501</v>
          </cell>
          <cell r="HU437">
            <v>74.110636199517401</v>
          </cell>
          <cell r="HV437">
            <v>0</v>
          </cell>
          <cell r="HW437">
            <v>74.110636199517401</v>
          </cell>
          <cell r="HX437">
            <v>343.95535536384301</v>
          </cell>
          <cell r="HY437">
            <v>89.45</v>
          </cell>
          <cell r="HZ437">
            <v>254.50535536384302</v>
          </cell>
          <cell r="IA437">
            <v>204.34210420203101</v>
          </cell>
          <cell r="IB437">
            <v>0</v>
          </cell>
          <cell r="IC437">
            <v>204.34210420203101</v>
          </cell>
          <cell r="ID437">
            <v>132.283016358548</v>
          </cell>
          <cell r="IE437">
            <v>0</v>
          </cell>
          <cell r="IF437">
            <v>132.283016358548</v>
          </cell>
          <cell r="IG437">
            <v>71.786847657429206</v>
          </cell>
          <cell r="IH437">
            <v>0</v>
          </cell>
          <cell r="II437">
            <v>71.786847657429206</v>
          </cell>
          <cell r="IJ437">
            <v>295.48390867872598</v>
          </cell>
          <cell r="IK437">
            <v>0</v>
          </cell>
          <cell r="IL437">
            <v>295.48390867872598</v>
          </cell>
          <cell r="IM437">
            <v>230.61848049413501</v>
          </cell>
          <cell r="IN437">
            <v>0</v>
          </cell>
          <cell r="IO437">
            <v>230.61848049413501</v>
          </cell>
          <cell r="IP437">
            <v>156.43603475004301</v>
          </cell>
          <cell r="IQ437">
            <v>0</v>
          </cell>
          <cell r="IR437">
            <v>156.43603475004301</v>
          </cell>
          <cell r="IS437">
            <v>78.125004996224305</v>
          </cell>
          <cell r="IT437">
            <v>0</v>
          </cell>
          <cell r="IU437">
            <v>78.125004996224305</v>
          </cell>
          <cell r="IV437">
            <v>187.247098816235</v>
          </cell>
          <cell r="IW437">
            <v>-67</v>
          </cell>
          <cell r="IX437">
            <v>254.247098816235</v>
          </cell>
          <cell r="IY437">
            <v>189.533906590621</v>
          </cell>
          <cell r="IZ437">
            <v>0</v>
          </cell>
          <cell r="JA437">
            <v>189.533906590621</v>
          </cell>
          <cell r="JB437">
            <v>126.54988487311699</v>
          </cell>
          <cell r="JC437">
            <v>0</v>
          </cell>
          <cell r="JD437">
            <v>126.54988487311699</v>
          </cell>
          <cell r="JE437">
            <v>62.0082779238992</v>
          </cell>
          <cell r="JF437">
            <v>0</v>
          </cell>
          <cell r="JG437">
            <v>62.0082779238992</v>
          </cell>
          <cell r="JH437">
            <v>241.16645439413</v>
          </cell>
          <cell r="JI437">
            <v>0</v>
          </cell>
          <cell r="JJ437">
            <v>241.16645439413</v>
          </cell>
          <cell r="JK437">
            <v>182.99871568241699</v>
          </cell>
          <cell r="JL437">
            <v>0</v>
          </cell>
          <cell r="JM437">
            <v>182.99871568241699</v>
          </cell>
          <cell r="JN437">
            <v>114.878590048937</v>
          </cell>
          <cell r="JO437">
            <v>0</v>
          </cell>
          <cell r="JP437">
            <v>114.878590048937</v>
          </cell>
          <cell r="JQ437">
            <v>65.500575453834699</v>
          </cell>
          <cell r="JR437">
            <v>0</v>
          </cell>
          <cell r="JS437">
            <v>65.500575453834699</v>
          </cell>
          <cell r="JT437">
            <v>207.496772037764</v>
          </cell>
          <cell r="JU437">
            <v>0</v>
          </cell>
          <cell r="JV437">
            <v>207.496772037764</v>
          </cell>
          <cell r="JW437">
            <v>151.885362803215</v>
          </cell>
          <cell r="JX437">
            <v>0</v>
          </cell>
          <cell r="JY437">
            <v>151.885362803215</v>
          </cell>
          <cell r="JZ437">
            <v>96.585417669799597</v>
          </cell>
          <cell r="KA437">
            <v>0</v>
          </cell>
          <cell r="KB437">
            <v>96.585417669799597</v>
          </cell>
          <cell r="KC437">
            <v>46.0220612847952</v>
          </cell>
          <cell r="KD437">
            <v>0</v>
          </cell>
          <cell r="KE437">
            <v>46.0220612847952</v>
          </cell>
          <cell r="KF437">
            <v>32</v>
          </cell>
          <cell r="KG437">
            <v>0</v>
          </cell>
          <cell r="KH437">
            <v>32</v>
          </cell>
          <cell r="KI437">
            <v>44</v>
          </cell>
          <cell r="KJ437">
            <v>0</v>
          </cell>
          <cell r="KK437">
            <v>44</v>
          </cell>
          <cell r="KL437">
            <v>45</v>
          </cell>
          <cell r="KM437">
            <v>0</v>
          </cell>
          <cell r="KN437">
            <v>45</v>
          </cell>
          <cell r="KO437">
            <v>43</v>
          </cell>
          <cell r="KP437">
            <v>0</v>
          </cell>
          <cell r="KQ437">
            <v>43</v>
          </cell>
          <cell r="KR437">
            <v>29</v>
          </cell>
          <cell r="KS437">
            <v>0</v>
          </cell>
          <cell r="KT437">
            <v>29</v>
          </cell>
          <cell r="KU437">
            <v>39</v>
          </cell>
          <cell r="KV437">
            <v>0</v>
          </cell>
          <cell r="KW437">
            <v>39</v>
          </cell>
          <cell r="KX437">
            <v>37</v>
          </cell>
          <cell r="KY437">
            <v>0</v>
          </cell>
          <cell r="KZ437">
            <v>37</v>
          </cell>
          <cell r="LA437">
            <v>31</v>
          </cell>
          <cell r="LB437">
            <v>0</v>
          </cell>
          <cell r="LC437">
            <v>31</v>
          </cell>
          <cell r="LD437">
            <v>32</v>
          </cell>
          <cell r="LE437">
            <v>0</v>
          </cell>
          <cell r="LF437">
            <v>32</v>
          </cell>
          <cell r="LG437">
            <v>29</v>
          </cell>
          <cell r="LH437">
            <v>0</v>
          </cell>
          <cell r="LI437">
            <v>29</v>
          </cell>
          <cell r="LJ437">
            <v>34</v>
          </cell>
          <cell r="LK437">
            <v>0</v>
          </cell>
          <cell r="LL437">
            <v>34</v>
          </cell>
          <cell r="LM437">
            <v>28</v>
          </cell>
          <cell r="LN437">
            <v>0</v>
          </cell>
          <cell r="LO437">
            <v>28</v>
          </cell>
          <cell r="LP437">
            <v>5</v>
          </cell>
          <cell r="LQ437">
            <v>0</v>
          </cell>
          <cell r="LR437">
            <v>5</v>
          </cell>
          <cell r="LS437">
            <v>4</v>
          </cell>
          <cell r="LT437">
            <v>0</v>
          </cell>
          <cell r="LU437">
            <v>4</v>
          </cell>
          <cell r="LV437">
            <v>5</v>
          </cell>
          <cell r="LW437">
            <v>0</v>
          </cell>
          <cell r="LX437">
            <v>5</v>
          </cell>
          <cell r="LY437">
            <v>5</v>
          </cell>
          <cell r="LZ437">
            <v>0</v>
          </cell>
          <cell r="MA437">
            <v>5</v>
          </cell>
          <cell r="MB437">
            <v>4</v>
          </cell>
          <cell r="MC437">
            <v>0</v>
          </cell>
          <cell r="MD437">
            <v>4</v>
          </cell>
          <cell r="ME437">
            <v>3</v>
          </cell>
          <cell r="MF437">
            <v>0</v>
          </cell>
          <cell r="MG437">
            <v>3</v>
          </cell>
          <cell r="MH437">
            <v>4</v>
          </cell>
          <cell r="MI437">
            <v>0</v>
          </cell>
          <cell r="MJ437">
            <v>4</v>
          </cell>
          <cell r="MK437">
            <v>3</v>
          </cell>
          <cell r="ML437">
            <v>0</v>
          </cell>
          <cell r="MM437">
            <v>3</v>
          </cell>
          <cell r="MN437">
            <v>3</v>
          </cell>
          <cell r="MO437">
            <v>0</v>
          </cell>
          <cell r="MP437">
            <v>3</v>
          </cell>
          <cell r="MQ437">
            <v>3</v>
          </cell>
          <cell r="MR437">
            <v>0</v>
          </cell>
          <cell r="MS437">
            <v>3</v>
          </cell>
          <cell r="MT437">
            <v>3</v>
          </cell>
          <cell r="MU437">
            <v>0</v>
          </cell>
          <cell r="MV437">
            <v>3</v>
          </cell>
          <cell r="MW437">
            <v>3</v>
          </cell>
          <cell r="MX437">
            <v>0</v>
          </cell>
          <cell r="MY437">
            <v>3</v>
          </cell>
          <cell r="MZ437">
            <v>5</v>
          </cell>
          <cell r="NA437">
            <v>0</v>
          </cell>
          <cell r="NB437">
            <v>5</v>
          </cell>
          <cell r="NC437">
            <v>1</v>
          </cell>
          <cell r="ND437">
            <v>0</v>
          </cell>
          <cell r="NE437">
            <v>1</v>
          </cell>
          <cell r="NF437">
            <v>2</v>
          </cell>
          <cell r="NG437">
            <v>0</v>
          </cell>
          <cell r="NH437">
            <v>2</v>
          </cell>
          <cell r="NI437">
            <v>2</v>
          </cell>
          <cell r="NJ437">
            <v>0</v>
          </cell>
          <cell r="NK437">
            <v>2</v>
          </cell>
          <cell r="NL437">
            <v>2</v>
          </cell>
          <cell r="NM437">
            <v>0</v>
          </cell>
          <cell r="NN437">
            <v>2</v>
          </cell>
          <cell r="NO437">
            <v>2</v>
          </cell>
          <cell r="NP437">
            <v>0</v>
          </cell>
          <cell r="NQ437">
            <v>2</v>
          </cell>
          <cell r="NR437">
            <v>2</v>
          </cell>
          <cell r="NS437">
            <v>0</v>
          </cell>
          <cell r="NT437">
            <v>2</v>
          </cell>
          <cell r="NU437">
            <v>2</v>
          </cell>
          <cell r="NV437">
            <v>0</v>
          </cell>
          <cell r="NW437">
            <v>2</v>
          </cell>
        </row>
        <row r="438">
          <cell r="BB438">
            <v>-6.9751386143134004</v>
          </cell>
          <cell r="BC438">
            <v>0</v>
          </cell>
          <cell r="BD438">
            <v>-6.9751386143134004</v>
          </cell>
          <cell r="BE438">
            <v>12.4985752802876</v>
          </cell>
          <cell r="BF438">
            <v>0</v>
          </cell>
          <cell r="BG438">
            <v>12.4985752802876</v>
          </cell>
          <cell r="BH438">
            <v>-0.19753122053545999</v>
          </cell>
          <cell r="BI438">
            <v>0</v>
          </cell>
          <cell r="BJ438">
            <v>-0.19753122053545999</v>
          </cell>
          <cell r="BK438">
            <v>-10.08525760677</v>
          </cell>
          <cell r="BL438">
            <v>0</v>
          </cell>
          <cell r="BM438">
            <v>-10.08525760677</v>
          </cell>
          <cell r="BN438">
            <v>-11.2725388181541</v>
          </cell>
          <cell r="BO438">
            <v>0</v>
          </cell>
          <cell r="BP438">
            <v>-11.2725388181541</v>
          </cell>
          <cell r="BQ438">
            <v>17.9404039633955</v>
          </cell>
          <cell r="BR438">
            <v>0</v>
          </cell>
          <cell r="BS438">
            <v>17.9404039633955</v>
          </cell>
          <cell r="BT438">
            <v>0.37835655388114903</v>
          </cell>
          <cell r="BU438">
            <v>0</v>
          </cell>
          <cell r="BV438">
            <v>0.37835655388114903</v>
          </cell>
          <cell r="BW438">
            <v>-0.49694149101556201</v>
          </cell>
          <cell r="BX438">
            <v>0</v>
          </cell>
          <cell r="BY438">
            <v>-0.49694149101556201</v>
          </cell>
          <cell r="BZ438">
            <v>-9.0133988887331502E-3</v>
          </cell>
          <cell r="CA438">
            <v>0</v>
          </cell>
          <cell r="CB438">
            <v>-9.0133988887331502E-3</v>
          </cell>
          <cell r="CC438">
            <v>0.46294565205106603</v>
          </cell>
          <cell r="CD438">
            <v>0</v>
          </cell>
          <cell r="CE438">
            <v>0.46294565205106603</v>
          </cell>
          <cell r="CF438">
            <v>4.9445887984086501E-2</v>
          </cell>
          <cell r="CG438">
            <v>0</v>
          </cell>
          <cell r="CH438">
            <v>4.9445887984086501E-2</v>
          </cell>
          <cell r="CI438">
            <v>-0.40335468313777501</v>
          </cell>
          <cell r="CJ438">
            <v>0</v>
          </cell>
          <cell r="CK438">
            <v>-0.40335468313777501</v>
          </cell>
          <cell r="CL438">
            <v>0.69743816473255105</v>
          </cell>
          <cell r="CM438">
            <v>0</v>
          </cell>
          <cell r="CN438">
            <v>0.69743816473255105</v>
          </cell>
          <cell r="CO438">
            <v>0.54963696589164002</v>
          </cell>
          <cell r="CP438">
            <v>0</v>
          </cell>
          <cell r="CQ438">
            <v>0.54963696589164002</v>
          </cell>
          <cell r="CR438">
            <v>0.168353127578414</v>
          </cell>
          <cell r="CS438">
            <v>0</v>
          </cell>
          <cell r="CT438">
            <v>0.168353127578414</v>
          </cell>
          <cell r="CU438">
            <v>-1.7508636198327401E-2</v>
          </cell>
          <cell r="CV438">
            <v>0</v>
          </cell>
          <cell r="CW438">
            <v>-1.7508636198327401E-2</v>
          </cell>
          <cell r="CX438">
            <v>-1.16005191802769</v>
          </cell>
          <cell r="CY438">
            <v>0</v>
          </cell>
          <cell r="CZ438">
            <v>-1.16005191802769</v>
          </cell>
          <cell r="DA438">
            <v>3.0207542659739801E-2</v>
          </cell>
          <cell r="DB438">
            <v>0</v>
          </cell>
          <cell r="DC438">
            <v>3.0207542659739801E-2</v>
          </cell>
          <cell r="DD438">
            <v>-0.213800890076348</v>
          </cell>
          <cell r="DE438">
            <v>0</v>
          </cell>
          <cell r="DF438">
            <v>-0.213800890076348</v>
          </cell>
          <cell r="DG438">
            <v>-0.12630977170471</v>
          </cell>
          <cell r="DH438">
            <v>0</v>
          </cell>
          <cell r="DI438">
            <v>-0.12630977170471</v>
          </cell>
          <cell r="DJ438">
            <v>0.105279277754699</v>
          </cell>
          <cell r="DK438">
            <v>0</v>
          </cell>
          <cell r="DL438">
            <v>0.105279277754699</v>
          </cell>
          <cell r="DM438">
            <v>-1.608390562933</v>
          </cell>
          <cell r="DN438">
            <v>0</v>
          </cell>
          <cell r="DO438">
            <v>-1.608390562933</v>
          </cell>
          <cell r="DP438">
            <v>-4.2338270110407E-2</v>
          </cell>
          <cell r="DQ438">
            <v>0</v>
          </cell>
          <cell r="DR438">
            <v>-4.2338270110407E-2</v>
          </cell>
          <cell r="DS438">
            <v>4</v>
          </cell>
          <cell r="DT438">
            <v>0</v>
          </cell>
          <cell r="DU438">
            <v>4</v>
          </cell>
          <cell r="DV438">
            <v>0</v>
          </cell>
          <cell r="DW438">
            <v>0</v>
          </cell>
          <cell r="DX438">
            <v>0</v>
          </cell>
          <cell r="DY438">
            <v>0</v>
          </cell>
          <cell r="DZ438">
            <v>0</v>
          </cell>
          <cell r="EA438">
            <v>0</v>
          </cell>
          <cell r="EB438">
            <v>0</v>
          </cell>
          <cell r="EC438">
            <v>0</v>
          </cell>
          <cell r="ED438">
            <v>0</v>
          </cell>
          <cell r="EE438">
            <v>0</v>
          </cell>
          <cell r="EF438">
            <v>0</v>
          </cell>
          <cell r="EG438">
            <v>0</v>
          </cell>
          <cell r="EH438">
            <v>0</v>
          </cell>
          <cell r="EI438">
            <v>0</v>
          </cell>
          <cell r="EJ438">
            <v>0</v>
          </cell>
          <cell r="EK438">
            <v>0</v>
          </cell>
          <cell r="EL438">
            <v>0</v>
          </cell>
          <cell r="EM438">
            <v>0</v>
          </cell>
          <cell r="EN438">
            <v>0</v>
          </cell>
          <cell r="EO438">
            <v>0</v>
          </cell>
          <cell r="EP438">
            <v>0</v>
          </cell>
          <cell r="EQ438">
            <v>0</v>
          </cell>
          <cell r="ER438">
            <v>0</v>
          </cell>
          <cell r="ES438">
            <v>0</v>
          </cell>
          <cell r="ET438">
            <v>0</v>
          </cell>
          <cell r="EU438">
            <v>0</v>
          </cell>
          <cell r="EV438">
            <v>0</v>
          </cell>
          <cell r="EW438">
            <v>0</v>
          </cell>
          <cell r="EX438">
            <v>0</v>
          </cell>
          <cell r="EY438">
            <v>0</v>
          </cell>
          <cell r="EZ438">
            <v>0</v>
          </cell>
          <cell r="FA438">
            <v>0</v>
          </cell>
          <cell r="FB438">
            <v>0</v>
          </cell>
          <cell r="FC438">
            <v>0</v>
          </cell>
          <cell r="FD438">
            <v>0</v>
          </cell>
          <cell r="FE438">
            <v>0</v>
          </cell>
          <cell r="FF438">
            <v>0</v>
          </cell>
          <cell r="FG438">
            <v>0</v>
          </cell>
          <cell r="FH438">
            <v>0</v>
          </cell>
          <cell r="FI438">
            <v>0</v>
          </cell>
          <cell r="FJ438">
            <v>0</v>
          </cell>
          <cell r="FK438">
            <v>0</v>
          </cell>
          <cell r="FL438">
            <v>0</v>
          </cell>
          <cell r="FM438">
            <v>0</v>
          </cell>
          <cell r="FN438">
            <v>0</v>
          </cell>
          <cell r="FO438">
            <v>0</v>
          </cell>
          <cell r="FP438">
            <v>0</v>
          </cell>
          <cell r="FQ438">
            <v>0</v>
          </cell>
          <cell r="FR438">
            <v>0</v>
          </cell>
          <cell r="FS438">
            <v>0</v>
          </cell>
          <cell r="FT438">
            <v>0</v>
          </cell>
          <cell r="FU438">
            <v>0</v>
          </cell>
          <cell r="FV438">
            <v>0</v>
          </cell>
          <cell r="FW438">
            <v>0</v>
          </cell>
          <cell r="FX438">
            <v>0</v>
          </cell>
          <cell r="FY438">
            <v>0</v>
          </cell>
          <cell r="FZ438">
            <v>0</v>
          </cell>
          <cell r="GA438">
            <v>0</v>
          </cell>
          <cell r="GB438">
            <v>0</v>
          </cell>
          <cell r="GC438">
            <v>0</v>
          </cell>
          <cell r="GD438">
            <v>0</v>
          </cell>
          <cell r="GE438">
            <v>0</v>
          </cell>
          <cell r="GF438">
            <v>0</v>
          </cell>
          <cell r="GG438">
            <v>0</v>
          </cell>
          <cell r="GH438">
            <v>0</v>
          </cell>
          <cell r="GI438">
            <v>0</v>
          </cell>
          <cell r="GJ438">
            <v>0</v>
          </cell>
          <cell r="GK438">
            <v>0</v>
          </cell>
          <cell r="GL438">
            <v>0</v>
          </cell>
          <cell r="GM438">
            <v>0</v>
          </cell>
          <cell r="GN438">
            <v>0</v>
          </cell>
          <cell r="GO438">
            <v>0</v>
          </cell>
          <cell r="GP438">
            <v>0</v>
          </cell>
          <cell r="GQ438">
            <v>0</v>
          </cell>
          <cell r="GR438">
            <v>0</v>
          </cell>
          <cell r="GS438">
            <v>0</v>
          </cell>
          <cell r="GT438">
            <v>0</v>
          </cell>
          <cell r="GU438">
            <v>0</v>
          </cell>
          <cell r="GV438">
            <v>1</v>
          </cell>
          <cell r="GW438">
            <v>0</v>
          </cell>
          <cell r="GX438">
            <v>1</v>
          </cell>
          <cell r="GY438">
            <v>4</v>
          </cell>
          <cell r="GZ438">
            <v>0</v>
          </cell>
          <cell r="HA438">
            <v>4</v>
          </cell>
          <cell r="HB438">
            <v>-5</v>
          </cell>
          <cell r="HC438">
            <v>0</v>
          </cell>
          <cell r="HD438">
            <v>-5</v>
          </cell>
          <cell r="HE438">
            <v>0</v>
          </cell>
          <cell r="HF438">
            <v>0</v>
          </cell>
          <cell r="HG438">
            <v>0</v>
          </cell>
          <cell r="HH438">
            <v>1</v>
          </cell>
          <cell r="HI438">
            <v>0</v>
          </cell>
          <cell r="HJ438">
            <v>1</v>
          </cell>
          <cell r="HO438">
            <v>5.3259054454387202</v>
          </cell>
          <cell r="HP438">
            <v>0</v>
          </cell>
          <cell r="HQ438">
            <v>5.3259054454387202</v>
          </cell>
          <cell r="HR438">
            <v>12.301044059752099</v>
          </cell>
          <cell r="HS438">
            <v>0</v>
          </cell>
          <cell r="HT438">
            <v>12.301044059752099</v>
          </cell>
          <cell r="HU438">
            <v>-0.19753122053545999</v>
          </cell>
          <cell r="HV438">
            <v>0</v>
          </cell>
          <cell r="HW438">
            <v>-0.19753122053545999</v>
          </cell>
          <cell r="HX438">
            <v>-3.0390359076474001</v>
          </cell>
          <cell r="HY438">
            <v>0</v>
          </cell>
          <cell r="HZ438">
            <v>-3.0390359076474001</v>
          </cell>
          <cell r="IA438">
            <v>7.0462216991226203</v>
          </cell>
          <cell r="IB438">
            <v>0</v>
          </cell>
          <cell r="IC438">
            <v>7.0462216991226203</v>
          </cell>
          <cell r="ID438">
            <v>18.318760517276701</v>
          </cell>
          <cell r="IE438">
            <v>0</v>
          </cell>
          <cell r="IF438">
            <v>18.318760517276701</v>
          </cell>
          <cell r="IG438">
            <v>0.37835655388114903</v>
          </cell>
          <cell r="IH438">
            <v>0</v>
          </cell>
          <cell r="II438">
            <v>0.37835655388114903</v>
          </cell>
          <cell r="IJ438">
            <v>6.4366501308571501E-3</v>
          </cell>
          <cell r="IK438">
            <v>0</v>
          </cell>
          <cell r="IL438">
            <v>6.4366501308571501E-3</v>
          </cell>
          <cell r="IM438">
            <v>0.50337814114641899</v>
          </cell>
          <cell r="IN438">
            <v>0</v>
          </cell>
          <cell r="IO438">
            <v>0.50337814114641899</v>
          </cell>
          <cell r="IP438">
            <v>0.51239154003515197</v>
          </cell>
          <cell r="IQ438">
            <v>0</v>
          </cell>
          <cell r="IR438">
            <v>0.51239154003515197</v>
          </cell>
          <cell r="IS438">
            <v>4.9445887984086501E-2</v>
          </cell>
          <cell r="IT438">
            <v>0</v>
          </cell>
          <cell r="IU438">
            <v>4.9445887984086501E-2</v>
          </cell>
          <cell r="IV438">
            <v>1.01207357506483</v>
          </cell>
          <cell r="IW438">
            <v>0</v>
          </cell>
          <cell r="IX438">
            <v>1.01207357506483</v>
          </cell>
          <cell r="IY438">
            <v>1.4154282582026001</v>
          </cell>
          <cell r="IZ438">
            <v>0</v>
          </cell>
          <cell r="JA438">
            <v>1.4154282582026001</v>
          </cell>
          <cell r="JB438">
            <v>0.71799009347005405</v>
          </cell>
          <cell r="JC438">
            <v>0</v>
          </cell>
          <cell r="JD438">
            <v>0.71799009347005405</v>
          </cell>
          <cell r="JE438">
            <v>0.168353127578414</v>
          </cell>
          <cell r="JF438">
            <v>0</v>
          </cell>
          <cell r="JG438">
            <v>0.168353127578414</v>
          </cell>
          <cell r="JH438">
            <v>-1.3611539016426299</v>
          </cell>
          <cell r="JI438">
            <v>0</v>
          </cell>
          <cell r="JJ438">
            <v>-1.3611539016426299</v>
          </cell>
          <cell r="JK438">
            <v>-1.3436452654443001</v>
          </cell>
          <cell r="JL438">
            <v>0</v>
          </cell>
          <cell r="JM438">
            <v>-1.3436452654443001</v>
          </cell>
          <cell r="JN438">
            <v>-0.18359334741660799</v>
          </cell>
          <cell r="JO438">
            <v>0</v>
          </cell>
          <cell r="JP438">
            <v>-0.18359334741660799</v>
          </cell>
          <cell r="JQ438">
            <v>-0.213800890076348</v>
          </cell>
          <cell r="JR438">
            <v>0</v>
          </cell>
          <cell r="JS438">
            <v>-0.213800890076348</v>
          </cell>
          <cell r="JT438">
            <v>-1.6717593269934199</v>
          </cell>
          <cell r="JU438">
            <v>0</v>
          </cell>
          <cell r="JV438">
            <v>-1.6717593269934199</v>
          </cell>
          <cell r="JW438">
            <v>-1.54544955528871</v>
          </cell>
          <cell r="JX438">
            <v>0</v>
          </cell>
          <cell r="JY438">
            <v>-1.54544955528871</v>
          </cell>
          <cell r="JZ438">
            <v>-1.65072883304341</v>
          </cell>
          <cell r="KA438">
            <v>0</v>
          </cell>
          <cell r="KB438">
            <v>-1.65072883304341</v>
          </cell>
          <cell r="KC438">
            <v>-4.2338270110407E-2</v>
          </cell>
          <cell r="KD438">
            <v>0</v>
          </cell>
          <cell r="KE438">
            <v>-4.2338270110407E-2</v>
          </cell>
          <cell r="KF438">
            <v>4</v>
          </cell>
          <cell r="KG438">
            <v>0</v>
          </cell>
          <cell r="KH438">
            <v>4</v>
          </cell>
          <cell r="KI438">
            <v>0</v>
          </cell>
          <cell r="KJ438">
            <v>0</v>
          </cell>
          <cell r="KK438">
            <v>0</v>
          </cell>
          <cell r="KL438">
            <v>0</v>
          </cell>
          <cell r="KM438">
            <v>0</v>
          </cell>
          <cell r="KN438">
            <v>0</v>
          </cell>
          <cell r="KO438">
            <v>0</v>
          </cell>
          <cell r="KP438">
            <v>0</v>
          </cell>
          <cell r="KQ438">
            <v>0</v>
          </cell>
          <cell r="KR438">
            <v>0</v>
          </cell>
          <cell r="KS438">
            <v>0</v>
          </cell>
          <cell r="KT438">
            <v>0</v>
          </cell>
          <cell r="KU438">
            <v>0</v>
          </cell>
          <cell r="KV438">
            <v>0</v>
          </cell>
          <cell r="KW438">
            <v>0</v>
          </cell>
          <cell r="KX438">
            <v>0</v>
          </cell>
          <cell r="KY438">
            <v>0</v>
          </cell>
          <cell r="KZ438">
            <v>0</v>
          </cell>
          <cell r="LA438">
            <v>0</v>
          </cell>
          <cell r="LB438">
            <v>0</v>
          </cell>
          <cell r="LC438">
            <v>0</v>
          </cell>
          <cell r="LD438">
            <v>0</v>
          </cell>
          <cell r="LE438">
            <v>0</v>
          </cell>
          <cell r="LF438">
            <v>0</v>
          </cell>
          <cell r="LG438">
            <v>0</v>
          </cell>
          <cell r="LH438">
            <v>0</v>
          </cell>
          <cell r="LI438">
            <v>0</v>
          </cell>
          <cell r="LJ438">
            <v>0</v>
          </cell>
          <cell r="LK438">
            <v>0</v>
          </cell>
          <cell r="LL438">
            <v>0</v>
          </cell>
          <cell r="LM438">
            <v>0</v>
          </cell>
          <cell r="LN438">
            <v>0</v>
          </cell>
          <cell r="LO438">
            <v>0</v>
          </cell>
          <cell r="LP438">
            <v>0</v>
          </cell>
          <cell r="LQ438">
            <v>0</v>
          </cell>
          <cell r="LR438">
            <v>0</v>
          </cell>
          <cell r="LS438">
            <v>0</v>
          </cell>
          <cell r="LT438">
            <v>0</v>
          </cell>
          <cell r="LU438">
            <v>0</v>
          </cell>
          <cell r="LV438">
            <v>0</v>
          </cell>
          <cell r="LW438">
            <v>0</v>
          </cell>
          <cell r="LX438">
            <v>0</v>
          </cell>
          <cell r="LY438">
            <v>0</v>
          </cell>
          <cell r="LZ438">
            <v>0</v>
          </cell>
          <cell r="MA438">
            <v>0</v>
          </cell>
          <cell r="MB438">
            <v>0</v>
          </cell>
          <cell r="MC438">
            <v>0</v>
          </cell>
          <cell r="MD438">
            <v>0</v>
          </cell>
          <cell r="ME438">
            <v>0</v>
          </cell>
          <cell r="MF438">
            <v>0</v>
          </cell>
          <cell r="MG438">
            <v>0</v>
          </cell>
          <cell r="MH438">
            <v>0</v>
          </cell>
          <cell r="MI438">
            <v>0</v>
          </cell>
          <cell r="MJ438">
            <v>0</v>
          </cell>
          <cell r="MK438">
            <v>0</v>
          </cell>
          <cell r="ML438">
            <v>0</v>
          </cell>
          <cell r="MM438">
            <v>0</v>
          </cell>
          <cell r="MN438">
            <v>0</v>
          </cell>
          <cell r="MO438">
            <v>0</v>
          </cell>
          <cell r="MP438">
            <v>0</v>
          </cell>
          <cell r="MQ438">
            <v>0</v>
          </cell>
          <cell r="MR438">
            <v>0</v>
          </cell>
          <cell r="MS438">
            <v>0</v>
          </cell>
          <cell r="MT438">
            <v>0</v>
          </cell>
          <cell r="MU438">
            <v>0</v>
          </cell>
          <cell r="MV438">
            <v>0</v>
          </cell>
          <cell r="MW438">
            <v>0</v>
          </cell>
          <cell r="MX438">
            <v>0</v>
          </cell>
          <cell r="MY438">
            <v>0</v>
          </cell>
          <cell r="MZ438">
            <v>0</v>
          </cell>
          <cell r="NA438">
            <v>0</v>
          </cell>
          <cell r="NB438">
            <v>0</v>
          </cell>
          <cell r="NC438">
            <v>0</v>
          </cell>
          <cell r="ND438">
            <v>0</v>
          </cell>
          <cell r="NE438">
            <v>0</v>
          </cell>
          <cell r="NF438">
            <v>0</v>
          </cell>
          <cell r="NG438">
            <v>0</v>
          </cell>
          <cell r="NH438">
            <v>0</v>
          </cell>
          <cell r="NI438">
            <v>1</v>
          </cell>
          <cell r="NJ438">
            <v>0</v>
          </cell>
          <cell r="NK438">
            <v>1</v>
          </cell>
          <cell r="NL438">
            <v>4</v>
          </cell>
          <cell r="NM438">
            <v>0</v>
          </cell>
          <cell r="NN438">
            <v>4</v>
          </cell>
          <cell r="NO438">
            <v>-5</v>
          </cell>
          <cell r="NP438">
            <v>0</v>
          </cell>
          <cell r="NQ438">
            <v>-5</v>
          </cell>
          <cell r="NR438">
            <v>0</v>
          </cell>
          <cell r="NS438">
            <v>0</v>
          </cell>
          <cell r="NT438">
            <v>0</v>
          </cell>
          <cell r="NU438">
            <v>1</v>
          </cell>
          <cell r="NV438">
            <v>0</v>
          </cell>
          <cell r="NW438">
            <v>1</v>
          </cell>
        </row>
        <row r="439">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Q439">
            <v>0</v>
          </cell>
          <cell r="CR439">
            <v>0</v>
          </cell>
          <cell r="CS439">
            <v>0</v>
          </cell>
          <cell r="CT439">
            <v>0</v>
          </cell>
          <cell r="CU439">
            <v>0</v>
          </cell>
          <cell r="CV439">
            <v>0</v>
          </cell>
          <cell r="CW439">
            <v>0</v>
          </cell>
          <cell r="CX439">
            <v>0</v>
          </cell>
          <cell r="CY439">
            <v>0</v>
          </cell>
          <cell r="CZ439">
            <v>0</v>
          </cell>
          <cell r="DA439">
            <v>0</v>
          </cell>
          <cell r="DB439">
            <v>0</v>
          </cell>
          <cell r="DC439">
            <v>0</v>
          </cell>
          <cell r="DD439">
            <v>0</v>
          </cell>
          <cell r="DE439">
            <v>0</v>
          </cell>
          <cell r="DF439">
            <v>0</v>
          </cell>
          <cell r="DG439">
            <v>0</v>
          </cell>
          <cell r="DH439">
            <v>0</v>
          </cell>
          <cell r="DI439">
            <v>0</v>
          </cell>
          <cell r="DJ439">
            <v>0</v>
          </cell>
          <cell r="DK439">
            <v>0</v>
          </cell>
          <cell r="DL439">
            <v>0</v>
          </cell>
          <cell r="DM439">
            <v>0</v>
          </cell>
          <cell r="DN439">
            <v>0</v>
          </cell>
          <cell r="DO439">
            <v>0</v>
          </cell>
          <cell r="DP439">
            <v>0</v>
          </cell>
          <cell r="DQ439">
            <v>0</v>
          </cell>
          <cell r="DR439">
            <v>0</v>
          </cell>
          <cell r="DS439">
            <v>0</v>
          </cell>
          <cell r="DT439">
            <v>0</v>
          </cell>
          <cell r="DU439">
            <v>0</v>
          </cell>
          <cell r="DV439">
            <v>0</v>
          </cell>
          <cell r="DW439">
            <v>0</v>
          </cell>
          <cell r="DX439">
            <v>0</v>
          </cell>
          <cell r="DY439">
            <v>0</v>
          </cell>
          <cell r="DZ439">
            <v>0</v>
          </cell>
          <cell r="EA439">
            <v>0</v>
          </cell>
          <cell r="EB439">
            <v>0</v>
          </cell>
          <cell r="EC439">
            <v>0</v>
          </cell>
          <cell r="ED439">
            <v>0</v>
          </cell>
          <cell r="EE439">
            <v>0</v>
          </cell>
          <cell r="EF439">
            <v>0</v>
          </cell>
          <cell r="EG439">
            <v>0</v>
          </cell>
          <cell r="EH439">
            <v>0</v>
          </cell>
          <cell r="EI439">
            <v>0</v>
          </cell>
          <cell r="EJ439">
            <v>0</v>
          </cell>
          <cell r="EK439">
            <v>0</v>
          </cell>
          <cell r="EL439">
            <v>0</v>
          </cell>
          <cell r="EM439">
            <v>0</v>
          </cell>
          <cell r="EN439">
            <v>0</v>
          </cell>
          <cell r="EO439">
            <v>0</v>
          </cell>
          <cell r="EP439">
            <v>0</v>
          </cell>
          <cell r="EQ439">
            <v>0</v>
          </cell>
          <cell r="ER439">
            <v>0</v>
          </cell>
          <cell r="ES439">
            <v>0</v>
          </cell>
          <cell r="ET439">
            <v>0</v>
          </cell>
          <cell r="EU439">
            <v>0</v>
          </cell>
          <cell r="EV439">
            <v>0</v>
          </cell>
          <cell r="EW439">
            <v>0</v>
          </cell>
          <cell r="EX439">
            <v>0</v>
          </cell>
          <cell r="EY439">
            <v>0</v>
          </cell>
          <cell r="EZ439">
            <v>0</v>
          </cell>
          <cell r="FA439">
            <v>0</v>
          </cell>
          <cell r="FB439">
            <v>0</v>
          </cell>
          <cell r="FC439">
            <v>-923</v>
          </cell>
          <cell r="FD439">
            <v>0</v>
          </cell>
          <cell r="FE439">
            <v>-923</v>
          </cell>
          <cell r="FF439">
            <v>-572</v>
          </cell>
          <cell r="FG439">
            <v>0</v>
          </cell>
          <cell r="FH439">
            <v>-572</v>
          </cell>
          <cell r="FI439">
            <v>0</v>
          </cell>
          <cell r="FJ439">
            <v>0</v>
          </cell>
          <cell r="FK439">
            <v>0</v>
          </cell>
          <cell r="FL439">
            <v>0</v>
          </cell>
          <cell r="FM439">
            <v>0</v>
          </cell>
          <cell r="FN439">
            <v>0</v>
          </cell>
          <cell r="FO439">
            <v>-247</v>
          </cell>
          <cell r="FP439">
            <v>0</v>
          </cell>
          <cell r="FQ439">
            <v>-247</v>
          </cell>
          <cell r="FR439">
            <v>0</v>
          </cell>
          <cell r="FS439">
            <v>0</v>
          </cell>
          <cell r="FT439">
            <v>0</v>
          </cell>
          <cell r="FU439">
            <v>0</v>
          </cell>
          <cell r="FV439">
            <v>0</v>
          </cell>
          <cell r="FW439">
            <v>0</v>
          </cell>
          <cell r="FX439">
            <v>0</v>
          </cell>
          <cell r="FY439">
            <v>0</v>
          </cell>
          <cell r="FZ439">
            <v>0</v>
          </cell>
          <cell r="GA439">
            <v>0</v>
          </cell>
          <cell r="GB439">
            <v>0</v>
          </cell>
          <cell r="GC439">
            <v>0</v>
          </cell>
          <cell r="GD439">
            <v>0</v>
          </cell>
          <cell r="GE439">
            <v>0</v>
          </cell>
          <cell r="GF439">
            <v>0</v>
          </cell>
          <cell r="GG439">
            <v>0</v>
          </cell>
          <cell r="GH439">
            <v>0</v>
          </cell>
          <cell r="GI439">
            <v>0</v>
          </cell>
          <cell r="GJ439">
            <v>0</v>
          </cell>
          <cell r="GK439">
            <v>0</v>
          </cell>
          <cell r="GL439">
            <v>0</v>
          </cell>
          <cell r="GM439">
            <v>0</v>
          </cell>
          <cell r="GN439">
            <v>0</v>
          </cell>
          <cell r="GO439">
            <v>0</v>
          </cell>
          <cell r="GP439">
            <v>0</v>
          </cell>
          <cell r="GQ439">
            <v>0</v>
          </cell>
          <cell r="GR439">
            <v>0</v>
          </cell>
          <cell r="GS439">
            <v>0</v>
          </cell>
          <cell r="GT439">
            <v>0</v>
          </cell>
          <cell r="GU439">
            <v>0</v>
          </cell>
          <cell r="GV439">
            <v>0</v>
          </cell>
          <cell r="GW439">
            <v>0</v>
          </cell>
          <cell r="GX439">
            <v>0</v>
          </cell>
          <cell r="GY439">
            <v>0</v>
          </cell>
          <cell r="GZ439">
            <v>0</v>
          </cell>
          <cell r="HA439">
            <v>0</v>
          </cell>
          <cell r="HB439">
            <v>0</v>
          </cell>
          <cell r="HC439">
            <v>0</v>
          </cell>
          <cell r="HD439">
            <v>0</v>
          </cell>
          <cell r="HE439">
            <v>0</v>
          </cell>
          <cell r="HF439">
            <v>0</v>
          </cell>
          <cell r="HG439">
            <v>0</v>
          </cell>
          <cell r="HH439">
            <v>0</v>
          </cell>
          <cell r="HI439">
            <v>0</v>
          </cell>
          <cell r="HJ439">
            <v>0</v>
          </cell>
          <cell r="HO439">
            <v>0</v>
          </cell>
          <cell r="HP439">
            <v>0</v>
          </cell>
          <cell r="HQ439">
            <v>0</v>
          </cell>
          <cell r="HR439">
            <v>0</v>
          </cell>
          <cell r="HS439">
            <v>0</v>
          </cell>
          <cell r="HT439">
            <v>0</v>
          </cell>
          <cell r="HU439">
            <v>0</v>
          </cell>
          <cell r="HV439">
            <v>0</v>
          </cell>
          <cell r="HW439">
            <v>0</v>
          </cell>
          <cell r="HX439">
            <v>0</v>
          </cell>
          <cell r="HY439">
            <v>0</v>
          </cell>
          <cell r="HZ439">
            <v>0</v>
          </cell>
          <cell r="IA439">
            <v>0</v>
          </cell>
          <cell r="IB439">
            <v>0</v>
          </cell>
          <cell r="IC439">
            <v>0</v>
          </cell>
          <cell r="ID439">
            <v>0</v>
          </cell>
          <cell r="IE439">
            <v>0</v>
          </cell>
          <cell r="IF439">
            <v>0</v>
          </cell>
          <cell r="IG439">
            <v>0</v>
          </cell>
          <cell r="IH439">
            <v>0</v>
          </cell>
          <cell r="II439">
            <v>0</v>
          </cell>
          <cell r="IJ439">
            <v>0</v>
          </cell>
          <cell r="IK439">
            <v>0</v>
          </cell>
          <cell r="IL439">
            <v>0</v>
          </cell>
          <cell r="IM439">
            <v>0</v>
          </cell>
          <cell r="IN439">
            <v>0</v>
          </cell>
          <cell r="IO439">
            <v>0</v>
          </cell>
          <cell r="IP439">
            <v>0</v>
          </cell>
          <cell r="IQ439">
            <v>0</v>
          </cell>
          <cell r="IR439">
            <v>0</v>
          </cell>
          <cell r="IS439">
            <v>0</v>
          </cell>
          <cell r="IT439">
            <v>0</v>
          </cell>
          <cell r="IU439">
            <v>0</v>
          </cell>
          <cell r="IV439">
            <v>0</v>
          </cell>
          <cell r="IW439">
            <v>0</v>
          </cell>
          <cell r="IX439">
            <v>0</v>
          </cell>
          <cell r="IY439">
            <v>0</v>
          </cell>
          <cell r="IZ439">
            <v>0</v>
          </cell>
          <cell r="JA439">
            <v>0</v>
          </cell>
          <cell r="JB439">
            <v>0</v>
          </cell>
          <cell r="JC439">
            <v>0</v>
          </cell>
          <cell r="JD439">
            <v>0</v>
          </cell>
          <cell r="JE439">
            <v>0</v>
          </cell>
          <cell r="JF439">
            <v>0</v>
          </cell>
          <cell r="JG439">
            <v>0</v>
          </cell>
          <cell r="JH439">
            <v>0</v>
          </cell>
          <cell r="JI439">
            <v>0</v>
          </cell>
          <cell r="JJ439">
            <v>0</v>
          </cell>
          <cell r="JK439">
            <v>0</v>
          </cell>
          <cell r="JL439">
            <v>0</v>
          </cell>
          <cell r="JM439">
            <v>0</v>
          </cell>
          <cell r="JN439">
            <v>0</v>
          </cell>
          <cell r="JO439">
            <v>0</v>
          </cell>
          <cell r="JP439">
            <v>0</v>
          </cell>
          <cell r="JQ439">
            <v>0</v>
          </cell>
          <cell r="JR439">
            <v>0</v>
          </cell>
          <cell r="JS439">
            <v>0</v>
          </cell>
          <cell r="JT439">
            <v>0</v>
          </cell>
          <cell r="JU439">
            <v>0</v>
          </cell>
          <cell r="JV439">
            <v>0</v>
          </cell>
          <cell r="JW439">
            <v>0</v>
          </cell>
          <cell r="JX439">
            <v>0</v>
          </cell>
          <cell r="JY439">
            <v>0</v>
          </cell>
          <cell r="JZ439">
            <v>0</v>
          </cell>
          <cell r="KA439">
            <v>0</v>
          </cell>
          <cell r="KB439">
            <v>0</v>
          </cell>
          <cell r="KC439">
            <v>0</v>
          </cell>
          <cell r="KD439">
            <v>0</v>
          </cell>
          <cell r="KE439">
            <v>0</v>
          </cell>
          <cell r="KF439">
            <v>0</v>
          </cell>
          <cell r="KG439">
            <v>0</v>
          </cell>
          <cell r="KH439">
            <v>0</v>
          </cell>
          <cell r="KI439">
            <v>0</v>
          </cell>
          <cell r="KJ439">
            <v>0</v>
          </cell>
          <cell r="KK439">
            <v>0</v>
          </cell>
          <cell r="KL439">
            <v>0</v>
          </cell>
          <cell r="KM439">
            <v>0</v>
          </cell>
          <cell r="KN439">
            <v>0</v>
          </cell>
          <cell r="KO439">
            <v>0</v>
          </cell>
          <cell r="KP439">
            <v>0</v>
          </cell>
          <cell r="KQ439">
            <v>0</v>
          </cell>
          <cell r="KR439">
            <v>0</v>
          </cell>
          <cell r="KS439">
            <v>0</v>
          </cell>
          <cell r="KT439">
            <v>0</v>
          </cell>
          <cell r="KU439">
            <v>0</v>
          </cell>
          <cell r="KV439">
            <v>0</v>
          </cell>
          <cell r="KW439">
            <v>0</v>
          </cell>
          <cell r="KX439">
            <v>0</v>
          </cell>
          <cell r="KY439">
            <v>0</v>
          </cell>
          <cell r="KZ439">
            <v>0</v>
          </cell>
          <cell r="LA439">
            <v>0</v>
          </cell>
          <cell r="LB439">
            <v>0</v>
          </cell>
          <cell r="LC439">
            <v>0</v>
          </cell>
          <cell r="LD439">
            <v>0</v>
          </cell>
          <cell r="LE439">
            <v>0</v>
          </cell>
          <cell r="LF439">
            <v>0</v>
          </cell>
          <cell r="LG439">
            <v>0</v>
          </cell>
          <cell r="LH439">
            <v>0</v>
          </cell>
          <cell r="LI439">
            <v>0</v>
          </cell>
          <cell r="LJ439">
            <v>0</v>
          </cell>
          <cell r="LK439">
            <v>0</v>
          </cell>
          <cell r="LL439">
            <v>0</v>
          </cell>
          <cell r="LM439">
            <v>0</v>
          </cell>
          <cell r="LN439">
            <v>0</v>
          </cell>
          <cell r="LO439">
            <v>0</v>
          </cell>
          <cell r="LP439">
            <v>-923</v>
          </cell>
          <cell r="LQ439">
            <v>0</v>
          </cell>
          <cell r="LR439">
            <v>-923</v>
          </cell>
          <cell r="LS439">
            <v>-572</v>
          </cell>
          <cell r="LT439">
            <v>0</v>
          </cell>
          <cell r="LU439">
            <v>-572</v>
          </cell>
          <cell r="LV439">
            <v>0</v>
          </cell>
          <cell r="LW439">
            <v>0</v>
          </cell>
          <cell r="LX439">
            <v>0</v>
          </cell>
          <cell r="LY439">
            <v>0</v>
          </cell>
          <cell r="LZ439">
            <v>0</v>
          </cell>
          <cell r="MA439">
            <v>0</v>
          </cell>
          <cell r="MB439">
            <v>-247</v>
          </cell>
          <cell r="MC439">
            <v>0</v>
          </cell>
          <cell r="MD439">
            <v>-247</v>
          </cell>
          <cell r="ME439">
            <v>0</v>
          </cell>
          <cell r="MF439">
            <v>0</v>
          </cell>
          <cell r="MG439">
            <v>0</v>
          </cell>
          <cell r="MH439">
            <v>0</v>
          </cell>
          <cell r="MI439">
            <v>0</v>
          </cell>
          <cell r="MJ439">
            <v>0</v>
          </cell>
          <cell r="MK439">
            <v>0</v>
          </cell>
          <cell r="ML439">
            <v>0</v>
          </cell>
          <cell r="MM439">
            <v>0</v>
          </cell>
          <cell r="MN439">
            <v>0</v>
          </cell>
          <cell r="MO439">
            <v>0</v>
          </cell>
          <cell r="MP439">
            <v>0</v>
          </cell>
          <cell r="MQ439">
            <v>0</v>
          </cell>
          <cell r="MR439">
            <v>0</v>
          </cell>
          <cell r="MS439">
            <v>0</v>
          </cell>
          <cell r="MT439">
            <v>0</v>
          </cell>
          <cell r="MU439">
            <v>0</v>
          </cell>
          <cell r="MV439">
            <v>0</v>
          </cell>
          <cell r="MW439">
            <v>0</v>
          </cell>
          <cell r="MX439">
            <v>0</v>
          </cell>
          <cell r="MY439">
            <v>0</v>
          </cell>
          <cell r="MZ439">
            <v>0</v>
          </cell>
          <cell r="NA439">
            <v>0</v>
          </cell>
          <cell r="NB439">
            <v>0</v>
          </cell>
          <cell r="NC439">
            <v>0</v>
          </cell>
          <cell r="ND439">
            <v>0</v>
          </cell>
          <cell r="NE439">
            <v>0</v>
          </cell>
          <cell r="NF439">
            <v>0</v>
          </cell>
          <cell r="NG439">
            <v>0</v>
          </cell>
          <cell r="NH439">
            <v>0</v>
          </cell>
          <cell r="NI439">
            <v>0</v>
          </cell>
          <cell r="NJ439">
            <v>0</v>
          </cell>
          <cell r="NK439">
            <v>0</v>
          </cell>
          <cell r="NL439">
            <v>0</v>
          </cell>
          <cell r="NM439">
            <v>0</v>
          </cell>
          <cell r="NN439">
            <v>0</v>
          </cell>
          <cell r="NO439">
            <v>0</v>
          </cell>
          <cell r="NP439">
            <v>0</v>
          </cell>
          <cell r="NQ439">
            <v>0</v>
          </cell>
          <cell r="NR439">
            <v>0</v>
          </cell>
          <cell r="NS439">
            <v>0</v>
          </cell>
          <cell r="NT439">
            <v>0</v>
          </cell>
          <cell r="NU439">
            <v>0</v>
          </cell>
          <cell r="NV439">
            <v>0</v>
          </cell>
          <cell r="NW439">
            <v>0</v>
          </cell>
        </row>
        <row r="440">
          <cell r="BB440">
            <v>298.95101476225</v>
          </cell>
          <cell r="BC440">
            <v>0</v>
          </cell>
          <cell r="BD440">
            <v>298.95101476225</v>
          </cell>
          <cell r="BE440">
            <v>297.50976550946598</v>
          </cell>
          <cell r="BF440">
            <v>5</v>
          </cell>
          <cell r="BG440">
            <v>292.50976550946598</v>
          </cell>
          <cell r="BH440">
            <v>231.80584472919799</v>
          </cell>
          <cell r="BI440">
            <v>0</v>
          </cell>
          <cell r="BJ440">
            <v>231.80584472919799</v>
          </cell>
          <cell r="BK440">
            <v>310.60690692843099</v>
          </cell>
          <cell r="BL440">
            <v>89.45</v>
          </cell>
          <cell r="BM440">
            <v>221.156906928431</v>
          </cell>
          <cell r="BN440">
            <v>250.47682429195601</v>
          </cell>
          <cell r="BO440">
            <v>0</v>
          </cell>
          <cell r="BP440">
            <v>250.47682429195601</v>
          </cell>
          <cell r="BQ440">
            <v>128.32955022084201</v>
          </cell>
          <cell r="BR440">
            <v>0</v>
          </cell>
          <cell r="BS440">
            <v>128.32955022084201</v>
          </cell>
          <cell r="BT440">
            <v>157.363501257324</v>
          </cell>
          <cell r="BU440">
            <v>0</v>
          </cell>
          <cell r="BV440">
            <v>157.363501257324</v>
          </cell>
          <cell r="BW440">
            <v>277.90714174544303</v>
          </cell>
          <cell r="BX440">
            <v>0</v>
          </cell>
          <cell r="BY440">
            <v>277.90714174544303</v>
          </cell>
          <cell r="BZ440">
            <v>278.375236388958</v>
          </cell>
          <cell r="CA440">
            <v>0</v>
          </cell>
          <cell r="CB440">
            <v>278.375236388958</v>
          </cell>
          <cell r="CC440">
            <v>305.06276172649598</v>
          </cell>
          <cell r="CD440">
            <v>0</v>
          </cell>
          <cell r="CE440">
            <v>305.06276172649598</v>
          </cell>
          <cell r="CF440">
            <v>291.03121985806303</v>
          </cell>
          <cell r="CG440">
            <v>0</v>
          </cell>
          <cell r="CH440">
            <v>291.03121985806303</v>
          </cell>
          <cell r="CI440">
            <v>233.21403521361401</v>
          </cell>
          <cell r="CJ440">
            <v>-67</v>
          </cell>
          <cell r="CK440">
            <v>300.21403521361401</v>
          </cell>
          <cell r="CL440">
            <v>278.54339800642299</v>
          </cell>
          <cell r="CM440">
            <v>0</v>
          </cell>
          <cell r="CN440">
            <v>278.54339800642299</v>
          </cell>
          <cell r="CO440">
            <v>321.94354700023302</v>
          </cell>
          <cell r="CP440">
            <v>0</v>
          </cell>
          <cell r="CQ440">
            <v>321.94354700023302</v>
          </cell>
          <cell r="CR440">
            <v>276.75660034823397</v>
          </cell>
          <cell r="CS440">
            <v>0</v>
          </cell>
          <cell r="CT440">
            <v>276.75660034823397</v>
          </cell>
          <cell r="CU440">
            <v>255.45880407097999</v>
          </cell>
          <cell r="CV440">
            <v>0</v>
          </cell>
          <cell r="CW440">
            <v>255.45880407097999</v>
          </cell>
          <cell r="CX440">
            <v>277.21213968425599</v>
          </cell>
          <cell r="CY440">
            <v>0</v>
          </cell>
          <cell r="CZ440">
            <v>277.21213968425599</v>
          </cell>
          <cell r="DA440">
            <v>288.997160965261</v>
          </cell>
          <cell r="DB440">
            <v>0</v>
          </cell>
          <cell r="DC440">
            <v>288.997160965261</v>
          </cell>
          <cell r="DD440">
            <v>292.52638096775098</v>
          </cell>
          <cell r="DE440">
            <v>0</v>
          </cell>
          <cell r="DF440">
            <v>292.52638096775098</v>
          </cell>
          <cell r="DG440">
            <v>249.03671387200799</v>
          </cell>
          <cell r="DH440">
            <v>0</v>
          </cell>
          <cell r="DI440">
            <v>249.03671387200799</v>
          </cell>
          <cell r="DJ440">
            <v>225.97416735913399</v>
          </cell>
          <cell r="DK440">
            <v>0</v>
          </cell>
          <cell r="DL440">
            <v>225.97416735913399</v>
          </cell>
          <cell r="DM440">
            <v>219.80751766096299</v>
          </cell>
          <cell r="DN440">
            <v>0</v>
          </cell>
          <cell r="DO440">
            <v>219.80751766096299</v>
          </cell>
          <cell r="DP440">
            <v>215.62171256060901</v>
          </cell>
          <cell r="DQ440">
            <v>0</v>
          </cell>
          <cell r="DR440">
            <v>215.62171256060901</v>
          </cell>
          <cell r="DS440">
            <v>248</v>
          </cell>
          <cell r="DT440">
            <v>0</v>
          </cell>
          <cell r="DU440">
            <v>248</v>
          </cell>
          <cell r="DV440">
            <v>231</v>
          </cell>
          <cell r="DW440">
            <v>0</v>
          </cell>
          <cell r="DX440">
            <v>231</v>
          </cell>
          <cell r="DY440">
            <v>207</v>
          </cell>
          <cell r="DZ440">
            <v>0</v>
          </cell>
          <cell r="EA440">
            <v>207</v>
          </cell>
          <cell r="EB440">
            <v>118</v>
          </cell>
          <cell r="EC440">
            <v>0</v>
          </cell>
          <cell r="ED440">
            <v>118</v>
          </cell>
          <cell r="EE440">
            <v>62</v>
          </cell>
          <cell r="EF440">
            <v>0</v>
          </cell>
          <cell r="EG440">
            <v>62</v>
          </cell>
          <cell r="EH440">
            <v>110</v>
          </cell>
          <cell r="EI440">
            <v>0</v>
          </cell>
          <cell r="EJ440">
            <v>110</v>
          </cell>
          <cell r="EK440">
            <v>134</v>
          </cell>
          <cell r="EL440">
            <v>0</v>
          </cell>
          <cell r="EM440">
            <v>134</v>
          </cell>
          <cell r="EN440">
            <v>74</v>
          </cell>
          <cell r="EO440">
            <v>0</v>
          </cell>
          <cell r="EP440">
            <v>74</v>
          </cell>
          <cell r="EQ440">
            <v>25</v>
          </cell>
          <cell r="ER440">
            <v>0</v>
          </cell>
          <cell r="ES440">
            <v>25</v>
          </cell>
          <cell r="ET440">
            <v>76</v>
          </cell>
          <cell r="EU440">
            <v>0</v>
          </cell>
          <cell r="EV440">
            <v>76</v>
          </cell>
          <cell r="EW440">
            <v>44</v>
          </cell>
          <cell r="EX440">
            <v>0</v>
          </cell>
          <cell r="EY440">
            <v>44</v>
          </cell>
          <cell r="EZ440">
            <v>-1</v>
          </cell>
          <cell r="FA440">
            <v>0</v>
          </cell>
          <cell r="FB440">
            <v>-1</v>
          </cell>
          <cell r="FC440">
            <v>-1124</v>
          </cell>
          <cell r="FD440">
            <v>0</v>
          </cell>
          <cell r="FE440">
            <v>-1124</v>
          </cell>
          <cell r="FF440">
            <v>-565</v>
          </cell>
          <cell r="FG440">
            <v>0</v>
          </cell>
          <cell r="FH440">
            <v>-565</v>
          </cell>
          <cell r="FI440">
            <v>61</v>
          </cell>
          <cell r="FJ440">
            <v>0</v>
          </cell>
          <cell r="FK440">
            <v>61</v>
          </cell>
          <cell r="FL440">
            <v>-109</v>
          </cell>
          <cell r="FM440">
            <v>0</v>
          </cell>
          <cell r="FN440">
            <v>-109</v>
          </cell>
          <cell r="FO440">
            <v>-373</v>
          </cell>
          <cell r="FP440">
            <v>0</v>
          </cell>
          <cell r="FQ440">
            <v>-373</v>
          </cell>
          <cell r="FR440">
            <v>235</v>
          </cell>
          <cell r="FS440">
            <v>0</v>
          </cell>
          <cell r="FT440">
            <v>235</v>
          </cell>
          <cell r="FU440">
            <v>213</v>
          </cell>
          <cell r="FV440">
            <v>0</v>
          </cell>
          <cell r="FW440">
            <v>213</v>
          </cell>
          <cell r="FX440">
            <v>268</v>
          </cell>
          <cell r="FY440">
            <v>0</v>
          </cell>
          <cell r="FZ440">
            <v>268</v>
          </cell>
          <cell r="GA440">
            <v>249</v>
          </cell>
          <cell r="GB440">
            <v>0</v>
          </cell>
          <cell r="GC440">
            <v>249</v>
          </cell>
          <cell r="GD440">
            <v>220</v>
          </cell>
          <cell r="GE440">
            <v>0</v>
          </cell>
          <cell r="GF440">
            <v>220</v>
          </cell>
          <cell r="GG440">
            <v>227</v>
          </cell>
          <cell r="GH440">
            <v>0</v>
          </cell>
          <cell r="GI440">
            <v>227</v>
          </cell>
          <cell r="GJ440">
            <v>229</v>
          </cell>
          <cell r="GK440">
            <v>0</v>
          </cell>
          <cell r="GL440">
            <v>229</v>
          </cell>
          <cell r="GM440">
            <v>111</v>
          </cell>
          <cell r="GN440">
            <v>0</v>
          </cell>
          <cell r="GO440">
            <v>111</v>
          </cell>
          <cell r="GP440">
            <v>209</v>
          </cell>
          <cell r="GQ440">
            <v>0</v>
          </cell>
          <cell r="GR440">
            <v>209</v>
          </cell>
          <cell r="GS440">
            <v>185</v>
          </cell>
          <cell r="GT440">
            <v>0</v>
          </cell>
          <cell r="GU440">
            <v>185</v>
          </cell>
          <cell r="GV440">
            <v>160</v>
          </cell>
          <cell r="GW440">
            <v>0</v>
          </cell>
          <cell r="GX440">
            <v>160</v>
          </cell>
          <cell r="GY440">
            <v>139</v>
          </cell>
          <cell r="GZ440">
            <v>0</v>
          </cell>
          <cell r="HA440">
            <v>139</v>
          </cell>
          <cell r="HB440">
            <v>158</v>
          </cell>
          <cell r="HC440">
            <v>0</v>
          </cell>
          <cell r="HD440">
            <v>158</v>
          </cell>
          <cell r="HE440">
            <v>217</v>
          </cell>
          <cell r="HF440">
            <v>0</v>
          </cell>
          <cell r="HG440">
            <v>217</v>
          </cell>
          <cell r="HH440">
            <v>192</v>
          </cell>
          <cell r="HI440">
            <v>0</v>
          </cell>
          <cell r="HJ440">
            <v>192</v>
          </cell>
          <cell r="HO440">
            <v>828.26662500091402</v>
          </cell>
          <cell r="HP440">
            <v>5</v>
          </cell>
          <cell r="HQ440">
            <v>823.26662500091402</v>
          </cell>
          <cell r="HR440">
            <v>529.31561023866504</v>
          </cell>
          <cell r="HS440">
            <v>5</v>
          </cell>
          <cell r="HT440">
            <v>524.31561023866504</v>
          </cell>
          <cell r="HU440">
            <v>231.80584472919799</v>
          </cell>
          <cell r="HV440">
            <v>0</v>
          </cell>
          <cell r="HW440">
            <v>231.80584472919799</v>
          </cell>
          <cell r="HX440">
            <v>846.77678269855198</v>
          </cell>
          <cell r="HY440">
            <v>89.45</v>
          </cell>
          <cell r="HZ440">
            <v>757.32678269855194</v>
          </cell>
          <cell r="IA440">
            <v>536.16987577012105</v>
          </cell>
          <cell r="IB440">
            <v>0</v>
          </cell>
          <cell r="IC440">
            <v>536.16987577012105</v>
          </cell>
          <cell r="ID440">
            <v>285.69305147816499</v>
          </cell>
          <cell r="IE440">
            <v>0</v>
          </cell>
          <cell r="IF440">
            <v>285.69305147816499</v>
          </cell>
          <cell r="IG440">
            <v>157.363501257324</v>
          </cell>
          <cell r="IH440">
            <v>0</v>
          </cell>
          <cell r="II440">
            <v>157.363501257324</v>
          </cell>
          <cell r="IJ440">
            <v>1152.37635971896</v>
          </cell>
          <cell r="IK440">
            <v>0</v>
          </cell>
          <cell r="IL440">
            <v>1152.37635971896</v>
          </cell>
          <cell r="IM440">
            <v>874.46921797351604</v>
          </cell>
          <cell r="IN440">
            <v>0</v>
          </cell>
          <cell r="IO440">
            <v>874.46921797351604</v>
          </cell>
          <cell r="IP440">
            <v>596.09398158455804</v>
          </cell>
          <cell r="IQ440">
            <v>0</v>
          </cell>
          <cell r="IR440">
            <v>596.09398158455804</v>
          </cell>
          <cell r="IS440">
            <v>291.03121985806303</v>
          </cell>
          <cell r="IT440">
            <v>0</v>
          </cell>
          <cell r="IU440">
            <v>291.03121985806303</v>
          </cell>
          <cell r="IV440">
            <v>1110.4575805684999</v>
          </cell>
          <cell r="IW440">
            <v>-67</v>
          </cell>
          <cell r="IX440">
            <v>1177.4575805684999</v>
          </cell>
          <cell r="IY440">
            <v>877.24354535488999</v>
          </cell>
          <cell r="IZ440">
            <v>0</v>
          </cell>
          <cell r="JA440">
            <v>877.24354535488999</v>
          </cell>
          <cell r="JB440">
            <v>598.700147348467</v>
          </cell>
          <cell r="JC440">
            <v>0</v>
          </cell>
          <cell r="JD440">
            <v>598.700147348467</v>
          </cell>
          <cell r="JE440">
            <v>276.75660034823397</v>
          </cell>
          <cell r="JF440">
            <v>0</v>
          </cell>
          <cell r="JG440">
            <v>276.75660034823397</v>
          </cell>
          <cell r="JH440">
            <v>1114.1944856882501</v>
          </cell>
          <cell r="JI440">
            <v>0</v>
          </cell>
          <cell r="JJ440">
            <v>1114.1944856882501</v>
          </cell>
          <cell r="JK440">
            <v>858.73568161726803</v>
          </cell>
          <cell r="JL440">
            <v>0</v>
          </cell>
          <cell r="JM440">
            <v>858.73568161726803</v>
          </cell>
          <cell r="JN440">
            <v>581.52354193301198</v>
          </cell>
          <cell r="JO440">
            <v>0</v>
          </cell>
          <cell r="JP440">
            <v>581.52354193301198</v>
          </cell>
          <cell r="JQ440">
            <v>292.52638096775098</v>
          </cell>
          <cell r="JR440">
            <v>0</v>
          </cell>
          <cell r="JS440">
            <v>292.52638096775098</v>
          </cell>
          <cell r="JT440">
            <v>910.44011145271395</v>
          </cell>
          <cell r="JU440">
            <v>0</v>
          </cell>
          <cell r="JV440">
            <v>910.44011145271395</v>
          </cell>
          <cell r="JW440">
            <v>661.40339758070604</v>
          </cell>
          <cell r="JX440">
            <v>0</v>
          </cell>
          <cell r="JY440">
            <v>661.40339758070604</v>
          </cell>
          <cell r="JZ440">
            <v>435.42923022157203</v>
          </cell>
          <cell r="KA440">
            <v>0</v>
          </cell>
          <cell r="KB440">
            <v>435.42923022157203</v>
          </cell>
          <cell r="KC440">
            <v>215.62171256060901</v>
          </cell>
          <cell r="KD440">
            <v>0</v>
          </cell>
          <cell r="KE440">
            <v>215.62171256060901</v>
          </cell>
          <cell r="KF440">
            <v>248</v>
          </cell>
          <cell r="KG440">
            <v>0</v>
          </cell>
          <cell r="KH440">
            <v>248</v>
          </cell>
          <cell r="KI440">
            <v>231</v>
          </cell>
          <cell r="KJ440">
            <v>0</v>
          </cell>
          <cell r="KK440">
            <v>231</v>
          </cell>
          <cell r="KL440">
            <v>207</v>
          </cell>
          <cell r="KM440">
            <v>0</v>
          </cell>
          <cell r="KN440">
            <v>207</v>
          </cell>
          <cell r="KO440">
            <v>118</v>
          </cell>
          <cell r="KP440">
            <v>0</v>
          </cell>
          <cell r="KQ440">
            <v>118</v>
          </cell>
          <cell r="KR440">
            <v>62</v>
          </cell>
          <cell r="KS440">
            <v>0</v>
          </cell>
          <cell r="KT440">
            <v>62</v>
          </cell>
          <cell r="KU440">
            <v>110</v>
          </cell>
          <cell r="KV440">
            <v>0</v>
          </cell>
          <cell r="KW440">
            <v>110</v>
          </cell>
          <cell r="KX440">
            <v>134</v>
          </cell>
          <cell r="KY440">
            <v>0</v>
          </cell>
          <cell r="KZ440">
            <v>134</v>
          </cell>
          <cell r="LA440">
            <v>74</v>
          </cell>
          <cell r="LB440">
            <v>0</v>
          </cell>
          <cell r="LC440">
            <v>74</v>
          </cell>
          <cell r="LD440">
            <v>25</v>
          </cell>
          <cell r="LE440">
            <v>0</v>
          </cell>
          <cell r="LF440">
            <v>25</v>
          </cell>
          <cell r="LG440">
            <v>76</v>
          </cell>
          <cell r="LH440">
            <v>0</v>
          </cell>
          <cell r="LI440">
            <v>76</v>
          </cell>
          <cell r="LJ440">
            <v>44</v>
          </cell>
          <cell r="LK440">
            <v>0</v>
          </cell>
          <cell r="LL440">
            <v>44</v>
          </cell>
          <cell r="LM440">
            <v>-1</v>
          </cell>
          <cell r="LN440">
            <v>0</v>
          </cell>
          <cell r="LO440">
            <v>-1</v>
          </cell>
          <cell r="LP440">
            <v>-1124</v>
          </cell>
          <cell r="LQ440">
            <v>0</v>
          </cell>
          <cell r="LR440">
            <v>-1124</v>
          </cell>
          <cell r="LS440">
            <v>-565</v>
          </cell>
          <cell r="LT440">
            <v>0</v>
          </cell>
          <cell r="LU440">
            <v>-565</v>
          </cell>
          <cell r="LV440">
            <v>61</v>
          </cell>
          <cell r="LW440">
            <v>0</v>
          </cell>
          <cell r="LX440">
            <v>61</v>
          </cell>
          <cell r="LY440">
            <v>-109</v>
          </cell>
          <cell r="LZ440">
            <v>0</v>
          </cell>
          <cell r="MA440">
            <v>-109</v>
          </cell>
          <cell r="MB440">
            <v>-373</v>
          </cell>
          <cell r="MC440">
            <v>0</v>
          </cell>
          <cell r="MD440">
            <v>-373</v>
          </cell>
          <cell r="ME440">
            <v>235</v>
          </cell>
          <cell r="MF440">
            <v>0</v>
          </cell>
          <cell r="MG440">
            <v>235</v>
          </cell>
          <cell r="MH440">
            <v>213</v>
          </cell>
          <cell r="MI440">
            <v>0</v>
          </cell>
          <cell r="MJ440">
            <v>213</v>
          </cell>
          <cell r="MK440">
            <v>268</v>
          </cell>
          <cell r="ML440">
            <v>0</v>
          </cell>
          <cell r="MM440">
            <v>268</v>
          </cell>
          <cell r="MN440">
            <v>249</v>
          </cell>
          <cell r="MO440">
            <v>0</v>
          </cell>
          <cell r="MP440">
            <v>249</v>
          </cell>
          <cell r="MQ440">
            <v>220</v>
          </cell>
          <cell r="MR440">
            <v>0</v>
          </cell>
          <cell r="MS440">
            <v>220</v>
          </cell>
          <cell r="MT440">
            <v>227</v>
          </cell>
          <cell r="MU440">
            <v>0</v>
          </cell>
          <cell r="MV440">
            <v>227</v>
          </cell>
          <cell r="MW440">
            <v>229</v>
          </cell>
          <cell r="MX440">
            <v>0</v>
          </cell>
          <cell r="MY440">
            <v>229</v>
          </cell>
          <cell r="MZ440">
            <v>111</v>
          </cell>
          <cell r="NA440">
            <v>0</v>
          </cell>
          <cell r="NB440">
            <v>111</v>
          </cell>
          <cell r="NC440">
            <v>209</v>
          </cell>
          <cell r="ND440">
            <v>0</v>
          </cell>
          <cell r="NE440">
            <v>209</v>
          </cell>
          <cell r="NF440">
            <v>185</v>
          </cell>
          <cell r="NG440">
            <v>0</v>
          </cell>
          <cell r="NH440">
            <v>185</v>
          </cell>
          <cell r="NI440">
            <v>160</v>
          </cell>
          <cell r="NJ440">
            <v>0</v>
          </cell>
          <cell r="NK440">
            <v>160</v>
          </cell>
          <cell r="NL440">
            <v>139</v>
          </cell>
          <cell r="NM440">
            <v>0</v>
          </cell>
          <cell r="NN440">
            <v>139</v>
          </cell>
          <cell r="NO440">
            <v>158</v>
          </cell>
          <cell r="NP440">
            <v>0</v>
          </cell>
          <cell r="NQ440">
            <v>158</v>
          </cell>
          <cell r="NR440">
            <v>217</v>
          </cell>
          <cell r="NS440">
            <v>0</v>
          </cell>
          <cell r="NT440">
            <v>217</v>
          </cell>
          <cell r="NU440">
            <v>192</v>
          </cell>
          <cell r="NV440">
            <v>0</v>
          </cell>
          <cell r="NW440">
            <v>192</v>
          </cell>
        </row>
        <row r="441">
          <cell r="BB441">
            <v>-67.673060972863496</v>
          </cell>
          <cell r="BC441">
            <v>0</v>
          </cell>
          <cell r="BD441">
            <v>-67.673060972863496</v>
          </cell>
          <cell r="BE441">
            <v>-59.1013782287502</v>
          </cell>
          <cell r="BF441">
            <v>0</v>
          </cell>
          <cell r="BG441">
            <v>-59.1013782287502</v>
          </cell>
          <cell r="BH441">
            <v>-50.020787423045</v>
          </cell>
          <cell r="BI441">
            <v>0</v>
          </cell>
          <cell r="BJ441">
            <v>-50.020787423045</v>
          </cell>
          <cell r="BK441">
            <v>-43.7291306620494</v>
          </cell>
          <cell r="BL441">
            <v>0</v>
          </cell>
          <cell r="BM441">
            <v>-43.7291306620494</v>
          </cell>
          <cell r="BN441">
            <v>-43.294016991144801</v>
          </cell>
          <cell r="BO441">
            <v>0</v>
          </cell>
          <cell r="BP441">
            <v>-43.294016991144801</v>
          </cell>
          <cell r="BQ441">
            <v>47.0688091495647</v>
          </cell>
          <cell r="BR441">
            <v>0</v>
          </cell>
          <cell r="BS441">
            <v>47.0688091495647</v>
          </cell>
          <cell r="BT441">
            <v>-28.931902861926599</v>
          </cell>
          <cell r="BU441">
            <v>0</v>
          </cell>
          <cell r="BV441">
            <v>-28.931902861926599</v>
          </cell>
          <cell r="BW441">
            <v>-39.764784495201802</v>
          </cell>
          <cell r="BX441">
            <v>0</v>
          </cell>
          <cell r="BY441">
            <v>-39.764784495201802</v>
          </cell>
          <cell r="BZ441">
            <v>-56.399463689915699</v>
          </cell>
          <cell r="CA441">
            <v>0</v>
          </cell>
          <cell r="CB441">
            <v>-56.399463689915699</v>
          </cell>
          <cell r="CC441">
            <v>-73.089333114708097</v>
          </cell>
          <cell r="CD441">
            <v>0</v>
          </cell>
          <cell r="CE441">
            <v>-73.089333114708097</v>
          </cell>
          <cell r="CF441">
            <v>-63.787950704860599</v>
          </cell>
          <cell r="CG441">
            <v>0</v>
          </cell>
          <cell r="CH441">
            <v>-63.787950704860599</v>
          </cell>
          <cell r="CI441">
            <v>-39.675676921550199</v>
          </cell>
          <cell r="CJ441">
            <v>0</v>
          </cell>
          <cell r="CK441">
            <v>-39.675676921550199</v>
          </cell>
          <cell r="CL441">
            <v>-63.4560369616527</v>
          </cell>
          <cell r="CM441">
            <v>0</v>
          </cell>
          <cell r="CN441">
            <v>-63.4560369616527</v>
          </cell>
          <cell r="CO441">
            <v>-76.1254135127719</v>
          </cell>
          <cell r="CP441">
            <v>0</v>
          </cell>
          <cell r="CQ441">
            <v>-76.1254135127719</v>
          </cell>
          <cell r="CR441">
            <v>-64.488870058028496</v>
          </cell>
          <cell r="CS441">
            <v>0</v>
          </cell>
          <cell r="CT441">
            <v>-64.488870058028496</v>
          </cell>
          <cell r="CU441">
            <v>-24.844105256532501</v>
          </cell>
          <cell r="CV441">
            <v>42.5</v>
          </cell>
          <cell r="CW441">
            <v>-67.344105256532501</v>
          </cell>
          <cell r="CX441">
            <v>-60.376322865879303</v>
          </cell>
          <cell r="CY441">
            <v>0</v>
          </cell>
          <cell r="CZ441">
            <v>-60.376322865879303</v>
          </cell>
          <cell r="DA441">
            <v>-70.425590485236597</v>
          </cell>
          <cell r="DB441">
            <v>0</v>
          </cell>
          <cell r="DC441">
            <v>-70.425590485236597</v>
          </cell>
          <cell r="DD441">
            <v>-73.940810495103705</v>
          </cell>
          <cell r="DE441">
            <v>0</v>
          </cell>
          <cell r="DF441">
            <v>-73.940810495103705</v>
          </cell>
          <cell r="DG441">
            <v>-56.449810950942499</v>
          </cell>
          <cell r="DH441">
            <v>-3.3860000000000001</v>
          </cell>
          <cell r="DI441">
            <v>-53.063810950942496</v>
          </cell>
          <cell r="DJ441">
            <v>-48.017894718396398</v>
          </cell>
          <cell r="DK441">
            <v>0</v>
          </cell>
          <cell r="DL441">
            <v>-48.017894718396398</v>
          </cell>
          <cell r="DM441">
            <v>-48.176802935033599</v>
          </cell>
          <cell r="DN441">
            <v>0</v>
          </cell>
          <cell r="DO441">
            <v>-48.176802935033599</v>
          </cell>
          <cell r="DP441">
            <v>-56.972289948838402</v>
          </cell>
          <cell r="DQ441">
            <v>0</v>
          </cell>
          <cell r="DR441">
            <v>-56.972289948838402</v>
          </cell>
          <cell r="DS441">
            <v>-63</v>
          </cell>
          <cell r="DT441">
            <v>0</v>
          </cell>
          <cell r="DU441">
            <v>-63</v>
          </cell>
          <cell r="DV441">
            <v>-60</v>
          </cell>
          <cell r="DW441">
            <v>0</v>
          </cell>
          <cell r="DX441">
            <v>-60</v>
          </cell>
          <cell r="DY441">
            <v>-55</v>
          </cell>
          <cell r="DZ441">
            <v>0</v>
          </cell>
          <cell r="EA441">
            <v>-55</v>
          </cell>
          <cell r="EB441">
            <v>-35</v>
          </cell>
          <cell r="EC441">
            <v>0</v>
          </cell>
          <cell r="ED441">
            <v>-35</v>
          </cell>
          <cell r="EE441">
            <v>19</v>
          </cell>
          <cell r="EF441">
            <v>0</v>
          </cell>
          <cell r="EG441">
            <v>19</v>
          </cell>
          <cell r="EH441">
            <v>-13</v>
          </cell>
          <cell r="EI441">
            <v>0</v>
          </cell>
          <cell r="EJ441">
            <v>-13</v>
          </cell>
          <cell r="EK441">
            <v>-26</v>
          </cell>
          <cell r="EL441">
            <v>0</v>
          </cell>
          <cell r="EM441">
            <v>-26</v>
          </cell>
          <cell r="EN441">
            <v>-16</v>
          </cell>
          <cell r="EO441">
            <v>0</v>
          </cell>
          <cell r="EP441">
            <v>-16</v>
          </cell>
          <cell r="EQ441">
            <v>31</v>
          </cell>
          <cell r="ER441">
            <v>0</v>
          </cell>
          <cell r="ES441">
            <v>31</v>
          </cell>
          <cell r="ET441">
            <v>-30</v>
          </cell>
          <cell r="EU441">
            <v>0</v>
          </cell>
          <cell r="EV441">
            <v>-30</v>
          </cell>
          <cell r="EW441">
            <v>-24</v>
          </cell>
          <cell r="EX441">
            <v>0</v>
          </cell>
          <cell r="EY441">
            <v>-24</v>
          </cell>
          <cell r="EZ441">
            <v>-4</v>
          </cell>
          <cell r="FA441">
            <v>0</v>
          </cell>
          <cell r="FB441">
            <v>-4</v>
          </cell>
          <cell r="FC441">
            <v>-38</v>
          </cell>
          <cell r="FD441">
            <v>0</v>
          </cell>
          <cell r="FE441">
            <v>-38</v>
          </cell>
          <cell r="FF441">
            <v>-26</v>
          </cell>
          <cell r="FG441">
            <v>0</v>
          </cell>
          <cell r="FH441">
            <v>-26</v>
          </cell>
          <cell r="FI441">
            <v>-34</v>
          </cell>
          <cell r="FJ441">
            <v>0</v>
          </cell>
          <cell r="FK441">
            <v>-34</v>
          </cell>
          <cell r="FL441">
            <v>-3</v>
          </cell>
          <cell r="FM441">
            <v>0</v>
          </cell>
          <cell r="FN441">
            <v>-3</v>
          </cell>
          <cell r="FO441">
            <v>18</v>
          </cell>
          <cell r="FP441">
            <v>0</v>
          </cell>
          <cell r="FQ441">
            <v>18</v>
          </cell>
          <cell r="FR441">
            <v>-96</v>
          </cell>
          <cell r="FS441">
            <v>0</v>
          </cell>
          <cell r="FT441">
            <v>-96</v>
          </cell>
          <cell r="FU441">
            <v>-71</v>
          </cell>
          <cell r="FV441">
            <v>0</v>
          </cell>
          <cell r="FW441">
            <v>-71</v>
          </cell>
          <cell r="FX441">
            <v>-93</v>
          </cell>
          <cell r="FY441">
            <v>0</v>
          </cell>
          <cell r="FZ441">
            <v>-93</v>
          </cell>
          <cell r="GA441">
            <v>-87</v>
          </cell>
          <cell r="GB441">
            <v>0</v>
          </cell>
          <cell r="GC441">
            <v>-87</v>
          </cell>
          <cell r="GD441">
            <v>-71</v>
          </cell>
          <cell r="GE441">
            <v>0</v>
          </cell>
          <cell r="GF441">
            <v>-71</v>
          </cell>
          <cell r="GG441">
            <v>-85</v>
          </cell>
          <cell r="GH441">
            <v>0</v>
          </cell>
          <cell r="GI441">
            <v>-85</v>
          </cell>
          <cell r="GJ441">
            <v>-86</v>
          </cell>
          <cell r="GK441">
            <v>0</v>
          </cell>
          <cell r="GL441">
            <v>-86</v>
          </cell>
          <cell r="GM441">
            <v>78</v>
          </cell>
          <cell r="GN441">
            <v>0</v>
          </cell>
          <cell r="GO441">
            <v>78</v>
          </cell>
          <cell r="GP441">
            <v>-83</v>
          </cell>
          <cell r="GQ441">
            <v>0</v>
          </cell>
          <cell r="GR441">
            <v>-83</v>
          </cell>
          <cell r="GS441">
            <v>-71</v>
          </cell>
          <cell r="GT441">
            <v>0</v>
          </cell>
          <cell r="GU441">
            <v>-71</v>
          </cell>
          <cell r="GV441">
            <v>-60</v>
          </cell>
          <cell r="GW441">
            <v>0</v>
          </cell>
          <cell r="GX441">
            <v>-60</v>
          </cell>
          <cell r="GY441">
            <v>-45</v>
          </cell>
          <cell r="GZ441">
            <v>0</v>
          </cell>
          <cell r="HA441">
            <v>-45</v>
          </cell>
          <cell r="HB441">
            <v>-51</v>
          </cell>
          <cell r="HC441">
            <v>0</v>
          </cell>
          <cell r="HD441">
            <v>-51</v>
          </cell>
          <cell r="HE441">
            <v>-75</v>
          </cell>
          <cell r="HF441">
            <v>0</v>
          </cell>
          <cell r="HG441">
            <v>-75</v>
          </cell>
          <cell r="HH441">
            <v>-62</v>
          </cell>
          <cell r="HI441">
            <v>0</v>
          </cell>
          <cell r="HJ441">
            <v>-62</v>
          </cell>
          <cell r="HO441">
            <v>-176.79522662465899</v>
          </cell>
          <cell r="HP441">
            <v>0</v>
          </cell>
          <cell r="HQ441">
            <v>-176.79522662465899</v>
          </cell>
          <cell r="HR441">
            <v>-109.122165651795</v>
          </cell>
          <cell r="HS441">
            <v>0</v>
          </cell>
          <cell r="HT441">
            <v>-109.122165651795</v>
          </cell>
          <cell r="HU441">
            <v>-50.020787423045</v>
          </cell>
          <cell r="HV441">
            <v>0</v>
          </cell>
          <cell r="HW441">
            <v>-50.020787423045</v>
          </cell>
          <cell r="HX441">
            <v>-68.886241365556103</v>
          </cell>
          <cell r="HY441">
            <v>0</v>
          </cell>
          <cell r="HZ441">
            <v>-68.886241365556103</v>
          </cell>
          <cell r="IA441">
            <v>-25.157110703506699</v>
          </cell>
          <cell r="IB441">
            <v>0</v>
          </cell>
          <cell r="IC441">
            <v>-25.157110703506699</v>
          </cell>
          <cell r="ID441">
            <v>18.136906287637999</v>
          </cell>
          <cell r="IE441">
            <v>0</v>
          </cell>
          <cell r="IF441">
            <v>18.136906287637999</v>
          </cell>
          <cell r="IG441">
            <v>-28.931902861926599</v>
          </cell>
          <cell r="IH441">
            <v>0</v>
          </cell>
          <cell r="II441">
            <v>-28.931902861926599</v>
          </cell>
          <cell r="IJ441">
            <v>-233.04153200468599</v>
          </cell>
          <cell r="IK441">
            <v>0</v>
          </cell>
          <cell r="IL441">
            <v>-233.04153200468599</v>
          </cell>
          <cell r="IM441">
            <v>-193.27674750948401</v>
          </cell>
          <cell r="IN441">
            <v>0</v>
          </cell>
          <cell r="IO441">
            <v>-193.27674750948401</v>
          </cell>
          <cell r="IP441">
            <v>-136.87728381956899</v>
          </cell>
          <cell r="IQ441">
            <v>0</v>
          </cell>
          <cell r="IR441">
            <v>-136.87728381956899</v>
          </cell>
          <cell r="IS441">
            <v>-63.787950704860599</v>
          </cell>
          <cell r="IT441">
            <v>0</v>
          </cell>
          <cell r="IU441">
            <v>-63.787950704860599</v>
          </cell>
          <cell r="IV441">
            <v>-243.745997454003</v>
          </cell>
          <cell r="IW441">
            <v>0</v>
          </cell>
          <cell r="IX441">
            <v>-243.745997454003</v>
          </cell>
          <cell r="IY441">
            <v>-204.070320532453</v>
          </cell>
          <cell r="IZ441">
            <v>0</v>
          </cell>
          <cell r="JA441">
            <v>-204.070320532453</v>
          </cell>
          <cell r="JB441">
            <v>-140.61428357080001</v>
          </cell>
          <cell r="JC441">
            <v>0</v>
          </cell>
          <cell r="JD441">
            <v>-140.61428357080001</v>
          </cell>
          <cell r="JE441">
            <v>-64.488870058028496</v>
          </cell>
          <cell r="JF441">
            <v>0</v>
          </cell>
          <cell r="JG441">
            <v>-64.488870058028496</v>
          </cell>
          <cell r="JH441">
            <v>-229.58682910275201</v>
          </cell>
          <cell r="JI441">
            <v>42.5</v>
          </cell>
          <cell r="JJ441">
            <v>-272.08682910275201</v>
          </cell>
          <cell r="JK441">
            <v>-204.74272384622</v>
          </cell>
          <cell r="JL441">
            <v>0</v>
          </cell>
          <cell r="JM441">
            <v>-204.74272384622</v>
          </cell>
          <cell r="JN441">
            <v>-144.36640098033999</v>
          </cell>
          <cell r="JO441">
            <v>0</v>
          </cell>
          <cell r="JP441">
            <v>-144.36640098033999</v>
          </cell>
          <cell r="JQ441">
            <v>-73.940810495103705</v>
          </cell>
          <cell r="JR441">
            <v>0</v>
          </cell>
          <cell r="JS441">
            <v>-73.940810495103705</v>
          </cell>
          <cell r="JT441">
            <v>-209.616798553211</v>
          </cell>
          <cell r="JU441">
            <v>-3.3860000000000001</v>
          </cell>
          <cell r="JV441">
            <v>-206.230798553211</v>
          </cell>
          <cell r="JW441">
            <v>-153.16698760226799</v>
          </cell>
          <cell r="JX441">
            <v>0</v>
          </cell>
          <cell r="JY441">
            <v>-153.16698760226799</v>
          </cell>
          <cell r="JZ441">
            <v>-105.149092883872</v>
          </cell>
          <cell r="KA441">
            <v>0</v>
          </cell>
          <cell r="KB441">
            <v>-105.149092883872</v>
          </cell>
          <cell r="KC441">
            <v>-56.972289948838402</v>
          </cell>
          <cell r="KD441">
            <v>0</v>
          </cell>
          <cell r="KE441">
            <v>-56.972289948838402</v>
          </cell>
          <cell r="KF441">
            <v>-63</v>
          </cell>
          <cell r="KG441">
            <v>0</v>
          </cell>
          <cell r="KH441">
            <v>-63</v>
          </cell>
          <cell r="KI441">
            <v>-60</v>
          </cell>
          <cell r="KJ441">
            <v>0</v>
          </cell>
          <cell r="KK441">
            <v>-60</v>
          </cell>
          <cell r="KL441">
            <v>-55</v>
          </cell>
          <cell r="KM441">
            <v>0</v>
          </cell>
          <cell r="KN441">
            <v>-55</v>
          </cell>
          <cell r="KO441">
            <v>-35</v>
          </cell>
          <cell r="KP441">
            <v>0</v>
          </cell>
          <cell r="KQ441">
            <v>-35</v>
          </cell>
          <cell r="KR441">
            <v>19</v>
          </cell>
          <cell r="KS441">
            <v>0</v>
          </cell>
          <cell r="KT441">
            <v>19</v>
          </cell>
          <cell r="KU441">
            <v>-13</v>
          </cell>
          <cell r="KV441">
            <v>0</v>
          </cell>
          <cell r="KW441">
            <v>-13</v>
          </cell>
          <cell r="KX441">
            <v>-26</v>
          </cell>
          <cell r="KY441">
            <v>0</v>
          </cell>
          <cell r="KZ441">
            <v>-26</v>
          </cell>
          <cell r="LA441">
            <v>-16</v>
          </cell>
          <cell r="LB441">
            <v>0</v>
          </cell>
          <cell r="LC441">
            <v>-16</v>
          </cell>
          <cell r="LD441">
            <v>31</v>
          </cell>
          <cell r="LE441">
            <v>0</v>
          </cell>
          <cell r="LF441">
            <v>31</v>
          </cell>
          <cell r="LG441">
            <v>-30</v>
          </cell>
          <cell r="LH441">
            <v>0</v>
          </cell>
          <cell r="LI441">
            <v>-30</v>
          </cell>
          <cell r="LJ441">
            <v>-24</v>
          </cell>
          <cell r="LK441">
            <v>0</v>
          </cell>
          <cell r="LL441">
            <v>-24</v>
          </cell>
          <cell r="LM441">
            <v>-4</v>
          </cell>
          <cell r="LN441">
            <v>0</v>
          </cell>
          <cell r="LO441">
            <v>-4</v>
          </cell>
          <cell r="LP441">
            <v>-38</v>
          </cell>
          <cell r="LQ441">
            <v>0</v>
          </cell>
          <cell r="LR441">
            <v>-38</v>
          </cell>
          <cell r="LS441">
            <v>-26</v>
          </cell>
          <cell r="LT441">
            <v>0</v>
          </cell>
          <cell r="LU441">
            <v>-26</v>
          </cell>
          <cell r="LV441">
            <v>-34</v>
          </cell>
          <cell r="LW441">
            <v>0</v>
          </cell>
          <cell r="LX441">
            <v>-34</v>
          </cell>
          <cell r="LY441">
            <v>-3</v>
          </cell>
          <cell r="LZ441">
            <v>0</v>
          </cell>
          <cell r="MA441">
            <v>-3</v>
          </cell>
          <cell r="MB441">
            <v>18</v>
          </cell>
          <cell r="MC441">
            <v>0</v>
          </cell>
          <cell r="MD441">
            <v>18</v>
          </cell>
          <cell r="ME441">
            <v>-96</v>
          </cell>
          <cell r="MF441">
            <v>0</v>
          </cell>
          <cell r="MG441">
            <v>-96</v>
          </cell>
          <cell r="MH441">
            <v>-71</v>
          </cell>
          <cell r="MI441">
            <v>0</v>
          </cell>
          <cell r="MJ441">
            <v>-71</v>
          </cell>
          <cell r="MK441">
            <v>-93</v>
          </cell>
          <cell r="ML441">
            <v>0</v>
          </cell>
          <cell r="MM441">
            <v>-93</v>
          </cell>
          <cell r="MN441">
            <v>-87</v>
          </cell>
          <cell r="MO441">
            <v>0</v>
          </cell>
          <cell r="MP441">
            <v>-87</v>
          </cell>
          <cell r="MQ441">
            <v>-71</v>
          </cell>
          <cell r="MR441">
            <v>0</v>
          </cell>
          <cell r="MS441">
            <v>-71</v>
          </cell>
          <cell r="MT441">
            <v>-85</v>
          </cell>
          <cell r="MU441">
            <v>0</v>
          </cell>
          <cell r="MV441">
            <v>-85</v>
          </cell>
          <cell r="MW441">
            <v>-86</v>
          </cell>
          <cell r="MX441">
            <v>0</v>
          </cell>
          <cell r="MY441">
            <v>-86</v>
          </cell>
          <cell r="MZ441">
            <v>78</v>
          </cell>
          <cell r="NA441">
            <v>0</v>
          </cell>
          <cell r="NB441">
            <v>78</v>
          </cell>
          <cell r="NC441">
            <v>-83</v>
          </cell>
          <cell r="ND441">
            <v>0</v>
          </cell>
          <cell r="NE441">
            <v>-83</v>
          </cell>
          <cell r="NF441">
            <v>-71</v>
          </cell>
          <cell r="NG441">
            <v>0</v>
          </cell>
          <cell r="NH441">
            <v>-71</v>
          </cell>
          <cell r="NI441">
            <v>-60</v>
          </cell>
          <cell r="NJ441">
            <v>0</v>
          </cell>
          <cell r="NK441">
            <v>-60</v>
          </cell>
          <cell r="NL441">
            <v>-45</v>
          </cell>
          <cell r="NM441">
            <v>0</v>
          </cell>
          <cell r="NN441">
            <v>-45</v>
          </cell>
          <cell r="NO441">
            <v>-51</v>
          </cell>
          <cell r="NP441">
            <v>0</v>
          </cell>
          <cell r="NQ441">
            <v>-51</v>
          </cell>
          <cell r="NR441">
            <v>-75</v>
          </cell>
          <cell r="NS441">
            <v>0</v>
          </cell>
          <cell r="NT441">
            <v>-75</v>
          </cell>
          <cell r="NU441">
            <v>-62</v>
          </cell>
          <cell r="NV441">
            <v>0</v>
          </cell>
          <cell r="NW441">
            <v>-62</v>
          </cell>
        </row>
        <row r="442">
          <cell r="BB442">
            <v>-0.83499999999999996</v>
          </cell>
          <cell r="BC442">
            <v>0</v>
          </cell>
          <cell r="BD442">
            <v>-0.83499999999999996</v>
          </cell>
          <cell r="BE442">
            <v>0.83499999999999996</v>
          </cell>
          <cell r="BF442">
            <v>0</v>
          </cell>
          <cell r="BG442">
            <v>0.83499999999999996</v>
          </cell>
          <cell r="BH442">
            <v>0</v>
          </cell>
          <cell r="BI442">
            <v>0</v>
          </cell>
          <cell r="BJ442">
            <v>0</v>
          </cell>
          <cell r="BK442">
            <v>-65.885999999999996</v>
          </cell>
          <cell r="BL442">
            <v>-65.885999999999996</v>
          </cell>
          <cell r="BM442">
            <v>0</v>
          </cell>
          <cell r="BN442">
            <v>-68.986999999999995</v>
          </cell>
          <cell r="BO442">
            <v>-68.986999999999995</v>
          </cell>
          <cell r="BP442">
            <v>0</v>
          </cell>
          <cell r="BQ442">
            <v>0</v>
          </cell>
          <cell r="BR442">
            <v>0</v>
          </cell>
          <cell r="BS442">
            <v>0</v>
          </cell>
          <cell r="BT442">
            <v>0</v>
          </cell>
          <cell r="BU442">
            <v>0</v>
          </cell>
          <cell r="BV442">
            <v>0</v>
          </cell>
          <cell r="BW442">
            <v>0</v>
          </cell>
          <cell r="BX442">
            <v>0</v>
          </cell>
          <cell r="BY442">
            <v>0</v>
          </cell>
          <cell r="BZ442">
            <v>0</v>
          </cell>
          <cell r="CA442">
            <v>0</v>
          </cell>
          <cell r="CB442">
            <v>0</v>
          </cell>
          <cell r="CC442">
            <v>0</v>
          </cell>
          <cell r="CD442">
            <v>0</v>
          </cell>
          <cell r="CE442">
            <v>0</v>
          </cell>
          <cell r="CF442">
            <v>0</v>
          </cell>
          <cell r="CG442">
            <v>0</v>
          </cell>
          <cell r="CH442">
            <v>0</v>
          </cell>
          <cell r="CI442">
            <v>0</v>
          </cell>
          <cell r="CJ442">
            <v>0</v>
          </cell>
          <cell r="CK442">
            <v>0</v>
          </cell>
          <cell r="CL442">
            <v>-0.45400000000000001</v>
          </cell>
          <cell r="CM442">
            <v>0</v>
          </cell>
          <cell r="CN442">
            <v>-0.45400000000000001</v>
          </cell>
          <cell r="CO442">
            <v>0</v>
          </cell>
          <cell r="CP442">
            <v>0</v>
          </cell>
          <cell r="CQ442">
            <v>0</v>
          </cell>
          <cell r="CR442">
            <v>0</v>
          </cell>
          <cell r="CS442">
            <v>0</v>
          </cell>
          <cell r="CT442">
            <v>0</v>
          </cell>
          <cell r="CU442">
            <v>-14.565</v>
          </cell>
          <cell r="CV442">
            <v>0</v>
          </cell>
          <cell r="CW442">
            <v>-14.565</v>
          </cell>
          <cell r="CX442">
            <v>-1.8580000000000001</v>
          </cell>
          <cell r="CY442">
            <v>0</v>
          </cell>
          <cell r="CZ442">
            <v>-1.8580000000000001</v>
          </cell>
          <cell r="DA442">
            <v>0</v>
          </cell>
          <cell r="DB442">
            <v>0</v>
          </cell>
          <cell r="DC442">
            <v>0</v>
          </cell>
          <cell r="DD442">
            <v>15.114000000000001</v>
          </cell>
          <cell r="DE442">
            <v>0</v>
          </cell>
          <cell r="DF442">
            <v>15.114000000000001</v>
          </cell>
          <cell r="DG442">
            <v>0</v>
          </cell>
          <cell r="DH442">
            <v>0</v>
          </cell>
          <cell r="DI442">
            <v>0</v>
          </cell>
          <cell r="DJ442">
            <v>0</v>
          </cell>
          <cell r="DK442">
            <v>0</v>
          </cell>
          <cell r="DL442">
            <v>0</v>
          </cell>
          <cell r="DM442">
            <v>0</v>
          </cell>
          <cell r="DN442">
            <v>0</v>
          </cell>
          <cell r="DO442">
            <v>0</v>
          </cell>
          <cell r="DP442">
            <v>0</v>
          </cell>
          <cell r="DQ442">
            <v>0</v>
          </cell>
          <cell r="DR442">
            <v>0</v>
          </cell>
          <cell r="DS442">
            <v>0</v>
          </cell>
          <cell r="DT442">
            <v>0</v>
          </cell>
          <cell r="DU442">
            <v>0</v>
          </cell>
          <cell r="DV442">
            <v>0</v>
          </cell>
          <cell r="DW442">
            <v>0</v>
          </cell>
          <cell r="DX442">
            <v>0</v>
          </cell>
          <cell r="DY442">
            <v>0</v>
          </cell>
          <cell r="DZ442">
            <v>0</v>
          </cell>
          <cell r="EA442">
            <v>0</v>
          </cell>
          <cell r="EB442">
            <v>-1</v>
          </cell>
          <cell r="EC442">
            <v>0</v>
          </cell>
          <cell r="ED442">
            <v>-1</v>
          </cell>
          <cell r="EE442">
            <v>-13</v>
          </cell>
          <cell r="EF442">
            <v>0</v>
          </cell>
          <cell r="EG442">
            <v>-13</v>
          </cell>
          <cell r="EH442">
            <v>0</v>
          </cell>
          <cell r="EI442">
            <v>0</v>
          </cell>
          <cell r="EJ442">
            <v>0</v>
          </cell>
          <cell r="EK442">
            <v>-15</v>
          </cell>
          <cell r="EL442">
            <v>0</v>
          </cell>
          <cell r="EM442">
            <v>-15</v>
          </cell>
          <cell r="EN442">
            <v>6</v>
          </cell>
          <cell r="EO442">
            <v>0</v>
          </cell>
          <cell r="EP442">
            <v>6</v>
          </cell>
          <cell r="EQ442">
            <v>-94</v>
          </cell>
          <cell r="ER442">
            <v>0</v>
          </cell>
          <cell r="ES442">
            <v>-94</v>
          </cell>
          <cell r="ET442">
            <v>6</v>
          </cell>
          <cell r="EU442">
            <v>0</v>
          </cell>
          <cell r="EV442">
            <v>6</v>
          </cell>
          <cell r="EW442">
            <v>7</v>
          </cell>
          <cell r="EX442">
            <v>0</v>
          </cell>
          <cell r="EY442">
            <v>7</v>
          </cell>
          <cell r="EZ442">
            <v>5</v>
          </cell>
          <cell r="FA442">
            <v>0</v>
          </cell>
          <cell r="FB442">
            <v>5</v>
          </cell>
          <cell r="FC442">
            <v>0</v>
          </cell>
          <cell r="FD442">
            <v>0</v>
          </cell>
          <cell r="FE442">
            <v>0</v>
          </cell>
          <cell r="FF442">
            <v>0</v>
          </cell>
          <cell r="FG442">
            <v>0</v>
          </cell>
          <cell r="FH442">
            <v>0</v>
          </cell>
          <cell r="FI442">
            <v>0</v>
          </cell>
          <cell r="FJ442">
            <v>0</v>
          </cell>
          <cell r="FK442">
            <v>0</v>
          </cell>
          <cell r="FL442">
            <v>0</v>
          </cell>
          <cell r="FM442">
            <v>0</v>
          </cell>
          <cell r="FN442">
            <v>0</v>
          </cell>
          <cell r="FO442">
            <v>0</v>
          </cell>
          <cell r="FP442">
            <v>0</v>
          </cell>
          <cell r="FQ442">
            <v>0</v>
          </cell>
          <cell r="FR442">
            <v>0</v>
          </cell>
          <cell r="FS442">
            <v>0</v>
          </cell>
          <cell r="FT442">
            <v>0</v>
          </cell>
          <cell r="FU442">
            <v>5</v>
          </cell>
          <cell r="FV442">
            <v>0</v>
          </cell>
          <cell r="FW442">
            <v>5</v>
          </cell>
          <cell r="FX442">
            <v>0</v>
          </cell>
          <cell r="FY442">
            <v>0</v>
          </cell>
          <cell r="FZ442">
            <v>0</v>
          </cell>
          <cell r="GA442">
            <v>0</v>
          </cell>
          <cell r="GB442">
            <v>0</v>
          </cell>
          <cell r="GC442">
            <v>0</v>
          </cell>
          <cell r="GD442">
            <v>0</v>
          </cell>
          <cell r="GE442">
            <v>0</v>
          </cell>
          <cell r="GF442">
            <v>0</v>
          </cell>
          <cell r="GG442">
            <v>0</v>
          </cell>
          <cell r="GH442">
            <v>0</v>
          </cell>
          <cell r="GI442">
            <v>0</v>
          </cell>
          <cell r="GJ442">
            <v>0</v>
          </cell>
          <cell r="GK442">
            <v>0</v>
          </cell>
          <cell r="GL442">
            <v>0</v>
          </cell>
          <cell r="GM442">
            <v>0</v>
          </cell>
          <cell r="GN442">
            <v>0</v>
          </cell>
          <cell r="GO442">
            <v>0</v>
          </cell>
          <cell r="GP442">
            <v>0</v>
          </cell>
          <cell r="GQ442">
            <v>0</v>
          </cell>
          <cell r="GR442">
            <v>0</v>
          </cell>
          <cell r="GS442">
            <v>0</v>
          </cell>
          <cell r="GT442">
            <v>0</v>
          </cell>
          <cell r="GU442">
            <v>0</v>
          </cell>
          <cell r="GV442">
            <v>0</v>
          </cell>
          <cell r="GW442">
            <v>0</v>
          </cell>
          <cell r="GX442">
            <v>0</v>
          </cell>
          <cell r="GY442">
            <v>0</v>
          </cell>
          <cell r="GZ442">
            <v>0</v>
          </cell>
          <cell r="HA442">
            <v>0</v>
          </cell>
          <cell r="HB442">
            <v>0</v>
          </cell>
          <cell r="HC442">
            <v>0</v>
          </cell>
          <cell r="HD442">
            <v>0</v>
          </cell>
          <cell r="HE442">
            <v>0</v>
          </cell>
          <cell r="HF442">
            <v>0</v>
          </cell>
          <cell r="HG442">
            <v>0</v>
          </cell>
          <cell r="HH442">
            <v>0</v>
          </cell>
          <cell r="HI442">
            <v>0</v>
          </cell>
          <cell r="HJ442">
            <v>0</v>
          </cell>
          <cell r="HO442">
            <v>0</v>
          </cell>
          <cell r="HP442">
            <v>0</v>
          </cell>
          <cell r="HQ442">
            <v>0</v>
          </cell>
          <cell r="HR442">
            <v>0.83499999999999996</v>
          </cell>
          <cell r="HS442">
            <v>0</v>
          </cell>
          <cell r="HT442">
            <v>0.83499999999999996</v>
          </cell>
          <cell r="HU442">
            <v>0</v>
          </cell>
          <cell r="HV442">
            <v>0</v>
          </cell>
          <cell r="HW442">
            <v>0</v>
          </cell>
          <cell r="HX442">
            <v>-134.87299999999999</v>
          </cell>
          <cell r="HY442">
            <v>-134.87299999999999</v>
          </cell>
          <cell r="HZ442">
            <v>0</v>
          </cell>
          <cell r="IA442">
            <v>-68.986999999999995</v>
          </cell>
          <cell r="IB442">
            <v>-68.986999999999995</v>
          </cell>
          <cell r="IC442">
            <v>0</v>
          </cell>
          <cell r="ID442">
            <v>0</v>
          </cell>
          <cell r="IE442">
            <v>0</v>
          </cell>
          <cell r="IF442">
            <v>0</v>
          </cell>
          <cell r="IG442">
            <v>0</v>
          </cell>
          <cell r="IH442">
            <v>0</v>
          </cell>
          <cell r="II442">
            <v>0</v>
          </cell>
          <cell r="IJ442">
            <v>0</v>
          </cell>
          <cell r="IK442">
            <v>0</v>
          </cell>
          <cell r="IL442">
            <v>0</v>
          </cell>
          <cell r="IM442">
            <v>0</v>
          </cell>
          <cell r="IN442">
            <v>0</v>
          </cell>
          <cell r="IO442">
            <v>0</v>
          </cell>
          <cell r="IP442">
            <v>0</v>
          </cell>
          <cell r="IQ442">
            <v>0</v>
          </cell>
          <cell r="IR442">
            <v>0</v>
          </cell>
          <cell r="IS442">
            <v>0</v>
          </cell>
          <cell r="IT442">
            <v>0</v>
          </cell>
          <cell r="IU442">
            <v>0</v>
          </cell>
          <cell r="IV442">
            <v>-0.45400000000000001</v>
          </cell>
          <cell r="IW442">
            <v>0</v>
          </cell>
          <cell r="IX442">
            <v>-0.45400000000000001</v>
          </cell>
          <cell r="IY442">
            <v>-0.45400000000000001</v>
          </cell>
          <cell r="IZ442">
            <v>0</v>
          </cell>
          <cell r="JA442">
            <v>-0.45400000000000001</v>
          </cell>
          <cell r="JB442">
            <v>0</v>
          </cell>
          <cell r="JC442">
            <v>0</v>
          </cell>
          <cell r="JD442">
            <v>0</v>
          </cell>
          <cell r="JE442">
            <v>0</v>
          </cell>
          <cell r="JF442">
            <v>0</v>
          </cell>
          <cell r="JG442">
            <v>0</v>
          </cell>
          <cell r="JH442">
            <v>-1.3089999999999999</v>
          </cell>
          <cell r="JI442">
            <v>0</v>
          </cell>
          <cell r="JJ442">
            <v>-1.3089999999999999</v>
          </cell>
          <cell r="JK442">
            <v>13.256</v>
          </cell>
          <cell r="JL442">
            <v>0</v>
          </cell>
          <cell r="JM442">
            <v>13.256</v>
          </cell>
          <cell r="JN442">
            <v>15.114000000000001</v>
          </cell>
          <cell r="JO442">
            <v>0</v>
          </cell>
          <cell r="JP442">
            <v>15.114000000000001</v>
          </cell>
          <cell r="JQ442">
            <v>15.114000000000001</v>
          </cell>
          <cell r="JR442">
            <v>0</v>
          </cell>
          <cell r="JS442">
            <v>15.114000000000001</v>
          </cell>
          <cell r="JT442">
            <v>0</v>
          </cell>
          <cell r="JU442">
            <v>0</v>
          </cell>
          <cell r="JV442">
            <v>0</v>
          </cell>
          <cell r="JW442">
            <v>0</v>
          </cell>
          <cell r="JX442">
            <v>0</v>
          </cell>
          <cell r="JY442">
            <v>0</v>
          </cell>
          <cell r="JZ442">
            <v>0</v>
          </cell>
          <cell r="KA442">
            <v>0</v>
          </cell>
          <cell r="KB442">
            <v>0</v>
          </cell>
          <cell r="KC442">
            <v>0</v>
          </cell>
          <cell r="KD442">
            <v>0</v>
          </cell>
          <cell r="KE442">
            <v>0</v>
          </cell>
          <cell r="KF442">
            <v>0</v>
          </cell>
          <cell r="KG442">
            <v>0</v>
          </cell>
          <cell r="KH442">
            <v>0</v>
          </cell>
          <cell r="KI442">
            <v>0</v>
          </cell>
          <cell r="KJ442">
            <v>0</v>
          </cell>
          <cell r="KK442">
            <v>0</v>
          </cell>
          <cell r="KL442">
            <v>0</v>
          </cell>
          <cell r="KM442">
            <v>0</v>
          </cell>
          <cell r="KN442">
            <v>0</v>
          </cell>
          <cell r="KO442">
            <v>-1</v>
          </cell>
          <cell r="KP442">
            <v>0</v>
          </cell>
          <cell r="KQ442">
            <v>-1</v>
          </cell>
          <cell r="KR442">
            <v>-13</v>
          </cell>
          <cell r="KS442">
            <v>0</v>
          </cell>
          <cell r="KT442">
            <v>-13</v>
          </cell>
          <cell r="KU442">
            <v>0</v>
          </cell>
          <cell r="KV442">
            <v>0</v>
          </cell>
          <cell r="KW442">
            <v>0</v>
          </cell>
          <cell r="KX442">
            <v>-15</v>
          </cell>
          <cell r="KY442">
            <v>0</v>
          </cell>
          <cell r="KZ442">
            <v>-15</v>
          </cell>
          <cell r="LA442">
            <v>6</v>
          </cell>
          <cell r="LB442">
            <v>0</v>
          </cell>
          <cell r="LC442">
            <v>6</v>
          </cell>
          <cell r="LD442">
            <v>-94</v>
          </cell>
          <cell r="LE442">
            <v>0</v>
          </cell>
          <cell r="LF442">
            <v>-94</v>
          </cell>
          <cell r="LG442">
            <v>6</v>
          </cell>
          <cell r="LH442">
            <v>0</v>
          </cell>
          <cell r="LI442">
            <v>6</v>
          </cell>
          <cell r="LJ442">
            <v>7</v>
          </cell>
          <cell r="LK442">
            <v>0</v>
          </cell>
          <cell r="LL442">
            <v>7</v>
          </cell>
          <cell r="LM442">
            <v>5</v>
          </cell>
          <cell r="LN442">
            <v>0</v>
          </cell>
          <cell r="LO442">
            <v>5</v>
          </cell>
          <cell r="LP442">
            <v>0</v>
          </cell>
          <cell r="LQ442">
            <v>0</v>
          </cell>
          <cell r="LR442">
            <v>0</v>
          </cell>
          <cell r="LS442">
            <v>0</v>
          </cell>
          <cell r="LT442">
            <v>0</v>
          </cell>
          <cell r="LU442">
            <v>0</v>
          </cell>
          <cell r="LV442">
            <v>0</v>
          </cell>
          <cell r="LW442">
            <v>0</v>
          </cell>
          <cell r="LX442">
            <v>0</v>
          </cell>
          <cell r="LY442">
            <v>0</v>
          </cell>
          <cell r="LZ442">
            <v>0</v>
          </cell>
          <cell r="MA442">
            <v>0</v>
          </cell>
          <cell r="MB442">
            <v>0</v>
          </cell>
          <cell r="MC442">
            <v>0</v>
          </cell>
          <cell r="MD442">
            <v>0</v>
          </cell>
          <cell r="ME442">
            <v>0</v>
          </cell>
          <cell r="MF442">
            <v>0</v>
          </cell>
          <cell r="MG442">
            <v>0</v>
          </cell>
          <cell r="MH442">
            <v>5</v>
          </cell>
          <cell r="MI442">
            <v>0</v>
          </cell>
          <cell r="MJ442">
            <v>5</v>
          </cell>
          <cell r="MK442">
            <v>0</v>
          </cell>
          <cell r="ML442">
            <v>0</v>
          </cell>
          <cell r="MM442">
            <v>0</v>
          </cell>
          <cell r="MN442">
            <v>0</v>
          </cell>
          <cell r="MO442">
            <v>0</v>
          </cell>
          <cell r="MP442">
            <v>0</v>
          </cell>
          <cell r="MQ442">
            <v>0</v>
          </cell>
          <cell r="MR442">
            <v>0</v>
          </cell>
          <cell r="MS442">
            <v>0</v>
          </cell>
          <cell r="MT442">
            <v>0</v>
          </cell>
          <cell r="MU442">
            <v>0</v>
          </cell>
          <cell r="MV442">
            <v>0</v>
          </cell>
          <cell r="MW442">
            <v>0</v>
          </cell>
          <cell r="MX442">
            <v>0</v>
          </cell>
          <cell r="MY442">
            <v>0</v>
          </cell>
          <cell r="MZ442">
            <v>0</v>
          </cell>
          <cell r="NA442">
            <v>0</v>
          </cell>
          <cell r="NB442">
            <v>0</v>
          </cell>
          <cell r="NC442">
            <v>0</v>
          </cell>
          <cell r="ND442">
            <v>0</v>
          </cell>
          <cell r="NE442">
            <v>0</v>
          </cell>
          <cell r="NF442">
            <v>0</v>
          </cell>
          <cell r="NG442">
            <v>0</v>
          </cell>
          <cell r="NH442">
            <v>0</v>
          </cell>
          <cell r="NI442">
            <v>0</v>
          </cell>
          <cell r="NJ442">
            <v>0</v>
          </cell>
          <cell r="NK442">
            <v>0</v>
          </cell>
          <cell r="NL442">
            <v>0</v>
          </cell>
          <cell r="NM442">
            <v>0</v>
          </cell>
          <cell r="NN442">
            <v>0</v>
          </cell>
          <cell r="NO442">
            <v>0</v>
          </cell>
          <cell r="NP442">
            <v>0</v>
          </cell>
          <cell r="NQ442">
            <v>0</v>
          </cell>
          <cell r="NR442">
            <v>0</v>
          </cell>
          <cell r="NS442">
            <v>0</v>
          </cell>
          <cell r="NT442">
            <v>0</v>
          </cell>
          <cell r="NU442">
            <v>0</v>
          </cell>
          <cell r="NV442">
            <v>0</v>
          </cell>
          <cell r="NW442">
            <v>0</v>
          </cell>
        </row>
        <row r="443">
          <cell r="BB443">
            <v>230.442953789386</v>
          </cell>
          <cell r="BC443">
            <v>0</v>
          </cell>
          <cell r="BD443">
            <v>230.442953789386</v>
          </cell>
          <cell r="BE443">
            <v>239.24338728071601</v>
          </cell>
          <cell r="BF443">
            <v>5</v>
          </cell>
          <cell r="BG443">
            <v>234.24338728071601</v>
          </cell>
          <cell r="BH443">
            <v>181.78505730615299</v>
          </cell>
          <cell r="BI443">
            <v>0</v>
          </cell>
          <cell r="BJ443">
            <v>181.78505730615299</v>
          </cell>
          <cell r="BK443">
            <v>200.991776266382</v>
          </cell>
          <cell r="BL443">
            <v>23.564000000000007</v>
          </cell>
          <cell r="BM443">
            <v>177.42777626638201</v>
          </cell>
          <cell r="BN443">
            <v>138.195807300811</v>
          </cell>
          <cell r="BO443">
            <v>-68.986999999999995</v>
          </cell>
          <cell r="BP443">
            <v>207.18280730081099</v>
          </cell>
          <cell r="BQ443">
            <v>175.39835937040601</v>
          </cell>
          <cell r="BR443">
            <v>0</v>
          </cell>
          <cell r="BS443">
            <v>175.39835937040601</v>
          </cell>
          <cell r="BT443">
            <v>128.431598395397</v>
          </cell>
          <cell r="BU443">
            <v>0</v>
          </cell>
          <cell r="BV443">
            <v>128.431598395397</v>
          </cell>
          <cell r="BW443">
            <v>238.14235725024199</v>
          </cell>
          <cell r="BX443">
            <v>0</v>
          </cell>
          <cell r="BY443">
            <v>238.14235725024199</v>
          </cell>
          <cell r="BZ443">
            <v>221.97577269904201</v>
          </cell>
          <cell r="CA443">
            <v>0</v>
          </cell>
          <cell r="CB443">
            <v>221.97577269904201</v>
          </cell>
          <cell r="CC443">
            <v>231.97342861178799</v>
          </cell>
          <cell r="CD443">
            <v>0</v>
          </cell>
          <cell r="CE443">
            <v>231.97342861178799</v>
          </cell>
          <cell r="CF443">
            <v>227.24326915320199</v>
          </cell>
          <cell r="CG443">
            <v>0</v>
          </cell>
          <cell r="CH443">
            <v>227.24326915320199</v>
          </cell>
          <cell r="CI443">
            <v>193.538358292064</v>
          </cell>
          <cell r="CJ443">
            <v>-67</v>
          </cell>
          <cell r="CK443">
            <v>260.538358292064</v>
          </cell>
          <cell r="CL443">
            <v>214.63336104477099</v>
          </cell>
          <cell r="CM443">
            <v>0</v>
          </cell>
          <cell r="CN443">
            <v>214.63336104477099</v>
          </cell>
          <cell r="CO443">
            <v>245.81813348746101</v>
          </cell>
          <cell r="CP443">
            <v>0</v>
          </cell>
          <cell r="CQ443">
            <v>245.81813348746101</v>
          </cell>
          <cell r="CR443">
            <v>212.267730290206</v>
          </cell>
          <cell r="CS443">
            <v>0</v>
          </cell>
          <cell r="CT443">
            <v>212.267730290206</v>
          </cell>
          <cell r="CU443">
            <v>216.04969881444799</v>
          </cell>
          <cell r="CV443">
            <v>42.5</v>
          </cell>
          <cell r="CW443">
            <v>173.54969881444799</v>
          </cell>
          <cell r="CX443">
            <v>214.97781681837699</v>
          </cell>
          <cell r="CY443">
            <v>0</v>
          </cell>
          <cell r="CZ443">
            <v>214.97781681837699</v>
          </cell>
          <cell r="DA443">
            <v>218.57157048002401</v>
          </cell>
          <cell r="DB443">
            <v>0</v>
          </cell>
          <cell r="DC443">
            <v>218.57157048002401</v>
          </cell>
          <cell r="DD443">
            <v>233.699570472647</v>
          </cell>
          <cell r="DE443">
            <v>0</v>
          </cell>
          <cell r="DF443">
            <v>233.699570472647</v>
          </cell>
          <cell r="DG443">
            <v>192.58690292106499</v>
          </cell>
          <cell r="DH443">
            <v>-3.3860000000000001</v>
          </cell>
          <cell r="DI443">
            <v>195.97290292106499</v>
          </cell>
          <cell r="DJ443">
            <v>177.95627264073801</v>
          </cell>
          <cell r="DK443">
            <v>0</v>
          </cell>
          <cell r="DL443">
            <v>177.95627264073801</v>
          </cell>
          <cell r="DM443">
            <v>171.63071472592901</v>
          </cell>
          <cell r="DN443">
            <v>0</v>
          </cell>
          <cell r="DO443">
            <v>171.63071472592901</v>
          </cell>
          <cell r="DP443">
            <v>158.649422611771</v>
          </cell>
          <cell r="DQ443">
            <v>0</v>
          </cell>
          <cell r="DR443">
            <v>158.649422611771</v>
          </cell>
          <cell r="DS443">
            <v>185</v>
          </cell>
          <cell r="DT443">
            <v>0</v>
          </cell>
          <cell r="DU443">
            <v>185</v>
          </cell>
          <cell r="DV443">
            <v>171</v>
          </cell>
          <cell r="DW443">
            <v>0</v>
          </cell>
          <cell r="DX443">
            <v>171</v>
          </cell>
          <cell r="DY443">
            <v>152</v>
          </cell>
          <cell r="DZ443">
            <v>0</v>
          </cell>
          <cell r="EA443">
            <v>152</v>
          </cell>
          <cell r="EB443">
            <v>82</v>
          </cell>
          <cell r="EC443">
            <v>0</v>
          </cell>
          <cell r="ED443">
            <v>82</v>
          </cell>
          <cell r="EE443">
            <v>68</v>
          </cell>
          <cell r="EF443">
            <v>0</v>
          </cell>
          <cell r="EG443">
            <v>68</v>
          </cell>
          <cell r="EH443">
            <v>97</v>
          </cell>
          <cell r="EI443">
            <v>0</v>
          </cell>
          <cell r="EJ443">
            <v>97</v>
          </cell>
          <cell r="EK443">
            <v>93</v>
          </cell>
          <cell r="EL443">
            <v>0</v>
          </cell>
          <cell r="EM443">
            <v>93</v>
          </cell>
          <cell r="EN443">
            <v>64</v>
          </cell>
          <cell r="EO443">
            <v>0</v>
          </cell>
          <cell r="EP443">
            <v>64</v>
          </cell>
          <cell r="EQ443">
            <v>-38</v>
          </cell>
          <cell r="ER443">
            <v>0</v>
          </cell>
          <cell r="ES443">
            <v>-38</v>
          </cell>
          <cell r="ET443">
            <v>52</v>
          </cell>
          <cell r="EU443">
            <v>0</v>
          </cell>
          <cell r="EV443">
            <v>52</v>
          </cell>
          <cell r="EW443">
            <v>27</v>
          </cell>
          <cell r="EX443">
            <v>0</v>
          </cell>
          <cell r="EY443">
            <v>27</v>
          </cell>
          <cell r="EZ443">
            <v>0</v>
          </cell>
          <cell r="FA443">
            <v>0</v>
          </cell>
          <cell r="FB443">
            <v>0</v>
          </cell>
          <cell r="FC443">
            <v>-1162</v>
          </cell>
          <cell r="FD443">
            <v>0</v>
          </cell>
          <cell r="FE443">
            <v>-1162</v>
          </cell>
          <cell r="FF443">
            <v>-591</v>
          </cell>
          <cell r="FG443">
            <v>0</v>
          </cell>
          <cell r="FH443">
            <v>-591</v>
          </cell>
          <cell r="FI443">
            <v>27</v>
          </cell>
          <cell r="FJ443">
            <v>0</v>
          </cell>
          <cell r="FK443">
            <v>27</v>
          </cell>
          <cell r="FL443">
            <v>-112</v>
          </cell>
          <cell r="FM443">
            <v>0</v>
          </cell>
          <cell r="FN443">
            <v>-112</v>
          </cell>
          <cell r="FO443">
            <v>-355</v>
          </cell>
          <cell r="FP443">
            <v>0</v>
          </cell>
          <cell r="FQ443">
            <v>-355</v>
          </cell>
          <cell r="FR443">
            <v>139</v>
          </cell>
          <cell r="FS443">
            <v>0</v>
          </cell>
          <cell r="FT443">
            <v>139</v>
          </cell>
          <cell r="FU443">
            <v>147</v>
          </cell>
          <cell r="FV443">
            <v>0</v>
          </cell>
          <cell r="FW443">
            <v>147</v>
          </cell>
          <cell r="FX443">
            <v>175</v>
          </cell>
          <cell r="FY443">
            <v>0</v>
          </cell>
          <cell r="FZ443">
            <v>175</v>
          </cell>
          <cell r="GA443">
            <v>162</v>
          </cell>
          <cell r="GB443">
            <v>0</v>
          </cell>
          <cell r="GC443">
            <v>162</v>
          </cell>
          <cell r="GD443">
            <v>149</v>
          </cell>
          <cell r="GE443">
            <v>0</v>
          </cell>
          <cell r="GF443">
            <v>149</v>
          </cell>
          <cell r="GG443">
            <v>142</v>
          </cell>
          <cell r="GH443">
            <v>0</v>
          </cell>
          <cell r="GI443">
            <v>142</v>
          </cell>
          <cell r="GJ443">
            <v>143</v>
          </cell>
          <cell r="GK443">
            <v>0</v>
          </cell>
          <cell r="GL443">
            <v>143</v>
          </cell>
          <cell r="GM443">
            <v>189</v>
          </cell>
          <cell r="GN443">
            <v>0</v>
          </cell>
          <cell r="GO443">
            <v>189</v>
          </cell>
          <cell r="GP443">
            <v>126</v>
          </cell>
          <cell r="GQ443">
            <v>0</v>
          </cell>
          <cell r="GR443">
            <v>126</v>
          </cell>
          <cell r="GS443">
            <v>114</v>
          </cell>
          <cell r="GT443">
            <v>0</v>
          </cell>
          <cell r="GU443">
            <v>114</v>
          </cell>
          <cell r="GV443">
            <v>100</v>
          </cell>
          <cell r="GW443">
            <v>0</v>
          </cell>
          <cell r="GX443">
            <v>100</v>
          </cell>
          <cell r="GY443">
            <v>94</v>
          </cell>
          <cell r="GZ443">
            <v>0</v>
          </cell>
          <cell r="HA443">
            <v>94</v>
          </cell>
          <cell r="HB443">
            <v>107</v>
          </cell>
          <cell r="HC443">
            <v>0</v>
          </cell>
          <cell r="HD443">
            <v>107</v>
          </cell>
          <cell r="HE443">
            <v>142</v>
          </cell>
          <cell r="HF443">
            <v>0</v>
          </cell>
          <cell r="HG443">
            <v>142</v>
          </cell>
          <cell r="HH443">
            <v>130</v>
          </cell>
          <cell r="HI443">
            <v>0</v>
          </cell>
          <cell r="HJ443">
            <v>130</v>
          </cell>
          <cell r="HO443">
            <v>651.47139837625605</v>
          </cell>
          <cell r="HP443">
            <v>5</v>
          </cell>
          <cell r="HQ443">
            <v>646.47139837625605</v>
          </cell>
          <cell r="HR443">
            <v>421.028444586869</v>
          </cell>
          <cell r="HS443">
            <v>5</v>
          </cell>
          <cell r="HT443">
            <v>416.028444586869</v>
          </cell>
          <cell r="HU443">
            <v>181.78505730615299</v>
          </cell>
          <cell r="HV443">
            <v>0</v>
          </cell>
          <cell r="HW443">
            <v>181.78505730615299</v>
          </cell>
          <cell r="HX443">
            <v>643.01754133299596</v>
          </cell>
          <cell r="HY443">
            <v>-45.422999999999988</v>
          </cell>
          <cell r="HZ443">
            <v>688.44054133299596</v>
          </cell>
          <cell r="IA443">
            <v>442.02576506661399</v>
          </cell>
          <cell r="IB443">
            <v>-68.986999999999995</v>
          </cell>
          <cell r="IC443">
            <v>511.01276506661395</v>
          </cell>
          <cell r="ID443">
            <v>303.82995776580299</v>
          </cell>
          <cell r="IE443">
            <v>0</v>
          </cell>
          <cell r="IF443">
            <v>303.82995776580299</v>
          </cell>
          <cell r="IG443">
            <v>128.431598395397</v>
          </cell>
          <cell r="IH443">
            <v>0</v>
          </cell>
          <cell r="II443">
            <v>128.431598395397</v>
          </cell>
          <cell r="IJ443">
            <v>919.33482771427305</v>
          </cell>
          <cell r="IK443">
            <v>0</v>
          </cell>
          <cell r="IL443">
            <v>919.33482771427305</v>
          </cell>
          <cell r="IM443">
            <v>681.19247046403098</v>
          </cell>
          <cell r="IN443">
            <v>0</v>
          </cell>
          <cell r="IO443">
            <v>681.19247046403098</v>
          </cell>
          <cell r="IP443">
            <v>459.21669776498902</v>
          </cell>
          <cell r="IQ443">
            <v>0</v>
          </cell>
          <cell r="IR443">
            <v>459.21669776498902</v>
          </cell>
          <cell r="IS443">
            <v>227.24326915320199</v>
          </cell>
          <cell r="IT443">
            <v>0</v>
          </cell>
          <cell r="IU443">
            <v>227.24326915320199</v>
          </cell>
          <cell r="IV443">
            <v>866.25758311450102</v>
          </cell>
          <cell r="IW443">
            <v>-67</v>
          </cell>
          <cell r="IX443">
            <v>933.25758311450102</v>
          </cell>
          <cell r="IY443">
            <v>672.71922482243701</v>
          </cell>
          <cell r="IZ443">
            <v>0</v>
          </cell>
          <cell r="JA443">
            <v>672.71922482243701</v>
          </cell>
          <cell r="JB443">
            <v>458.08586377766699</v>
          </cell>
          <cell r="JC443">
            <v>0</v>
          </cell>
          <cell r="JD443">
            <v>458.08586377766699</v>
          </cell>
          <cell r="JE443">
            <v>212.267730290206</v>
          </cell>
          <cell r="JF443">
            <v>0</v>
          </cell>
          <cell r="JG443">
            <v>212.267730290206</v>
          </cell>
          <cell r="JH443">
            <v>883.29865658549602</v>
          </cell>
          <cell r="JI443">
            <v>42.5</v>
          </cell>
          <cell r="JJ443">
            <v>840.79865658549602</v>
          </cell>
          <cell r="JK443">
            <v>667.24895777104803</v>
          </cell>
          <cell r="JL443">
            <v>0</v>
          </cell>
          <cell r="JM443">
            <v>667.24895777104803</v>
          </cell>
          <cell r="JN443">
            <v>452.27114095267098</v>
          </cell>
          <cell r="JO443">
            <v>0</v>
          </cell>
          <cell r="JP443">
            <v>452.27114095267098</v>
          </cell>
          <cell r="JQ443">
            <v>233.699570472647</v>
          </cell>
          <cell r="JR443">
            <v>0</v>
          </cell>
          <cell r="JS443">
            <v>233.699570472647</v>
          </cell>
          <cell r="JT443">
            <v>700.82331289950298</v>
          </cell>
          <cell r="JU443">
            <v>-3.3860000000000001</v>
          </cell>
          <cell r="JV443">
            <v>704.20931289950295</v>
          </cell>
          <cell r="JW443">
            <v>508.23640997843802</v>
          </cell>
          <cell r="JX443">
            <v>0</v>
          </cell>
          <cell r="JY443">
            <v>508.23640997843802</v>
          </cell>
          <cell r="JZ443">
            <v>330.28013733770001</v>
          </cell>
          <cell r="KA443">
            <v>0</v>
          </cell>
          <cell r="KB443">
            <v>330.28013733770001</v>
          </cell>
          <cell r="KC443">
            <v>158.649422611771</v>
          </cell>
          <cell r="KD443">
            <v>0</v>
          </cell>
          <cell r="KE443">
            <v>158.649422611771</v>
          </cell>
          <cell r="KF443">
            <v>185</v>
          </cell>
          <cell r="KG443">
            <v>0</v>
          </cell>
          <cell r="KH443">
            <v>185</v>
          </cell>
          <cell r="KI443">
            <v>171</v>
          </cell>
          <cell r="KJ443">
            <v>0</v>
          </cell>
          <cell r="KK443">
            <v>171</v>
          </cell>
          <cell r="KL443">
            <v>152</v>
          </cell>
          <cell r="KM443">
            <v>0</v>
          </cell>
          <cell r="KN443">
            <v>152</v>
          </cell>
          <cell r="KO443">
            <v>82</v>
          </cell>
          <cell r="KP443">
            <v>0</v>
          </cell>
          <cell r="KQ443">
            <v>82</v>
          </cell>
          <cell r="KR443">
            <v>68</v>
          </cell>
          <cell r="KS443">
            <v>0</v>
          </cell>
          <cell r="KT443">
            <v>68</v>
          </cell>
          <cell r="KU443">
            <v>97</v>
          </cell>
          <cell r="KV443">
            <v>0</v>
          </cell>
          <cell r="KW443">
            <v>97</v>
          </cell>
          <cell r="KX443">
            <v>93</v>
          </cell>
          <cell r="KY443">
            <v>0</v>
          </cell>
          <cell r="KZ443">
            <v>93</v>
          </cell>
          <cell r="LA443">
            <v>64</v>
          </cell>
          <cell r="LB443">
            <v>0</v>
          </cell>
          <cell r="LC443">
            <v>64</v>
          </cell>
          <cell r="LD443">
            <v>-38</v>
          </cell>
          <cell r="LE443">
            <v>0</v>
          </cell>
          <cell r="LF443">
            <v>-38</v>
          </cell>
          <cell r="LG443">
            <v>52</v>
          </cell>
          <cell r="LH443">
            <v>0</v>
          </cell>
          <cell r="LI443">
            <v>52</v>
          </cell>
          <cell r="LJ443">
            <v>27</v>
          </cell>
          <cell r="LK443">
            <v>0</v>
          </cell>
          <cell r="LL443">
            <v>27</v>
          </cell>
          <cell r="LM443">
            <v>0</v>
          </cell>
          <cell r="LN443">
            <v>0</v>
          </cell>
          <cell r="LO443">
            <v>0</v>
          </cell>
          <cell r="LP443">
            <v>-1162</v>
          </cell>
          <cell r="LQ443">
            <v>0</v>
          </cell>
          <cell r="LR443">
            <v>-1162</v>
          </cell>
          <cell r="LS443">
            <v>-591</v>
          </cell>
          <cell r="LT443">
            <v>0</v>
          </cell>
          <cell r="LU443">
            <v>-591</v>
          </cell>
          <cell r="LV443">
            <v>27</v>
          </cell>
          <cell r="LW443">
            <v>0</v>
          </cell>
          <cell r="LX443">
            <v>27</v>
          </cell>
          <cell r="LY443">
            <v>-112</v>
          </cell>
          <cell r="LZ443">
            <v>0</v>
          </cell>
          <cell r="MA443">
            <v>-112</v>
          </cell>
          <cell r="MB443">
            <v>-355</v>
          </cell>
          <cell r="MC443">
            <v>0</v>
          </cell>
          <cell r="MD443">
            <v>-355</v>
          </cell>
          <cell r="ME443">
            <v>139</v>
          </cell>
          <cell r="MF443">
            <v>0</v>
          </cell>
          <cell r="MG443">
            <v>139</v>
          </cell>
          <cell r="MH443">
            <v>147</v>
          </cell>
          <cell r="MI443">
            <v>0</v>
          </cell>
          <cell r="MJ443">
            <v>147</v>
          </cell>
          <cell r="MK443">
            <v>175</v>
          </cell>
          <cell r="ML443">
            <v>0</v>
          </cell>
          <cell r="MM443">
            <v>175</v>
          </cell>
          <cell r="MN443">
            <v>162</v>
          </cell>
          <cell r="MO443">
            <v>0</v>
          </cell>
          <cell r="MP443">
            <v>162</v>
          </cell>
          <cell r="MQ443">
            <v>149</v>
          </cell>
          <cell r="MR443">
            <v>0</v>
          </cell>
          <cell r="MS443">
            <v>149</v>
          </cell>
          <cell r="MT443">
            <v>142</v>
          </cell>
          <cell r="MU443">
            <v>0</v>
          </cell>
          <cell r="MV443">
            <v>142</v>
          </cell>
          <cell r="MW443">
            <v>143</v>
          </cell>
          <cell r="MX443">
            <v>0</v>
          </cell>
          <cell r="MY443">
            <v>143</v>
          </cell>
          <cell r="MZ443">
            <v>189</v>
          </cell>
          <cell r="NA443">
            <v>0</v>
          </cell>
          <cell r="NB443">
            <v>189</v>
          </cell>
          <cell r="NC443">
            <v>126</v>
          </cell>
          <cell r="ND443">
            <v>0</v>
          </cell>
          <cell r="NE443">
            <v>126</v>
          </cell>
          <cell r="NF443">
            <v>114</v>
          </cell>
          <cell r="NG443">
            <v>0</v>
          </cell>
          <cell r="NH443">
            <v>114</v>
          </cell>
          <cell r="NI443">
            <v>100</v>
          </cell>
          <cell r="NJ443">
            <v>0</v>
          </cell>
          <cell r="NK443">
            <v>100</v>
          </cell>
          <cell r="NL443">
            <v>94</v>
          </cell>
          <cell r="NM443">
            <v>0</v>
          </cell>
          <cell r="NN443">
            <v>94</v>
          </cell>
          <cell r="NO443">
            <v>107</v>
          </cell>
          <cell r="NP443">
            <v>0</v>
          </cell>
          <cell r="NQ443">
            <v>107</v>
          </cell>
          <cell r="NR443">
            <v>142</v>
          </cell>
          <cell r="NS443">
            <v>0</v>
          </cell>
          <cell r="NT443">
            <v>142</v>
          </cell>
          <cell r="NU443">
            <v>130</v>
          </cell>
          <cell r="NV443">
            <v>0</v>
          </cell>
          <cell r="NW443">
            <v>130</v>
          </cell>
        </row>
        <row r="444">
          <cell r="BB444">
            <v>-30.771878941334901</v>
          </cell>
          <cell r="BC444">
            <v>0</v>
          </cell>
          <cell r="BD444">
            <v>-30.771878941334901</v>
          </cell>
          <cell r="BE444">
            <v>-27.845759549806701</v>
          </cell>
          <cell r="BF444">
            <v>0</v>
          </cell>
          <cell r="BG444">
            <v>-27.845759549806701</v>
          </cell>
          <cell r="BH444">
            <v>-23.615171067913799</v>
          </cell>
          <cell r="BI444">
            <v>0</v>
          </cell>
          <cell r="BJ444">
            <v>-23.615171067913799</v>
          </cell>
          <cell r="BK444">
            <v>-12.040538164362401</v>
          </cell>
          <cell r="BL444">
            <v>0</v>
          </cell>
          <cell r="BM444">
            <v>-12.040538164362401</v>
          </cell>
          <cell r="BN444">
            <v>-26.384735097012399</v>
          </cell>
          <cell r="BO444">
            <v>0</v>
          </cell>
          <cell r="BP444">
            <v>-26.384735097012399</v>
          </cell>
          <cell r="BQ444">
            <v>-26.280022802561898</v>
          </cell>
          <cell r="BR444">
            <v>0</v>
          </cell>
          <cell r="BS444">
            <v>-26.280022802561898</v>
          </cell>
          <cell r="BT444">
            <v>-19.4731763568114</v>
          </cell>
          <cell r="BU444">
            <v>0</v>
          </cell>
          <cell r="BV444">
            <v>-19.4731763568114</v>
          </cell>
          <cell r="BW444">
            <v>-25.200102244382801</v>
          </cell>
          <cell r="BX444">
            <v>0</v>
          </cell>
          <cell r="BY444">
            <v>-25.200102244382801</v>
          </cell>
          <cell r="BZ444">
            <v>-21.1159879504768</v>
          </cell>
          <cell r="CA444">
            <v>0</v>
          </cell>
          <cell r="CB444">
            <v>-21.1159879504768</v>
          </cell>
          <cell r="CC444">
            <v>-25.211486819942898</v>
          </cell>
          <cell r="CD444">
            <v>0</v>
          </cell>
          <cell r="CE444">
            <v>-25.211486819942898</v>
          </cell>
          <cell r="CF444">
            <v>-32.8276220209275</v>
          </cell>
          <cell r="CG444">
            <v>0</v>
          </cell>
          <cell r="CH444">
            <v>-32.8276220209275</v>
          </cell>
          <cell r="CI444">
            <v>-39.638460561216903</v>
          </cell>
          <cell r="CJ444">
            <v>0</v>
          </cell>
          <cell r="CK444">
            <v>-39.638460561216903</v>
          </cell>
          <cell r="CL444">
            <v>-24.4253532823457</v>
          </cell>
          <cell r="CM444">
            <v>0</v>
          </cell>
          <cell r="CN444">
            <v>-24.4253532823457</v>
          </cell>
          <cell r="CO444">
            <v>-30.010750531614299</v>
          </cell>
          <cell r="CP444">
            <v>0</v>
          </cell>
          <cell r="CQ444">
            <v>-30.010750531614299</v>
          </cell>
          <cell r="CR444">
            <v>-33.737676693479003</v>
          </cell>
          <cell r="CS444">
            <v>0</v>
          </cell>
          <cell r="CT444">
            <v>-33.737676693479003</v>
          </cell>
          <cell r="CU444">
            <v>-29.893972472324599</v>
          </cell>
          <cell r="CV444">
            <v>0</v>
          </cell>
          <cell r="CW444">
            <v>-29.893972472324599</v>
          </cell>
          <cell r="CX444">
            <v>-23.9736008504109</v>
          </cell>
          <cell r="CY444">
            <v>0</v>
          </cell>
          <cell r="CZ444">
            <v>-23.9736008504109</v>
          </cell>
          <cell r="DA444">
            <v>-30.947833761719899</v>
          </cell>
          <cell r="DB444">
            <v>0</v>
          </cell>
          <cell r="DC444">
            <v>-30.947833761719899</v>
          </cell>
          <cell r="DD444">
            <v>-32.8095866508272</v>
          </cell>
          <cell r="DE444">
            <v>0</v>
          </cell>
          <cell r="DF444">
            <v>-32.8095866508272</v>
          </cell>
          <cell r="DG444">
            <v>-22.664016173406999</v>
          </cell>
          <cell r="DH444">
            <v>0</v>
          </cell>
          <cell r="DI444">
            <v>-22.664016173406999</v>
          </cell>
          <cell r="DJ444">
            <v>-20.8678503433404</v>
          </cell>
          <cell r="DK444">
            <v>0</v>
          </cell>
          <cell r="DL444">
            <v>-20.8678503433404</v>
          </cell>
          <cell r="DM444">
            <v>-17.368448300613402</v>
          </cell>
          <cell r="DN444">
            <v>0</v>
          </cell>
          <cell r="DO444">
            <v>-17.368448300613402</v>
          </cell>
          <cell r="DP444">
            <v>-30.151763488952401</v>
          </cell>
          <cell r="DQ444">
            <v>0</v>
          </cell>
          <cell r="DR444">
            <v>-30.151763488952401</v>
          </cell>
          <cell r="DS444">
            <v>-37</v>
          </cell>
          <cell r="DT444">
            <v>0</v>
          </cell>
          <cell r="DU444">
            <v>-37</v>
          </cell>
          <cell r="DV444">
            <v>-28</v>
          </cell>
          <cell r="DW444">
            <v>0</v>
          </cell>
          <cell r="DX444">
            <v>-28</v>
          </cell>
          <cell r="DY444">
            <v>-27</v>
          </cell>
          <cell r="DZ444">
            <v>0</v>
          </cell>
          <cell r="EA444">
            <v>-27</v>
          </cell>
          <cell r="EB444">
            <v>-14</v>
          </cell>
          <cell r="EC444">
            <v>0</v>
          </cell>
          <cell r="ED444">
            <v>-14</v>
          </cell>
          <cell r="EE444">
            <v>16</v>
          </cell>
          <cell r="EF444">
            <v>0</v>
          </cell>
          <cell r="EG444">
            <v>16</v>
          </cell>
          <cell r="EH444">
            <v>17</v>
          </cell>
          <cell r="EI444">
            <v>0</v>
          </cell>
          <cell r="EJ444">
            <v>17</v>
          </cell>
          <cell r="EK444">
            <v>7</v>
          </cell>
          <cell r="EL444">
            <v>0</v>
          </cell>
          <cell r="EM444">
            <v>7</v>
          </cell>
          <cell r="EN444">
            <v>3</v>
          </cell>
          <cell r="EO444">
            <v>0</v>
          </cell>
          <cell r="EP444">
            <v>3</v>
          </cell>
          <cell r="EQ444">
            <v>8</v>
          </cell>
          <cell r="ER444">
            <v>0</v>
          </cell>
          <cell r="ES444">
            <v>8</v>
          </cell>
          <cell r="ET444">
            <v>-11</v>
          </cell>
          <cell r="EU444">
            <v>0</v>
          </cell>
          <cell r="EV444">
            <v>-11</v>
          </cell>
          <cell r="EW444">
            <v>-20</v>
          </cell>
          <cell r="EX444">
            <v>0</v>
          </cell>
          <cell r="EY444">
            <v>-20</v>
          </cell>
          <cell r="EZ444">
            <v>-20</v>
          </cell>
          <cell r="FA444">
            <v>0</v>
          </cell>
          <cell r="FB444">
            <v>-20</v>
          </cell>
          <cell r="FC444">
            <v>-85</v>
          </cell>
          <cell r="FD444">
            <v>0</v>
          </cell>
          <cell r="FE444">
            <v>-85</v>
          </cell>
          <cell r="FF444">
            <v>-27</v>
          </cell>
          <cell r="FG444">
            <v>0</v>
          </cell>
          <cell r="FH444">
            <v>-27</v>
          </cell>
          <cell r="FI444">
            <v>-29</v>
          </cell>
          <cell r="FJ444">
            <v>0</v>
          </cell>
          <cell r="FK444">
            <v>-29</v>
          </cell>
          <cell r="FL444">
            <v>-84</v>
          </cell>
          <cell r="FM444">
            <v>0</v>
          </cell>
          <cell r="FN444">
            <v>-84</v>
          </cell>
          <cell r="FO444">
            <v>-22</v>
          </cell>
          <cell r="FP444">
            <v>0</v>
          </cell>
          <cell r="FQ444">
            <v>-22</v>
          </cell>
          <cell r="FR444">
            <v>13</v>
          </cell>
          <cell r="FS444">
            <v>0</v>
          </cell>
          <cell r="FT444">
            <v>13</v>
          </cell>
          <cell r="FU444">
            <v>9</v>
          </cell>
          <cell r="FV444">
            <v>0</v>
          </cell>
          <cell r="FW444">
            <v>9</v>
          </cell>
          <cell r="FX444">
            <v>15</v>
          </cell>
          <cell r="FY444">
            <v>0</v>
          </cell>
          <cell r="FZ444">
            <v>15</v>
          </cell>
          <cell r="GA444">
            <v>13</v>
          </cell>
          <cell r="GB444">
            <v>0</v>
          </cell>
          <cell r="GC444">
            <v>13</v>
          </cell>
          <cell r="GD444">
            <v>15</v>
          </cell>
          <cell r="GE444">
            <v>0</v>
          </cell>
          <cell r="GF444">
            <v>15</v>
          </cell>
          <cell r="GG444">
            <v>15</v>
          </cell>
          <cell r="GH444">
            <v>0</v>
          </cell>
          <cell r="GI444">
            <v>15</v>
          </cell>
          <cell r="GJ444">
            <v>16</v>
          </cell>
          <cell r="GK444">
            <v>0</v>
          </cell>
          <cell r="GL444">
            <v>16</v>
          </cell>
          <cell r="GM444">
            <v>39</v>
          </cell>
          <cell r="GN444">
            <v>0</v>
          </cell>
          <cell r="GO444">
            <v>39</v>
          </cell>
          <cell r="GP444">
            <v>14</v>
          </cell>
          <cell r="GQ444">
            <v>0</v>
          </cell>
          <cell r="GR444">
            <v>14</v>
          </cell>
          <cell r="GS444">
            <v>10</v>
          </cell>
          <cell r="GT444">
            <v>0</v>
          </cell>
          <cell r="GU444">
            <v>10</v>
          </cell>
          <cell r="GV444">
            <v>10</v>
          </cell>
          <cell r="GW444">
            <v>0</v>
          </cell>
          <cell r="GX444">
            <v>10</v>
          </cell>
          <cell r="GY444">
            <v>-6</v>
          </cell>
          <cell r="GZ444">
            <v>0</v>
          </cell>
          <cell r="HA444">
            <v>-6</v>
          </cell>
          <cell r="HB444">
            <v>0</v>
          </cell>
          <cell r="HC444">
            <v>0</v>
          </cell>
          <cell r="HD444">
            <v>0</v>
          </cell>
          <cell r="HE444">
            <v>7</v>
          </cell>
          <cell r="HF444">
            <v>0</v>
          </cell>
          <cell r="HG444">
            <v>7</v>
          </cell>
          <cell r="HH444">
            <v>11</v>
          </cell>
          <cell r="HI444">
            <v>0</v>
          </cell>
          <cell r="HJ444">
            <v>11</v>
          </cell>
          <cell r="HO444">
            <v>-82.232809559055397</v>
          </cell>
          <cell r="HP444">
            <v>0</v>
          </cell>
          <cell r="HQ444">
            <v>-82.232809559055397</v>
          </cell>
          <cell r="HR444">
            <v>-51.4609306177205</v>
          </cell>
          <cell r="HS444">
            <v>0</v>
          </cell>
          <cell r="HT444">
            <v>-51.4609306177205</v>
          </cell>
          <cell r="HU444">
            <v>-23.615171067913799</v>
          </cell>
          <cell r="HV444">
            <v>0</v>
          </cell>
          <cell r="HW444">
            <v>-23.615171067913799</v>
          </cell>
          <cell r="HX444">
            <v>-84.178472420748093</v>
          </cell>
          <cell r="HY444">
            <v>0</v>
          </cell>
          <cell r="HZ444">
            <v>-84.178472420748093</v>
          </cell>
          <cell r="IA444">
            <v>-72.137934256385705</v>
          </cell>
          <cell r="IB444">
            <v>0</v>
          </cell>
          <cell r="IC444">
            <v>-72.137934256385705</v>
          </cell>
          <cell r="ID444">
            <v>-45.753199159373303</v>
          </cell>
          <cell r="IE444">
            <v>0</v>
          </cell>
          <cell r="IF444">
            <v>-45.753199159373303</v>
          </cell>
          <cell r="IG444">
            <v>-19.4731763568114</v>
          </cell>
          <cell r="IH444">
            <v>0</v>
          </cell>
          <cell r="II444">
            <v>-19.4731763568114</v>
          </cell>
          <cell r="IJ444">
            <v>-104.35519903573</v>
          </cell>
          <cell r="IK444">
            <v>0</v>
          </cell>
          <cell r="IL444">
            <v>-104.35519903573</v>
          </cell>
          <cell r="IM444">
            <v>-79.155096791347304</v>
          </cell>
          <cell r="IN444">
            <v>0</v>
          </cell>
          <cell r="IO444">
            <v>-79.155096791347304</v>
          </cell>
          <cell r="IP444">
            <v>-58.039108840870497</v>
          </cell>
          <cell r="IQ444">
            <v>0</v>
          </cell>
          <cell r="IR444">
            <v>-58.039108840870497</v>
          </cell>
          <cell r="IS444">
            <v>-32.8276220209275</v>
          </cell>
          <cell r="IT444">
            <v>0</v>
          </cell>
          <cell r="IU444">
            <v>-32.8276220209275</v>
          </cell>
          <cell r="IV444">
            <v>-127.81224106865599</v>
          </cell>
          <cell r="IW444">
            <v>0</v>
          </cell>
          <cell r="IX444">
            <v>-127.81224106865599</v>
          </cell>
          <cell r="IY444">
            <v>-88.173780507439005</v>
          </cell>
          <cell r="IZ444">
            <v>0</v>
          </cell>
          <cell r="JA444">
            <v>-88.173780507439005</v>
          </cell>
          <cell r="JB444">
            <v>-63.748427225093302</v>
          </cell>
          <cell r="JC444">
            <v>0</v>
          </cell>
          <cell r="JD444">
            <v>-63.748427225093302</v>
          </cell>
          <cell r="JE444">
            <v>-33.737676693479003</v>
          </cell>
          <cell r="JF444">
            <v>0</v>
          </cell>
          <cell r="JG444">
            <v>-33.737676693479003</v>
          </cell>
          <cell r="JH444">
            <v>-117.624993735283</v>
          </cell>
          <cell r="JI444">
            <v>0</v>
          </cell>
          <cell r="JJ444">
            <v>-117.624993735283</v>
          </cell>
          <cell r="JK444">
            <v>-87.731021262957995</v>
          </cell>
          <cell r="JL444">
            <v>0</v>
          </cell>
          <cell r="JM444">
            <v>-87.731021262957995</v>
          </cell>
          <cell r="JN444">
            <v>-63.757420412547098</v>
          </cell>
          <cell r="JO444">
            <v>0</v>
          </cell>
          <cell r="JP444">
            <v>-63.757420412547098</v>
          </cell>
          <cell r="JQ444">
            <v>-32.8095866508272</v>
          </cell>
          <cell r="JR444">
            <v>0</v>
          </cell>
          <cell r="JS444">
            <v>-32.8095866508272</v>
          </cell>
          <cell r="JT444">
            <v>-91.052078306313106</v>
          </cell>
          <cell r="JU444">
            <v>0</v>
          </cell>
          <cell r="JV444">
            <v>-91.052078306313106</v>
          </cell>
          <cell r="JW444">
            <v>-68.3880621329061</v>
          </cell>
          <cell r="JX444">
            <v>0</v>
          </cell>
          <cell r="JY444">
            <v>-68.3880621329061</v>
          </cell>
          <cell r="JZ444">
            <v>-47.520211789565799</v>
          </cell>
          <cell r="KA444">
            <v>0</v>
          </cell>
          <cell r="KB444">
            <v>-47.520211789565799</v>
          </cell>
          <cell r="KC444">
            <v>-30.151763488952401</v>
          </cell>
          <cell r="KD444">
            <v>0</v>
          </cell>
          <cell r="KE444">
            <v>-30.151763488952401</v>
          </cell>
          <cell r="KF444">
            <v>-37</v>
          </cell>
          <cell r="KG444">
            <v>0</v>
          </cell>
          <cell r="KH444">
            <v>-37</v>
          </cell>
          <cell r="KI444">
            <v>-28</v>
          </cell>
          <cell r="KJ444">
            <v>0</v>
          </cell>
          <cell r="KK444">
            <v>-28</v>
          </cell>
          <cell r="KL444">
            <v>-27</v>
          </cell>
          <cell r="KM444">
            <v>0</v>
          </cell>
          <cell r="KN444">
            <v>-27</v>
          </cell>
          <cell r="KO444">
            <v>-14</v>
          </cell>
          <cell r="KP444">
            <v>0</v>
          </cell>
          <cell r="KQ444">
            <v>-14</v>
          </cell>
          <cell r="KR444">
            <v>16</v>
          </cell>
          <cell r="KS444">
            <v>0</v>
          </cell>
          <cell r="KT444">
            <v>16</v>
          </cell>
          <cell r="KU444">
            <v>17</v>
          </cell>
          <cell r="KV444">
            <v>0</v>
          </cell>
          <cell r="KW444">
            <v>17</v>
          </cell>
          <cell r="KX444">
            <v>7</v>
          </cell>
          <cell r="KY444">
            <v>0</v>
          </cell>
          <cell r="KZ444">
            <v>7</v>
          </cell>
          <cell r="LA444">
            <v>3</v>
          </cell>
          <cell r="LB444">
            <v>0</v>
          </cell>
          <cell r="LC444">
            <v>3</v>
          </cell>
          <cell r="LD444">
            <v>8</v>
          </cell>
          <cell r="LE444">
            <v>0</v>
          </cell>
          <cell r="LF444">
            <v>8</v>
          </cell>
          <cell r="LG444">
            <v>-11</v>
          </cell>
          <cell r="LH444">
            <v>0</v>
          </cell>
          <cell r="LI444">
            <v>-11</v>
          </cell>
          <cell r="LJ444">
            <v>-20</v>
          </cell>
          <cell r="LK444">
            <v>0</v>
          </cell>
          <cell r="LL444">
            <v>-20</v>
          </cell>
          <cell r="LM444">
            <v>-20</v>
          </cell>
          <cell r="LN444">
            <v>0</v>
          </cell>
          <cell r="LO444">
            <v>-20</v>
          </cell>
          <cell r="LP444">
            <v>-85</v>
          </cell>
          <cell r="LQ444">
            <v>0</v>
          </cell>
          <cell r="LR444">
            <v>-85</v>
          </cell>
          <cell r="LS444">
            <v>-27</v>
          </cell>
          <cell r="LT444">
            <v>0</v>
          </cell>
          <cell r="LU444">
            <v>-27</v>
          </cell>
          <cell r="LV444">
            <v>-29</v>
          </cell>
          <cell r="LW444">
            <v>0</v>
          </cell>
          <cell r="LX444">
            <v>-29</v>
          </cell>
          <cell r="LY444">
            <v>-84</v>
          </cell>
          <cell r="LZ444">
            <v>0</v>
          </cell>
          <cell r="MA444">
            <v>-84</v>
          </cell>
          <cell r="MB444">
            <v>-22</v>
          </cell>
          <cell r="MC444">
            <v>0</v>
          </cell>
          <cell r="MD444">
            <v>-22</v>
          </cell>
          <cell r="ME444">
            <v>13</v>
          </cell>
          <cell r="MF444">
            <v>0</v>
          </cell>
          <cell r="MG444">
            <v>13</v>
          </cell>
          <cell r="MH444">
            <v>9</v>
          </cell>
          <cell r="MI444">
            <v>0</v>
          </cell>
          <cell r="MJ444">
            <v>9</v>
          </cell>
          <cell r="MK444">
            <v>15</v>
          </cell>
          <cell r="ML444">
            <v>0</v>
          </cell>
          <cell r="MM444">
            <v>15</v>
          </cell>
          <cell r="MN444">
            <v>13</v>
          </cell>
          <cell r="MO444">
            <v>0</v>
          </cell>
          <cell r="MP444">
            <v>13</v>
          </cell>
          <cell r="MQ444">
            <v>15</v>
          </cell>
          <cell r="MR444">
            <v>0</v>
          </cell>
          <cell r="MS444">
            <v>15</v>
          </cell>
          <cell r="MT444">
            <v>15</v>
          </cell>
          <cell r="MU444">
            <v>0</v>
          </cell>
          <cell r="MV444">
            <v>15</v>
          </cell>
          <cell r="MW444">
            <v>16</v>
          </cell>
          <cell r="MX444">
            <v>0</v>
          </cell>
          <cell r="MY444">
            <v>16</v>
          </cell>
          <cell r="MZ444">
            <v>39</v>
          </cell>
          <cell r="NA444">
            <v>0</v>
          </cell>
          <cell r="NB444">
            <v>39</v>
          </cell>
          <cell r="NC444">
            <v>14</v>
          </cell>
          <cell r="ND444">
            <v>0</v>
          </cell>
          <cell r="NE444">
            <v>14</v>
          </cell>
          <cell r="NF444">
            <v>10</v>
          </cell>
          <cell r="NG444">
            <v>0</v>
          </cell>
          <cell r="NH444">
            <v>10</v>
          </cell>
          <cell r="NI444">
            <v>10</v>
          </cell>
          <cell r="NJ444">
            <v>0</v>
          </cell>
          <cell r="NK444">
            <v>10</v>
          </cell>
          <cell r="NL444">
            <v>-6</v>
          </cell>
          <cell r="NM444">
            <v>0</v>
          </cell>
          <cell r="NN444">
            <v>-6</v>
          </cell>
          <cell r="NO444">
            <v>0</v>
          </cell>
          <cell r="NP444">
            <v>0</v>
          </cell>
          <cell r="NQ444">
            <v>0</v>
          </cell>
          <cell r="NR444">
            <v>7</v>
          </cell>
          <cell r="NS444">
            <v>0</v>
          </cell>
          <cell r="NT444">
            <v>7</v>
          </cell>
          <cell r="NU444">
            <v>11</v>
          </cell>
          <cell r="NV444">
            <v>0</v>
          </cell>
          <cell r="NW444">
            <v>11</v>
          </cell>
        </row>
        <row r="445">
          <cell r="BB445">
            <v>199.67107484805101</v>
          </cell>
          <cell r="BC445">
            <v>0</v>
          </cell>
          <cell r="BD445">
            <v>199.67107484805101</v>
          </cell>
          <cell r="BE445">
            <v>211.39762773090899</v>
          </cell>
          <cell r="BF445">
            <v>5</v>
          </cell>
          <cell r="BG445">
            <v>206.39762773090899</v>
          </cell>
          <cell r="BH445">
            <v>158.16988623824</v>
          </cell>
          <cell r="BI445">
            <v>0</v>
          </cell>
          <cell r="BJ445">
            <v>158.16988623824</v>
          </cell>
          <cell r="BK445">
            <v>188.951238102019</v>
          </cell>
          <cell r="BL445">
            <v>23.564000000000007</v>
          </cell>
          <cell r="BM445">
            <v>165.38723810201901</v>
          </cell>
          <cell r="BN445">
            <v>111.811072203799</v>
          </cell>
          <cell r="BO445">
            <v>-68.986999999999995</v>
          </cell>
          <cell r="BP445">
            <v>180.79807220379899</v>
          </cell>
          <cell r="BQ445">
            <v>149.11833656784401</v>
          </cell>
          <cell r="BR445">
            <v>0</v>
          </cell>
          <cell r="BS445">
            <v>149.11833656784401</v>
          </cell>
          <cell r="BT445">
            <v>108.95842203858599</v>
          </cell>
          <cell r="BU445">
            <v>0</v>
          </cell>
          <cell r="BV445">
            <v>108.95842203858599</v>
          </cell>
          <cell r="BW445">
            <v>212.94225500585901</v>
          </cell>
          <cell r="BX445">
            <v>0</v>
          </cell>
          <cell r="BY445">
            <v>212.94225500585901</v>
          </cell>
          <cell r="BZ445">
            <v>200.859784748565</v>
          </cell>
          <cell r="CA445">
            <v>0</v>
          </cell>
          <cell r="CB445">
            <v>200.859784748565</v>
          </cell>
          <cell r="CC445">
            <v>206.761941791845</v>
          </cell>
          <cell r="CD445">
            <v>0</v>
          </cell>
          <cell r="CE445">
            <v>206.761941791845</v>
          </cell>
          <cell r="CF445">
            <v>194.41564713227399</v>
          </cell>
          <cell r="CG445">
            <v>0</v>
          </cell>
          <cell r="CH445">
            <v>194.41564713227399</v>
          </cell>
          <cell r="CI445">
            <v>153.89989773084699</v>
          </cell>
          <cell r="CJ445">
            <v>-67</v>
          </cell>
          <cell r="CK445">
            <v>220.89989773084699</v>
          </cell>
          <cell r="CL445">
            <v>190.20800776242501</v>
          </cell>
          <cell r="CM445">
            <v>0</v>
          </cell>
          <cell r="CN445">
            <v>190.20800776242501</v>
          </cell>
          <cell r="CO445">
            <v>215.807382955847</v>
          </cell>
          <cell r="CP445">
            <v>0</v>
          </cell>
          <cell r="CQ445">
            <v>215.807382955847</v>
          </cell>
          <cell r="CR445">
            <v>178.53005359672699</v>
          </cell>
          <cell r="CS445">
            <v>0</v>
          </cell>
          <cell r="CT445">
            <v>178.53005359672699</v>
          </cell>
          <cell r="CU445">
            <v>186.15572634212299</v>
          </cell>
          <cell r="CV445">
            <v>42.5</v>
          </cell>
          <cell r="CW445">
            <v>143.65572634212299</v>
          </cell>
          <cell r="CX445">
            <v>191.00421596796599</v>
          </cell>
          <cell r="CY445">
            <v>0</v>
          </cell>
          <cell r="CZ445">
            <v>191.00421596796599</v>
          </cell>
          <cell r="DA445">
            <v>187.623736718305</v>
          </cell>
          <cell r="DB445">
            <v>0</v>
          </cell>
          <cell r="DC445">
            <v>187.623736718305</v>
          </cell>
          <cell r="DD445">
            <v>200.88998382182001</v>
          </cell>
          <cell r="DE445">
            <v>0</v>
          </cell>
          <cell r="DF445">
            <v>200.88998382182001</v>
          </cell>
          <cell r="DG445">
            <v>169.922886747658</v>
          </cell>
          <cell r="DH445">
            <v>-3.3860000000000001</v>
          </cell>
          <cell r="DI445">
            <v>173.30888674765799</v>
          </cell>
          <cell r="DJ445">
            <v>157.08842229739699</v>
          </cell>
          <cell r="DK445">
            <v>0</v>
          </cell>
          <cell r="DL445">
            <v>157.08842229739699</v>
          </cell>
          <cell r="DM445">
            <v>154.262266425316</v>
          </cell>
          <cell r="DN445">
            <v>0</v>
          </cell>
          <cell r="DO445">
            <v>154.262266425316</v>
          </cell>
          <cell r="DP445">
            <v>128.49765912281899</v>
          </cell>
          <cell r="DQ445">
            <v>0</v>
          </cell>
          <cell r="DR445">
            <v>128.49765912281899</v>
          </cell>
          <cell r="DS445">
            <v>148</v>
          </cell>
          <cell r="DT445">
            <v>0</v>
          </cell>
          <cell r="DU445">
            <v>148</v>
          </cell>
          <cell r="DV445">
            <v>143</v>
          </cell>
          <cell r="DW445">
            <v>0</v>
          </cell>
          <cell r="DX445">
            <v>143</v>
          </cell>
          <cell r="DY445">
            <v>125</v>
          </cell>
          <cell r="DZ445">
            <v>0</v>
          </cell>
          <cell r="EA445">
            <v>125</v>
          </cell>
          <cell r="EB445">
            <v>68</v>
          </cell>
          <cell r="EC445">
            <v>0</v>
          </cell>
          <cell r="ED445">
            <v>68</v>
          </cell>
          <cell r="EE445">
            <v>52</v>
          </cell>
          <cell r="EF445">
            <v>0</v>
          </cell>
          <cell r="EG445">
            <v>52</v>
          </cell>
          <cell r="EH445">
            <v>80</v>
          </cell>
          <cell r="EI445">
            <v>0</v>
          </cell>
          <cell r="EJ445">
            <v>80</v>
          </cell>
          <cell r="EK445">
            <v>86</v>
          </cell>
          <cell r="EL445">
            <v>0</v>
          </cell>
          <cell r="EM445">
            <v>86</v>
          </cell>
          <cell r="EN445">
            <v>61</v>
          </cell>
          <cell r="EO445">
            <v>0</v>
          </cell>
          <cell r="EP445">
            <v>61</v>
          </cell>
          <cell r="EQ445">
            <v>-46</v>
          </cell>
          <cell r="ER445">
            <v>0</v>
          </cell>
          <cell r="ES445">
            <v>-46</v>
          </cell>
          <cell r="ET445">
            <v>63</v>
          </cell>
          <cell r="EU445">
            <v>0</v>
          </cell>
          <cell r="EV445">
            <v>63</v>
          </cell>
          <cell r="EW445">
            <v>47</v>
          </cell>
          <cell r="EX445">
            <v>0</v>
          </cell>
          <cell r="EY445">
            <v>47</v>
          </cell>
          <cell r="EZ445">
            <v>20</v>
          </cell>
          <cell r="FA445">
            <v>0</v>
          </cell>
          <cell r="FB445">
            <v>20</v>
          </cell>
          <cell r="FC445">
            <v>-1077</v>
          </cell>
          <cell r="FD445">
            <v>0</v>
          </cell>
          <cell r="FE445">
            <v>-1077</v>
          </cell>
          <cell r="FF445">
            <v>-564</v>
          </cell>
          <cell r="FG445">
            <v>0</v>
          </cell>
          <cell r="FH445">
            <v>-564</v>
          </cell>
          <cell r="FI445">
            <v>56</v>
          </cell>
          <cell r="FJ445">
            <v>0</v>
          </cell>
          <cell r="FK445">
            <v>56</v>
          </cell>
          <cell r="FL445">
            <v>-28</v>
          </cell>
          <cell r="FM445">
            <v>0</v>
          </cell>
          <cell r="FN445">
            <v>-28</v>
          </cell>
          <cell r="FO445">
            <v>-333</v>
          </cell>
          <cell r="FP445">
            <v>0</v>
          </cell>
          <cell r="FQ445">
            <v>-333</v>
          </cell>
          <cell r="FR445">
            <v>126</v>
          </cell>
          <cell r="FS445">
            <v>0</v>
          </cell>
          <cell r="FT445">
            <v>126</v>
          </cell>
          <cell r="FU445">
            <v>138</v>
          </cell>
          <cell r="FV445">
            <v>0</v>
          </cell>
          <cell r="FW445">
            <v>138</v>
          </cell>
          <cell r="FX445">
            <v>160</v>
          </cell>
          <cell r="FY445">
            <v>0</v>
          </cell>
          <cell r="FZ445">
            <v>160</v>
          </cell>
          <cell r="GA445">
            <v>149</v>
          </cell>
          <cell r="GB445">
            <v>0</v>
          </cell>
          <cell r="GC445">
            <v>149</v>
          </cell>
          <cell r="GD445">
            <v>134</v>
          </cell>
          <cell r="GE445">
            <v>0</v>
          </cell>
          <cell r="GF445">
            <v>134</v>
          </cell>
          <cell r="GG445">
            <v>127</v>
          </cell>
          <cell r="GH445">
            <v>0</v>
          </cell>
          <cell r="GI445">
            <v>127</v>
          </cell>
          <cell r="GJ445">
            <v>127</v>
          </cell>
          <cell r="GK445">
            <v>0</v>
          </cell>
          <cell r="GL445">
            <v>127</v>
          </cell>
          <cell r="GM445">
            <v>150</v>
          </cell>
          <cell r="GN445">
            <v>0</v>
          </cell>
          <cell r="GO445">
            <v>150</v>
          </cell>
          <cell r="GP445">
            <v>112</v>
          </cell>
          <cell r="GQ445">
            <v>0</v>
          </cell>
          <cell r="GR445">
            <v>112</v>
          </cell>
          <cell r="GS445">
            <v>104</v>
          </cell>
          <cell r="GT445">
            <v>0</v>
          </cell>
          <cell r="GU445">
            <v>104</v>
          </cell>
          <cell r="GV445">
            <v>90</v>
          </cell>
          <cell r="GW445">
            <v>0</v>
          </cell>
          <cell r="GX445">
            <v>90</v>
          </cell>
          <cell r="GY445">
            <v>100</v>
          </cell>
          <cell r="GZ445">
            <v>0</v>
          </cell>
          <cell r="HA445">
            <v>100</v>
          </cell>
          <cell r="HB445">
            <v>107</v>
          </cell>
          <cell r="HC445">
            <v>0</v>
          </cell>
          <cell r="HD445">
            <v>107</v>
          </cell>
          <cell r="HE445">
            <v>135</v>
          </cell>
          <cell r="HF445">
            <v>0</v>
          </cell>
          <cell r="HG445">
            <v>135</v>
          </cell>
          <cell r="HH445">
            <v>119</v>
          </cell>
          <cell r="HI445">
            <v>0</v>
          </cell>
          <cell r="HJ445">
            <v>119</v>
          </cell>
          <cell r="HO445">
            <v>569.23858881720003</v>
          </cell>
          <cell r="HP445">
            <v>5</v>
          </cell>
          <cell r="HQ445">
            <v>564.23858881720003</v>
          </cell>
          <cell r="HR445">
            <v>369.56751396914899</v>
          </cell>
          <cell r="HS445">
            <v>5</v>
          </cell>
          <cell r="HT445">
            <v>364.56751396914899</v>
          </cell>
          <cell r="HU445">
            <v>158.16988623824</v>
          </cell>
          <cell r="HV445">
            <v>0</v>
          </cell>
          <cell r="HW445">
            <v>158.16988623824</v>
          </cell>
          <cell r="HX445">
            <v>558.83906891224797</v>
          </cell>
          <cell r="HY445">
            <v>-45.422999999999988</v>
          </cell>
          <cell r="HZ445">
            <v>604.26206891224797</v>
          </cell>
          <cell r="IA445">
            <v>369.88783081022899</v>
          </cell>
          <cell r="IB445">
            <v>-68.986999999999995</v>
          </cell>
          <cell r="IC445">
            <v>438.87483081022901</v>
          </cell>
          <cell r="ID445">
            <v>258.07675860643002</v>
          </cell>
          <cell r="IE445">
            <v>0</v>
          </cell>
          <cell r="IF445">
            <v>258.07675860643002</v>
          </cell>
          <cell r="IG445">
            <v>108.95842203858599</v>
          </cell>
          <cell r="IH445">
            <v>0</v>
          </cell>
          <cell r="II445">
            <v>108.95842203858599</v>
          </cell>
          <cell r="IJ445">
            <v>814.97962867854301</v>
          </cell>
          <cell r="IK445">
            <v>0</v>
          </cell>
          <cell r="IL445">
            <v>814.97962867854301</v>
          </cell>
          <cell r="IM445">
            <v>602.037373672684</v>
          </cell>
          <cell r="IN445">
            <v>0</v>
          </cell>
          <cell r="IO445">
            <v>602.037373672684</v>
          </cell>
          <cell r="IP445">
            <v>401.17758892411899</v>
          </cell>
          <cell r="IQ445">
            <v>0</v>
          </cell>
          <cell r="IR445">
            <v>401.17758892411899</v>
          </cell>
          <cell r="IS445">
            <v>194.41564713227399</v>
          </cell>
          <cell r="IT445">
            <v>0</v>
          </cell>
          <cell r="IU445">
            <v>194.41564713227399</v>
          </cell>
          <cell r="IV445">
            <v>738.445342045845</v>
          </cell>
          <cell r="IW445">
            <v>-67</v>
          </cell>
          <cell r="IX445">
            <v>805.445342045845</v>
          </cell>
          <cell r="IY445">
            <v>584.54544431499903</v>
          </cell>
          <cell r="IZ445">
            <v>0</v>
          </cell>
          <cell r="JA445">
            <v>584.54544431499903</v>
          </cell>
          <cell r="JB445">
            <v>394.33743655257302</v>
          </cell>
          <cell r="JC445">
            <v>0</v>
          </cell>
          <cell r="JD445">
            <v>394.33743655257302</v>
          </cell>
          <cell r="JE445">
            <v>178.53005359672699</v>
          </cell>
          <cell r="JF445">
            <v>0</v>
          </cell>
          <cell r="JG445">
            <v>178.53005359672699</v>
          </cell>
          <cell r="JH445">
            <v>765.67366285021296</v>
          </cell>
          <cell r="JI445">
            <v>42.5</v>
          </cell>
          <cell r="JJ445">
            <v>723.17366285021296</v>
          </cell>
          <cell r="JK445">
            <v>579.517936508091</v>
          </cell>
          <cell r="JL445">
            <v>0</v>
          </cell>
          <cell r="JM445">
            <v>579.517936508091</v>
          </cell>
          <cell r="JN445">
            <v>388.51372054012398</v>
          </cell>
          <cell r="JO445">
            <v>0</v>
          </cell>
          <cell r="JP445">
            <v>388.51372054012398</v>
          </cell>
          <cell r="JQ445">
            <v>200.88998382182001</v>
          </cell>
          <cell r="JR445">
            <v>0</v>
          </cell>
          <cell r="JS445">
            <v>200.88998382182001</v>
          </cell>
          <cell r="JT445">
            <v>609.77123459318898</v>
          </cell>
          <cell r="JU445">
            <v>-3.3860000000000001</v>
          </cell>
          <cell r="JV445">
            <v>613.15723459318895</v>
          </cell>
          <cell r="JW445">
            <v>439.84834784553101</v>
          </cell>
          <cell r="JX445">
            <v>0</v>
          </cell>
          <cell r="JY445">
            <v>439.84834784553101</v>
          </cell>
          <cell r="JZ445">
            <v>282.75992554813399</v>
          </cell>
          <cell r="KA445">
            <v>0</v>
          </cell>
          <cell r="KB445">
            <v>282.75992554813399</v>
          </cell>
          <cell r="KC445">
            <v>128.49765912281899</v>
          </cell>
          <cell r="KD445">
            <v>0</v>
          </cell>
          <cell r="KE445">
            <v>128.49765912281899</v>
          </cell>
          <cell r="KF445">
            <v>148</v>
          </cell>
          <cell r="KG445">
            <v>0</v>
          </cell>
          <cell r="KH445">
            <v>148</v>
          </cell>
          <cell r="KI445">
            <v>143</v>
          </cell>
          <cell r="KJ445">
            <v>0</v>
          </cell>
          <cell r="KK445">
            <v>143</v>
          </cell>
          <cell r="KL445">
            <v>125</v>
          </cell>
          <cell r="KM445">
            <v>0</v>
          </cell>
          <cell r="KN445">
            <v>125</v>
          </cell>
          <cell r="KO445">
            <v>68</v>
          </cell>
          <cell r="KP445">
            <v>0</v>
          </cell>
          <cell r="KQ445">
            <v>68</v>
          </cell>
          <cell r="KR445">
            <v>52</v>
          </cell>
          <cell r="KS445">
            <v>0</v>
          </cell>
          <cell r="KT445">
            <v>52</v>
          </cell>
          <cell r="KU445">
            <v>80</v>
          </cell>
          <cell r="KV445">
            <v>0</v>
          </cell>
          <cell r="KW445">
            <v>80</v>
          </cell>
          <cell r="KX445">
            <v>86</v>
          </cell>
          <cell r="KY445">
            <v>0</v>
          </cell>
          <cell r="KZ445">
            <v>86</v>
          </cell>
          <cell r="LA445">
            <v>61</v>
          </cell>
          <cell r="LB445">
            <v>0</v>
          </cell>
          <cell r="LC445">
            <v>61</v>
          </cell>
          <cell r="LD445">
            <v>-46</v>
          </cell>
          <cell r="LE445">
            <v>0</v>
          </cell>
          <cell r="LF445">
            <v>-46</v>
          </cell>
          <cell r="LG445">
            <v>63</v>
          </cell>
          <cell r="LH445">
            <v>0</v>
          </cell>
          <cell r="LI445">
            <v>63</v>
          </cell>
          <cell r="LJ445">
            <v>47</v>
          </cell>
          <cell r="LK445">
            <v>0</v>
          </cell>
          <cell r="LL445">
            <v>47</v>
          </cell>
          <cell r="LM445">
            <v>20</v>
          </cell>
          <cell r="LN445">
            <v>0</v>
          </cell>
          <cell r="LO445">
            <v>20</v>
          </cell>
          <cell r="LP445">
            <v>-1077</v>
          </cell>
          <cell r="LQ445">
            <v>0</v>
          </cell>
          <cell r="LR445">
            <v>-1077</v>
          </cell>
          <cell r="LS445">
            <v>-564</v>
          </cell>
          <cell r="LT445">
            <v>0</v>
          </cell>
          <cell r="LU445">
            <v>-564</v>
          </cell>
          <cell r="LV445">
            <v>56</v>
          </cell>
          <cell r="LW445">
            <v>0</v>
          </cell>
          <cell r="LX445">
            <v>56</v>
          </cell>
          <cell r="LY445">
            <v>-28</v>
          </cell>
          <cell r="LZ445">
            <v>0</v>
          </cell>
          <cell r="MA445">
            <v>-28</v>
          </cell>
          <cell r="MB445">
            <v>-333</v>
          </cell>
          <cell r="MC445">
            <v>0</v>
          </cell>
          <cell r="MD445">
            <v>-333</v>
          </cell>
          <cell r="ME445">
            <v>126</v>
          </cell>
          <cell r="MF445">
            <v>0</v>
          </cell>
          <cell r="MG445">
            <v>126</v>
          </cell>
          <cell r="MH445">
            <v>138</v>
          </cell>
          <cell r="MI445">
            <v>0</v>
          </cell>
          <cell r="MJ445">
            <v>138</v>
          </cell>
          <cell r="MK445">
            <v>160</v>
          </cell>
          <cell r="ML445">
            <v>0</v>
          </cell>
          <cell r="MM445">
            <v>160</v>
          </cell>
          <cell r="MN445">
            <v>149</v>
          </cell>
          <cell r="MO445">
            <v>0</v>
          </cell>
          <cell r="MP445">
            <v>149</v>
          </cell>
          <cell r="MQ445">
            <v>134</v>
          </cell>
          <cell r="MR445">
            <v>0</v>
          </cell>
          <cell r="MS445">
            <v>134</v>
          </cell>
          <cell r="MT445">
            <v>127</v>
          </cell>
          <cell r="MU445">
            <v>0</v>
          </cell>
          <cell r="MV445">
            <v>127</v>
          </cell>
          <cell r="MW445">
            <v>127</v>
          </cell>
          <cell r="MX445">
            <v>0</v>
          </cell>
          <cell r="MY445">
            <v>127</v>
          </cell>
          <cell r="MZ445">
            <v>150</v>
          </cell>
          <cell r="NA445">
            <v>0</v>
          </cell>
          <cell r="NB445">
            <v>150</v>
          </cell>
          <cell r="NC445">
            <v>112</v>
          </cell>
          <cell r="ND445">
            <v>0</v>
          </cell>
          <cell r="NE445">
            <v>112</v>
          </cell>
          <cell r="NF445">
            <v>104</v>
          </cell>
          <cell r="NG445">
            <v>0</v>
          </cell>
          <cell r="NH445">
            <v>104</v>
          </cell>
          <cell r="NI445">
            <v>90</v>
          </cell>
          <cell r="NJ445">
            <v>0</v>
          </cell>
          <cell r="NK445">
            <v>90</v>
          </cell>
          <cell r="NL445">
            <v>100</v>
          </cell>
          <cell r="NM445">
            <v>0</v>
          </cell>
          <cell r="NN445">
            <v>100</v>
          </cell>
          <cell r="NO445">
            <v>107</v>
          </cell>
          <cell r="NP445">
            <v>0</v>
          </cell>
          <cell r="NQ445">
            <v>107</v>
          </cell>
          <cell r="NR445">
            <v>135</v>
          </cell>
          <cell r="NS445">
            <v>0</v>
          </cell>
          <cell r="NT445">
            <v>135</v>
          </cell>
          <cell r="NU445">
            <v>119</v>
          </cell>
          <cell r="NV445">
            <v>0</v>
          </cell>
          <cell r="NW445">
            <v>119</v>
          </cell>
        </row>
        <row r="446">
          <cell r="BB446">
            <v>0.52515895016319769</v>
          </cell>
          <cell r="BD446">
            <v>0.52515895016319769</v>
          </cell>
          <cell r="BE446">
            <v>0.49698183480084207</v>
          </cell>
          <cell r="BG446">
            <v>0.49698183480084207</v>
          </cell>
          <cell r="BH446">
            <v>0.51960606004804422</v>
          </cell>
          <cell r="BJ446">
            <v>0.51960606004804422</v>
          </cell>
          <cell r="BK446">
            <v>0.48782179020181898</v>
          </cell>
          <cell r="BM446">
            <v>0.48782179020181898</v>
          </cell>
          <cell r="BN446">
            <v>0.46628808369611691</v>
          </cell>
          <cell r="BP446">
            <v>0.46628808369611691</v>
          </cell>
          <cell r="BQ446">
            <v>0.50880531525158412</v>
          </cell>
          <cell r="BS446">
            <v>0.50880531525158412</v>
          </cell>
          <cell r="BT446">
            <v>0.54402441387786094</v>
          </cell>
          <cell r="BV446">
            <v>0.54402441387786094</v>
          </cell>
          <cell r="BW446">
            <v>0.49284093147175118</v>
          </cell>
          <cell r="BY446">
            <v>0.49284093147175118</v>
          </cell>
          <cell r="BZ446">
            <v>0.50414293677188093</v>
          </cell>
          <cell r="CB446">
            <v>0.50414293677188093</v>
          </cell>
          <cell r="CC446">
            <v>0.4792192028864688</v>
          </cell>
          <cell r="CE446">
            <v>0.4792192028864688</v>
          </cell>
          <cell r="CF446">
            <v>0.50246294241237033</v>
          </cell>
          <cell r="CH446">
            <v>0.50246294241237033</v>
          </cell>
          <cell r="CI446">
            <v>0.51512030284461019</v>
          </cell>
          <cell r="CK446">
            <v>0.51512030284461019</v>
          </cell>
          <cell r="CL446">
            <v>0.48778542959152077</v>
          </cell>
          <cell r="CN446">
            <v>0.48778542959152077</v>
          </cell>
          <cell r="CO446">
            <v>0.44652004593499972</v>
          </cell>
          <cell r="CQ446">
            <v>0.44652004593499972</v>
          </cell>
          <cell r="CR446">
            <v>0.51895865528219753</v>
          </cell>
          <cell r="CT446">
            <v>0.51895865528219753</v>
          </cell>
          <cell r="CU446">
            <v>0.5539677695570816</v>
          </cell>
          <cell r="CW446">
            <v>0.5539677695570816</v>
          </cell>
          <cell r="CX446">
            <v>0.49916933873182612</v>
          </cell>
          <cell r="CZ446">
            <v>0.49916933873182612</v>
          </cell>
          <cell r="DA446">
            <v>0.48146070752711717</v>
          </cell>
          <cell r="DC446">
            <v>0.48146070752711717</v>
          </cell>
          <cell r="DD446">
            <v>0.5136437565097044</v>
          </cell>
          <cell r="DF446">
            <v>0.5136437565097044</v>
          </cell>
          <cell r="DG446">
            <v>0.53496321144822678</v>
          </cell>
          <cell r="DI446">
            <v>0.53496321144822678</v>
          </cell>
          <cell r="DJ446">
            <v>0.50164774520198396</v>
          </cell>
          <cell r="DL446">
            <v>0.50164774520198396</v>
          </cell>
          <cell r="DM446">
            <v>0.49714475191536045</v>
          </cell>
          <cell r="DO446">
            <v>0.49714475191536045</v>
          </cell>
          <cell r="DP446">
            <v>0.53858238947421477</v>
          </cell>
          <cell r="DR446">
            <v>0.53858238947421477</v>
          </cell>
          <cell r="DS446">
            <v>0.50532724505327242</v>
          </cell>
          <cell r="DU446">
            <v>0.50532724505327242</v>
          </cell>
          <cell r="DV446">
            <v>0.48108925869894098</v>
          </cell>
          <cell r="DX446">
            <v>0.48108925869894098</v>
          </cell>
          <cell r="DY446">
            <v>0.48120300751879697</v>
          </cell>
          <cell r="EA446">
            <v>0.48120300751879697</v>
          </cell>
          <cell r="EB446">
            <v>0.56656346749226005</v>
          </cell>
          <cell r="ED446">
            <v>0.56656346749226005</v>
          </cell>
          <cell r="EE446">
            <v>0.55023923444976075</v>
          </cell>
          <cell r="EG446">
            <v>0.55023923444976075</v>
          </cell>
          <cell r="EH446">
            <v>0.50154320987654322</v>
          </cell>
          <cell r="EJ446">
            <v>0.50154320987654322</v>
          </cell>
          <cell r="EK446">
            <v>0.471976401179941</v>
          </cell>
          <cell r="EM446">
            <v>0.471976401179941</v>
          </cell>
          <cell r="EN446">
            <v>0.52623906705539358</v>
          </cell>
          <cell r="EP446">
            <v>0.52623906705539358</v>
          </cell>
          <cell r="EQ446">
            <v>0.52180028129395217</v>
          </cell>
          <cell r="ES446">
            <v>0.52180028129395217</v>
          </cell>
          <cell r="ET446">
            <v>0.48439620081411128</v>
          </cell>
          <cell r="EV446">
            <v>0.48439620081411128</v>
          </cell>
          <cell r="EW446">
            <v>0.47592847317744152</v>
          </cell>
          <cell r="EY446">
            <v>0.47592847317744152</v>
          </cell>
          <cell r="EZ446">
            <v>0.47867950481430538</v>
          </cell>
          <cell r="FB446">
            <v>0.47867950481430538</v>
          </cell>
          <cell r="FC446">
            <v>0.50305250305250304</v>
          </cell>
          <cell r="FE446">
            <v>0.50305250305250304</v>
          </cell>
          <cell r="FF446">
            <v>0.48112058465286234</v>
          </cell>
          <cell r="FH446">
            <v>0.48112058465286234</v>
          </cell>
          <cell r="FI446">
            <v>0.43438914027149322</v>
          </cell>
          <cell r="FK446">
            <v>0.43438914027149322</v>
          </cell>
          <cell r="FL446">
            <v>0.44516829533116176</v>
          </cell>
          <cell r="FN446">
            <v>0.44516829533116176</v>
          </cell>
          <cell r="FO446">
            <v>0.502092050209205</v>
          </cell>
          <cell r="FQ446">
            <v>0.502092050209205</v>
          </cell>
          <cell r="FR446">
            <v>0.42842430484037075</v>
          </cell>
          <cell r="FT446">
            <v>0.42842430484037075</v>
          </cell>
          <cell r="FU446">
            <v>0.42871485943775101</v>
          </cell>
          <cell r="FW446">
            <v>0.42871485943775101</v>
          </cell>
          <cell r="FX446">
            <v>0.41932270916334663</v>
          </cell>
          <cell r="FZ446">
            <v>0.41932270916334663</v>
          </cell>
          <cell r="GA446">
            <v>0.44055944055944057</v>
          </cell>
          <cell r="GC446">
            <v>0.44055944055944057</v>
          </cell>
          <cell r="GD446">
            <v>0.44421487603305787</v>
          </cell>
          <cell r="GF446">
            <v>0.44421487603305787</v>
          </cell>
          <cell r="GG446">
            <v>0.43705941591137965</v>
          </cell>
          <cell r="GI446">
            <v>0.43705941591137965</v>
          </cell>
          <cell r="GJ446">
            <v>0.43641912512716174</v>
          </cell>
          <cell r="GL446">
            <v>0.43641912512716174</v>
          </cell>
          <cell r="GM446">
            <v>0.45491803278688525</v>
          </cell>
          <cell r="GO446">
            <v>0.45491803278688525</v>
          </cell>
          <cell r="GP446">
            <v>0.44514767932489452</v>
          </cell>
          <cell r="GR446">
            <v>0.44514767932489452</v>
          </cell>
          <cell r="GS446">
            <v>0.45293466223698781</v>
          </cell>
          <cell r="GU446">
            <v>0.45293466223698781</v>
          </cell>
          <cell r="GV446">
            <v>0.50527549824150053</v>
          </cell>
          <cell r="GX446">
            <v>0.50527549824150053</v>
          </cell>
          <cell r="GY446">
            <v>0.5338441890166028</v>
          </cell>
          <cell r="HA446">
            <v>0.5338441890166028</v>
          </cell>
          <cell r="HB446">
            <v>0.53188602442333788</v>
          </cell>
          <cell r="HD446">
            <v>0.53188602442333788</v>
          </cell>
          <cell r="HE446">
            <v>0.54032258064516125</v>
          </cell>
          <cell r="HG446">
            <v>0.54032258064516125</v>
          </cell>
          <cell r="HH446">
            <v>0.54620689655172416</v>
          </cell>
          <cell r="HJ446">
            <v>0.54620689655172416</v>
          </cell>
          <cell r="HO446">
            <v>0.51413261157862522</v>
          </cell>
          <cell r="HP446" t="e">
            <v>#DIV/0!</v>
          </cell>
          <cell r="HQ446">
            <v>0.51413261157862522</v>
          </cell>
          <cell r="HR446">
            <v>0.50816667273762151</v>
          </cell>
          <cell r="HS446" t="e">
            <v>#DIV/0!</v>
          </cell>
          <cell r="HT446">
            <v>0.50816667273762151</v>
          </cell>
          <cell r="HU446">
            <v>0.51960606004804422</v>
          </cell>
          <cell r="HV446" t="e">
            <v>#DIV/0!</v>
          </cell>
          <cell r="HW446">
            <v>0.51960606004804422</v>
          </cell>
          <cell r="HX446">
            <v>0.50197574803121225</v>
          </cell>
          <cell r="HY446" t="e">
            <v>#DIV/0!</v>
          </cell>
          <cell r="HZ446">
            <v>0.50197574803121225</v>
          </cell>
          <cell r="IA446">
            <v>0.5069147055256259</v>
          </cell>
          <cell r="IB446" t="e">
            <v>#DIV/0!</v>
          </cell>
          <cell r="IC446">
            <v>0.5069147055256259</v>
          </cell>
          <cell r="ID446">
            <v>0.52697248209287251</v>
          </cell>
          <cell r="IE446" t="e">
            <v>#DIV/0!</v>
          </cell>
          <cell r="IF446">
            <v>0.52697248209287251</v>
          </cell>
          <cell r="IG446">
            <v>0.54402441387786094</v>
          </cell>
          <cell r="IH446" t="e">
            <v>#DIV/0!</v>
          </cell>
          <cell r="II446">
            <v>0.54402441387786094</v>
          </cell>
          <cell r="IJ446">
            <v>0.49461889267338671</v>
          </cell>
          <cell r="IK446" t="e">
            <v>#DIV/0!</v>
          </cell>
          <cell r="IL446">
            <v>0.49461889267338671</v>
          </cell>
          <cell r="IM446">
            <v>0.49520359268352515</v>
          </cell>
          <cell r="IN446" t="e">
            <v>#DIV/0!</v>
          </cell>
          <cell r="IO446">
            <v>0.49520359268352515</v>
          </cell>
          <cell r="IP446">
            <v>0.49078439685640007</v>
          </cell>
          <cell r="IQ446" t="e">
            <v>#DIV/0!</v>
          </cell>
          <cell r="IR446">
            <v>0.49078439685640007</v>
          </cell>
          <cell r="IS446">
            <v>0.50246294241237033</v>
          </cell>
          <cell r="IT446" t="e">
            <v>#DIV/0!</v>
          </cell>
          <cell r="IU446">
            <v>0.50246294241237033</v>
          </cell>
          <cell r="IV446">
            <v>0.49198726848290752</v>
          </cell>
          <cell r="IW446" t="e">
            <v>#DIV/0!</v>
          </cell>
          <cell r="IX446">
            <v>0.49198726848290752</v>
          </cell>
          <cell r="IY446">
            <v>0.48430311422624112</v>
          </cell>
          <cell r="IZ446" t="e">
            <v>#DIV/0!</v>
          </cell>
          <cell r="JA446">
            <v>0.48430311422624112</v>
          </cell>
          <cell r="JB446">
            <v>0.48255315939331411</v>
          </cell>
          <cell r="JC446" t="e">
            <v>#DIV/0!</v>
          </cell>
          <cell r="JD446">
            <v>0.48255315939331411</v>
          </cell>
          <cell r="JE446">
            <v>0.51895865528219753</v>
          </cell>
          <cell r="JF446" t="e">
            <v>#DIV/0!</v>
          </cell>
          <cell r="JG446">
            <v>0.51895865528219753</v>
          </cell>
          <cell r="JH446">
            <v>0.51183663863545492</v>
          </cell>
          <cell r="JI446" t="e">
            <v>#DIV/0!</v>
          </cell>
          <cell r="JJ446">
            <v>0.51183663863545492</v>
          </cell>
          <cell r="JK446">
            <v>0.49804871054196248</v>
          </cell>
          <cell r="JL446" t="e">
            <v>#DIV/0!</v>
          </cell>
          <cell r="JM446">
            <v>0.49804871054196248</v>
          </cell>
          <cell r="JN446">
            <v>0.49749831764404151</v>
          </cell>
          <cell r="JO446" t="e">
            <v>#DIV/0!</v>
          </cell>
          <cell r="JP446">
            <v>0.49749831764404151</v>
          </cell>
          <cell r="JQ446">
            <v>0.5136437565097044</v>
          </cell>
          <cell r="JR446" t="e">
            <v>#DIV/0!</v>
          </cell>
          <cell r="JS446">
            <v>0.5136437565097044</v>
          </cell>
          <cell r="JT446">
            <v>0.51815342377542284</v>
          </cell>
          <cell r="JU446" t="e">
            <v>#DIV/0!</v>
          </cell>
          <cell r="JV446">
            <v>0.51815342377542284</v>
          </cell>
          <cell r="JW446">
            <v>0.51230692170700387</v>
          </cell>
          <cell r="JX446" t="e">
            <v>#DIV/0!</v>
          </cell>
          <cell r="JY446">
            <v>0.51230692170700387</v>
          </cell>
          <cell r="JZ446">
            <v>0.5176652592264247</v>
          </cell>
          <cell r="KA446" t="e">
            <v>#DIV/0!</v>
          </cell>
          <cell r="KB446">
            <v>0.5176652592264247</v>
          </cell>
          <cell r="KC446">
            <v>0.53858238947421477</v>
          </cell>
          <cell r="KD446" t="e">
            <v>#DIV/0!</v>
          </cell>
          <cell r="KE446">
            <v>0.53858238947421477</v>
          </cell>
          <cell r="KF446">
            <v>0.50532724505327242</v>
          </cell>
          <cell r="KG446" t="e">
            <v>#DIV/0!</v>
          </cell>
          <cell r="KH446">
            <v>0.50532724505327242</v>
          </cell>
          <cell r="KI446">
            <v>0.48108925869894098</v>
          </cell>
          <cell r="KJ446" t="e">
            <v>#DIV/0!</v>
          </cell>
          <cell r="KK446">
            <v>0.48108925869894098</v>
          </cell>
          <cell r="KL446">
            <v>0.48120300751879697</v>
          </cell>
          <cell r="KM446" t="e">
            <v>#DIV/0!</v>
          </cell>
          <cell r="KN446">
            <v>0.48120300751879697</v>
          </cell>
          <cell r="KO446">
            <v>0.56656346749226005</v>
          </cell>
          <cell r="KP446" t="e">
            <v>#DIV/0!</v>
          </cell>
          <cell r="KQ446">
            <v>0.56656346749226005</v>
          </cell>
          <cell r="KR446">
            <v>0.55023923444976075</v>
          </cell>
          <cell r="KS446" t="e">
            <v>#DIV/0!</v>
          </cell>
          <cell r="KT446">
            <v>0.55023923444976075</v>
          </cell>
          <cell r="KU446">
            <v>0.50154320987654322</v>
          </cell>
          <cell r="KV446" t="e">
            <v>#DIV/0!</v>
          </cell>
          <cell r="KW446">
            <v>0.50154320987654322</v>
          </cell>
          <cell r="KX446">
            <v>0.471976401179941</v>
          </cell>
          <cell r="KY446" t="e">
            <v>#DIV/0!</v>
          </cell>
          <cell r="KZ446">
            <v>0.471976401179941</v>
          </cell>
          <cell r="LA446">
            <v>0.52623906705539358</v>
          </cell>
          <cell r="LB446" t="e">
            <v>#DIV/0!</v>
          </cell>
          <cell r="LC446">
            <v>0.52623906705539358</v>
          </cell>
          <cell r="LD446">
            <v>0.52180028129395217</v>
          </cell>
          <cell r="LE446" t="e">
            <v>#DIV/0!</v>
          </cell>
          <cell r="LF446">
            <v>0.52180028129395217</v>
          </cell>
          <cell r="LG446">
            <v>0.48439620081411128</v>
          </cell>
          <cell r="LH446" t="e">
            <v>#DIV/0!</v>
          </cell>
          <cell r="LI446">
            <v>0.48439620081411128</v>
          </cell>
          <cell r="LJ446">
            <v>0.47592847317744152</v>
          </cell>
          <cell r="LK446" t="e">
            <v>#DIV/0!</v>
          </cell>
          <cell r="LL446">
            <v>0.47592847317744152</v>
          </cell>
          <cell r="LM446">
            <v>0.47867950481430538</v>
          </cell>
          <cell r="LN446" t="e">
            <v>#DIV/0!</v>
          </cell>
          <cell r="LO446">
            <v>0.47867950481430538</v>
          </cell>
          <cell r="LP446">
            <v>0.50305250305250304</v>
          </cell>
          <cell r="LQ446" t="e">
            <v>#DIV/0!</v>
          </cell>
          <cell r="LR446">
            <v>0.50305250305250304</v>
          </cell>
          <cell r="LS446">
            <v>0.48112058465286234</v>
          </cell>
          <cell r="LT446" t="e">
            <v>#DIV/0!</v>
          </cell>
          <cell r="LU446">
            <v>0.48112058465286234</v>
          </cell>
          <cell r="LV446">
            <v>0.43438914027149322</v>
          </cell>
          <cell r="LW446" t="e">
            <v>#DIV/0!</v>
          </cell>
          <cell r="LX446">
            <v>0.43438914027149322</v>
          </cell>
          <cell r="LY446">
            <v>0.44516829533116176</v>
          </cell>
          <cell r="LZ446" t="e">
            <v>#DIV/0!</v>
          </cell>
          <cell r="MA446">
            <v>0.44516829533116176</v>
          </cell>
          <cell r="MB446">
            <v>0.502092050209205</v>
          </cell>
          <cell r="MC446" t="e">
            <v>#DIV/0!</v>
          </cell>
          <cell r="MD446">
            <v>0.502092050209205</v>
          </cell>
          <cell r="ME446">
            <v>0.42842430484037075</v>
          </cell>
          <cell r="MF446" t="e">
            <v>#DIV/0!</v>
          </cell>
          <cell r="MG446">
            <v>0.42842430484037075</v>
          </cell>
          <cell r="MH446">
            <v>0.42871485943775101</v>
          </cell>
          <cell r="MI446" t="e">
            <v>#DIV/0!</v>
          </cell>
          <cell r="MJ446">
            <v>0.42871485943775101</v>
          </cell>
          <cell r="MK446">
            <v>0.41932270916334663</v>
          </cell>
          <cell r="ML446" t="e">
            <v>#DIV/0!</v>
          </cell>
          <cell r="MM446">
            <v>0.41932270916334663</v>
          </cell>
          <cell r="MN446">
            <v>0.44055944055944057</v>
          </cell>
          <cell r="MO446" t="e">
            <v>#DIV/0!</v>
          </cell>
          <cell r="MP446">
            <v>0.44055944055944057</v>
          </cell>
          <cell r="MQ446">
            <v>0.44421487603305787</v>
          </cell>
          <cell r="MR446" t="e">
            <v>#DIV/0!</v>
          </cell>
          <cell r="MS446">
            <v>0.44421487603305787</v>
          </cell>
          <cell r="MT446">
            <v>0.43705941591137965</v>
          </cell>
          <cell r="MU446" t="e">
            <v>#DIV/0!</v>
          </cell>
          <cell r="MV446">
            <v>0.43705941591137965</v>
          </cell>
          <cell r="MW446">
            <v>0.43641912512716174</v>
          </cell>
          <cell r="MX446" t="e">
            <v>#DIV/0!</v>
          </cell>
          <cell r="MY446">
            <v>0.43641912512716174</v>
          </cell>
          <cell r="MZ446">
            <v>0.45491803278688525</v>
          </cell>
          <cell r="NA446" t="e">
            <v>#DIV/0!</v>
          </cell>
          <cell r="NB446">
            <v>0.45491803278688525</v>
          </cell>
          <cell r="NC446">
            <v>0.44514767932489452</v>
          </cell>
          <cell r="ND446" t="e">
            <v>#DIV/0!</v>
          </cell>
          <cell r="NE446">
            <v>0.44514767932489452</v>
          </cell>
          <cell r="NF446">
            <v>0.45293466223698781</v>
          </cell>
          <cell r="NG446" t="e">
            <v>#DIV/0!</v>
          </cell>
          <cell r="NH446">
            <v>0.45293466223698781</v>
          </cell>
          <cell r="NI446">
            <v>0.50527549824150053</v>
          </cell>
          <cell r="NJ446" t="e">
            <v>#DIV/0!</v>
          </cell>
          <cell r="NK446">
            <v>0.50527549824150053</v>
          </cell>
          <cell r="NL446">
            <v>0.5338441890166028</v>
          </cell>
          <cell r="NM446" t="e">
            <v>#DIV/0!</v>
          </cell>
          <cell r="NN446">
            <v>0.5338441890166028</v>
          </cell>
          <cell r="NO446">
            <v>0.53188602442333788</v>
          </cell>
          <cell r="NP446" t="e">
            <v>#DIV/0!</v>
          </cell>
          <cell r="NQ446">
            <v>0.53188602442333788</v>
          </cell>
          <cell r="NR446">
            <v>0.54032258064516125</v>
          </cell>
          <cell r="NS446" t="e">
            <v>#DIV/0!</v>
          </cell>
          <cell r="NT446">
            <v>0.54032258064516125</v>
          </cell>
          <cell r="NU446">
            <v>0.54620689655172416</v>
          </cell>
          <cell r="NV446" t="e">
            <v>#DIV/0!</v>
          </cell>
          <cell r="NW446">
            <v>0.54620689655172416</v>
          </cell>
        </row>
        <row r="447">
          <cell r="BB447">
            <v>0.30778847967801898</v>
          </cell>
          <cell r="BD447">
            <v>0.30778847967801898</v>
          </cell>
          <cell r="BE447">
            <v>0.28123508483342313</v>
          </cell>
          <cell r="BG447">
            <v>0.28123508483342313</v>
          </cell>
          <cell r="BH447">
            <v>0.31719915836016249</v>
          </cell>
          <cell r="BJ447">
            <v>0.31719915836016249</v>
          </cell>
          <cell r="BK447">
            <v>0.25573539828713254</v>
          </cell>
          <cell r="BM447">
            <v>0.25573539828713249</v>
          </cell>
          <cell r="BN447">
            <v>0.2426553427531476</v>
          </cell>
          <cell r="BP447">
            <v>0.2426553427531476</v>
          </cell>
          <cell r="BQ447">
            <v>-0.69388858545816101</v>
          </cell>
          <cell r="BS447">
            <v>-0.69388858545816101</v>
          </cell>
          <cell r="BT447">
            <v>0.33808172725700231</v>
          </cell>
          <cell r="BV447">
            <v>0.33808172725700231</v>
          </cell>
          <cell r="BW447">
            <v>0.1866525753598185</v>
          </cell>
          <cell r="BY447">
            <v>0.1866525753598185</v>
          </cell>
          <cell r="BZ447">
            <v>0.2762069293034265</v>
          </cell>
          <cell r="CB447">
            <v>0.2762069293034265</v>
          </cell>
          <cell r="CC447">
            <v>0.32233197285353032</v>
          </cell>
          <cell r="CE447">
            <v>0.32233197285353032</v>
          </cell>
          <cell r="CF447">
            <v>0.29960586517521121</v>
          </cell>
          <cell r="CH447">
            <v>0.29960586517521121</v>
          </cell>
          <cell r="CI447">
            <v>0.16847360891855453</v>
          </cell>
          <cell r="CK447">
            <v>0.16847360891855453</v>
          </cell>
          <cell r="CL447">
            <v>0.29437845875282775</v>
          </cell>
          <cell r="CN447">
            <v>0.29437845875282775</v>
          </cell>
          <cell r="CO447">
            <v>0.29574529818106382</v>
          </cell>
          <cell r="CQ447">
            <v>0.29574529818106382</v>
          </cell>
          <cell r="CR447">
            <v>0.30029976173970224</v>
          </cell>
          <cell r="CT447">
            <v>0.30029976173970224</v>
          </cell>
          <cell r="CU447">
            <v>0.12592615489855813</v>
          </cell>
          <cell r="CW447">
            <v>0.34134391810343362</v>
          </cell>
          <cell r="CX447">
            <v>0.28875480079893129</v>
          </cell>
          <cell r="CZ447">
            <v>0.28875480079893129</v>
          </cell>
          <cell r="DA447">
            <v>0.29390635745127225</v>
          </cell>
          <cell r="DC447">
            <v>0.29390635745127225</v>
          </cell>
          <cell r="DD447">
            <v>0.32569341766115334</v>
          </cell>
          <cell r="DF447">
            <v>0.32569341766115334</v>
          </cell>
          <cell r="DG447">
            <v>0.29184294710946695</v>
          </cell>
          <cell r="DI447">
            <v>0.27433748159477406</v>
          </cell>
          <cell r="DJ447">
            <v>0.28134239659749127</v>
          </cell>
          <cell r="DL447">
            <v>0.28134239659749127</v>
          </cell>
          <cell r="DM447">
            <v>0.28465858184897508</v>
          </cell>
          <cell r="DO447">
            <v>0.28465858184897508</v>
          </cell>
          <cell r="DP447">
            <v>0.33592221163348041</v>
          </cell>
          <cell r="DR447">
            <v>0.33592221163348041</v>
          </cell>
          <cell r="DS447">
            <v>0.33592221163348041</v>
          </cell>
          <cell r="DU447">
            <v>0.29166666666666669</v>
          </cell>
          <cell r="DV447">
            <v>0.33592221163348041</v>
          </cell>
          <cell r="DX447">
            <v>0.32085561497326204</v>
          </cell>
          <cell r="DY447">
            <v>0.33592221163348041</v>
          </cell>
          <cell r="EA447">
            <v>0.33950617283950618</v>
          </cell>
          <cell r="EB447">
            <v>0.33592221163348041</v>
          </cell>
          <cell r="ED447">
            <v>0.46666666666666667</v>
          </cell>
          <cell r="EE447">
            <v>0.33592221163348041</v>
          </cell>
          <cell r="EG447">
            <v>-0.5757575757575758</v>
          </cell>
          <cell r="EH447">
            <v>0.33592221163348041</v>
          </cell>
          <cell r="EJ447">
            <v>0.18309859154929578</v>
          </cell>
          <cell r="EK447">
            <v>0.33592221163348041</v>
          </cell>
          <cell r="EM447">
            <v>0.26804123711340205</v>
          </cell>
          <cell r="EN447">
            <v>0.33592221163348041</v>
          </cell>
          <cell r="EP447">
            <v>0.37209302325581395</v>
          </cell>
          <cell r="EQ447">
            <v>0.33592221163348041</v>
          </cell>
          <cell r="ES447">
            <v>4.4285714285714288</v>
          </cell>
          <cell r="ET447">
            <v>0.33592221163348041</v>
          </cell>
          <cell r="EV447">
            <v>0.63829787234042556</v>
          </cell>
          <cell r="EW447">
            <v>0.33592221163348041</v>
          </cell>
          <cell r="EY447">
            <v>2.4</v>
          </cell>
          <cell r="EZ447">
            <v>0.33592221163348041</v>
          </cell>
          <cell r="FB447">
            <v>-0.13793103448275862</v>
          </cell>
          <cell r="FC447">
            <v>0.33592221163348041</v>
          </cell>
          <cell r="FE447">
            <v>-0.18446601941747573</v>
          </cell>
          <cell r="FF447">
            <v>0.33592221163348041</v>
          </cell>
          <cell r="FH447">
            <v>8.6666666666666661</v>
          </cell>
          <cell r="FI447">
            <v>0.33592221163348041</v>
          </cell>
          <cell r="FK447">
            <v>0.6071428571428571</v>
          </cell>
          <cell r="FL447">
            <v>0.33592221163348041</v>
          </cell>
          <cell r="FN447">
            <v>-2.6315789473684209E-2</v>
          </cell>
          <cell r="FO447">
            <v>0.33592221163348041</v>
          </cell>
          <cell r="FQ447">
            <v>0.13846153846153847</v>
          </cell>
          <cell r="FR447">
            <v>0.33592221163348041</v>
          </cell>
          <cell r="FT447">
            <v>0.41379310344827586</v>
          </cell>
          <cell r="FU447">
            <v>0.33592221163348041</v>
          </cell>
          <cell r="FW447">
            <v>0.33971291866028708</v>
          </cell>
          <cell r="FX447">
            <v>0.33592221163348041</v>
          </cell>
          <cell r="FZ447">
            <v>0.35094339622641507</v>
          </cell>
          <cell r="GA447">
            <v>0.33592221163348041</v>
          </cell>
          <cell r="GC447">
            <v>0.35365853658536583</v>
          </cell>
          <cell r="GD447">
            <v>0.33592221163348041</v>
          </cell>
          <cell r="GF447">
            <v>0.32718894009216593</v>
          </cell>
          <cell r="GG447">
            <v>0.33592221163348041</v>
          </cell>
          <cell r="GI447">
            <v>0.3794642857142857</v>
          </cell>
          <cell r="GJ447">
            <v>0.33592221163348041</v>
          </cell>
          <cell r="GL447">
            <v>0.38053097345132741</v>
          </cell>
          <cell r="GM447">
            <v>0.33592221163348041</v>
          </cell>
          <cell r="GO447">
            <v>-0.73584905660377353</v>
          </cell>
          <cell r="GP447">
            <v>0.33592221163348041</v>
          </cell>
          <cell r="GR447">
            <v>0.39903846153846156</v>
          </cell>
          <cell r="GS447">
            <v>0.33592221163348041</v>
          </cell>
          <cell r="GU447">
            <v>0.38797814207650272</v>
          </cell>
          <cell r="GV447">
            <v>0.33592221163348041</v>
          </cell>
          <cell r="GX447">
            <v>0.379746835443038</v>
          </cell>
          <cell r="GY447">
            <v>0.33592221163348041</v>
          </cell>
          <cell r="HA447">
            <v>0.32846715328467152</v>
          </cell>
          <cell r="HB447">
            <v>0.33592221163348041</v>
          </cell>
          <cell r="HD447">
            <v>0.32692307692307693</v>
          </cell>
          <cell r="HE447">
            <v>0.33592221163348041</v>
          </cell>
          <cell r="HG447">
            <v>0.34883720930232559</v>
          </cell>
          <cell r="HH447">
            <v>0.33592221163348041</v>
          </cell>
          <cell r="HJ447">
            <v>0.32631578947368423</v>
          </cell>
          <cell r="HO447">
            <v>0.30081882221096828</v>
          </cell>
          <cell r="HQ447">
            <v>0.30081882221096828</v>
          </cell>
          <cell r="HR447">
            <v>0.29665290604845496</v>
          </cell>
          <cell r="HT447">
            <v>0.29665290604845496</v>
          </cell>
          <cell r="HU447">
            <v>0.31719915836016249</v>
          </cell>
          <cell r="HW447">
            <v>0.31719915836016249</v>
          </cell>
          <cell r="HX447">
            <v>0.13699941494279472</v>
          </cell>
          <cell r="HZ447">
            <v>0.13699941494279474</v>
          </cell>
          <cell r="IA447">
            <v>7.5813759001013989E-2</v>
          </cell>
          <cell r="IC447">
            <v>7.5813759001013989E-2</v>
          </cell>
          <cell r="ID447">
            <v>-0.11822503184681678</v>
          </cell>
          <cell r="IF447">
            <v>-0.11822503184681678</v>
          </cell>
          <cell r="IG447">
            <v>0.33808172725700231</v>
          </cell>
          <cell r="II447">
            <v>0.33808172725700231</v>
          </cell>
          <cell r="IJ447">
            <v>0.27196123821814822</v>
          </cell>
          <cell r="IL447">
            <v>0.27196123821814822</v>
          </cell>
          <cell r="IM447">
            <v>0.30018874912863419</v>
          </cell>
          <cell r="IO447">
            <v>0.30018874912863419</v>
          </cell>
          <cell r="IP447">
            <v>0.31132675937070892</v>
          </cell>
          <cell r="IR447">
            <v>0.31132675937070892</v>
          </cell>
          <cell r="IS447">
            <v>0.29960586517521121</v>
          </cell>
          <cell r="IU447">
            <v>0.29960586517521121</v>
          </cell>
          <cell r="IV447">
            <v>0.26401996323890309</v>
          </cell>
          <cell r="IX447">
            <v>0.26401996323890309</v>
          </cell>
          <cell r="IY447">
            <v>0.29673907275626188</v>
          </cell>
          <cell r="JA447">
            <v>0.29673907275626188</v>
          </cell>
          <cell r="JB447">
            <v>0.2978168069495486</v>
          </cell>
          <cell r="JD447">
            <v>0.2978168069495486</v>
          </cell>
          <cell r="JE447">
            <v>0.30029976173970224</v>
          </cell>
          <cell r="JG447">
            <v>0.30029976173970224</v>
          </cell>
          <cell r="JH447">
            <v>0.26297761454741309</v>
          </cell>
          <cell r="JJ447">
            <v>0.31165875475891441</v>
          </cell>
          <cell r="JK447">
            <v>0.30299174703720383</v>
          </cell>
          <cell r="JM447">
            <v>0.30299174703720383</v>
          </cell>
          <cell r="JN447">
            <v>0.30937096907930084</v>
          </cell>
          <cell r="JP447">
            <v>0.30937096907930084</v>
          </cell>
          <cell r="JQ447">
            <v>0.32569341766115334</v>
          </cell>
          <cell r="JS447">
            <v>0.32569341766115334</v>
          </cell>
          <cell r="JT447">
            <v>0.29819871218592409</v>
          </cell>
          <cell r="JV447">
            <v>0.29338182324176237</v>
          </cell>
          <cell r="JW447">
            <v>0.30061151352406346</v>
          </cell>
          <cell r="JY447">
            <v>0.30061151352406346</v>
          </cell>
          <cell r="JZ447">
            <v>0.31031728775571527</v>
          </cell>
          <cell r="KB447">
            <v>0.31031728775571527</v>
          </cell>
          <cell r="KC447">
            <v>0.33592221163348041</v>
          </cell>
          <cell r="KE447">
            <v>0.33592221163348041</v>
          </cell>
          <cell r="KF447">
            <v>0.29166666666666669</v>
          </cell>
          <cell r="KH447">
            <v>0.29166666666666669</v>
          </cell>
          <cell r="KI447">
            <v>0.32085561497326204</v>
          </cell>
          <cell r="KK447">
            <v>0.32085561497326204</v>
          </cell>
          <cell r="KL447">
            <v>0.33950617283950618</v>
          </cell>
          <cell r="KN447">
            <v>0.33950617283950618</v>
          </cell>
          <cell r="KO447">
            <v>0.46666666666666667</v>
          </cell>
          <cell r="KQ447">
            <v>0.46666666666666667</v>
          </cell>
          <cell r="KR447">
            <v>-0.5757575757575758</v>
          </cell>
          <cell r="KT447">
            <v>-0.5757575757575758</v>
          </cell>
          <cell r="KU447">
            <v>0.18309859154929578</v>
          </cell>
          <cell r="KW447">
            <v>0.18309859154929578</v>
          </cell>
          <cell r="KX447">
            <v>0.26804123711340205</v>
          </cell>
          <cell r="KZ447">
            <v>0.26804123711340205</v>
          </cell>
          <cell r="LA447">
            <v>0.37209302325581395</v>
          </cell>
          <cell r="LC447">
            <v>0.37209302325581395</v>
          </cell>
          <cell r="LD447">
            <v>4.4285714285714288</v>
          </cell>
          <cell r="LF447">
            <v>4.4285714285714288</v>
          </cell>
          <cell r="LG447">
            <v>0.63829787234042556</v>
          </cell>
          <cell r="LI447">
            <v>0.63829787234042556</v>
          </cell>
          <cell r="LJ447">
            <v>2.4</v>
          </cell>
          <cell r="LL447">
            <v>2.4</v>
          </cell>
          <cell r="LM447">
            <v>-0.13793103448275862</v>
          </cell>
          <cell r="LO447">
            <v>-0.13793103448275862</v>
          </cell>
          <cell r="LP447">
            <v>-0.18446601941747573</v>
          </cell>
          <cell r="LR447">
            <v>-0.18446601941747573</v>
          </cell>
          <cell r="LS447">
            <v>8.6666666666666661</v>
          </cell>
          <cell r="LU447">
            <v>8.6666666666666661</v>
          </cell>
          <cell r="LV447">
            <v>0.6071428571428571</v>
          </cell>
          <cell r="LX447">
            <v>0.6071428571428571</v>
          </cell>
          <cell r="LY447">
            <v>-2.6315789473684209E-2</v>
          </cell>
          <cell r="MA447">
            <v>-2.6315789473684209E-2</v>
          </cell>
          <cell r="MB447">
            <v>0.13846153846153847</v>
          </cell>
          <cell r="MD447">
            <v>0.13846153846153847</v>
          </cell>
          <cell r="ME447">
            <v>0.41379310344827586</v>
          </cell>
          <cell r="MG447">
            <v>0.41379310344827586</v>
          </cell>
          <cell r="MH447">
            <v>0.33971291866028708</v>
          </cell>
          <cell r="MJ447">
            <v>0.33971291866028708</v>
          </cell>
          <cell r="MK447">
            <v>0.35094339622641507</v>
          </cell>
          <cell r="MM447">
            <v>0.35094339622641507</v>
          </cell>
          <cell r="MN447">
            <v>0.35365853658536583</v>
          </cell>
          <cell r="MP447">
            <v>0.35365853658536583</v>
          </cell>
          <cell r="MQ447">
            <v>0.32718894009216593</v>
          </cell>
          <cell r="MS447">
            <v>0.32718894009216593</v>
          </cell>
          <cell r="MT447">
            <v>0.3794642857142857</v>
          </cell>
          <cell r="MV447">
            <v>0.3794642857142857</v>
          </cell>
          <cell r="MW447">
            <v>0.38053097345132741</v>
          </cell>
          <cell r="MY447">
            <v>0.38053097345132741</v>
          </cell>
          <cell r="MZ447">
            <v>-0.73584905660377353</v>
          </cell>
          <cell r="NB447">
            <v>-0.73584905660377353</v>
          </cell>
          <cell r="NC447">
            <v>0.39903846153846156</v>
          </cell>
          <cell r="NE447">
            <v>0.39903846153846156</v>
          </cell>
          <cell r="NF447">
            <v>0.38797814207650272</v>
          </cell>
          <cell r="NH447">
            <v>0.38797814207650272</v>
          </cell>
          <cell r="NI447">
            <v>0.379746835443038</v>
          </cell>
          <cell r="NK447">
            <v>0.379746835443038</v>
          </cell>
          <cell r="NL447">
            <v>0.32846715328467152</v>
          </cell>
          <cell r="NN447">
            <v>0.32846715328467152</v>
          </cell>
          <cell r="NO447">
            <v>0.32692307692307693</v>
          </cell>
          <cell r="NQ447">
            <v>0.32692307692307693</v>
          </cell>
          <cell r="NR447">
            <v>0.34883720930232559</v>
          </cell>
          <cell r="NT447">
            <v>0.34883720930232559</v>
          </cell>
          <cell r="NU447">
            <v>0.32631578947368423</v>
          </cell>
          <cell r="NW447">
            <v>0.32631578947368423</v>
          </cell>
        </row>
        <row r="451">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Q451">
            <v>0</v>
          </cell>
          <cell r="CR451">
            <v>0</v>
          </cell>
          <cell r="CS451">
            <v>0</v>
          </cell>
          <cell r="CT451">
            <v>0</v>
          </cell>
          <cell r="CU451">
            <v>0</v>
          </cell>
          <cell r="CV451">
            <v>0</v>
          </cell>
          <cell r="CW451">
            <v>0</v>
          </cell>
          <cell r="CX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F451">
            <v>0</v>
          </cell>
          <cell r="EG451">
            <v>0</v>
          </cell>
          <cell r="EH451">
            <v>0</v>
          </cell>
          <cell r="EI451">
            <v>0</v>
          </cell>
          <cell r="EJ451">
            <v>0</v>
          </cell>
          <cell r="EK451">
            <v>0</v>
          </cell>
          <cell r="EL451">
            <v>0</v>
          </cell>
          <cell r="EM451">
            <v>0</v>
          </cell>
          <cell r="EN451">
            <v>0</v>
          </cell>
          <cell r="EO451">
            <v>0</v>
          </cell>
          <cell r="EP451">
            <v>0</v>
          </cell>
          <cell r="EQ451">
            <v>0</v>
          </cell>
          <cell r="ER451">
            <v>0</v>
          </cell>
          <cell r="ES451">
            <v>0</v>
          </cell>
          <cell r="ET451">
            <v>0</v>
          </cell>
          <cell r="EU451">
            <v>0</v>
          </cell>
          <cell r="EV451">
            <v>0</v>
          </cell>
          <cell r="EW451">
            <v>0</v>
          </cell>
          <cell r="EX451">
            <v>0</v>
          </cell>
          <cell r="EY451">
            <v>0</v>
          </cell>
          <cell r="EZ451">
            <v>0</v>
          </cell>
          <cell r="FA451">
            <v>0</v>
          </cell>
          <cell r="FB451">
            <v>0</v>
          </cell>
          <cell r="FC451">
            <v>0</v>
          </cell>
          <cell r="FD451">
            <v>0</v>
          </cell>
          <cell r="FE451">
            <v>0</v>
          </cell>
          <cell r="FF451">
            <v>0</v>
          </cell>
          <cell r="FG451">
            <v>0</v>
          </cell>
          <cell r="FH451">
            <v>0</v>
          </cell>
          <cell r="FI451">
            <v>0</v>
          </cell>
          <cell r="FJ451">
            <v>0</v>
          </cell>
          <cell r="FK451">
            <v>0</v>
          </cell>
          <cell r="FL451">
            <v>0</v>
          </cell>
          <cell r="FM451">
            <v>0</v>
          </cell>
          <cell r="FN451">
            <v>0</v>
          </cell>
          <cell r="FO451">
            <v>0</v>
          </cell>
          <cell r="FP451">
            <v>0</v>
          </cell>
          <cell r="FQ451">
            <v>0</v>
          </cell>
          <cell r="FR451">
            <v>0</v>
          </cell>
          <cell r="FS451">
            <v>0</v>
          </cell>
          <cell r="FT451">
            <v>0</v>
          </cell>
          <cell r="FU451">
            <v>0</v>
          </cell>
          <cell r="FV451">
            <v>0</v>
          </cell>
          <cell r="FW451">
            <v>0</v>
          </cell>
          <cell r="FX451">
            <v>0</v>
          </cell>
          <cell r="FY451">
            <v>0</v>
          </cell>
          <cell r="FZ451">
            <v>0</v>
          </cell>
          <cell r="GA451">
            <v>0</v>
          </cell>
          <cell r="GB451">
            <v>0</v>
          </cell>
          <cell r="GC451">
            <v>0</v>
          </cell>
          <cell r="GD451">
            <v>0</v>
          </cell>
          <cell r="GE451">
            <v>0</v>
          </cell>
          <cell r="GF451">
            <v>0</v>
          </cell>
          <cell r="GG451">
            <v>0</v>
          </cell>
          <cell r="GH451">
            <v>0</v>
          </cell>
          <cell r="GI451">
            <v>0</v>
          </cell>
          <cell r="GJ451">
            <v>0</v>
          </cell>
          <cell r="GK451">
            <v>0</v>
          </cell>
          <cell r="GL451">
            <v>0</v>
          </cell>
          <cell r="GM451">
            <v>0</v>
          </cell>
          <cell r="GN451">
            <v>0</v>
          </cell>
          <cell r="GO451">
            <v>0</v>
          </cell>
          <cell r="GP451">
            <v>0</v>
          </cell>
          <cell r="GQ451">
            <v>0</v>
          </cell>
          <cell r="GR451">
            <v>0</v>
          </cell>
          <cell r="GS451">
            <v>0</v>
          </cell>
          <cell r="GT451">
            <v>0</v>
          </cell>
          <cell r="GU451">
            <v>0</v>
          </cell>
          <cell r="GV451">
            <v>0</v>
          </cell>
          <cell r="GW451">
            <v>0</v>
          </cell>
          <cell r="GX451">
            <v>0</v>
          </cell>
          <cell r="GY451">
            <v>0</v>
          </cell>
          <cell r="GZ451">
            <v>0</v>
          </cell>
          <cell r="HA451">
            <v>0</v>
          </cell>
          <cell r="HB451">
            <v>0</v>
          </cell>
          <cell r="HC451">
            <v>0</v>
          </cell>
          <cell r="HD451">
            <v>0</v>
          </cell>
          <cell r="HE451">
            <v>0</v>
          </cell>
          <cell r="HF451">
            <v>0</v>
          </cell>
          <cell r="HG451">
            <v>0</v>
          </cell>
          <cell r="HH451">
            <v>0</v>
          </cell>
          <cell r="HI451">
            <v>0</v>
          </cell>
          <cell r="HJ451">
            <v>0</v>
          </cell>
          <cell r="HO451">
            <v>0</v>
          </cell>
          <cell r="HP451">
            <v>0</v>
          </cell>
          <cell r="HQ451">
            <v>0</v>
          </cell>
          <cell r="HR451">
            <v>0</v>
          </cell>
          <cell r="HS451">
            <v>0</v>
          </cell>
          <cell r="HT451">
            <v>0</v>
          </cell>
          <cell r="HU451">
            <v>0</v>
          </cell>
          <cell r="HV451">
            <v>0</v>
          </cell>
          <cell r="HW451">
            <v>0</v>
          </cell>
          <cell r="HX451">
            <v>0</v>
          </cell>
          <cell r="HY451">
            <v>0</v>
          </cell>
          <cell r="HZ451">
            <v>0</v>
          </cell>
          <cell r="IA451">
            <v>0</v>
          </cell>
          <cell r="IB451">
            <v>0</v>
          </cell>
          <cell r="IC451">
            <v>0</v>
          </cell>
          <cell r="ID451">
            <v>0</v>
          </cell>
          <cell r="IE451">
            <v>0</v>
          </cell>
          <cell r="IF451">
            <v>0</v>
          </cell>
          <cell r="IG451">
            <v>0</v>
          </cell>
          <cell r="IH451">
            <v>0</v>
          </cell>
          <cell r="II451">
            <v>0</v>
          </cell>
          <cell r="IJ451">
            <v>0</v>
          </cell>
          <cell r="IK451">
            <v>0</v>
          </cell>
          <cell r="IL451">
            <v>0</v>
          </cell>
          <cell r="IM451">
            <v>0</v>
          </cell>
          <cell r="IN451">
            <v>0</v>
          </cell>
          <cell r="IO451">
            <v>0</v>
          </cell>
          <cell r="IP451">
            <v>0</v>
          </cell>
          <cell r="IQ451">
            <v>0</v>
          </cell>
          <cell r="IR451">
            <v>0</v>
          </cell>
          <cell r="IS451">
            <v>0</v>
          </cell>
          <cell r="IT451">
            <v>0</v>
          </cell>
          <cell r="IU451">
            <v>0</v>
          </cell>
          <cell r="IV451">
            <v>0</v>
          </cell>
          <cell r="IW451">
            <v>0</v>
          </cell>
          <cell r="IX451">
            <v>0</v>
          </cell>
          <cell r="IY451">
            <v>0</v>
          </cell>
          <cell r="IZ451">
            <v>0</v>
          </cell>
          <cell r="JA451">
            <v>0</v>
          </cell>
          <cell r="JB451">
            <v>0</v>
          </cell>
          <cell r="JC451">
            <v>0</v>
          </cell>
          <cell r="JD451">
            <v>0</v>
          </cell>
          <cell r="JE451">
            <v>0</v>
          </cell>
          <cell r="JF451">
            <v>0</v>
          </cell>
          <cell r="JG451">
            <v>0</v>
          </cell>
          <cell r="JH451">
            <v>0</v>
          </cell>
          <cell r="JI451">
            <v>0</v>
          </cell>
          <cell r="JJ451">
            <v>0</v>
          </cell>
          <cell r="JK451">
            <v>0</v>
          </cell>
          <cell r="JL451">
            <v>0</v>
          </cell>
          <cell r="JM451">
            <v>0</v>
          </cell>
          <cell r="JN451">
            <v>0</v>
          </cell>
          <cell r="JO451">
            <v>0</v>
          </cell>
          <cell r="JP451">
            <v>0</v>
          </cell>
          <cell r="JQ451">
            <v>0</v>
          </cell>
          <cell r="JR451">
            <v>0</v>
          </cell>
          <cell r="JS451">
            <v>0</v>
          </cell>
          <cell r="JT451">
            <v>0</v>
          </cell>
          <cell r="JU451">
            <v>0</v>
          </cell>
          <cell r="JV451">
            <v>0</v>
          </cell>
          <cell r="JW451">
            <v>0</v>
          </cell>
          <cell r="JX451">
            <v>0</v>
          </cell>
          <cell r="JY451">
            <v>0</v>
          </cell>
          <cell r="JZ451">
            <v>0</v>
          </cell>
          <cell r="KA451">
            <v>0</v>
          </cell>
          <cell r="KB451">
            <v>0</v>
          </cell>
          <cell r="KC451">
            <v>0</v>
          </cell>
          <cell r="KD451">
            <v>0</v>
          </cell>
          <cell r="KE451">
            <v>0</v>
          </cell>
          <cell r="KF451">
            <v>0</v>
          </cell>
          <cell r="KG451">
            <v>0</v>
          </cell>
          <cell r="KH451">
            <v>0</v>
          </cell>
          <cell r="KI451">
            <v>0</v>
          </cell>
          <cell r="KJ451">
            <v>0</v>
          </cell>
          <cell r="KK451">
            <v>0</v>
          </cell>
          <cell r="KL451">
            <v>0</v>
          </cell>
          <cell r="KM451">
            <v>0</v>
          </cell>
          <cell r="KN451">
            <v>0</v>
          </cell>
          <cell r="KO451">
            <v>0</v>
          </cell>
          <cell r="KP451">
            <v>0</v>
          </cell>
          <cell r="KQ451">
            <v>0</v>
          </cell>
          <cell r="KR451">
            <v>0</v>
          </cell>
          <cell r="KS451">
            <v>0</v>
          </cell>
          <cell r="KT451">
            <v>0</v>
          </cell>
          <cell r="KU451">
            <v>0</v>
          </cell>
          <cell r="KV451">
            <v>0</v>
          </cell>
          <cell r="KW451">
            <v>0</v>
          </cell>
          <cell r="KX451">
            <v>0</v>
          </cell>
          <cell r="KY451">
            <v>0</v>
          </cell>
          <cell r="KZ451">
            <v>0</v>
          </cell>
          <cell r="LA451">
            <v>0</v>
          </cell>
          <cell r="LB451">
            <v>0</v>
          </cell>
          <cell r="LC451">
            <v>0</v>
          </cell>
          <cell r="LD451">
            <v>0</v>
          </cell>
          <cell r="LE451">
            <v>0</v>
          </cell>
          <cell r="LF451">
            <v>0</v>
          </cell>
          <cell r="LG451">
            <v>0</v>
          </cell>
          <cell r="LH451">
            <v>0</v>
          </cell>
          <cell r="LI451">
            <v>0</v>
          </cell>
          <cell r="LJ451">
            <v>0</v>
          </cell>
          <cell r="LK451">
            <v>0</v>
          </cell>
          <cell r="LL451">
            <v>0</v>
          </cell>
          <cell r="LM451">
            <v>0</v>
          </cell>
          <cell r="LN451">
            <v>0</v>
          </cell>
          <cell r="LO451">
            <v>0</v>
          </cell>
          <cell r="LP451">
            <v>0</v>
          </cell>
          <cell r="LQ451">
            <v>0</v>
          </cell>
          <cell r="LR451">
            <v>0</v>
          </cell>
          <cell r="LS451">
            <v>0</v>
          </cell>
          <cell r="LT451">
            <v>0</v>
          </cell>
          <cell r="LU451">
            <v>0</v>
          </cell>
          <cell r="LV451">
            <v>0</v>
          </cell>
          <cell r="LW451">
            <v>0</v>
          </cell>
          <cell r="LX451">
            <v>0</v>
          </cell>
          <cell r="LY451">
            <v>0</v>
          </cell>
          <cell r="LZ451">
            <v>0</v>
          </cell>
          <cell r="MA451">
            <v>0</v>
          </cell>
          <cell r="MB451">
            <v>0</v>
          </cell>
          <cell r="MC451">
            <v>0</v>
          </cell>
          <cell r="MD451">
            <v>0</v>
          </cell>
          <cell r="ME451">
            <v>0</v>
          </cell>
          <cell r="MF451">
            <v>0</v>
          </cell>
          <cell r="MG451">
            <v>0</v>
          </cell>
          <cell r="MH451">
            <v>0</v>
          </cell>
          <cell r="MI451">
            <v>0</v>
          </cell>
          <cell r="MJ451">
            <v>0</v>
          </cell>
          <cell r="MK451">
            <v>0</v>
          </cell>
          <cell r="ML451">
            <v>0</v>
          </cell>
          <cell r="MM451">
            <v>0</v>
          </cell>
          <cell r="MN451">
            <v>0</v>
          </cell>
          <cell r="MO451">
            <v>0</v>
          </cell>
          <cell r="MP451">
            <v>0</v>
          </cell>
          <cell r="MQ451">
            <v>0</v>
          </cell>
          <cell r="MR451">
            <v>0</v>
          </cell>
          <cell r="MS451">
            <v>0</v>
          </cell>
          <cell r="MT451">
            <v>0</v>
          </cell>
          <cell r="MU451">
            <v>0</v>
          </cell>
          <cell r="MV451">
            <v>0</v>
          </cell>
          <cell r="MW451">
            <v>0</v>
          </cell>
          <cell r="MX451">
            <v>0</v>
          </cell>
          <cell r="MY451">
            <v>0</v>
          </cell>
          <cell r="MZ451">
            <v>0</v>
          </cell>
          <cell r="NA451">
            <v>0</v>
          </cell>
          <cell r="NB451">
            <v>0</v>
          </cell>
          <cell r="NC451">
            <v>0</v>
          </cell>
          <cell r="ND451">
            <v>0</v>
          </cell>
          <cell r="NE451">
            <v>0</v>
          </cell>
          <cell r="NF451">
            <v>0</v>
          </cell>
          <cell r="NG451">
            <v>0</v>
          </cell>
          <cell r="NH451">
            <v>0</v>
          </cell>
          <cell r="NI451">
            <v>0</v>
          </cell>
          <cell r="NJ451">
            <v>0</v>
          </cell>
          <cell r="NK451">
            <v>0</v>
          </cell>
          <cell r="NL451">
            <v>0</v>
          </cell>
          <cell r="NM451">
            <v>0</v>
          </cell>
          <cell r="NN451">
            <v>0</v>
          </cell>
          <cell r="NO451">
            <v>0</v>
          </cell>
          <cell r="NP451">
            <v>0</v>
          </cell>
          <cell r="NQ451">
            <v>0</v>
          </cell>
          <cell r="NR451">
            <v>0</v>
          </cell>
          <cell r="NS451">
            <v>0</v>
          </cell>
          <cell r="NT451">
            <v>0</v>
          </cell>
          <cell r="NU451">
            <v>0</v>
          </cell>
          <cell r="NV451">
            <v>0</v>
          </cell>
          <cell r="NW451">
            <v>0</v>
          </cell>
        </row>
        <row r="452">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0</v>
          </cell>
          <cell r="CB452">
            <v>0</v>
          </cell>
          <cell r="CC452">
            <v>0</v>
          </cell>
          <cell r="CD452">
            <v>0</v>
          </cell>
          <cell r="CE452">
            <v>0</v>
          </cell>
          <cell r="CF452">
            <v>0</v>
          </cell>
          <cell r="CG452">
            <v>0</v>
          </cell>
          <cell r="CH452">
            <v>0</v>
          </cell>
          <cell r="CI452">
            <v>0</v>
          </cell>
          <cell r="CJ452">
            <v>0</v>
          </cell>
          <cell r="CK452">
            <v>0</v>
          </cell>
          <cell r="CL452">
            <v>0</v>
          </cell>
          <cell r="CM452">
            <v>0</v>
          </cell>
          <cell r="CN452">
            <v>0</v>
          </cell>
          <cell r="CO452">
            <v>0</v>
          </cell>
          <cell r="CP452">
            <v>0</v>
          </cell>
          <cell r="CQ452">
            <v>0</v>
          </cell>
          <cell r="CR452">
            <v>0</v>
          </cell>
          <cell r="CS452">
            <v>0</v>
          </cell>
          <cell r="CT452">
            <v>0</v>
          </cell>
          <cell r="CU452">
            <v>0</v>
          </cell>
          <cell r="CV452">
            <v>0</v>
          </cell>
          <cell r="CW452">
            <v>0</v>
          </cell>
          <cell r="CX452">
            <v>0</v>
          </cell>
          <cell r="CY452">
            <v>0</v>
          </cell>
          <cell r="CZ452">
            <v>0</v>
          </cell>
          <cell r="DA452">
            <v>0</v>
          </cell>
          <cell r="DB452">
            <v>0</v>
          </cell>
          <cell r="DC452">
            <v>0</v>
          </cell>
          <cell r="DD452">
            <v>0</v>
          </cell>
          <cell r="DE452">
            <v>0</v>
          </cell>
          <cell r="DF452">
            <v>0</v>
          </cell>
          <cell r="DG452">
            <v>0</v>
          </cell>
          <cell r="DH452">
            <v>0</v>
          </cell>
          <cell r="DI452">
            <v>0</v>
          </cell>
          <cell r="DJ452">
            <v>0</v>
          </cell>
          <cell r="DK452">
            <v>0</v>
          </cell>
          <cell r="DL452">
            <v>0</v>
          </cell>
          <cell r="DM452">
            <v>0</v>
          </cell>
          <cell r="DN452">
            <v>0</v>
          </cell>
          <cell r="DO452">
            <v>0</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0</v>
          </cell>
          <cell r="EF452">
            <v>0</v>
          </cell>
          <cell r="EG452">
            <v>0</v>
          </cell>
          <cell r="EH452">
            <v>0</v>
          </cell>
          <cell r="EI452">
            <v>0</v>
          </cell>
          <cell r="EJ452">
            <v>0</v>
          </cell>
          <cell r="EK452">
            <v>0</v>
          </cell>
          <cell r="EL452">
            <v>0</v>
          </cell>
          <cell r="EM452">
            <v>0</v>
          </cell>
          <cell r="EN452">
            <v>0</v>
          </cell>
          <cell r="EO452">
            <v>0</v>
          </cell>
          <cell r="EP452">
            <v>0</v>
          </cell>
          <cell r="EQ452">
            <v>0</v>
          </cell>
          <cell r="ER452">
            <v>0</v>
          </cell>
          <cell r="ES452">
            <v>0</v>
          </cell>
          <cell r="ET452">
            <v>0</v>
          </cell>
          <cell r="EU452">
            <v>0</v>
          </cell>
          <cell r="EV452">
            <v>0</v>
          </cell>
          <cell r="EW452">
            <v>0</v>
          </cell>
          <cell r="EX452">
            <v>0</v>
          </cell>
          <cell r="EY452">
            <v>0</v>
          </cell>
          <cell r="EZ452">
            <v>0</v>
          </cell>
          <cell r="FA452">
            <v>0</v>
          </cell>
          <cell r="FB452">
            <v>0</v>
          </cell>
          <cell r="FC452">
            <v>0</v>
          </cell>
          <cell r="FD452">
            <v>0</v>
          </cell>
          <cell r="FE452">
            <v>0</v>
          </cell>
          <cell r="FF452">
            <v>0</v>
          </cell>
          <cell r="FG452">
            <v>0</v>
          </cell>
          <cell r="FH452">
            <v>0</v>
          </cell>
          <cell r="FI452">
            <v>0</v>
          </cell>
          <cell r="FJ452">
            <v>0</v>
          </cell>
          <cell r="FK452">
            <v>0</v>
          </cell>
          <cell r="FL452">
            <v>0</v>
          </cell>
          <cell r="FM452">
            <v>0</v>
          </cell>
          <cell r="FN452">
            <v>0</v>
          </cell>
          <cell r="FO452">
            <v>0</v>
          </cell>
          <cell r="FP452">
            <v>0</v>
          </cell>
          <cell r="FQ452">
            <v>0</v>
          </cell>
          <cell r="FR452">
            <v>0</v>
          </cell>
          <cell r="FS452">
            <v>0</v>
          </cell>
          <cell r="FT452">
            <v>0</v>
          </cell>
          <cell r="FU452">
            <v>0</v>
          </cell>
          <cell r="FV452">
            <v>0</v>
          </cell>
          <cell r="FW452">
            <v>0</v>
          </cell>
          <cell r="FX452">
            <v>0</v>
          </cell>
          <cell r="FY452">
            <v>0</v>
          </cell>
          <cell r="FZ452">
            <v>0</v>
          </cell>
          <cell r="GA452">
            <v>0</v>
          </cell>
          <cell r="GB452">
            <v>0</v>
          </cell>
          <cell r="GC452">
            <v>0</v>
          </cell>
          <cell r="GD452">
            <v>0</v>
          </cell>
          <cell r="GE452">
            <v>0</v>
          </cell>
          <cell r="GF452">
            <v>0</v>
          </cell>
          <cell r="GG452">
            <v>0</v>
          </cell>
          <cell r="GH452">
            <v>0</v>
          </cell>
          <cell r="GI452">
            <v>0</v>
          </cell>
          <cell r="GJ452">
            <v>0</v>
          </cell>
          <cell r="GK452">
            <v>0</v>
          </cell>
          <cell r="GL452">
            <v>0</v>
          </cell>
          <cell r="GM452">
            <v>0</v>
          </cell>
          <cell r="GN452">
            <v>0</v>
          </cell>
          <cell r="GO452">
            <v>0</v>
          </cell>
          <cell r="GP452">
            <v>0</v>
          </cell>
          <cell r="GQ452">
            <v>0</v>
          </cell>
          <cell r="GR452">
            <v>0</v>
          </cell>
          <cell r="GS452">
            <v>0</v>
          </cell>
          <cell r="GT452">
            <v>0</v>
          </cell>
          <cell r="GU452">
            <v>0</v>
          </cell>
          <cell r="GV452">
            <v>0</v>
          </cell>
          <cell r="GW452">
            <v>0</v>
          </cell>
          <cell r="GX452">
            <v>0</v>
          </cell>
          <cell r="GY452">
            <v>0</v>
          </cell>
          <cell r="GZ452">
            <v>0</v>
          </cell>
          <cell r="HA452">
            <v>0</v>
          </cell>
          <cell r="HB452">
            <v>0</v>
          </cell>
          <cell r="HC452">
            <v>0</v>
          </cell>
          <cell r="HD452">
            <v>0</v>
          </cell>
          <cell r="HE452">
            <v>0</v>
          </cell>
          <cell r="HF452">
            <v>0</v>
          </cell>
          <cell r="HG452">
            <v>0</v>
          </cell>
          <cell r="HH452">
            <v>0</v>
          </cell>
          <cell r="HI452">
            <v>0</v>
          </cell>
          <cell r="HJ452">
            <v>0</v>
          </cell>
          <cell r="HO452">
            <v>0</v>
          </cell>
          <cell r="HP452">
            <v>0</v>
          </cell>
          <cell r="HQ452">
            <v>0</v>
          </cell>
          <cell r="HR452">
            <v>0</v>
          </cell>
          <cell r="HS452">
            <v>0</v>
          </cell>
          <cell r="HT452">
            <v>0</v>
          </cell>
          <cell r="HU452">
            <v>0</v>
          </cell>
          <cell r="HV452">
            <v>0</v>
          </cell>
          <cell r="HW452">
            <v>0</v>
          </cell>
          <cell r="HX452">
            <v>0</v>
          </cell>
          <cell r="HY452">
            <v>0</v>
          </cell>
          <cell r="HZ452">
            <v>0</v>
          </cell>
          <cell r="IA452">
            <v>0</v>
          </cell>
          <cell r="IB452">
            <v>0</v>
          </cell>
          <cell r="IC452">
            <v>0</v>
          </cell>
          <cell r="ID452">
            <v>0</v>
          </cell>
          <cell r="IE452">
            <v>0</v>
          </cell>
          <cell r="IF452">
            <v>0</v>
          </cell>
          <cell r="IG452">
            <v>0</v>
          </cell>
          <cell r="IH452">
            <v>0</v>
          </cell>
          <cell r="II452">
            <v>0</v>
          </cell>
          <cell r="IJ452">
            <v>0</v>
          </cell>
          <cell r="IK452">
            <v>0</v>
          </cell>
          <cell r="IL452">
            <v>0</v>
          </cell>
          <cell r="IM452">
            <v>0</v>
          </cell>
          <cell r="IN452">
            <v>0</v>
          </cell>
          <cell r="IO452">
            <v>0</v>
          </cell>
          <cell r="IP452">
            <v>0</v>
          </cell>
          <cell r="IQ452">
            <v>0</v>
          </cell>
          <cell r="IR452">
            <v>0</v>
          </cell>
          <cell r="IS452">
            <v>0</v>
          </cell>
          <cell r="IT452">
            <v>0</v>
          </cell>
          <cell r="IU452">
            <v>0</v>
          </cell>
          <cell r="IV452">
            <v>0</v>
          </cell>
          <cell r="IW452">
            <v>0</v>
          </cell>
          <cell r="IX452">
            <v>0</v>
          </cell>
          <cell r="IY452">
            <v>0</v>
          </cell>
          <cell r="IZ452">
            <v>0</v>
          </cell>
          <cell r="JA452">
            <v>0</v>
          </cell>
          <cell r="JB452">
            <v>0</v>
          </cell>
          <cell r="JC452">
            <v>0</v>
          </cell>
          <cell r="JD452">
            <v>0</v>
          </cell>
          <cell r="JE452">
            <v>0</v>
          </cell>
          <cell r="JF452">
            <v>0</v>
          </cell>
          <cell r="JG452">
            <v>0</v>
          </cell>
          <cell r="JH452">
            <v>0</v>
          </cell>
          <cell r="JI452">
            <v>0</v>
          </cell>
          <cell r="JJ452">
            <v>0</v>
          </cell>
          <cell r="JK452">
            <v>0</v>
          </cell>
          <cell r="JL452">
            <v>0</v>
          </cell>
          <cell r="JM452">
            <v>0</v>
          </cell>
          <cell r="JN452">
            <v>0</v>
          </cell>
          <cell r="JO452">
            <v>0</v>
          </cell>
          <cell r="JP452">
            <v>0</v>
          </cell>
          <cell r="JQ452">
            <v>0</v>
          </cell>
          <cell r="JR452">
            <v>0</v>
          </cell>
          <cell r="JS452">
            <v>0</v>
          </cell>
          <cell r="JT452">
            <v>0</v>
          </cell>
          <cell r="JU452">
            <v>0</v>
          </cell>
          <cell r="JV452">
            <v>0</v>
          </cell>
          <cell r="JW452">
            <v>0</v>
          </cell>
          <cell r="JX452">
            <v>0</v>
          </cell>
          <cell r="JY452">
            <v>0</v>
          </cell>
          <cell r="JZ452">
            <v>0</v>
          </cell>
          <cell r="KA452">
            <v>0</v>
          </cell>
          <cell r="KB452">
            <v>0</v>
          </cell>
          <cell r="KC452">
            <v>0</v>
          </cell>
          <cell r="KD452">
            <v>0</v>
          </cell>
          <cell r="KE452">
            <v>0</v>
          </cell>
          <cell r="KF452">
            <v>0</v>
          </cell>
          <cell r="KG452">
            <v>0</v>
          </cell>
          <cell r="KH452">
            <v>0</v>
          </cell>
          <cell r="KI452">
            <v>0</v>
          </cell>
          <cell r="KJ452">
            <v>0</v>
          </cell>
          <cell r="KK452">
            <v>0</v>
          </cell>
          <cell r="KL452">
            <v>0</v>
          </cell>
          <cell r="KM452">
            <v>0</v>
          </cell>
          <cell r="KN452">
            <v>0</v>
          </cell>
          <cell r="KO452">
            <v>0</v>
          </cell>
          <cell r="KP452">
            <v>0</v>
          </cell>
          <cell r="KQ452">
            <v>0</v>
          </cell>
          <cell r="KR452">
            <v>0</v>
          </cell>
          <cell r="KS452">
            <v>0</v>
          </cell>
          <cell r="KT452">
            <v>0</v>
          </cell>
          <cell r="KU452">
            <v>0</v>
          </cell>
          <cell r="KV452">
            <v>0</v>
          </cell>
          <cell r="KW452">
            <v>0</v>
          </cell>
          <cell r="KX452">
            <v>0</v>
          </cell>
          <cell r="KY452">
            <v>0</v>
          </cell>
          <cell r="KZ452">
            <v>0</v>
          </cell>
          <cell r="LA452">
            <v>0</v>
          </cell>
          <cell r="LB452">
            <v>0</v>
          </cell>
          <cell r="LC452">
            <v>0</v>
          </cell>
          <cell r="LD452">
            <v>0</v>
          </cell>
          <cell r="LE452">
            <v>0</v>
          </cell>
          <cell r="LF452">
            <v>0</v>
          </cell>
          <cell r="LG452">
            <v>0</v>
          </cell>
          <cell r="LH452">
            <v>0</v>
          </cell>
          <cell r="LI452">
            <v>0</v>
          </cell>
          <cell r="LJ452">
            <v>0</v>
          </cell>
          <cell r="LK452">
            <v>0</v>
          </cell>
          <cell r="LL452">
            <v>0</v>
          </cell>
          <cell r="LM452">
            <v>0</v>
          </cell>
          <cell r="LN452">
            <v>0</v>
          </cell>
          <cell r="LO452">
            <v>0</v>
          </cell>
          <cell r="LP452">
            <v>0</v>
          </cell>
          <cell r="LQ452">
            <v>0</v>
          </cell>
          <cell r="LR452">
            <v>0</v>
          </cell>
          <cell r="LS452">
            <v>0</v>
          </cell>
          <cell r="LT452">
            <v>0</v>
          </cell>
          <cell r="LU452">
            <v>0</v>
          </cell>
          <cell r="LV452">
            <v>0</v>
          </cell>
          <cell r="LW452">
            <v>0</v>
          </cell>
          <cell r="LX452">
            <v>0</v>
          </cell>
          <cell r="LY452">
            <v>0</v>
          </cell>
          <cell r="LZ452">
            <v>0</v>
          </cell>
          <cell r="MA452">
            <v>0</v>
          </cell>
          <cell r="MB452">
            <v>0</v>
          </cell>
          <cell r="MC452">
            <v>0</v>
          </cell>
          <cell r="MD452">
            <v>0</v>
          </cell>
          <cell r="ME452">
            <v>0</v>
          </cell>
          <cell r="MF452">
            <v>0</v>
          </cell>
          <cell r="MG452">
            <v>0</v>
          </cell>
          <cell r="MH452">
            <v>0</v>
          </cell>
          <cell r="MI452">
            <v>0</v>
          </cell>
          <cell r="MJ452">
            <v>0</v>
          </cell>
          <cell r="MK452">
            <v>0</v>
          </cell>
          <cell r="ML452">
            <v>0</v>
          </cell>
          <cell r="MM452">
            <v>0</v>
          </cell>
          <cell r="MN452">
            <v>0</v>
          </cell>
          <cell r="MO452">
            <v>0</v>
          </cell>
          <cell r="MP452">
            <v>0</v>
          </cell>
          <cell r="MQ452">
            <v>0</v>
          </cell>
          <cell r="MR452">
            <v>0</v>
          </cell>
          <cell r="MS452">
            <v>0</v>
          </cell>
          <cell r="MT452">
            <v>0</v>
          </cell>
          <cell r="MU452">
            <v>0</v>
          </cell>
          <cell r="MV452">
            <v>0</v>
          </cell>
          <cell r="MW452">
            <v>0</v>
          </cell>
          <cell r="MX452">
            <v>0</v>
          </cell>
          <cell r="MY452">
            <v>0</v>
          </cell>
          <cell r="MZ452">
            <v>0</v>
          </cell>
          <cell r="NA452">
            <v>0</v>
          </cell>
          <cell r="NB452">
            <v>0</v>
          </cell>
          <cell r="NC452">
            <v>0</v>
          </cell>
          <cell r="ND452">
            <v>0</v>
          </cell>
          <cell r="NE452">
            <v>0</v>
          </cell>
          <cell r="NF452">
            <v>0</v>
          </cell>
          <cell r="NG452">
            <v>0</v>
          </cell>
          <cell r="NH452">
            <v>0</v>
          </cell>
          <cell r="NI452">
            <v>0</v>
          </cell>
          <cell r="NJ452">
            <v>0</v>
          </cell>
          <cell r="NK452">
            <v>0</v>
          </cell>
          <cell r="NL452">
            <v>0</v>
          </cell>
          <cell r="NM452">
            <v>0</v>
          </cell>
          <cell r="NN452">
            <v>0</v>
          </cell>
          <cell r="NO452">
            <v>0</v>
          </cell>
          <cell r="NP452">
            <v>0</v>
          </cell>
          <cell r="NQ452">
            <v>0</v>
          </cell>
          <cell r="NR452">
            <v>0</v>
          </cell>
          <cell r="NS452">
            <v>0</v>
          </cell>
          <cell r="NT452">
            <v>0</v>
          </cell>
          <cell r="NU452">
            <v>0</v>
          </cell>
          <cell r="NV452">
            <v>0</v>
          </cell>
          <cell r="NW452">
            <v>0</v>
          </cell>
        </row>
        <row r="453">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0</v>
          </cell>
          <cell r="CB453">
            <v>0</v>
          </cell>
          <cell r="CC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Q453">
            <v>0</v>
          </cell>
          <cell r="CR453">
            <v>0</v>
          </cell>
          <cell r="CS453">
            <v>0</v>
          </cell>
          <cell r="CT453">
            <v>0</v>
          </cell>
          <cell r="CU453">
            <v>0</v>
          </cell>
          <cell r="CV453">
            <v>0</v>
          </cell>
          <cell r="CW453">
            <v>0</v>
          </cell>
          <cell r="CX453">
            <v>0</v>
          </cell>
          <cell r="CY453">
            <v>0</v>
          </cell>
          <cell r="CZ453">
            <v>0</v>
          </cell>
          <cell r="DA453">
            <v>0</v>
          </cell>
          <cell r="DB453">
            <v>0</v>
          </cell>
          <cell r="DC453">
            <v>0</v>
          </cell>
          <cell r="DD453">
            <v>0</v>
          </cell>
          <cell r="DE453">
            <v>0</v>
          </cell>
          <cell r="DF453">
            <v>0</v>
          </cell>
          <cell r="DG453">
            <v>0</v>
          </cell>
          <cell r="DH453">
            <v>0</v>
          </cell>
          <cell r="DI453">
            <v>0</v>
          </cell>
          <cell r="DJ453">
            <v>0</v>
          </cell>
          <cell r="DK453">
            <v>0</v>
          </cell>
          <cell r="DL453">
            <v>0</v>
          </cell>
          <cell r="DM453">
            <v>0</v>
          </cell>
          <cell r="DN453">
            <v>0</v>
          </cell>
          <cell r="DO453">
            <v>0</v>
          </cell>
          <cell r="DP453">
            <v>0</v>
          </cell>
          <cell r="DQ453">
            <v>0</v>
          </cell>
          <cell r="DR453">
            <v>0</v>
          </cell>
          <cell r="DS453">
            <v>0</v>
          </cell>
          <cell r="DT453">
            <v>0</v>
          </cell>
          <cell r="DU453">
            <v>0</v>
          </cell>
          <cell r="DV453">
            <v>0</v>
          </cell>
          <cell r="DW453">
            <v>0</v>
          </cell>
          <cell r="DX453">
            <v>0</v>
          </cell>
          <cell r="DY453">
            <v>0</v>
          </cell>
          <cell r="DZ453">
            <v>0</v>
          </cell>
          <cell r="EA453">
            <v>0</v>
          </cell>
          <cell r="EB453">
            <v>0</v>
          </cell>
          <cell r="EC453">
            <v>0</v>
          </cell>
          <cell r="ED453">
            <v>0</v>
          </cell>
          <cell r="EE453">
            <v>0</v>
          </cell>
          <cell r="EF453">
            <v>0</v>
          </cell>
          <cell r="EG453">
            <v>0</v>
          </cell>
          <cell r="EH453">
            <v>0</v>
          </cell>
          <cell r="EI453">
            <v>0</v>
          </cell>
          <cell r="EJ453">
            <v>0</v>
          </cell>
          <cell r="EK453">
            <v>0</v>
          </cell>
          <cell r="EL453">
            <v>0</v>
          </cell>
          <cell r="EM453">
            <v>0</v>
          </cell>
          <cell r="EN453">
            <v>0</v>
          </cell>
          <cell r="EO453">
            <v>0</v>
          </cell>
          <cell r="EP453">
            <v>0</v>
          </cell>
          <cell r="EQ453">
            <v>0</v>
          </cell>
          <cell r="ER453">
            <v>0</v>
          </cell>
          <cell r="ES453">
            <v>0</v>
          </cell>
          <cell r="ET453">
            <v>0</v>
          </cell>
          <cell r="EU453">
            <v>0</v>
          </cell>
          <cell r="EV453">
            <v>0</v>
          </cell>
          <cell r="EW453">
            <v>0</v>
          </cell>
          <cell r="EX453">
            <v>0</v>
          </cell>
          <cell r="EY453">
            <v>0</v>
          </cell>
          <cell r="EZ453">
            <v>0</v>
          </cell>
          <cell r="FA453">
            <v>0</v>
          </cell>
          <cell r="FB453">
            <v>0</v>
          </cell>
          <cell r="FC453">
            <v>0</v>
          </cell>
          <cell r="FD453">
            <v>0</v>
          </cell>
          <cell r="FE453">
            <v>0</v>
          </cell>
          <cell r="FF453">
            <v>0</v>
          </cell>
          <cell r="FG453">
            <v>0</v>
          </cell>
          <cell r="FH453">
            <v>0</v>
          </cell>
          <cell r="FI453">
            <v>0</v>
          </cell>
          <cell r="FJ453">
            <v>0</v>
          </cell>
          <cell r="FK453">
            <v>0</v>
          </cell>
          <cell r="FL453">
            <v>0</v>
          </cell>
          <cell r="FM453">
            <v>0</v>
          </cell>
          <cell r="FN453">
            <v>0</v>
          </cell>
          <cell r="FO453">
            <v>0</v>
          </cell>
          <cell r="FP453">
            <v>0</v>
          </cell>
          <cell r="FQ453">
            <v>0</v>
          </cell>
          <cell r="FR453">
            <v>0</v>
          </cell>
          <cell r="FS453">
            <v>0</v>
          </cell>
          <cell r="FT453">
            <v>0</v>
          </cell>
          <cell r="FU453">
            <v>0</v>
          </cell>
          <cell r="FV453">
            <v>0</v>
          </cell>
          <cell r="FW453">
            <v>0</v>
          </cell>
          <cell r="FX453">
            <v>0</v>
          </cell>
          <cell r="FY453">
            <v>0</v>
          </cell>
          <cell r="FZ453">
            <v>0</v>
          </cell>
          <cell r="GA453">
            <v>0</v>
          </cell>
          <cell r="GB453">
            <v>0</v>
          </cell>
          <cell r="GC453">
            <v>0</v>
          </cell>
          <cell r="GD453">
            <v>0</v>
          </cell>
          <cell r="GE453">
            <v>0</v>
          </cell>
          <cell r="GF453">
            <v>0</v>
          </cell>
          <cell r="GG453">
            <v>0</v>
          </cell>
          <cell r="GH453">
            <v>0</v>
          </cell>
          <cell r="GI453">
            <v>0</v>
          </cell>
          <cell r="GJ453">
            <v>0</v>
          </cell>
          <cell r="GK453">
            <v>0</v>
          </cell>
          <cell r="GL453">
            <v>0</v>
          </cell>
          <cell r="GM453">
            <v>0</v>
          </cell>
          <cell r="GN453">
            <v>0</v>
          </cell>
          <cell r="GO453">
            <v>0</v>
          </cell>
          <cell r="GP453">
            <v>0</v>
          </cell>
          <cell r="GQ453">
            <v>0</v>
          </cell>
          <cell r="GR453">
            <v>0</v>
          </cell>
          <cell r="GS453">
            <v>0</v>
          </cell>
          <cell r="GT453">
            <v>0</v>
          </cell>
          <cell r="GU453">
            <v>0</v>
          </cell>
          <cell r="GV453">
            <v>0</v>
          </cell>
          <cell r="GW453">
            <v>0</v>
          </cell>
          <cell r="GX453">
            <v>0</v>
          </cell>
          <cell r="GY453">
            <v>0</v>
          </cell>
          <cell r="GZ453">
            <v>0</v>
          </cell>
          <cell r="HA453">
            <v>0</v>
          </cell>
          <cell r="HB453">
            <v>0</v>
          </cell>
          <cell r="HC453">
            <v>0</v>
          </cell>
          <cell r="HD453">
            <v>0</v>
          </cell>
          <cell r="HE453">
            <v>0</v>
          </cell>
          <cell r="HF453">
            <v>0</v>
          </cell>
          <cell r="HG453">
            <v>0</v>
          </cell>
          <cell r="HH453">
            <v>0</v>
          </cell>
          <cell r="HI453">
            <v>0</v>
          </cell>
          <cell r="HJ453">
            <v>0</v>
          </cell>
          <cell r="HO453">
            <v>0</v>
          </cell>
          <cell r="HP453">
            <v>0</v>
          </cell>
          <cell r="HQ453">
            <v>0</v>
          </cell>
          <cell r="HR453">
            <v>0</v>
          </cell>
          <cell r="HS453">
            <v>0</v>
          </cell>
          <cell r="HT453">
            <v>0</v>
          </cell>
          <cell r="HU453">
            <v>0</v>
          </cell>
          <cell r="HV453">
            <v>0</v>
          </cell>
          <cell r="HW453">
            <v>0</v>
          </cell>
          <cell r="HX453">
            <v>0</v>
          </cell>
          <cell r="HY453">
            <v>0</v>
          </cell>
          <cell r="HZ453">
            <v>0</v>
          </cell>
          <cell r="IA453">
            <v>0</v>
          </cell>
          <cell r="IB453">
            <v>0</v>
          </cell>
          <cell r="IC453">
            <v>0</v>
          </cell>
          <cell r="ID453">
            <v>0</v>
          </cell>
          <cell r="IE453">
            <v>0</v>
          </cell>
          <cell r="IF453">
            <v>0</v>
          </cell>
          <cell r="IG453">
            <v>0</v>
          </cell>
          <cell r="IH453">
            <v>0</v>
          </cell>
          <cell r="II453">
            <v>0</v>
          </cell>
          <cell r="IJ453">
            <v>0</v>
          </cell>
          <cell r="IK453">
            <v>0</v>
          </cell>
          <cell r="IL453">
            <v>0</v>
          </cell>
          <cell r="IM453">
            <v>0</v>
          </cell>
          <cell r="IN453">
            <v>0</v>
          </cell>
          <cell r="IO453">
            <v>0</v>
          </cell>
          <cell r="IP453">
            <v>0</v>
          </cell>
          <cell r="IQ453">
            <v>0</v>
          </cell>
          <cell r="IR453">
            <v>0</v>
          </cell>
          <cell r="IS453">
            <v>0</v>
          </cell>
          <cell r="IT453">
            <v>0</v>
          </cell>
          <cell r="IU453">
            <v>0</v>
          </cell>
          <cell r="IV453">
            <v>0</v>
          </cell>
          <cell r="IW453">
            <v>0</v>
          </cell>
          <cell r="IX453">
            <v>0</v>
          </cell>
          <cell r="IY453">
            <v>0</v>
          </cell>
          <cell r="IZ453">
            <v>0</v>
          </cell>
          <cell r="JA453">
            <v>0</v>
          </cell>
          <cell r="JB453">
            <v>0</v>
          </cell>
          <cell r="JC453">
            <v>0</v>
          </cell>
          <cell r="JD453">
            <v>0</v>
          </cell>
          <cell r="JE453">
            <v>0</v>
          </cell>
          <cell r="JF453">
            <v>0</v>
          </cell>
          <cell r="JG453">
            <v>0</v>
          </cell>
          <cell r="JH453">
            <v>0</v>
          </cell>
          <cell r="JI453">
            <v>0</v>
          </cell>
          <cell r="JJ453">
            <v>0</v>
          </cell>
          <cell r="JK453">
            <v>0</v>
          </cell>
          <cell r="JL453">
            <v>0</v>
          </cell>
          <cell r="JM453">
            <v>0</v>
          </cell>
          <cell r="JN453">
            <v>0</v>
          </cell>
          <cell r="JO453">
            <v>0</v>
          </cell>
          <cell r="JP453">
            <v>0</v>
          </cell>
          <cell r="JQ453">
            <v>0</v>
          </cell>
          <cell r="JR453">
            <v>0</v>
          </cell>
          <cell r="JS453">
            <v>0</v>
          </cell>
          <cell r="JT453">
            <v>0</v>
          </cell>
          <cell r="JU453">
            <v>0</v>
          </cell>
          <cell r="JV453">
            <v>0</v>
          </cell>
          <cell r="JW453">
            <v>0</v>
          </cell>
          <cell r="JX453">
            <v>0</v>
          </cell>
          <cell r="JY453">
            <v>0</v>
          </cell>
          <cell r="JZ453">
            <v>0</v>
          </cell>
          <cell r="KA453">
            <v>0</v>
          </cell>
          <cell r="KB453">
            <v>0</v>
          </cell>
          <cell r="KC453">
            <v>0</v>
          </cell>
          <cell r="KD453">
            <v>0</v>
          </cell>
          <cell r="KE453">
            <v>0</v>
          </cell>
          <cell r="KF453">
            <v>0</v>
          </cell>
          <cell r="KG453">
            <v>0</v>
          </cell>
          <cell r="KH453">
            <v>0</v>
          </cell>
          <cell r="KI453">
            <v>0</v>
          </cell>
          <cell r="KJ453">
            <v>0</v>
          </cell>
          <cell r="KK453">
            <v>0</v>
          </cell>
          <cell r="KL453">
            <v>0</v>
          </cell>
          <cell r="KM453">
            <v>0</v>
          </cell>
          <cell r="KN453">
            <v>0</v>
          </cell>
          <cell r="KO453">
            <v>0</v>
          </cell>
          <cell r="KP453">
            <v>0</v>
          </cell>
          <cell r="KQ453">
            <v>0</v>
          </cell>
          <cell r="KR453">
            <v>0</v>
          </cell>
          <cell r="KS453">
            <v>0</v>
          </cell>
          <cell r="KT453">
            <v>0</v>
          </cell>
          <cell r="KU453">
            <v>0</v>
          </cell>
          <cell r="KV453">
            <v>0</v>
          </cell>
          <cell r="KW453">
            <v>0</v>
          </cell>
          <cell r="KX453">
            <v>0</v>
          </cell>
          <cell r="KY453">
            <v>0</v>
          </cell>
          <cell r="KZ453">
            <v>0</v>
          </cell>
          <cell r="LA453">
            <v>0</v>
          </cell>
          <cell r="LB453">
            <v>0</v>
          </cell>
          <cell r="LC453">
            <v>0</v>
          </cell>
          <cell r="LD453">
            <v>0</v>
          </cell>
          <cell r="LE453">
            <v>0</v>
          </cell>
          <cell r="LF453">
            <v>0</v>
          </cell>
          <cell r="LG453">
            <v>0</v>
          </cell>
          <cell r="LH453">
            <v>0</v>
          </cell>
          <cell r="LI453">
            <v>0</v>
          </cell>
          <cell r="LJ453">
            <v>0</v>
          </cell>
          <cell r="LK453">
            <v>0</v>
          </cell>
          <cell r="LL453">
            <v>0</v>
          </cell>
          <cell r="LM453">
            <v>0</v>
          </cell>
          <cell r="LN453">
            <v>0</v>
          </cell>
          <cell r="LO453">
            <v>0</v>
          </cell>
          <cell r="LP453">
            <v>0</v>
          </cell>
          <cell r="LQ453">
            <v>0</v>
          </cell>
          <cell r="LR453">
            <v>0</v>
          </cell>
          <cell r="LS453">
            <v>0</v>
          </cell>
          <cell r="LT453">
            <v>0</v>
          </cell>
          <cell r="LU453">
            <v>0</v>
          </cell>
          <cell r="LV453">
            <v>0</v>
          </cell>
          <cell r="LW453">
            <v>0</v>
          </cell>
          <cell r="LX453">
            <v>0</v>
          </cell>
          <cell r="LY453">
            <v>0</v>
          </cell>
          <cell r="LZ453">
            <v>0</v>
          </cell>
          <cell r="MA453">
            <v>0</v>
          </cell>
          <cell r="MB453">
            <v>0</v>
          </cell>
          <cell r="MC453">
            <v>0</v>
          </cell>
          <cell r="MD453">
            <v>0</v>
          </cell>
          <cell r="ME453">
            <v>0</v>
          </cell>
          <cell r="MF453">
            <v>0</v>
          </cell>
          <cell r="MG453">
            <v>0</v>
          </cell>
          <cell r="MH453">
            <v>0</v>
          </cell>
          <cell r="MI453">
            <v>0</v>
          </cell>
          <cell r="MJ453">
            <v>0</v>
          </cell>
          <cell r="MK453">
            <v>0</v>
          </cell>
          <cell r="ML453">
            <v>0</v>
          </cell>
          <cell r="MM453">
            <v>0</v>
          </cell>
          <cell r="MN453">
            <v>0</v>
          </cell>
          <cell r="MO453">
            <v>0</v>
          </cell>
          <cell r="MP453">
            <v>0</v>
          </cell>
          <cell r="MQ453">
            <v>0</v>
          </cell>
          <cell r="MR453">
            <v>0</v>
          </cell>
          <cell r="MS453">
            <v>0</v>
          </cell>
          <cell r="MT453">
            <v>0</v>
          </cell>
          <cell r="MU453">
            <v>0</v>
          </cell>
          <cell r="MV453">
            <v>0</v>
          </cell>
          <cell r="MW453">
            <v>0</v>
          </cell>
          <cell r="MX453">
            <v>0</v>
          </cell>
          <cell r="MY453">
            <v>0</v>
          </cell>
          <cell r="MZ453">
            <v>0</v>
          </cell>
          <cell r="NA453">
            <v>0</v>
          </cell>
          <cell r="NB453">
            <v>0</v>
          </cell>
          <cell r="NC453">
            <v>0</v>
          </cell>
          <cell r="ND453">
            <v>0</v>
          </cell>
          <cell r="NE453">
            <v>0</v>
          </cell>
          <cell r="NF453">
            <v>0</v>
          </cell>
          <cell r="NG453">
            <v>0</v>
          </cell>
          <cell r="NH453">
            <v>0</v>
          </cell>
          <cell r="NI453">
            <v>0</v>
          </cell>
          <cell r="NJ453">
            <v>0</v>
          </cell>
          <cell r="NK453">
            <v>0</v>
          </cell>
          <cell r="NL453">
            <v>0</v>
          </cell>
          <cell r="NM453">
            <v>0</v>
          </cell>
          <cell r="NN453">
            <v>0</v>
          </cell>
          <cell r="NO453">
            <v>0</v>
          </cell>
          <cell r="NP453">
            <v>0</v>
          </cell>
          <cell r="NQ453">
            <v>0</v>
          </cell>
          <cell r="NR453">
            <v>0</v>
          </cell>
          <cell r="NS453">
            <v>0</v>
          </cell>
          <cell r="NT453">
            <v>0</v>
          </cell>
          <cell r="NU453">
            <v>0</v>
          </cell>
          <cell r="NV453">
            <v>0</v>
          </cell>
          <cell r="NW453">
            <v>0</v>
          </cell>
        </row>
        <row r="454">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0</v>
          </cell>
          <cell r="CB454">
            <v>0</v>
          </cell>
          <cell r="CC454">
            <v>0</v>
          </cell>
          <cell r="CD454">
            <v>0</v>
          </cell>
          <cell r="CE454">
            <v>0</v>
          </cell>
          <cell r="CF454">
            <v>0</v>
          </cell>
          <cell r="CG454">
            <v>0</v>
          </cell>
          <cell r="CH454">
            <v>0</v>
          </cell>
          <cell r="CI454">
            <v>0</v>
          </cell>
          <cell r="CJ454">
            <v>0</v>
          </cell>
          <cell r="CK454">
            <v>0</v>
          </cell>
          <cell r="CL454">
            <v>0</v>
          </cell>
          <cell r="CM454">
            <v>0</v>
          </cell>
          <cell r="CN454">
            <v>0</v>
          </cell>
          <cell r="CO454">
            <v>0</v>
          </cell>
          <cell r="CP454">
            <v>0</v>
          </cell>
          <cell r="CQ454">
            <v>0</v>
          </cell>
          <cell r="CR454">
            <v>0</v>
          </cell>
          <cell r="CS454">
            <v>0</v>
          </cell>
          <cell r="CT454">
            <v>0</v>
          </cell>
          <cell r="CU454">
            <v>0</v>
          </cell>
          <cell r="CV454">
            <v>0</v>
          </cell>
          <cell r="CW454">
            <v>0</v>
          </cell>
          <cell r="CX454">
            <v>0</v>
          </cell>
          <cell r="CY454">
            <v>0</v>
          </cell>
          <cell r="CZ454">
            <v>0</v>
          </cell>
          <cell r="DA454">
            <v>0</v>
          </cell>
          <cell r="DB454">
            <v>0</v>
          </cell>
          <cell r="DC454">
            <v>0</v>
          </cell>
          <cell r="DD454">
            <v>0</v>
          </cell>
          <cell r="DE454">
            <v>0</v>
          </cell>
          <cell r="DF454">
            <v>0</v>
          </cell>
          <cell r="DG454">
            <v>0</v>
          </cell>
          <cell r="DH454">
            <v>0</v>
          </cell>
          <cell r="DI454">
            <v>0</v>
          </cell>
          <cell r="DJ454">
            <v>0</v>
          </cell>
          <cell r="DK454">
            <v>0</v>
          </cell>
          <cell r="DL454">
            <v>0</v>
          </cell>
          <cell r="DM454">
            <v>0</v>
          </cell>
          <cell r="DN454">
            <v>0</v>
          </cell>
          <cell r="DO454">
            <v>0</v>
          </cell>
          <cell r="DP454">
            <v>0</v>
          </cell>
          <cell r="DQ454">
            <v>0</v>
          </cell>
          <cell r="DR454">
            <v>0</v>
          </cell>
          <cell r="DS454">
            <v>0</v>
          </cell>
          <cell r="DT454">
            <v>0</v>
          </cell>
          <cell r="DU454">
            <v>0</v>
          </cell>
          <cell r="DV454">
            <v>0</v>
          </cell>
          <cell r="DW454">
            <v>0</v>
          </cell>
          <cell r="DX454">
            <v>0</v>
          </cell>
          <cell r="DY454">
            <v>0</v>
          </cell>
          <cell r="DZ454">
            <v>0</v>
          </cell>
          <cell r="EA454">
            <v>0</v>
          </cell>
          <cell r="EB454">
            <v>0</v>
          </cell>
          <cell r="EC454">
            <v>0</v>
          </cell>
          <cell r="ED454">
            <v>0</v>
          </cell>
          <cell r="EE454">
            <v>0</v>
          </cell>
          <cell r="EF454">
            <v>0</v>
          </cell>
          <cell r="EG454">
            <v>0</v>
          </cell>
          <cell r="EH454">
            <v>0</v>
          </cell>
          <cell r="EI454">
            <v>0</v>
          </cell>
          <cell r="EJ454">
            <v>0</v>
          </cell>
          <cell r="EK454">
            <v>0</v>
          </cell>
          <cell r="EL454">
            <v>0</v>
          </cell>
          <cell r="EM454">
            <v>0</v>
          </cell>
          <cell r="EN454">
            <v>0</v>
          </cell>
          <cell r="EO454">
            <v>0</v>
          </cell>
          <cell r="EP454">
            <v>0</v>
          </cell>
          <cell r="EQ454">
            <v>0</v>
          </cell>
          <cell r="ER454">
            <v>0</v>
          </cell>
          <cell r="ES454">
            <v>0</v>
          </cell>
          <cell r="ET454">
            <v>0</v>
          </cell>
          <cell r="EU454">
            <v>0</v>
          </cell>
          <cell r="EV454">
            <v>0</v>
          </cell>
          <cell r="EW454">
            <v>0</v>
          </cell>
          <cell r="EX454">
            <v>0</v>
          </cell>
          <cell r="EY454">
            <v>0</v>
          </cell>
          <cell r="EZ454">
            <v>0</v>
          </cell>
          <cell r="FA454">
            <v>0</v>
          </cell>
          <cell r="FB454">
            <v>0</v>
          </cell>
          <cell r="FC454">
            <v>0</v>
          </cell>
          <cell r="FD454">
            <v>0</v>
          </cell>
          <cell r="FE454">
            <v>0</v>
          </cell>
          <cell r="FF454">
            <v>0</v>
          </cell>
          <cell r="FG454">
            <v>0</v>
          </cell>
          <cell r="FH454">
            <v>0</v>
          </cell>
          <cell r="FI454">
            <v>0</v>
          </cell>
          <cell r="FJ454">
            <v>0</v>
          </cell>
          <cell r="FK454">
            <v>0</v>
          </cell>
          <cell r="FL454">
            <v>0</v>
          </cell>
          <cell r="FM454">
            <v>0</v>
          </cell>
          <cell r="FN454">
            <v>0</v>
          </cell>
          <cell r="FO454">
            <v>0</v>
          </cell>
          <cell r="FP454">
            <v>0</v>
          </cell>
          <cell r="FQ454">
            <v>0</v>
          </cell>
          <cell r="FR454">
            <v>0</v>
          </cell>
          <cell r="FS454">
            <v>0</v>
          </cell>
          <cell r="FT454">
            <v>0</v>
          </cell>
          <cell r="FU454">
            <v>0</v>
          </cell>
          <cell r="FV454">
            <v>0</v>
          </cell>
          <cell r="FW454">
            <v>0</v>
          </cell>
          <cell r="FX454">
            <v>0</v>
          </cell>
          <cell r="FY454">
            <v>0</v>
          </cell>
          <cell r="FZ454">
            <v>0</v>
          </cell>
          <cell r="GA454">
            <v>0</v>
          </cell>
          <cell r="GB454">
            <v>0</v>
          </cell>
          <cell r="GC454">
            <v>0</v>
          </cell>
          <cell r="GD454">
            <v>0</v>
          </cell>
          <cell r="GE454">
            <v>0</v>
          </cell>
          <cell r="GF454">
            <v>0</v>
          </cell>
          <cell r="GG454">
            <v>0</v>
          </cell>
          <cell r="GH454">
            <v>0</v>
          </cell>
          <cell r="GI454">
            <v>0</v>
          </cell>
          <cell r="GJ454">
            <v>0</v>
          </cell>
          <cell r="GK454">
            <v>0</v>
          </cell>
          <cell r="GL454">
            <v>0</v>
          </cell>
          <cell r="GM454">
            <v>0</v>
          </cell>
          <cell r="GN454">
            <v>0</v>
          </cell>
          <cell r="GO454">
            <v>0</v>
          </cell>
          <cell r="GP454">
            <v>0</v>
          </cell>
          <cell r="GQ454">
            <v>0</v>
          </cell>
          <cell r="GR454">
            <v>0</v>
          </cell>
          <cell r="GS454">
            <v>0</v>
          </cell>
          <cell r="GT454">
            <v>0</v>
          </cell>
          <cell r="GU454">
            <v>0</v>
          </cell>
          <cell r="GV454">
            <v>0</v>
          </cell>
          <cell r="GW454">
            <v>0</v>
          </cell>
          <cell r="GX454">
            <v>0</v>
          </cell>
          <cell r="GY454">
            <v>0</v>
          </cell>
          <cell r="GZ454">
            <v>0</v>
          </cell>
          <cell r="HA454">
            <v>0</v>
          </cell>
          <cell r="HB454">
            <v>0</v>
          </cell>
          <cell r="HC454">
            <v>0</v>
          </cell>
          <cell r="HD454">
            <v>0</v>
          </cell>
          <cell r="HE454">
            <v>0</v>
          </cell>
          <cell r="HF454">
            <v>0</v>
          </cell>
          <cell r="HG454">
            <v>0</v>
          </cell>
          <cell r="HH454">
            <v>0</v>
          </cell>
          <cell r="HI454">
            <v>0</v>
          </cell>
          <cell r="HJ454">
            <v>0</v>
          </cell>
          <cell r="HO454">
            <v>0</v>
          </cell>
          <cell r="HP454">
            <v>0</v>
          </cell>
          <cell r="HQ454">
            <v>0</v>
          </cell>
          <cell r="HR454">
            <v>0</v>
          </cell>
          <cell r="HS454">
            <v>0</v>
          </cell>
          <cell r="HT454">
            <v>0</v>
          </cell>
          <cell r="HU454">
            <v>0</v>
          </cell>
          <cell r="HV454">
            <v>0</v>
          </cell>
          <cell r="HW454">
            <v>0</v>
          </cell>
          <cell r="HX454">
            <v>0</v>
          </cell>
          <cell r="HY454">
            <v>0</v>
          </cell>
          <cell r="HZ454">
            <v>0</v>
          </cell>
          <cell r="IA454">
            <v>0</v>
          </cell>
          <cell r="IB454">
            <v>0</v>
          </cell>
          <cell r="IC454">
            <v>0</v>
          </cell>
          <cell r="ID454">
            <v>0</v>
          </cell>
          <cell r="IE454">
            <v>0</v>
          </cell>
          <cell r="IF454">
            <v>0</v>
          </cell>
          <cell r="IG454">
            <v>0</v>
          </cell>
          <cell r="IH454">
            <v>0</v>
          </cell>
          <cell r="II454">
            <v>0</v>
          </cell>
          <cell r="IJ454">
            <v>0</v>
          </cell>
          <cell r="IK454">
            <v>0</v>
          </cell>
          <cell r="IL454">
            <v>0</v>
          </cell>
          <cell r="IM454">
            <v>0</v>
          </cell>
          <cell r="IN454">
            <v>0</v>
          </cell>
          <cell r="IO454">
            <v>0</v>
          </cell>
          <cell r="IP454">
            <v>0</v>
          </cell>
          <cell r="IQ454">
            <v>0</v>
          </cell>
          <cell r="IR454">
            <v>0</v>
          </cell>
          <cell r="IS454">
            <v>0</v>
          </cell>
          <cell r="IT454">
            <v>0</v>
          </cell>
          <cell r="IU454">
            <v>0</v>
          </cell>
          <cell r="IV454">
            <v>0</v>
          </cell>
          <cell r="IW454">
            <v>0</v>
          </cell>
          <cell r="IX454">
            <v>0</v>
          </cell>
          <cell r="IY454">
            <v>0</v>
          </cell>
          <cell r="IZ454">
            <v>0</v>
          </cell>
          <cell r="JA454">
            <v>0</v>
          </cell>
          <cell r="JB454">
            <v>0</v>
          </cell>
          <cell r="JC454">
            <v>0</v>
          </cell>
          <cell r="JD454">
            <v>0</v>
          </cell>
          <cell r="JE454">
            <v>0</v>
          </cell>
          <cell r="JF454">
            <v>0</v>
          </cell>
          <cell r="JG454">
            <v>0</v>
          </cell>
          <cell r="JH454">
            <v>0</v>
          </cell>
          <cell r="JI454">
            <v>0</v>
          </cell>
          <cell r="JJ454">
            <v>0</v>
          </cell>
          <cell r="JK454">
            <v>0</v>
          </cell>
          <cell r="JL454">
            <v>0</v>
          </cell>
          <cell r="JM454">
            <v>0</v>
          </cell>
          <cell r="JN454">
            <v>0</v>
          </cell>
          <cell r="JO454">
            <v>0</v>
          </cell>
          <cell r="JP454">
            <v>0</v>
          </cell>
          <cell r="JQ454">
            <v>0</v>
          </cell>
          <cell r="JR454">
            <v>0</v>
          </cell>
          <cell r="JS454">
            <v>0</v>
          </cell>
          <cell r="JT454">
            <v>0</v>
          </cell>
          <cell r="JU454">
            <v>0</v>
          </cell>
          <cell r="JV454">
            <v>0</v>
          </cell>
          <cell r="JW454">
            <v>0</v>
          </cell>
          <cell r="JX454">
            <v>0</v>
          </cell>
          <cell r="JY454">
            <v>0</v>
          </cell>
          <cell r="JZ454">
            <v>0</v>
          </cell>
          <cell r="KA454">
            <v>0</v>
          </cell>
          <cell r="KB454">
            <v>0</v>
          </cell>
          <cell r="KC454">
            <v>0</v>
          </cell>
          <cell r="KD454">
            <v>0</v>
          </cell>
          <cell r="KE454">
            <v>0</v>
          </cell>
          <cell r="KF454">
            <v>0</v>
          </cell>
          <cell r="KG454">
            <v>0</v>
          </cell>
          <cell r="KH454">
            <v>0</v>
          </cell>
          <cell r="KI454">
            <v>0</v>
          </cell>
          <cell r="KJ454">
            <v>0</v>
          </cell>
          <cell r="KK454">
            <v>0</v>
          </cell>
          <cell r="KL454">
            <v>0</v>
          </cell>
          <cell r="KM454">
            <v>0</v>
          </cell>
          <cell r="KN454">
            <v>0</v>
          </cell>
          <cell r="KO454">
            <v>0</v>
          </cell>
          <cell r="KP454">
            <v>0</v>
          </cell>
          <cell r="KQ454">
            <v>0</v>
          </cell>
          <cell r="KR454">
            <v>0</v>
          </cell>
          <cell r="KS454">
            <v>0</v>
          </cell>
          <cell r="KT454">
            <v>0</v>
          </cell>
          <cell r="KU454">
            <v>0</v>
          </cell>
          <cell r="KV454">
            <v>0</v>
          </cell>
          <cell r="KW454">
            <v>0</v>
          </cell>
          <cell r="KX454">
            <v>0</v>
          </cell>
          <cell r="KY454">
            <v>0</v>
          </cell>
          <cell r="KZ454">
            <v>0</v>
          </cell>
          <cell r="LA454">
            <v>0</v>
          </cell>
          <cell r="LB454">
            <v>0</v>
          </cell>
          <cell r="LC454">
            <v>0</v>
          </cell>
          <cell r="LD454">
            <v>0</v>
          </cell>
          <cell r="LE454">
            <v>0</v>
          </cell>
          <cell r="LF454">
            <v>0</v>
          </cell>
          <cell r="LG454">
            <v>0</v>
          </cell>
          <cell r="LH454">
            <v>0</v>
          </cell>
          <cell r="LI454">
            <v>0</v>
          </cell>
          <cell r="LJ454">
            <v>0</v>
          </cell>
          <cell r="LK454">
            <v>0</v>
          </cell>
          <cell r="LL454">
            <v>0</v>
          </cell>
          <cell r="LM454">
            <v>0</v>
          </cell>
          <cell r="LN454">
            <v>0</v>
          </cell>
          <cell r="LO454">
            <v>0</v>
          </cell>
          <cell r="LP454">
            <v>0</v>
          </cell>
          <cell r="LQ454">
            <v>0</v>
          </cell>
          <cell r="LR454">
            <v>0</v>
          </cell>
          <cell r="LS454">
            <v>0</v>
          </cell>
          <cell r="LT454">
            <v>0</v>
          </cell>
          <cell r="LU454">
            <v>0</v>
          </cell>
          <cell r="LV454">
            <v>0</v>
          </cell>
          <cell r="LW454">
            <v>0</v>
          </cell>
          <cell r="LX454">
            <v>0</v>
          </cell>
          <cell r="LY454">
            <v>0</v>
          </cell>
          <cell r="LZ454">
            <v>0</v>
          </cell>
          <cell r="MA454">
            <v>0</v>
          </cell>
          <cell r="MB454">
            <v>0</v>
          </cell>
          <cell r="MC454">
            <v>0</v>
          </cell>
          <cell r="MD454">
            <v>0</v>
          </cell>
          <cell r="ME454">
            <v>0</v>
          </cell>
          <cell r="MF454">
            <v>0</v>
          </cell>
          <cell r="MG454">
            <v>0</v>
          </cell>
          <cell r="MH454">
            <v>0</v>
          </cell>
          <cell r="MI454">
            <v>0</v>
          </cell>
          <cell r="MJ454">
            <v>0</v>
          </cell>
          <cell r="MK454">
            <v>0</v>
          </cell>
          <cell r="ML454">
            <v>0</v>
          </cell>
          <cell r="MM454">
            <v>0</v>
          </cell>
          <cell r="MN454">
            <v>0</v>
          </cell>
          <cell r="MO454">
            <v>0</v>
          </cell>
          <cell r="MP454">
            <v>0</v>
          </cell>
          <cell r="MQ454">
            <v>0</v>
          </cell>
          <cell r="MR454">
            <v>0</v>
          </cell>
          <cell r="MS454">
            <v>0</v>
          </cell>
          <cell r="MT454">
            <v>0</v>
          </cell>
          <cell r="MU454">
            <v>0</v>
          </cell>
          <cell r="MV454">
            <v>0</v>
          </cell>
          <cell r="MW454">
            <v>0</v>
          </cell>
          <cell r="MX454">
            <v>0</v>
          </cell>
          <cell r="MY454">
            <v>0</v>
          </cell>
          <cell r="MZ454">
            <v>0</v>
          </cell>
          <cell r="NA454">
            <v>0</v>
          </cell>
          <cell r="NB454">
            <v>0</v>
          </cell>
          <cell r="NC454">
            <v>0</v>
          </cell>
          <cell r="ND454">
            <v>0</v>
          </cell>
          <cell r="NE454">
            <v>0</v>
          </cell>
          <cell r="NF454">
            <v>0</v>
          </cell>
          <cell r="NG454">
            <v>0</v>
          </cell>
          <cell r="NH454">
            <v>0</v>
          </cell>
          <cell r="NI454">
            <v>0</v>
          </cell>
          <cell r="NJ454">
            <v>0</v>
          </cell>
          <cell r="NK454">
            <v>0</v>
          </cell>
          <cell r="NL454">
            <v>0</v>
          </cell>
          <cell r="NM454">
            <v>0</v>
          </cell>
          <cell r="NN454">
            <v>0</v>
          </cell>
          <cell r="NO454">
            <v>0</v>
          </cell>
          <cell r="NP454">
            <v>0</v>
          </cell>
          <cell r="NQ454">
            <v>0</v>
          </cell>
          <cell r="NR454">
            <v>0</v>
          </cell>
          <cell r="NS454">
            <v>0</v>
          </cell>
          <cell r="NT454">
            <v>0</v>
          </cell>
          <cell r="NU454">
            <v>0</v>
          </cell>
          <cell r="NV454">
            <v>0</v>
          </cell>
          <cell r="NW454">
            <v>0</v>
          </cell>
        </row>
        <row r="455">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0</v>
          </cell>
          <cell r="CB455">
            <v>0</v>
          </cell>
          <cell r="CC455">
            <v>0</v>
          </cell>
          <cell r="CD455">
            <v>0</v>
          </cell>
          <cell r="CE455">
            <v>0</v>
          </cell>
          <cell r="CF455">
            <v>0</v>
          </cell>
          <cell r="CG455">
            <v>0</v>
          </cell>
          <cell r="CH455">
            <v>0</v>
          </cell>
          <cell r="CI455">
            <v>0</v>
          </cell>
          <cell r="CJ455">
            <v>0</v>
          </cell>
          <cell r="CK455">
            <v>0</v>
          </cell>
          <cell r="CL455">
            <v>0</v>
          </cell>
          <cell r="CM455">
            <v>0</v>
          </cell>
          <cell r="CN455">
            <v>0</v>
          </cell>
          <cell r="CO455">
            <v>0</v>
          </cell>
          <cell r="CP455">
            <v>0</v>
          </cell>
          <cell r="CQ455">
            <v>0</v>
          </cell>
          <cell r="CR455">
            <v>0</v>
          </cell>
          <cell r="CS455">
            <v>0</v>
          </cell>
          <cell r="CT455">
            <v>0</v>
          </cell>
          <cell r="CU455">
            <v>0</v>
          </cell>
          <cell r="CV455">
            <v>0</v>
          </cell>
          <cell r="CW455">
            <v>0</v>
          </cell>
          <cell r="CX455">
            <v>0</v>
          </cell>
          <cell r="CY455">
            <v>0</v>
          </cell>
          <cell r="CZ455">
            <v>0</v>
          </cell>
          <cell r="DA455">
            <v>0</v>
          </cell>
          <cell r="DB455">
            <v>0</v>
          </cell>
          <cell r="DC455">
            <v>0</v>
          </cell>
          <cell r="DD455">
            <v>0</v>
          </cell>
          <cell r="DE455">
            <v>0</v>
          </cell>
          <cell r="DF455">
            <v>0</v>
          </cell>
          <cell r="DG455">
            <v>0</v>
          </cell>
          <cell r="DH455">
            <v>0</v>
          </cell>
          <cell r="DI455">
            <v>0</v>
          </cell>
          <cell r="DJ455">
            <v>0</v>
          </cell>
          <cell r="DK455">
            <v>0</v>
          </cell>
          <cell r="DL455">
            <v>0</v>
          </cell>
          <cell r="DM455">
            <v>0</v>
          </cell>
          <cell r="DN455">
            <v>0</v>
          </cell>
          <cell r="DO455">
            <v>0</v>
          </cell>
          <cell r="DP455">
            <v>0</v>
          </cell>
          <cell r="DQ455">
            <v>0</v>
          </cell>
          <cell r="DR455">
            <v>0</v>
          </cell>
          <cell r="DS455">
            <v>0</v>
          </cell>
          <cell r="DT455">
            <v>0</v>
          </cell>
          <cell r="DU455">
            <v>0</v>
          </cell>
          <cell r="DV455">
            <v>0</v>
          </cell>
          <cell r="DW455">
            <v>0</v>
          </cell>
          <cell r="DX455">
            <v>0</v>
          </cell>
          <cell r="DY455">
            <v>0</v>
          </cell>
          <cell r="DZ455">
            <v>0</v>
          </cell>
          <cell r="EA455">
            <v>0</v>
          </cell>
          <cell r="EB455">
            <v>0</v>
          </cell>
          <cell r="EC455">
            <v>0</v>
          </cell>
          <cell r="ED455">
            <v>0</v>
          </cell>
          <cell r="EE455">
            <v>-32</v>
          </cell>
          <cell r="EF455">
            <v>0</v>
          </cell>
          <cell r="EG455">
            <v>-32</v>
          </cell>
          <cell r="EH455">
            <v>-34</v>
          </cell>
          <cell r="EI455">
            <v>0</v>
          </cell>
          <cell r="EJ455">
            <v>-34</v>
          </cell>
          <cell r="EK455">
            <v>-14</v>
          </cell>
          <cell r="EL455">
            <v>0</v>
          </cell>
          <cell r="EM455">
            <v>-14</v>
          </cell>
          <cell r="EN455">
            <v>-6</v>
          </cell>
          <cell r="EO455">
            <v>0</v>
          </cell>
          <cell r="EP455">
            <v>-6</v>
          </cell>
          <cell r="EQ455">
            <v>-16</v>
          </cell>
          <cell r="ER455">
            <v>0</v>
          </cell>
          <cell r="ES455">
            <v>-16</v>
          </cell>
          <cell r="ET455">
            <v>22</v>
          </cell>
          <cell r="EU455">
            <v>0</v>
          </cell>
          <cell r="EV455">
            <v>22</v>
          </cell>
          <cell r="EW455">
            <v>40</v>
          </cell>
          <cell r="EX455">
            <v>0</v>
          </cell>
          <cell r="EY455">
            <v>40</v>
          </cell>
          <cell r="EZ455">
            <v>40</v>
          </cell>
          <cell r="FA455">
            <v>0</v>
          </cell>
          <cell r="FB455">
            <v>40</v>
          </cell>
          <cell r="FC455">
            <v>170</v>
          </cell>
          <cell r="FD455">
            <v>0</v>
          </cell>
          <cell r="FE455">
            <v>170</v>
          </cell>
          <cell r="FF455">
            <v>54</v>
          </cell>
          <cell r="FG455">
            <v>0</v>
          </cell>
          <cell r="FH455">
            <v>54</v>
          </cell>
          <cell r="FI455">
            <v>58</v>
          </cell>
          <cell r="FJ455">
            <v>0</v>
          </cell>
          <cell r="FK455">
            <v>58</v>
          </cell>
          <cell r="FL455">
            <v>168</v>
          </cell>
          <cell r="FM455">
            <v>0</v>
          </cell>
          <cell r="FN455">
            <v>168</v>
          </cell>
          <cell r="FO455">
            <v>44</v>
          </cell>
          <cell r="FP455">
            <v>0</v>
          </cell>
          <cell r="FQ455">
            <v>44</v>
          </cell>
          <cell r="FR455">
            <v>-26</v>
          </cell>
          <cell r="FS455">
            <v>0</v>
          </cell>
          <cell r="FT455">
            <v>-26</v>
          </cell>
          <cell r="FU455">
            <v>-18</v>
          </cell>
          <cell r="FV455">
            <v>0</v>
          </cell>
          <cell r="FW455">
            <v>-18</v>
          </cell>
          <cell r="FX455">
            <v>-30</v>
          </cell>
          <cell r="FY455">
            <v>0</v>
          </cell>
          <cell r="FZ455">
            <v>-30</v>
          </cell>
          <cell r="GA455">
            <v>-26</v>
          </cell>
          <cell r="GB455">
            <v>0</v>
          </cell>
          <cell r="GC455">
            <v>-26</v>
          </cell>
          <cell r="GD455">
            <v>-30</v>
          </cell>
          <cell r="GE455">
            <v>0</v>
          </cell>
          <cell r="GF455">
            <v>-30</v>
          </cell>
          <cell r="GG455">
            <v>-30</v>
          </cell>
          <cell r="GH455">
            <v>0</v>
          </cell>
          <cell r="GI455">
            <v>-30</v>
          </cell>
          <cell r="GJ455">
            <v>-32</v>
          </cell>
          <cell r="GK455">
            <v>0</v>
          </cell>
          <cell r="GL455">
            <v>-32</v>
          </cell>
          <cell r="GM455">
            <v>-78</v>
          </cell>
          <cell r="GN455">
            <v>0</v>
          </cell>
          <cell r="GO455">
            <v>-78</v>
          </cell>
          <cell r="GP455">
            <v>-28</v>
          </cell>
          <cell r="GQ455">
            <v>0</v>
          </cell>
          <cell r="GR455">
            <v>-28</v>
          </cell>
          <cell r="GS455">
            <v>-20</v>
          </cell>
          <cell r="GT455">
            <v>0</v>
          </cell>
          <cell r="GU455">
            <v>-20</v>
          </cell>
          <cell r="GV455">
            <v>-20</v>
          </cell>
          <cell r="GW455">
            <v>0</v>
          </cell>
          <cell r="GX455">
            <v>-20</v>
          </cell>
          <cell r="GY455">
            <v>12</v>
          </cell>
          <cell r="GZ455">
            <v>0</v>
          </cell>
          <cell r="HA455">
            <v>12</v>
          </cell>
          <cell r="HB455">
            <v>0</v>
          </cell>
          <cell r="HC455">
            <v>0</v>
          </cell>
          <cell r="HD455">
            <v>0</v>
          </cell>
          <cell r="HE455">
            <v>-14</v>
          </cell>
          <cell r="HF455">
            <v>0</v>
          </cell>
          <cell r="HG455">
            <v>-14</v>
          </cell>
          <cell r="HH455">
            <v>-22</v>
          </cell>
          <cell r="HI455">
            <v>0</v>
          </cell>
          <cell r="HJ455">
            <v>-22</v>
          </cell>
          <cell r="HO455">
            <v>0</v>
          </cell>
          <cell r="HP455">
            <v>0</v>
          </cell>
          <cell r="HQ455">
            <v>0</v>
          </cell>
          <cell r="HR455">
            <v>0</v>
          </cell>
          <cell r="HS455">
            <v>0</v>
          </cell>
          <cell r="HT455">
            <v>0</v>
          </cell>
          <cell r="HU455">
            <v>0</v>
          </cell>
          <cell r="HV455">
            <v>0</v>
          </cell>
          <cell r="HW455">
            <v>0</v>
          </cell>
          <cell r="HX455">
            <v>0</v>
          </cell>
          <cell r="HY455">
            <v>0</v>
          </cell>
          <cell r="HZ455">
            <v>0</v>
          </cell>
          <cell r="IA455">
            <v>0</v>
          </cell>
          <cell r="IB455">
            <v>0</v>
          </cell>
          <cell r="IC455">
            <v>0</v>
          </cell>
          <cell r="ID455">
            <v>0</v>
          </cell>
          <cell r="IE455">
            <v>0</v>
          </cell>
          <cell r="IF455">
            <v>0</v>
          </cell>
          <cell r="IG455">
            <v>0</v>
          </cell>
          <cell r="IH455">
            <v>0</v>
          </cell>
          <cell r="II455">
            <v>0</v>
          </cell>
          <cell r="IJ455">
            <v>0</v>
          </cell>
          <cell r="IK455">
            <v>0</v>
          </cell>
          <cell r="IL455">
            <v>0</v>
          </cell>
          <cell r="IM455">
            <v>0</v>
          </cell>
          <cell r="IN455">
            <v>0</v>
          </cell>
          <cell r="IO455">
            <v>0</v>
          </cell>
          <cell r="IP455">
            <v>0</v>
          </cell>
          <cell r="IQ455">
            <v>0</v>
          </cell>
          <cell r="IR455">
            <v>0</v>
          </cell>
          <cell r="IS455">
            <v>0</v>
          </cell>
          <cell r="IT455">
            <v>0</v>
          </cell>
          <cell r="IU455">
            <v>0</v>
          </cell>
          <cell r="IV455">
            <v>0</v>
          </cell>
          <cell r="IW455">
            <v>0</v>
          </cell>
          <cell r="IX455">
            <v>0</v>
          </cell>
          <cell r="IY455">
            <v>0</v>
          </cell>
          <cell r="IZ455">
            <v>0</v>
          </cell>
          <cell r="JA455">
            <v>0</v>
          </cell>
          <cell r="JB455">
            <v>0</v>
          </cell>
          <cell r="JC455">
            <v>0</v>
          </cell>
          <cell r="JD455">
            <v>0</v>
          </cell>
          <cell r="JE455">
            <v>0</v>
          </cell>
          <cell r="JF455">
            <v>0</v>
          </cell>
          <cell r="JG455">
            <v>0</v>
          </cell>
          <cell r="JH455">
            <v>0</v>
          </cell>
          <cell r="JI455">
            <v>0</v>
          </cell>
          <cell r="JJ455">
            <v>0</v>
          </cell>
          <cell r="JK455">
            <v>0</v>
          </cell>
          <cell r="JL455">
            <v>0</v>
          </cell>
          <cell r="JM455">
            <v>0</v>
          </cell>
          <cell r="JN455">
            <v>0</v>
          </cell>
          <cell r="JO455">
            <v>0</v>
          </cell>
          <cell r="JP455">
            <v>0</v>
          </cell>
          <cell r="JQ455">
            <v>0</v>
          </cell>
          <cell r="JR455">
            <v>0</v>
          </cell>
          <cell r="JS455">
            <v>0</v>
          </cell>
          <cell r="JT455">
            <v>0</v>
          </cell>
          <cell r="JU455">
            <v>0</v>
          </cell>
          <cell r="JV455">
            <v>0</v>
          </cell>
          <cell r="JW455">
            <v>0</v>
          </cell>
          <cell r="JX455">
            <v>0</v>
          </cell>
          <cell r="JY455">
            <v>0</v>
          </cell>
          <cell r="JZ455">
            <v>0</v>
          </cell>
          <cell r="KA455">
            <v>0</v>
          </cell>
          <cell r="KB455">
            <v>0</v>
          </cell>
          <cell r="KC455">
            <v>0</v>
          </cell>
          <cell r="KD455">
            <v>0</v>
          </cell>
          <cell r="KE455">
            <v>0</v>
          </cell>
          <cell r="KF455">
            <v>0</v>
          </cell>
          <cell r="KG455">
            <v>0</v>
          </cell>
          <cell r="KH455">
            <v>0</v>
          </cell>
          <cell r="KI455">
            <v>0</v>
          </cell>
          <cell r="KJ455">
            <v>0</v>
          </cell>
          <cell r="KK455">
            <v>0</v>
          </cell>
          <cell r="KL455">
            <v>0</v>
          </cell>
          <cell r="KM455">
            <v>0</v>
          </cell>
          <cell r="KN455">
            <v>0</v>
          </cell>
          <cell r="KO455">
            <v>0</v>
          </cell>
          <cell r="KP455">
            <v>0</v>
          </cell>
          <cell r="KQ455">
            <v>0</v>
          </cell>
          <cell r="KR455">
            <v>0</v>
          </cell>
          <cell r="KS455">
            <v>0</v>
          </cell>
          <cell r="KT455">
            <v>-32</v>
          </cell>
          <cell r="KU455">
            <v>0</v>
          </cell>
          <cell r="KV455">
            <v>0</v>
          </cell>
          <cell r="KW455">
            <v>-34</v>
          </cell>
          <cell r="KX455">
            <v>0</v>
          </cell>
          <cell r="KY455">
            <v>0</v>
          </cell>
          <cell r="KZ455">
            <v>-14</v>
          </cell>
          <cell r="LA455">
            <v>0</v>
          </cell>
          <cell r="LB455">
            <v>0</v>
          </cell>
          <cell r="LC455">
            <v>-6</v>
          </cell>
          <cell r="LD455">
            <v>0</v>
          </cell>
          <cell r="LE455">
            <v>0</v>
          </cell>
          <cell r="LF455">
            <v>-16</v>
          </cell>
          <cell r="LG455">
            <v>0</v>
          </cell>
          <cell r="LH455">
            <v>0</v>
          </cell>
          <cell r="LI455">
            <v>22</v>
          </cell>
          <cell r="LJ455">
            <v>0</v>
          </cell>
          <cell r="LK455">
            <v>0</v>
          </cell>
          <cell r="LL455">
            <v>40</v>
          </cell>
          <cell r="LM455">
            <v>0</v>
          </cell>
          <cell r="LN455">
            <v>0</v>
          </cell>
          <cell r="LO455">
            <v>40</v>
          </cell>
          <cell r="LP455">
            <v>0</v>
          </cell>
          <cell r="LQ455">
            <v>0</v>
          </cell>
          <cell r="LR455">
            <v>170</v>
          </cell>
          <cell r="LS455">
            <v>0</v>
          </cell>
          <cell r="LT455">
            <v>0</v>
          </cell>
          <cell r="LU455">
            <v>54</v>
          </cell>
          <cell r="LV455">
            <v>0</v>
          </cell>
          <cell r="LW455">
            <v>0</v>
          </cell>
          <cell r="LX455">
            <v>58</v>
          </cell>
          <cell r="LY455">
            <v>0</v>
          </cell>
          <cell r="LZ455">
            <v>0</v>
          </cell>
          <cell r="MA455">
            <v>168</v>
          </cell>
          <cell r="MB455">
            <v>0</v>
          </cell>
          <cell r="MC455">
            <v>0</v>
          </cell>
          <cell r="MD455">
            <v>44</v>
          </cell>
          <cell r="ME455">
            <v>0</v>
          </cell>
          <cell r="MF455">
            <v>0</v>
          </cell>
          <cell r="MG455">
            <v>-26</v>
          </cell>
          <cell r="MH455">
            <v>0</v>
          </cell>
          <cell r="MI455">
            <v>0</v>
          </cell>
          <cell r="MJ455">
            <v>-18</v>
          </cell>
          <cell r="MK455">
            <v>0</v>
          </cell>
          <cell r="ML455">
            <v>0</v>
          </cell>
          <cell r="MM455">
            <v>-30</v>
          </cell>
          <cell r="MN455">
            <v>0</v>
          </cell>
          <cell r="MO455">
            <v>0</v>
          </cell>
          <cell r="MP455">
            <v>-26</v>
          </cell>
          <cell r="MQ455">
            <v>0</v>
          </cell>
          <cell r="MR455">
            <v>0</v>
          </cell>
          <cell r="MS455">
            <v>-30</v>
          </cell>
          <cell r="MT455">
            <v>0</v>
          </cell>
          <cell r="MU455">
            <v>0</v>
          </cell>
          <cell r="MV455">
            <v>-30</v>
          </cell>
          <cell r="MW455">
            <v>0</v>
          </cell>
          <cell r="MX455">
            <v>0</v>
          </cell>
          <cell r="MY455">
            <v>-32</v>
          </cell>
          <cell r="MZ455">
            <v>0</v>
          </cell>
          <cell r="NA455">
            <v>0</v>
          </cell>
          <cell r="NB455">
            <v>-78</v>
          </cell>
          <cell r="NC455">
            <v>0</v>
          </cell>
          <cell r="ND455">
            <v>0</v>
          </cell>
          <cell r="NE455">
            <v>-28</v>
          </cell>
          <cell r="NF455">
            <v>0</v>
          </cell>
          <cell r="NG455">
            <v>0</v>
          </cell>
          <cell r="NH455">
            <v>-20</v>
          </cell>
          <cell r="NI455">
            <v>0</v>
          </cell>
          <cell r="NJ455">
            <v>0</v>
          </cell>
          <cell r="NK455">
            <v>-20</v>
          </cell>
          <cell r="NL455">
            <v>0</v>
          </cell>
          <cell r="NM455">
            <v>0</v>
          </cell>
          <cell r="NN455">
            <v>12</v>
          </cell>
          <cell r="NO455">
            <v>0</v>
          </cell>
          <cell r="NP455">
            <v>0</v>
          </cell>
          <cell r="NQ455">
            <v>0</v>
          </cell>
          <cell r="NR455">
            <v>0</v>
          </cell>
          <cell r="NS455">
            <v>0</v>
          </cell>
          <cell r="NT455">
            <v>-14</v>
          </cell>
          <cell r="NU455">
            <v>0</v>
          </cell>
          <cell r="NV455">
            <v>0</v>
          </cell>
          <cell r="NW455">
            <v>-22</v>
          </cell>
        </row>
        <row r="457">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Q457">
            <v>0</v>
          </cell>
          <cell r="CR457">
            <v>0</v>
          </cell>
          <cell r="CS457">
            <v>0</v>
          </cell>
          <cell r="CT457">
            <v>0</v>
          </cell>
          <cell r="CU457">
            <v>0</v>
          </cell>
          <cell r="CV457">
            <v>0</v>
          </cell>
          <cell r="CW457">
            <v>0</v>
          </cell>
          <cell r="CX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cell r="DS457">
            <v>0</v>
          </cell>
          <cell r="DT457">
            <v>0</v>
          </cell>
          <cell r="DU457">
            <v>0</v>
          </cell>
          <cell r="DV457">
            <v>0</v>
          </cell>
          <cell r="DW457">
            <v>0</v>
          </cell>
          <cell r="DX457">
            <v>0</v>
          </cell>
          <cell r="DY457">
            <v>0</v>
          </cell>
          <cell r="DZ457">
            <v>0</v>
          </cell>
          <cell r="EA457">
            <v>0</v>
          </cell>
          <cell r="EB457">
            <v>0</v>
          </cell>
          <cell r="EC457">
            <v>0</v>
          </cell>
          <cell r="ED457">
            <v>0</v>
          </cell>
          <cell r="EE457">
            <v>0</v>
          </cell>
          <cell r="EF457">
            <v>0</v>
          </cell>
          <cell r="EG457">
            <v>0</v>
          </cell>
          <cell r="EH457">
            <v>0</v>
          </cell>
          <cell r="EI457">
            <v>0</v>
          </cell>
          <cell r="EJ457">
            <v>0</v>
          </cell>
          <cell r="EK457">
            <v>0</v>
          </cell>
          <cell r="EL457">
            <v>0</v>
          </cell>
          <cell r="EM457">
            <v>0</v>
          </cell>
          <cell r="EN457">
            <v>0</v>
          </cell>
          <cell r="EO457">
            <v>0</v>
          </cell>
          <cell r="EP457">
            <v>0</v>
          </cell>
          <cell r="EQ457">
            <v>0</v>
          </cell>
          <cell r="ER457">
            <v>0</v>
          </cell>
          <cell r="ES457">
            <v>0</v>
          </cell>
          <cell r="ET457">
            <v>0</v>
          </cell>
          <cell r="EU457">
            <v>0</v>
          </cell>
          <cell r="EV457">
            <v>0</v>
          </cell>
          <cell r="EW457">
            <v>0</v>
          </cell>
          <cell r="EX457">
            <v>0</v>
          </cell>
          <cell r="EY457">
            <v>0</v>
          </cell>
          <cell r="EZ457">
            <v>0</v>
          </cell>
          <cell r="FA457">
            <v>0</v>
          </cell>
          <cell r="FB457">
            <v>0</v>
          </cell>
          <cell r="FC457">
            <v>0</v>
          </cell>
          <cell r="FD457">
            <v>0</v>
          </cell>
          <cell r="FE457">
            <v>0</v>
          </cell>
          <cell r="FF457">
            <v>0</v>
          </cell>
          <cell r="FG457">
            <v>0</v>
          </cell>
          <cell r="FH457">
            <v>0</v>
          </cell>
          <cell r="FI457">
            <v>0</v>
          </cell>
          <cell r="FJ457">
            <v>0</v>
          </cell>
          <cell r="FK457">
            <v>0</v>
          </cell>
          <cell r="FL457">
            <v>0</v>
          </cell>
          <cell r="FM457">
            <v>0</v>
          </cell>
          <cell r="FN457">
            <v>0</v>
          </cell>
          <cell r="FO457">
            <v>-1</v>
          </cell>
          <cell r="FP457">
            <v>0</v>
          </cell>
          <cell r="FQ457">
            <v>-1</v>
          </cell>
          <cell r="FR457">
            <v>1</v>
          </cell>
          <cell r="FS457">
            <v>0</v>
          </cell>
          <cell r="FT457">
            <v>1</v>
          </cell>
          <cell r="FU457">
            <v>0</v>
          </cell>
          <cell r="FV457">
            <v>0</v>
          </cell>
          <cell r="FW457">
            <v>0</v>
          </cell>
          <cell r="FX457">
            <v>0</v>
          </cell>
          <cell r="FY457">
            <v>0</v>
          </cell>
          <cell r="FZ457">
            <v>0</v>
          </cell>
          <cell r="GA457">
            <v>0</v>
          </cell>
          <cell r="GB457">
            <v>0</v>
          </cell>
          <cell r="GC457">
            <v>0</v>
          </cell>
          <cell r="GD457">
            <v>1</v>
          </cell>
          <cell r="GE457">
            <v>0</v>
          </cell>
          <cell r="GF457">
            <v>1</v>
          </cell>
          <cell r="GG457">
            <v>0</v>
          </cell>
          <cell r="GH457">
            <v>0</v>
          </cell>
          <cell r="GI457">
            <v>0</v>
          </cell>
          <cell r="GJ457">
            <v>-1</v>
          </cell>
          <cell r="GK457">
            <v>0</v>
          </cell>
          <cell r="GL457">
            <v>-1</v>
          </cell>
          <cell r="GM457">
            <v>1</v>
          </cell>
          <cell r="GN457">
            <v>0</v>
          </cell>
          <cell r="GO457">
            <v>1</v>
          </cell>
          <cell r="GP457">
            <v>0</v>
          </cell>
          <cell r="GQ457">
            <v>0</v>
          </cell>
          <cell r="GR457">
            <v>0</v>
          </cell>
          <cell r="GS457">
            <v>0</v>
          </cell>
          <cell r="GT457">
            <v>0</v>
          </cell>
          <cell r="GU457">
            <v>0</v>
          </cell>
          <cell r="GV457">
            <v>0</v>
          </cell>
          <cell r="GW457">
            <v>0</v>
          </cell>
          <cell r="GX457">
            <v>0</v>
          </cell>
          <cell r="GY457">
            <v>-1</v>
          </cell>
          <cell r="GZ457">
            <v>0</v>
          </cell>
          <cell r="HA457">
            <v>-1</v>
          </cell>
          <cell r="HB457">
            <v>0</v>
          </cell>
          <cell r="HC457">
            <v>0</v>
          </cell>
          <cell r="HD457">
            <v>0</v>
          </cell>
          <cell r="HE457">
            <v>-1</v>
          </cell>
          <cell r="HF457">
            <v>0</v>
          </cell>
          <cell r="HG457">
            <v>-1</v>
          </cell>
          <cell r="HH457">
            <v>0</v>
          </cell>
          <cell r="HI457">
            <v>0</v>
          </cell>
          <cell r="HJ457">
            <v>0</v>
          </cell>
          <cell r="HK457">
            <v>0</v>
          </cell>
          <cell r="HO457">
            <v>0</v>
          </cell>
          <cell r="HP457">
            <v>0</v>
          </cell>
          <cell r="HQ457">
            <v>0</v>
          </cell>
          <cell r="HR457">
            <v>0</v>
          </cell>
          <cell r="HS457">
            <v>0</v>
          </cell>
          <cell r="HT457">
            <v>0</v>
          </cell>
          <cell r="HU457">
            <v>0</v>
          </cell>
          <cell r="HV457">
            <v>0</v>
          </cell>
          <cell r="HW457">
            <v>0</v>
          </cell>
          <cell r="HX457">
            <v>0</v>
          </cell>
          <cell r="HY457">
            <v>0</v>
          </cell>
          <cell r="HZ457">
            <v>0</v>
          </cell>
          <cell r="IA457">
            <v>0</v>
          </cell>
          <cell r="IB457">
            <v>0</v>
          </cell>
          <cell r="IC457">
            <v>0</v>
          </cell>
          <cell r="ID457">
            <v>0</v>
          </cell>
          <cell r="IE457">
            <v>0</v>
          </cell>
          <cell r="IF457">
            <v>0</v>
          </cell>
          <cell r="IG457">
            <v>0</v>
          </cell>
          <cell r="IH457">
            <v>0</v>
          </cell>
          <cell r="II457">
            <v>0</v>
          </cell>
          <cell r="IJ457">
            <v>0</v>
          </cell>
          <cell r="IK457">
            <v>0</v>
          </cell>
          <cell r="IL457">
            <v>0</v>
          </cell>
          <cell r="IM457">
            <v>0</v>
          </cell>
          <cell r="IN457">
            <v>0</v>
          </cell>
          <cell r="IO457">
            <v>0</v>
          </cell>
          <cell r="IP457">
            <v>0</v>
          </cell>
          <cell r="IQ457">
            <v>0</v>
          </cell>
          <cell r="IR457">
            <v>0</v>
          </cell>
          <cell r="IS457">
            <v>0</v>
          </cell>
          <cell r="IT457">
            <v>0</v>
          </cell>
          <cell r="IU457">
            <v>0</v>
          </cell>
          <cell r="IV457">
            <v>0</v>
          </cell>
          <cell r="IW457">
            <v>0</v>
          </cell>
          <cell r="IX457">
            <v>0</v>
          </cell>
          <cell r="IY457">
            <v>0</v>
          </cell>
          <cell r="IZ457">
            <v>0</v>
          </cell>
          <cell r="JA457">
            <v>0</v>
          </cell>
          <cell r="JB457">
            <v>0</v>
          </cell>
          <cell r="JC457">
            <v>0</v>
          </cell>
          <cell r="JD457">
            <v>0</v>
          </cell>
          <cell r="JE457">
            <v>0</v>
          </cell>
          <cell r="JF457">
            <v>0</v>
          </cell>
          <cell r="JG457">
            <v>0</v>
          </cell>
          <cell r="JH457">
            <v>0</v>
          </cell>
          <cell r="JI457">
            <v>0</v>
          </cell>
          <cell r="JJ457">
            <v>0</v>
          </cell>
          <cell r="JK457">
            <v>0</v>
          </cell>
          <cell r="JL457">
            <v>0</v>
          </cell>
          <cell r="JM457">
            <v>0</v>
          </cell>
          <cell r="JN457">
            <v>0</v>
          </cell>
          <cell r="JO457">
            <v>0</v>
          </cell>
          <cell r="JP457">
            <v>0</v>
          </cell>
          <cell r="JQ457">
            <v>0</v>
          </cell>
          <cell r="JR457">
            <v>0</v>
          </cell>
          <cell r="JS457">
            <v>0</v>
          </cell>
          <cell r="JT457">
            <v>0</v>
          </cell>
          <cell r="JU457">
            <v>0</v>
          </cell>
          <cell r="JV457">
            <v>0</v>
          </cell>
          <cell r="JW457">
            <v>0</v>
          </cell>
          <cell r="JX457">
            <v>0</v>
          </cell>
          <cell r="JY457">
            <v>0</v>
          </cell>
          <cell r="JZ457">
            <v>0</v>
          </cell>
          <cell r="KA457">
            <v>0</v>
          </cell>
          <cell r="KB457">
            <v>0</v>
          </cell>
          <cell r="KC457">
            <v>0</v>
          </cell>
          <cell r="KD457">
            <v>0</v>
          </cell>
          <cell r="KE457">
            <v>0</v>
          </cell>
          <cell r="KF457">
            <v>0</v>
          </cell>
          <cell r="KG457">
            <v>0</v>
          </cell>
          <cell r="KH457">
            <v>0</v>
          </cell>
          <cell r="KI457">
            <v>0</v>
          </cell>
          <cell r="KJ457">
            <v>0</v>
          </cell>
          <cell r="KK457">
            <v>0</v>
          </cell>
          <cell r="KL457">
            <v>0</v>
          </cell>
          <cell r="KM457">
            <v>0</v>
          </cell>
          <cell r="KN457">
            <v>0</v>
          </cell>
          <cell r="KO457">
            <v>0</v>
          </cell>
          <cell r="KP457">
            <v>0</v>
          </cell>
          <cell r="KQ457">
            <v>0</v>
          </cell>
          <cell r="KR457">
            <v>0</v>
          </cell>
          <cell r="KS457">
            <v>0</v>
          </cell>
          <cell r="KT457">
            <v>0</v>
          </cell>
          <cell r="KU457">
            <v>0</v>
          </cell>
          <cell r="KV457">
            <v>0</v>
          </cell>
          <cell r="KW457">
            <v>0</v>
          </cell>
          <cell r="KX457">
            <v>0</v>
          </cell>
          <cell r="KY457">
            <v>0</v>
          </cell>
          <cell r="KZ457">
            <v>0</v>
          </cell>
          <cell r="LA457">
            <v>0</v>
          </cell>
          <cell r="LB457">
            <v>0</v>
          </cell>
          <cell r="LC457">
            <v>0</v>
          </cell>
          <cell r="LD457">
            <v>0</v>
          </cell>
          <cell r="LE457">
            <v>0</v>
          </cell>
          <cell r="LF457">
            <v>0</v>
          </cell>
          <cell r="LG457">
            <v>0</v>
          </cell>
          <cell r="LH457">
            <v>0</v>
          </cell>
          <cell r="LI457">
            <v>0</v>
          </cell>
          <cell r="LJ457">
            <v>0</v>
          </cell>
          <cell r="LK457">
            <v>0</v>
          </cell>
          <cell r="LL457">
            <v>0</v>
          </cell>
          <cell r="LM457">
            <v>0</v>
          </cell>
          <cell r="LN457">
            <v>0</v>
          </cell>
          <cell r="LO457">
            <v>0</v>
          </cell>
          <cell r="LP457">
            <v>0</v>
          </cell>
          <cell r="LQ457">
            <v>0</v>
          </cell>
          <cell r="LR457">
            <v>0</v>
          </cell>
          <cell r="LS457">
            <v>0</v>
          </cell>
          <cell r="LT457">
            <v>0</v>
          </cell>
          <cell r="LU457">
            <v>0</v>
          </cell>
          <cell r="LV457">
            <v>0</v>
          </cell>
          <cell r="LW457">
            <v>0</v>
          </cell>
          <cell r="LX457">
            <v>0</v>
          </cell>
          <cell r="LY457">
            <v>0</v>
          </cell>
          <cell r="LZ457">
            <v>0</v>
          </cell>
          <cell r="MA457">
            <v>0</v>
          </cell>
          <cell r="MB457">
            <v>0</v>
          </cell>
          <cell r="MC457">
            <v>0</v>
          </cell>
          <cell r="MD457">
            <v>-1</v>
          </cell>
          <cell r="ME457">
            <v>0</v>
          </cell>
          <cell r="MF457">
            <v>0</v>
          </cell>
          <cell r="MG457">
            <v>1</v>
          </cell>
          <cell r="MH457">
            <v>0</v>
          </cell>
          <cell r="MI457">
            <v>0</v>
          </cell>
          <cell r="MJ457">
            <v>0</v>
          </cell>
          <cell r="MK457">
            <v>0</v>
          </cell>
          <cell r="ML457">
            <v>0</v>
          </cell>
          <cell r="MM457">
            <v>0</v>
          </cell>
          <cell r="MN457">
            <v>0</v>
          </cell>
          <cell r="MO457">
            <v>0</v>
          </cell>
          <cell r="MP457">
            <v>0</v>
          </cell>
          <cell r="MQ457">
            <v>0</v>
          </cell>
          <cell r="MR457">
            <v>0</v>
          </cell>
          <cell r="MS457">
            <v>1</v>
          </cell>
          <cell r="MT457">
            <v>0</v>
          </cell>
          <cell r="MU457">
            <v>0</v>
          </cell>
          <cell r="MV457">
            <v>0</v>
          </cell>
          <cell r="MW457">
            <v>0</v>
          </cell>
          <cell r="MX457">
            <v>0</v>
          </cell>
          <cell r="MY457">
            <v>-1</v>
          </cell>
          <cell r="MZ457">
            <v>0</v>
          </cell>
          <cell r="NA457">
            <v>0</v>
          </cell>
          <cell r="NB457">
            <v>1</v>
          </cell>
          <cell r="NC457">
            <v>0</v>
          </cell>
          <cell r="ND457">
            <v>0</v>
          </cell>
          <cell r="NE457">
            <v>0</v>
          </cell>
          <cell r="NF457">
            <v>0</v>
          </cell>
          <cell r="NG457">
            <v>0</v>
          </cell>
          <cell r="NH457">
            <v>0</v>
          </cell>
          <cell r="NI457">
            <v>0</v>
          </cell>
          <cell r="NJ457">
            <v>0</v>
          </cell>
          <cell r="NK457">
            <v>0</v>
          </cell>
          <cell r="NL457">
            <v>0</v>
          </cell>
          <cell r="NM457">
            <v>0</v>
          </cell>
          <cell r="NN457">
            <v>-1</v>
          </cell>
          <cell r="NO457">
            <v>0</v>
          </cell>
          <cell r="NP457">
            <v>0</v>
          </cell>
          <cell r="NQ457">
            <v>0</v>
          </cell>
          <cell r="NR457">
            <v>0</v>
          </cell>
          <cell r="NS457">
            <v>0</v>
          </cell>
          <cell r="NT457">
            <v>-1</v>
          </cell>
          <cell r="NU457">
            <v>0</v>
          </cell>
          <cell r="NV457">
            <v>0</v>
          </cell>
          <cell r="NW457">
            <v>0</v>
          </cell>
        </row>
        <row r="458">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Q458">
            <v>0</v>
          </cell>
          <cell r="CR458">
            <v>0</v>
          </cell>
          <cell r="CS458">
            <v>0</v>
          </cell>
          <cell r="CT458">
            <v>0</v>
          </cell>
          <cell r="CU458">
            <v>0</v>
          </cell>
          <cell r="CV458">
            <v>0</v>
          </cell>
          <cell r="CW458">
            <v>0</v>
          </cell>
          <cell r="CX458">
            <v>0</v>
          </cell>
          <cell r="CY458">
            <v>0</v>
          </cell>
          <cell r="CZ458">
            <v>0</v>
          </cell>
          <cell r="DA458">
            <v>0</v>
          </cell>
          <cell r="DB458">
            <v>0</v>
          </cell>
          <cell r="DC458">
            <v>0</v>
          </cell>
          <cell r="DD458">
            <v>0</v>
          </cell>
          <cell r="DE458">
            <v>0</v>
          </cell>
          <cell r="DF458">
            <v>0</v>
          </cell>
          <cell r="DG458">
            <v>0</v>
          </cell>
          <cell r="DH458">
            <v>0</v>
          </cell>
          <cell r="DI458">
            <v>0</v>
          </cell>
          <cell r="DJ458">
            <v>0</v>
          </cell>
          <cell r="DK458">
            <v>0</v>
          </cell>
          <cell r="DL458">
            <v>0</v>
          </cell>
          <cell r="DM458">
            <v>0</v>
          </cell>
          <cell r="DN458">
            <v>0</v>
          </cell>
          <cell r="DO458">
            <v>0</v>
          </cell>
          <cell r="DP458">
            <v>0</v>
          </cell>
          <cell r="DQ458">
            <v>0</v>
          </cell>
          <cell r="DR458">
            <v>0</v>
          </cell>
          <cell r="DS458">
            <v>0</v>
          </cell>
          <cell r="DT458">
            <v>0</v>
          </cell>
          <cell r="DU458">
            <v>0</v>
          </cell>
          <cell r="DV458">
            <v>0</v>
          </cell>
          <cell r="DW458">
            <v>0</v>
          </cell>
          <cell r="DX458">
            <v>0</v>
          </cell>
          <cell r="DY458">
            <v>0</v>
          </cell>
          <cell r="DZ458">
            <v>0</v>
          </cell>
          <cell r="EA458">
            <v>0</v>
          </cell>
          <cell r="EB458">
            <v>0</v>
          </cell>
          <cell r="EC458">
            <v>0</v>
          </cell>
          <cell r="ED458">
            <v>0</v>
          </cell>
          <cell r="EE458">
            <v>0</v>
          </cell>
          <cell r="EF458">
            <v>0</v>
          </cell>
          <cell r="EG458">
            <v>0</v>
          </cell>
          <cell r="EH458">
            <v>0</v>
          </cell>
          <cell r="EI458">
            <v>0</v>
          </cell>
          <cell r="EJ458">
            <v>0</v>
          </cell>
          <cell r="EK458">
            <v>0</v>
          </cell>
          <cell r="EL458">
            <v>0</v>
          </cell>
          <cell r="EM458">
            <v>0</v>
          </cell>
          <cell r="EN458">
            <v>0</v>
          </cell>
          <cell r="EO458">
            <v>0</v>
          </cell>
          <cell r="EP458">
            <v>0</v>
          </cell>
          <cell r="EQ458">
            <v>0</v>
          </cell>
          <cell r="ER458">
            <v>0</v>
          </cell>
          <cell r="ES458">
            <v>0</v>
          </cell>
          <cell r="ET458">
            <v>0</v>
          </cell>
          <cell r="EU458">
            <v>0</v>
          </cell>
          <cell r="EV458">
            <v>0</v>
          </cell>
          <cell r="EW458">
            <v>0</v>
          </cell>
          <cell r="EX458">
            <v>0</v>
          </cell>
          <cell r="EY458">
            <v>0</v>
          </cell>
          <cell r="EZ458">
            <v>0</v>
          </cell>
          <cell r="FA458">
            <v>0</v>
          </cell>
          <cell r="FB458">
            <v>0</v>
          </cell>
          <cell r="FC458">
            <v>0</v>
          </cell>
          <cell r="FD458">
            <v>0</v>
          </cell>
          <cell r="FE458">
            <v>0</v>
          </cell>
          <cell r="FF458">
            <v>0</v>
          </cell>
          <cell r="FG458">
            <v>0</v>
          </cell>
          <cell r="FH458">
            <v>0</v>
          </cell>
          <cell r="FI458">
            <v>-1</v>
          </cell>
          <cell r="FJ458">
            <v>0</v>
          </cell>
          <cell r="FK458">
            <v>-1</v>
          </cell>
          <cell r="FL458">
            <v>0</v>
          </cell>
          <cell r="FM458">
            <v>0</v>
          </cell>
          <cell r="FN458">
            <v>0</v>
          </cell>
          <cell r="FO458">
            <v>1</v>
          </cell>
          <cell r="FP458">
            <v>0</v>
          </cell>
          <cell r="FQ458">
            <v>1</v>
          </cell>
          <cell r="FR458">
            <v>0</v>
          </cell>
          <cell r="FS458">
            <v>0</v>
          </cell>
          <cell r="FT458">
            <v>0</v>
          </cell>
          <cell r="FU458">
            <v>0</v>
          </cell>
          <cell r="FV458">
            <v>0</v>
          </cell>
          <cell r="FW458">
            <v>0</v>
          </cell>
          <cell r="FX458">
            <v>0</v>
          </cell>
          <cell r="FY458">
            <v>0</v>
          </cell>
          <cell r="FZ458">
            <v>0</v>
          </cell>
          <cell r="GA458">
            <v>-8</v>
          </cell>
          <cell r="GB458">
            <v>0</v>
          </cell>
          <cell r="GC458">
            <v>-8</v>
          </cell>
          <cell r="GD458">
            <v>-8</v>
          </cell>
          <cell r="GE458">
            <v>0</v>
          </cell>
          <cell r="GF458">
            <v>-8</v>
          </cell>
          <cell r="GG458">
            <v>-7</v>
          </cell>
          <cell r="GH458">
            <v>0</v>
          </cell>
          <cell r="GI458">
            <v>-7</v>
          </cell>
          <cell r="GJ458">
            <v>-7</v>
          </cell>
          <cell r="GK458">
            <v>0</v>
          </cell>
          <cell r="GL458">
            <v>-7</v>
          </cell>
          <cell r="GM458">
            <v>-5</v>
          </cell>
          <cell r="GN458">
            <v>0</v>
          </cell>
          <cell r="GO458">
            <v>-5</v>
          </cell>
          <cell r="GP458">
            <v>-3</v>
          </cell>
          <cell r="GQ458">
            <v>0</v>
          </cell>
          <cell r="GR458">
            <v>-3</v>
          </cell>
          <cell r="GS458">
            <v>-3</v>
          </cell>
          <cell r="GT458">
            <v>0</v>
          </cell>
          <cell r="GU458">
            <v>-3</v>
          </cell>
          <cell r="GV458">
            <v>-4</v>
          </cell>
          <cell r="GW458">
            <v>0</v>
          </cell>
          <cell r="GX458">
            <v>-4</v>
          </cell>
          <cell r="GY458">
            <v>-2</v>
          </cell>
          <cell r="GZ458">
            <v>0</v>
          </cell>
          <cell r="HA458">
            <v>-2</v>
          </cell>
          <cell r="HB458">
            <v>-3</v>
          </cell>
          <cell r="HC458">
            <v>0</v>
          </cell>
          <cell r="HD458">
            <v>-3</v>
          </cell>
          <cell r="HE458">
            <v>-3</v>
          </cell>
          <cell r="HF458">
            <v>0</v>
          </cell>
          <cell r="HG458">
            <v>-3</v>
          </cell>
          <cell r="HH458">
            <v>-3</v>
          </cell>
          <cell r="HI458">
            <v>0</v>
          </cell>
          <cell r="HJ458">
            <v>-3</v>
          </cell>
          <cell r="HK458">
            <v>0</v>
          </cell>
          <cell r="HO458">
            <v>0</v>
          </cell>
          <cell r="HP458">
            <v>0</v>
          </cell>
          <cell r="HQ458">
            <v>0</v>
          </cell>
          <cell r="HR458">
            <v>0</v>
          </cell>
          <cell r="HS458">
            <v>0</v>
          </cell>
          <cell r="HT458">
            <v>0</v>
          </cell>
          <cell r="HU458">
            <v>0</v>
          </cell>
          <cell r="HV458">
            <v>0</v>
          </cell>
          <cell r="HW458">
            <v>0</v>
          </cell>
          <cell r="HX458">
            <v>0</v>
          </cell>
          <cell r="HY458">
            <v>0</v>
          </cell>
          <cell r="HZ458">
            <v>0</v>
          </cell>
          <cell r="IA458">
            <v>0</v>
          </cell>
          <cell r="IB458">
            <v>0</v>
          </cell>
          <cell r="IC458">
            <v>0</v>
          </cell>
          <cell r="ID458">
            <v>0</v>
          </cell>
          <cell r="IE458">
            <v>0</v>
          </cell>
          <cell r="IF458">
            <v>0</v>
          </cell>
          <cell r="IG458">
            <v>0</v>
          </cell>
          <cell r="IH458">
            <v>0</v>
          </cell>
          <cell r="II458">
            <v>0</v>
          </cell>
          <cell r="IJ458">
            <v>0</v>
          </cell>
          <cell r="IK458">
            <v>0</v>
          </cell>
          <cell r="IL458">
            <v>0</v>
          </cell>
          <cell r="IM458">
            <v>0</v>
          </cell>
          <cell r="IN458">
            <v>0</v>
          </cell>
          <cell r="IO458">
            <v>0</v>
          </cell>
          <cell r="IP458">
            <v>0</v>
          </cell>
          <cell r="IQ458">
            <v>0</v>
          </cell>
          <cell r="IR458">
            <v>0</v>
          </cell>
          <cell r="IS458">
            <v>0</v>
          </cell>
          <cell r="IT458">
            <v>0</v>
          </cell>
          <cell r="IU458">
            <v>0</v>
          </cell>
          <cell r="IV458">
            <v>0</v>
          </cell>
          <cell r="IW458">
            <v>0</v>
          </cell>
          <cell r="IX458">
            <v>0</v>
          </cell>
          <cell r="IY458">
            <v>0</v>
          </cell>
          <cell r="IZ458">
            <v>0</v>
          </cell>
          <cell r="JA458">
            <v>0</v>
          </cell>
          <cell r="JB458">
            <v>0</v>
          </cell>
          <cell r="JC458">
            <v>0</v>
          </cell>
          <cell r="JD458">
            <v>0</v>
          </cell>
          <cell r="JE458">
            <v>0</v>
          </cell>
          <cell r="JF458">
            <v>0</v>
          </cell>
          <cell r="JG458">
            <v>0</v>
          </cell>
          <cell r="JH458">
            <v>0</v>
          </cell>
          <cell r="JI458">
            <v>0</v>
          </cell>
          <cell r="JJ458">
            <v>0</v>
          </cell>
          <cell r="JK458">
            <v>0</v>
          </cell>
          <cell r="JL458">
            <v>0</v>
          </cell>
          <cell r="JM458">
            <v>0</v>
          </cell>
          <cell r="JN458">
            <v>0</v>
          </cell>
          <cell r="JO458">
            <v>0</v>
          </cell>
          <cell r="JP458">
            <v>0</v>
          </cell>
          <cell r="JQ458">
            <v>0</v>
          </cell>
          <cell r="JR458">
            <v>0</v>
          </cell>
          <cell r="JS458">
            <v>0</v>
          </cell>
          <cell r="JT458">
            <v>0</v>
          </cell>
          <cell r="JU458">
            <v>0</v>
          </cell>
          <cell r="JV458">
            <v>0</v>
          </cell>
          <cell r="JW458">
            <v>0</v>
          </cell>
          <cell r="JX458">
            <v>0</v>
          </cell>
          <cell r="JY458">
            <v>0</v>
          </cell>
          <cell r="JZ458">
            <v>0</v>
          </cell>
          <cell r="KA458">
            <v>0</v>
          </cell>
          <cell r="KB458">
            <v>0</v>
          </cell>
          <cell r="KC458">
            <v>0</v>
          </cell>
          <cell r="KD458">
            <v>0</v>
          </cell>
          <cell r="KE458">
            <v>0</v>
          </cell>
          <cell r="KF458">
            <v>0</v>
          </cell>
          <cell r="KG458">
            <v>0</v>
          </cell>
          <cell r="KH458">
            <v>0</v>
          </cell>
          <cell r="KI458">
            <v>0</v>
          </cell>
          <cell r="KJ458">
            <v>0</v>
          </cell>
          <cell r="KK458">
            <v>0</v>
          </cell>
          <cell r="KL458">
            <v>0</v>
          </cell>
          <cell r="KM458">
            <v>0</v>
          </cell>
          <cell r="KN458">
            <v>0</v>
          </cell>
          <cell r="KO458">
            <v>0</v>
          </cell>
          <cell r="KP458">
            <v>0</v>
          </cell>
          <cell r="KQ458">
            <v>0</v>
          </cell>
          <cell r="KR458">
            <v>0</v>
          </cell>
          <cell r="KS458">
            <v>0</v>
          </cell>
          <cell r="KT458">
            <v>0</v>
          </cell>
          <cell r="KU458">
            <v>0</v>
          </cell>
          <cell r="KV458">
            <v>0</v>
          </cell>
          <cell r="KW458">
            <v>0</v>
          </cell>
          <cell r="KX458">
            <v>0</v>
          </cell>
          <cell r="KY458">
            <v>0</v>
          </cell>
          <cell r="KZ458">
            <v>0</v>
          </cell>
          <cell r="LA458">
            <v>0</v>
          </cell>
          <cell r="LB458">
            <v>0</v>
          </cell>
          <cell r="LC458">
            <v>0</v>
          </cell>
          <cell r="LD458">
            <v>0</v>
          </cell>
          <cell r="LE458">
            <v>0</v>
          </cell>
          <cell r="LF458">
            <v>0</v>
          </cell>
          <cell r="LG458">
            <v>0</v>
          </cell>
          <cell r="LH458">
            <v>0</v>
          </cell>
          <cell r="LI458">
            <v>0</v>
          </cell>
          <cell r="LJ458">
            <v>0</v>
          </cell>
          <cell r="LK458">
            <v>0</v>
          </cell>
          <cell r="LL458">
            <v>0</v>
          </cell>
          <cell r="LM458">
            <v>0</v>
          </cell>
          <cell r="LN458">
            <v>0</v>
          </cell>
          <cell r="LO458">
            <v>0</v>
          </cell>
          <cell r="LP458">
            <v>0</v>
          </cell>
          <cell r="LQ458">
            <v>0</v>
          </cell>
          <cell r="LR458">
            <v>0</v>
          </cell>
          <cell r="LS458">
            <v>0</v>
          </cell>
          <cell r="LT458">
            <v>0</v>
          </cell>
          <cell r="LU458">
            <v>0</v>
          </cell>
          <cell r="LV458">
            <v>0</v>
          </cell>
          <cell r="LW458">
            <v>0</v>
          </cell>
          <cell r="LX458">
            <v>-1</v>
          </cell>
          <cell r="LY458">
            <v>0</v>
          </cell>
          <cell r="LZ458">
            <v>0</v>
          </cell>
          <cell r="MA458">
            <v>0</v>
          </cell>
          <cell r="MB458">
            <v>0</v>
          </cell>
          <cell r="MC458">
            <v>0</v>
          </cell>
          <cell r="MD458">
            <v>1</v>
          </cell>
          <cell r="ME458">
            <v>0</v>
          </cell>
          <cell r="MF458">
            <v>0</v>
          </cell>
          <cell r="MG458">
            <v>0</v>
          </cell>
          <cell r="MH458">
            <v>0</v>
          </cell>
          <cell r="MI458">
            <v>0</v>
          </cell>
          <cell r="MJ458">
            <v>0</v>
          </cell>
          <cell r="MK458">
            <v>0</v>
          </cell>
          <cell r="ML458">
            <v>0</v>
          </cell>
          <cell r="MM458">
            <v>0</v>
          </cell>
          <cell r="MN458">
            <v>0</v>
          </cell>
          <cell r="MO458">
            <v>0</v>
          </cell>
          <cell r="MP458">
            <v>-8</v>
          </cell>
          <cell r="MQ458">
            <v>0</v>
          </cell>
          <cell r="MR458">
            <v>0</v>
          </cell>
          <cell r="MS458">
            <v>-8</v>
          </cell>
          <cell r="MT458">
            <v>0</v>
          </cell>
          <cell r="MU458">
            <v>0</v>
          </cell>
          <cell r="MV458">
            <v>-7</v>
          </cell>
          <cell r="MW458">
            <v>0</v>
          </cell>
          <cell r="MX458">
            <v>0</v>
          </cell>
          <cell r="MY458">
            <v>-7</v>
          </cell>
          <cell r="MZ458">
            <v>0</v>
          </cell>
          <cell r="NA458">
            <v>0</v>
          </cell>
          <cell r="NB458">
            <v>-5</v>
          </cell>
          <cell r="NC458">
            <v>0</v>
          </cell>
          <cell r="ND458">
            <v>0</v>
          </cell>
          <cell r="NE458">
            <v>-3</v>
          </cell>
          <cell r="NF458">
            <v>0</v>
          </cell>
          <cell r="NG458">
            <v>0</v>
          </cell>
          <cell r="NH458">
            <v>-3</v>
          </cell>
          <cell r="NI458">
            <v>0</v>
          </cell>
          <cell r="NJ458">
            <v>0</v>
          </cell>
          <cell r="NK458">
            <v>-4</v>
          </cell>
          <cell r="NL458">
            <v>0</v>
          </cell>
          <cell r="NM458">
            <v>0</v>
          </cell>
          <cell r="NN458">
            <v>-2</v>
          </cell>
          <cell r="NO458">
            <v>0</v>
          </cell>
          <cell r="NP458">
            <v>0</v>
          </cell>
          <cell r="NQ458">
            <v>-3</v>
          </cell>
          <cell r="NR458">
            <v>0</v>
          </cell>
          <cell r="NS458">
            <v>0</v>
          </cell>
          <cell r="NT458">
            <v>-3</v>
          </cell>
          <cell r="NU458">
            <v>0</v>
          </cell>
          <cell r="NV458">
            <v>0</v>
          </cell>
          <cell r="NW458">
            <v>-3</v>
          </cell>
        </row>
        <row r="459">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Q459">
            <v>0</v>
          </cell>
          <cell r="CR459">
            <v>0</v>
          </cell>
          <cell r="CS459">
            <v>0</v>
          </cell>
          <cell r="CT459">
            <v>0</v>
          </cell>
          <cell r="CU459">
            <v>0</v>
          </cell>
          <cell r="CV459">
            <v>0</v>
          </cell>
          <cell r="CW459">
            <v>0</v>
          </cell>
          <cell r="CX459">
            <v>0</v>
          </cell>
          <cell r="CY459">
            <v>0</v>
          </cell>
          <cell r="CZ459">
            <v>0</v>
          </cell>
          <cell r="DA459">
            <v>0</v>
          </cell>
          <cell r="DB459">
            <v>0</v>
          </cell>
          <cell r="DC459">
            <v>0</v>
          </cell>
          <cell r="DD459">
            <v>0</v>
          </cell>
          <cell r="DE459">
            <v>0</v>
          </cell>
          <cell r="DF459">
            <v>0</v>
          </cell>
          <cell r="DG459">
            <v>0</v>
          </cell>
          <cell r="DH459">
            <v>0</v>
          </cell>
          <cell r="DI459">
            <v>0</v>
          </cell>
          <cell r="DJ459">
            <v>0</v>
          </cell>
          <cell r="DK459">
            <v>0</v>
          </cell>
          <cell r="DL459">
            <v>0</v>
          </cell>
          <cell r="DM459">
            <v>0</v>
          </cell>
          <cell r="DN459">
            <v>0</v>
          </cell>
          <cell r="DO459">
            <v>0</v>
          </cell>
          <cell r="DP459">
            <v>0</v>
          </cell>
          <cell r="DQ459">
            <v>0</v>
          </cell>
          <cell r="DR459">
            <v>0</v>
          </cell>
          <cell r="DS459">
            <v>0</v>
          </cell>
          <cell r="DT459">
            <v>0</v>
          </cell>
          <cell r="DU459">
            <v>0</v>
          </cell>
          <cell r="DV459">
            <v>0</v>
          </cell>
          <cell r="DW459">
            <v>0</v>
          </cell>
          <cell r="DX459">
            <v>0</v>
          </cell>
          <cell r="DY459">
            <v>0</v>
          </cell>
          <cell r="DZ459">
            <v>0</v>
          </cell>
          <cell r="EA459">
            <v>0</v>
          </cell>
          <cell r="EB459">
            <v>0</v>
          </cell>
          <cell r="EC459">
            <v>0</v>
          </cell>
          <cell r="ED459">
            <v>0</v>
          </cell>
          <cell r="EE459">
            <v>0</v>
          </cell>
          <cell r="EF459">
            <v>0</v>
          </cell>
          <cell r="EG459">
            <v>0</v>
          </cell>
          <cell r="EH459">
            <v>0</v>
          </cell>
          <cell r="EI459">
            <v>0</v>
          </cell>
          <cell r="EJ459">
            <v>0</v>
          </cell>
          <cell r="EK459">
            <v>0</v>
          </cell>
          <cell r="EL459">
            <v>0</v>
          </cell>
          <cell r="EM459">
            <v>0</v>
          </cell>
          <cell r="EN459">
            <v>0</v>
          </cell>
          <cell r="EO459">
            <v>0</v>
          </cell>
          <cell r="EP459">
            <v>0</v>
          </cell>
          <cell r="EQ459">
            <v>0</v>
          </cell>
          <cell r="ER459">
            <v>0</v>
          </cell>
          <cell r="ES459">
            <v>0</v>
          </cell>
          <cell r="ET459">
            <v>0</v>
          </cell>
          <cell r="EU459">
            <v>0</v>
          </cell>
          <cell r="EV459">
            <v>0</v>
          </cell>
          <cell r="EW459">
            <v>0</v>
          </cell>
          <cell r="EX459">
            <v>0</v>
          </cell>
          <cell r="EY459">
            <v>0</v>
          </cell>
          <cell r="EZ459">
            <v>0</v>
          </cell>
          <cell r="FA459">
            <v>0</v>
          </cell>
          <cell r="FB459">
            <v>0</v>
          </cell>
          <cell r="FC459">
            <v>0</v>
          </cell>
          <cell r="FD459">
            <v>0</v>
          </cell>
          <cell r="FE459">
            <v>0</v>
          </cell>
          <cell r="FF459">
            <v>0</v>
          </cell>
          <cell r="FG459">
            <v>0</v>
          </cell>
          <cell r="FH459">
            <v>0</v>
          </cell>
          <cell r="FI459">
            <v>0</v>
          </cell>
          <cell r="FJ459">
            <v>0</v>
          </cell>
          <cell r="FK459">
            <v>0</v>
          </cell>
          <cell r="FL459">
            <v>0</v>
          </cell>
          <cell r="FM459">
            <v>0</v>
          </cell>
          <cell r="FN459">
            <v>0</v>
          </cell>
          <cell r="FO459">
            <v>0</v>
          </cell>
          <cell r="FP459">
            <v>0</v>
          </cell>
          <cell r="FQ459">
            <v>0</v>
          </cell>
          <cell r="FR459">
            <v>0</v>
          </cell>
          <cell r="FS459">
            <v>0</v>
          </cell>
          <cell r="FT459">
            <v>0</v>
          </cell>
          <cell r="FU459">
            <v>0</v>
          </cell>
          <cell r="FV459">
            <v>0</v>
          </cell>
          <cell r="FW459">
            <v>0</v>
          </cell>
          <cell r="FX459">
            <v>0</v>
          </cell>
          <cell r="FY459">
            <v>0</v>
          </cell>
          <cell r="FZ459">
            <v>0</v>
          </cell>
          <cell r="GA459">
            <v>0</v>
          </cell>
          <cell r="GB459">
            <v>0</v>
          </cell>
          <cell r="GC459">
            <v>0</v>
          </cell>
          <cell r="GD459">
            <v>0</v>
          </cell>
          <cell r="GE459">
            <v>0</v>
          </cell>
          <cell r="GF459">
            <v>0</v>
          </cell>
          <cell r="GG459">
            <v>0</v>
          </cell>
          <cell r="GH459">
            <v>0</v>
          </cell>
          <cell r="GI459">
            <v>0</v>
          </cell>
          <cell r="GJ459">
            <v>0</v>
          </cell>
          <cell r="GK459">
            <v>0</v>
          </cell>
          <cell r="GL459">
            <v>0</v>
          </cell>
          <cell r="GM459">
            <v>0</v>
          </cell>
          <cell r="GN459">
            <v>0</v>
          </cell>
          <cell r="GO459">
            <v>0</v>
          </cell>
          <cell r="GP459">
            <v>0</v>
          </cell>
          <cell r="GQ459">
            <v>0</v>
          </cell>
          <cell r="GR459">
            <v>0</v>
          </cell>
          <cell r="GS459">
            <v>0</v>
          </cell>
          <cell r="GT459">
            <v>0</v>
          </cell>
          <cell r="GU459">
            <v>0</v>
          </cell>
          <cell r="GV459">
            <v>0</v>
          </cell>
          <cell r="GW459">
            <v>0</v>
          </cell>
          <cell r="GX459">
            <v>0</v>
          </cell>
          <cell r="GY459">
            <v>0</v>
          </cell>
          <cell r="GZ459">
            <v>0</v>
          </cell>
          <cell r="HA459">
            <v>0</v>
          </cell>
          <cell r="HB459">
            <v>0</v>
          </cell>
          <cell r="HC459">
            <v>0</v>
          </cell>
          <cell r="HD459">
            <v>0</v>
          </cell>
          <cell r="HE459">
            <v>0</v>
          </cell>
          <cell r="HF459">
            <v>0</v>
          </cell>
          <cell r="HG459">
            <v>0</v>
          </cell>
          <cell r="HH459">
            <v>0</v>
          </cell>
          <cell r="HI459">
            <v>0</v>
          </cell>
          <cell r="HJ459">
            <v>0</v>
          </cell>
          <cell r="HK459">
            <v>0</v>
          </cell>
          <cell r="HO459">
            <v>0</v>
          </cell>
          <cell r="HP459">
            <v>0</v>
          </cell>
          <cell r="HQ459">
            <v>0</v>
          </cell>
          <cell r="HR459">
            <v>0</v>
          </cell>
          <cell r="HS459">
            <v>0</v>
          </cell>
          <cell r="HT459">
            <v>0</v>
          </cell>
          <cell r="HU459">
            <v>0</v>
          </cell>
          <cell r="HV459">
            <v>0</v>
          </cell>
          <cell r="HW459">
            <v>0</v>
          </cell>
          <cell r="HX459">
            <v>0</v>
          </cell>
          <cell r="HY459">
            <v>0</v>
          </cell>
          <cell r="HZ459">
            <v>0</v>
          </cell>
          <cell r="IA459">
            <v>0</v>
          </cell>
          <cell r="IB459">
            <v>0</v>
          </cell>
          <cell r="IC459">
            <v>0</v>
          </cell>
          <cell r="ID459">
            <v>0</v>
          </cell>
          <cell r="IE459">
            <v>0</v>
          </cell>
          <cell r="IF459">
            <v>0</v>
          </cell>
          <cell r="IG459">
            <v>0</v>
          </cell>
          <cell r="IH459">
            <v>0</v>
          </cell>
          <cell r="II459">
            <v>0</v>
          </cell>
          <cell r="IJ459">
            <v>0</v>
          </cell>
          <cell r="IK459">
            <v>0</v>
          </cell>
          <cell r="IL459">
            <v>0</v>
          </cell>
          <cell r="IM459">
            <v>0</v>
          </cell>
          <cell r="IN459">
            <v>0</v>
          </cell>
          <cell r="IO459">
            <v>0</v>
          </cell>
          <cell r="IP459">
            <v>0</v>
          </cell>
          <cell r="IQ459">
            <v>0</v>
          </cell>
          <cell r="IR459">
            <v>0</v>
          </cell>
          <cell r="IS459">
            <v>0</v>
          </cell>
          <cell r="IT459">
            <v>0</v>
          </cell>
          <cell r="IU459">
            <v>0</v>
          </cell>
          <cell r="IV459">
            <v>0</v>
          </cell>
          <cell r="IW459">
            <v>0</v>
          </cell>
          <cell r="IX459">
            <v>0</v>
          </cell>
          <cell r="IY459">
            <v>0</v>
          </cell>
          <cell r="IZ459">
            <v>0</v>
          </cell>
          <cell r="JA459">
            <v>0</v>
          </cell>
          <cell r="JB459">
            <v>0</v>
          </cell>
          <cell r="JC459">
            <v>0</v>
          </cell>
          <cell r="JD459">
            <v>0</v>
          </cell>
          <cell r="JE459">
            <v>0</v>
          </cell>
          <cell r="JF459">
            <v>0</v>
          </cell>
          <cell r="JG459">
            <v>0</v>
          </cell>
          <cell r="JH459">
            <v>0</v>
          </cell>
          <cell r="JI459">
            <v>0</v>
          </cell>
          <cell r="JJ459">
            <v>0</v>
          </cell>
          <cell r="JK459">
            <v>0</v>
          </cell>
          <cell r="JL459">
            <v>0</v>
          </cell>
          <cell r="JM459">
            <v>0</v>
          </cell>
          <cell r="JN459">
            <v>0</v>
          </cell>
          <cell r="JO459">
            <v>0</v>
          </cell>
          <cell r="JP459">
            <v>0</v>
          </cell>
          <cell r="JQ459">
            <v>0</v>
          </cell>
          <cell r="JR459">
            <v>0</v>
          </cell>
          <cell r="JS459">
            <v>0</v>
          </cell>
          <cell r="JT459">
            <v>0</v>
          </cell>
          <cell r="JU459">
            <v>0</v>
          </cell>
          <cell r="JV459">
            <v>0</v>
          </cell>
          <cell r="JW459">
            <v>0</v>
          </cell>
          <cell r="JX459">
            <v>0</v>
          </cell>
          <cell r="JY459">
            <v>0</v>
          </cell>
          <cell r="JZ459">
            <v>0</v>
          </cell>
          <cell r="KA459">
            <v>0</v>
          </cell>
          <cell r="KB459">
            <v>0</v>
          </cell>
          <cell r="KC459">
            <v>0</v>
          </cell>
          <cell r="KD459">
            <v>0</v>
          </cell>
          <cell r="KE459">
            <v>0</v>
          </cell>
          <cell r="KF459">
            <v>0</v>
          </cell>
          <cell r="KG459">
            <v>0</v>
          </cell>
          <cell r="KH459">
            <v>0</v>
          </cell>
          <cell r="KI459">
            <v>0</v>
          </cell>
          <cell r="KJ459">
            <v>0</v>
          </cell>
          <cell r="KK459">
            <v>0</v>
          </cell>
          <cell r="KL459">
            <v>0</v>
          </cell>
          <cell r="KM459">
            <v>0</v>
          </cell>
          <cell r="KN459">
            <v>0</v>
          </cell>
          <cell r="KO459">
            <v>0</v>
          </cell>
          <cell r="KP459">
            <v>0</v>
          </cell>
          <cell r="KQ459">
            <v>0</v>
          </cell>
          <cell r="KR459">
            <v>0</v>
          </cell>
          <cell r="KS459">
            <v>0</v>
          </cell>
          <cell r="KT459">
            <v>0</v>
          </cell>
          <cell r="KU459">
            <v>0</v>
          </cell>
          <cell r="KV459">
            <v>0</v>
          </cell>
          <cell r="KW459">
            <v>0</v>
          </cell>
          <cell r="KX459">
            <v>0</v>
          </cell>
          <cell r="KY459">
            <v>0</v>
          </cell>
          <cell r="KZ459">
            <v>0</v>
          </cell>
          <cell r="LA459">
            <v>0</v>
          </cell>
          <cell r="LB459">
            <v>0</v>
          </cell>
          <cell r="LC459">
            <v>0</v>
          </cell>
          <cell r="LD459">
            <v>0</v>
          </cell>
          <cell r="LE459">
            <v>0</v>
          </cell>
          <cell r="LF459">
            <v>0</v>
          </cell>
          <cell r="LG459">
            <v>0</v>
          </cell>
          <cell r="LH459">
            <v>0</v>
          </cell>
          <cell r="LI459">
            <v>0</v>
          </cell>
          <cell r="LJ459">
            <v>0</v>
          </cell>
          <cell r="LK459">
            <v>0</v>
          </cell>
          <cell r="LL459">
            <v>0</v>
          </cell>
          <cell r="LM459">
            <v>0</v>
          </cell>
          <cell r="LN459">
            <v>0</v>
          </cell>
          <cell r="LO459">
            <v>0</v>
          </cell>
          <cell r="LP459">
            <v>0</v>
          </cell>
          <cell r="LQ459">
            <v>0</v>
          </cell>
          <cell r="LR459">
            <v>0</v>
          </cell>
          <cell r="LS459">
            <v>0</v>
          </cell>
          <cell r="LT459">
            <v>0</v>
          </cell>
          <cell r="LU459">
            <v>0</v>
          </cell>
          <cell r="LV459">
            <v>0</v>
          </cell>
          <cell r="LW459">
            <v>0</v>
          </cell>
          <cell r="LX459">
            <v>0</v>
          </cell>
          <cell r="LY459">
            <v>0</v>
          </cell>
          <cell r="LZ459">
            <v>0</v>
          </cell>
          <cell r="MA459">
            <v>0</v>
          </cell>
          <cell r="MB459">
            <v>0</v>
          </cell>
          <cell r="MC459">
            <v>0</v>
          </cell>
          <cell r="MD459">
            <v>0</v>
          </cell>
          <cell r="ME459">
            <v>0</v>
          </cell>
          <cell r="MF459">
            <v>0</v>
          </cell>
          <cell r="MG459">
            <v>0</v>
          </cell>
          <cell r="MH459">
            <v>0</v>
          </cell>
          <cell r="MI459">
            <v>0</v>
          </cell>
          <cell r="MJ459">
            <v>0</v>
          </cell>
          <cell r="MK459">
            <v>0</v>
          </cell>
          <cell r="ML459">
            <v>0</v>
          </cell>
          <cell r="MM459">
            <v>0</v>
          </cell>
          <cell r="MN459">
            <v>0</v>
          </cell>
          <cell r="MO459">
            <v>0</v>
          </cell>
          <cell r="MP459">
            <v>0</v>
          </cell>
          <cell r="MQ459">
            <v>0</v>
          </cell>
          <cell r="MR459">
            <v>0</v>
          </cell>
          <cell r="MS459">
            <v>0</v>
          </cell>
          <cell r="MT459">
            <v>0</v>
          </cell>
          <cell r="MU459">
            <v>0</v>
          </cell>
          <cell r="MV459">
            <v>0</v>
          </cell>
          <cell r="MW459">
            <v>0</v>
          </cell>
          <cell r="MX459">
            <v>0</v>
          </cell>
          <cell r="MY459">
            <v>0</v>
          </cell>
          <cell r="MZ459">
            <v>0</v>
          </cell>
          <cell r="NA459">
            <v>0</v>
          </cell>
          <cell r="NB459">
            <v>0</v>
          </cell>
          <cell r="NC459">
            <v>0</v>
          </cell>
          <cell r="ND459">
            <v>0</v>
          </cell>
          <cell r="NE459">
            <v>0</v>
          </cell>
          <cell r="NF459">
            <v>0</v>
          </cell>
          <cell r="NG459">
            <v>0</v>
          </cell>
          <cell r="NH459">
            <v>0</v>
          </cell>
          <cell r="NI459">
            <v>0</v>
          </cell>
          <cell r="NJ459">
            <v>0</v>
          </cell>
          <cell r="NK459">
            <v>0</v>
          </cell>
          <cell r="NL459">
            <v>0</v>
          </cell>
          <cell r="NM459">
            <v>0</v>
          </cell>
          <cell r="NN459">
            <v>0</v>
          </cell>
          <cell r="NO459">
            <v>0</v>
          </cell>
          <cell r="NP459">
            <v>0</v>
          </cell>
          <cell r="NQ459">
            <v>0</v>
          </cell>
          <cell r="NR459">
            <v>0</v>
          </cell>
          <cell r="NS459">
            <v>0</v>
          </cell>
          <cell r="NT459">
            <v>0</v>
          </cell>
          <cell r="NU459">
            <v>0</v>
          </cell>
          <cell r="NV459">
            <v>0</v>
          </cell>
          <cell r="NW459">
            <v>0</v>
          </cell>
        </row>
        <row r="460">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Q460">
            <v>0</v>
          </cell>
          <cell r="CR460">
            <v>0</v>
          </cell>
          <cell r="CS460">
            <v>0</v>
          </cell>
          <cell r="CT460">
            <v>0</v>
          </cell>
          <cell r="CU460">
            <v>0</v>
          </cell>
          <cell r="CV460">
            <v>0</v>
          </cell>
          <cell r="CW460">
            <v>0</v>
          </cell>
          <cell r="CX460">
            <v>0</v>
          </cell>
          <cell r="CY460">
            <v>0</v>
          </cell>
          <cell r="CZ460">
            <v>0</v>
          </cell>
          <cell r="DA460">
            <v>0</v>
          </cell>
          <cell r="DB460">
            <v>0</v>
          </cell>
          <cell r="DC460">
            <v>0</v>
          </cell>
          <cell r="DD460">
            <v>0</v>
          </cell>
          <cell r="DE460">
            <v>0</v>
          </cell>
          <cell r="DF460">
            <v>0</v>
          </cell>
          <cell r="DG460">
            <v>0</v>
          </cell>
          <cell r="DH460">
            <v>0</v>
          </cell>
          <cell r="DI460">
            <v>0</v>
          </cell>
          <cell r="DJ460">
            <v>0</v>
          </cell>
          <cell r="DK460">
            <v>0</v>
          </cell>
          <cell r="DL460">
            <v>0</v>
          </cell>
          <cell r="DM460">
            <v>0</v>
          </cell>
          <cell r="DN460">
            <v>0</v>
          </cell>
          <cell r="DO460">
            <v>0</v>
          </cell>
          <cell r="DP460">
            <v>0</v>
          </cell>
          <cell r="DQ460">
            <v>0</v>
          </cell>
          <cell r="DR460">
            <v>0</v>
          </cell>
          <cell r="DS460">
            <v>0</v>
          </cell>
          <cell r="DT460">
            <v>0</v>
          </cell>
          <cell r="DU460">
            <v>0</v>
          </cell>
          <cell r="DV460">
            <v>0</v>
          </cell>
          <cell r="DW460">
            <v>0</v>
          </cell>
          <cell r="DX460">
            <v>0</v>
          </cell>
          <cell r="DY460">
            <v>0</v>
          </cell>
          <cell r="DZ460">
            <v>0</v>
          </cell>
          <cell r="EA460">
            <v>0</v>
          </cell>
          <cell r="EB460">
            <v>0</v>
          </cell>
          <cell r="EC460">
            <v>0</v>
          </cell>
          <cell r="ED460">
            <v>0</v>
          </cell>
          <cell r="EE460">
            <v>0</v>
          </cell>
          <cell r="EF460">
            <v>0</v>
          </cell>
          <cell r="EG460">
            <v>0</v>
          </cell>
          <cell r="EH460">
            <v>0</v>
          </cell>
          <cell r="EI460">
            <v>0</v>
          </cell>
          <cell r="EJ460">
            <v>0</v>
          </cell>
          <cell r="EK460">
            <v>0</v>
          </cell>
          <cell r="EL460">
            <v>0</v>
          </cell>
          <cell r="EM460">
            <v>0</v>
          </cell>
          <cell r="EN460">
            <v>0</v>
          </cell>
          <cell r="EO460">
            <v>0</v>
          </cell>
          <cell r="EP460">
            <v>0</v>
          </cell>
          <cell r="EQ460">
            <v>0</v>
          </cell>
          <cell r="ER460">
            <v>0</v>
          </cell>
          <cell r="ES460">
            <v>0</v>
          </cell>
          <cell r="ET460">
            <v>0</v>
          </cell>
          <cell r="EU460">
            <v>0</v>
          </cell>
          <cell r="EV460">
            <v>0</v>
          </cell>
          <cell r="EW460">
            <v>0</v>
          </cell>
          <cell r="EX460">
            <v>0</v>
          </cell>
          <cell r="EY460">
            <v>0</v>
          </cell>
          <cell r="EZ460">
            <v>0</v>
          </cell>
          <cell r="FA460">
            <v>0</v>
          </cell>
          <cell r="FB460">
            <v>0</v>
          </cell>
          <cell r="FC460">
            <v>0</v>
          </cell>
          <cell r="FD460">
            <v>0</v>
          </cell>
          <cell r="FE460">
            <v>0</v>
          </cell>
          <cell r="FF460">
            <v>0</v>
          </cell>
          <cell r="FG460">
            <v>0</v>
          </cell>
          <cell r="FH460">
            <v>0</v>
          </cell>
          <cell r="FI460">
            <v>-1</v>
          </cell>
          <cell r="FJ460">
            <v>0</v>
          </cell>
          <cell r="FK460">
            <v>-1</v>
          </cell>
          <cell r="FL460">
            <v>0</v>
          </cell>
          <cell r="FM460">
            <v>0</v>
          </cell>
          <cell r="FN460">
            <v>0</v>
          </cell>
          <cell r="FO460">
            <v>0</v>
          </cell>
          <cell r="FP460">
            <v>0</v>
          </cell>
          <cell r="FQ460">
            <v>0</v>
          </cell>
          <cell r="FR460">
            <v>1</v>
          </cell>
          <cell r="FS460">
            <v>0</v>
          </cell>
          <cell r="FT460">
            <v>1</v>
          </cell>
          <cell r="FU460">
            <v>0</v>
          </cell>
          <cell r="FV460">
            <v>0</v>
          </cell>
          <cell r="FW460">
            <v>0</v>
          </cell>
          <cell r="FX460">
            <v>0</v>
          </cell>
          <cell r="FY460">
            <v>0</v>
          </cell>
          <cell r="FZ460">
            <v>0</v>
          </cell>
          <cell r="GA460">
            <v>-8</v>
          </cell>
          <cell r="GB460">
            <v>0</v>
          </cell>
          <cell r="GC460">
            <v>-8</v>
          </cell>
          <cell r="GD460">
            <v>-7</v>
          </cell>
          <cell r="GE460">
            <v>0</v>
          </cell>
          <cell r="GF460">
            <v>-7</v>
          </cell>
          <cell r="GG460">
            <v>-7</v>
          </cell>
          <cell r="GH460">
            <v>0</v>
          </cell>
          <cell r="GI460">
            <v>-7</v>
          </cell>
          <cell r="GJ460">
            <v>-8</v>
          </cell>
          <cell r="GK460">
            <v>0</v>
          </cell>
          <cell r="GL460">
            <v>-8</v>
          </cell>
          <cell r="GM460">
            <v>-4</v>
          </cell>
          <cell r="GN460">
            <v>0</v>
          </cell>
          <cell r="GO460">
            <v>-4</v>
          </cell>
          <cell r="GP460">
            <v>-3</v>
          </cell>
          <cell r="GQ460">
            <v>0</v>
          </cell>
          <cell r="GR460">
            <v>-3</v>
          </cell>
          <cell r="GS460">
            <v>-3</v>
          </cell>
          <cell r="GT460">
            <v>0</v>
          </cell>
          <cell r="GU460">
            <v>-3</v>
          </cell>
          <cell r="GV460">
            <v>-4</v>
          </cell>
          <cell r="GW460">
            <v>0</v>
          </cell>
          <cell r="GX460">
            <v>-4</v>
          </cell>
          <cell r="GY460">
            <v>-3</v>
          </cell>
          <cell r="GZ460">
            <v>0</v>
          </cell>
          <cell r="HA460">
            <v>-3</v>
          </cell>
          <cell r="HB460">
            <v>-3</v>
          </cell>
          <cell r="HC460">
            <v>0</v>
          </cell>
          <cell r="HD460">
            <v>-3</v>
          </cell>
          <cell r="HE460">
            <v>-4</v>
          </cell>
          <cell r="HF460">
            <v>0</v>
          </cell>
          <cell r="HG460">
            <v>-4</v>
          </cell>
          <cell r="HH460">
            <v>-3</v>
          </cell>
          <cell r="HI460">
            <v>0</v>
          </cell>
          <cell r="HJ460">
            <v>-3</v>
          </cell>
          <cell r="HK460">
            <v>0</v>
          </cell>
          <cell r="HO460">
            <v>0</v>
          </cell>
          <cell r="HP460">
            <v>0</v>
          </cell>
          <cell r="HQ460">
            <v>0</v>
          </cell>
          <cell r="HR460">
            <v>0</v>
          </cell>
          <cell r="HS460">
            <v>0</v>
          </cell>
          <cell r="HT460">
            <v>0</v>
          </cell>
          <cell r="HU460">
            <v>0</v>
          </cell>
          <cell r="HV460">
            <v>0</v>
          </cell>
          <cell r="HW460">
            <v>0</v>
          </cell>
          <cell r="HX460">
            <v>0</v>
          </cell>
          <cell r="HY460">
            <v>0</v>
          </cell>
          <cell r="HZ460">
            <v>0</v>
          </cell>
          <cell r="IA460">
            <v>0</v>
          </cell>
          <cell r="IB460">
            <v>0</v>
          </cell>
          <cell r="IC460">
            <v>0</v>
          </cell>
          <cell r="ID460">
            <v>0</v>
          </cell>
          <cell r="IE460">
            <v>0</v>
          </cell>
          <cell r="IF460">
            <v>0</v>
          </cell>
          <cell r="IG460">
            <v>0</v>
          </cell>
          <cell r="IH460">
            <v>0</v>
          </cell>
          <cell r="II460">
            <v>0</v>
          </cell>
          <cell r="IJ460">
            <v>0</v>
          </cell>
          <cell r="IK460">
            <v>0</v>
          </cell>
          <cell r="IL460">
            <v>0</v>
          </cell>
          <cell r="IM460">
            <v>0</v>
          </cell>
          <cell r="IN460">
            <v>0</v>
          </cell>
          <cell r="IO460">
            <v>0</v>
          </cell>
          <cell r="IP460">
            <v>0</v>
          </cell>
          <cell r="IQ460">
            <v>0</v>
          </cell>
          <cell r="IR460">
            <v>0</v>
          </cell>
          <cell r="IS460">
            <v>0</v>
          </cell>
          <cell r="IT460">
            <v>0</v>
          </cell>
          <cell r="IU460">
            <v>0</v>
          </cell>
          <cell r="IV460">
            <v>0</v>
          </cell>
          <cell r="IW460">
            <v>0</v>
          </cell>
          <cell r="IX460">
            <v>0</v>
          </cell>
          <cell r="IY460">
            <v>0</v>
          </cell>
          <cell r="IZ460">
            <v>0</v>
          </cell>
          <cell r="JA460">
            <v>0</v>
          </cell>
          <cell r="JB460">
            <v>0</v>
          </cell>
          <cell r="JC460">
            <v>0</v>
          </cell>
          <cell r="JD460">
            <v>0</v>
          </cell>
          <cell r="JE460">
            <v>0</v>
          </cell>
          <cell r="JF460">
            <v>0</v>
          </cell>
          <cell r="JG460">
            <v>0</v>
          </cell>
          <cell r="JH460">
            <v>0</v>
          </cell>
          <cell r="JI460">
            <v>0</v>
          </cell>
          <cell r="JJ460">
            <v>0</v>
          </cell>
          <cell r="JK460">
            <v>0</v>
          </cell>
          <cell r="JL460">
            <v>0</v>
          </cell>
          <cell r="JM460">
            <v>0</v>
          </cell>
          <cell r="JN460">
            <v>0</v>
          </cell>
          <cell r="JO460">
            <v>0</v>
          </cell>
          <cell r="JP460">
            <v>0</v>
          </cell>
          <cell r="JQ460">
            <v>0</v>
          </cell>
          <cell r="JR460">
            <v>0</v>
          </cell>
          <cell r="JS460">
            <v>0</v>
          </cell>
          <cell r="JT460">
            <v>0</v>
          </cell>
          <cell r="JU460">
            <v>0</v>
          </cell>
          <cell r="JV460">
            <v>0</v>
          </cell>
          <cell r="JW460">
            <v>0</v>
          </cell>
          <cell r="JX460">
            <v>0</v>
          </cell>
          <cell r="JY460">
            <v>0</v>
          </cell>
          <cell r="JZ460">
            <v>0</v>
          </cell>
          <cell r="KA460">
            <v>0</v>
          </cell>
          <cell r="KB460">
            <v>0</v>
          </cell>
          <cell r="KC460">
            <v>0</v>
          </cell>
          <cell r="KD460">
            <v>0</v>
          </cell>
          <cell r="KE460">
            <v>0</v>
          </cell>
          <cell r="KF460">
            <v>0</v>
          </cell>
          <cell r="KG460">
            <v>0</v>
          </cell>
          <cell r="KH460">
            <v>0</v>
          </cell>
          <cell r="KI460">
            <v>0</v>
          </cell>
          <cell r="KJ460">
            <v>0</v>
          </cell>
          <cell r="KK460">
            <v>0</v>
          </cell>
          <cell r="KL460">
            <v>0</v>
          </cell>
          <cell r="KM460">
            <v>0</v>
          </cell>
          <cell r="KN460">
            <v>0</v>
          </cell>
          <cell r="KO460">
            <v>0</v>
          </cell>
          <cell r="KP460">
            <v>0</v>
          </cell>
          <cell r="KQ460">
            <v>0</v>
          </cell>
          <cell r="KR460">
            <v>0</v>
          </cell>
          <cell r="KS460">
            <v>0</v>
          </cell>
          <cell r="KT460">
            <v>0</v>
          </cell>
          <cell r="KU460">
            <v>0</v>
          </cell>
          <cell r="KV460">
            <v>0</v>
          </cell>
          <cell r="KW460">
            <v>0</v>
          </cell>
          <cell r="KX460">
            <v>0</v>
          </cell>
          <cell r="KY460">
            <v>0</v>
          </cell>
          <cell r="KZ460">
            <v>0</v>
          </cell>
          <cell r="LA460">
            <v>0</v>
          </cell>
          <cell r="LB460">
            <v>0</v>
          </cell>
          <cell r="LC460">
            <v>0</v>
          </cell>
          <cell r="LD460">
            <v>0</v>
          </cell>
          <cell r="LE460">
            <v>0</v>
          </cell>
          <cell r="LF460">
            <v>0</v>
          </cell>
          <cell r="LG460">
            <v>0</v>
          </cell>
          <cell r="LH460">
            <v>0</v>
          </cell>
          <cell r="LI460">
            <v>0</v>
          </cell>
          <cell r="LJ460">
            <v>0</v>
          </cell>
          <cell r="LK460">
            <v>0</v>
          </cell>
          <cell r="LL460">
            <v>0</v>
          </cell>
          <cell r="LM460">
            <v>0</v>
          </cell>
          <cell r="LN460">
            <v>0</v>
          </cell>
          <cell r="LO460">
            <v>0</v>
          </cell>
          <cell r="LP460">
            <v>0</v>
          </cell>
          <cell r="LQ460">
            <v>0</v>
          </cell>
          <cell r="LR460">
            <v>0</v>
          </cell>
          <cell r="LS460">
            <v>0</v>
          </cell>
          <cell r="LT460">
            <v>0</v>
          </cell>
          <cell r="LU460">
            <v>0</v>
          </cell>
          <cell r="LV460">
            <v>0</v>
          </cell>
          <cell r="LW460">
            <v>0</v>
          </cell>
          <cell r="LX460">
            <v>-1</v>
          </cell>
          <cell r="LY460">
            <v>0</v>
          </cell>
          <cell r="LZ460">
            <v>0</v>
          </cell>
          <cell r="MA460">
            <v>0</v>
          </cell>
          <cell r="MB460">
            <v>0</v>
          </cell>
          <cell r="MC460">
            <v>0</v>
          </cell>
          <cell r="MD460">
            <v>0</v>
          </cell>
          <cell r="ME460">
            <v>0</v>
          </cell>
          <cell r="MF460">
            <v>0</v>
          </cell>
          <cell r="MG460">
            <v>1</v>
          </cell>
          <cell r="MH460">
            <v>0</v>
          </cell>
          <cell r="MI460">
            <v>0</v>
          </cell>
          <cell r="MJ460">
            <v>0</v>
          </cell>
          <cell r="MK460">
            <v>0</v>
          </cell>
          <cell r="ML460">
            <v>0</v>
          </cell>
          <cell r="MM460">
            <v>0</v>
          </cell>
          <cell r="MN460">
            <v>0</v>
          </cell>
          <cell r="MO460">
            <v>0</v>
          </cell>
          <cell r="MP460">
            <v>-8</v>
          </cell>
          <cell r="MQ460">
            <v>0</v>
          </cell>
          <cell r="MR460">
            <v>0</v>
          </cell>
          <cell r="MS460">
            <v>-7</v>
          </cell>
          <cell r="MT460">
            <v>0</v>
          </cell>
          <cell r="MU460">
            <v>0</v>
          </cell>
          <cell r="MV460">
            <v>-7</v>
          </cell>
          <cell r="MW460">
            <v>0</v>
          </cell>
          <cell r="MX460">
            <v>0</v>
          </cell>
          <cell r="MY460">
            <v>-8</v>
          </cell>
          <cell r="MZ460">
            <v>0</v>
          </cell>
          <cell r="NA460">
            <v>0</v>
          </cell>
          <cell r="NB460">
            <v>-4</v>
          </cell>
          <cell r="NC460">
            <v>0</v>
          </cell>
          <cell r="ND460">
            <v>0</v>
          </cell>
          <cell r="NE460">
            <v>-3</v>
          </cell>
          <cell r="NF460">
            <v>0</v>
          </cell>
          <cell r="NG460">
            <v>0</v>
          </cell>
          <cell r="NH460">
            <v>-3</v>
          </cell>
          <cell r="NI460">
            <v>0</v>
          </cell>
          <cell r="NJ460">
            <v>0</v>
          </cell>
          <cell r="NK460">
            <v>-4</v>
          </cell>
          <cell r="NL460">
            <v>0</v>
          </cell>
          <cell r="NM460">
            <v>0</v>
          </cell>
          <cell r="NN460">
            <v>-3</v>
          </cell>
          <cell r="NO460">
            <v>0</v>
          </cell>
          <cell r="NP460">
            <v>0</v>
          </cell>
          <cell r="NQ460">
            <v>-3</v>
          </cell>
          <cell r="NR460">
            <v>0</v>
          </cell>
          <cell r="NS460">
            <v>0</v>
          </cell>
          <cell r="NT460">
            <v>-4</v>
          </cell>
          <cell r="NU460">
            <v>0</v>
          </cell>
          <cell r="NV460">
            <v>0</v>
          </cell>
          <cell r="NW460">
            <v>-3</v>
          </cell>
        </row>
        <row r="461">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0</v>
          </cell>
          <cell r="CB461">
            <v>0</v>
          </cell>
          <cell r="CC461">
            <v>0</v>
          </cell>
          <cell r="CD461">
            <v>0</v>
          </cell>
          <cell r="CE461">
            <v>0</v>
          </cell>
          <cell r="CF461">
            <v>0</v>
          </cell>
          <cell r="CG461">
            <v>0</v>
          </cell>
          <cell r="CH461">
            <v>0</v>
          </cell>
          <cell r="CI461">
            <v>0</v>
          </cell>
          <cell r="CJ461">
            <v>0</v>
          </cell>
          <cell r="CK461">
            <v>0</v>
          </cell>
          <cell r="CL461">
            <v>0</v>
          </cell>
          <cell r="CM461">
            <v>0</v>
          </cell>
          <cell r="CN461">
            <v>0</v>
          </cell>
          <cell r="CO461">
            <v>0</v>
          </cell>
          <cell r="CP461">
            <v>0</v>
          </cell>
          <cell r="CQ461">
            <v>0</v>
          </cell>
          <cell r="CR461">
            <v>0</v>
          </cell>
          <cell r="CS461">
            <v>0</v>
          </cell>
          <cell r="CT461">
            <v>0</v>
          </cell>
          <cell r="CU461">
            <v>0</v>
          </cell>
          <cell r="CV461">
            <v>0</v>
          </cell>
          <cell r="CW461">
            <v>0</v>
          </cell>
          <cell r="CX461">
            <v>0</v>
          </cell>
          <cell r="CY461">
            <v>0</v>
          </cell>
          <cell r="CZ461">
            <v>0</v>
          </cell>
          <cell r="DA461">
            <v>0</v>
          </cell>
          <cell r="DB461">
            <v>0</v>
          </cell>
          <cell r="DC461">
            <v>0</v>
          </cell>
          <cell r="DD461">
            <v>0</v>
          </cell>
          <cell r="DE461">
            <v>0</v>
          </cell>
          <cell r="DF461">
            <v>0</v>
          </cell>
          <cell r="DG461">
            <v>0</v>
          </cell>
          <cell r="DH461">
            <v>0</v>
          </cell>
          <cell r="DI461">
            <v>0</v>
          </cell>
          <cell r="DJ461">
            <v>0</v>
          </cell>
          <cell r="DK461">
            <v>0</v>
          </cell>
          <cell r="DL461">
            <v>0</v>
          </cell>
          <cell r="DM461">
            <v>0</v>
          </cell>
          <cell r="DN461">
            <v>0</v>
          </cell>
          <cell r="DO461">
            <v>0</v>
          </cell>
          <cell r="DP461">
            <v>0</v>
          </cell>
          <cell r="DQ461">
            <v>0</v>
          </cell>
          <cell r="DR461">
            <v>0</v>
          </cell>
          <cell r="DS461">
            <v>0</v>
          </cell>
          <cell r="DT461">
            <v>0</v>
          </cell>
          <cell r="DU461">
            <v>0</v>
          </cell>
          <cell r="DV461">
            <v>0</v>
          </cell>
          <cell r="DW461">
            <v>0</v>
          </cell>
          <cell r="DX461">
            <v>0</v>
          </cell>
          <cell r="DY461">
            <v>0</v>
          </cell>
          <cell r="DZ461">
            <v>0</v>
          </cell>
          <cell r="EA461">
            <v>0</v>
          </cell>
          <cell r="EB461">
            <v>0</v>
          </cell>
          <cell r="EC461">
            <v>0</v>
          </cell>
          <cell r="ED461">
            <v>0</v>
          </cell>
          <cell r="EE461">
            <v>0</v>
          </cell>
          <cell r="EF461">
            <v>0</v>
          </cell>
          <cell r="EG461">
            <v>0</v>
          </cell>
          <cell r="EH461">
            <v>0</v>
          </cell>
          <cell r="EI461">
            <v>0</v>
          </cell>
          <cell r="EJ461">
            <v>0</v>
          </cell>
          <cell r="EK461">
            <v>0</v>
          </cell>
          <cell r="EL461">
            <v>0</v>
          </cell>
          <cell r="EM461">
            <v>0</v>
          </cell>
          <cell r="EN461">
            <v>0</v>
          </cell>
          <cell r="EO461">
            <v>0</v>
          </cell>
          <cell r="EP461">
            <v>0</v>
          </cell>
          <cell r="EQ461">
            <v>0</v>
          </cell>
          <cell r="ER461">
            <v>0</v>
          </cell>
          <cell r="ES461">
            <v>0</v>
          </cell>
          <cell r="ET461">
            <v>0</v>
          </cell>
          <cell r="EU461">
            <v>0</v>
          </cell>
          <cell r="EV461">
            <v>0</v>
          </cell>
          <cell r="EW461">
            <v>0</v>
          </cell>
          <cell r="EX461">
            <v>0</v>
          </cell>
          <cell r="EY461">
            <v>0</v>
          </cell>
          <cell r="EZ461">
            <v>0</v>
          </cell>
          <cell r="FA461">
            <v>0</v>
          </cell>
          <cell r="FB461">
            <v>0</v>
          </cell>
          <cell r="FC461">
            <v>0</v>
          </cell>
          <cell r="FD461">
            <v>0</v>
          </cell>
          <cell r="FE461">
            <v>0</v>
          </cell>
          <cell r="FF461">
            <v>-1</v>
          </cell>
          <cell r="FG461">
            <v>0</v>
          </cell>
          <cell r="FH461">
            <v>-1</v>
          </cell>
          <cell r="FI461">
            <v>1</v>
          </cell>
          <cell r="FJ461">
            <v>0</v>
          </cell>
          <cell r="FK461">
            <v>1</v>
          </cell>
          <cell r="FL461">
            <v>0</v>
          </cell>
          <cell r="FM461">
            <v>0</v>
          </cell>
          <cell r="FN461">
            <v>0</v>
          </cell>
          <cell r="FO461">
            <v>0</v>
          </cell>
          <cell r="FP461">
            <v>0</v>
          </cell>
          <cell r="FQ461">
            <v>0</v>
          </cell>
          <cell r="FR461">
            <v>0</v>
          </cell>
          <cell r="FS461">
            <v>0</v>
          </cell>
          <cell r="FT461">
            <v>0</v>
          </cell>
          <cell r="FU461">
            <v>0</v>
          </cell>
          <cell r="FV461">
            <v>0</v>
          </cell>
          <cell r="FW461">
            <v>0</v>
          </cell>
          <cell r="FX461">
            <v>0</v>
          </cell>
          <cell r="FY461">
            <v>0</v>
          </cell>
          <cell r="FZ461">
            <v>0</v>
          </cell>
          <cell r="GA461">
            <v>0</v>
          </cell>
          <cell r="GB461">
            <v>0</v>
          </cell>
          <cell r="GC461">
            <v>0</v>
          </cell>
          <cell r="GD461">
            <v>-1</v>
          </cell>
          <cell r="GE461">
            <v>0</v>
          </cell>
          <cell r="GF461">
            <v>-1</v>
          </cell>
          <cell r="GG461">
            <v>-1</v>
          </cell>
          <cell r="GH461">
            <v>0</v>
          </cell>
          <cell r="GI461">
            <v>-1</v>
          </cell>
          <cell r="GJ461">
            <v>0</v>
          </cell>
          <cell r="GK461">
            <v>0</v>
          </cell>
          <cell r="GL461">
            <v>0</v>
          </cell>
          <cell r="GM461">
            <v>-1</v>
          </cell>
          <cell r="GN461">
            <v>0</v>
          </cell>
          <cell r="GO461">
            <v>-1</v>
          </cell>
          <cell r="GP461">
            <v>-1</v>
          </cell>
          <cell r="GQ461">
            <v>0</v>
          </cell>
          <cell r="GR461">
            <v>-1</v>
          </cell>
          <cell r="GS461">
            <v>0</v>
          </cell>
          <cell r="GT461">
            <v>0</v>
          </cell>
          <cell r="GU461">
            <v>0</v>
          </cell>
          <cell r="GV461">
            <v>1</v>
          </cell>
          <cell r="GW461">
            <v>0</v>
          </cell>
          <cell r="GX461">
            <v>1</v>
          </cell>
          <cell r="GY461">
            <v>0</v>
          </cell>
          <cell r="GZ461">
            <v>0</v>
          </cell>
          <cell r="HA461">
            <v>0</v>
          </cell>
          <cell r="HB461">
            <v>-1</v>
          </cell>
          <cell r="HC461">
            <v>0</v>
          </cell>
          <cell r="HD461">
            <v>-1</v>
          </cell>
          <cell r="HE461">
            <v>0</v>
          </cell>
          <cell r="HF461">
            <v>0</v>
          </cell>
          <cell r="HG461">
            <v>0</v>
          </cell>
          <cell r="HH461">
            <v>1</v>
          </cell>
          <cell r="HI461">
            <v>0</v>
          </cell>
          <cell r="HJ461">
            <v>1</v>
          </cell>
          <cell r="HK461">
            <v>0</v>
          </cell>
          <cell r="HO461">
            <v>0</v>
          </cell>
          <cell r="HP461">
            <v>0</v>
          </cell>
          <cell r="HQ461">
            <v>0</v>
          </cell>
          <cell r="HR461">
            <v>0</v>
          </cell>
          <cell r="HS461">
            <v>0</v>
          </cell>
          <cell r="HT461">
            <v>0</v>
          </cell>
          <cell r="HU461">
            <v>0</v>
          </cell>
          <cell r="HV461">
            <v>0</v>
          </cell>
          <cell r="HW461">
            <v>0</v>
          </cell>
          <cell r="HX461">
            <v>0</v>
          </cell>
          <cell r="HY461">
            <v>0</v>
          </cell>
          <cell r="HZ461">
            <v>0</v>
          </cell>
          <cell r="IA461">
            <v>0</v>
          </cell>
          <cell r="IB461">
            <v>0</v>
          </cell>
          <cell r="IC461">
            <v>0</v>
          </cell>
          <cell r="ID461">
            <v>0</v>
          </cell>
          <cell r="IE461">
            <v>0</v>
          </cell>
          <cell r="IF461">
            <v>0</v>
          </cell>
          <cell r="IG461">
            <v>0</v>
          </cell>
          <cell r="IH461">
            <v>0</v>
          </cell>
          <cell r="II461">
            <v>0</v>
          </cell>
          <cell r="IJ461">
            <v>0</v>
          </cell>
          <cell r="IK461">
            <v>0</v>
          </cell>
          <cell r="IL461">
            <v>0</v>
          </cell>
          <cell r="IM461">
            <v>0</v>
          </cell>
          <cell r="IN461">
            <v>0</v>
          </cell>
          <cell r="IO461">
            <v>0</v>
          </cell>
          <cell r="IP461">
            <v>0</v>
          </cell>
          <cell r="IQ461">
            <v>0</v>
          </cell>
          <cell r="IR461">
            <v>0</v>
          </cell>
          <cell r="IS461">
            <v>0</v>
          </cell>
          <cell r="IT461">
            <v>0</v>
          </cell>
          <cell r="IU461">
            <v>0</v>
          </cell>
          <cell r="IV461">
            <v>0</v>
          </cell>
          <cell r="IW461">
            <v>0</v>
          </cell>
          <cell r="IX461">
            <v>0</v>
          </cell>
          <cell r="IY461">
            <v>0</v>
          </cell>
          <cell r="IZ461">
            <v>0</v>
          </cell>
          <cell r="JA461">
            <v>0</v>
          </cell>
          <cell r="JB461">
            <v>0</v>
          </cell>
          <cell r="JC461">
            <v>0</v>
          </cell>
          <cell r="JD461">
            <v>0</v>
          </cell>
          <cell r="JE461">
            <v>0</v>
          </cell>
          <cell r="JF461">
            <v>0</v>
          </cell>
          <cell r="JG461">
            <v>0</v>
          </cell>
          <cell r="JH461">
            <v>0</v>
          </cell>
          <cell r="JI461">
            <v>0</v>
          </cell>
          <cell r="JJ461">
            <v>0</v>
          </cell>
          <cell r="JK461">
            <v>0</v>
          </cell>
          <cell r="JL461">
            <v>0</v>
          </cell>
          <cell r="JM461">
            <v>0</v>
          </cell>
          <cell r="JN461">
            <v>0</v>
          </cell>
          <cell r="JO461">
            <v>0</v>
          </cell>
          <cell r="JP461">
            <v>0</v>
          </cell>
          <cell r="JQ461">
            <v>0</v>
          </cell>
          <cell r="JR461">
            <v>0</v>
          </cell>
          <cell r="JS461">
            <v>0</v>
          </cell>
          <cell r="JT461">
            <v>0</v>
          </cell>
          <cell r="JU461">
            <v>0</v>
          </cell>
          <cell r="JV461">
            <v>0</v>
          </cell>
          <cell r="JW461">
            <v>0</v>
          </cell>
          <cell r="JX461">
            <v>0</v>
          </cell>
          <cell r="JY461">
            <v>0</v>
          </cell>
          <cell r="JZ461">
            <v>0</v>
          </cell>
          <cell r="KA461">
            <v>0</v>
          </cell>
          <cell r="KB461">
            <v>0</v>
          </cell>
          <cell r="KC461">
            <v>0</v>
          </cell>
          <cell r="KD461">
            <v>0</v>
          </cell>
          <cell r="KE461">
            <v>0</v>
          </cell>
          <cell r="KF461">
            <v>0</v>
          </cell>
          <cell r="KG461">
            <v>0</v>
          </cell>
          <cell r="KH461">
            <v>0</v>
          </cell>
          <cell r="KI461">
            <v>0</v>
          </cell>
          <cell r="KJ461">
            <v>0</v>
          </cell>
          <cell r="KK461">
            <v>0</v>
          </cell>
          <cell r="KL461">
            <v>0</v>
          </cell>
          <cell r="KM461">
            <v>0</v>
          </cell>
          <cell r="KN461">
            <v>0</v>
          </cell>
          <cell r="KO461">
            <v>0</v>
          </cell>
          <cell r="KP461">
            <v>0</v>
          </cell>
          <cell r="KQ461">
            <v>0</v>
          </cell>
          <cell r="KR461">
            <v>0</v>
          </cell>
          <cell r="KS461">
            <v>0</v>
          </cell>
          <cell r="KT461">
            <v>0</v>
          </cell>
          <cell r="KU461">
            <v>0</v>
          </cell>
          <cell r="KV461">
            <v>0</v>
          </cell>
          <cell r="KW461">
            <v>0</v>
          </cell>
          <cell r="KX461">
            <v>0</v>
          </cell>
          <cell r="KY461">
            <v>0</v>
          </cell>
          <cell r="KZ461">
            <v>0</v>
          </cell>
          <cell r="LA461">
            <v>0</v>
          </cell>
          <cell r="LB461">
            <v>0</v>
          </cell>
          <cell r="LC461">
            <v>0</v>
          </cell>
          <cell r="LD461">
            <v>0</v>
          </cell>
          <cell r="LE461">
            <v>0</v>
          </cell>
          <cell r="LF461">
            <v>0</v>
          </cell>
          <cell r="LG461">
            <v>0</v>
          </cell>
          <cell r="LH461">
            <v>0</v>
          </cell>
          <cell r="LI461">
            <v>0</v>
          </cell>
          <cell r="LJ461">
            <v>0</v>
          </cell>
          <cell r="LK461">
            <v>0</v>
          </cell>
          <cell r="LL461">
            <v>0</v>
          </cell>
          <cell r="LM461">
            <v>0</v>
          </cell>
          <cell r="LN461">
            <v>0</v>
          </cell>
          <cell r="LO461">
            <v>0</v>
          </cell>
          <cell r="LP461">
            <v>0</v>
          </cell>
          <cell r="LQ461">
            <v>0</v>
          </cell>
          <cell r="LR461">
            <v>0</v>
          </cell>
          <cell r="LS461">
            <v>0</v>
          </cell>
          <cell r="LT461">
            <v>0</v>
          </cell>
          <cell r="LU461">
            <v>-1</v>
          </cell>
          <cell r="LV461">
            <v>0</v>
          </cell>
          <cell r="LW461">
            <v>0</v>
          </cell>
          <cell r="LX461">
            <v>1</v>
          </cell>
          <cell r="LY461">
            <v>0</v>
          </cell>
          <cell r="LZ461">
            <v>0</v>
          </cell>
          <cell r="MA461">
            <v>0</v>
          </cell>
          <cell r="MB461">
            <v>0</v>
          </cell>
          <cell r="MC461">
            <v>0</v>
          </cell>
          <cell r="MD461">
            <v>0</v>
          </cell>
          <cell r="ME461">
            <v>0</v>
          </cell>
          <cell r="MF461">
            <v>0</v>
          </cell>
          <cell r="MG461">
            <v>0</v>
          </cell>
          <cell r="MH461">
            <v>0</v>
          </cell>
          <cell r="MI461">
            <v>0</v>
          </cell>
          <cell r="MJ461">
            <v>0</v>
          </cell>
          <cell r="MK461">
            <v>0</v>
          </cell>
          <cell r="ML461">
            <v>0</v>
          </cell>
          <cell r="MM461">
            <v>0</v>
          </cell>
          <cell r="MN461">
            <v>0</v>
          </cell>
          <cell r="MO461">
            <v>0</v>
          </cell>
          <cell r="MP461">
            <v>0</v>
          </cell>
          <cell r="MQ461">
            <v>0</v>
          </cell>
          <cell r="MR461">
            <v>0</v>
          </cell>
          <cell r="MS461">
            <v>-1</v>
          </cell>
          <cell r="MT461">
            <v>0</v>
          </cell>
          <cell r="MU461">
            <v>0</v>
          </cell>
          <cell r="MV461">
            <v>-1</v>
          </cell>
          <cell r="MW461">
            <v>0</v>
          </cell>
          <cell r="MX461">
            <v>0</v>
          </cell>
          <cell r="MY461">
            <v>0</v>
          </cell>
          <cell r="MZ461">
            <v>0</v>
          </cell>
          <cell r="NA461">
            <v>0</v>
          </cell>
          <cell r="NB461">
            <v>-1</v>
          </cell>
          <cell r="NC461">
            <v>0</v>
          </cell>
          <cell r="ND461">
            <v>0</v>
          </cell>
          <cell r="NE461">
            <v>-1</v>
          </cell>
          <cell r="NF461">
            <v>0</v>
          </cell>
          <cell r="NG461">
            <v>0</v>
          </cell>
          <cell r="NH461">
            <v>0</v>
          </cell>
          <cell r="NI461">
            <v>0</v>
          </cell>
          <cell r="NJ461">
            <v>0</v>
          </cell>
          <cell r="NK461">
            <v>1</v>
          </cell>
          <cell r="NL461">
            <v>0</v>
          </cell>
          <cell r="NM461">
            <v>0</v>
          </cell>
          <cell r="NN461">
            <v>0</v>
          </cell>
          <cell r="NO461">
            <v>0</v>
          </cell>
          <cell r="NP461">
            <v>0</v>
          </cell>
          <cell r="NQ461">
            <v>-1</v>
          </cell>
          <cell r="NR461">
            <v>0</v>
          </cell>
          <cell r="NS461">
            <v>0</v>
          </cell>
          <cell r="NT461">
            <v>0</v>
          </cell>
          <cell r="NU461">
            <v>0</v>
          </cell>
          <cell r="NV461">
            <v>0</v>
          </cell>
          <cell r="NW461">
            <v>1</v>
          </cell>
        </row>
        <row r="462">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0</v>
          </cell>
          <cell r="CB462">
            <v>0</v>
          </cell>
          <cell r="CC462">
            <v>0</v>
          </cell>
          <cell r="CD462">
            <v>0</v>
          </cell>
          <cell r="CE462">
            <v>0</v>
          </cell>
          <cell r="CF462">
            <v>0</v>
          </cell>
          <cell r="CG462">
            <v>0</v>
          </cell>
          <cell r="CH462">
            <v>0</v>
          </cell>
          <cell r="CI462">
            <v>0</v>
          </cell>
          <cell r="CJ462">
            <v>0</v>
          </cell>
          <cell r="CK462">
            <v>0</v>
          </cell>
          <cell r="CL462">
            <v>0</v>
          </cell>
          <cell r="CM462">
            <v>0</v>
          </cell>
          <cell r="CN462">
            <v>0</v>
          </cell>
          <cell r="CO462">
            <v>0</v>
          </cell>
          <cell r="CP462">
            <v>0</v>
          </cell>
          <cell r="CQ462">
            <v>0</v>
          </cell>
          <cell r="CR462">
            <v>0</v>
          </cell>
          <cell r="CS462">
            <v>0</v>
          </cell>
          <cell r="CT462">
            <v>0</v>
          </cell>
          <cell r="CU462">
            <v>0</v>
          </cell>
          <cell r="CV462">
            <v>0</v>
          </cell>
          <cell r="CW462">
            <v>0</v>
          </cell>
          <cell r="CX462">
            <v>0</v>
          </cell>
          <cell r="CY462">
            <v>0</v>
          </cell>
          <cell r="CZ462">
            <v>0</v>
          </cell>
          <cell r="DA462">
            <v>0</v>
          </cell>
          <cell r="DB462">
            <v>0</v>
          </cell>
          <cell r="DC462">
            <v>0</v>
          </cell>
          <cell r="DD462">
            <v>0</v>
          </cell>
          <cell r="DE462">
            <v>0</v>
          </cell>
          <cell r="DF462">
            <v>0</v>
          </cell>
          <cell r="DG462">
            <v>0</v>
          </cell>
          <cell r="DH462">
            <v>0</v>
          </cell>
          <cell r="DI462">
            <v>0</v>
          </cell>
          <cell r="DJ462">
            <v>0</v>
          </cell>
          <cell r="DK462">
            <v>0</v>
          </cell>
          <cell r="DL462">
            <v>0</v>
          </cell>
          <cell r="DM462">
            <v>0</v>
          </cell>
          <cell r="DN462">
            <v>0</v>
          </cell>
          <cell r="DO462">
            <v>0</v>
          </cell>
          <cell r="DP462">
            <v>0</v>
          </cell>
          <cell r="DQ462">
            <v>0</v>
          </cell>
          <cell r="DR462">
            <v>0</v>
          </cell>
          <cell r="DS462">
            <v>0</v>
          </cell>
          <cell r="DT462">
            <v>0</v>
          </cell>
          <cell r="DU462">
            <v>0</v>
          </cell>
          <cell r="DV462">
            <v>0</v>
          </cell>
          <cell r="DW462">
            <v>0</v>
          </cell>
          <cell r="DX462">
            <v>0</v>
          </cell>
          <cell r="DY462">
            <v>0</v>
          </cell>
          <cell r="DZ462">
            <v>0</v>
          </cell>
          <cell r="EA462">
            <v>0</v>
          </cell>
          <cell r="EB462">
            <v>0</v>
          </cell>
          <cell r="EC462">
            <v>0</v>
          </cell>
          <cell r="ED462">
            <v>0</v>
          </cell>
          <cell r="EE462">
            <v>0</v>
          </cell>
          <cell r="EF462">
            <v>0</v>
          </cell>
          <cell r="EG462">
            <v>0</v>
          </cell>
          <cell r="EH462">
            <v>0</v>
          </cell>
          <cell r="EI462">
            <v>0</v>
          </cell>
          <cell r="EJ462">
            <v>0</v>
          </cell>
          <cell r="EK462">
            <v>0</v>
          </cell>
          <cell r="EL462">
            <v>0</v>
          </cell>
          <cell r="EM462">
            <v>0</v>
          </cell>
          <cell r="EN462">
            <v>0</v>
          </cell>
          <cell r="EO462">
            <v>0</v>
          </cell>
          <cell r="EP462">
            <v>0</v>
          </cell>
          <cell r="EQ462">
            <v>0</v>
          </cell>
          <cell r="ER462">
            <v>0</v>
          </cell>
          <cell r="ES462">
            <v>0</v>
          </cell>
          <cell r="ET462">
            <v>0</v>
          </cell>
          <cell r="EU462">
            <v>0</v>
          </cell>
          <cell r="EV462">
            <v>0</v>
          </cell>
          <cell r="EW462">
            <v>0</v>
          </cell>
          <cell r="EX462">
            <v>0</v>
          </cell>
          <cell r="EY462">
            <v>0</v>
          </cell>
          <cell r="EZ462">
            <v>0</v>
          </cell>
          <cell r="FA462">
            <v>0</v>
          </cell>
          <cell r="FB462">
            <v>0</v>
          </cell>
          <cell r="FC462">
            <v>0</v>
          </cell>
          <cell r="FD462">
            <v>0</v>
          </cell>
          <cell r="FE462">
            <v>0</v>
          </cell>
          <cell r="FF462">
            <v>0</v>
          </cell>
          <cell r="FG462">
            <v>0</v>
          </cell>
          <cell r="FH462">
            <v>0</v>
          </cell>
          <cell r="FI462">
            <v>0</v>
          </cell>
          <cell r="FJ462">
            <v>0</v>
          </cell>
          <cell r="FK462">
            <v>0</v>
          </cell>
          <cell r="FL462">
            <v>0</v>
          </cell>
          <cell r="FM462">
            <v>0</v>
          </cell>
          <cell r="FN462">
            <v>0</v>
          </cell>
          <cell r="FO462">
            <v>0</v>
          </cell>
          <cell r="FP462">
            <v>0</v>
          </cell>
          <cell r="FQ462">
            <v>0</v>
          </cell>
          <cell r="FR462">
            <v>0</v>
          </cell>
          <cell r="FS462">
            <v>0</v>
          </cell>
          <cell r="FT462">
            <v>0</v>
          </cell>
          <cell r="FU462">
            <v>0</v>
          </cell>
          <cell r="FV462">
            <v>0</v>
          </cell>
          <cell r="FW462">
            <v>0</v>
          </cell>
          <cell r="FX462">
            <v>0</v>
          </cell>
          <cell r="FY462">
            <v>0</v>
          </cell>
          <cell r="FZ462">
            <v>0</v>
          </cell>
          <cell r="GA462">
            <v>0</v>
          </cell>
          <cell r="GB462">
            <v>0</v>
          </cell>
          <cell r="GC462">
            <v>0</v>
          </cell>
          <cell r="GD462">
            <v>0</v>
          </cell>
          <cell r="GE462">
            <v>0</v>
          </cell>
          <cell r="GF462">
            <v>0</v>
          </cell>
          <cell r="GG462">
            <v>0</v>
          </cell>
          <cell r="GH462">
            <v>0</v>
          </cell>
          <cell r="GI462">
            <v>0</v>
          </cell>
          <cell r="GJ462">
            <v>0</v>
          </cell>
          <cell r="GK462">
            <v>0</v>
          </cell>
          <cell r="GL462">
            <v>0</v>
          </cell>
          <cell r="GM462">
            <v>0</v>
          </cell>
          <cell r="GN462">
            <v>0</v>
          </cell>
          <cell r="GO462">
            <v>0</v>
          </cell>
          <cell r="GP462">
            <v>0</v>
          </cell>
          <cell r="GQ462">
            <v>0</v>
          </cell>
          <cell r="GR462">
            <v>0</v>
          </cell>
          <cell r="GS462">
            <v>0</v>
          </cell>
          <cell r="GT462">
            <v>0</v>
          </cell>
          <cell r="GU462">
            <v>0</v>
          </cell>
          <cell r="GV462">
            <v>0</v>
          </cell>
          <cell r="GW462">
            <v>0</v>
          </cell>
          <cell r="GX462">
            <v>0</v>
          </cell>
          <cell r="GY462">
            <v>0</v>
          </cell>
          <cell r="GZ462">
            <v>0</v>
          </cell>
          <cell r="HA462">
            <v>0</v>
          </cell>
          <cell r="HB462">
            <v>0</v>
          </cell>
          <cell r="HC462">
            <v>0</v>
          </cell>
          <cell r="HD462">
            <v>0</v>
          </cell>
          <cell r="HE462">
            <v>0</v>
          </cell>
          <cell r="HF462">
            <v>0</v>
          </cell>
          <cell r="HG462">
            <v>0</v>
          </cell>
          <cell r="HH462">
            <v>0</v>
          </cell>
          <cell r="HI462">
            <v>0</v>
          </cell>
          <cell r="HJ462">
            <v>0</v>
          </cell>
          <cell r="HK462">
            <v>0</v>
          </cell>
          <cell r="HO462">
            <v>0</v>
          </cell>
          <cell r="HP462">
            <v>0</v>
          </cell>
          <cell r="HQ462">
            <v>0</v>
          </cell>
          <cell r="HR462">
            <v>0</v>
          </cell>
          <cell r="HS462">
            <v>0</v>
          </cell>
          <cell r="HT462">
            <v>0</v>
          </cell>
          <cell r="HU462">
            <v>0</v>
          </cell>
          <cell r="HV462">
            <v>0</v>
          </cell>
          <cell r="HW462">
            <v>0</v>
          </cell>
          <cell r="HX462">
            <v>0</v>
          </cell>
          <cell r="HY462">
            <v>0</v>
          </cell>
          <cell r="HZ462">
            <v>0</v>
          </cell>
          <cell r="IA462">
            <v>0</v>
          </cell>
          <cell r="IB462">
            <v>0</v>
          </cell>
          <cell r="IC462">
            <v>0</v>
          </cell>
          <cell r="ID462">
            <v>0</v>
          </cell>
          <cell r="IE462">
            <v>0</v>
          </cell>
          <cell r="IF462">
            <v>0</v>
          </cell>
          <cell r="IG462">
            <v>0</v>
          </cell>
          <cell r="IH462">
            <v>0</v>
          </cell>
          <cell r="II462">
            <v>0</v>
          </cell>
          <cell r="IJ462">
            <v>0</v>
          </cell>
          <cell r="IK462">
            <v>0</v>
          </cell>
          <cell r="IL462">
            <v>0</v>
          </cell>
          <cell r="IM462">
            <v>0</v>
          </cell>
          <cell r="IN462">
            <v>0</v>
          </cell>
          <cell r="IO462">
            <v>0</v>
          </cell>
          <cell r="IP462">
            <v>0</v>
          </cell>
          <cell r="IQ462">
            <v>0</v>
          </cell>
          <cell r="IR462">
            <v>0</v>
          </cell>
          <cell r="IS462">
            <v>0</v>
          </cell>
          <cell r="IT462">
            <v>0</v>
          </cell>
          <cell r="IU462">
            <v>0</v>
          </cell>
          <cell r="IV462">
            <v>0</v>
          </cell>
          <cell r="IW462">
            <v>0</v>
          </cell>
          <cell r="IX462">
            <v>0</v>
          </cell>
          <cell r="IY462">
            <v>0</v>
          </cell>
          <cell r="IZ462">
            <v>0</v>
          </cell>
          <cell r="JA462">
            <v>0</v>
          </cell>
          <cell r="JB462">
            <v>0</v>
          </cell>
          <cell r="JC462">
            <v>0</v>
          </cell>
          <cell r="JD462">
            <v>0</v>
          </cell>
          <cell r="JE462">
            <v>0</v>
          </cell>
          <cell r="JF462">
            <v>0</v>
          </cell>
          <cell r="JG462">
            <v>0</v>
          </cell>
          <cell r="JH462">
            <v>0</v>
          </cell>
          <cell r="JI462">
            <v>0</v>
          </cell>
          <cell r="JJ462">
            <v>0</v>
          </cell>
          <cell r="JK462">
            <v>0</v>
          </cell>
          <cell r="JL462">
            <v>0</v>
          </cell>
          <cell r="JM462">
            <v>0</v>
          </cell>
          <cell r="JN462">
            <v>0</v>
          </cell>
          <cell r="JO462">
            <v>0</v>
          </cell>
          <cell r="JP462">
            <v>0</v>
          </cell>
          <cell r="JQ462">
            <v>0</v>
          </cell>
          <cell r="JR462">
            <v>0</v>
          </cell>
          <cell r="JS462">
            <v>0</v>
          </cell>
          <cell r="JT462">
            <v>0</v>
          </cell>
          <cell r="JU462">
            <v>0</v>
          </cell>
          <cell r="JV462">
            <v>0</v>
          </cell>
          <cell r="JW462">
            <v>0</v>
          </cell>
          <cell r="JX462">
            <v>0</v>
          </cell>
          <cell r="JY462">
            <v>0</v>
          </cell>
          <cell r="JZ462">
            <v>0</v>
          </cell>
          <cell r="KA462">
            <v>0</v>
          </cell>
          <cell r="KB462">
            <v>0</v>
          </cell>
          <cell r="KC462">
            <v>0</v>
          </cell>
          <cell r="KD462">
            <v>0</v>
          </cell>
          <cell r="KE462">
            <v>0</v>
          </cell>
          <cell r="KF462">
            <v>0</v>
          </cell>
          <cell r="KG462">
            <v>0</v>
          </cell>
          <cell r="KH462">
            <v>0</v>
          </cell>
          <cell r="KI462">
            <v>0</v>
          </cell>
          <cell r="KJ462">
            <v>0</v>
          </cell>
          <cell r="KK462">
            <v>0</v>
          </cell>
          <cell r="KL462">
            <v>0</v>
          </cell>
          <cell r="KM462">
            <v>0</v>
          </cell>
          <cell r="KN462">
            <v>0</v>
          </cell>
          <cell r="KO462">
            <v>0</v>
          </cell>
          <cell r="KP462">
            <v>0</v>
          </cell>
          <cell r="KQ462">
            <v>0</v>
          </cell>
          <cell r="KR462">
            <v>0</v>
          </cell>
          <cell r="KS462">
            <v>0</v>
          </cell>
          <cell r="KT462">
            <v>0</v>
          </cell>
          <cell r="KU462">
            <v>0</v>
          </cell>
          <cell r="KV462">
            <v>0</v>
          </cell>
          <cell r="KW462">
            <v>0</v>
          </cell>
          <cell r="KX462">
            <v>0</v>
          </cell>
          <cell r="KY462">
            <v>0</v>
          </cell>
          <cell r="KZ462">
            <v>0</v>
          </cell>
          <cell r="LA462">
            <v>0</v>
          </cell>
          <cell r="LB462">
            <v>0</v>
          </cell>
          <cell r="LC462">
            <v>0</v>
          </cell>
          <cell r="LD462">
            <v>0</v>
          </cell>
          <cell r="LE462">
            <v>0</v>
          </cell>
          <cell r="LF462">
            <v>0</v>
          </cell>
          <cell r="LG462">
            <v>0</v>
          </cell>
          <cell r="LH462">
            <v>0</v>
          </cell>
          <cell r="LI462">
            <v>0</v>
          </cell>
          <cell r="LJ462">
            <v>0</v>
          </cell>
          <cell r="LK462">
            <v>0</v>
          </cell>
          <cell r="LL462">
            <v>0</v>
          </cell>
          <cell r="LM462">
            <v>0</v>
          </cell>
          <cell r="LN462">
            <v>0</v>
          </cell>
          <cell r="LO462">
            <v>0</v>
          </cell>
          <cell r="LP462">
            <v>0</v>
          </cell>
          <cell r="LQ462">
            <v>0</v>
          </cell>
          <cell r="LR462">
            <v>0</v>
          </cell>
          <cell r="LS462">
            <v>0</v>
          </cell>
          <cell r="LT462">
            <v>0</v>
          </cell>
          <cell r="LU462">
            <v>0</v>
          </cell>
          <cell r="LV462">
            <v>0</v>
          </cell>
          <cell r="LW462">
            <v>0</v>
          </cell>
          <cell r="LX462">
            <v>0</v>
          </cell>
          <cell r="LY462">
            <v>0</v>
          </cell>
          <cell r="LZ462">
            <v>0</v>
          </cell>
          <cell r="MA462">
            <v>0</v>
          </cell>
          <cell r="MB462">
            <v>0</v>
          </cell>
          <cell r="MC462">
            <v>0</v>
          </cell>
          <cell r="MD462">
            <v>0</v>
          </cell>
          <cell r="ME462">
            <v>0</v>
          </cell>
          <cell r="MF462">
            <v>0</v>
          </cell>
          <cell r="MG462">
            <v>0</v>
          </cell>
          <cell r="MH462">
            <v>0</v>
          </cell>
          <cell r="MI462">
            <v>0</v>
          </cell>
          <cell r="MJ462">
            <v>0</v>
          </cell>
          <cell r="MK462">
            <v>0</v>
          </cell>
          <cell r="ML462">
            <v>0</v>
          </cell>
          <cell r="MM462">
            <v>0</v>
          </cell>
          <cell r="MN462">
            <v>0</v>
          </cell>
          <cell r="MO462">
            <v>0</v>
          </cell>
          <cell r="MP462">
            <v>0</v>
          </cell>
          <cell r="MQ462">
            <v>0</v>
          </cell>
          <cell r="MR462">
            <v>0</v>
          </cell>
          <cell r="MS462">
            <v>0</v>
          </cell>
          <cell r="MT462">
            <v>0</v>
          </cell>
          <cell r="MU462">
            <v>0</v>
          </cell>
          <cell r="MV462">
            <v>0</v>
          </cell>
          <cell r="MW462">
            <v>0</v>
          </cell>
          <cell r="MX462">
            <v>0</v>
          </cell>
          <cell r="MY462">
            <v>0</v>
          </cell>
          <cell r="MZ462">
            <v>0</v>
          </cell>
          <cell r="NA462">
            <v>0</v>
          </cell>
          <cell r="NB462">
            <v>0</v>
          </cell>
          <cell r="NC462">
            <v>0</v>
          </cell>
          <cell r="ND462">
            <v>0</v>
          </cell>
          <cell r="NE462">
            <v>0</v>
          </cell>
          <cell r="NF462">
            <v>0</v>
          </cell>
          <cell r="NG462">
            <v>0</v>
          </cell>
          <cell r="NH462">
            <v>0</v>
          </cell>
          <cell r="NI462">
            <v>0</v>
          </cell>
          <cell r="NJ462">
            <v>0</v>
          </cell>
          <cell r="NK462">
            <v>0</v>
          </cell>
          <cell r="NL462">
            <v>0</v>
          </cell>
          <cell r="NM462">
            <v>0</v>
          </cell>
          <cell r="NN462">
            <v>0</v>
          </cell>
          <cell r="NO462">
            <v>0</v>
          </cell>
          <cell r="NP462">
            <v>0</v>
          </cell>
          <cell r="NQ462">
            <v>0</v>
          </cell>
          <cell r="NR462">
            <v>0</v>
          </cell>
          <cell r="NS462">
            <v>0</v>
          </cell>
          <cell r="NT462">
            <v>0</v>
          </cell>
          <cell r="NU462">
            <v>0</v>
          </cell>
          <cell r="NV462">
            <v>0</v>
          </cell>
          <cell r="NW462">
            <v>0</v>
          </cell>
        </row>
        <row r="463">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0</v>
          </cell>
          <cell r="CB463">
            <v>0</v>
          </cell>
          <cell r="CC463">
            <v>0</v>
          </cell>
          <cell r="CD463">
            <v>0</v>
          </cell>
          <cell r="CE463">
            <v>0</v>
          </cell>
          <cell r="CF463">
            <v>0</v>
          </cell>
          <cell r="CG463">
            <v>0</v>
          </cell>
          <cell r="CH463">
            <v>0</v>
          </cell>
          <cell r="CI463">
            <v>0</v>
          </cell>
          <cell r="CJ463">
            <v>0</v>
          </cell>
          <cell r="CK463">
            <v>0</v>
          </cell>
          <cell r="CL463">
            <v>0</v>
          </cell>
          <cell r="CM463">
            <v>0</v>
          </cell>
          <cell r="CN463">
            <v>0</v>
          </cell>
          <cell r="CO463">
            <v>0</v>
          </cell>
          <cell r="CP463">
            <v>0</v>
          </cell>
          <cell r="CQ463">
            <v>0</v>
          </cell>
          <cell r="CR463">
            <v>0</v>
          </cell>
          <cell r="CS463">
            <v>0</v>
          </cell>
          <cell r="CT463">
            <v>0</v>
          </cell>
          <cell r="CU463">
            <v>0</v>
          </cell>
          <cell r="CV463">
            <v>0</v>
          </cell>
          <cell r="CW463">
            <v>0</v>
          </cell>
          <cell r="CX463">
            <v>0</v>
          </cell>
          <cell r="CY463">
            <v>0</v>
          </cell>
          <cell r="CZ463">
            <v>0</v>
          </cell>
          <cell r="DA463">
            <v>0</v>
          </cell>
          <cell r="DB463">
            <v>0</v>
          </cell>
          <cell r="DC463">
            <v>0</v>
          </cell>
          <cell r="DD463">
            <v>0</v>
          </cell>
          <cell r="DE463">
            <v>0</v>
          </cell>
          <cell r="DF463">
            <v>0</v>
          </cell>
          <cell r="DG463">
            <v>0</v>
          </cell>
          <cell r="DH463">
            <v>0</v>
          </cell>
          <cell r="DI463">
            <v>0</v>
          </cell>
          <cell r="DJ463">
            <v>0</v>
          </cell>
          <cell r="DK463">
            <v>0</v>
          </cell>
          <cell r="DL463">
            <v>0</v>
          </cell>
          <cell r="DM463">
            <v>0</v>
          </cell>
          <cell r="DN463">
            <v>0</v>
          </cell>
          <cell r="DO463">
            <v>0</v>
          </cell>
          <cell r="DP463">
            <v>0</v>
          </cell>
          <cell r="DQ463">
            <v>0</v>
          </cell>
          <cell r="DR463">
            <v>0</v>
          </cell>
          <cell r="DS463">
            <v>0</v>
          </cell>
          <cell r="DT463">
            <v>0</v>
          </cell>
          <cell r="DU463">
            <v>0</v>
          </cell>
          <cell r="DV463">
            <v>0</v>
          </cell>
          <cell r="DW463">
            <v>0</v>
          </cell>
          <cell r="DX463">
            <v>0</v>
          </cell>
          <cell r="DY463">
            <v>0</v>
          </cell>
          <cell r="DZ463">
            <v>0</v>
          </cell>
          <cell r="EA463">
            <v>0</v>
          </cell>
          <cell r="EB463">
            <v>0</v>
          </cell>
          <cell r="EC463">
            <v>0</v>
          </cell>
          <cell r="ED463">
            <v>0</v>
          </cell>
          <cell r="EE463">
            <v>0</v>
          </cell>
          <cell r="EF463">
            <v>0</v>
          </cell>
          <cell r="EG463">
            <v>0</v>
          </cell>
          <cell r="EH463">
            <v>0</v>
          </cell>
          <cell r="EI463">
            <v>0</v>
          </cell>
          <cell r="EJ463">
            <v>0</v>
          </cell>
          <cell r="EK463">
            <v>0</v>
          </cell>
          <cell r="EL463">
            <v>0</v>
          </cell>
          <cell r="EM463">
            <v>0</v>
          </cell>
          <cell r="EN463">
            <v>0</v>
          </cell>
          <cell r="EO463">
            <v>0</v>
          </cell>
          <cell r="EP463">
            <v>0</v>
          </cell>
          <cell r="EQ463">
            <v>0</v>
          </cell>
          <cell r="ER463">
            <v>0</v>
          </cell>
          <cell r="ES463">
            <v>0</v>
          </cell>
          <cell r="ET463">
            <v>0</v>
          </cell>
          <cell r="EU463">
            <v>0</v>
          </cell>
          <cell r="EV463">
            <v>0</v>
          </cell>
          <cell r="EW463">
            <v>0</v>
          </cell>
          <cell r="EX463">
            <v>0</v>
          </cell>
          <cell r="EY463">
            <v>0</v>
          </cell>
          <cell r="EZ463">
            <v>0</v>
          </cell>
          <cell r="FA463">
            <v>0</v>
          </cell>
          <cell r="FB463">
            <v>0</v>
          </cell>
          <cell r="FC463">
            <v>0</v>
          </cell>
          <cell r="FD463">
            <v>0</v>
          </cell>
          <cell r="FE463">
            <v>0</v>
          </cell>
          <cell r="FF463">
            <v>-1</v>
          </cell>
          <cell r="FG463">
            <v>0</v>
          </cell>
          <cell r="FH463">
            <v>-1</v>
          </cell>
          <cell r="FI463">
            <v>0</v>
          </cell>
          <cell r="FJ463">
            <v>0</v>
          </cell>
          <cell r="FK463">
            <v>0</v>
          </cell>
          <cell r="FL463">
            <v>0</v>
          </cell>
          <cell r="FM463">
            <v>0</v>
          </cell>
          <cell r="FN463">
            <v>0</v>
          </cell>
          <cell r="FO463">
            <v>0</v>
          </cell>
          <cell r="FP463">
            <v>0</v>
          </cell>
          <cell r="FQ463">
            <v>0</v>
          </cell>
          <cell r="FR463">
            <v>1</v>
          </cell>
          <cell r="FS463">
            <v>0</v>
          </cell>
          <cell r="FT463">
            <v>1</v>
          </cell>
          <cell r="FU463">
            <v>0</v>
          </cell>
          <cell r="FV463">
            <v>0</v>
          </cell>
          <cell r="FW463">
            <v>0</v>
          </cell>
          <cell r="FX463">
            <v>0</v>
          </cell>
          <cell r="FY463">
            <v>0</v>
          </cell>
          <cell r="FZ463">
            <v>0</v>
          </cell>
          <cell r="GA463">
            <v>-8</v>
          </cell>
          <cell r="GB463">
            <v>0</v>
          </cell>
          <cell r="GC463">
            <v>-8</v>
          </cell>
          <cell r="GD463">
            <v>-8</v>
          </cell>
          <cell r="GE463">
            <v>0</v>
          </cell>
          <cell r="GF463">
            <v>-8</v>
          </cell>
          <cell r="GG463">
            <v>-8</v>
          </cell>
          <cell r="GH463">
            <v>0</v>
          </cell>
          <cell r="GI463">
            <v>-8</v>
          </cell>
          <cell r="GJ463">
            <v>-8</v>
          </cell>
          <cell r="GK463">
            <v>0</v>
          </cell>
          <cell r="GL463">
            <v>-8</v>
          </cell>
          <cell r="GM463">
            <v>-5</v>
          </cell>
          <cell r="GN463">
            <v>0</v>
          </cell>
          <cell r="GO463">
            <v>-5</v>
          </cell>
          <cell r="GP463">
            <v>-4</v>
          </cell>
          <cell r="GQ463">
            <v>0</v>
          </cell>
          <cell r="GR463">
            <v>-4</v>
          </cell>
          <cell r="GS463">
            <v>-3</v>
          </cell>
          <cell r="GT463">
            <v>0</v>
          </cell>
          <cell r="GU463">
            <v>-3</v>
          </cell>
          <cell r="GV463">
            <v>-3</v>
          </cell>
          <cell r="GW463">
            <v>0</v>
          </cell>
          <cell r="GX463">
            <v>-3</v>
          </cell>
          <cell r="GY463">
            <v>-3</v>
          </cell>
          <cell r="GZ463">
            <v>0</v>
          </cell>
          <cell r="HA463">
            <v>-3</v>
          </cell>
          <cell r="HB463">
            <v>-4</v>
          </cell>
          <cell r="HC463">
            <v>0</v>
          </cell>
          <cell r="HD463">
            <v>-4</v>
          </cell>
          <cell r="HE463">
            <v>-4</v>
          </cell>
          <cell r="HF463">
            <v>0</v>
          </cell>
          <cell r="HG463">
            <v>-4</v>
          </cell>
          <cell r="HH463">
            <v>-2</v>
          </cell>
          <cell r="HI463">
            <v>0</v>
          </cell>
          <cell r="HJ463">
            <v>-2</v>
          </cell>
          <cell r="HK463">
            <v>0</v>
          </cell>
          <cell r="HO463">
            <v>0</v>
          </cell>
          <cell r="HP463">
            <v>0</v>
          </cell>
          <cell r="HQ463">
            <v>0</v>
          </cell>
          <cell r="HR463">
            <v>0</v>
          </cell>
          <cell r="HS463">
            <v>0</v>
          </cell>
          <cell r="HT463">
            <v>0</v>
          </cell>
          <cell r="HU463">
            <v>0</v>
          </cell>
          <cell r="HV463">
            <v>0</v>
          </cell>
          <cell r="HW463">
            <v>0</v>
          </cell>
          <cell r="HX463">
            <v>0</v>
          </cell>
          <cell r="HY463">
            <v>0</v>
          </cell>
          <cell r="HZ463">
            <v>0</v>
          </cell>
          <cell r="IA463">
            <v>0</v>
          </cell>
          <cell r="IB463">
            <v>0</v>
          </cell>
          <cell r="IC463">
            <v>0</v>
          </cell>
          <cell r="ID463">
            <v>0</v>
          </cell>
          <cell r="IE463">
            <v>0</v>
          </cell>
          <cell r="IF463">
            <v>0</v>
          </cell>
          <cell r="IG463">
            <v>0</v>
          </cell>
          <cell r="IH463">
            <v>0</v>
          </cell>
          <cell r="II463">
            <v>0</v>
          </cell>
          <cell r="IJ463">
            <v>0</v>
          </cell>
          <cell r="IK463">
            <v>0</v>
          </cell>
          <cell r="IL463">
            <v>0</v>
          </cell>
          <cell r="IM463">
            <v>0</v>
          </cell>
          <cell r="IN463">
            <v>0</v>
          </cell>
          <cell r="IO463">
            <v>0</v>
          </cell>
          <cell r="IP463">
            <v>0</v>
          </cell>
          <cell r="IQ463">
            <v>0</v>
          </cell>
          <cell r="IR463">
            <v>0</v>
          </cell>
          <cell r="IS463">
            <v>0</v>
          </cell>
          <cell r="IT463">
            <v>0</v>
          </cell>
          <cell r="IU463">
            <v>0</v>
          </cell>
          <cell r="IV463">
            <v>0</v>
          </cell>
          <cell r="IW463">
            <v>0</v>
          </cell>
          <cell r="IX463">
            <v>0</v>
          </cell>
          <cell r="IY463">
            <v>0</v>
          </cell>
          <cell r="IZ463">
            <v>0</v>
          </cell>
          <cell r="JA463">
            <v>0</v>
          </cell>
          <cell r="JB463">
            <v>0</v>
          </cell>
          <cell r="JC463">
            <v>0</v>
          </cell>
          <cell r="JD463">
            <v>0</v>
          </cell>
          <cell r="JE463">
            <v>0</v>
          </cell>
          <cell r="JF463">
            <v>0</v>
          </cell>
          <cell r="JG463">
            <v>0</v>
          </cell>
          <cell r="JH463">
            <v>0</v>
          </cell>
          <cell r="JI463">
            <v>0</v>
          </cell>
          <cell r="JJ463">
            <v>0</v>
          </cell>
          <cell r="JK463">
            <v>0</v>
          </cell>
          <cell r="JL463">
            <v>0</v>
          </cell>
          <cell r="JM463">
            <v>0</v>
          </cell>
          <cell r="JN463">
            <v>0</v>
          </cell>
          <cell r="JO463">
            <v>0</v>
          </cell>
          <cell r="JP463">
            <v>0</v>
          </cell>
          <cell r="JQ463">
            <v>0</v>
          </cell>
          <cell r="JR463">
            <v>0</v>
          </cell>
          <cell r="JS463">
            <v>0</v>
          </cell>
          <cell r="JT463">
            <v>0</v>
          </cell>
          <cell r="JU463">
            <v>0</v>
          </cell>
          <cell r="JV463">
            <v>0</v>
          </cell>
          <cell r="JW463">
            <v>0</v>
          </cell>
          <cell r="JX463">
            <v>0</v>
          </cell>
          <cell r="JY463">
            <v>0</v>
          </cell>
          <cell r="JZ463">
            <v>0</v>
          </cell>
          <cell r="KA463">
            <v>0</v>
          </cell>
          <cell r="KB463">
            <v>0</v>
          </cell>
          <cell r="KC463">
            <v>0</v>
          </cell>
          <cell r="KD463">
            <v>0</v>
          </cell>
          <cell r="KE463">
            <v>0</v>
          </cell>
          <cell r="KF463">
            <v>0</v>
          </cell>
          <cell r="KG463">
            <v>0</v>
          </cell>
          <cell r="KH463">
            <v>0</v>
          </cell>
          <cell r="KI463">
            <v>0</v>
          </cell>
          <cell r="KJ463">
            <v>0</v>
          </cell>
          <cell r="KK463">
            <v>0</v>
          </cell>
          <cell r="KL463">
            <v>0</v>
          </cell>
          <cell r="KM463">
            <v>0</v>
          </cell>
          <cell r="KN463">
            <v>0</v>
          </cell>
          <cell r="KO463">
            <v>0</v>
          </cell>
          <cell r="KP463">
            <v>0</v>
          </cell>
          <cell r="KQ463">
            <v>0</v>
          </cell>
          <cell r="KR463">
            <v>0</v>
          </cell>
          <cell r="KS463">
            <v>0</v>
          </cell>
          <cell r="KT463">
            <v>0</v>
          </cell>
          <cell r="KU463">
            <v>0</v>
          </cell>
          <cell r="KV463">
            <v>0</v>
          </cell>
          <cell r="KW463">
            <v>0</v>
          </cell>
          <cell r="KX463">
            <v>0</v>
          </cell>
          <cell r="KY463">
            <v>0</v>
          </cell>
          <cell r="KZ463">
            <v>0</v>
          </cell>
          <cell r="LA463">
            <v>0</v>
          </cell>
          <cell r="LB463">
            <v>0</v>
          </cell>
          <cell r="LC463">
            <v>0</v>
          </cell>
          <cell r="LD463">
            <v>0</v>
          </cell>
          <cell r="LE463">
            <v>0</v>
          </cell>
          <cell r="LF463">
            <v>0</v>
          </cell>
          <cell r="LG463">
            <v>0</v>
          </cell>
          <cell r="LH463">
            <v>0</v>
          </cell>
          <cell r="LI463">
            <v>0</v>
          </cell>
          <cell r="LJ463">
            <v>0</v>
          </cell>
          <cell r="LK463">
            <v>0</v>
          </cell>
          <cell r="LL463">
            <v>0</v>
          </cell>
          <cell r="LM463">
            <v>0</v>
          </cell>
          <cell r="LN463">
            <v>0</v>
          </cell>
          <cell r="LO463">
            <v>0</v>
          </cell>
          <cell r="LP463">
            <v>0</v>
          </cell>
          <cell r="LQ463">
            <v>0</v>
          </cell>
          <cell r="LR463">
            <v>0</v>
          </cell>
          <cell r="LS463">
            <v>0</v>
          </cell>
          <cell r="LT463">
            <v>0</v>
          </cell>
          <cell r="LU463">
            <v>-1</v>
          </cell>
          <cell r="LV463">
            <v>0</v>
          </cell>
          <cell r="LW463">
            <v>0</v>
          </cell>
          <cell r="LX463">
            <v>0</v>
          </cell>
          <cell r="LY463">
            <v>0</v>
          </cell>
          <cell r="LZ463">
            <v>0</v>
          </cell>
          <cell r="MA463">
            <v>0</v>
          </cell>
          <cell r="MB463">
            <v>0</v>
          </cell>
          <cell r="MC463">
            <v>0</v>
          </cell>
          <cell r="MD463">
            <v>0</v>
          </cell>
          <cell r="ME463">
            <v>0</v>
          </cell>
          <cell r="MF463">
            <v>0</v>
          </cell>
          <cell r="MG463">
            <v>1</v>
          </cell>
          <cell r="MH463">
            <v>0</v>
          </cell>
          <cell r="MI463">
            <v>0</v>
          </cell>
          <cell r="MJ463">
            <v>0</v>
          </cell>
          <cell r="MK463">
            <v>0</v>
          </cell>
          <cell r="ML463">
            <v>0</v>
          </cell>
          <cell r="MM463">
            <v>0</v>
          </cell>
          <cell r="MN463">
            <v>0</v>
          </cell>
          <cell r="MO463">
            <v>0</v>
          </cell>
          <cell r="MP463">
            <v>-8</v>
          </cell>
          <cell r="MQ463">
            <v>0</v>
          </cell>
          <cell r="MR463">
            <v>0</v>
          </cell>
          <cell r="MS463">
            <v>-8</v>
          </cell>
          <cell r="MT463">
            <v>0</v>
          </cell>
          <cell r="MU463">
            <v>0</v>
          </cell>
          <cell r="MV463">
            <v>-8</v>
          </cell>
          <cell r="MW463">
            <v>0</v>
          </cell>
          <cell r="MX463">
            <v>0</v>
          </cell>
          <cell r="MY463">
            <v>-8</v>
          </cell>
          <cell r="MZ463">
            <v>0</v>
          </cell>
          <cell r="NA463">
            <v>0</v>
          </cell>
          <cell r="NB463">
            <v>-5</v>
          </cell>
          <cell r="NC463">
            <v>0</v>
          </cell>
          <cell r="ND463">
            <v>0</v>
          </cell>
          <cell r="NE463">
            <v>-4</v>
          </cell>
          <cell r="NF463">
            <v>0</v>
          </cell>
          <cell r="NG463">
            <v>0</v>
          </cell>
          <cell r="NH463">
            <v>-3</v>
          </cell>
          <cell r="NI463">
            <v>0</v>
          </cell>
          <cell r="NJ463">
            <v>0</v>
          </cell>
          <cell r="NK463">
            <v>-3</v>
          </cell>
          <cell r="NL463">
            <v>0</v>
          </cell>
          <cell r="NM463">
            <v>0</v>
          </cell>
          <cell r="NN463">
            <v>-3</v>
          </cell>
          <cell r="NO463">
            <v>0</v>
          </cell>
          <cell r="NP463">
            <v>0</v>
          </cell>
          <cell r="NQ463">
            <v>-4</v>
          </cell>
          <cell r="NR463">
            <v>0</v>
          </cell>
          <cell r="NS463">
            <v>0</v>
          </cell>
          <cell r="NT463">
            <v>-4</v>
          </cell>
          <cell r="NU463">
            <v>0</v>
          </cell>
          <cell r="NV463">
            <v>0</v>
          </cell>
          <cell r="NW463">
            <v>-2</v>
          </cell>
        </row>
        <row r="464">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Q464">
            <v>0</v>
          </cell>
          <cell r="CR464">
            <v>0</v>
          </cell>
          <cell r="CS464">
            <v>0</v>
          </cell>
          <cell r="CT464">
            <v>0</v>
          </cell>
          <cell r="CU464">
            <v>0</v>
          </cell>
          <cell r="CV464">
            <v>0</v>
          </cell>
          <cell r="CW464">
            <v>0</v>
          </cell>
          <cell r="CX464">
            <v>0</v>
          </cell>
          <cell r="CY464">
            <v>0</v>
          </cell>
          <cell r="CZ464">
            <v>0</v>
          </cell>
          <cell r="DA464">
            <v>0</v>
          </cell>
          <cell r="DB464">
            <v>0</v>
          </cell>
          <cell r="DC464">
            <v>0</v>
          </cell>
          <cell r="DD464">
            <v>0</v>
          </cell>
          <cell r="DE464">
            <v>0</v>
          </cell>
          <cell r="DF464">
            <v>0</v>
          </cell>
          <cell r="DG464">
            <v>0</v>
          </cell>
          <cell r="DH464">
            <v>0</v>
          </cell>
          <cell r="DI464">
            <v>0</v>
          </cell>
          <cell r="DJ464">
            <v>0</v>
          </cell>
          <cell r="DK464">
            <v>0</v>
          </cell>
          <cell r="DL464">
            <v>0</v>
          </cell>
          <cell r="DM464">
            <v>0</v>
          </cell>
          <cell r="DN464">
            <v>0</v>
          </cell>
          <cell r="DO464">
            <v>0</v>
          </cell>
          <cell r="DP464">
            <v>0</v>
          </cell>
          <cell r="DQ464">
            <v>0</v>
          </cell>
          <cell r="DR464">
            <v>0</v>
          </cell>
          <cell r="DS464">
            <v>0</v>
          </cell>
          <cell r="DT464">
            <v>0</v>
          </cell>
          <cell r="DU464">
            <v>0</v>
          </cell>
          <cell r="DV464">
            <v>0</v>
          </cell>
          <cell r="DW464">
            <v>0</v>
          </cell>
          <cell r="DX464">
            <v>0</v>
          </cell>
          <cell r="DY464">
            <v>0</v>
          </cell>
          <cell r="DZ464">
            <v>0</v>
          </cell>
          <cell r="EA464">
            <v>0</v>
          </cell>
          <cell r="EB464">
            <v>0</v>
          </cell>
          <cell r="EC464">
            <v>0</v>
          </cell>
          <cell r="ED464">
            <v>0</v>
          </cell>
          <cell r="EE464">
            <v>0</v>
          </cell>
          <cell r="EF464">
            <v>0</v>
          </cell>
          <cell r="EG464">
            <v>0</v>
          </cell>
          <cell r="EH464">
            <v>0</v>
          </cell>
          <cell r="EI464">
            <v>0</v>
          </cell>
          <cell r="EJ464">
            <v>0</v>
          </cell>
          <cell r="EK464">
            <v>0</v>
          </cell>
          <cell r="EL464">
            <v>0</v>
          </cell>
          <cell r="EM464">
            <v>0</v>
          </cell>
          <cell r="EN464">
            <v>0</v>
          </cell>
          <cell r="EO464">
            <v>0</v>
          </cell>
          <cell r="EP464">
            <v>0</v>
          </cell>
          <cell r="EQ464">
            <v>0</v>
          </cell>
          <cell r="ER464">
            <v>0</v>
          </cell>
          <cell r="ES464">
            <v>0</v>
          </cell>
          <cell r="ET464">
            <v>0</v>
          </cell>
          <cell r="EU464">
            <v>0</v>
          </cell>
          <cell r="EV464">
            <v>0</v>
          </cell>
          <cell r="EW464">
            <v>0</v>
          </cell>
          <cell r="EX464">
            <v>0</v>
          </cell>
          <cell r="EY464">
            <v>0</v>
          </cell>
          <cell r="EZ464">
            <v>0</v>
          </cell>
          <cell r="FA464">
            <v>0</v>
          </cell>
          <cell r="FB464">
            <v>0</v>
          </cell>
          <cell r="FC464">
            <v>0</v>
          </cell>
          <cell r="FD464">
            <v>0</v>
          </cell>
          <cell r="FE464">
            <v>0</v>
          </cell>
          <cell r="FF464">
            <v>0</v>
          </cell>
          <cell r="FG464">
            <v>0</v>
          </cell>
          <cell r="FH464">
            <v>0</v>
          </cell>
          <cell r="FI464">
            <v>0</v>
          </cell>
          <cell r="FJ464">
            <v>0</v>
          </cell>
          <cell r="FK464">
            <v>0</v>
          </cell>
          <cell r="FL464">
            <v>0</v>
          </cell>
          <cell r="FM464">
            <v>0</v>
          </cell>
          <cell r="FN464">
            <v>0</v>
          </cell>
          <cell r="FO464">
            <v>0</v>
          </cell>
          <cell r="FP464">
            <v>0</v>
          </cell>
          <cell r="FQ464">
            <v>0</v>
          </cell>
          <cell r="FR464">
            <v>0</v>
          </cell>
          <cell r="FS464">
            <v>0</v>
          </cell>
          <cell r="FT464">
            <v>0</v>
          </cell>
          <cell r="FU464">
            <v>0</v>
          </cell>
          <cell r="FV464">
            <v>0</v>
          </cell>
          <cell r="FW464">
            <v>0</v>
          </cell>
          <cell r="FX464">
            <v>0</v>
          </cell>
          <cell r="FY464">
            <v>0</v>
          </cell>
          <cell r="FZ464">
            <v>0</v>
          </cell>
          <cell r="GA464">
            <v>0</v>
          </cell>
          <cell r="GB464">
            <v>0</v>
          </cell>
          <cell r="GC464">
            <v>0</v>
          </cell>
          <cell r="GD464">
            <v>0</v>
          </cell>
          <cell r="GE464">
            <v>0</v>
          </cell>
          <cell r="GF464">
            <v>0</v>
          </cell>
          <cell r="GG464">
            <v>1</v>
          </cell>
          <cell r="GH464">
            <v>0</v>
          </cell>
          <cell r="GI464">
            <v>1</v>
          </cell>
          <cell r="GJ464">
            <v>0</v>
          </cell>
          <cell r="GK464">
            <v>0</v>
          </cell>
          <cell r="GL464">
            <v>0</v>
          </cell>
          <cell r="GM464">
            <v>1</v>
          </cell>
          <cell r="GN464">
            <v>0</v>
          </cell>
          <cell r="GO464">
            <v>1</v>
          </cell>
          <cell r="GP464">
            <v>0</v>
          </cell>
          <cell r="GQ464">
            <v>0</v>
          </cell>
          <cell r="GR464">
            <v>0</v>
          </cell>
          <cell r="GS464">
            <v>0</v>
          </cell>
          <cell r="GT464">
            <v>0</v>
          </cell>
          <cell r="GU464">
            <v>0</v>
          </cell>
          <cell r="GV464">
            <v>0</v>
          </cell>
          <cell r="GW464">
            <v>0</v>
          </cell>
          <cell r="GX464">
            <v>0</v>
          </cell>
          <cell r="GY464">
            <v>0</v>
          </cell>
          <cell r="GZ464">
            <v>0</v>
          </cell>
          <cell r="HA464">
            <v>0</v>
          </cell>
          <cell r="HB464">
            <v>0</v>
          </cell>
          <cell r="HC464">
            <v>0</v>
          </cell>
          <cell r="HD464">
            <v>0</v>
          </cell>
          <cell r="HE464">
            <v>0</v>
          </cell>
          <cell r="HF464">
            <v>0</v>
          </cell>
          <cell r="HG464">
            <v>0</v>
          </cell>
          <cell r="HH464">
            <v>0</v>
          </cell>
          <cell r="HI464">
            <v>0</v>
          </cell>
          <cell r="HJ464">
            <v>0</v>
          </cell>
          <cell r="HK464">
            <v>0</v>
          </cell>
          <cell r="HO464">
            <v>0</v>
          </cell>
          <cell r="HP464">
            <v>0</v>
          </cell>
          <cell r="HQ464">
            <v>0</v>
          </cell>
          <cell r="HR464">
            <v>0</v>
          </cell>
          <cell r="HS464">
            <v>0</v>
          </cell>
          <cell r="HT464">
            <v>0</v>
          </cell>
          <cell r="HU464">
            <v>0</v>
          </cell>
          <cell r="HV464">
            <v>0</v>
          </cell>
          <cell r="HW464">
            <v>0</v>
          </cell>
          <cell r="HX464">
            <v>0</v>
          </cell>
          <cell r="HY464">
            <v>0</v>
          </cell>
          <cell r="HZ464">
            <v>0</v>
          </cell>
          <cell r="IA464">
            <v>0</v>
          </cell>
          <cell r="IB464">
            <v>0</v>
          </cell>
          <cell r="IC464">
            <v>0</v>
          </cell>
          <cell r="ID464">
            <v>0</v>
          </cell>
          <cell r="IE464">
            <v>0</v>
          </cell>
          <cell r="IF464">
            <v>0</v>
          </cell>
          <cell r="IG464">
            <v>0</v>
          </cell>
          <cell r="IH464">
            <v>0</v>
          </cell>
          <cell r="II464">
            <v>0</v>
          </cell>
          <cell r="IJ464">
            <v>0</v>
          </cell>
          <cell r="IK464">
            <v>0</v>
          </cell>
          <cell r="IL464">
            <v>0</v>
          </cell>
          <cell r="IM464">
            <v>0</v>
          </cell>
          <cell r="IN464">
            <v>0</v>
          </cell>
          <cell r="IO464">
            <v>0</v>
          </cell>
          <cell r="IP464">
            <v>0</v>
          </cell>
          <cell r="IQ464">
            <v>0</v>
          </cell>
          <cell r="IR464">
            <v>0</v>
          </cell>
          <cell r="IS464">
            <v>0</v>
          </cell>
          <cell r="IT464">
            <v>0</v>
          </cell>
          <cell r="IU464">
            <v>0</v>
          </cell>
          <cell r="IV464">
            <v>0</v>
          </cell>
          <cell r="IW464">
            <v>0</v>
          </cell>
          <cell r="IX464">
            <v>0</v>
          </cell>
          <cell r="IY464">
            <v>0</v>
          </cell>
          <cell r="IZ464">
            <v>0</v>
          </cell>
          <cell r="JA464">
            <v>0</v>
          </cell>
          <cell r="JB464">
            <v>0</v>
          </cell>
          <cell r="JC464">
            <v>0</v>
          </cell>
          <cell r="JD464">
            <v>0</v>
          </cell>
          <cell r="JE464">
            <v>0</v>
          </cell>
          <cell r="JF464">
            <v>0</v>
          </cell>
          <cell r="JG464">
            <v>0</v>
          </cell>
          <cell r="JH464">
            <v>0</v>
          </cell>
          <cell r="JI464">
            <v>0</v>
          </cell>
          <cell r="JJ464">
            <v>0</v>
          </cell>
          <cell r="JK464">
            <v>0</v>
          </cell>
          <cell r="JL464">
            <v>0</v>
          </cell>
          <cell r="JM464">
            <v>0</v>
          </cell>
          <cell r="JN464">
            <v>0</v>
          </cell>
          <cell r="JO464">
            <v>0</v>
          </cell>
          <cell r="JP464">
            <v>0</v>
          </cell>
          <cell r="JQ464">
            <v>0</v>
          </cell>
          <cell r="JR464">
            <v>0</v>
          </cell>
          <cell r="JS464">
            <v>0</v>
          </cell>
          <cell r="JT464">
            <v>0</v>
          </cell>
          <cell r="JU464">
            <v>0</v>
          </cell>
          <cell r="JV464">
            <v>0</v>
          </cell>
          <cell r="JW464">
            <v>0</v>
          </cell>
          <cell r="JX464">
            <v>0</v>
          </cell>
          <cell r="JY464">
            <v>0</v>
          </cell>
          <cell r="JZ464">
            <v>0</v>
          </cell>
          <cell r="KA464">
            <v>0</v>
          </cell>
          <cell r="KB464">
            <v>0</v>
          </cell>
          <cell r="KC464">
            <v>0</v>
          </cell>
          <cell r="KD464">
            <v>0</v>
          </cell>
          <cell r="KE464">
            <v>0</v>
          </cell>
          <cell r="KF464">
            <v>0</v>
          </cell>
          <cell r="KG464">
            <v>0</v>
          </cell>
          <cell r="KH464">
            <v>0</v>
          </cell>
          <cell r="KI464">
            <v>0</v>
          </cell>
          <cell r="KJ464">
            <v>0</v>
          </cell>
          <cell r="KK464">
            <v>0</v>
          </cell>
          <cell r="KL464">
            <v>0</v>
          </cell>
          <cell r="KM464">
            <v>0</v>
          </cell>
          <cell r="KN464">
            <v>0</v>
          </cell>
          <cell r="KO464">
            <v>0</v>
          </cell>
          <cell r="KP464">
            <v>0</v>
          </cell>
          <cell r="KQ464">
            <v>0</v>
          </cell>
          <cell r="KR464">
            <v>0</v>
          </cell>
          <cell r="KS464">
            <v>0</v>
          </cell>
          <cell r="KT464">
            <v>0</v>
          </cell>
          <cell r="KU464">
            <v>0</v>
          </cell>
          <cell r="KV464">
            <v>0</v>
          </cell>
          <cell r="KW464">
            <v>0</v>
          </cell>
          <cell r="KX464">
            <v>0</v>
          </cell>
          <cell r="KY464">
            <v>0</v>
          </cell>
          <cell r="KZ464">
            <v>0</v>
          </cell>
          <cell r="LA464">
            <v>0</v>
          </cell>
          <cell r="LB464">
            <v>0</v>
          </cell>
          <cell r="LC464">
            <v>0</v>
          </cell>
          <cell r="LD464">
            <v>0</v>
          </cell>
          <cell r="LE464">
            <v>0</v>
          </cell>
          <cell r="LF464">
            <v>0</v>
          </cell>
          <cell r="LG464">
            <v>0</v>
          </cell>
          <cell r="LH464">
            <v>0</v>
          </cell>
          <cell r="LI464">
            <v>0</v>
          </cell>
          <cell r="LJ464">
            <v>0</v>
          </cell>
          <cell r="LK464">
            <v>0</v>
          </cell>
          <cell r="LL464">
            <v>0</v>
          </cell>
          <cell r="LM464">
            <v>0</v>
          </cell>
          <cell r="LN464">
            <v>0</v>
          </cell>
          <cell r="LO464">
            <v>0</v>
          </cell>
          <cell r="LP464">
            <v>0</v>
          </cell>
          <cell r="LQ464">
            <v>0</v>
          </cell>
          <cell r="LR464">
            <v>0</v>
          </cell>
          <cell r="LS464">
            <v>0</v>
          </cell>
          <cell r="LT464">
            <v>0</v>
          </cell>
          <cell r="LU464">
            <v>0</v>
          </cell>
          <cell r="LV464">
            <v>0</v>
          </cell>
          <cell r="LW464">
            <v>0</v>
          </cell>
          <cell r="LX464">
            <v>0</v>
          </cell>
          <cell r="LY464">
            <v>0</v>
          </cell>
          <cell r="LZ464">
            <v>0</v>
          </cell>
          <cell r="MA464">
            <v>0</v>
          </cell>
          <cell r="MB464">
            <v>0</v>
          </cell>
          <cell r="MC464">
            <v>0</v>
          </cell>
          <cell r="MD464">
            <v>0</v>
          </cell>
          <cell r="ME464">
            <v>0</v>
          </cell>
          <cell r="MF464">
            <v>0</v>
          </cell>
          <cell r="MG464">
            <v>0</v>
          </cell>
          <cell r="MH464">
            <v>0</v>
          </cell>
          <cell r="MI464">
            <v>0</v>
          </cell>
          <cell r="MJ464">
            <v>0</v>
          </cell>
          <cell r="MK464">
            <v>0</v>
          </cell>
          <cell r="ML464">
            <v>0</v>
          </cell>
          <cell r="MM464">
            <v>0</v>
          </cell>
          <cell r="MN464">
            <v>0</v>
          </cell>
          <cell r="MO464">
            <v>0</v>
          </cell>
          <cell r="MP464">
            <v>0</v>
          </cell>
          <cell r="MQ464">
            <v>0</v>
          </cell>
          <cell r="MR464">
            <v>0</v>
          </cell>
          <cell r="MS464">
            <v>0</v>
          </cell>
          <cell r="MT464">
            <v>0</v>
          </cell>
          <cell r="MU464">
            <v>0</v>
          </cell>
          <cell r="MV464">
            <v>1</v>
          </cell>
          <cell r="MW464">
            <v>0</v>
          </cell>
          <cell r="MX464">
            <v>0</v>
          </cell>
          <cell r="MY464">
            <v>0</v>
          </cell>
          <cell r="MZ464">
            <v>0</v>
          </cell>
          <cell r="NA464">
            <v>0</v>
          </cell>
          <cell r="NB464">
            <v>1</v>
          </cell>
          <cell r="NC464">
            <v>0</v>
          </cell>
          <cell r="ND464">
            <v>0</v>
          </cell>
          <cell r="NE464">
            <v>0</v>
          </cell>
          <cell r="NF464">
            <v>0</v>
          </cell>
          <cell r="NG464">
            <v>0</v>
          </cell>
          <cell r="NH464">
            <v>0</v>
          </cell>
          <cell r="NI464">
            <v>0</v>
          </cell>
          <cell r="NJ464">
            <v>0</v>
          </cell>
          <cell r="NK464">
            <v>0</v>
          </cell>
          <cell r="NL464">
            <v>0</v>
          </cell>
          <cell r="NM464">
            <v>0</v>
          </cell>
          <cell r="NN464">
            <v>0</v>
          </cell>
          <cell r="NO464">
            <v>0</v>
          </cell>
          <cell r="NP464">
            <v>0</v>
          </cell>
          <cell r="NQ464">
            <v>0</v>
          </cell>
          <cell r="NR464">
            <v>0</v>
          </cell>
          <cell r="NS464">
            <v>0</v>
          </cell>
          <cell r="NT464">
            <v>0</v>
          </cell>
          <cell r="NU464">
            <v>0</v>
          </cell>
          <cell r="NV464">
            <v>0</v>
          </cell>
          <cell r="NW464">
            <v>0</v>
          </cell>
        </row>
        <row r="465">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0</v>
          </cell>
          <cell r="CB465">
            <v>0</v>
          </cell>
          <cell r="CC465">
            <v>0</v>
          </cell>
          <cell r="CD465">
            <v>0</v>
          </cell>
          <cell r="CE465">
            <v>0</v>
          </cell>
          <cell r="CF465">
            <v>0</v>
          </cell>
          <cell r="CG465">
            <v>0</v>
          </cell>
          <cell r="CH465">
            <v>0</v>
          </cell>
          <cell r="CI465">
            <v>0</v>
          </cell>
          <cell r="CJ465">
            <v>0</v>
          </cell>
          <cell r="CK465">
            <v>0</v>
          </cell>
          <cell r="CL465">
            <v>0</v>
          </cell>
          <cell r="CM465">
            <v>0</v>
          </cell>
          <cell r="CN465">
            <v>0</v>
          </cell>
          <cell r="CO465">
            <v>0</v>
          </cell>
          <cell r="CP465">
            <v>0</v>
          </cell>
          <cell r="CQ465">
            <v>0</v>
          </cell>
          <cell r="CR465">
            <v>0</v>
          </cell>
          <cell r="CS465">
            <v>0</v>
          </cell>
          <cell r="CT465">
            <v>0</v>
          </cell>
          <cell r="CU465">
            <v>0</v>
          </cell>
          <cell r="CV465">
            <v>0</v>
          </cell>
          <cell r="CW465">
            <v>0</v>
          </cell>
          <cell r="CX465">
            <v>0</v>
          </cell>
          <cell r="CY465">
            <v>0</v>
          </cell>
          <cell r="CZ465">
            <v>0</v>
          </cell>
          <cell r="DA465">
            <v>0</v>
          </cell>
          <cell r="DB465">
            <v>0</v>
          </cell>
          <cell r="DC465">
            <v>0</v>
          </cell>
          <cell r="DD465">
            <v>0</v>
          </cell>
          <cell r="DE465">
            <v>0</v>
          </cell>
          <cell r="DF465">
            <v>0</v>
          </cell>
          <cell r="DG465">
            <v>0</v>
          </cell>
          <cell r="DH465">
            <v>0</v>
          </cell>
          <cell r="DI465">
            <v>0</v>
          </cell>
          <cell r="DJ465">
            <v>0</v>
          </cell>
          <cell r="DK465">
            <v>0</v>
          </cell>
          <cell r="DL465">
            <v>0</v>
          </cell>
          <cell r="DM465">
            <v>0</v>
          </cell>
          <cell r="DN465">
            <v>0</v>
          </cell>
          <cell r="DO465">
            <v>0</v>
          </cell>
          <cell r="DP465">
            <v>0</v>
          </cell>
          <cell r="DQ465">
            <v>0</v>
          </cell>
          <cell r="DR465">
            <v>0</v>
          </cell>
          <cell r="DS465">
            <v>0</v>
          </cell>
          <cell r="DT465">
            <v>0</v>
          </cell>
          <cell r="DU465">
            <v>0</v>
          </cell>
          <cell r="DV465">
            <v>0</v>
          </cell>
          <cell r="DW465">
            <v>0</v>
          </cell>
          <cell r="DX465">
            <v>0</v>
          </cell>
          <cell r="DY465">
            <v>0</v>
          </cell>
          <cell r="DZ465">
            <v>0</v>
          </cell>
          <cell r="EA465">
            <v>0</v>
          </cell>
          <cell r="EB465">
            <v>0</v>
          </cell>
          <cell r="EC465">
            <v>0</v>
          </cell>
          <cell r="ED465">
            <v>0</v>
          </cell>
          <cell r="EE465">
            <v>0</v>
          </cell>
          <cell r="EF465">
            <v>0</v>
          </cell>
          <cell r="EG465">
            <v>0</v>
          </cell>
          <cell r="EH465">
            <v>0</v>
          </cell>
          <cell r="EI465">
            <v>0</v>
          </cell>
          <cell r="EJ465">
            <v>0</v>
          </cell>
          <cell r="EK465">
            <v>0</v>
          </cell>
          <cell r="EL465">
            <v>0</v>
          </cell>
          <cell r="EM465">
            <v>0</v>
          </cell>
          <cell r="EN465">
            <v>0</v>
          </cell>
          <cell r="EO465">
            <v>0</v>
          </cell>
          <cell r="EP465">
            <v>0</v>
          </cell>
          <cell r="EQ465">
            <v>0</v>
          </cell>
          <cell r="ER465">
            <v>0</v>
          </cell>
          <cell r="ES465">
            <v>0</v>
          </cell>
          <cell r="ET465">
            <v>0</v>
          </cell>
          <cell r="EU465">
            <v>0</v>
          </cell>
          <cell r="EV465">
            <v>0</v>
          </cell>
          <cell r="EW465">
            <v>0</v>
          </cell>
          <cell r="EX465">
            <v>0</v>
          </cell>
          <cell r="EY465">
            <v>0</v>
          </cell>
          <cell r="EZ465">
            <v>0</v>
          </cell>
          <cell r="FA465">
            <v>0</v>
          </cell>
          <cell r="FB465">
            <v>0</v>
          </cell>
          <cell r="FC465">
            <v>0</v>
          </cell>
          <cell r="FD465">
            <v>0</v>
          </cell>
          <cell r="FE465">
            <v>0</v>
          </cell>
          <cell r="FF465">
            <v>0</v>
          </cell>
          <cell r="FG465">
            <v>0</v>
          </cell>
          <cell r="FH465">
            <v>0</v>
          </cell>
          <cell r="FI465">
            <v>0</v>
          </cell>
          <cell r="FJ465">
            <v>0</v>
          </cell>
          <cell r="FK465">
            <v>0</v>
          </cell>
          <cell r="FL465">
            <v>0</v>
          </cell>
          <cell r="FM465">
            <v>0</v>
          </cell>
          <cell r="FN465">
            <v>0</v>
          </cell>
          <cell r="FO465">
            <v>0</v>
          </cell>
          <cell r="FP465">
            <v>0</v>
          </cell>
          <cell r="FQ465">
            <v>0</v>
          </cell>
          <cell r="FR465">
            <v>0</v>
          </cell>
          <cell r="FS465">
            <v>0</v>
          </cell>
          <cell r="FT465">
            <v>0</v>
          </cell>
          <cell r="FU465">
            <v>0</v>
          </cell>
          <cell r="FV465">
            <v>0</v>
          </cell>
          <cell r="FW465">
            <v>0</v>
          </cell>
          <cell r="FX465">
            <v>0</v>
          </cell>
          <cell r="FY465">
            <v>0</v>
          </cell>
          <cell r="FZ465">
            <v>0</v>
          </cell>
          <cell r="GA465">
            <v>1</v>
          </cell>
          <cell r="GB465">
            <v>0</v>
          </cell>
          <cell r="GC465">
            <v>1</v>
          </cell>
          <cell r="GD465">
            <v>0</v>
          </cell>
          <cell r="GE465">
            <v>0</v>
          </cell>
          <cell r="GF465">
            <v>0</v>
          </cell>
          <cell r="GG465">
            <v>0</v>
          </cell>
          <cell r="GH465">
            <v>0</v>
          </cell>
          <cell r="GI465">
            <v>0</v>
          </cell>
          <cell r="GJ465">
            <v>0</v>
          </cell>
          <cell r="GK465">
            <v>0</v>
          </cell>
          <cell r="GL465">
            <v>0</v>
          </cell>
          <cell r="GM465">
            <v>0</v>
          </cell>
          <cell r="GN465">
            <v>0</v>
          </cell>
          <cell r="GO465">
            <v>0</v>
          </cell>
          <cell r="GP465">
            <v>0</v>
          </cell>
          <cell r="GQ465">
            <v>0</v>
          </cell>
          <cell r="GR465">
            <v>0</v>
          </cell>
          <cell r="GS465">
            <v>0</v>
          </cell>
          <cell r="GT465">
            <v>0</v>
          </cell>
          <cell r="GU465">
            <v>0</v>
          </cell>
          <cell r="GV465">
            <v>0</v>
          </cell>
          <cell r="GW465">
            <v>0</v>
          </cell>
          <cell r="GX465">
            <v>0</v>
          </cell>
          <cell r="GY465">
            <v>0</v>
          </cell>
          <cell r="GZ465">
            <v>0</v>
          </cell>
          <cell r="HA465">
            <v>0</v>
          </cell>
          <cell r="HB465">
            <v>0</v>
          </cell>
          <cell r="HC465">
            <v>0</v>
          </cell>
          <cell r="HD465">
            <v>0</v>
          </cell>
          <cell r="HE465">
            <v>0</v>
          </cell>
          <cell r="HF465">
            <v>0</v>
          </cell>
          <cell r="HG465">
            <v>0</v>
          </cell>
          <cell r="HH465">
            <v>0</v>
          </cell>
          <cell r="HI465">
            <v>0</v>
          </cell>
          <cell r="HJ465">
            <v>0</v>
          </cell>
          <cell r="HK465">
            <v>0</v>
          </cell>
          <cell r="HO465">
            <v>0</v>
          </cell>
          <cell r="HP465">
            <v>0</v>
          </cell>
          <cell r="HQ465">
            <v>0</v>
          </cell>
          <cell r="HR465">
            <v>0</v>
          </cell>
          <cell r="HS465">
            <v>0</v>
          </cell>
          <cell r="HT465">
            <v>0</v>
          </cell>
          <cell r="HU465">
            <v>0</v>
          </cell>
          <cell r="HV465">
            <v>0</v>
          </cell>
          <cell r="HW465">
            <v>0</v>
          </cell>
          <cell r="HX465">
            <v>0</v>
          </cell>
          <cell r="HY465">
            <v>0</v>
          </cell>
          <cell r="HZ465">
            <v>0</v>
          </cell>
          <cell r="IA465">
            <v>0</v>
          </cell>
          <cell r="IB465">
            <v>0</v>
          </cell>
          <cell r="IC465">
            <v>0</v>
          </cell>
          <cell r="ID465">
            <v>0</v>
          </cell>
          <cell r="IE465">
            <v>0</v>
          </cell>
          <cell r="IF465">
            <v>0</v>
          </cell>
          <cell r="IG465">
            <v>0</v>
          </cell>
          <cell r="IH465">
            <v>0</v>
          </cell>
          <cell r="II465">
            <v>0</v>
          </cell>
          <cell r="IJ465">
            <v>0</v>
          </cell>
          <cell r="IK465">
            <v>0</v>
          </cell>
          <cell r="IL465">
            <v>0</v>
          </cell>
          <cell r="IM465">
            <v>0</v>
          </cell>
          <cell r="IN465">
            <v>0</v>
          </cell>
          <cell r="IO465">
            <v>0</v>
          </cell>
          <cell r="IP465">
            <v>0</v>
          </cell>
          <cell r="IQ465">
            <v>0</v>
          </cell>
          <cell r="IR465">
            <v>0</v>
          </cell>
          <cell r="IS465">
            <v>0</v>
          </cell>
          <cell r="IT465">
            <v>0</v>
          </cell>
          <cell r="IU465">
            <v>0</v>
          </cell>
          <cell r="IV465">
            <v>0</v>
          </cell>
          <cell r="IW465">
            <v>0</v>
          </cell>
          <cell r="IX465">
            <v>0</v>
          </cell>
          <cell r="IY465">
            <v>0</v>
          </cell>
          <cell r="IZ465">
            <v>0</v>
          </cell>
          <cell r="JA465">
            <v>0</v>
          </cell>
          <cell r="JB465">
            <v>0</v>
          </cell>
          <cell r="JC465">
            <v>0</v>
          </cell>
          <cell r="JD465">
            <v>0</v>
          </cell>
          <cell r="JE465">
            <v>0</v>
          </cell>
          <cell r="JF465">
            <v>0</v>
          </cell>
          <cell r="JG465">
            <v>0</v>
          </cell>
          <cell r="JH465">
            <v>0</v>
          </cell>
          <cell r="JI465">
            <v>0</v>
          </cell>
          <cell r="JJ465">
            <v>0</v>
          </cell>
          <cell r="JK465">
            <v>0</v>
          </cell>
          <cell r="JL465">
            <v>0</v>
          </cell>
          <cell r="JM465">
            <v>0</v>
          </cell>
          <cell r="JN465">
            <v>0</v>
          </cell>
          <cell r="JO465">
            <v>0</v>
          </cell>
          <cell r="JP465">
            <v>0</v>
          </cell>
          <cell r="JQ465">
            <v>0</v>
          </cell>
          <cell r="JR465">
            <v>0</v>
          </cell>
          <cell r="JS465">
            <v>0</v>
          </cell>
          <cell r="JT465">
            <v>0</v>
          </cell>
          <cell r="JU465">
            <v>0</v>
          </cell>
          <cell r="JV465">
            <v>0</v>
          </cell>
          <cell r="JW465">
            <v>0</v>
          </cell>
          <cell r="JX465">
            <v>0</v>
          </cell>
          <cell r="JY465">
            <v>0</v>
          </cell>
          <cell r="JZ465">
            <v>0</v>
          </cell>
          <cell r="KA465">
            <v>0</v>
          </cell>
          <cell r="KB465">
            <v>0</v>
          </cell>
          <cell r="KC465">
            <v>0</v>
          </cell>
          <cell r="KD465">
            <v>0</v>
          </cell>
          <cell r="KE465">
            <v>0</v>
          </cell>
          <cell r="KF465">
            <v>0</v>
          </cell>
          <cell r="KG465">
            <v>0</v>
          </cell>
          <cell r="KH465">
            <v>0</v>
          </cell>
          <cell r="KI465">
            <v>0</v>
          </cell>
          <cell r="KJ465">
            <v>0</v>
          </cell>
          <cell r="KK465">
            <v>0</v>
          </cell>
          <cell r="KL465">
            <v>0</v>
          </cell>
          <cell r="KM465">
            <v>0</v>
          </cell>
          <cell r="KN465">
            <v>0</v>
          </cell>
          <cell r="KO465">
            <v>0</v>
          </cell>
          <cell r="KP465">
            <v>0</v>
          </cell>
          <cell r="KQ465">
            <v>0</v>
          </cell>
          <cell r="KR465">
            <v>0</v>
          </cell>
          <cell r="KS465">
            <v>0</v>
          </cell>
          <cell r="KT465">
            <v>0</v>
          </cell>
          <cell r="KU465">
            <v>0</v>
          </cell>
          <cell r="KV465">
            <v>0</v>
          </cell>
          <cell r="KW465">
            <v>0</v>
          </cell>
          <cell r="KX465">
            <v>0</v>
          </cell>
          <cell r="KY465">
            <v>0</v>
          </cell>
          <cell r="KZ465">
            <v>0</v>
          </cell>
          <cell r="LA465">
            <v>0</v>
          </cell>
          <cell r="LB465">
            <v>0</v>
          </cell>
          <cell r="LC465">
            <v>0</v>
          </cell>
          <cell r="LD465">
            <v>0</v>
          </cell>
          <cell r="LE465">
            <v>0</v>
          </cell>
          <cell r="LF465">
            <v>0</v>
          </cell>
          <cell r="LG465">
            <v>0</v>
          </cell>
          <cell r="LH465">
            <v>0</v>
          </cell>
          <cell r="LI465">
            <v>0</v>
          </cell>
          <cell r="LJ465">
            <v>0</v>
          </cell>
          <cell r="LK465">
            <v>0</v>
          </cell>
          <cell r="LL465">
            <v>0</v>
          </cell>
          <cell r="LM465">
            <v>0</v>
          </cell>
          <cell r="LN465">
            <v>0</v>
          </cell>
          <cell r="LO465">
            <v>0</v>
          </cell>
          <cell r="LP465">
            <v>0</v>
          </cell>
          <cell r="LQ465">
            <v>0</v>
          </cell>
          <cell r="LR465">
            <v>0</v>
          </cell>
          <cell r="LS465">
            <v>0</v>
          </cell>
          <cell r="LT465">
            <v>0</v>
          </cell>
          <cell r="LU465">
            <v>0</v>
          </cell>
          <cell r="LV465">
            <v>0</v>
          </cell>
          <cell r="LW465">
            <v>0</v>
          </cell>
          <cell r="LX465">
            <v>0</v>
          </cell>
          <cell r="LY465">
            <v>0</v>
          </cell>
          <cell r="LZ465">
            <v>0</v>
          </cell>
          <cell r="MA465">
            <v>0</v>
          </cell>
          <cell r="MB465">
            <v>0</v>
          </cell>
          <cell r="MC465">
            <v>0</v>
          </cell>
          <cell r="MD465">
            <v>0</v>
          </cell>
          <cell r="ME465">
            <v>0</v>
          </cell>
          <cell r="MF465">
            <v>0</v>
          </cell>
          <cell r="MG465">
            <v>0</v>
          </cell>
          <cell r="MH465">
            <v>0</v>
          </cell>
          <cell r="MI465">
            <v>0</v>
          </cell>
          <cell r="MJ465">
            <v>0</v>
          </cell>
          <cell r="MK465">
            <v>0</v>
          </cell>
          <cell r="ML465">
            <v>0</v>
          </cell>
          <cell r="MM465">
            <v>0</v>
          </cell>
          <cell r="MN465">
            <v>0</v>
          </cell>
          <cell r="MO465">
            <v>0</v>
          </cell>
          <cell r="MP465">
            <v>1</v>
          </cell>
          <cell r="MQ465">
            <v>0</v>
          </cell>
          <cell r="MR465">
            <v>0</v>
          </cell>
          <cell r="MS465">
            <v>0</v>
          </cell>
          <cell r="MT465">
            <v>0</v>
          </cell>
          <cell r="MU465">
            <v>0</v>
          </cell>
          <cell r="MV465">
            <v>0</v>
          </cell>
          <cell r="MW465">
            <v>0</v>
          </cell>
          <cell r="MX465">
            <v>0</v>
          </cell>
          <cell r="MY465">
            <v>0</v>
          </cell>
          <cell r="MZ465">
            <v>0</v>
          </cell>
          <cell r="NA465">
            <v>0</v>
          </cell>
          <cell r="NB465">
            <v>0</v>
          </cell>
          <cell r="NC465">
            <v>0</v>
          </cell>
          <cell r="ND465">
            <v>0</v>
          </cell>
          <cell r="NE465">
            <v>0</v>
          </cell>
          <cell r="NF465">
            <v>0</v>
          </cell>
          <cell r="NG465">
            <v>0</v>
          </cell>
          <cell r="NH465">
            <v>0</v>
          </cell>
          <cell r="NI465">
            <v>0</v>
          </cell>
          <cell r="NJ465">
            <v>0</v>
          </cell>
          <cell r="NK465">
            <v>0</v>
          </cell>
          <cell r="NL465">
            <v>0</v>
          </cell>
          <cell r="NM465">
            <v>0</v>
          </cell>
          <cell r="NN465">
            <v>0</v>
          </cell>
          <cell r="NO465">
            <v>0</v>
          </cell>
          <cell r="NP465">
            <v>0</v>
          </cell>
          <cell r="NQ465">
            <v>0</v>
          </cell>
          <cell r="NR465">
            <v>0</v>
          </cell>
          <cell r="NS465">
            <v>0</v>
          </cell>
          <cell r="NT465">
            <v>0</v>
          </cell>
          <cell r="NU465">
            <v>0</v>
          </cell>
          <cell r="NV465">
            <v>0</v>
          </cell>
          <cell r="NW465">
            <v>0</v>
          </cell>
        </row>
        <row r="466">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Q466">
            <v>0</v>
          </cell>
          <cell r="CR466">
            <v>0</v>
          </cell>
          <cell r="CS466">
            <v>0</v>
          </cell>
          <cell r="CT466">
            <v>0</v>
          </cell>
          <cell r="CU466">
            <v>0</v>
          </cell>
          <cell r="CV466">
            <v>0</v>
          </cell>
          <cell r="CW466">
            <v>0</v>
          </cell>
          <cell r="CX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cell r="DV466">
            <v>0</v>
          </cell>
          <cell r="DW466">
            <v>0</v>
          </cell>
          <cell r="DX466">
            <v>0</v>
          </cell>
          <cell r="DY466">
            <v>0</v>
          </cell>
          <cell r="DZ466">
            <v>0</v>
          </cell>
          <cell r="EA466">
            <v>0</v>
          </cell>
          <cell r="EB466">
            <v>0</v>
          </cell>
          <cell r="EC466">
            <v>0</v>
          </cell>
          <cell r="ED466">
            <v>0</v>
          </cell>
          <cell r="EE466">
            <v>0</v>
          </cell>
          <cell r="EF466">
            <v>0</v>
          </cell>
          <cell r="EG466">
            <v>0</v>
          </cell>
          <cell r="EH466">
            <v>0</v>
          </cell>
          <cell r="EI466">
            <v>0</v>
          </cell>
          <cell r="EJ466">
            <v>0</v>
          </cell>
          <cell r="EK466">
            <v>0</v>
          </cell>
          <cell r="EL466">
            <v>0</v>
          </cell>
          <cell r="EM466">
            <v>0</v>
          </cell>
          <cell r="EN466">
            <v>0</v>
          </cell>
          <cell r="EO466">
            <v>0</v>
          </cell>
          <cell r="EP466">
            <v>0</v>
          </cell>
          <cell r="EQ466">
            <v>0</v>
          </cell>
          <cell r="ER466">
            <v>0</v>
          </cell>
          <cell r="ES466">
            <v>0</v>
          </cell>
          <cell r="ET466">
            <v>0</v>
          </cell>
          <cell r="EU466">
            <v>0</v>
          </cell>
          <cell r="EV466">
            <v>0</v>
          </cell>
          <cell r="EW466">
            <v>0</v>
          </cell>
          <cell r="EX466">
            <v>0</v>
          </cell>
          <cell r="EY466">
            <v>0</v>
          </cell>
          <cell r="EZ466">
            <v>0</v>
          </cell>
          <cell r="FA466">
            <v>0</v>
          </cell>
          <cell r="FB466">
            <v>0</v>
          </cell>
          <cell r="FC466">
            <v>0</v>
          </cell>
          <cell r="FD466">
            <v>0</v>
          </cell>
          <cell r="FE466">
            <v>0</v>
          </cell>
          <cell r="FF466">
            <v>0</v>
          </cell>
          <cell r="FG466">
            <v>0</v>
          </cell>
          <cell r="FH466">
            <v>0</v>
          </cell>
          <cell r="FI466">
            <v>0</v>
          </cell>
          <cell r="FJ466">
            <v>0</v>
          </cell>
          <cell r="FK466">
            <v>0</v>
          </cell>
          <cell r="FL466">
            <v>0</v>
          </cell>
          <cell r="FM466">
            <v>0</v>
          </cell>
          <cell r="FN466">
            <v>0</v>
          </cell>
          <cell r="FO466">
            <v>0</v>
          </cell>
          <cell r="FP466">
            <v>0</v>
          </cell>
          <cell r="FQ466">
            <v>0</v>
          </cell>
          <cell r="FR466">
            <v>0</v>
          </cell>
          <cell r="FS466">
            <v>0</v>
          </cell>
          <cell r="FT466">
            <v>0</v>
          </cell>
          <cell r="FU466">
            <v>0</v>
          </cell>
          <cell r="FV466">
            <v>0</v>
          </cell>
          <cell r="FW466">
            <v>0</v>
          </cell>
          <cell r="FX466">
            <v>0</v>
          </cell>
          <cell r="FY466">
            <v>0</v>
          </cell>
          <cell r="FZ466">
            <v>0</v>
          </cell>
          <cell r="GA466">
            <v>0</v>
          </cell>
          <cell r="GB466">
            <v>0</v>
          </cell>
          <cell r="GC466">
            <v>0</v>
          </cell>
          <cell r="GD466">
            <v>0</v>
          </cell>
          <cell r="GE466">
            <v>0</v>
          </cell>
          <cell r="GF466">
            <v>0</v>
          </cell>
          <cell r="GG466">
            <v>0</v>
          </cell>
          <cell r="GH466">
            <v>0</v>
          </cell>
          <cell r="GI466">
            <v>0</v>
          </cell>
          <cell r="GJ466">
            <v>0</v>
          </cell>
          <cell r="GK466">
            <v>0</v>
          </cell>
          <cell r="GL466">
            <v>0</v>
          </cell>
          <cell r="GM466">
            <v>0</v>
          </cell>
          <cell r="GN466">
            <v>0</v>
          </cell>
          <cell r="GO466">
            <v>0</v>
          </cell>
          <cell r="GP466">
            <v>0</v>
          </cell>
          <cell r="GQ466">
            <v>0</v>
          </cell>
          <cell r="GR466">
            <v>0</v>
          </cell>
          <cell r="GS466">
            <v>0</v>
          </cell>
          <cell r="GT466">
            <v>0</v>
          </cell>
          <cell r="GU466">
            <v>0</v>
          </cell>
          <cell r="GV466">
            <v>0</v>
          </cell>
          <cell r="GW466">
            <v>0</v>
          </cell>
          <cell r="GX466">
            <v>0</v>
          </cell>
          <cell r="GY466">
            <v>0</v>
          </cell>
          <cell r="GZ466">
            <v>0</v>
          </cell>
          <cell r="HA466">
            <v>0</v>
          </cell>
          <cell r="HB466">
            <v>0</v>
          </cell>
          <cell r="HC466">
            <v>0</v>
          </cell>
          <cell r="HD466">
            <v>0</v>
          </cell>
          <cell r="HE466">
            <v>0</v>
          </cell>
          <cell r="HF466">
            <v>0</v>
          </cell>
          <cell r="HG466">
            <v>0</v>
          </cell>
          <cell r="HH466">
            <v>0</v>
          </cell>
          <cell r="HI466">
            <v>0</v>
          </cell>
          <cell r="HJ466">
            <v>0</v>
          </cell>
          <cell r="HK466">
            <v>0</v>
          </cell>
          <cell r="HO466">
            <v>0</v>
          </cell>
          <cell r="HP466">
            <v>0</v>
          </cell>
          <cell r="HQ466">
            <v>0</v>
          </cell>
          <cell r="HR466">
            <v>0</v>
          </cell>
          <cell r="HS466">
            <v>0</v>
          </cell>
          <cell r="HT466">
            <v>0</v>
          </cell>
          <cell r="HU466">
            <v>0</v>
          </cell>
          <cell r="HV466">
            <v>0</v>
          </cell>
          <cell r="HW466">
            <v>0</v>
          </cell>
          <cell r="HX466">
            <v>0</v>
          </cell>
          <cell r="HY466">
            <v>0</v>
          </cell>
          <cell r="HZ466">
            <v>0</v>
          </cell>
          <cell r="IA466">
            <v>0</v>
          </cell>
          <cell r="IB466">
            <v>0</v>
          </cell>
          <cell r="IC466">
            <v>0</v>
          </cell>
          <cell r="ID466">
            <v>0</v>
          </cell>
          <cell r="IE466">
            <v>0</v>
          </cell>
          <cell r="IF466">
            <v>0</v>
          </cell>
          <cell r="IG466">
            <v>0</v>
          </cell>
          <cell r="IH466">
            <v>0</v>
          </cell>
          <cell r="II466">
            <v>0</v>
          </cell>
          <cell r="IJ466">
            <v>0</v>
          </cell>
          <cell r="IK466">
            <v>0</v>
          </cell>
          <cell r="IL466">
            <v>0</v>
          </cell>
          <cell r="IM466">
            <v>0</v>
          </cell>
          <cell r="IN466">
            <v>0</v>
          </cell>
          <cell r="IO466">
            <v>0</v>
          </cell>
          <cell r="IP466">
            <v>0</v>
          </cell>
          <cell r="IQ466">
            <v>0</v>
          </cell>
          <cell r="IR466">
            <v>0</v>
          </cell>
          <cell r="IS466">
            <v>0</v>
          </cell>
          <cell r="IT466">
            <v>0</v>
          </cell>
          <cell r="IU466">
            <v>0</v>
          </cell>
          <cell r="IV466">
            <v>0</v>
          </cell>
          <cell r="IW466">
            <v>0</v>
          </cell>
          <cell r="IX466">
            <v>0</v>
          </cell>
          <cell r="IY466">
            <v>0</v>
          </cell>
          <cell r="IZ466">
            <v>0</v>
          </cell>
          <cell r="JA466">
            <v>0</v>
          </cell>
          <cell r="JB466">
            <v>0</v>
          </cell>
          <cell r="JC466">
            <v>0</v>
          </cell>
          <cell r="JD466">
            <v>0</v>
          </cell>
          <cell r="JE466">
            <v>0</v>
          </cell>
          <cell r="JF466">
            <v>0</v>
          </cell>
          <cell r="JG466">
            <v>0</v>
          </cell>
          <cell r="JH466">
            <v>0</v>
          </cell>
          <cell r="JI466">
            <v>0</v>
          </cell>
          <cell r="JJ466">
            <v>0</v>
          </cell>
          <cell r="JK466">
            <v>0</v>
          </cell>
          <cell r="JL466">
            <v>0</v>
          </cell>
          <cell r="JM466">
            <v>0</v>
          </cell>
          <cell r="JN466">
            <v>0</v>
          </cell>
          <cell r="JO466">
            <v>0</v>
          </cell>
          <cell r="JP466">
            <v>0</v>
          </cell>
          <cell r="JQ466">
            <v>0</v>
          </cell>
          <cell r="JR466">
            <v>0</v>
          </cell>
          <cell r="JS466">
            <v>0</v>
          </cell>
          <cell r="JT466">
            <v>0</v>
          </cell>
          <cell r="JU466">
            <v>0</v>
          </cell>
          <cell r="JV466">
            <v>0</v>
          </cell>
          <cell r="JW466">
            <v>0</v>
          </cell>
          <cell r="JX466">
            <v>0</v>
          </cell>
          <cell r="JY466">
            <v>0</v>
          </cell>
          <cell r="JZ466">
            <v>0</v>
          </cell>
          <cell r="KA466">
            <v>0</v>
          </cell>
          <cell r="KB466">
            <v>0</v>
          </cell>
          <cell r="KC466">
            <v>0</v>
          </cell>
          <cell r="KD466">
            <v>0</v>
          </cell>
          <cell r="KE466">
            <v>0</v>
          </cell>
          <cell r="KF466">
            <v>0</v>
          </cell>
          <cell r="KG466">
            <v>0</v>
          </cell>
          <cell r="KH466">
            <v>0</v>
          </cell>
          <cell r="KI466">
            <v>0</v>
          </cell>
          <cell r="KJ466">
            <v>0</v>
          </cell>
          <cell r="KK466">
            <v>0</v>
          </cell>
          <cell r="KL466">
            <v>0</v>
          </cell>
          <cell r="KM466">
            <v>0</v>
          </cell>
          <cell r="KN466">
            <v>0</v>
          </cell>
          <cell r="KO466">
            <v>0</v>
          </cell>
          <cell r="KP466">
            <v>0</v>
          </cell>
          <cell r="KQ466">
            <v>0</v>
          </cell>
          <cell r="KR466">
            <v>0</v>
          </cell>
          <cell r="KS466">
            <v>0</v>
          </cell>
          <cell r="KT466">
            <v>0</v>
          </cell>
          <cell r="KU466">
            <v>0</v>
          </cell>
          <cell r="KV466">
            <v>0</v>
          </cell>
          <cell r="KW466">
            <v>0</v>
          </cell>
          <cell r="KX466">
            <v>0</v>
          </cell>
          <cell r="KY466">
            <v>0</v>
          </cell>
          <cell r="KZ466">
            <v>0</v>
          </cell>
          <cell r="LA466">
            <v>0</v>
          </cell>
          <cell r="LB466">
            <v>0</v>
          </cell>
          <cell r="LC466">
            <v>0</v>
          </cell>
          <cell r="LD466">
            <v>0</v>
          </cell>
          <cell r="LE466">
            <v>0</v>
          </cell>
          <cell r="LF466">
            <v>0</v>
          </cell>
          <cell r="LG466">
            <v>0</v>
          </cell>
          <cell r="LH466">
            <v>0</v>
          </cell>
          <cell r="LI466">
            <v>0</v>
          </cell>
          <cell r="LJ466">
            <v>0</v>
          </cell>
          <cell r="LK466">
            <v>0</v>
          </cell>
          <cell r="LL466">
            <v>0</v>
          </cell>
          <cell r="LM466">
            <v>0</v>
          </cell>
          <cell r="LN466">
            <v>0</v>
          </cell>
          <cell r="LO466">
            <v>0</v>
          </cell>
          <cell r="LP466">
            <v>0</v>
          </cell>
          <cell r="LQ466">
            <v>0</v>
          </cell>
          <cell r="LR466">
            <v>0</v>
          </cell>
          <cell r="LS466">
            <v>0</v>
          </cell>
          <cell r="LT466">
            <v>0</v>
          </cell>
          <cell r="LU466">
            <v>0</v>
          </cell>
          <cell r="LV466">
            <v>0</v>
          </cell>
          <cell r="LW466">
            <v>0</v>
          </cell>
          <cell r="LX466">
            <v>0</v>
          </cell>
          <cell r="LY466">
            <v>0</v>
          </cell>
          <cell r="LZ466">
            <v>0</v>
          </cell>
          <cell r="MA466">
            <v>0</v>
          </cell>
          <cell r="MB466">
            <v>0</v>
          </cell>
          <cell r="MC466">
            <v>0</v>
          </cell>
          <cell r="MD466">
            <v>0</v>
          </cell>
          <cell r="ME466">
            <v>0</v>
          </cell>
          <cell r="MF466">
            <v>0</v>
          </cell>
          <cell r="MG466">
            <v>0</v>
          </cell>
          <cell r="MH466">
            <v>0</v>
          </cell>
          <cell r="MI466">
            <v>0</v>
          </cell>
          <cell r="MJ466">
            <v>0</v>
          </cell>
          <cell r="MK466">
            <v>0</v>
          </cell>
          <cell r="ML466">
            <v>0</v>
          </cell>
          <cell r="MM466">
            <v>0</v>
          </cell>
          <cell r="MN466">
            <v>0</v>
          </cell>
          <cell r="MO466">
            <v>0</v>
          </cell>
          <cell r="MP466">
            <v>0</v>
          </cell>
          <cell r="MQ466">
            <v>0</v>
          </cell>
          <cell r="MR466">
            <v>0</v>
          </cell>
          <cell r="MS466">
            <v>0</v>
          </cell>
          <cell r="MT466">
            <v>0</v>
          </cell>
          <cell r="MU466">
            <v>0</v>
          </cell>
          <cell r="MV466">
            <v>0</v>
          </cell>
          <cell r="MW466">
            <v>0</v>
          </cell>
          <cell r="MX466">
            <v>0</v>
          </cell>
          <cell r="MY466">
            <v>0</v>
          </cell>
          <cell r="MZ466">
            <v>0</v>
          </cell>
          <cell r="NA466">
            <v>0</v>
          </cell>
          <cell r="NB466">
            <v>0</v>
          </cell>
          <cell r="NC466">
            <v>0</v>
          </cell>
          <cell r="ND466">
            <v>0</v>
          </cell>
          <cell r="NE466">
            <v>0</v>
          </cell>
          <cell r="NF466">
            <v>0</v>
          </cell>
          <cell r="NG466">
            <v>0</v>
          </cell>
          <cell r="NH466">
            <v>0</v>
          </cell>
          <cell r="NI466">
            <v>0</v>
          </cell>
          <cell r="NJ466">
            <v>0</v>
          </cell>
          <cell r="NK466">
            <v>0</v>
          </cell>
          <cell r="NL466">
            <v>0</v>
          </cell>
          <cell r="NM466">
            <v>0</v>
          </cell>
          <cell r="NN466">
            <v>0</v>
          </cell>
          <cell r="NO466">
            <v>0</v>
          </cell>
          <cell r="NP466">
            <v>0</v>
          </cell>
          <cell r="NQ466">
            <v>0</v>
          </cell>
          <cell r="NR466">
            <v>0</v>
          </cell>
          <cell r="NS466">
            <v>0</v>
          </cell>
          <cell r="NT466">
            <v>0</v>
          </cell>
          <cell r="NU466">
            <v>0</v>
          </cell>
          <cell r="NV466">
            <v>0</v>
          </cell>
          <cell r="NW466">
            <v>0</v>
          </cell>
        </row>
        <row r="467">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0</v>
          </cell>
          <cell r="CB467">
            <v>0</v>
          </cell>
          <cell r="CC467">
            <v>0</v>
          </cell>
          <cell r="CD467">
            <v>0</v>
          </cell>
          <cell r="CE467">
            <v>0</v>
          </cell>
          <cell r="CF467">
            <v>0</v>
          </cell>
          <cell r="CG467">
            <v>0</v>
          </cell>
          <cell r="CH467">
            <v>0</v>
          </cell>
          <cell r="CI467">
            <v>0</v>
          </cell>
          <cell r="CJ467">
            <v>0</v>
          </cell>
          <cell r="CK467">
            <v>0</v>
          </cell>
          <cell r="CL467">
            <v>0</v>
          </cell>
          <cell r="CM467">
            <v>0</v>
          </cell>
          <cell r="CN467">
            <v>0</v>
          </cell>
          <cell r="CO467">
            <v>0</v>
          </cell>
          <cell r="CP467">
            <v>0</v>
          </cell>
          <cell r="CQ467">
            <v>0</v>
          </cell>
          <cell r="CR467">
            <v>0</v>
          </cell>
          <cell r="CS467">
            <v>0</v>
          </cell>
          <cell r="CT467">
            <v>0</v>
          </cell>
          <cell r="CU467">
            <v>0</v>
          </cell>
          <cell r="CV467">
            <v>0</v>
          </cell>
          <cell r="CW467">
            <v>0</v>
          </cell>
          <cell r="CX467">
            <v>0</v>
          </cell>
          <cell r="CY467">
            <v>0</v>
          </cell>
          <cell r="CZ467">
            <v>0</v>
          </cell>
          <cell r="DA467">
            <v>0</v>
          </cell>
          <cell r="DB467">
            <v>0</v>
          </cell>
          <cell r="DC467">
            <v>0</v>
          </cell>
          <cell r="DD467">
            <v>0</v>
          </cell>
          <cell r="DE467">
            <v>0</v>
          </cell>
          <cell r="DF467">
            <v>0</v>
          </cell>
          <cell r="DG467">
            <v>0</v>
          </cell>
          <cell r="DH467">
            <v>0</v>
          </cell>
          <cell r="DI467">
            <v>0</v>
          </cell>
          <cell r="DJ467">
            <v>0</v>
          </cell>
          <cell r="DK467">
            <v>0</v>
          </cell>
          <cell r="DL467">
            <v>0</v>
          </cell>
          <cell r="DM467">
            <v>0</v>
          </cell>
          <cell r="DN467">
            <v>0</v>
          </cell>
          <cell r="DO467">
            <v>0</v>
          </cell>
          <cell r="DP467">
            <v>0</v>
          </cell>
          <cell r="DQ467">
            <v>0</v>
          </cell>
          <cell r="DR467">
            <v>0</v>
          </cell>
          <cell r="DS467">
            <v>0</v>
          </cell>
          <cell r="DT467">
            <v>0</v>
          </cell>
          <cell r="DU467">
            <v>0</v>
          </cell>
          <cell r="DV467">
            <v>0</v>
          </cell>
          <cell r="DW467">
            <v>0</v>
          </cell>
          <cell r="DX467">
            <v>0</v>
          </cell>
          <cell r="DY467">
            <v>0</v>
          </cell>
          <cell r="DZ467">
            <v>0</v>
          </cell>
          <cell r="EA467">
            <v>0</v>
          </cell>
          <cell r="EB467">
            <v>0</v>
          </cell>
          <cell r="EC467">
            <v>0</v>
          </cell>
          <cell r="ED467">
            <v>0</v>
          </cell>
          <cell r="EE467">
            <v>0</v>
          </cell>
          <cell r="EF467">
            <v>0</v>
          </cell>
          <cell r="EG467">
            <v>0</v>
          </cell>
          <cell r="EH467">
            <v>0</v>
          </cell>
          <cell r="EI467">
            <v>0</v>
          </cell>
          <cell r="EJ467">
            <v>0</v>
          </cell>
          <cell r="EK467">
            <v>0</v>
          </cell>
          <cell r="EL467">
            <v>0</v>
          </cell>
          <cell r="EM467">
            <v>0</v>
          </cell>
          <cell r="EN467">
            <v>0</v>
          </cell>
          <cell r="EO467">
            <v>0</v>
          </cell>
          <cell r="EP467">
            <v>0</v>
          </cell>
          <cell r="EQ467">
            <v>0</v>
          </cell>
          <cell r="ER467">
            <v>0</v>
          </cell>
          <cell r="ES467">
            <v>0</v>
          </cell>
          <cell r="ET467">
            <v>0</v>
          </cell>
          <cell r="EU467">
            <v>0</v>
          </cell>
          <cell r="EV467">
            <v>0</v>
          </cell>
          <cell r="EW467">
            <v>0</v>
          </cell>
          <cell r="EX467">
            <v>0</v>
          </cell>
          <cell r="EY467">
            <v>0</v>
          </cell>
          <cell r="EZ467">
            <v>0</v>
          </cell>
          <cell r="FA467">
            <v>0</v>
          </cell>
          <cell r="FB467">
            <v>0</v>
          </cell>
          <cell r="FC467">
            <v>0</v>
          </cell>
          <cell r="FD467">
            <v>0</v>
          </cell>
          <cell r="FE467">
            <v>0</v>
          </cell>
          <cell r="FF467">
            <v>-1</v>
          </cell>
          <cell r="FG467">
            <v>0</v>
          </cell>
          <cell r="FH467">
            <v>-1</v>
          </cell>
          <cell r="FI467">
            <v>0</v>
          </cell>
          <cell r="FJ467">
            <v>0</v>
          </cell>
          <cell r="FK467">
            <v>0</v>
          </cell>
          <cell r="FL467">
            <v>0</v>
          </cell>
          <cell r="FM467">
            <v>0</v>
          </cell>
          <cell r="FN467">
            <v>0</v>
          </cell>
          <cell r="FO467">
            <v>0</v>
          </cell>
          <cell r="FP467">
            <v>0</v>
          </cell>
          <cell r="FQ467">
            <v>0</v>
          </cell>
          <cell r="FR467">
            <v>1</v>
          </cell>
          <cell r="FS467">
            <v>0</v>
          </cell>
          <cell r="FT467">
            <v>1</v>
          </cell>
          <cell r="FU467">
            <v>0</v>
          </cell>
          <cell r="FV467">
            <v>0</v>
          </cell>
          <cell r="FW467">
            <v>0</v>
          </cell>
          <cell r="FX467">
            <v>0</v>
          </cell>
          <cell r="FY467">
            <v>0</v>
          </cell>
          <cell r="FZ467">
            <v>0</v>
          </cell>
          <cell r="GA467">
            <v>-7</v>
          </cell>
          <cell r="GB467">
            <v>0</v>
          </cell>
          <cell r="GC467">
            <v>-7</v>
          </cell>
          <cell r="GD467">
            <v>-8</v>
          </cell>
          <cell r="GE467">
            <v>0</v>
          </cell>
          <cell r="GF467">
            <v>-8</v>
          </cell>
          <cell r="GG467">
            <v>-7</v>
          </cell>
          <cell r="GH467">
            <v>0</v>
          </cell>
          <cell r="GI467">
            <v>-7</v>
          </cell>
          <cell r="GJ467">
            <v>-8</v>
          </cell>
          <cell r="GK467">
            <v>0</v>
          </cell>
          <cell r="GL467">
            <v>-8</v>
          </cell>
          <cell r="GM467">
            <v>-4</v>
          </cell>
          <cell r="GN467">
            <v>0</v>
          </cell>
          <cell r="GO467">
            <v>-4</v>
          </cell>
          <cell r="GP467">
            <v>-4</v>
          </cell>
          <cell r="GQ467">
            <v>0</v>
          </cell>
          <cell r="GR467">
            <v>-4</v>
          </cell>
          <cell r="GS467">
            <v>-3</v>
          </cell>
          <cell r="GT467">
            <v>0</v>
          </cell>
          <cell r="GU467">
            <v>-3</v>
          </cell>
          <cell r="GV467">
            <v>-3</v>
          </cell>
          <cell r="GW467">
            <v>0</v>
          </cell>
          <cell r="GX467">
            <v>-3</v>
          </cell>
          <cell r="GY467">
            <v>-3</v>
          </cell>
          <cell r="GZ467">
            <v>0</v>
          </cell>
          <cell r="HA467">
            <v>-3</v>
          </cell>
          <cell r="HB467">
            <v>-4</v>
          </cell>
          <cell r="HC467">
            <v>0</v>
          </cell>
          <cell r="HD467">
            <v>-4</v>
          </cell>
          <cell r="HE467">
            <v>-4</v>
          </cell>
          <cell r="HF467">
            <v>0</v>
          </cell>
          <cell r="HG467">
            <v>-4</v>
          </cell>
          <cell r="HH467">
            <v>-2</v>
          </cell>
          <cell r="HI467">
            <v>0</v>
          </cell>
          <cell r="HJ467">
            <v>-2</v>
          </cell>
          <cell r="HK467">
            <v>0</v>
          </cell>
          <cell r="HO467">
            <v>0</v>
          </cell>
          <cell r="HP467">
            <v>0</v>
          </cell>
          <cell r="HQ467">
            <v>0</v>
          </cell>
          <cell r="HR467">
            <v>0</v>
          </cell>
          <cell r="HS467">
            <v>0</v>
          </cell>
          <cell r="HT467">
            <v>0</v>
          </cell>
          <cell r="HU467">
            <v>0</v>
          </cell>
          <cell r="HV467">
            <v>0</v>
          </cell>
          <cell r="HW467">
            <v>0</v>
          </cell>
          <cell r="HX467">
            <v>0</v>
          </cell>
          <cell r="HY467">
            <v>0</v>
          </cell>
          <cell r="HZ467">
            <v>0</v>
          </cell>
          <cell r="IA467">
            <v>0</v>
          </cell>
          <cell r="IB467">
            <v>0</v>
          </cell>
          <cell r="IC467">
            <v>0</v>
          </cell>
          <cell r="ID467">
            <v>0</v>
          </cell>
          <cell r="IE467">
            <v>0</v>
          </cell>
          <cell r="IF467">
            <v>0</v>
          </cell>
          <cell r="IG467">
            <v>0</v>
          </cell>
          <cell r="IH467">
            <v>0</v>
          </cell>
          <cell r="II467">
            <v>0</v>
          </cell>
          <cell r="IJ467">
            <v>0</v>
          </cell>
          <cell r="IK467">
            <v>0</v>
          </cell>
          <cell r="IL467">
            <v>0</v>
          </cell>
          <cell r="IM467">
            <v>0</v>
          </cell>
          <cell r="IN467">
            <v>0</v>
          </cell>
          <cell r="IO467">
            <v>0</v>
          </cell>
          <cell r="IP467">
            <v>0</v>
          </cell>
          <cell r="IQ467">
            <v>0</v>
          </cell>
          <cell r="IR467">
            <v>0</v>
          </cell>
          <cell r="IS467">
            <v>0</v>
          </cell>
          <cell r="IT467">
            <v>0</v>
          </cell>
          <cell r="IU467">
            <v>0</v>
          </cell>
          <cell r="IV467">
            <v>0</v>
          </cell>
          <cell r="IW467">
            <v>0</v>
          </cell>
          <cell r="IX467">
            <v>0</v>
          </cell>
          <cell r="IY467">
            <v>0</v>
          </cell>
          <cell r="IZ467">
            <v>0</v>
          </cell>
          <cell r="JA467">
            <v>0</v>
          </cell>
          <cell r="JB467">
            <v>0</v>
          </cell>
          <cell r="JC467">
            <v>0</v>
          </cell>
          <cell r="JD467">
            <v>0</v>
          </cell>
          <cell r="JE467">
            <v>0</v>
          </cell>
          <cell r="JF467">
            <v>0</v>
          </cell>
          <cell r="JG467">
            <v>0</v>
          </cell>
          <cell r="JH467">
            <v>0</v>
          </cell>
          <cell r="JI467">
            <v>0</v>
          </cell>
          <cell r="JJ467">
            <v>0</v>
          </cell>
          <cell r="JK467">
            <v>0</v>
          </cell>
          <cell r="JL467">
            <v>0</v>
          </cell>
          <cell r="JM467">
            <v>0</v>
          </cell>
          <cell r="JN467">
            <v>0</v>
          </cell>
          <cell r="JO467">
            <v>0</v>
          </cell>
          <cell r="JP467">
            <v>0</v>
          </cell>
          <cell r="JQ467">
            <v>0</v>
          </cell>
          <cell r="JR467">
            <v>0</v>
          </cell>
          <cell r="JS467">
            <v>0</v>
          </cell>
          <cell r="JT467">
            <v>0</v>
          </cell>
          <cell r="JU467">
            <v>0</v>
          </cell>
          <cell r="JV467">
            <v>0</v>
          </cell>
          <cell r="JW467">
            <v>0</v>
          </cell>
          <cell r="JX467">
            <v>0</v>
          </cell>
          <cell r="JY467">
            <v>0</v>
          </cell>
          <cell r="JZ467">
            <v>0</v>
          </cell>
          <cell r="KA467">
            <v>0</v>
          </cell>
          <cell r="KB467">
            <v>0</v>
          </cell>
          <cell r="KC467">
            <v>0</v>
          </cell>
          <cell r="KD467">
            <v>0</v>
          </cell>
          <cell r="KE467">
            <v>0</v>
          </cell>
          <cell r="KF467">
            <v>0</v>
          </cell>
          <cell r="KG467">
            <v>0</v>
          </cell>
          <cell r="KH467">
            <v>0</v>
          </cell>
          <cell r="KI467">
            <v>0</v>
          </cell>
          <cell r="KJ467">
            <v>0</v>
          </cell>
          <cell r="KK467">
            <v>0</v>
          </cell>
          <cell r="KL467">
            <v>0</v>
          </cell>
          <cell r="KM467">
            <v>0</v>
          </cell>
          <cell r="KN467">
            <v>0</v>
          </cell>
          <cell r="KO467">
            <v>0</v>
          </cell>
          <cell r="KP467">
            <v>0</v>
          </cell>
          <cell r="KQ467">
            <v>0</v>
          </cell>
          <cell r="KR467">
            <v>0</v>
          </cell>
          <cell r="KS467">
            <v>0</v>
          </cell>
          <cell r="KT467">
            <v>0</v>
          </cell>
          <cell r="KU467">
            <v>0</v>
          </cell>
          <cell r="KV467">
            <v>0</v>
          </cell>
          <cell r="KW467">
            <v>0</v>
          </cell>
          <cell r="KX467">
            <v>0</v>
          </cell>
          <cell r="KY467">
            <v>0</v>
          </cell>
          <cell r="KZ467">
            <v>0</v>
          </cell>
          <cell r="LA467">
            <v>0</v>
          </cell>
          <cell r="LB467">
            <v>0</v>
          </cell>
          <cell r="LC467">
            <v>0</v>
          </cell>
          <cell r="LD467">
            <v>0</v>
          </cell>
          <cell r="LE467">
            <v>0</v>
          </cell>
          <cell r="LF467">
            <v>0</v>
          </cell>
          <cell r="LG467">
            <v>0</v>
          </cell>
          <cell r="LH467">
            <v>0</v>
          </cell>
          <cell r="LI467">
            <v>0</v>
          </cell>
          <cell r="LJ467">
            <v>0</v>
          </cell>
          <cell r="LK467">
            <v>0</v>
          </cell>
          <cell r="LL467">
            <v>0</v>
          </cell>
          <cell r="LM467">
            <v>0</v>
          </cell>
          <cell r="LN467">
            <v>0</v>
          </cell>
          <cell r="LO467">
            <v>0</v>
          </cell>
          <cell r="LP467">
            <v>0</v>
          </cell>
          <cell r="LQ467">
            <v>0</v>
          </cell>
          <cell r="LR467">
            <v>0</v>
          </cell>
          <cell r="LS467">
            <v>0</v>
          </cell>
          <cell r="LT467">
            <v>0</v>
          </cell>
          <cell r="LU467">
            <v>-1</v>
          </cell>
          <cell r="LV467">
            <v>0</v>
          </cell>
          <cell r="LW467">
            <v>0</v>
          </cell>
          <cell r="LX467">
            <v>0</v>
          </cell>
          <cell r="LY467">
            <v>0</v>
          </cell>
          <cell r="LZ467">
            <v>0</v>
          </cell>
          <cell r="MA467">
            <v>0</v>
          </cell>
          <cell r="MB467">
            <v>0</v>
          </cell>
          <cell r="MC467">
            <v>0</v>
          </cell>
          <cell r="MD467">
            <v>0</v>
          </cell>
          <cell r="ME467">
            <v>0</v>
          </cell>
          <cell r="MF467">
            <v>0</v>
          </cell>
          <cell r="MG467">
            <v>1</v>
          </cell>
          <cell r="MH467">
            <v>0</v>
          </cell>
          <cell r="MI467">
            <v>0</v>
          </cell>
          <cell r="MJ467">
            <v>0</v>
          </cell>
          <cell r="MK467">
            <v>0</v>
          </cell>
          <cell r="ML467">
            <v>0</v>
          </cell>
          <cell r="MM467">
            <v>0</v>
          </cell>
          <cell r="MN467">
            <v>0</v>
          </cell>
          <cell r="MO467">
            <v>0</v>
          </cell>
          <cell r="MP467">
            <v>-7</v>
          </cell>
          <cell r="MQ467">
            <v>0</v>
          </cell>
          <cell r="MR467">
            <v>0</v>
          </cell>
          <cell r="MS467">
            <v>-8</v>
          </cell>
          <cell r="MT467">
            <v>0</v>
          </cell>
          <cell r="MU467">
            <v>0</v>
          </cell>
          <cell r="MV467">
            <v>-7</v>
          </cell>
          <cell r="MW467">
            <v>0</v>
          </cell>
          <cell r="MX467">
            <v>0</v>
          </cell>
          <cell r="MY467">
            <v>-8</v>
          </cell>
          <cell r="MZ467">
            <v>0</v>
          </cell>
          <cell r="NA467">
            <v>0</v>
          </cell>
          <cell r="NB467">
            <v>-4</v>
          </cell>
          <cell r="NC467">
            <v>0</v>
          </cell>
          <cell r="ND467">
            <v>0</v>
          </cell>
          <cell r="NE467">
            <v>-4</v>
          </cell>
          <cell r="NF467">
            <v>0</v>
          </cell>
          <cell r="NG467">
            <v>0</v>
          </cell>
          <cell r="NH467">
            <v>-3</v>
          </cell>
          <cell r="NI467">
            <v>0</v>
          </cell>
          <cell r="NJ467">
            <v>0</v>
          </cell>
          <cell r="NK467">
            <v>-3</v>
          </cell>
          <cell r="NL467">
            <v>0</v>
          </cell>
          <cell r="NM467">
            <v>0</v>
          </cell>
          <cell r="NN467">
            <v>-3</v>
          </cell>
          <cell r="NO467">
            <v>0</v>
          </cell>
          <cell r="NP467">
            <v>0</v>
          </cell>
          <cell r="NQ467">
            <v>-4</v>
          </cell>
          <cell r="NR467">
            <v>0</v>
          </cell>
          <cell r="NS467">
            <v>0</v>
          </cell>
          <cell r="NT467">
            <v>-4</v>
          </cell>
          <cell r="NU467">
            <v>0</v>
          </cell>
          <cell r="NV467">
            <v>0</v>
          </cell>
          <cell r="NW467">
            <v>-2</v>
          </cell>
        </row>
        <row r="468">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0</v>
          </cell>
          <cell r="CB468">
            <v>0</v>
          </cell>
          <cell r="CC468">
            <v>0</v>
          </cell>
          <cell r="CD468">
            <v>0</v>
          </cell>
          <cell r="CE468">
            <v>0</v>
          </cell>
          <cell r="CF468">
            <v>0</v>
          </cell>
          <cell r="CG468">
            <v>0</v>
          </cell>
          <cell r="CH468">
            <v>0</v>
          </cell>
          <cell r="CI468">
            <v>0</v>
          </cell>
          <cell r="CJ468">
            <v>0</v>
          </cell>
          <cell r="CK468">
            <v>0</v>
          </cell>
          <cell r="CL468">
            <v>0</v>
          </cell>
          <cell r="CM468">
            <v>0</v>
          </cell>
          <cell r="CN468">
            <v>0</v>
          </cell>
          <cell r="CO468">
            <v>0</v>
          </cell>
          <cell r="CP468">
            <v>0</v>
          </cell>
          <cell r="CQ468">
            <v>0</v>
          </cell>
          <cell r="CR468">
            <v>0</v>
          </cell>
          <cell r="CS468">
            <v>0</v>
          </cell>
          <cell r="CT468">
            <v>0</v>
          </cell>
          <cell r="CU468">
            <v>0</v>
          </cell>
          <cell r="CV468">
            <v>0</v>
          </cell>
          <cell r="CW468">
            <v>0</v>
          </cell>
          <cell r="CX468">
            <v>0</v>
          </cell>
          <cell r="CY468">
            <v>0</v>
          </cell>
          <cell r="CZ468">
            <v>0</v>
          </cell>
          <cell r="DA468">
            <v>0</v>
          </cell>
          <cell r="DB468">
            <v>0</v>
          </cell>
          <cell r="DC468">
            <v>0</v>
          </cell>
          <cell r="DD468">
            <v>0</v>
          </cell>
          <cell r="DE468">
            <v>0</v>
          </cell>
          <cell r="DF468">
            <v>0</v>
          </cell>
          <cell r="DG468">
            <v>0</v>
          </cell>
          <cell r="DH468">
            <v>0</v>
          </cell>
          <cell r="DI468">
            <v>0</v>
          </cell>
          <cell r="DJ468">
            <v>0</v>
          </cell>
          <cell r="DK468">
            <v>0</v>
          </cell>
          <cell r="DL468">
            <v>0</v>
          </cell>
          <cell r="DM468">
            <v>0</v>
          </cell>
          <cell r="DN468">
            <v>0</v>
          </cell>
          <cell r="DO468">
            <v>0</v>
          </cell>
          <cell r="DP468">
            <v>0</v>
          </cell>
          <cell r="DQ468">
            <v>0</v>
          </cell>
          <cell r="DR468">
            <v>0</v>
          </cell>
          <cell r="DS468">
            <v>0</v>
          </cell>
          <cell r="DT468">
            <v>0</v>
          </cell>
          <cell r="DU468">
            <v>0</v>
          </cell>
          <cell r="DV468">
            <v>0</v>
          </cell>
          <cell r="DW468">
            <v>0</v>
          </cell>
          <cell r="DX468">
            <v>0</v>
          </cell>
          <cell r="DY468">
            <v>0</v>
          </cell>
          <cell r="DZ468">
            <v>0</v>
          </cell>
          <cell r="EA468">
            <v>0</v>
          </cell>
          <cell r="EB468">
            <v>0</v>
          </cell>
          <cell r="EC468">
            <v>0</v>
          </cell>
          <cell r="ED468">
            <v>0</v>
          </cell>
          <cell r="EE468">
            <v>0</v>
          </cell>
          <cell r="EF468">
            <v>0</v>
          </cell>
          <cell r="EG468">
            <v>0</v>
          </cell>
          <cell r="EH468">
            <v>0</v>
          </cell>
          <cell r="EI468">
            <v>0</v>
          </cell>
          <cell r="EJ468">
            <v>0</v>
          </cell>
          <cell r="EK468">
            <v>0</v>
          </cell>
          <cell r="EL468">
            <v>0</v>
          </cell>
          <cell r="EM468">
            <v>0</v>
          </cell>
          <cell r="EN468">
            <v>0</v>
          </cell>
          <cell r="EO468">
            <v>0</v>
          </cell>
          <cell r="EP468">
            <v>0</v>
          </cell>
          <cell r="EQ468">
            <v>0</v>
          </cell>
          <cell r="ER468">
            <v>0</v>
          </cell>
          <cell r="ES468">
            <v>0</v>
          </cell>
          <cell r="ET468">
            <v>0</v>
          </cell>
          <cell r="EU468">
            <v>0</v>
          </cell>
          <cell r="EV468">
            <v>0</v>
          </cell>
          <cell r="EW468">
            <v>0</v>
          </cell>
          <cell r="EX468">
            <v>0</v>
          </cell>
          <cell r="EY468">
            <v>0</v>
          </cell>
          <cell r="EZ468">
            <v>0</v>
          </cell>
          <cell r="FA468">
            <v>0</v>
          </cell>
          <cell r="FB468">
            <v>0</v>
          </cell>
          <cell r="FC468">
            <v>0</v>
          </cell>
          <cell r="FD468">
            <v>0</v>
          </cell>
          <cell r="FE468">
            <v>0</v>
          </cell>
          <cell r="FF468">
            <v>1</v>
          </cell>
          <cell r="FG468">
            <v>0</v>
          </cell>
          <cell r="FH468">
            <v>1</v>
          </cell>
          <cell r="FI468">
            <v>-1</v>
          </cell>
          <cell r="FJ468">
            <v>0</v>
          </cell>
          <cell r="FK468">
            <v>-1</v>
          </cell>
          <cell r="FL468">
            <v>0</v>
          </cell>
          <cell r="FM468">
            <v>0</v>
          </cell>
          <cell r="FN468">
            <v>0</v>
          </cell>
          <cell r="FO468">
            <v>0</v>
          </cell>
          <cell r="FP468">
            <v>0</v>
          </cell>
          <cell r="FQ468">
            <v>0</v>
          </cell>
          <cell r="FR468">
            <v>-2</v>
          </cell>
          <cell r="FS468">
            <v>0</v>
          </cell>
          <cell r="FT468">
            <v>-2</v>
          </cell>
          <cell r="FU468">
            <v>0</v>
          </cell>
          <cell r="FV468">
            <v>0</v>
          </cell>
          <cell r="FW468">
            <v>0</v>
          </cell>
          <cell r="FX468">
            <v>0</v>
          </cell>
          <cell r="FY468">
            <v>0</v>
          </cell>
          <cell r="FZ468">
            <v>0</v>
          </cell>
          <cell r="GA468">
            <v>2</v>
          </cell>
          <cell r="GB468">
            <v>0</v>
          </cell>
          <cell r="GC468">
            <v>2</v>
          </cell>
          <cell r="GD468">
            <v>4</v>
          </cell>
          <cell r="GE468">
            <v>0</v>
          </cell>
          <cell r="GF468">
            <v>4</v>
          </cell>
          <cell r="GG468">
            <v>2</v>
          </cell>
          <cell r="GH468">
            <v>0</v>
          </cell>
          <cell r="GI468">
            <v>2</v>
          </cell>
          <cell r="GJ468">
            <v>3</v>
          </cell>
          <cell r="GK468">
            <v>0</v>
          </cell>
          <cell r="GL468">
            <v>3</v>
          </cell>
          <cell r="GM468">
            <v>1</v>
          </cell>
          <cell r="GN468">
            <v>0</v>
          </cell>
          <cell r="GO468">
            <v>1</v>
          </cell>
          <cell r="GP468">
            <v>1</v>
          </cell>
          <cell r="GQ468">
            <v>0</v>
          </cell>
          <cell r="GR468">
            <v>1</v>
          </cell>
          <cell r="GS468">
            <v>1</v>
          </cell>
          <cell r="GT468">
            <v>0</v>
          </cell>
          <cell r="GU468">
            <v>1</v>
          </cell>
          <cell r="GV468">
            <v>1</v>
          </cell>
          <cell r="GW468">
            <v>0</v>
          </cell>
          <cell r="GX468">
            <v>1</v>
          </cell>
          <cell r="GY468">
            <v>1</v>
          </cell>
          <cell r="GZ468">
            <v>0</v>
          </cell>
          <cell r="HA468">
            <v>1</v>
          </cell>
          <cell r="HB468">
            <v>1</v>
          </cell>
          <cell r="HC468">
            <v>0</v>
          </cell>
          <cell r="HD468">
            <v>1</v>
          </cell>
          <cell r="HE468">
            <v>1</v>
          </cell>
          <cell r="HF468">
            <v>0</v>
          </cell>
          <cell r="HG468">
            <v>1</v>
          </cell>
          <cell r="HH468">
            <v>0</v>
          </cell>
          <cell r="HI468">
            <v>0</v>
          </cell>
          <cell r="HJ468">
            <v>0</v>
          </cell>
          <cell r="HK468">
            <v>0</v>
          </cell>
          <cell r="HO468">
            <v>0</v>
          </cell>
          <cell r="HP468">
            <v>0</v>
          </cell>
          <cell r="HQ468">
            <v>0</v>
          </cell>
          <cell r="HR468">
            <v>0</v>
          </cell>
          <cell r="HS468">
            <v>0</v>
          </cell>
          <cell r="HT468">
            <v>0</v>
          </cell>
          <cell r="HU468">
            <v>0</v>
          </cell>
          <cell r="HV468">
            <v>0</v>
          </cell>
          <cell r="HW468">
            <v>0</v>
          </cell>
          <cell r="HX468">
            <v>0</v>
          </cell>
          <cell r="HY468">
            <v>0</v>
          </cell>
          <cell r="HZ468">
            <v>0</v>
          </cell>
          <cell r="IA468">
            <v>0</v>
          </cell>
          <cell r="IB468">
            <v>0</v>
          </cell>
          <cell r="IC468">
            <v>0</v>
          </cell>
          <cell r="ID468">
            <v>0</v>
          </cell>
          <cell r="IE468">
            <v>0</v>
          </cell>
          <cell r="IF468">
            <v>0</v>
          </cell>
          <cell r="IG468">
            <v>0</v>
          </cell>
          <cell r="IH468">
            <v>0</v>
          </cell>
          <cell r="II468">
            <v>0</v>
          </cell>
          <cell r="IJ468">
            <v>0</v>
          </cell>
          <cell r="IK468">
            <v>0</v>
          </cell>
          <cell r="IL468">
            <v>0</v>
          </cell>
          <cell r="IM468">
            <v>0</v>
          </cell>
          <cell r="IN468">
            <v>0</v>
          </cell>
          <cell r="IO468">
            <v>0</v>
          </cell>
          <cell r="IP468">
            <v>0</v>
          </cell>
          <cell r="IQ468">
            <v>0</v>
          </cell>
          <cell r="IR468">
            <v>0</v>
          </cell>
          <cell r="IS468">
            <v>0</v>
          </cell>
          <cell r="IT468">
            <v>0</v>
          </cell>
          <cell r="IU468">
            <v>0</v>
          </cell>
          <cell r="IV468">
            <v>0</v>
          </cell>
          <cell r="IW468">
            <v>0</v>
          </cell>
          <cell r="IX468">
            <v>0</v>
          </cell>
          <cell r="IY468">
            <v>0</v>
          </cell>
          <cell r="IZ468">
            <v>0</v>
          </cell>
          <cell r="JA468">
            <v>0</v>
          </cell>
          <cell r="JB468">
            <v>0</v>
          </cell>
          <cell r="JC468">
            <v>0</v>
          </cell>
          <cell r="JD468">
            <v>0</v>
          </cell>
          <cell r="JE468">
            <v>0</v>
          </cell>
          <cell r="JF468">
            <v>0</v>
          </cell>
          <cell r="JG468">
            <v>0</v>
          </cell>
          <cell r="JH468">
            <v>0</v>
          </cell>
          <cell r="JI468">
            <v>0</v>
          </cell>
          <cell r="JJ468">
            <v>0</v>
          </cell>
          <cell r="JK468">
            <v>0</v>
          </cell>
          <cell r="JL468">
            <v>0</v>
          </cell>
          <cell r="JM468">
            <v>0</v>
          </cell>
          <cell r="JN468">
            <v>0</v>
          </cell>
          <cell r="JO468">
            <v>0</v>
          </cell>
          <cell r="JP468">
            <v>0</v>
          </cell>
          <cell r="JQ468">
            <v>0</v>
          </cell>
          <cell r="JR468">
            <v>0</v>
          </cell>
          <cell r="JS468">
            <v>0</v>
          </cell>
          <cell r="JT468">
            <v>0</v>
          </cell>
          <cell r="JU468">
            <v>0</v>
          </cell>
          <cell r="JV468">
            <v>0</v>
          </cell>
          <cell r="JW468">
            <v>0</v>
          </cell>
          <cell r="JX468">
            <v>0</v>
          </cell>
          <cell r="JY468">
            <v>0</v>
          </cell>
          <cell r="JZ468">
            <v>0</v>
          </cell>
          <cell r="KA468">
            <v>0</v>
          </cell>
          <cell r="KB468">
            <v>0</v>
          </cell>
          <cell r="KC468">
            <v>0</v>
          </cell>
          <cell r="KD468">
            <v>0</v>
          </cell>
          <cell r="KE468">
            <v>0</v>
          </cell>
          <cell r="KF468">
            <v>0</v>
          </cell>
          <cell r="KG468">
            <v>0</v>
          </cell>
          <cell r="KH468">
            <v>0</v>
          </cell>
          <cell r="KI468">
            <v>0</v>
          </cell>
          <cell r="KJ468">
            <v>0</v>
          </cell>
          <cell r="KK468">
            <v>0</v>
          </cell>
          <cell r="KL468">
            <v>0</v>
          </cell>
          <cell r="KM468">
            <v>0</v>
          </cell>
          <cell r="KN468">
            <v>0</v>
          </cell>
          <cell r="KO468">
            <v>0</v>
          </cell>
          <cell r="KP468">
            <v>0</v>
          </cell>
          <cell r="KQ468">
            <v>0</v>
          </cell>
          <cell r="KR468">
            <v>0</v>
          </cell>
          <cell r="KS468">
            <v>0</v>
          </cell>
          <cell r="KT468">
            <v>0</v>
          </cell>
          <cell r="KU468">
            <v>0</v>
          </cell>
          <cell r="KV468">
            <v>0</v>
          </cell>
          <cell r="KW468">
            <v>0</v>
          </cell>
          <cell r="KX468">
            <v>0</v>
          </cell>
          <cell r="KY468">
            <v>0</v>
          </cell>
          <cell r="KZ468">
            <v>0</v>
          </cell>
          <cell r="LA468">
            <v>0</v>
          </cell>
          <cell r="LB468">
            <v>0</v>
          </cell>
          <cell r="LC468">
            <v>0</v>
          </cell>
          <cell r="LD468">
            <v>0</v>
          </cell>
          <cell r="LE468">
            <v>0</v>
          </cell>
          <cell r="LF468">
            <v>0</v>
          </cell>
          <cell r="LG468">
            <v>0</v>
          </cell>
          <cell r="LH468">
            <v>0</v>
          </cell>
          <cell r="LI468">
            <v>0</v>
          </cell>
          <cell r="LJ468">
            <v>0</v>
          </cell>
          <cell r="LK468">
            <v>0</v>
          </cell>
          <cell r="LL468">
            <v>0</v>
          </cell>
          <cell r="LM468">
            <v>0</v>
          </cell>
          <cell r="LN468">
            <v>0</v>
          </cell>
          <cell r="LO468">
            <v>0</v>
          </cell>
          <cell r="LP468">
            <v>0</v>
          </cell>
          <cell r="LQ468">
            <v>0</v>
          </cell>
          <cell r="LR468">
            <v>0</v>
          </cell>
          <cell r="LS468">
            <v>0</v>
          </cell>
          <cell r="LT468">
            <v>0</v>
          </cell>
          <cell r="LU468">
            <v>1</v>
          </cell>
          <cell r="LV468">
            <v>0</v>
          </cell>
          <cell r="LW468">
            <v>0</v>
          </cell>
          <cell r="LX468">
            <v>-1</v>
          </cell>
          <cell r="LY468">
            <v>0</v>
          </cell>
          <cell r="LZ468">
            <v>0</v>
          </cell>
          <cell r="MA468">
            <v>0</v>
          </cell>
          <cell r="MB468">
            <v>0</v>
          </cell>
          <cell r="MC468">
            <v>0</v>
          </cell>
          <cell r="MD468">
            <v>0</v>
          </cell>
          <cell r="ME468">
            <v>0</v>
          </cell>
          <cell r="MF468">
            <v>0</v>
          </cell>
          <cell r="MG468">
            <v>-2</v>
          </cell>
          <cell r="MH468">
            <v>0</v>
          </cell>
          <cell r="MI468">
            <v>0</v>
          </cell>
          <cell r="MJ468">
            <v>0</v>
          </cell>
          <cell r="MK468">
            <v>0</v>
          </cell>
          <cell r="ML468">
            <v>0</v>
          </cell>
          <cell r="MM468">
            <v>0</v>
          </cell>
          <cell r="MN468">
            <v>0</v>
          </cell>
          <cell r="MO468">
            <v>0</v>
          </cell>
          <cell r="MP468">
            <v>2</v>
          </cell>
          <cell r="MQ468">
            <v>0</v>
          </cell>
          <cell r="MR468">
            <v>0</v>
          </cell>
          <cell r="MS468">
            <v>4</v>
          </cell>
          <cell r="MT468">
            <v>0</v>
          </cell>
          <cell r="MU468">
            <v>0</v>
          </cell>
          <cell r="MV468">
            <v>2</v>
          </cell>
          <cell r="MW468">
            <v>0</v>
          </cell>
          <cell r="MX468">
            <v>0</v>
          </cell>
          <cell r="MY468">
            <v>3</v>
          </cell>
          <cell r="MZ468">
            <v>0</v>
          </cell>
          <cell r="NA468">
            <v>0</v>
          </cell>
          <cell r="NB468">
            <v>1</v>
          </cell>
          <cell r="NC468">
            <v>0</v>
          </cell>
          <cell r="ND468">
            <v>0</v>
          </cell>
          <cell r="NE468">
            <v>1</v>
          </cell>
          <cell r="NF468">
            <v>0</v>
          </cell>
          <cell r="NG468">
            <v>0</v>
          </cell>
          <cell r="NH468">
            <v>1</v>
          </cell>
          <cell r="NI468">
            <v>0</v>
          </cell>
          <cell r="NJ468">
            <v>0</v>
          </cell>
          <cell r="NK468">
            <v>1</v>
          </cell>
          <cell r="NL468">
            <v>0</v>
          </cell>
          <cell r="NM468">
            <v>0</v>
          </cell>
          <cell r="NN468">
            <v>1</v>
          </cell>
          <cell r="NO468">
            <v>0</v>
          </cell>
          <cell r="NP468">
            <v>0</v>
          </cell>
          <cell r="NQ468">
            <v>1</v>
          </cell>
          <cell r="NR468">
            <v>0</v>
          </cell>
          <cell r="NS468">
            <v>0</v>
          </cell>
          <cell r="NT468">
            <v>1</v>
          </cell>
          <cell r="NU468">
            <v>0</v>
          </cell>
          <cell r="NV468">
            <v>0</v>
          </cell>
          <cell r="NW468">
            <v>0</v>
          </cell>
        </row>
        <row r="469">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0</v>
          </cell>
          <cell r="CB469">
            <v>0</v>
          </cell>
          <cell r="CC469">
            <v>0</v>
          </cell>
          <cell r="CD469">
            <v>0</v>
          </cell>
          <cell r="CE469">
            <v>0</v>
          </cell>
          <cell r="CF469">
            <v>0</v>
          </cell>
          <cell r="CG469">
            <v>0</v>
          </cell>
          <cell r="CH469">
            <v>0</v>
          </cell>
          <cell r="CI469">
            <v>0</v>
          </cell>
          <cell r="CJ469">
            <v>0</v>
          </cell>
          <cell r="CK469">
            <v>0</v>
          </cell>
          <cell r="CL469">
            <v>0</v>
          </cell>
          <cell r="CM469">
            <v>0</v>
          </cell>
          <cell r="CN469">
            <v>0</v>
          </cell>
          <cell r="CO469">
            <v>0</v>
          </cell>
          <cell r="CP469">
            <v>0</v>
          </cell>
          <cell r="CQ469">
            <v>0</v>
          </cell>
          <cell r="CR469">
            <v>0</v>
          </cell>
          <cell r="CS469">
            <v>0</v>
          </cell>
          <cell r="CT469">
            <v>0</v>
          </cell>
          <cell r="CU469">
            <v>0</v>
          </cell>
          <cell r="CV469">
            <v>0</v>
          </cell>
          <cell r="CW469">
            <v>0</v>
          </cell>
          <cell r="CX469">
            <v>0</v>
          </cell>
          <cell r="CY469">
            <v>0</v>
          </cell>
          <cell r="CZ469">
            <v>0</v>
          </cell>
          <cell r="DA469">
            <v>0</v>
          </cell>
          <cell r="DB469">
            <v>0</v>
          </cell>
          <cell r="DC469">
            <v>0</v>
          </cell>
          <cell r="DD469">
            <v>0</v>
          </cell>
          <cell r="DE469">
            <v>0</v>
          </cell>
          <cell r="DF469">
            <v>0</v>
          </cell>
          <cell r="DG469">
            <v>0</v>
          </cell>
          <cell r="DH469">
            <v>0</v>
          </cell>
          <cell r="DI469">
            <v>0</v>
          </cell>
          <cell r="DJ469">
            <v>0</v>
          </cell>
          <cell r="DK469">
            <v>0</v>
          </cell>
          <cell r="DL469">
            <v>0</v>
          </cell>
          <cell r="DM469">
            <v>0</v>
          </cell>
          <cell r="DN469">
            <v>0</v>
          </cell>
          <cell r="DO469">
            <v>0</v>
          </cell>
          <cell r="DP469">
            <v>0</v>
          </cell>
          <cell r="DQ469">
            <v>0</v>
          </cell>
          <cell r="DR469">
            <v>0</v>
          </cell>
          <cell r="DS469">
            <v>0</v>
          </cell>
          <cell r="DT469">
            <v>0</v>
          </cell>
          <cell r="DU469">
            <v>0</v>
          </cell>
          <cell r="DV469">
            <v>0</v>
          </cell>
          <cell r="DW469">
            <v>0</v>
          </cell>
          <cell r="DX469">
            <v>0</v>
          </cell>
          <cell r="DY469">
            <v>0</v>
          </cell>
          <cell r="DZ469">
            <v>0</v>
          </cell>
          <cell r="EA469">
            <v>0</v>
          </cell>
          <cell r="EB469">
            <v>0</v>
          </cell>
          <cell r="EC469">
            <v>0</v>
          </cell>
          <cell r="ED469">
            <v>0</v>
          </cell>
          <cell r="EE469">
            <v>0</v>
          </cell>
          <cell r="EF469">
            <v>0</v>
          </cell>
          <cell r="EG469">
            <v>0</v>
          </cell>
          <cell r="EH469">
            <v>0</v>
          </cell>
          <cell r="EI469">
            <v>0</v>
          </cell>
          <cell r="EJ469">
            <v>0</v>
          </cell>
          <cell r="EK469">
            <v>0</v>
          </cell>
          <cell r="EL469">
            <v>0</v>
          </cell>
          <cell r="EM469">
            <v>0</v>
          </cell>
          <cell r="EN469">
            <v>0</v>
          </cell>
          <cell r="EO469">
            <v>0</v>
          </cell>
          <cell r="EP469">
            <v>0</v>
          </cell>
          <cell r="EQ469">
            <v>0</v>
          </cell>
          <cell r="ER469">
            <v>0</v>
          </cell>
          <cell r="ES469">
            <v>0</v>
          </cell>
          <cell r="ET469">
            <v>0</v>
          </cell>
          <cell r="EU469">
            <v>0</v>
          </cell>
          <cell r="EV469">
            <v>0</v>
          </cell>
          <cell r="EW469">
            <v>0</v>
          </cell>
          <cell r="EX469">
            <v>0</v>
          </cell>
          <cell r="EY469">
            <v>0</v>
          </cell>
          <cell r="EZ469">
            <v>0</v>
          </cell>
          <cell r="FA469">
            <v>0</v>
          </cell>
          <cell r="FB469">
            <v>0</v>
          </cell>
          <cell r="FC469">
            <v>0</v>
          </cell>
          <cell r="FD469">
            <v>0</v>
          </cell>
          <cell r="FE469">
            <v>0</v>
          </cell>
          <cell r="FF469">
            <v>0</v>
          </cell>
          <cell r="FG469">
            <v>0</v>
          </cell>
          <cell r="FH469">
            <v>0</v>
          </cell>
          <cell r="FI469">
            <v>0</v>
          </cell>
          <cell r="FJ469">
            <v>0</v>
          </cell>
          <cell r="FK469">
            <v>0</v>
          </cell>
          <cell r="FL469">
            <v>0</v>
          </cell>
          <cell r="FM469">
            <v>0</v>
          </cell>
          <cell r="FN469">
            <v>0</v>
          </cell>
          <cell r="FO469">
            <v>0</v>
          </cell>
          <cell r="FP469">
            <v>0</v>
          </cell>
          <cell r="FQ469">
            <v>0</v>
          </cell>
          <cell r="FR469">
            <v>0</v>
          </cell>
          <cell r="FS469">
            <v>0</v>
          </cell>
          <cell r="FT469">
            <v>0</v>
          </cell>
          <cell r="FU469">
            <v>0</v>
          </cell>
          <cell r="FV469">
            <v>0</v>
          </cell>
          <cell r="FW469">
            <v>0</v>
          </cell>
          <cell r="FX469">
            <v>0</v>
          </cell>
          <cell r="FY469">
            <v>0</v>
          </cell>
          <cell r="FZ469">
            <v>0</v>
          </cell>
          <cell r="GA469">
            <v>0</v>
          </cell>
          <cell r="GB469">
            <v>0</v>
          </cell>
          <cell r="GC469">
            <v>0</v>
          </cell>
          <cell r="GD469">
            <v>0</v>
          </cell>
          <cell r="GE469">
            <v>0</v>
          </cell>
          <cell r="GF469">
            <v>0</v>
          </cell>
          <cell r="GG469">
            <v>0</v>
          </cell>
          <cell r="GH469">
            <v>0</v>
          </cell>
          <cell r="GI469">
            <v>0</v>
          </cell>
          <cell r="GJ469">
            <v>0</v>
          </cell>
          <cell r="GK469">
            <v>0</v>
          </cell>
          <cell r="GL469">
            <v>0</v>
          </cell>
          <cell r="GM469">
            <v>0</v>
          </cell>
          <cell r="GN469">
            <v>0</v>
          </cell>
          <cell r="GO469">
            <v>0</v>
          </cell>
          <cell r="GP469">
            <v>0</v>
          </cell>
          <cell r="GQ469">
            <v>0</v>
          </cell>
          <cell r="GR469">
            <v>0</v>
          </cell>
          <cell r="GS469">
            <v>0</v>
          </cell>
          <cell r="GT469">
            <v>0</v>
          </cell>
          <cell r="GU469">
            <v>0</v>
          </cell>
          <cell r="GV469">
            <v>0</v>
          </cell>
          <cell r="GW469">
            <v>0</v>
          </cell>
          <cell r="GX469">
            <v>0</v>
          </cell>
          <cell r="GY469">
            <v>0</v>
          </cell>
          <cell r="GZ469">
            <v>0</v>
          </cell>
          <cell r="HA469">
            <v>0</v>
          </cell>
          <cell r="HB469">
            <v>0</v>
          </cell>
          <cell r="HC469">
            <v>0</v>
          </cell>
          <cell r="HD469">
            <v>0</v>
          </cell>
          <cell r="HE469">
            <v>0</v>
          </cell>
          <cell r="HF469">
            <v>0</v>
          </cell>
          <cell r="HG469">
            <v>0</v>
          </cell>
          <cell r="HH469">
            <v>0</v>
          </cell>
          <cell r="HI469">
            <v>0</v>
          </cell>
          <cell r="HJ469">
            <v>0</v>
          </cell>
          <cell r="HK469">
            <v>0</v>
          </cell>
          <cell r="HO469">
            <v>0</v>
          </cell>
          <cell r="HP469">
            <v>0</v>
          </cell>
          <cell r="HQ469">
            <v>0</v>
          </cell>
          <cell r="HR469">
            <v>0</v>
          </cell>
          <cell r="HS469">
            <v>0</v>
          </cell>
          <cell r="HT469">
            <v>0</v>
          </cell>
          <cell r="HU469">
            <v>0</v>
          </cell>
          <cell r="HV469">
            <v>0</v>
          </cell>
          <cell r="HW469">
            <v>0</v>
          </cell>
          <cell r="HX469">
            <v>0</v>
          </cell>
          <cell r="HY469">
            <v>0</v>
          </cell>
          <cell r="HZ469">
            <v>0</v>
          </cell>
          <cell r="IA469">
            <v>0</v>
          </cell>
          <cell r="IB469">
            <v>0</v>
          </cell>
          <cell r="IC469">
            <v>0</v>
          </cell>
          <cell r="ID469">
            <v>0</v>
          </cell>
          <cell r="IE469">
            <v>0</v>
          </cell>
          <cell r="IF469">
            <v>0</v>
          </cell>
          <cell r="IG469">
            <v>0</v>
          </cell>
          <cell r="IH469">
            <v>0</v>
          </cell>
          <cell r="II469">
            <v>0</v>
          </cell>
          <cell r="IJ469">
            <v>0</v>
          </cell>
          <cell r="IK469">
            <v>0</v>
          </cell>
          <cell r="IL469">
            <v>0</v>
          </cell>
          <cell r="IM469">
            <v>0</v>
          </cell>
          <cell r="IN469">
            <v>0</v>
          </cell>
          <cell r="IO469">
            <v>0</v>
          </cell>
          <cell r="IP469">
            <v>0</v>
          </cell>
          <cell r="IQ469">
            <v>0</v>
          </cell>
          <cell r="IR469">
            <v>0</v>
          </cell>
          <cell r="IS469">
            <v>0</v>
          </cell>
          <cell r="IT469">
            <v>0</v>
          </cell>
          <cell r="IU469">
            <v>0</v>
          </cell>
          <cell r="IV469">
            <v>0</v>
          </cell>
          <cell r="IW469">
            <v>0</v>
          </cell>
          <cell r="IX469">
            <v>0</v>
          </cell>
          <cell r="IY469">
            <v>0</v>
          </cell>
          <cell r="IZ469">
            <v>0</v>
          </cell>
          <cell r="JA469">
            <v>0</v>
          </cell>
          <cell r="JB469">
            <v>0</v>
          </cell>
          <cell r="JC469">
            <v>0</v>
          </cell>
          <cell r="JD469">
            <v>0</v>
          </cell>
          <cell r="JE469">
            <v>0</v>
          </cell>
          <cell r="JF469">
            <v>0</v>
          </cell>
          <cell r="JG469">
            <v>0</v>
          </cell>
          <cell r="JH469">
            <v>0</v>
          </cell>
          <cell r="JI469">
            <v>0</v>
          </cell>
          <cell r="JJ469">
            <v>0</v>
          </cell>
          <cell r="JK469">
            <v>0</v>
          </cell>
          <cell r="JL469">
            <v>0</v>
          </cell>
          <cell r="JM469">
            <v>0</v>
          </cell>
          <cell r="JN469">
            <v>0</v>
          </cell>
          <cell r="JO469">
            <v>0</v>
          </cell>
          <cell r="JP469">
            <v>0</v>
          </cell>
          <cell r="JQ469">
            <v>0</v>
          </cell>
          <cell r="JR469">
            <v>0</v>
          </cell>
          <cell r="JS469">
            <v>0</v>
          </cell>
          <cell r="JT469">
            <v>0</v>
          </cell>
          <cell r="JU469">
            <v>0</v>
          </cell>
          <cell r="JV469">
            <v>0</v>
          </cell>
          <cell r="JW469">
            <v>0</v>
          </cell>
          <cell r="JX469">
            <v>0</v>
          </cell>
          <cell r="JY469">
            <v>0</v>
          </cell>
          <cell r="JZ469">
            <v>0</v>
          </cell>
          <cell r="KA469">
            <v>0</v>
          </cell>
          <cell r="KB469">
            <v>0</v>
          </cell>
          <cell r="KC469">
            <v>0</v>
          </cell>
          <cell r="KD469">
            <v>0</v>
          </cell>
          <cell r="KE469">
            <v>0</v>
          </cell>
          <cell r="KF469">
            <v>0</v>
          </cell>
          <cell r="KG469">
            <v>0</v>
          </cell>
          <cell r="KH469">
            <v>0</v>
          </cell>
          <cell r="KI469">
            <v>0</v>
          </cell>
          <cell r="KJ469">
            <v>0</v>
          </cell>
          <cell r="KK469">
            <v>0</v>
          </cell>
          <cell r="KL469">
            <v>0</v>
          </cell>
          <cell r="KM469">
            <v>0</v>
          </cell>
          <cell r="KN469">
            <v>0</v>
          </cell>
          <cell r="KO469">
            <v>0</v>
          </cell>
          <cell r="KP469">
            <v>0</v>
          </cell>
          <cell r="KQ469">
            <v>0</v>
          </cell>
          <cell r="KR469">
            <v>0</v>
          </cell>
          <cell r="KS469">
            <v>0</v>
          </cell>
          <cell r="KT469">
            <v>0</v>
          </cell>
          <cell r="KU469">
            <v>0</v>
          </cell>
          <cell r="KV469">
            <v>0</v>
          </cell>
          <cell r="KW469">
            <v>0</v>
          </cell>
          <cell r="KX469">
            <v>0</v>
          </cell>
          <cell r="KY469">
            <v>0</v>
          </cell>
          <cell r="KZ469">
            <v>0</v>
          </cell>
          <cell r="LA469">
            <v>0</v>
          </cell>
          <cell r="LB469">
            <v>0</v>
          </cell>
          <cell r="LC469">
            <v>0</v>
          </cell>
          <cell r="LD469">
            <v>0</v>
          </cell>
          <cell r="LE469">
            <v>0</v>
          </cell>
          <cell r="LF469">
            <v>0</v>
          </cell>
          <cell r="LG469">
            <v>0</v>
          </cell>
          <cell r="LH469">
            <v>0</v>
          </cell>
          <cell r="LI469">
            <v>0</v>
          </cell>
          <cell r="LJ469">
            <v>0</v>
          </cell>
          <cell r="LK469">
            <v>0</v>
          </cell>
          <cell r="LL469">
            <v>0</v>
          </cell>
          <cell r="LM469">
            <v>0</v>
          </cell>
          <cell r="LN469">
            <v>0</v>
          </cell>
          <cell r="LO469">
            <v>0</v>
          </cell>
          <cell r="LP469">
            <v>0</v>
          </cell>
          <cell r="LQ469">
            <v>0</v>
          </cell>
          <cell r="LR469">
            <v>0</v>
          </cell>
          <cell r="LS469">
            <v>0</v>
          </cell>
          <cell r="LT469">
            <v>0</v>
          </cell>
          <cell r="LU469">
            <v>0</v>
          </cell>
          <cell r="LV469">
            <v>0</v>
          </cell>
          <cell r="LW469">
            <v>0</v>
          </cell>
          <cell r="LX469">
            <v>0</v>
          </cell>
          <cell r="LY469">
            <v>0</v>
          </cell>
          <cell r="LZ469">
            <v>0</v>
          </cell>
          <cell r="MA469">
            <v>0</v>
          </cell>
          <cell r="MB469">
            <v>0</v>
          </cell>
          <cell r="MC469">
            <v>0</v>
          </cell>
          <cell r="MD469">
            <v>0</v>
          </cell>
          <cell r="ME469">
            <v>0</v>
          </cell>
          <cell r="MF469">
            <v>0</v>
          </cell>
          <cell r="MG469">
            <v>0</v>
          </cell>
          <cell r="MH469">
            <v>0</v>
          </cell>
          <cell r="MI469">
            <v>0</v>
          </cell>
          <cell r="MJ469">
            <v>0</v>
          </cell>
          <cell r="MK469">
            <v>0</v>
          </cell>
          <cell r="ML469">
            <v>0</v>
          </cell>
          <cell r="MM469">
            <v>0</v>
          </cell>
          <cell r="MN469">
            <v>0</v>
          </cell>
          <cell r="MO469">
            <v>0</v>
          </cell>
          <cell r="MP469">
            <v>0</v>
          </cell>
          <cell r="MQ469">
            <v>0</v>
          </cell>
          <cell r="MR469">
            <v>0</v>
          </cell>
          <cell r="MS469">
            <v>0</v>
          </cell>
          <cell r="MT469">
            <v>0</v>
          </cell>
          <cell r="MU469">
            <v>0</v>
          </cell>
          <cell r="MV469">
            <v>0</v>
          </cell>
          <cell r="MW469">
            <v>0</v>
          </cell>
          <cell r="MX469">
            <v>0</v>
          </cell>
          <cell r="MY469">
            <v>0</v>
          </cell>
          <cell r="MZ469">
            <v>0</v>
          </cell>
          <cell r="NA469">
            <v>0</v>
          </cell>
          <cell r="NB469">
            <v>0</v>
          </cell>
          <cell r="NC469">
            <v>0</v>
          </cell>
          <cell r="ND469">
            <v>0</v>
          </cell>
          <cell r="NE469">
            <v>0</v>
          </cell>
          <cell r="NF469">
            <v>0</v>
          </cell>
          <cell r="NG469">
            <v>0</v>
          </cell>
          <cell r="NH469">
            <v>0</v>
          </cell>
          <cell r="NI469">
            <v>0</v>
          </cell>
          <cell r="NJ469">
            <v>0</v>
          </cell>
          <cell r="NK469">
            <v>0</v>
          </cell>
          <cell r="NL469">
            <v>0</v>
          </cell>
          <cell r="NM469">
            <v>0</v>
          </cell>
          <cell r="NN469">
            <v>0</v>
          </cell>
          <cell r="NO469">
            <v>0</v>
          </cell>
          <cell r="NP469">
            <v>0</v>
          </cell>
          <cell r="NQ469">
            <v>0</v>
          </cell>
          <cell r="NR469">
            <v>0</v>
          </cell>
          <cell r="NS469">
            <v>0</v>
          </cell>
          <cell r="NT469">
            <v>0</v>
          </cell>
          <cell r="NU469">
            <v>0</v>
          </cell>
          <cell r="NV469">
            <v>0</v>
          </cell>
          <cell r="NW469">
            <v>0</v>
          </cell>
        </row>
        <row r="470">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0</v>
          </cell>
          <cell r="CB470">
            <v>0</v>
          </cell>
          <cell r="CC470">
            <v>0</v>
          </cell>
          <cell r="CD470">
            <v>0</v>
          </cell>
          <cell r="CE470">
            <v>0</v>
          </cell>
          <cell r="CF470">
            <v>0</v>
          </cell>
          <cell r="CG470">
            <v>0</v>
          </cell>
          <cell r="CH470">
            <v>0</v>
          </cell>
          <cell r="CI470">
            <v>0</v>
          </cell>
          <cell r="CJ470">
            <v>0</v>
          </cell>
          <cell r="CK470">
            <v>0</v>
          </cell>
          <cell r="CL470">
            <v>0</v>
          </cell>
          <cell r="CM470">
            <v>0</v>
          </cell>
          <cell r="CN470">
            <v>0</v>
          </cell>
          <cell r="CO470">
            <v>0</v>
          </cell>
          <cell r="CP470">
            <v>0</v>
          </cell>
          <cell r="CQ470">
            <v>0</v>
          </cell>
          <cell r="CR470">
            <v>0</v>
          </cell>
          <cell r="CS470">
            <v>0</v>
          </cell>
          <cell r="CT470">
            <v>0</v>
          </cell>
          <cell r="CU470">
            <v>0</v>
          </cell>
          <cell r="CV470">
            <v>0</v>
          </cell>
          <cell r="CW470">
            <v>0</v>
          </cell>
          <cell r="CX470">
            <v>0</v>
          </cell>
          <cell r="CY470">
            <v>0</v>
          </cell>
          <cell r="CZ470">
            <v>0</v>
          </cell>
          <cell r="DA470">
            <v>0</v>
          </cell>
          <cell r="DB470">
            <v>0</v>
          </cell>
          <cell r="DC470">
            <v>0</v>
          </cell>
          <cell r="DD470">
            <v>0</v>
          </cell>
          <cell r="DE470">
            <v>0</v>
          </cell>
          <cell r="DF470">
            <v>0</v>
          </cell>
          <cell r="DG470">
            <v>0</v>
          </cell>
          <cell r="DH470">
            <v>0</v>
          </cell>
          <cell r="DI470">
            <v>0</v>
          </cell>
          <cell r="DJ470">
            <v>0</v>
          </cell>
          <cell r="DK470">
            <v>0</v>
          </cell>
          <cell r="DL470">
            <v>0</v>
          </cell>
          <cell r="DM470">
            <v>0</v>
          </cell>
          <cell r="DN470">
            <v>0</v>
          </cell>
          <cell r="DO470">
            <v>0</v>
          </cell>
          <cell r="DP470">
            <v>0</v>
          </cell>
          <cell r="DQ470">
            <v>0</v>
          </cell>
          <cell r="DR470">
            <v>0</v>
          </cell>
          <cell r="DS470">
            <v>0</v>
          </cell>
          <cell r="DT470">
            <v>0</v>
          </cell>
          <cell r="DU470">
            <v>0</v>
          </cell>
          <cell r="DV470">
            <v>0</v>
          </cell>
          <cell r="DW470">
            <v>0</v>
          </cell>
          <cell r="DX470">
            <v>0</v>
          </cell>
          <cell r="DY470">
            <v>0</v>
          </cell>
          <cell r="DZ470">
            <v>0</v>
          </cell>
          <cell r="EA470">
            <v>0</v>
          </cell>
          <cell r="EB470">
            <v>0</v>
          </cell>
          <cell r="EC470">
            <v>0</v>
          </cell>
          <cell r="ED470">
            <v>0</v>
          </cell>
          <cell r="EE470">
            <v>0</v>
          </cell>
          <cell r="EF470">
            <v>0</v>
          </cell>
          <cell r="EG470">
            <v>0</v>
          </cell>
          <cell r="EH470">
            <v>0</v>
          </cell>
          <cell r="EI470">
            <v>0</v>
          </cell>
          <cell r="EJ470">
            <v>0</v>
          </cell>
          <cell r="EK470">
            <v>0</v>
          </cell>
          <cell r="EL470">
            <v>0</v>
          </cell>
          <cell r="EM470">
            <v>0</v>
          </cell>
          <cell r="EN470">
            <v>0</v>
          </cell>
          <cell r="EO470">
            <v>0</v>
          </cell>
          <cell r="EP470">
            <v>0</v>
          </cell>
          <cell r="EQ470">
            <v>0</v>
          </cell>
          <cell r="ER470">
            <v>0</v>
          </cell>
          <cell r="ES470">
            <v>0</v>
          </cell>
          <cell r="ET470">
            <v>0</v>
          </cell>
          <cell r="EU470">
            <v>0</v>
          </cell>
          <cell r="EV470">
            <v>0</v>
          </cell>
          <cell r="EW470">
            <v>0</v>
          </cell>
          <cell r="EX470">
            <v>0</v>
          </cell>
          <cell r="EY470">
            <v>0</v>
          </cell>
          <cell r="EZ470">
            <v>0</v>
          </cell>
          <cell r="FA470">
            <v>0</v>
          </cell>
          <cell r="FB470">
            <v>0</v>
          </cell>
          <cell r="FC470">
            <v>0</v>
          </cell>
          <cell r="FD470">
            <v>0</v>
          </cell>
          <cell r="FE470">
            <v>0</v>
          </cell>
          <cell r="FF470">
            <v>0</v>
          </cell>
          <cell r="FG470">
            <v>0</v>
          </cell>
          <cell r="FH470">
            <v>0</v>
          </cell>
          <cell r="FI470">
            <v>-1</v>
          </cell>
          <cell r="FJ470">
            <v>0</v>
          </cell>
          <cell r="FK470">
            <v>-1</v>
          </cell>
          <cell r="FL470">
            <v>0</v>
          </cell>
          <cell r="FM470">
            <v>0</v>
          </cell>
          <cell r="FN470">
            <v>0</v>
          </cell>
          <cell r="FO470">
            <v>0</v>
          </cell>
          <cell r="FP470">
            <v>0</v>
          </cell>
          <cell r="FQ470">
            <v>0</v>
          </cell>
          <cell r="FR470">
            <v>-1</v>
          </cell>
          <cell r="FS470">
            <v>0</v>
          </cell>
          <cell r="FT470">
            <v>-1</v>
          </cell>
          <cell r="FU470">
            <v>0</v>
          </cell>
          <cell r="FV470">
            <v>0</v>
          </cell>
          <cell r="FW470">
            <v>0</v>
          </cell>
          <cell r="FX470">
            <v>0</v>
          </cell>
          <cell r="FY470">
            <v>0</v>
          </cell>
          <cell r="FZ470">
            <v>0</v>
          </cell>
          <cell r="GA470">
            <v>-5</v>
          </cell>
          <cell r="GB470">
            <v>0</v>
          </cell>
          <cell r="GC470">
            <v>-5</v>
          </cell>
          <cell r="GD470">
            <v>-4</v>
          </cell>
          <cell r="GE470">
            <v>0</v>
          </cell>
          <cell r="GF470">
            <v>-4</v>
          </cell>
          <cell r="GG470">
            <v>-5</v>
          </cell>
          <cell r="GH470">
            <v>0</v>
          </cell>
          <cell r="GI470">
            <v>-5</v>
          </cell>
          <cell r="GJ470">
            <v>-5</v>
          </cell>
          <cell r="GK470">
            <v>0</v>
          </cell>
          <cell r="GL470">
            <v>-5</v>
          </cell>
          <cell r="GM470">
            <v>-3</v>
          </cell>
          <cell r="GN470">
            <v>0</v>
          </cell>
          <cell r="GO470">
            <v>-3</v>
          </cell>
          <cell r="GP470">
            <v>-3</v>
          </cell>
          <cell r="GQ470">
            <v>0</v>
          </cell>
          <cell r="GR470">
            <v>-3</v>
          </cell>
          <cell r="GS470">
            <v>-2</v>
          </cell>
          <cell r="GT470">
            <v>0</v>
          </cell>
          <cell r="GU470">
            <v>-2</v>
          </cell>
          <cell r="GV470">
            <v>-2</v>
          </cell>
          <cell r="GW470">
            <v>0</v>
          </cell>
          <cell r="GX470">
            <v>-2</v>
          </cell>
          <cell r="GY470">
            <v>-2</v>
          </cell>
          <cell r="GZ470">
            <v>0</v>
          </cell>
          <cell r="HA470">
            <v>-2</v>
          </cell>
          <cell r="HB470">
            <v>-3</v>
          </cell>
          <cell r="HC470">
            <v>0</v>
          </cell>
          <cell r="HD470">
            <v>-3</v>
          </cell>
          <cell r="HE470">
            <v>-3</v>
          </cell>
          <cell r="HF470">
            <v>0</v>
          </cell>
          <cell r="HG470">
            <v>-3</v>
          </cell>
          <cell r="HH470">
            <v>-2</v>
          </cell>
          <cell r="HI470">
            <v>0</v>
          </cell>
          <cell r="HJ470">
            <v>-2</v>
          </cell>
          <cell r="HK470">
            <v>0</v>
          </cell>
          <cell r="HO470">
            <v>0</v>
          </cell>
          <cell r="HP470">
            <v>0</v>
          </cell>
          <cell r="HQ470">
            <v>0</v>
          </cell>
          <cell r="HR470">
            <v>0</v>
          </cell>
          <cell r="HS470">
            <v>0</v>
          </cell>
          <cell r="HT470">
            <v>0</v>
          </cell>
          <cell r="HU470">
            <v>0</v>
          </cell>
          <cell r="HV470">
            <v>0</v>
          </cell>
          <cell r="HW470">
            <v>0</v>
          </cell>
          <cell r="HX470">
            <v>0</v>
          </cell>
          <cell r="HY470">
            <v>0</v>
          </cell>
          <cell r="HZ470">
            <v>0</v>
          </cell>
          <cell r="IA470">
            <v>0</v>
          </cell>
          <cell r="IB470">
            <v>0</v>
          </cell>
          <cell r="IC470">
            <v>0</v>
          </cell>
          <cell r="ID470">
            <v>0</v>
          </cell>
          <cell r="IE470">
            <v>0</v>
          </cell>
          <cell r="IF470">
            <v>0</v>
          </cell>
          <cell r="IG470">
            <v>0</v>
          </cell>
          <cell r="IH470">
            <v>0</v>
          </cell>
          <cell r="II470">
            <v>0</v>
          </cell>
          <cell r="IJ470">
            <v>0</v>
          </cell>
          <cell r="IK470">
            <v>0</v>
          </cell>
          <cell r="IL470">
            <v>0</v>
          </cell>
          <cell r="IM470">
            <v>0</v>
          </cell>
          <cell r="IN470">
            <v>0</v>
          </cell>
          <cell r="IO470">
            <v>0</v>
          </cell>
          <cell r="IP470">
            <v>0</v>
          </cell>
          <cell r="IQ470">
            <v>0</v>
          </cell>
          <cell r="IR470">
            <v>0</v>
          </cell>
          <cell r="IS470">
            <v>0</v>
          </cell>
          <cell r="IT470">
            <v>0</v>
          </cell>
          <cell r="IU470">
            <v>0</v>
          </cell>
          <cell r="IV470">
            <v>0</v>
          </cell>
          <cell r="IW470">
            <v>0</v>
          </cell>
          <cell r="IX470">
            <v>0</v>
          </cell>
          <cell r="IY470">
            <v>0</v>
          </cell>
          <cell r="IZ470">
            <v>0</v>
          </cell>
          <cell r="JA470">
            <v>0</v>
          </cell>
          <cell r="JB470">
            <v>0</v>
          </cell>
          <cell r="JC470">
            <v>0</v>
          </cell>
          <cell r="JD470">
            <v>0</v>
          </cell>
          <cell r="JE470">
            <v>0</v>
          </cell>
          <cell r="JF470">
            <v>0</v>
          </cell>
          <cell r="JG470">
            <v>0</v>
          </cell>
          <cell r="JH470">
            <v>0</v>
          </cell>
          <cell r="JI470">
            <v>0</v>
          </cell>
          <cell r="JJ470">
            <v>0</v>
          </cell>
          <cell r="JK470">
            <v>0</v>
          </cell>
          <cell r="JL470">
            <v>0</v>
          </cell>
          <cell r="JM470">
            <v>0</v>
          </cell>
          <cell r="JN470">
            <v>0</v>
          </cell>
          <cell r="JO470">
            <v>0</v>
          </cell>
          <cell r="JP470">
            <v>0</v>
          </cell>
          <cell r="JQ470">
            <v>0</v>
          </cell>
          <cell r="JR470">
            <v>0</v>
          </cell>
          <cell r="JS470">
            <v>0</v>
          </cell>
          <cell r="JT470">
            <v>0</v>
          </cell>
          <cell r="JU470">
            <v>0</v>
          </cell>
          <cell r="JV470">
            <v>0</v>
          </cell>
          <cell r="JW470">
            <v>0</v>
          </cell>
          <cell r="JX470">
            <v>0</v>
          </cell>
          <cell r="JY470">
            <v>0</v>
          </cell>
          <cell r="JZ470">
            <v>0</v>
          </cell>
          <cell r="KA470">
            <v>0</v>
          </cell>
          <cell r="KB470">
            <v>0</v>
          </cell>
          <cell r="KC470">
            <v>0</v>
          </cell>
          <cell r="KD470">
            <v>0</v>
          </cell>
          <cell r="KE470">
            <v>0</v>
          </cell>
          <cell r="KF470">
            <v>0</v>
          </cell>
          <cell r="KG470">
            <v>0</v>
          </cell>
          <cell r="KH470">
            <v>0</v>
          </cell>
          <cell r="KI470">
            <v>0</v>
          </cell>
          <cell r="KJ470">
            <v>0</v>
          </cell>
          <cell r="KK470">
            <v>0</v>
          </cell>
          <cell r="KL470">
            <v>0</v>
          </cell>
          <cell r="KM470">
            <v>0</v>
          </cell>
          <cell r="KN470">
            <v>0</v>
          </cell>
          <cell r="KO470">
            <v>0</v>
          </cell>
          <cell r="KP470">
            <v>0</v>
          </cell>
          <cell r="KQ470">
            <v>0</v>
          </cell>
          <cell r="KR470">
            <v>0</v>
          </cell>
          <cell r="KS470">
            <v>0</v>
          </cell>
          <cell r="KT470">
            <v>0</v>
          </cell>
          <cell r="KU470">
            <v>0</v>
          </cell>
          <cell r="KV470">
            <v>0</v>
          </cell>
          <cell r="KW470">
            <v>0</v>
          </cell>
          <cell r="KX470">
            <v>0</v>
          </cell>
          <cell r="KY470">
            <v>0</v>
          </cell>
          <cell r="KZ470">
            <v>0</v>
          </cell>
          <cell r="LA470">
            <v>0</v>
          </cell>
          <cell r="LB470">
            <v>0</v>
          </cell>
          <cell r="LC470">
            <v>0</v>
          </cell>
          <cell r="LD470">
            <v>0</v>
          </cell>
          <cell r="LE470">
            <v>0</v>
          </cell>
          <cell r="LF470">
            <v>0</v>
          </cell>
          <cell r="LG470">
            <v>0</v>
          </cell>
          <cell r="LH470">
            <v>0</v>
          </cell>
          <cell r="LI470">
            <v>0</v>
          </cell>
          <cell r="LJ470">
            <v>0</v>
          </cell>
          <cell r="LK470">
            <v>0</v>
          </cell>
          <cell r="LL470">
            <v>0</v>
          </cell>
          <cell r="LM470">
            <v>0</v>
          </cell>
          <cell r="LN470">
            <v>0</v>
          </cell>
          <cell r="LO470">
            <v>0</v>
          </cell>
          <cell r="LP470">
            <v>0</v>
          </cell>
          <cell r="LQ470">
            <v>0</v>
          </cell>
          <cell r="LR470">
            <v>0</v>
          </cell>
          <cell r="LS470">
            <v>0</v>
          </cell>
          <cell r="LT470">
            <v>0</v>
          </cell>
          <cell r="LU470">
            <v>0</v>
          </cell>
          <cell r="LV470">
            <v>0</v>
          </cell>
          <cell r="LW470">
            <v>0</v>
          </cell>
          <cell r="LX470">
            <v>-1</v>
          </cell>
          <cell r="LY470">
            <v>0</v>
          </cell>
          <cell r="LZ470">
            <v>0</v>
          </cell>
          <cell r="MA470">
            <v>0</v>
          </cell>
          <cell r="MB470">
            <v>0</v>
          </cell>
          <cell r="MC470">
            <v>0</v>
          </cell>
          <cell r="MD470">
            <v>0</v>
          </cell>
          <cell r="ME470">
            <v>0</v>
          </cell>
          <cell r="MF470">
            <v>0</v>
          </cell>
          <cell r="MG470">
            <v>-1</v>
          </cell>
          <cell r="MH470">
            <v>0</v>
          </cell>
          <cell r="MI470">
            <v>0</v>
          </cell>
          <cell r="MJ470">
            <v>0</v>
          </cell>
          <cell r="MK470">
            <v>0</v>
          </cell>
          <cell r="ML470">
            <v>0</v>
          </cell>
          <cell r="MM470">
            <v>0</v>
          </cell>
          <cell r="MN470">
            <v>0</v>
          </cell>
          <cell r="MO470">
            <v>0</v>
          </cell>
          <cell r="MP470">
            <v>-5</v>
          </cell>
          <cell r="MQ470">
            <v>0</v>
          </cell>
          <cell r="MR470">
            <v>0</v>
          </cell>
          <cell r="MS470">
            <v>-4</v>
          </cell>
          <cell r="MT470">
            <v>0</v>
          </cell>
          <cell r="MU470">
            <v>0</v>
          </cell>
          <cell r="MV470">
            <v>-5</v>
          </cell>
          <cell r="MW470">
            <v>0</v>
          </cell>
          <cell r="MX470">
            <v>0</v>
          </cell>
          <cell r="MY470">
            <v>-5</v>
          </cell>
          <cell r="MZ470">
            <v>0</v>
          </cell>
          <cell r="NA470">
            <v>0</v>
          </cell>
          <cell r="NB470">
            <v>-3</v>
          </cell>
          <cell r="NC470">
            <v>0</v>
          </cell>
          <cell r="ND470">
            <v>0</v>
          </cell>
          <cell r="NE470">
            <v>-3</v>
          </cell>
          <cell r="NF470">
            <v>0</v>
          </cell>
          <cell r="NG470">
            <v>0</v>
          </cell>
          <cell r="NH470">
            <v>-2</v>
          </cell>
          <cell r="NI470">
            <v>0</v>
          </cell>
          <cell r="NJ470">
            <v>0</v>
          </cell>
          <cell r="NK470">
            <v>-2</v>
          </cell>
          <cell r="NL470">
            <v>0</v>
          </cell>
          <cell r="NM470">
            <v>0</v>
          </cell>
          <cell r="NN470">
            <v>-2</v>
          </cell>
          <cell r="NO470">
            <v>0</v>
          </cell>
          <cell r="NP470">
            <v>0</v>
          </cell>
          <cell r="NQ470">
            <v>-3</v>
          </cell>
          <cell r="NR470">
            <v>0</v>
          </cell>
          <cell r="NS470">
            <v>0</v>
          </cell>
          <cell r="NT470">
            <v>-3</v>
          </cell>
          <cell r="NU470">
            <v>0</v>
          </cell>
          <cell r="NV470">
            <v>0</v>
          </cell>
          <cell r="NW470">
            <v>-2</v>
          </cell>
        </row>
        <row r="471">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0</v>
          </cell>
          <cell r="CB471">
            <v>0</v>
          </cell>
          <cell r="CC471">
            <v>0</v>
          </cell>
          <cell r="CD471">
            <v>0</v>
          </cell>
          <cell r="CE471">
            <v>0</v>
          </cell>
          <cell r="CF471">
            <v>0</v>
          </cell>
          <cell r="CG471">
            <v>0</v>
          </cell>
          <cell r="CH471">
            <v>0</v>
          </cell>
          <cell r="CI471">
            <v>0</v>
          </cell>
          <cell r="CJ471">
            <v>0</v>
          </cell>
          <cell r="CK471">
            <v>0</v>
          </cell>
          <cell r="CL471">
            <v>0</v>
          </cell>
          <cell r="CM471">
            <v>0</v>
          </cell>
          <cell r="CN471">
            <v>0</v>
          </cell>
          <cell r="CO471">
            <v>0</v>
          </cell>
          <cell r="CP471">
            <v>0</v>
          </cell>
          <cell r="CQ471">
            <v>0</v>
          </cell>
          <cell r="CR471">
            <v>0</v>
          </cell>
          <cell r="CS471">
            <v>0</v>
          </cell>
          <cell r="CT471">
            <v>0</v>
          </cell>
          <cell r="CU471">
            <v>0</v>
          </cell>
          <cell r="CV471">
            <v>0</v>
          </cell>
          <cell r="CW471">
            <v>0</v>
          </cell>
          <cell r="CX471">
            <v>0</v>
          </cell>
          <cell r="CY471">
            <v>0</v>
          </cell>
          <cell r="CZ471">
            <v>0</v>
          </cell>
          <cell r="DA471">
            <v>0</v>
          </cell>
          <cell r="DB471">
            <v>0</v>
          </cell>
          <cell r="DC471">
            <v>0</v>
          </cell>
          <cell r="DD471">
            <v>0</v>
          </cell>
          <cell r="DE471">
            <v>0</v>
          </cell>
          <cell r="DF471">
            <v>0</v>
          </cell>
          <cell r="DG471">
            <v>0</v>
          </cell>
          <cell r="DH471">
            <v>0</v>
          </cell>
          <cell r="DI471">
            <v>0</v>
          </cell>
          <cell r="DJ471">
            <v>0</v>
          </cell>
          <cell r="DK471">
            <v>0</v>
          </cell>
          <cell r="DL471">
            <v>0</v>
          </cell>
          <cell r="DM471">
            <v>0</v>
          </cell>
          <cell r="DN471">
            <v>0</v>
          </cell>
          <cell r="DO471">
            <v>0</v>
          </cell>
          <cell r="DP471">
            <v>0</v>
          </cell>
          <cell r="DQ471">
            <v>0</v>
          </cell>
          <cell r="DR471">
            <v>0</v>
          </cell>
          <cell r="DS471">
            <v>0</v>
          </cell>
          <cell r="DT471">
            <v>0</v>
          </cell>
          <cell r="DU471">
            <v>0</v>
          </cell>
          <cell r="DV471">
            <v>0</v>
          </cell>
          <cell r="DW471">
            <v>0</v>
          </cell>
          <cell r="DX471">
            <v>0</v>
          </cell>
          <cell r="DY471">
            <v>0</v>
          </cell>
          <cell r="DZ471">
            <v>0</v>
          </cell>
          <cell r="EA471">
            <v>0</v>
          </cell>
          <cell r="EB471">
            <v>0</v>
          </cell>
          <cell r="EC471">
            <v>0</v>
          </cell>
          <cell r="ED471">
            <v>0</v>
          </cell>
          <cell r="EE471">
            <v>0</v>
          </cell>
          <cell r="EF471">
            <v>0</v>
          </cell>
          <cell r="EG471">
            <v>0</v>
          </cell>
          <cell r="EH471">
            <v>0</v>
          </cell>
          <cell r="EI471">
            <v>0</v>
          </cell>
          <cell r="EJ471">
            <v>0</v>
          </cell>
          <cell r="EK471">
            <v>0</v>
          </cell>
          <cell r="EL471">
            <v>0</v>
          </cell>
          <cell r="EM471">
            <v>0</v>
          </cell>
          <cell r="EN471">
            <v>0</v>
          </cell>
          <cell r="EO471">
            <v>0</v>
          </cell>
          <cell r="EP471">
            <v>0</v>
          </cell>
          <cell r="EQ471">
            <v>0</v>
          </cell>
          <cell r="ER471">
            <v>0</v>
          </cell>
          <cell r="ES471">
            <v>0</v>
          </cell>
          <cell r="ET471">
            <v>0</v>
          </cell>
          <cell r="EU471">
            <v>0</v>
          </cell>
          <cell r="EV471">
            <v>0</v>
          </cell>
          <cell r="EW471">
            <v>0</v>
          </cell>
          <cell r="EX471">
            <v>0</v>
          </cell>
          <cell r="EY471">
            <v>0</v>
          </cell>
          <cell r="EZ471">
            <v>0</v>
          </cell>
          <cell r="FA471">
            <v>0</v>
          </cell>
          <cell r="FB471">
            <v>0</v>
          </cell>
          <cell r="FC471">
            <v>0</v>
          </cell>
          <cell r="FD471">
            <v>0</v>
          </cell>
          <cell r="FE471">
            <v>0</v>
          </cell>
          <cell r="FF471">
            <v>0</v>
          </cell>
          <cell r="FG471">
            <v>0</v>
          </cell>
          <cell r="FH471">
            <v>0</v>
          </cell>
          <cell r="FI471">
            <v>-1</v>
          </cell>
          <cell r="FJ471">
            <v>0</v>
          </cell>
          <cell r="FK471">
            <v>-1</v>
          </cell>
          <cell r="FL471">
            <v>0</v>
          </cell>
          <cell r="FM471">
            <v>0</v>
          </cell>
          <cell r="FN471">
            <v>0</v>
          </cell>
          <cell r="FO471">
            <v>-1</v>
          </cell>
          <cell r="FP471">
            <v>0</v>
          </cell>
          <cell r="FQ471">
            <v>-1</v>
          </cell>
          <cell r="FR471">
            <v>0</v>
          </cell>
          <cell r="FS471">
            <v>0</v>
          </cell>
          <cell r="FT471">
            <v>0</v>
          </cell>
          <cell r="FU471">
            <v>0</v>
          </cell>
          <cell r="FV471">
            <v>0</v>
          </cell>
          <cell r="FW471">
            <v>0</v>
          </cell>
          <cell r="FX471">
            <v>0</v>
          </cell>
          <cell r="FY471">
            <v>0</v>
          </cell>
          <cell r="FZ471">
            <v>0</v>
          </cell>
          <cell r="GA471">
            <v>0</v>
          </cell>
          <cell r="GB471">
            <v>0</v>
          </cell>
          <cell r="GC471">
            <v>0</v>
          </cell>
          <cell r="GD471">
            <v>0</v>
          </cell>
          <cell r="GE471">
            <v>0</v>
          </cell>
          <cell r="GF471">
            <v>0</v>
          </cell>
          <cell r="GG471">
            <v>0</v>
          </cell>
          <cell r="GH471">
            <v>0</v>
          </cell>
          <cell r="GI471">
            <v>0</v>
          </cell>
          <cell r="GJ471">
            <v>0</v>
          </cell>
          <cell r="GK471">
            <v>0</v>
          </cell>
          <cell r="GL471">
            <v>0</v>
          </cell>
          <cell r="GM471">
            <v>0</v>
          </cell>
          <cell r="GN471">
            <v>0</v>
          </cell>
          <cell r="GO471">
            <v>0</v>
          </cell>
          <cell r="GP471">
            <v>0</v>
          </cell>
          <cell r="GQ471">
            <v>0</v>
          </cell>
          <cell r="GR471">
            <v>0</v>
          </cell>
          <cell r="GS471">
            <v>0</v>
          </cell>
          <cell r="GT471">
            <v>0</v>
          </cell>
          <cell r="GU471">
            <v>0</v>
          </cell>
          <cell r="GV471">
            <v>0</v>
          </cell>
          <cell r="GW471">
            <v>0</v>
          </cell>
          <cell r="GX471">
            <v>0</v>
          </cell>
          <cell r="GY471">
            <v>0</v>
          </cell>
          <cell r="GZ471">
            <v>0</v>
          </cell>
          <cell r="HA471">
            <v>0</v>
          </cell>
          <cell r="HB471">
            <v>0</v>
          </cell>
          <cell r="HC471">
            <v>0</v>
          </cell>
          <cell r="HD471">
            <v>0</v>
          </cell>
          <cell r="HE471">
            <v>0</v>
          </cell>
          <cell r="HF471">
            <v>0</v>
          </cell>
          <cell r="HG471">
            <v>0</v>
          </cell>
          <cell r="HH471">
            <v>0</v>
          </cell>
          <cell r="HI471">
            <v>0</v>
          </cell>
          <cell r="HJ471">
            <v>0</v>
          </cell>
          <cell r="HK471">
            <v>0</v>
          </cell>
          <cell r="HO471">
            <v>0</v>
          </cell>
          <cell r="HP471">
            <v>0</v>
          </cell>
          <cell r="HQ471">
            <v>0</v>
          </cell>
          <cell r="HR471">
            <v>0</v>
          </cell>
          <cell r="HS471">
            <v>0</v>
          </cell>
          <cell r="HT471">
            <v>0</v>
          </cell>
          <cell r="HU471">
            <v>0</v>
          </cell>
          <cell r="HV471">
            <v>0</v>
          </cell>
          <cell r="HW471">
            <v>0</v>
          </cell>
          <cell r="HX471">
            <v>0</v>
          </cell>
          <cell r="HY471">
            <v>0</v>
          </cell>
          <cell r="HZ471">
            <v>0</v>
          </cell>
          <cell r="IA471">
            <v>0</v>
          </cell>
          <cell r="IB471">
            <v>0</v>
          </cell>
          <cell r="IC471">
            <v>0</v>
          </cell>
          <cell r="ID471">
            <v>0</v>
          </cell>
          <cell r="IE471">
            <v>0</v>
          </cell>
          <cell r="IF471">
            <v>0</v>
          </cell>
          <cell r="IG471">
            <v>0</v>
          </cell>
          <cell r="IH471">
            <v>0</v>
          </cell>
          <cell r="II471">
            <v>0</v>
          </cell>
          <cell r="IJ471">
            <v>0</v>
          </cell>
          <cell r="IK471">
            <v>0</v>
          </cell>
          <cell r="IL471">
            <v>0</v>
          </cell>
          <cell r="IM471">
            <v>0</v>
          </cell>
          <cell r="IN471">
            <v>0</v>
          </cell>
          <cell r="IO471">
            <v>0</v>
          </cell>
          <cell r="IP471">
            <v>0</v>
          </cell>
          <cell r="IQ471">
            <v>0</v>
          </cell>
          <cell r="IR471">
            <v>0</v>
          </cell>
          <cell r="IS471">
            <v>0</v>
          </cell>
          <cell r="IT471">
            <v>0</v>
          </cell>
          <cell r="IU471">
            <v>0</v>
          </cell>
          <cell r="IV471">
            <v>0</v>
          </cell>
          <cell r="IW471">
            <v>0</v>
          </cell>
          <cell r="IX471">
            <v>0</v>
          </cell>
          <cell r="IY471">
            <v>0</v>
          </cell>
          <cell r="IZ471">
            <v>0</v>
          </cell>
          <cell r="JA471">
            <v>0</v>
          </cell>
          <cell r="JB471">
            <v>0</v>
          </cell>
          <cell r="JC471">
            <v>0</v>
          </cell>
          <cell r="JD471">
            <v>0</v>
          </cell>
          <cell r="JE471">
            <v>0</v>
          </cell>
          <cell r="JF471">
            <v>0</v>
          </cell>
          <cell r="JG471">
            <v>0</v>
          </cell>
          <cell r="JH471">
            <v>0</v>
          </cell>
          <cell r="JI471">
            <v>0</v>
          </cell>
          <cell r="JJ471">
            <v>0</v>
          </cell>
          <cell r="JK471">
            <v>0</v>
          </cell>
          <cell r="JL471">
            <v>0</v>
          </cell>
          <cell r="JM471">
            <v>0</v>
          </cell>
          <cell r="JN471">
            <v>0</v>
          </cell>
          <cell r="JO471">
            <v>0</v>
          </cell>
          <cell r="JP471">
            <v>0</v>
          </cell>
          <cell r="JQ471">
            <v>0</v>
          </cell>
          <cell r="JR471">
            <v>0</v>
          </cell>
          <cell r="JS471">
            <v>0</v>
          </cell>
          <cell r="JT471">
            <v>0</v>
          </cell>
          <cell r="JU471">
            <v>0</v>
          </cell>
          <cell r="JV471">
            <v>0</v>
          </cell>
          <cell r="JW471">
            <v>0</v>
          </cell>
          <cell r="JX471">
            <v>0</v>
          </cell>
          <cell r="JY471">
            <v>0</v>
          </cell>
          <cell r="JZ471">
            <v>0</v>
          </cell>
          <cell r="KA471">
            <v>0</v>
          </cell>
          <cell r="KB471">
            <v>0</v>
          </cell>
          <cell r="KC471">
            <v>0</v>
          </cell>
          <cell r="KD471">
            <v>0</v>
          </cell>
          <cell r="KE471">
            <v>0</v>
          </cell>
          <cell r="KF471">
            <v>0</v>
          </cell>
          <cell r="KG471">
            <v>0</v>
          </cell>
          <cell r="KH471">
            <v>0</v>
          </cell>
          <cell r="KI471">
            <v>0</v>
          </cell>
          <cell r="KJ471">
            <v>0</v>
          </cell>
          <cell r="KK471">
            <v>0</v>
          </cell>
          <cell r="KL471">
            <v>0</v>
          </cell>
          <cell r="KM471">
            <v>0</v>
          </cell>
          <cell r="KN471">
            <v>0</v>
          </cell>
          <cell r="KO471">
            <v>0</v>
          </cell>
          <cell r="KP471">
            <v>0</v>
          </cell>
          <cell r="KQ471">
            <v>0</v>
          </cell>
          <cell r="KR471">
            <v>0</v>
          </cell>
          <cell r="KS471">
            <v>0</v>
          </cell>
          <cell r="KT471">
            <v>0</v>
          </cell>
          <cell r="KU471">
            <v>0</v>
          </cell>
          <cell r="KV471">
            <v>0</v>
          </cell>
          <cell r="KW471">
            <v>0</v>
          </cell>
          <cell r="KX471">
            <v>0</v>
          </cell>
          <cell r="KY471">
            <v>0</v>
          </cell>
          <cell r="KZ471">
            <v>0</v>
          </cell>
          <cell r="LA471">
            <v>0</v>
          </cell>
          <cell r="LB471">
            <v>0</v>
          </cell>
          <cell r="LC471">
            <v>0</v>
          </cell>
          <cell r="LD471">
            <v>0</v>
          </cell>
          <cell r="LE471">
            <v>0</v>
          </cell>
          <cell r="LF471">
            <v>0</v>
          </cell>
          <cell r="LG471">
            <v>0</v>
          </cell>
          <cell r="LH471">
            <v>0</v>
          </cell>
          <cell r="LI471">
            <v>0</v>
          </cell>
          <cell r="LJ471">
            <v>0</v>
          </cell>
          <cell r="LK471">
            <v>0</v>
          </cell>
          <cell r="LL471">
            <v>0</v>
          </cell>
          <cell r="LM471">
            <v>0</v>
          </cell>
          <cell r="LN471">
            <v>0</v>
          </cell>
          <cell r="LO471">
            <v>0</v>
          </cell>
          <cell r="LP471">
            <v>0</v>
          </cell>
          <cell r="LQ471">
            <v>0</v>
          </cell>
          <cell r="LR471">
            <v>0</v>
          </cell>
          <cell r="LS471">
            <v>0</v>
          </cell>
          <cell r="LT471">
            <v>0</v>
          </cell>
          <cell r="LU471">
            <v>0</v>
          </cell>
          <cell r="LV471">
            <v>0</v>
          </cell>
          <cell r="LW471">
            <v>0</v>
          </cell>
          <cell r="LX471">
            <v>-1</v>
          </cell>
          <cell r="LY471">
            <v>0</v>
          </cell>
          <cell r="LZ471">
            <v>0</v>
          </cell>
          <cell r="MA471">
            <v>0</v>
          </cell>
          <cell r="MB471">
            <v>0</v>
          </cell>
          <cell r="MC471">
            <v>0</v>
          </cell>
          <cell r="MD471">
            <v>-1</v>
          </cell>
          <cell r="ME471">
            <v>0</v>
          </cell>
          <cell r="MF471">
            <v>0</v>
          </cell>
          <cell r="MG471">
            <v>0</v>
          </cell>
          <cell r="MH471">
            <v>0</v>
          </cell>
          <cell r="MI471">
            <v>0</v>
          </cell>
          <cell r="MJ471">
            <v>0</v>
          </cell>
          <cell r="MK471">
            <v>0</v>
          </cell>
          <cell r="ML471">
            <v>0</v>
          </cell>
          <cell r="MM471">
            <v>0</v>
          </cell>
          <cell r="MN471">
            <v>0</v>
          </cell>
          <cell r="MO471">
            <v>0</v>
          </cell>
          <cell r="MP471">
            <v>0</v>
          </cell>
          <cell r="MQ471">
            <v>0</v>
          </cell>
          <cell r="MR471">
            <v>0</v>
          </cell>
          <cell r="MS471">
            <v>0</v>
          </cell>
          <cell r="MT471">
            <v>0</v>
          </cell>
          <cell r="MU471">
            <v>0</v>
          </cell>
          <cell r="MV471">
            <v>0</v>
          </cell>
          <cell r="MW471">
            <v>0</v>
          </cell>
          <cell r="MX471">
            <v>0</v>
          </cell>
          <cell r="MY471">
            <v>0</v>
          </cell>
          <cell r="MZ471">
            <v>0</v>
          </cell>
          <cell r="NA471">
            <v>0</v>
          </cell>
          <cell r="NB471">
            <v>0</v>
          </cell>
          <cell r="NC471">
            <v>0</v>
          </cell>
          <cell r="ND471">
            <v>0</v>
          </cell>
          <cell r="NE471">
            <v>0</v>
          </cell>
          <cell r="NF471">
            <v>0</v>
          </cell>
          <cell r="NG471">
            <v>0</v>
          </cell>
          <cell r="NH471">
            <v>0</v>
          </cell>
          <cell r="NI471">
            <v>0</v>
          </cell>
          <cell r="NJ471">
            <v>0</v>
          </cell>
          <cell r="NK471">
            <v>0</v>
          </cell>
          <cell r="NL471">
            <v>0</v>
          </cell>
          <cell r="NM471">
            <v>0</v>
          </cell>
          <cell r="NN471">
            <v>0</v>
          </cell>
          <cell r="NO471">
            <v>0</v>
          </cell>
          <cell r="NP471">
            <v>0</v>
          </cell>
          <cell r="NQ471">
            <v>0</v>
          </cell>
          <cell r="NR471">
            <v>0</v>
          </cell>
          <cell r="NS471">
            <v>0</v>
          </cell>
          <cell r="NT471">
            <v>0</v>
          </cell>
          <cell r="NU471">
            <v>0</v>
          </cell>
          <cell r="NV471">
            <v>0</v>
          </cell>
          <cell r="NW471">
            <v>0</v>
          </cell>
        </row>
        <row r="472">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0</v>
          </cell>
          <cell r="CB472">
            <v>0</v>
          </cell>
          <cell r="CC472">
            <v>0</v>
          </cell>
          <cell r="CD472">
            <v>0</v>
          </cell>
          <cell r="CE472">
            <v>0</v>
          </cell>
          <cell r="CF472">
            <v>0</v>
          </cell>
          <cell r="CG472">
            <v>0</v>
          </cell>
          <cell r="CH472">
            <v>0</v>
          </cell>
          <cell r="CI472">
            <v>0</v>
          </cell>
          <cell r="CJ472">
            <v>0</v>
          </cell>
          <cell r="CK472">
            <v>0</v>
          </cell>
          <cell r="CL472">
            <v>0</v>
          </cell>
          <cell r="CM472">
            <v>0</v>
          </cell>
          <cell r="CN472">
            <v>0</v>
          </cell>
          <cell r="CO472">
            <v>0</v>
          </cell>
          <cell r="CP472">
            <v>0</v>
          </cell>
          <cell r="CQ472">
            <v>0</v>
          </cell>
          <cell r="CR472">
            <v>0</v>
          </cell>
          <cell r="CS472">
            <v>0</v>
          </cell>
          <cell r="CT472">
            <v>0</v>
          </cell>
          <cell r="CU472">
            <v>0</v>
          </cell>
          <cell r="CV472">
            <v>0</v>
          </cell>
          <cell r="CW472">
            <v>0</v>
          </cell>
          <cell r="CX472">
            <v>0</v>
          </cell>
          <cell r="CY472">
            <v>0</v>
          </cell>
          <cell r="CZ472">
            <v>0</v>
          </cell>
          <cell r="DA472">
            <v>0</v>
          </cell>
          <cell r="DB472">
            <v>0</v>
          </cell>
          <cell r="DC472">
            <v>0</v>
          </cell>
          <cell r="DD472">
            <v>0</v>
          </cell>
          <cell r="DE472">
            <v>0</v>
          </cell>
          <cell r="DF472">
            <v>0</v>
          </cell>
          <cell r="DG472">
            <v>0</v>
          </cell>
          <cell r="DH472">
            <v>0</v>
          </cell>
          <cell r="DI472">
            <v>0</v>
          </cell>
          <cell r="DJ472">
            <v>0</v>
          </cell>
          <cell r="DK472">
            <v>0</v>
          </cell>
          <cell r="DL472">
            <v>0</v>
          </cell>
          <cell r="DM472">
            <v>0</v>
          </cell>
          <cell r="DN472">
            <v>0</v>
          </cell>
          <cell r="DO472">
            <v>0</v>
          </cell>
          <cell r="DP472">
            <v>0</v>
          </cell>
          <cell r="DQ472">
            <v>0</v>
          </cell>
          <cell r="DR472">
            <v>0</v>
          </cell>
          <cell r="DS472">
            <v>0</v>
          </cell>
          <cell r="DT472">
            <v>0</v>
          </cell>
          <cell r="DU472">
            <v>0</v>
          </cell>
          <cell r="DV472">
            <v>0</v>
          </cell>
          <cell r="DW472">
            <v>0</v>
          </cell>
          <cell r="DX472">
            <v>0</v>
          </cell>
          <cell r="DY472">
            <v>0</v>
          </cell>
          <cell r="DZ472">
            <v>0</v>
          </cell>
          <cell r="EA472">
            <v>0</v>
          </cell>
          <cell r="EB472">
            <v>0</v>
          </cell>
          <cell r="EC472">
            <v>0</v>
          </cell>
          <cell r="ED472">
            <v>0</v>
          </cell>
          <cell r="EE472">
            <v>0</v>
          </cell>
          <cell r="EF472">
            <v>0</v>
          </cell>
          <cell r="EG472">
            <v>0</v>
          </cell>
          <cell r="EH472">
            <v>0</v>
          </cell>
          <cell r="EI472">
            <v>0</v>
          </cell>
          <cell r="EJ472">
            <v>0</v>
          </cell>
          <cell r="EK472">
            <v>0</v>
          </cell>
          <cell r="EL472">
            <v>0</v>
          </cell>
          <cell r="EM472">
            <v>0</v>
          </cell>
          <cell r="EN472">
            <v>0</v>
          </cell>
          <cell r="EO472">
            <v>0</v>
          </cell>
          <cell r="EP472">
            <v>0</v>
          </cell>
          <cell r="EQ472">
            <v>0</v>
          </cell>
          <cell r="ER472">
            <v>0</v>
          </cell>
          <cell r="ES472">
            <v>0</v>
          </cell>
          <cell r="ET472">
            <v>0</v>
          </cell>
          <cell r="EU472">
            <v>0</v>
          </cell>
          <cell r="EV472">
            <v>0</v>
          </cell>
          <cell r="EW472">
            <v>0</v>
          </cell>
          <cell r="EX472">
            <v>0</v>
          </cell>
          <cell r="EY472">
            <v>0</v>
          </cell>
          <cell r="EZ472">
            <v>0</v>
          </cell>
          <cell r="FA472">
            <v>0</v>
          </cell>
          <cell r="FB472">
            <v>0</v>
          </cell>
          <cell r="FC472">
            <v>0</v>
          </cell>
          <cell r="FD472">
            <v>0</v>
          </cell>
          <cell r="FE472">
            <v>0</v>
          </cell>
          <cell r="FF472">
            <v>0</v>
          </cell>
          <cell r="FG472">
            <v>0</v>
          </cell>
          <cell r="FH472">
            <v>0</v>
          </cell>
          <cell r="FI472">
            <v>0</v>
          </cell>
          <cell r="FJ472">
            <v>0</v>
          </cell>
          <cell r="FK472">
            <v>0</v>
          </cell>
          <cell r="FL472">
            <v>0</v>
          </cell>
          <cell r="FM472">
            <v>0</v>
          </cell>
          <cell r="FN472">
            <v>0</v>
          </cell>
          <cell r="FO472">
            <v>1</v>
          </cell>
          <cell r="FP472">
            <v>0</v>
          </cell>
          <cell r="FQ472">
            <v>1</v>
          </cell>
          <cell r="FR472">
            <v>-1</v>
          </cell>
          <cell r="FS472">
            <v>0</v>
          </cell>
          <cell r="FT472">
            <v>-1</v>
          </cell>
          <cell r="FU472">
            <v>0</v>
          </cell>
          <cell r="FV472">
            <v>0</v>
          </cell>
          <cell r="FW472">
            <v>0</v>
          </cell>
          <cell r="FX472">
            <v>0</v>
          </cell>
          <cell r="FY472">
            <v>0</v>
          </cell>
          <cell r="FZ472">
            <v>0</v>
          </cell>
          <cell r="GA472">
            <v>-5</v>
          </cell>
          <cell r="GB472">
            <v>0</v>
          </cell>
          <cell r="GC472">
            <v>-5</v>
          </cell>
          <cell r="GD472">
            <v>-4</v>
          </cell>
          <cell r="GE472">
            <v>0</v>
          </cell>
          <cell r="GF472">
            <v>-4</v>
          </cell>
          <cell r="GG472">
            <v>-5</v>
          </cell>
          <cell r="GH472">
            <v>0</v>
          </cell>
          <cell r="GI472">
            <v>-5</v>
          </cell>
          <cell r="GJ472">
            <v>-5</v>
          </cell>
          <cell r="GK472">
            <v>0</v>
          </cell>
          <cell r="GL472">
            <v>-5</v>
          </cell>
          <cell r="GM472">
            <v>-3</v>
          </cell>
          <cell r="GN472">
            <v>0</v>
          </cell>
          <cell r="GO472">
            <v>-3</v>
          </cell>
          <cell r="GP472">
            <v>-3</v>
          </cell>
          <cell r="GQ472">
            <v>0</v>
          </cell>
          <cell r="GR472">
            <v>-3</v>
          </cell>
          <cell r="GS472">
            <v>-2</v>
          </cell>
          <cell r="GT472">
            <v>0</v>
          </cell>
          <cell r="GU472">
            <v>-2</v>
          </cell>
          <cell r="GV472">
            <v>-2</v>
          </cell>
          <cell r="GW472">
            <v>0</v>
          </cell>
          <cell r="GX472">
            <v>-2</v>
          </cell>
          <cell r="GY472">
            <v>-2</v>
          </cell>
          <cell r="GZ472">
            <v>0</v>
          </cell>
          <cell r="HA472">
            <v>-2</v>
          </cell>
          <cell r="HB472">
            <v>-3</v>
          </cell>
          <cell r="HC472">
            <v>0</v>
          </cell>
          <cell r="HD472">
            <v>-3</v>
          </cell>
          <cell r="HE472">
            <v>-3</v>
          </cell>
          <cell r="HF472">
            <v>0</v>
          </cell>
          <cell r="HG472">
            <v>-3</v>
          </cell>
          <cell r="HH472">
            <v>-2</v>
          </cell>
          <cell r="HI472">
            <v>0</v>
          </cell>
          <cell r="HJ472">
            <v>-2</v>
          </cell>
          <cell r="HK472">
            <v>0</v>
          </cell>
          <cell r="HO472">
            <v>0</v>
          </cell>
          <cell r="HP472">
            <v>0</v>
          </cell>
          <cell r="HQ472">
            <v>0</v>
          </cell>
          <cell r="HR472">
            <v>0</v>
          </cell>
          <cell r="HS472">
            <v>0</v>
          </cell>
          <cell r="HT472">
            <v>0</v>
          </cell>
          <cell r="HU472">
            <v>0</v>
          </cell>
          <cell r="HV472">
            <v>0</v>
          </cell>
          <cell r="HW472">
            <v>0</v>
          </cell>
          <cell r="HX472">
            <v>0</v>
          </cell>
          <cell r="HY472">
            <v>0</v>
          </cell>
          <cell r="HZ472">
            <v>0</v>
          </cell>
          <cell r="IA472">
            <v>0</v>
          </cell>
          <cell r="IB472">
            <v>0</v>
          </cell>
          <cell r="IC472">
            <v>0</v>
          </cell>
          <cell r="ID472">
            <v>0</v>
          </cell>
          <cell r="IE472">
            <v>0</v>
          </cell>
          <cell r="IF472">
            <v>0</v>
          </cell>
          <cell r="IG472">
            <v>0</v>
          </cell>
          <cell r="IH472">
            <v>0</v>
          </cell>
          <cell r="II472">
            <v>0</v>
          </cell>
          <cell r="IJ472">
            <v>0</v>
          </cell>
          <cell r="IK472">
            <v>0</v>
          </cell>
          <cell r="IL472">
            <v>0</v>
          </cell>
          <cell r="IM472">
            <v>0</v>
          </cell>
          <cell r="IN472">
            <v>0</v>
          </cell>
          <cell r="IO472">
            <v>0</v>
          </cell>
          <cell r="IP472">
            <v>0</v>
          </cell>
          <cell r="IQ472">
            <v>0</v>
          </cell>
          <cell r="IR472">
            <v>0</v>
          </cell>
          <cell r="IS472">
            <v>0</v>
          </cell>
          <cell r="IT472">
            <v>0</v>
          </cell>
          <cell r="IU472">
            <v>0</v>
          </cell>
          <cell r="IV472">
            <v>0</v>
          </cell>
          <cell r="IW472">
            <v>0</v>
          </cell>
          <cell r="IX472">
            <v>0</v>
          </cell>
          <cell r="IY472">
            <v>0</v>
          </cell>
          <cell r="IZ472">
            <v>0</v>
          </cell>
          <cell r="JA472">
            <v>0</v>
          </cell>
          <cell r="JB472">
            <v>0</v>
          </cell>
          <cell r="JC472">
            <v>0</v>
          </cell>
          <cell r="JD472">
            <v>0</v>
          </cell>
          <cell r="JE472">
            <v>0</v>
          </cell>
          <cell r="JF472">
            <v>0</v>
          </cell>
          <cell r="JG472">
            <v>0</v>
          </cell>
          <cell r="JH472">
            <v>0</v>
          </cell>
          <cell r="JI472">
            <v>0</v>
          </cell>
          <cell r="JJ472">
            <v>0</v>
          </cell>
          <cell r="JK472">
            <v>0</v>
          </cell>
          <cell r="JL472">
            <v>0</v>
          </cell>
          <cell r="JM472">
            <v>0</v>
          </cell>
          <cell r="JN472">
            <v>0</v>
          </cell>
          <cell r="JO472">
            <v>0</v>
          </cell>
          <cell r="JP472">
            <v>0</v>
          </cell>
          <cell r="JQ472">
            <v>0</v>
          </cell>
          <cell r="JR472">
            <v>0</v>
          </cell>
          <cell r="JS472">
            <v>0</v>
          </cell>
          <cell r="JT472">
            <v>0</v>
          </cell>
          <cell r="JU472">
            <v>0</v>
          </cell>
          <cell r="JV472">
            <v>0</v>
          </cell>
          <cell r="JW472">
            <v>0</v>
          </cell>
          <cell r="JX472">
            <v>0</v>
          </cell>
          <cell r="JY472">
            <v>0</v>
          </cell>
          <cell r="JZ472">
            <v>0</v>
          </cell>
          <cell r="KA472">
            <v>0</v>
          </cell>
          <cell r="KB472">
            <v>0</v>
          </cell>
          <cell r="KC472">
            <v>0</v>
          </cell>
          <cell r="KD472">
            <v>0</v>
          </cell>
          <cell r="KE472">
            <v>0</v>
          </cell>
          <cell r="KF472">
            <v>0</v>
          </cell>
          <cell r="KG472">
            <v>0</v>
          </cell>
          <cell r="KH472">
            <v>0</v>
          </cell>
          <cell r="KI472">
            <v>0</v>
          </cell>
          <cell r="KJ472">
            <v>0</v>
          </cell>
          <cell r="KK472">
            <v>0</v>
          </cell>
          <cell r="KL472">
            <v>0</v>
          </cell>
          <cell r="KM472">
            <v>0</v>
          </cell>
          <cell r="KN472">
            <v>0</v>
          </cell>
          <cell r="KO472">
            <v>0</v>
          </cell>
          <cell r="KP472">
            <v>0</v>
          </cell>
          <cell r="KQ472">
            <v>0</v>
          </cell>
          <cell r="KR472">
            <v>0</v>
          </cell>
          <cell r="KS472">
            <v>0</v>
          </cell>
          <cell r="KT472">
            <v>0</v>
          </cell>
          <cell r="KU472">
            <v>0</v>
          </cell>
          <cell r="KV472">
            <v>0</v>
          </cell>
          <cell r="KW472">
            <v>0</v>
          </cell>
          <cell r="KX472">
            <v>0</v>
          </cell>
          <cell r="KY472">
            <v>0</v>
          </cell>
          <cell r="KZ472">
            <v>0</v>
          </cell>
          <cell r="LA472">
            <v>0</v>
          </cell>
          <cell r="LB472">
            <v>0</v>
          </cell>
          <cell r="LC472">
            <v>0</v>
          </cell>
          <cell r="LD472">
            <v>0</v>
          </cell>
          <cell r="LE472">
            <v>0</v>
          </cell>
          <cell r="LF472">
            <v>0</v>
          </cell>
          <cell r="LG472">
            <v>0</v>
          </cell>
          <cell r="LH472">
            <v>0</v>
          </cell>
          <cell r="LI472">
            <v>0</v>
          </cell>
          <cell r="LJ472">
            <v>0</v>
          </cell>
          <cell r="LK472">
            <v>0</v>
          </cell>
          <cell r="LL472">
            <v>0</v>
          </cell>
          <cell r="LM472">
            <v>0</v>
          </cell>
          <cell r="LN472">
            <v>0</v>
          </cell>
          <cell r="LO472">
            <v>0</v>
          </cell>
          <cell r="LP472">
            <v>0</v>
          </cell>
          <cell r="LQ472">
            <v>0</v>
          </cell>
          <cell r="LR472">
            <v>0</v>
          </cell>
          <cell r="LS472">
            <v>0</v>
          </cell>
          <cell r="LT472">
            <v>0</v>
          </cell>
          <cell r="LU472">
            <v>0</v>
          </cell>
          <cell r="LV472">
            <v>0</v>
          </cell>
          <cell r="LW472">
            <v>0</v>
          </cell>
          <cell r="LX472">
            <v>0</v>
          </cell>
          <cell r="LY472">
            <v>0</v>
          </cell>
          <cell r="LZ472">
            <v>0</v>
          </cell>
          <cell r="MA472">
            <v>0</v>
          </cell>
          <cell r="MB472">
            <v>0</v>
          </cell>
          <cell r="MC472">
            <v>0</v>
          </cell>
          <cell r="MD472">
            <v>1</v>
          </cell>
          <cell r="ME472">
            <v>0</v>
          </cell>
          <cell r="MF472">
            <v>0</v>
          </cell>
          <cell r="MG472">
            <v>-1</v>
          </cell>
          <cell r="MH472">
            <v>0</v>
          </cell>
          <cell r="MI472">
            <v>0</v>
          </cell>
          <cell r="MJ472">
            <v>0</v>
          </cell>
          <cell r="MK472">
            <v>0</v>
          </cell>
          <cell r="ML472">
            <v>0</v>
          </cell>
          <cell r="MM472">
            <v>0</v>
          </cell>
          <cell r="MN472">
            <v>0</v>
          </cell>
          <cell r="MO472">
            <v>0</v>
          </cell>
          <cell r="MP472">
            <v>-5</v>
          </cell>
          <cell r="MQ472">
            <v>0</v>
          </cell>
          <cell r="MR472">
            <v>0</v>
          </cell>
          <cell r="MS472">
            <v>-4</v>
          </cell>
          <cell r="MT472">
            <v>0</v>
          </cell>
          <cell r="MU472">
            <v>0</v>
          </cell>
          <cell r="MV472">
            <v>-5</v>
          </cell>
          <cell r="MW472">
            <v>0</v>
          </cell>
          <cell r="MX472">
            <v>0</v>
          </cell>
          <cell r="MY472">
            <v>-5</v>
          </cell>
          <cell r="MZ472">
            <v>0</v>
          </cell>
          <cell r="NA472">
            <v>0</v>
          </cell>
          <cell r="NB472">
            <v>-3</v>
          </cell>
          <cell r="NC472">
            <v>0</v>
          </cell>
          <cell r="ND472">
            <v>0</v>
          </cell>
          <cell r="NE472">
            <v>-3</v>
          </cell>
          <cell r="NF472">
            <v>0</v>
          </cell>
          <cell r="NG472">
            <v>0</v>
          </cell>
          <cell r="NH472">
            <v>-2</v>
          </cell>
          <cell r="NI472">
            <v>0</v>
          </cell>
          <cell r="NJ472">
            <v>0</v>
          </cell>
          <cell r="NK472">
            <v>-2</v>
          </cell>
          <cell r="NL472">
            <v>0</v>
          </cell>
          <cell r="NM472">
            <v>0</v>
          </cell>
          <cell r="NN472">
            <v>-2</v>
          </cell>
          <cell r="NO472">
            <v>0</v>
          </cell>
          <cell r="NP472">
            <v>0</v>
          </cell>
          <cell r="NQ472">
            <v>-3</v>
          </cell>
          <cell r="NR472">
            <v>0</v>
          </cell>
          <cell r="NS472">
            <v>0</v>
          </cell>
          <cell r="NT472">
            <v>-3</v>
          </cell>
          <cell r="NU472">
            <v>0</v>
          </cell>
          <cell r="NV472">
            <v>0</v>
          </cell>
          <cell r="NW472">
            <v>-2</v>
          </cell>
        </row>
        <row r="474">
          <cell r="HO474" t="str">
            <v>Métier</v>
          </cell>
          <cell r="HP474" t="str">
            <v>Trimestre</v>
          </cell>
          <cell r="HR474" t="str">
            <v>Métier</v>
          </cell>
          <cell r="HS474" t="str">
            <v>Trimestre</v>
          </cell>
          <cell r="HU474" t="str">
            <v>Métier</v>
          </cell>
          <cell r="HV474" t="str">
            <v>Trimestre</v>
          </cell>
          <cell r="HX474" t="str">
            <v>Métier</v>
          </cell>
          <cell r="HY474" t="str">
            <v>Trimestre</v>
          </cell>
          <cell r="IA474" t="str">
            <v>Métier</v>
          </cell>
          <cell r="IB474" t="str">
            <v>Trimestre</v>
          </cell>
          <cell r="ID474" t="str">
            <v>Métier</v>
          </cell>
          <cell r="IE474" t="str">
            <v>Trimestre</v>
          </cell>
          <cell r="IG474" t="str">
            <v>Métier</v>
          </cell>
          <cell r="IH474" t="str">
            <v>Trimestre</v>
          </cell>
          <cell r="IJ474" t="str">
            <v>Métier</v>
          </cell>
          <cell r="IK474" t="str">
            <v>Trimestre</v>
          </cell>
          <cell r="IM474" t="str">
            <v>Métier</v>
          </cell>
          <cell r="IN474" t="str">
            <v>Trimestre</v>
          </cell>
          <cell r="IP474" t="str">
            <v>Métier</v>
          </cell>
          <cell r="IQ474" t="str">
            <v>Trimestre</v>
          </cell>
          <cell r="IS474" t="str">
            <v>Métier</v>
          </cell>
          <cell r="IT474" t="str">
            <v>Trimestre</v>
          </cell>
          <cell r="IV474" t="str">
            <v>Métier</v>
          </cell>
          <cell r="IW474" t="str">
            <v>Trimestre</v>
          </cell>
          <cell r="IY474" t="str">
            <v>Métier</v>
          </cell>
          <cell r="IZ474" t="str">
            <v>Trimestre</v>
          </cell>
          <cell r="JB474" t="str">
            <v>Métier</v>
          </cell>
          <cell r="JC474" t="str">
            <v>Trimestre</v>
          </cell>
          <cell r="JE474" t="str">
            <v>Métier</v>
          </cell>
          <cell r="JF474" t="str">
            <v>Trimestre</v>
          </cell>
          <cell r="JH474" t="str">
            <v>Métier</v>
          </cell>
          <cell r="JI474" t="str">
            <v>Trimestre</v>
          </cell>
          <cell r="JK474" t="str">
            <v>Métier</v>
          </cell>
          <cell r="JL474" t="str">
            <v>Trimestre</v>
          </cell>
          <cell r="JN474" t="str">
            <v>Métier</v>
          </cell>
          <cell r="JO474" t="str">
            <v>Trimestre</v>
          </cell>
          <cell r="JQ474" t="str">
            <v>Métier</v>
          </cell>
          <cell r="JR474" t="str">
            <v>Trimestre</v>
          </cell>
          <cell r="JT474" t="str">
            <v>Métier</v>
          </cell>
          <cell r="JU474" t="str">
            <v>Trimestre</v>
          </cell>
          <cell r="JW474" t="str">
            <v>Métier</v>
          </cell>
          <cell r="JX474" t="str">
            <v>Trimestre</v>
          </cell>
          <cell r="JZ474" t="str">
            <v>Métier</v>
          </cell>
          <cell r="KA474" t="str">
            <v>Trimestre</v>
          </cell>
          <cell r="KC474" t="str">
            <v>Métier</v>
          </cell>
          <cell r="KD474" t="str">
            <v>Trimestre</v>
          </cell>
          <cell r="KF474" t="str">
            <v>Métier</v>
          </cell>
          <cell r="KG474" t="str">
            <v>Trimestre</v>
          </cell>
          <cell r="KI474" t="str">
            <v>Métier</v>
          </cell>
          <cell r="KJ474" t="str">
            <v>Trimestre</v>
          </cell>
          <cell r="KL474" t="str">
            <v>Métier</v>
          </cell>
          <cell r="KM474" t="str">
            <v>Trimestre</v>
          </cell>
          <cell r="KO474" t="str">
            <v>Métier</v>
          </cell>
          <cell r="KP474" t="str">
            <v>Trimestre</v>
          </cell>
          <cell r="KR474" t="str">
            <v>Métier</v>
          </cell>
          <cell r="KS474" t="str">
            <v>Trimestre</v>
          </cell>
          <cell r="KU474" t="str">
            <v>Métier</v>
          </cell>
          <cell r="KV474" t="str">
            <v>Trimestre</v>
          </cell>
          <cell r="KX474" t="str">
            <v>Métier</v>
          </cell>
          <cell r="KY474" t="str">
            <v>Trimestre</v>
          </cell>
          <cell r="LA474" t="str">
            <v>Métier</v>
          </cell>
          <cell r="LB474" t="str">
            <v>Trimestre</v>
          </cell>
          <cell r="LD474" t="str">
            <v>Métier</v>
          </cell>
          <cell r="LE474" t="str">
            <v>Trimestre</v>
          </cell>
          <cell r="LG474" t="str">
            <v>Métier</v>
          </cell>
          <cell r="LH474" t="str">
            <v>Trimestre</v>
          </cell>
          <cell r="LJ474" t="str">
            <v>Métier</v>
          </cell>
          <cell r="LK474" t="str">
            <v>Trimestre</v>
          </cell>
          <cell r="LM474" t="str">
            <v>Métier</v>
          </cell>
          <cell r="LN474" t="str">
            <v>Trimestre</v>
          </cell>
          <cell r="LP474" t="str">
            <v>Métier</v>
          </cell>
          <cell r="LQ474" t="str">
            <v>Trimestre</v>
          </cell>
          <cell r="LS474" t="str">
            <v>Métier</v>
          </cell>
          <cell r="LT474" t="str">
            <v>Trimestre</v>
          </cell>
          <cell r="LV474" t="str">
            <v>Métier</v>
          </cell>
          <cell r="LW474" t="str">
            <v>Trimestre</v>
          </cell>
          <cell r="LY474" t="str">
            <v>Métier</v>
          </cell>
          <cell r="LZ474" t="str">
            <v>Trimestre</v>
          </cell>
          <cell r="MB474" t="str">
            <v>Métier</v>
          </cell>
          <cell r="MC474" t="str">
            <v>Trimestre</v>
          </cell>
          <cell r="ME474" t="str">
            <v>Métier</v>
          </cell>
          <cell r="MF474" t="str">
            <v>Trimestre</v>
          </cell>
          <cell r="MH474" t="str">
            <v>Métier</v>
          </cell>
          <cell r="MI474" t="str">
            <v>Trimestre</v>
          </cell>
          <cell r="MK474" t="str">
            <v>Métier</v>
          </cell>
          <cell r="ML474" t="str">
            <v>Trimestre</v>
          </cell>
          <cell r="MN474" t="str">
            <v>Métier</v>
          </cell>
          <cell r="MO474" t="str">
            <v>Trimestre</v>
          </cell>
          <cell r="MQ474" t="str">
            <v>Métier</v>
          </cell>
          <cell r="MR474" t="str">
            <v>Trimestre</v>
          </cell>
          <cell r="MT474" t="str">
            <v>Métier</v>
          </cell>
          <cell r="MU474" t="str">
            <v>Trimestre</v>
          </cell>
          <cell r="MW474" t="str">
            <v>Métier</v>
          </cell>
          <cell r="MX474" t="str">
            <v>Trimestre</v>
          </cell>
          <cell r="MZ474" t="str">
            <v>Métier</v>
          </cell>
          <cell r="NA474" t="str">
            <v>Trimestre</v>
          </cell>
          <cell r="NC474" t="str">
            <v>Métier</v>
          </cell>
          <cell r="ND474" t="str">
            <v>Trimestre</v>
          </cell>
          <cell r="NF474" t="str">
            <v>Métier</v>
          </cell>
          <cell r="NG474" t="str">
            <v>Trimestre</v>
          </cell>
          <cell r="NI474" t="str">
            <v>Métier</v>
          </cell>
          <cell r="NJ474" t="str">
            <v>Trimestre</v>
          </cell>
          <cell r="NL474" t="str">
            <v>Métier</v>
          </cell>
          <cell r="NM474" t="str">
            <v>Trimestre</v>
          </cell>
          <cell r="NO474" t="str">
            <v>Métier</v>
          </cell>
          <cell r="NP474" t="str">
            <v>Trimestre</v>
          </cell>
          <cell r="NR474" t="str">
            <v>Métier</v>
          </cell>
          <cell r="NS474" t="str">
            <v>Trimestre</v>
          </cell>
          <cell r="NU474" t="str">
            <v>Métier</v>
          </cell>
          <cell r="NV474" t="str">
            <v>Trimestre</v>
          </cell>
        </row>
        <row r="475">
          <cell r="HO475" t="str">
            <v>CACF</v>
          </cell>
          <cell r="HP475" t="str">
            <v>XXXX-XX</v>
          </cell>
          <cell r="HR475" t="str">
            <v>CACF</v>
          </cell>
          <cell r="HS475" t="str">
            <v>XXXX-XX</v>
          </cell>
          <cell r="HU475" t="str">
            <v>CACF</v>
          </cell>
          <cell r="HV475" t="str">
            <v>XXXX-XX</v>
          </cell>
          <cell r="HX475" t="str">
            <v>CACF</v>
          </cell>
          <cell r="HY475" t="str">
            <v>2020-T1</v>
          </cell>
          <cell r="IA475" t="str">
            <v>CACF</v>
          </cell>
          <cell r="IB475" t="str">
            <v>XXXX-XX</v>
          </cell>
          <cell r="ID475" t="str">
            <v>CACF</v>
          </cell>
          <cell r="IE475" t="str">
            <v>XXXX-XX</v>
          </cell>
          <cell r="IG475" t="str">
            <v>CACF</v>
          </cell>
          <cell r="IH475" t="str">
            <v>XXXX-XX</v>
          </cell>
          <cell r="IJ475" t="str">
            <v>CACF</v>
          </cell>
          <cell r="IK475" t="str">
            <v>2019-T1</v>
          </cell>
          <cell r="IM475" t="str">
            <v>CACF</v>
          </cell>
          <cell r="IN475" t="str">
            <v>XXXX-XX</v>
          </cell>
          <cell r="IP475" t="str">
            <v>CACF</v>
          </cell>
          <cell r="IQ475" t="str">
            <v>XXXX-XX</v>
          </cell>
          <cell r="IS475" t="str">
            <v>CACF</v>
          </cell>
          <cell r="IT475" t="str">
            <v>XXXX-XX</v>
          </cell>
          <cell r="IV475" t="str">
            <v>CACF</v>
          </cell>
          <cell r="IW475" t="str">
            <v>2018-T1</v>
          </cell>
          <cell r="IY475" t="str">
            <v>CACF</v>
          </cell>
          <cell r="IZ475" t="str">
            <v>XXXX-XX</v>
          </cell>
          <cell r="JB475" t="str">
            <v>CACF</v>
          </cell>
          <cell r="JC475" t="str">
            <v>XXXX-XX</v>
          </cell>
          <cell r="JE475" t="str">
            <v>CACF</v>
          </cell>
          <cell r="JF475" t="str">
            <v>XXXX-XX</v>
          </cell>
          <cell r="JH475" t="str">
            <v>CACF</v>
          </cell>
          <cell r="JI475" t="str">
            <v>2017-T1</v>
          </cell>
          <cell r="JK475" t="str">
            <v>CACF</v>
          </cell>
          <cell r="JL475" t="str">
            <v>XXXX-XX</v>
          </cell>
          <cell r="JN475" t="str">
            <v>CACF</v>
          </cell>
          <cell r="JO475" t="str">
            <v>XXXX-XX</v>
          </cell>
          <cell r="JQ475" t="str">
            <v>CACF</v>
          </cell>
          <cell r="JR475" t="str">
            <v>XXXX-XX</v>
          </cell>
          <cell r="JT475" t="str">
            <v>CACF</v>
          </cell>
          <cell r="JU475" t="str">
            <v>2016-T1</v>
          </cell>
          <cell r="JW475" t="str">
            <v>CACF</v>
          </cell>
          <cell r="JX475" t="str">
            <v>XXXX-XX</v>
          </cell>
          <cell r="JZ475" t="str">
            <v>CACF</v>
          </cell>
          <cell r="KA475" t="str">
            <v>XXXX-XX</v>
          </cell>
          <cell r="KC475" t="str">
            <v>CACF</v>
          </cell>
          <cell r="KD475" t="str">
            <v>XXXX-XX</v>
          </cell>
          <cell r="KF475" t="str">
            <v>CACF</v>
          </cell>
          <cell r="KG475" t="str">
            <v>2015-T1</v>
          </cell>
          <cell r="KI475" t="str">
            <v>CACF</v>
          </cell>
          <cell r="KJ475" t="str">
            <v>XXXX-XX</v>
          </cell>
          <cell r="KL475" t="str">
            <v>CACF</v>
          </cell>
          <cell r="KM475" t="str">
            <v>XXXX-XX</v>
          </cell>
          <cell r="KO475" t="str">
            <v>CACF</v>
          </cell>
          <cell r="KP475" t="str">
            <v>XXXX-XX</v>
          </cell>
          <cell r="KR475" t="str">
            <v>CACF</v>
          </cell>
          <cell r="KS475" t="str">
            <v>2014-T1</v>
          </cell>
          <cell r="KU475" t="str">
            <v>CACF</v>
          </cell>
          <cell r="KV475" t="str">
            <v>XXXX-XX</v>
          </cell>
          <cell r="KX475" t="str">
            <v>CACF</v>
          </cell>
          <cell r="KY475" t="str">
            <v>XXXX-XX</v>
          </cell>
          <cell r="LA475" t="str">
            <v>CACF</v>
          </cell>
          <cell r="LB475" t="str">
            <v>XXXX-XX</v>
          </cell>
          <cell r="LD475" t="str">
            <v>CACF</v>
          </cell>
          <cell r="LE475" t="str">
            <v>2013-T1</v>
          </cell>
          <cell r="LG475" t="str">
            <v>CACF</v>
          </cell>
          <cell r="LH475" t="str">
            <v>XXXX-XX</v>
          </cell>
          <cell r="LJ475" t="str">
            <v>CACF</v>
          </cell>
          <cell r="LK475" t="str">
            <v>XXXX-XX</v>
          </cell>
          <cell r="LM475" t="str">
            <v>CACF</v>
          </cell>
          <cell r="LN475" t="str">
            <v>XXXX-XX</v>
          </cell>
          <cell r="LP475" t="str">
            <v>CACF</v>
          </cell>
          <cell r="LQ475" t="str">
            <v>2012-T1</v>
          </cell>
          <cell r="LS475" t="str">
            <v>CACF</v>
          </cell>
          <cell r="LT475" t="str">
            <v>XXXX-XX</v>
          </cell>
          <cell r="LV475" t="str">
            <v>CACF</v>
          </cell>
          <cell r="LW475" t="str">
            <v>XXXX-XX</v>
          </cell>
          <cell r="LY475" t="str">
            <v>CACF</v>
          </cell>
          <cell r="LZ475" t="str">
            <v>XXXX-XX</v>
          </cell>
          <cell r="MB475" t="str">
            <v>CACF</v>
          </cell>
          <cell r="MC475" t="str">
            <v>2011-T1</v>
          </cell>
          <cell r="ME475" t="str">
            <v>CACF</v>
          </cell>
          <cell r="MF475" t="str">
            <v>XXXX-XX</v>
          </cell>
          <cell r="MH475" t="str">
            <v>CACF</v>
          </cell>
          <cell r="MI475" t="str">
            <v>XXXX-XX</v>
          </cell>
          <cell r="MK475" t="str">
            <v>CACF</v>
          </cell>
          <cell r="ML475" t="str">
            <v>XXXX-XX</v>
          </cell>
          <cell r="MN475" t="str">
            <v>CACF</v>
          </cell>
          <cell r="MO475" t="str">
            <v>2010-T1</v>
          </cell>
          <cell r="MQ475" t="str">
            <v>CACF</v>
          </cell>
          <cell r="MR475" t="str">
            <v>XXXX-XX</v>
          </cell>
          <cell r="MT475" t="str">
            <v>CACF</v>
          </cell>
          <cell r="MU475" t="str">
            <v>XXXX-XX</v>
          </cell>
          <cell r="MW475" t="str">
            <v>CACF</v>
          </cell>
          <cell r="MX475" t="str">
            <v>XXXX-XX</v>
          </cell>
          <cell r="MZ475" t="str">
            <v>CACF</v>
          </cell>
          <cell r="NA475" t="str">
            <v>2009-T1</v>
          </cell>
          <cell r="NC475" t="str">
            <v>CACF</v>
          </cell>
          <cell r="ND475" t="str">
            <v>XXXX-XX</v>
          </cell>
          <cell r="NF475" t="str">
            <v>CACF</v>
          </cell>
          <cell r="NG475" t="str">
            <v>XXXX-XX</v>
          </cell>
          <cell r="NI475" t="str">
            <v>CACF</v>
          </cell>
          <cell r="NJ475" t="str">
            <v>XXXX-XX</v>
          </cell>
          <cell r="NL475" t="str">
            <v>CACF</v>
          </cell>
          <cell r="NM475" t="str">
            <v>2008-T1</v>
          </cell>
          <cell r="NO475" t="str">
            <v>CACF</v>
          </cell>
          <cell r="NP475" t="str">
            <v>XXXX-XX</v>
          </cell>
          <cell r="NR475" t="str">
            <v>CACF</v>
          </cell>
          <cell r="NS475" t="str">
            <v>XXXX-XX</v>
          </cell>
          <cell r="NU475" t="str">
            <v>CACF</v>
          </cell>
          <cell r="NV475" t="str">
            <v>XXXX-XX</v>
          </cell>
        </row>
        <row r="476">
          <cell r="HO476" t="str">
            <v>Métier</v>
          </cell>
          <cell r="HP476" t="str">
            <v>Trimestre</v>
          </cell>
          <cell r="HR476" t="str">
            <v>Métier</v>
          </cell>
          <cell r="HS476" t="str">
            <v>Trimestre</v>
          </cell>
          <cell r="HU476" t="str">
            <v>Métier</v>
          </cell>
          <cell r="HV476" t="str">
            <v>Trimestre</v>
          </cell>
          <cell r="HX476" t="str">
            <v>Métier</v>
          </cell>
          <cell r="HY476" t="str">
            <v>Trimestre</v>
          </cell>
          <cell r="IA476" t="str">
            <v>Métier</v>
          </cell>
          <cell r="IB476" t="str">
            <v>Trimestre</v>
          </cell>
          <cell r="ID476" t="str">
            <v>Métier</v>
          </cell>
          <cell r="IE476" t="str">
            <v>Trimestre</v>
          </cell>
          <cell r="IG476" t="str">
            <v>Métier</v>
          </cell>
          <cell r="IH476" t="str">
            <v>Trimestre</v>
          </cell>
          <cell r="IJ476" t="str">
            <v>Métier</v>
          </cell>
          <cell r="IK476" t="str">
            <v>Trimestre</v>
          </cell>
          <cell r="IM476" t="str">
            <v>Métier</v>
          </cell>
          <cell r="IN476" t="str">
            <v>Trimestre</v>
          </cell>
          <cell r="IP476" t="str">
            <v>Métier</v>
          </cell>
          <cell r="IQ476" t="str">
            <v>Trimestre</v>
          </cell>
          <cell r="IS476" t="str">
            <v>Métier</v>
          </cell>
          <cell r="IT476" t="str">
            <v>Trimestre</v>
          </cell>
          <cell r="IV476" t="str">
            <v>Métier</v>
          </cell>
          <cell r="IW476" t="str">
            <v>Trimestre</v>
          </cell>
          <cell r="IY476" t="str">
            <v>Métier</v>
          </cell>
          <cell r="IZ476" t="str">
            <v>Trimestre</v>
          </cell>
          <cell r="JB476" t="str">
            <v>Métier</v>
          </cell>
          <cell r="JC476" t="str">
            <v>Trimestre</v>
          </cell>
          <cell r="JE476" t="str">
            <v>Métier</v>
          </cell>
          <cell r="JF476" t="str">
            <v>Trimestre</v>
          </cell>
          <cell r="JH476" t="str">
            <v>Métier</v>
          </cell>
          <cell r="JI476" t="str">
            <v>Trimestre</v>
          </cell>
          <cell r="JK476" t="str">
            <v>Métier</v>
          </cell>
          <cell r="JL476" t="str">
            <v>Trimestre</v>
          </cell>
          <cell r="JN476" t="str">
            <v>Métier</v>
          </cell>
          <cell r="JO476" t="str">
            <v>Trimestre</v>
          </cell>
          <cell r="JQ476" t="str">
            <v>Métier</v>
          </cell>
          <cell r="JR476" t="str">
            <v>Trimestre</v>
          </cell>
          <cell r="JT476" t="str">
            <v>Métier</v>
          </cell>
          <cell r="JU476" t="str">
            <v>Trimestre</v>
          </cell>
          <cell r="JW476" t="str">
            <v>Métier</v>
          </cell>
          <cell r="JX476" t="str">
            <v>Trimestre</v>
          </cell>
          <cell r="JZ476" t="str">
            <v>Métier</v>
          </cell>
          <cell r="KA476" t="str">
            <v>Trimestre</v>
          </cell>
          <cell r="KC476" t="str">
            <v>Métier</v>
          </cell>
          <cell r="KD476" t="str">
            <v>Trimestre</v>
          </cell>
          <cell r="KF476" t="str">
            <v>Métier</v>
          </cell>
          <cell r="KG476" t="str">
            <v>Trimestre</v>
          </cell>
          <cell r="KI476" t="str">
            <v>Métier</v>
          </cell>
          <cell r="KJ476" t="str">
            <v>Trimestre</v>
          </cell>
          <cell r="KL476" t="str">
            <v>Métier</v>
          </cell>
          <cell r="KM476" t="str">
            <v>Trimestre</v>
          </cell>
          <cell r="KO476" t="str">
            <v>Métier</v>
          </cell>
          <cell r="KP476" t="str">
            <v>Trimestre</v>
          </cell>
          <cell r="KR476" t="str">
            <v>Métier</v>
          </cell>
          <cell r="KS476" t="str">
            <v>Trimestre</v>
          </cell>
          <cell r="KU476" t="str">
            <v>Métier</v>
          </cell>
          <cell r="KV476" t="str">
            <v>Trimestre</v>
          </cell>
          <cell r="KX476" t="str">
            <v>Métier</v>
          </cell>
          <cell r="KY476" t="str">
            <v>Trimestre</v>
          </cell>
          <cell r="LA476" t="str">
            <v>Métier</v>
          </cell>
          <cell r="LB476" t="str">
            <v>Trimestre</v>
          </cell>
          <cell r="LD476" t="str">
            <v>Métier</v>
          </cell>
          <cell r="LE476" t="str">
            <v>Trimestre</v>
          </cell>
          <cell r="LG476" t="str">
            <v>Métier</v>
          </cell>
          <cell r="LH476" t="str">
            <v>Trimestre</v>
          </cell>
          <cell r="LJ476" t="str">
            <v>Métier</v>
          </cell>
          <cell r="LK476" t="str">
            <v>Trimestre</v>
          </cell>
          <cell r="LM476" t="str">
            <v>Métier</v>
          </cell>
          <cell r="LN476" t="str">
            <v>Trimestre</v>
          </cell>
          <cell r="LP476" t="str">
            <v>Métier</v>
          </cell>
          <cell r="LQ476" t="str">
            <v>Trimestre</v>
          </cell>
          <cell r="LS476" t="str">
            <v>Métier</v>
          </cell>
          <cell r="LT476" t="str">
            <v>Trimestre</v>
          </cell>
          <cell r="LV476" t="str">
            <v>Métier</v>
          </cell>
          <cell r="LW476" t="str">
            <v>Trimestre</v>
          </cell>
          <cell r="LY476" t="str">
            <v>Métier</v>
          </cell>
          <cell r="LZ476" t="str">
            <v>Trimestre</v>
          </cell>
          <cell r="MB476" t="str">
            <v>Métier</v>
          </cell>
          <cell r="MC476" t="str">
            <v>Trimestre</v>
          </cell>
          <cell r="ME476" t="str">
            <v>Métier</v>
          </cell>
          <cell r="MF476" t="str">
            <v>Trimestre</v>
          </cell>
          <cell r="MH476" t="str">
            <v>Métier</v>
          </cell>
          <cell r="MI476" t="str">
            <v>Trimestre</v>
          </cell>
          <cell r="MK476" t="str">
            <v>Métier</v>
          </cell>
          <cell r="ML476" t="str">
            <v>Trimestre</v>
          </cell>
          <cell r="MN476" t="str">
            <v>Métier</v>
          </cell>
          <cell r="MO476" t="str">
            <v>Trimestre</v>
          </cell>
          <cell r="MQ476" t="str">
            <v>Métier</v>
          </cell>
          <cell r="MR476" t="str">
            <v>Trimestre</v>
          </cell>
          <cell r="MT476" t="str">
            <v>Métier</v>
          </cell>
          <cell r="MU476" t="str">
            <v>Trimestre</v>
          </cell>
          <cell r="MW476" t="str">
            <v>Métier</v>
          </cell>
          <cell r="MX476" t="str">
            <v>Trimestre</v>
          </cell>
          <cell r="MZ476" t="str">
            <v>Métier</v>
          </cell>
          <cell r="NA476" t="str">
            <v>Trimestre</v>
          </cell>
          <cell r="NC476" t="str">
            <v>Métier</v>
          </cell>
          <cell r="ND476" t="str">
            <v>Trimestre</v>
          </cell>
          <cell r="NF476" t="str">
            <v>Métier</v>
          </cell>
          <cell r="NG476" t="str">
            <v>Trimestre</v>
          </cell>
          <cell r="NI476" t="str">
            <v>Métier</v>
          </cell>
          <cell r="NJ476" t="str">
            <v>Trimestre</v>
          </cell>
          <cell r="NL476" t="str">
            <v>Métier</v>
          </cell>
          <cell r="NM476" t="str">
            <v>Trimestre</v>
          </cell>
          <cell r="NO476" t="str">
            <v>Métier</v>
          </cell>
          <cell r="NP476" t="str">
            <v>Trimestre</v>
          </cell>
          <cell r="NR476" t="str">
            <v>Métier</v>
          </cell>
          <cell r="NS476" t="str">
            <v>Trimestre</v>
          </cell>
          <cell r="NU476" t="str">
            <v>Métier</v>
          </cell>
          <cell r="NV476" t="str">
            <v>Trimestre</v>
          </cell>
        </row>
        <row r="477">
          <cell r="HO477" t="str">
            <v>CACF</v>
          </cell>
          <cell r="HP477" t="str">
            <v>2021-T1</v>
          </cell>
          <cell r="HR477" t="str">
            <v>CACF</v>
          </cell>
          <cell r="HS477" t="str">
            <v>XXXX-XX</v>
          </cell>
          <cell r="HU477" t="str">
            <v>CACF</v>
          </cell>
          <cell r="HV477" t="str">
            <v>XXXX-XX</v>
          </cell>
          <cell r="HX477" t="str">
            <v>CACF</v>
          </cell>
          <cell r="HY477" t="str">
            <v>2020-T2</v>
          </cell>
          <cell r="IA477" t="str">
            <v>CACF</v>
          </cell>
          <cell r="IB477" t="str">
            <v>2020-T1</v>
          </cell>
          <cell r="ID477" t="str">
            <v>CACF</v>
          </cell>
          <cell r="IE477" t="str">
            <v>XXXX-XX</v>
          </cell>
          <cell r="IG477" t="str">
            <v>CACF</v>
          </cell>
          <cell r="IH477" t="str">
            <v>XXXX-XX</v>
          </cell>
          <cell r="IJ477" t="str">
            <v>CACF</v>
          </cell>
          <cell r="IK477" t="str">
            <v>2019-T2</v>
          </cell>
          <cell r="IM477" t="str">
            <v>CACF</v>
          </cell>
          <cell r="IN477" t="str">
            <v>2019-T1</v>
          </cell>
          <cell r="IP477" t="str">
            <v>CACF</v>
          </cell>
          <cell r="IQ477" t="str">
            <v>XXXX-XX</v>
          </cell>
          <cell r="IS477" t="str">
            <v>CACF</v>
          </cell>
          <cell r="IT477" t="str">
            <v>XXXX-XX</v>
          </cell>
          <cell r="IV477" t="str">
            <v>CACF</v>
          </cell>
          <cell r="IW477" t="str">
            <v>2018-T2</v>
          </cell>
          <cell r="IY477" t="str">
            <v>CACF</v>
          </cell>
          <cell r="IZ477" t="str">
            <v>2018-T1</v>
          </cell>
          <cell r="JB477" t="str">
            <v>CACF</v>
          </cell>
          <cell r="JC477" t="str">
            <v>XXXX-XX</v>
          </cell>
          <cell r="JE477" t="str">
            <v>CACF</v>
          </cell>
          <cell r="JF477" t="str">
            <v>XXXX-XX</v>
          </cell>
          <cell r="JH477" t="str">
            <v>CACF</v>
          </cell>
          <cell r="JI477" t="str">
            <v>2017-T2</v>
          </cell>
          <cell r="JK477" t="str">
            <v>CACF</v>
          </cell>
          <cell r="JL477" t="str">
            <v>2017-T1</v>
          </cell>
          <cell r="JN477" t="str">
            <v>CACF</v>
          </cell>
          <cell r="JO477" t="str">
            <v>XXXX-XX</v>
          </cell>
          <cell r="JQ477" t="str">
            <v>CACF</v>
          </cell>
          <cell r="JR477" t="str">
            <v>XXXX-XX</v>
          </cell>
          <cell r="JT477" t="str">
            <v>CACF</v>
          </cell>
          <cell r="JU477" t="str">
            <v>2016-T2</v>
          </cell>
          <cell r="JW477" t="str">
            <v>CACF</v>
          </cell>
          <cell r="JX477" t="str">
            <v>2016-T1</v>
          </cell>
          <cell r="JZ477" t="str">
            <v>CACF</v>
          </cell>
          <cell r="KA477" t="str">
            <v>XXXX-XX</v>
          </cell>
          <cell r="KC477" t="str">
            <v>CACF</v>
          </cell>
          <cell r="KD477" t="str">
            <v>XXXX-XX</v>
          </cell>
          <cell r="KF477" t="str">
            <v>CACF</v>
          </cell>
          <cell r="KG477" t="str">
            <v>2015-T2</v>
          </cell>
          <cell r="KI477" t="str">
            <v>CACF</v>
          </cell>
          <cell r="KJ477" t="str">
            <v>2015-T1</v>
          </cell>
          <cell r="KL477" t="str">
            <v>CACF</v>
          </cell>
          <cell r="KM477" t="str">
            <v>XXXX-XX</v>
          </cell>
          <cell r="KO477" t="str">
            <v>CACF</v>
          </cell>
          <cell r="KP477" t="str">
            <v>XXXX-XX</v>
          </cell>
          <cell r="KR477" t="str">
            <v>CACF</v>
          </cell>
          <cell r="KS477" t="str">
            <v>2014-T2</v>
          </cell>
          <cell r="KU477" t="str">
            <v>CACF</v>
          </cell>
          <cell r="KV477" t="str">
            <v>2014-T1</v>
          </cell>
          <cell r="KX477" t="str">
            <v>CACF</v>
          </cell>
          <cell r="KY477" t="str">
            <v>XXXX-XX</v>
          </cell>
          <cell r="LA477" t="str">
            <v>CACF</v>
          </cell>
          <cell r="LB477" t="str">
            <v>XXXX-XX</v>
          </cell>
          <cell r="LD477" t="str">
            <v>CACF</v>
          </cell>
          <cell r="LE477" t="str">
            <v>2013-T2</v>
          </cell>
          <cell r="LG477" t="str">
            <v>CACF</v>
          </cell>
          <cell r="LH477" t="str">
            <v>2013-T1</v>
          </cell>
          <cell r="LJ477" t="str">
            <v>CACF</v>
          </cell>
          <cell r="LK477" t="str">
            <v>XXXX-XX</v>
          </cell>
          <cell r="LM477" t="str">
            <v>CACF</v>
          </cell>
          <cell r="LN477" t="str">
            <v>XXXX-XX</v>
          </cell>
          <cell r="LP477" t="str">
            <v>CACF</v>
          </cell>
          <cell r="LQ477" t="str">
            <v>2012-T2</v>
          </cell>
          <cell r="LS477" t="str">
            <v>CACF</v>
          </cell>
          <cell r="LT477" t="str">
            <v>2012-T1</v>
          </cell>
          <cell r="LV477" t="str">
            <v>CACF</v>
          </cell>
          <cell r="LW477" t="str">
            <v>XXXX-XX</v>
          </cell>
          <cell r="LY477" t="str">
            <v>CACF</v>
          </cell>
          <cell r="LZ477" t="str">
            <v>XXXX-XX</v>
          </cell>
          <cell r="MB477" t="str">
            <v>CACF</v>
          </cell>
          <cell r="MC477" t="str">
            <v>2011-T2</v>
          </cell>
          <cell r="ME477" t="str">
            <v>CACF</v>
          </cell>
          <cell r="MF477" t="str">
            <v>2011-T1</v>
          </cell>
          <cell r="MH477" t="str">
            <v>CACF</v>
          </cell>
          <cell r="MI477" t="str">
            <v>XXXX-XX</v>
          </cell>
          <cell r="MK477" t="str">
            <v>CACF</v>
          </cell>
          <cell r="ML477" t="str">
            <v>XXXX-XX</v>
          </cell>
          <cell r="MN477" t="str">
            <v>CACF</v>
          </cell>
          <cell r="MO477" t="str">
            <v>2010-T2</v>
          </cell>
          <cell r="MQ477" t="str">
            <v>CACF</v>
          </cell>
          <cell r="MR477" t="str">
            <v>2010-T1</v>
          </cell>
          <cell r="MT477" t="str">
            <v>CACF</v>
          </cell>
          <cell r="MU477" t="str">
            <v>XXXX-XX</v>
          </cell>
          <cell r="MW477" t="str">
            <v>CACF</v>
          </cell>
          <cell r="MX477" t="str">
            <v>XXXX-XX</v>
          </cell>
          <cell r="MZ477" t="str">
            <v>CACF</v>
          </cell>
          <cell r="NA477" t="str">
            <v>2009-T2</v>
          </cell>
          <cell r="NC477" t="str">
            <v>CACF</v>
          </cell>
          <cell r="ND477" t="str">
            <v>2009-T1</v>
          </cell>
          <cell r="NF477" t="str">
            <v>CACF</v>
          </cell>
          <cell r="NG477" t="str">
            <v>XXXX-XX</v>
          </cell>
          <cell r="NI477" t="str">
            <v>CACF</v>
          </cell>
          <cell r="NJ477" t="str">
            <v>XXXX-XX</v>
          </cell>
          <cell r="NL477" t="str">
            <v>CACF</v>
          </cell>
          <cell r="NM477" t="str">
            <v>2008-T2</v>
          </cell>
          <cell r="NO477" t="str">
            <v>CACF</v>
          </cell>
          <cell r="NP477" t="str">
            <v>2008-T1</v>
          </cell>
          <cell r="NR477" t="str">
            <v>CACF</v>
          </cell>
          <cell r="NS477" t="str">
            <v>XXXX-XX</v>
          </cell>
          <cell r="NU477" t="str">
            <v>CACF</v>
          </cell>
          <cell r="NV477" t="str">
            <v>XXXX-XX</v>
          </cell>
        </row>
        <row r="478">
          <cell r="HO478" t="str">
            <v>Métier</v>
          </cell>
          <cell r="HP478" t="str">
            <v>Trimestre</v>
          </cell>
          <cell r="HR478" t="str">
            <v>Métier</v>
          </cell>
          <cell r="HS478" t="str">
            <v>Trimestre</v>
          </cell>
          <cell r="HU478" t="str">
            <v>Métier</v>
          </cell>
          <cell r="HV478" t="str">
            <v>Trimestre</v>
          </cell>
          <cell r="HX478" t="str">
            <v>Métier</v>
          </cell>
          <cell r="HY478" t="str">
            <v>Trimestre</v>
          </cell>
          <cell r="IA478" t="str">
            <v>Métier</v>
          </cell>
          <cell r="IB478" t="str">
            <v>Trimestre</v>
          </cell>
          <cell r="ID478" t="str">
            <v>Métier</v>
          </cell>
          <cell r="IE478" t="str">
            <v>Trimestre</v>
          </cell>
          <cell r="IG478" t="str">
            <v>Métier</v>
          </cell>
          <cell r="IH478" t="str">
            <v>Trimestre</v>
          </cell>
          <cell r="IJ478" t="str">
            <v>Métier</v>
          </cell>
          <cell r="IK478" t="str">
            <v>Trimestre</v>
          </cell>
          <cell r="IM478" t="str">
            <v>Métier</v>
          </cell>
          <cell r="IN478" t="str">
            <v>Trimestre</v>
          </cell>
          <cell r="IP478" t="str">
            <v>Métier</v>
          </cell>
          <cell r="IQ478" t="str">
            <v>Trimestre</v>
          </cell>
          <cell r="IS478" t="str">
            <v>Métier</v>
          </cell>
          <cell r="IT478" t="str">
            <v>Trimestre</v>
          </cell>
          <cell r="IV478" t="str">
            <v>Métier</v>
          </cell>
          <cell r="IW478" t="str">
            <v>Trimestre</v>
          </cell>
          <cell r="IY478" t="str">
            <v>Métier</v>
          </cell>
          <cell r="IZ478" t="str">
            <v>Trimestre</v>
          </cell>
          <cell r="JB478" t="str">
            <v>Métier</v>
          </cell>
          <cell r="JC478" t="str">
            <v>Trimestre</v>
          </cell>
          <cell r="JE478" t="str">
            <v>Métier</v>
          </cell>
          <cell r="JF478" t="str">
            <v>Trimestre</v>
          </cell>
          <cell r="JH478" t="str">
            <v>Métier</v>
          </cell>
          <cell r="JI478" t="str">
            <v>Trimestre</v>
          </cell>
          <cell r="JK478" t="str">
            <v>Métier</v>
          </cell>
          <cell r="JL478" t="str">
            <v>Trimestre</v>
          </cell>
          <cell r="JN478" t="str">
            <v>Métier</v>
          </cell>
          <cell r="JO478" t="str">
            <v>Trimestre</v>
          </cell>
          <cell r="JQ478" t="str">
            <v>Métier</v>
          </cell>
          <cell r="JR478" t="str">
            <v>Trimestre</v>
          </cell>
          <cell r="JT478" t="str">
            <v>Métier</v>
          </cell>
          <cell r="JU478" t="str">
            <v>Trimestre</v>
          </cell>
          <cell r="JW478" t="str">
            <v>Métier</v>
          </cell>
          <cell r="JX478" t="str">
            <v>Trimestre</v>
          </cell>
          <cell r="JZ478" t="str">
            <v>Métier</v>
          </cell>
          <cell r="KA478" t="str">
            <v>Trimestre</v>
          </cell>
          <cell r="KC478" t="str">
            <v>Métier</v>
          </cell>
          <cell r="KD478" t="str">
            <v>Trimestre</v>
          </cell>
          <cell r="KF478" t="str">
            <v>Métier</v>
          </cell>
          <cell r="KG478" t="str">
            <v>Trimestre</v>
          </cell>
          <cell r="KI478" t="str">
            <v>Métier</v>
          </cell>
          <cell r="KJ478" t="str">
            <v>Trimestre</v>
          </cell>
          <cell r="KL478" t="str">
            <v>Métier</v>
          </cell>
          <cell r="KM478" t="str">
            <v>Trimestre</v>
          </cell>
          <cell r="KO478" t="str">
            <v>Métier</v>
          </cell>
          <cell r="KP478" t="str">
            <v>Trimestre</v>
          </cell>
          <cell r="KR478" t="str">
            <v>Métier</v>
          </cell>
          <cell r="KS478" t="str">
            <v>Trimestre</v>
          </cell>
          <cell r="KU478" t="str">
            <v>Métier</v>
          </cell>
          <cell r="KV478" t="str">
            <v>Trimestre</v>
          </cell>
          <cell r="KX478" t="str">
            <v>Métier</v>
          </cell>
          <cell r="KY478" t="str">
            <v>Trimestre</v>
          </cell>
          <cell r="LA478" t="str">
            <v>Métier</v>
          </cell>
          <cell r="LB478" t="str">
            <v>Trimestre</v>
          </cell>
          <cell r="LD478" t="str">
            <v>Métier</v>
          </cell>
          <cell r="LE478" t="str">
            <v>Trimestre</v>
          </cell>
          <cell r="LG478" t="str">
            <v>Métier</v>
          </cell>
          <cell r="LH478" t="str">
            <v>Trimestre</v>
          </cell>
          <cell r="LJ478" t="str">
            <v>Métier</v>
          </cell>
          <cell r="LK478" t="str">
            <v>Trimestre</v>
          </cell>
          <cell r="LM478" t="str">
            <v>Métier</v>
          </cell>
          <cell r="LN478" t="str">
            <v>Trimestre</v>
          </cell>
          <cell r="LP478" t="str">
            <v>Métier</v>
          </cell>
          <cell r="LQ478" t="str">
            <v>Trimestre</v>
          </cell>
          <cell r="LS478" t="str">
            <v>Métier</v>
          </cell>
          <cell r="LT478" t="str">
            <v>Trimestre</v>
          </cell>
          <cell r="LV478" t="str">
            <v>Métier</v>
          </cell>
          <cell r="LW478" t="str">
            <v>Trimestre</v>
          </cell>
          <cell r="LY478" t="str">
            <v>Métier</v>
          </cell>
          <cell r="LZ478" t="str">
            <v>Trimestre</v>
          </cell>
          <cell r="MB478" t="str">
            <v>Métier</v>
          </cell>
          <cell r="MC478" t="str">
            <v>Trimestre</v>
          </cell>
          <cell r="ME478" t="str">
            <v>Métier</v>
          </cell>
          <cell r="MF478" t="str">
            <v>Trimestre</v>
          </cell>
          <cell r="MH478" t="str">
            <v>Métier</v>
          </cell>
          <cell r="MI478" t="str">
            <v>Trimestre</v>
          </cell>
          <cell r="MK478" t="str">
            <v>Métier</v>
          </cell>
          <cell r="ML478" t="str">
            <v>Trimestre</v>
          </cell>
          <cell r="MN478" t="str">
            <v>Métier</v>
          </cell>
          <cell r="MO478" t="str">
            <v>Trimestre</v>
          </cell>
          <cell r="MQ478" t="str">
            <v>Métier</v>
          </cell>
          <cell r="MR478" t="str">
            <v>Trimestre</v>
          </cell>
          <cell r="MT478" t="str">
            <v>Métier</v>
          </cell>
          <cell r="MU478" t="str">
            <v>Trimestre</v>
          </cell>
          <cell r="MW478" t="str">
            <v>Métier</v>
          </cell>
          <cell r="MX478" t="str">
            <v>Trimestre</v>
          </cell>
          <cell r="MZ478" t="str">
            <v>Métier</v>
          </cell>
          <cell r="NA478" t="str">
            <v>Trimestre</v>
          </cell>
          <cell r="NC478" t="str">
            <v>Métier</v>
          </cell>
          <cell r="ND478" t="str">
            <v>Trimestre</v>
          </cell>
          <cell r="NF478" t="str">
            <v>Métier</v>
          </cell>
          <cell r="NG478" t="str">
            <v>Trimestre</v>
          </cell>
          <cell r="NI478" t="str">
            <v>Métier</v>
          </cell>
          <cell r="NJ478" t="str">
            <v>Trimestre</v>
          </cell>
          <cell r="NL478" t="str">
            <v>Métier</v>
          </cell>
          <cell r="NM478" t="str">
            <v>Trimestre</v>
          </cell>
          <cell r="NO478" t="str">
            <v>Métier</v>
          </cell>
          <cell r="NP478" t="str">
            <v>Trimestre</v>
          </cell>
          <cell r="NR478" t="str">
            <v>Métier</v>
          </cell>
          <cell r="NS478" t="str">
            <v>Trimestre</v>
          </cell>
          <cell r="NU478" t="str">
            <v>Métier</v>
          </cell>
          <cell r="NV478" t="str">
            <v>Trimestre</v>
          </cell>
        </row>
        <row r="479">
          <cell r="BP479">
            <v>1.2516880019584731E-2</v>
          </cell>
          <cell r="HO479" t="str">
            <v>CACF</v>
          </cell>
          <cell r="HP479" t="str">
            <v>2021-T2</v>
          </cell>
          <cell r="HR479" t="str">
            <v>CACF</v>
          </cell>
          <cell r="HS479" t="str">
            <v>2021-T1</v>
          </cell>
          <cell r="HU479" t="str">
            <v>CACF</v>
          </cell>
          <cell r="HV479" t="str">
            <v>XXXX-XX</v>
          </cell>
          <cell r="HX479" t="str">
            <v>CACF</v>
          </cell>
          <cell r="HY479" t="str">
            <v>2020-T3</v>
          </cell>
          <cell r="IA479" t="str">
            <v>CACF</v>
          </cell>
          <cell r="IB479" t="str">
            <v>2020-T2</v>
          </cell>
          <cell r="ID479" t="str">
            <v>CACF</v>
          </cell>
          <cell r="IE479" t="str">
            <v>2020-T1</v>
          </cell>
          <cell r="IG479" t="str">
            <v>CACF</v>
          </cell>
          <cell r="IH479" t="str">
            <v>XXXX-XX</v>
          </cell>
          <cell r="IJ479" t="str">
            <v>CACF</v>
          </cell>
          <cell r="IK479" t="str">
            <v>2019-T3</v>
          </cell>
          <cell r="IM479" t="str">
            <v>CACF</v>
          </cell>
          <cell r="IN479" t="str">
            <v>2019-T2</v>
          </cell>
          <cell r="IP479" t="str">
            <v>CACF</v>
          </cell>
          <cell r="IQ479" t="str">
            <v>2019-T1</v>
          </cell>
          <cell r="IS479" t="str">
            <v>CACF</v>
          </cell>
          <cell r="IT479" t="str">
            <v>XXXX-XX</v>
          </cell>
          <cell r="IV479" t="str">
            <v>CACF</v>
          </cell>
          <cell r="IW479" t="str">
            <v>2018-T3</v>
          </cell>
          <cell r="IY479" t="str">
            <v>CACF</v>
          </cell>
          <cell r="IZ479" t="str">
            <v>2018-T2</v>
          </cell>
          <cell r="JB479" t="str">
            <v>CACF</v>
          </cell>
          <cell r="JC479" t="str">
            <v>2018-T1</v>
          </cell>
          <cell r="JE479" t="str">
            <v>CACF</v>
          </cell>
          <cell r="JF479" t="str">
            <v>XXXX-XX</v>
          </cell>
          <cell r="JH479" t="str">
            <v>CACF</v>
          </cell>
          <cell r="JI479" t="str">
            <v>2017-T3</v>
          </cell>
          <cell r="JK479" t="str">
            <v>CACF</v>
          </cell>
          <cell r="JL479" t="str">
            <v>2017-T2</v>
          </cell>
          <cell r="JN479" t="str">
            <v>CACF</v>
          </cell>
          <cell r="JO479" t="str">
            <v>2017-T1</v>
          </cell>
          <cell r="JQ479" t="str">
            <v>CACF</v>
          </cell>
          <cell r="JR479" t="str">
            <v>XXXX-XX</v>
          </cell>
          <cell r="JT479" t="str">
            <v>CACF</v>
          </cell>
          <cell r="JU479" t="str">
            <v>2016-T3</v>
          </cell>
          <cell r="JW479" t="str">
            <v>CACF</v>
          </cell>
          <cell r="JX479" t="str">
            <v>2016-T2</v>
          </cell>
          <cell r="JZ479" t="str">
            <v>CACF</v>
          </cell>
          <cell r="KA479" t="str">
            <v>2016-T1</v>
          </cell>
          <cell r="KC479" t="str">
            <v>CACF</v>
          </cell>
          <cell r="KD479" t="str">
            <v>XXXX-XX</v>
          </cell>
          <cell r="KF479" t="str">
            <v>CACF</v>
          </cell>
          <cell r="KG479" t="str">
            <v>2015-T3</v>
          </cell>
          <cell r="KI479" t="str">
            <v>CACF</v>
          </cell>
          <cell r="KJ479" t="str">
            <v>2015-T2</v>
          </cell>
          <cell r="KL479" t="str">
            <v>CACF</v>
          </cell>
          <cell r="KM479" t="str">
            <v>2015-T1</v>
          </cell>
          <cell r="KO479" t="str">
            <v>CACF</v>
          </cell>
          <cell r="KP479" t="str">
            <v>XXXX-XX</v>
          </cell>
          <cell r="KR479" t="str">
            <v>CACF</v>
          </cell>
          <cell r="KS479" t="str">
            <v>2014-T3</v>
          </cell>
          <cell r="KU479" t="str">
            <v>CACF</v>
          </cell>
          <cell r="KV479" t="str">
            <v>2014-T2</v>
          </cell>
          <cell r="KX479" t="str">
            <v>CACF</v>
          </cell>
          <cell r="KY479" t="str">
            <v>2014-T1</v>
          </cell>
          <cell r="LA479" t="str">
            <v>CACF</v>
          </cell>
          <cell r="LB479" t="str">
            <v>XXXX-XX</v>
          </cell>
          <cell r="LD479" t="str">
            <v>CACF</v>
          </cell>
          <cell r="LE479" t="str">
            <v>2013-T3</v>
          </cell>
          <cell r="LG479" t="str">
            <v>CACF</v>
          </cell>
          <cell r="LH479" t="str">
            <v>2013-T2</v>
          </cell>
          <cell r="LJ479" t="str">
            <v>CACF</v>
          </cell>
          <cell r="LK479" t="str">
            <v>2013-T1</v>
          </cell>
          <cell r="LM479" t="str">
            <v>CACF</v>
          </cell>
          <cell r="LN479" t="str">
            <v>XXXX-XX</v>
          </cell>
          <cell r="LP479" t="str">
            <v>CACF</v>
          </cell>
          <cell r="LQ479" t="str">
            <v>2012-T3</v>
          </cell>
          <cell r="LS479" t="str">
            <v>CACF</v>
          </cell>
          <cell r="LT479" t="str">
            <v>2012-T2</v>
          </cell>
          <cell r="LV479" t="str">
            <v>CACF</v>
          </cell>
          <cell r="LW479" t="str">
            <v>2012-T1</v>
          </cell>
          <cell r="LY479" t="str">
            <v>CACF</v>
          </cell>
          <cell r="LZ479" t="str">
            <v>XXXX-XX</v>
          </cell>
          <cell r="MB479" t="str">
            <v>CACF</v>
          </cell>
          <cell r="MC479" t="str">
            <v>2011-T3</v>
          </cell>
          <cell r="ME479" t="str">
            <v>CACF</v>
          </cell>
          <cell r="MF479" t="str">
            <v>2011-T2</v>
          </cell>
          <cell r="MH479" t="str">
            <v>CACF</v>
          </cell>
          <cell r="MI479" t="str">
            <v>2011-T1</v>
          </cell>
          <cell r="MK479" t="str">
            <v>CACF</v>
          </cell>
          <cell r="ML479" t="str">
            <v>XXXX-XX</v>
          </cell>
          <cell r="MN479" t="str">
            <v>CACF</v>
          </cell>
          <cell r="MO479" t="str">
            <v>2010-T3</v>
          </cell>
          <cell r="MQ479" t="str">
            <v>CACF</v>
          </cell>
          <cell r="MR479" t="str">
            <v>2010-T2</v>
          </cell>
          <cell r="MT479" t="str">
            <v>CACF</v>
          </cell>
          <cell r="MU479" t="str">
            <v>2010-T1</v>
          </cell>
          <cell r="MW479" t="str">
            <v>CACF</v>
          </cell>
          <cell r="MX479" t="str">
            <v>XXXX-XX</v>
          </cell>
          <cell r="MZ479" t="str">
            <v>CACF</v>
          </cell>
          <cell r="NA479" t="str">
            <v>2009-T3</v>
          </cell>
          <cell r="NC479" t="str">
            <v>CACF</v>
          </cell>
          <cell r="ND479" t="str">
            <v>2009-T2</v>
          </cell>
          <cell r="NF479" t="str">
            <v>CACF</v>
          </cell>
          <cell r="NG479" t="str">
            <v>2009-T1</v>
          </cell>
          <cell r="NI479" t="str">
            <v>CACF</v>
          </cell>
          <cell r="NJ479" t="str">
            <v>XXXX-XX</v>
          </cell>
          <cell r="NL479" t="str">
            <v>CACF</v>
          </cell>
          <cell r="NM479" t="str">
            <v>2008-T3</v>
          </cell>
          <cell r="NO479" t="str">
            <v>CACF</v>
          </cell>
          <cell r="NP479" t="str">
            <v>2008-T2</v>
          </cell>
          <cell r="NR479" t="str">
            <v>CACF</v>
          </cell>
          <cell r="NS479" t="str">
            <v>2008-T1</v>
          </cell>
          <cell r="NU479" t="str">
            <v>CACF</v>
          </cell>
          <cell r="NV479" t="str">
            <v>XXXX-XX</v>
          </cell>
        </row>
        <row r="480">
          <cell r="BB480" t="str">
            <v>Métier</v>
          </cell>
          <cell r="BC480" t="str">
            <v>Trimestre</v>
          </cell>
          <cell r="BE480" t="str">
            <v>Métier</v>
          </cell>
          <cell r="BF480" t="str">
            <v>Trimestre</v>
          </cell>
          <cell r="BH480" t="str">
            <v>Métier</v>
          </cell>
          <cell r="BI480" t="str">
            <v>Trimestre</v>
          </cell>
          <cell r="BK480" t="str">
            <v>Métier</v>
          </cell>
          <cell r="BL480" t="str">
            <v>Trimestre</v>
          </cell>
          <cell r="BN480" t="str">
            <v>Métier</v>
          </cell>
          <cell r="BO480" t="str">
            <v>Trimestre</v>
          </cell>
          <cell r="BQ480" t="str">
            <v>Métier</v>
          </cell>
          <cell r="BR480" t="str">
            <v>Trimestre</v>
          </cell>
          <cell r="BT480" t="str">
            <v>Métier</v>
          </cell>
          <cell r="BU480" t="str">
            <v>Trimestre</v>
          </cell>
          <cell r="BW480" t="str">
            <v>Métier</v>
          </cell>
          <cell r="BX480" t="str">
            <v>Trimestre</v>
          </cell>
          <cell r="BZ480" t="str">
            <v>Métier</v>
          </cell>
          <cell r="CA480" t="str">
            <v>Trimestre</v>
          </cell>
          <cell r="CC480" t="str">
            <v>Métier</v>
          </cell>
          <cell r="CD480" t="str">
            <v>Trimestre</v>
          </cell>
          <cell r="CF480" t="str">
            <v>Métier</v>
          </cell>
          <cell r="CG480" t="str">
            <v>Trimestre</v>
          </cell>
          <cell r="CI480" t="str">
            <v>Métier</v>
          </cell>
          <cell r="CJ480" t="str">
            <v>Trimestre</v>
          </cell>
          <cell r="CL480" t="str">
            <v>Métier</v>
          </cell>
          <cell r="CM480" t="str">
            <v>Trimestre</v>
          </cell>
          <cell r="CO480" t="str">
            <v>Métier</v>
          </cell>
          <cell r="CP480" t="str">
            <v>Trimestre</v>
          </cell>
          <cell r="CR480" t="str">
            <v>Métier</v>
          </cell>
          <cell r="CS480" t="str">
            <v>Trimestre</v>
          </cell>
          <cell r="CU480" t="str">
            <v>Métier</v>
          </cell>
          <cell r="CV480" t="str">
            <v>Trimestre</v>
          </cell>
          <cell r="CX480" t="str">
            <v>Métier</v>
          </cell>
          <cell r="CY480" t="str">
            <v>Trimestre</v>
          </cell>
          <cell r="DA480" t="str">
            <v>Métier</v>
          </cell>
          <cell r="DB480" t="str">
            <v>Trimestre</v>
          </cell>
          <cell r="DD480" t="str">
            <v>Métier</v>
          </cell>
          <cell r="DE480" t="str">
            <v>Trimestre</v>
          </cell>
          <cell r="DG480" t="str">
            <v>Métier</v>
          </cell>
          <cell r="DH480" t="str">
            <v>Trimestre</v>
          </cell>
          <cell r="DJ480" t="str">
            <v>Métier</v>
          </cell>
          <cell r="DK480" t="str">
            <v>Trimestre</v>
          </cell>
          <cell r="DM480" t="str">
            <v>Métier</v>
          </cell>
          <cell r="DN480" t="str">
            <v>Trimestre</v>
          </cell>
          <cell r="DP480" t="str">
            <v>Métier</v>
          </cell>
          <cell r="DQ480" t="str">
            <v>Trimestre</v>
          </cell>
          <cell r="DS480" t="str">
            <v>Métier</v>
          </cell>
          <cell r="DT480" t="str">
            <v>Trimestre</v>
          </cell>
          <cell r="DV480" t="str">
            <v>Métier</v>
          </cell>
          <cell r="DW480" t="str">
            <v>Trimestre</v>
          </cell>
          <cell r="DY480" t="str">
            <v>Métier</v>
          </cell>
          <cell r="DZ480" t="str">
            <v>Trimestre</v>
          </cell>
          <cell r="EB480" t="str">
            <v>Métier</v>
          </cell>
          <cell r="EC480" t="str">
            <v>Trimestre</v>
          </cell>
          <cell r="EE480" t="str">
            <v>Métier</v>
          </cell>
          <cell r="EF480" t="str">
            <v>Trimestre</v>
          </cell>
          <cell r="EH480" t="str">
            <v>Métier</v>
          </cell>
          <cell r="EI480" t="str">
            <v>Trimestre</v>
          </cell>
          <cell r="EK480" t="str">
            <v>Métier</v>
          </cell>
          <cell r="EL480" t="str">
            <v>Trimestre</v>
          </cell>
          <cell r="EN480" t="str">
            <v>Métier</v>
          </cell>
          <cell r="EO480" t="str">
            <v>Trimestre</v>
          </cell>
          <cell r="EQ480" t="str">
            <v>Métier</v>
          </cell>
          <cell r="ER480" t="str">
            <v>Trimestre</v>
          </cell>
          <cell r="ET480" t="str">
            <v>Métier</v>
          </cell>
          <cell r="EU480" t="str">
            <v>Trimestre</v>
          </cell>
          <cell r="EW480" t="str">
            <v>Métier</v>
          </cell>
          <cell r="EX480" t="str">
            <v>Trimestre</v>
          </cell>
          <cell r="EZ480" t="str">
            <v>Métier</v>
          </cell>
          <cell r="FA480" t="str">
            <v>Trimestre</v>
          </cell>
          <cell r="FC480" t="str">
            <v>Métier</v>
          </cell>
          <cell r="FD480" t="str">
            <v>Trimestre</v>
          </cell>
          <cell r="FF480" t="str">
            <v>Métier</v>
          </cell>
          <cell r="FG480" t="str">
            <v>Trimestre</v>
          </cell>
          <cell r="FI480" t="str">
            <v>Métier</v>
          </cell>
          <cell r="FJ480" t="str">
            <v>Trimestre</v>
          </cell>
          <cell r="FL480" t="str">
            <v>Métier</v>
          </cell>
          <cell r="FM480" t="str">
            <v>Trimestre</v>
          </cell>
          <cell r="FO480" t="str">
            <v>Métier</v>
          </cell>
          <cell r="FP480" t="str">
            <v>Trimestre</v>
          </cell>
          <cell r="FR480" t="str">
            <v>Métier</v>
          </cell>
          <cell r="FS480" t="str">
            <v>Trimestre</v>
          </cell>
          <cell r="FU480" t="str">
            <v>Métier</v>
          </cell>
          <cell r="FV480" t="str">
            <v>Trimestre</v>
          </cell>
          <cell r="FX480" t="str">
            <v>Métier</v>
          </cell>
          <cell r="FY480" t="str">
            <v>Trimestre</v>
          </cell>
          <cell r="GA480" t="str">
            <v>Métier</v>
          </cell>
          <cell r="GB480" t="str">
            <v>Trimestre</v>
          </cell>
          <cell r="GD480" t="str">
            <v>Métier</v>
          </cell>
          <cell r="GE480" t="str">
            <v>Trimestre</v>
          </cell>
          <cell r="GG480" t="str">
            <v>Métier</v>
          </cell>
          <cell r="GH480" t="str">
            <v>Trimestre</v>
          </cell>
          <cell r="GJ480" t="str">
            <v>Métier</v>
          </cell>
          <cell r="GK480" t="str">
            <v>Trimestre</v>
          </cell>
          <cell r="GM480" t="str">
            <v>Métier</v>
          </cell>
          <cell r="GN480" t="str">
            <v>Trimestre</v>
          </cell>
          <cell r="GP480" t="str">
            <v>Métier</v>
          </cell>
          <cell r="GQ480" t="str">
            <v>Trimestre</v>
          </cell>
          <cell r="GS480" t="str">
            <v>Métier</v>
          </cell>
          <cell r="GT480" t="str">
            <v>Trimestre</v>
          </cell>
          <cell r="GV480" t="str">
            <v>Métier</v>
          </cell>
          <cell r="GW480" t="str">
            <v>Trimestre</v>
          </cell>
          <cell r="GY480" t="str">
            <v>Métier</v>
          </cell>
          <cell r="GZ480" t="str">
            <v>Trimestre</v>
          </cell>
          <cell r="HB480" t="str">
            <v>Métier</v>
          </cell>
          <cell r="HC480" t="str">
            <v>Trimestre</v>
          </cell>
          <cell r="HE480" t="str">
            <v>Métier</v>
          </cell>
          <cell r="HF480" t="str">
            <v>Trimestre</v>
          </cell>
          <cell r="HH480" t="str">
            <v>Métier</v>
          </cell>
          <cell r="HI480" t="str">
            <v>Trimestre</v>
          </cell>
          <cell r="HO480" t="str">
            <v>Métier</v>
          </cell>
          <cell r="HP480" t="str">
            <v>Trimestre</v>
          </cell>
          <cell r="HR480" t="str">
            <v>Métier</v>
          </cell>
          <cell r="HS480" t="str">
            <v>Trimestre</v>
          </cell>
          <cell r="HU480" t="str">
            <v>Métier</v>
          </cell>
          <cell r="HV480" t="str">
            <v>Trimestre</v>
          </cell>
          <cell r="HX480" t="str">
            <v>Métier</v>
          </cell>
          <cell r="HY480" t="str">
            <v>Trimestre</v>
          </cell>
          <cell r="IA480" t="str">
            <v>Métier</v>
          </cell>
          <cell r="IB480" t="str">
            <v>Trimestre</v>
          </cell>
          <cell r="ID480" t="str">
            <v>Métier</v>
          </cell>
          <cell r="IE480" t="str">
            <v>Trimestre</v>
          </cell>
          <cell r="IG480" t="str">
            <v>Métier</v>
          </cell>
          <cell r="IH480" t="str">
            <v>Trimestre</v>
          </cell>
          <cell r="IJ480" t="str">
            <v>Métier</v>
          </cell>
          <cell r="IK480" t="str">
            <v>Trimestre</v>
          </cell>
          <cell r="IM480" t="str">
            <v>Métier</v>
          </cell>
          <cell r="IN480" t="str">
            <v>Trimestre</v>
          </cell>
          <cell r="IP480" t="str">
            <v>Métier</v>
          </cell>
          <cell r="IQ480" t="str">
            <v>Trimestre</v>
          </cell>
          <cell r="IS480" t="str">
            <v>Métier</v>
          </cell>
          <cell r="IT480" t="str">
            <v>Trimestre</v>
          </cell>
          <cell r="IV480" t="str">
            <v>Métier</v>
          </cell>
          <cell r="IW480" t="str">
            <v>Trimestre</v>
          </cell>
          <cell r="IY480" t="str">
            <v>Métier</v>
          </cell>
          <cell r="IZ480" t="str">
            <v>Trimestre</v>
          </cell>
          <cell r="JB480" t="str">
            <v>Métier</v>
          </cell>
          <cell r="JC480" t="str">
            <v>Trimestre</v>
          </cell>
          <cell r="JE480" t="str">
            <v>Métier</v>
          </cell>
          <cell r="JF480" t="str">
            <v>Trimestre</v>
          </cell>
          <cell r="JH480" t="str">
            <v>Métier</v>
          </cell>
          <cell r="JI480" t="str">
            <v>Trimestre</v>
          </cell>
          <cell r="JK480" t="str">
            <v>Métier</v>
          </cell>
          <cell r="JL480" t="str">
            <v>Trimestre</v>
          </cell>
          <cell r="JN480" t="str">
            <v>Métier</v>
          </cell>
          <cell r="JO480" t="str">
            <v>Trimestre</v>
          </cell>
          <cell r="JQ480" t="str">
            <v>Métier</v>
          </cell>
          <cell r="JR480" t="str">
            <v>Trimestre</v>
          </cell>
          <cell r="JT480" t="str">
            <v>Métier</v>
          </cell>
          <cell r="JU480" t="str">
            <v>Trimestre</v>
          </cell>
          <cell r="JW480" t="str">
            <v>Métier</v>
          </cell>
          <cell r="JX480" t="str">
            <v>Trimestre</v>
          </cell>
          <cell r="JZ480" t="str">
            <v>Métier</v>
          </cell>
          <cell r="KA480" t="str">
            <v>Trimestre</v>
          </cell>
          <cell r="KC480" t="str">
            <v>Métier</v>
          </cell>
          <cell r="KD480" t="str">
            <v>Trimestre</v>
          </cell>
          <cell r="KF480" t="str">
            <v>Métier</v>
          </cell>
          <cell r="KG480" t="str">
            <v>Trimestre</v>
          </cell>
          <cell r="KI480" t="str">
            <v>Métier</v>
          </cell>
          <cell r="KJ480" t="str">
            <v>Trimestre</v>
          </cell>
          <cell r="KL480" t="str">
            <v>Métier</v>
          </cell>
          <cell r="KM480" t="str">
            <v>Trimestre</v>
          </cell>
          <cell r="KO480" t="str">
            <v>Métier</v>
          </cell>
          <cell r="KP480" t="str">
            <v>Trimestre</v>
          </cell>
          <cell r="KR480" t="str">
            <v>Métier</v>
          </cell>
          <cell r="KS480" t="str">
            <v>Trimestre</v>
          </cell>
          <cell r="KU480" t="str">
            <v>Métier</v>
          </cell>
          <cell r="KV480" t="str">
            <v>Trimestre</v>
          </cell>
          <cell r="KX480" t="str">
            <v>Métier</v>
          </cell>
          <cell r="KY480" t="str">
            <v>Trimestre</v>
          </cell>
          <cell r="LA480" t="str">
            <v>Métier</v>
          </cell>
          <cell r="LB480" t="str">
            <v>Trimestre</v>
          </cell>
          <cell r="LD480" t="str">
            <v>Métier</v>
          </cell>
          <cell r="LE480" t="str">
            <v>Trimestre</v>
          </cell>
          <cell r="LG480" t="str">
            <v>Métier</v>
          </cell>
          <cell r="LH480" t="str">
            <v>Trimestre</v>
          </cell>
          <cell r="LJ480" t="str">
            <v>Métier</v>
          </cell>
          <cell r="LK480" t="str">
            <v>Trimestre</v>
          </cell>
          <cell r="LM480" t="str">
            <v>Métier</v>
          </cell>
          <cell r="LN480" t="str">
            <v>Trimestre</v>
          </cell>
          <cell r="LP480" t="str">
            <v>Métier</v>
          </cell>
          <cell r="LQ480" t="str">
            <v>Trimestre</v>
          </cell>
          <cell r="LS480" t="str">
            <v>Métier</v>
          </cell>
          <cell r="LT480" t="str">
            <v>Trimestre</v>
          </cell>
          <cell r="LV480" t="str">
            <v>Métier</v>
          </cell>
          <cell r="LW480" t="str">
            <v>Trimestre</v>
          </cell>
          <cell r="LY480" t="str">
            <v>Métier</v>
          </cell>
          <cell r="LZ480" t="str">
            <v>Trimestre</v>
          </cell>
          <cell r="MB480" t="str">
            <v>Métier</v>
          </cell>
          <cell r="MC480" t="str">
            <v>Trimestre</v>
          </cell>
          <cell r="ME480" t="str">
            <v>Métier</v>
          </cell>
          <cell r="MF480" t="str">
            <v>Trimestre</v>
          </cell>
          <cell r="MH480" t="str">
            <v>Métier</v>
          </cell>
          <cell r="MI480" t="str">
            <v>Trimestre</v>
          </cell>
          <cell r="MK480" t="str">
            <v>Métier</v>
          </cell>
          <cell r="ML480" t="str">
            <v>Trimestre</v>
          </cell>
          <cell r="MN480" t="str">
            <v>Métier</v>
          </cell>
          <cell r="MO480" t="str">
            <v>Trimestre</v>
          </cell>
          <cell r="MQ480" t="str">
            <v>Métier</v>
          </cell>
          <cell r="MR480" t="str">
            <v>Trimestre</v>
          </cell>
          <cell r="MT480" t="str">
            <v>Métier</v>
          </cell>
          <cell r="MU480" t="str">
            <v>Trimestre</v>
          </cell>
          <cell r="MW480" t="str">
            <v>Métier</v>
          </cell>
          <cell r="MX480" t="str">
            <v>Trimestre</v>
          </cell>
          <cell r="MZ480" t="str">
            <v>Métier</v>
          </cell>
          <cell r="NA480" t="str">
            <v>Trimestre</v>
          </cell>
          <cell r="NC480" t="str">
            <v>Métier</v>
          </cell>
          <cell r="ND480" t="str">
            <v>Trimestre</v>
          </cell>
          <cell r="NF480" t="str">
            <v>Métier</v>
          </cell>
          <cell r="NG480" t="str">
            <v>Trimestre</v>
          </cell>
          <cell r="NI480" t="str">
            <v>Métier</v>
          </cell>
          <cell r="NJ480" t="str">
            <v>Trimestre</v>
          </cell>
          <cell r="NL480" t="str">
            <v>Métier</v>
          </cell>
          <cell r="NM480" t="str">
            <v>Trimestre</v>
          </cell>
          <cell r="NO480" t="str">
            <v>Métier</v>
          </cell>
          <cell r="NP480" t="str">
            <v>Trimestre</v>
          </cell>
          <cell r="NR480" t="str">
            <v>Métier</v>
          </cell>
          <cell r="NS480" t="str">
            <v>Trimestre</v>
          </cell>
          <cell r="NU480" t="str">
            <v>Métier</v>
          </cell>
          <cell r="NV480" t="str">
            <v>Trimestre</v>
          </cell>
        </row>
        <row r="481">
          <cell r="BB481" t="str">
            <v>CACF</v>
          </cell>
          <cell r="BC481" t="str">
            <v>2021-T3</v>
          </cell>
          <cell r="BE481" t="str">
            <v>CACF</v>
          </cell>
          <cell r="BF481" t="str">
            <v>2021-T2</v>
          </cell>
          <cell r="BH481" t="str">
            <v>CACF</v>
          </cell>
          <cell r="BI481" t="str">
            <v>2021-T1</v>
          </cell>
          <cell r="BK481" t="str">
            <v>CACF</v>
          </cell>
          <cell r="BL481" t="str">
            <v>2020-T4</v>
          </cell>
          <cell r="BN481" t="str">
            <v>CACF</v>
          </cell>
          <cell r="BO481" t="str">
            <v>2020-T3</v>
          </cell>
          <cell r="BQ481" t="str">
            <v>CACF</v>
          </cell>
          <cell r="BR481" t="str">
            <v>2020-T2</v>
          </cell>
          <cell r="BT481" t="str">
            <v>CACF</v>
          </cell>
          <cell r="BU481" t="str">
            <v>2020-T1</v>
          </cell>
          <cell r="BW481" t="str">
            <v>CACF</v>
          </cell>
          <cell r="BX481" t="str">
            <v>2019-T4</v>
          </cell>
          <cell r="BZ481" t="str">
            <v>CACF</v>
          </cell>
          <cell r="CA481" t="str">
            <v>2019-T3</v>
          </cell>
          <cell r="CC481" t="str">
            <v>CACF</v>
          </cell>
          <cell r="CD481" t="str">
            <v>2019-T2</v>
          </cell>
          <cell r="CF481" t="str">
            <v>CACF</v>
          </cell>
          <cell r="CG481" t="str">
            <v>2019-T1</v>
          </cell>
          <cell r="CI481" t="str">
            <v>CACF</v>
          </cell>
          <cell r="CJ481" t="str">
            <v>2018-T4</v>
          </cell>
          <cell r="CL481" t="str">
            <v>CACF</v>
          </cell>
          <cell r="CM481" t="str">
            <v>2018-T3</v>
          </cell>
          <cell r="CO481" t="str">
            <v>CACF</v>
          </cell>
          <cell r="CP481" t="str">
            <v>2018-T2</v>
          </cell>
          <cell r="CR481" t="str">
            <v>CACF</v>
          </cell>
          <cell r="CS481" t="str">
            <v>2018-T1</v>
          </cell>
          <cell r="CU481" t="str">
            <v>CACF</v>
          </cell>
          <cell r="CV481" t="str">
            <v>2017-T4</v>
          </cell>
          <cell r="CX481" t="str">
            <v>CACF</v>
          </cell>
          <cell r="CY481" t="str">
            <v>2017-T3</v>
          </cell>
          <cell r="DA481" t="str">
            <v>CACF</v>
          </cell>
          <cell r="DB481" t="str">
            <v>2017-T2</v>
          </cell>
          <cell r="DD481" t="str">
            <v>CACF</v>
          </cell>
          <cell r="DE481" t="str">
            <v>2017-T1</v>
          </cell>
          <cell r="DG481" t="str">
            <v>CACF</v>
          </cell>
          <cell r="DH481" t="str">
            <v>2016-T4</v>
          </cell>
          <cell r="DJ481" t="str">
            <v>CACF</v>
          </cell>
          <cell r="DK481" t="str">
            <v>2016-T3</v>
          </cell>
          <cell r="DM481" t="str">
            <v>CACF</v>
          </cell>
          <cell r="DN481" t="str">
            <v>2016-T2</v>
          </cell>
          <cell r="DP481" t="str">
            <v>CACF</v>
          </cell>
          <cell r="DQ481" t="str">
            <v>2016-T1</v>
          </cell>
          <cell r="DS481" t="str">
            <v>CACF</v>
          </cell>
          <cell r="DT481" t="str">
            <v>2015-T4</v>
          </cell>
          <cell r="DV481" t="str">
            <v>CACF</v>
          </cell>
          <cell r="DW481" t="str">
            <v>2015-T3</v>
          </cell>
          <cell r="DY481" t="str">
            <v>CACF</v>
          </cell>
          <cell r="DZ481" t="str">
            <v>2015-T2</v>
          </cell>
          <cell r="EB481" t="str">
            <v>CACF</v>
          </cell>
          <cell r="EC481" t="str">
            <v>2015-T1</v>
          </cell>
          <cell r="EE481" t="str">
            <v>CACF</v>
          </cell>
          <cell r="EF481" t="str">
            <v>2014-T4</v>
          </cell>
          <cell r="EH481" t="str">
            <v>CACF</v>
          </cell>
          <cell r="EI481" t="str">
            <v>2014-T3</v>
          </cell>
          <cell r="EK481" t="str">
            <v>CACF</v>
          </cell>
          <cell r="EL481" t="str">
            <v>2014-T2</v>
          </cell>
          <cell r="EN481" t="str">
            <v>CACF</v>
          </cell>
          <cell r="EO481" t="str">
            <v>2014-T1</v>
          </cell>
          <cell r="EQ481" t="str">
            <v>CACF</v>
          </cell>
          <cell r="ER481" t="str">
            <v>2013-T4</v>
          </cell>
          <cell r="ET481" t="str">
            <v>CACF</v>
          </cell>
          <cell r="EU481" t="str">
            <v>2013-T3</v>
          </cell>
          <cell r="EW481" t="str">
            <v>CACF</v>
          </cell>
          <cell r="EX481" t="str">
            <v>2013-T2</v>
          </cell>
          <cell r="EZ481" t="str">
            <v>CACF</v>
          </cell>
          <cell r="FA481" t="str">
            <v>2013-T1</v>
          </cell>
          <cell r="FC481" t="str">
            <v>CACF</v>
          </cell>
          <cell r="FD481" t="str">
            <v>2012-T4</v>
          </cell>
          <cell r="FF481" t="str">
            <v>CACF</v>
          </cell>
          <cell r="FG481" t="str">
            <v>2012-T3</v>
          </cell>
          <cell r="FI481" t="str">
            <v>CACF</v>
          </cell>
          <cell r="FJ481" t="str">
            <v>2012-T2</v>
          </cell>
          <cell r="FL481" t="str">
            <v>CACF</v>
          </cell>
          <cell r="FM481" t="str">
            <v>2012-T1</v>
          </cell>
          <cell r="FO481" t="str">
            <v>CACF</v>
          </cell>
          <cell r="FP481" t="str">
            <v>2011-T4</v>
          </cell>
          <cell r="FR481" t="str">
            <v>CACF</v>
          </cell>
          <cell r="FS481" t="str">
            <v>2011-T3</v>
          </cell>
          <cell r="FU481" t="str">
            <v>CACF</v>
          </cell>
          <cell r="FV481" t="str">
            <v>2011-T2</v>
          </cell>
          <cell r="FX481" t="str">
            <v>CACF</v>
          </cell>
          <cell r="FY481" t="str">
            <v>2011-T1</v>
          </cell>
          <cell r="GA481" t="str">
            <v>CACF</v>
          </cell>
          <cell r="GB481" t="str">
            <v>2010-T4</v>
          </cell>
          <cell r="GD481" t="str">
            <v>CACF</v>
          </cell>
          <cell r="GE481" t="str">
            <v>2010-T3</v>
          </cell>
          <cell r="GG481" t="str">
            <v>CACF</v>
          </cell>
          <cell r="GH481" t="str">
            <v>2010-T2</v>
          </cell>
          <cell r="GJ481" t="str">
            <v>CACF</v>
          </cell>
          <cell r="GK481" t="str">
            <v>2010-T1</v>
          </cell>
          <cell r="GM481" t="str">
            <v>CACF</v>
          </cell>
          <cell r="GN481" t="str">
            <v>2009-T4</v>
          </cell>
          <cell r="GP481" t="str">
            <v>CACF</v>
          </cell>
          <cell r="GQ481" t="str">
            <v>2009-T3</v>
          </cell>
          <cell r="GS481" t="str">
            <v>CACF</v>
          </cell>
          <cell r="GT481" t="str">
            <v>2009-T2</v>
          </cell>
          <cell r="GV481" t="str">
            <v>CACF</v>
          </cell>
          <cell r="GW481" t="str">
            <v>2009-T1</v>
          </cell>
          <cell r="GY481" t="str">
            <v>CACF</v>
          </cell>
          <cell r="GZ481" t="str">
            <v>2008-T4</v>
          </cell>
          <cell r="HB481" t="str">
            <v>CACF</v>
          </cell>
          <cell r="HC481" t="str">
            <v>2008-T3</v>
          </cell>
          <cell r="HE481" t="str">
            <v>CACF</v>
          </cell>
          <cell r="HF481" t="str">
            <v>2008-T2</v>
          </cell>
          <cell r="HH481" t="str">
            <v>CACF</v>
          </cell>
          <cell r="HI481" t="str">
            <v>2008-T1</v>
          </cell>
          <cell r="HO481" t="str">
            <v>CACF</v>
          </cell>
          <cell r="HP481" t="str">
            <v>2021-T3</v>
          </cell>
          <cell r="HR481" t="str">
            <v>CACF</v>
          </cell>
          <cell r="HS481" t="str">
            <v>2021-T2</v>
          </cell>
          <cell r="HU481" t="str">
            <v>CACF</v>
          </cell>
          <cell r="HV481" t="str">
            <v>2021-T1</v>
          </cell>
          <cell r="HX481" t="str">
            <v>CACF</v>
          </cell>
          <cell r="HY481" t="str">
            <v>2020-T4</v>
          </cell>
          <cell r="IA481" t="str">
            <v>CACF</v>
          </cell>
          <cell r="IB481" t="str">
            <v>2020-T3</v>
          </cell>
          <cell r="ID481" t="str">
            <v>CACF</v>
          </cell>
          <cell r="IE481" t="str">
            <v>2020-T2</v>
          </cell>
          <cell r="IG481" t="str">
            <v>CACF</v>
          </cell>
          <cell r="IH481" t="str">
            <v>2020-T1</v>
          </cell>
          <cell r="IJ481" t="str">
            <v>CACF</v>
          </cell>
          <cell r="IK481" t="str">
            <v>2019-T4</v>
          </cell>
          <cell r="IM481" t="str">
            <v>CACF</v>
          </cell>
          <cell r="IN481" t="str">
            <v>2019-T3</v>
          </cell>
          <cell r="IP481" t="str">
            <v>CACF</v>
          </cell>
          <cell r="IQ481" t="str">
            <v>2019-T2</v>
          </cell>
          <cell r="IS481" t="str">
            <v>CACF</v>
          </cell>
          <cell r="IT481" t="str">
            <v>2019-T1</v>
          </cell>
          <cell r="IV481" t="str">
            <v>CACF</v>
          </cell>
          <cell r="IW481" t="str">
            <v>2018-T4</v>
          </cell>
          <cell r="IY481" t="str">
            <v>CACF</v>
          </cell>
          <cell r="IZ481" t="str">
            <v>2018-T3</v>
          </cell>
          <cell r="JB481" t="str">
            <v>CACF</v>
          </cell>
          <cell r="JC481" t="str">
            <v>2018-T2</v>
          </cell>
          <cell r="JE481" t="str">
            <v>CACF</v>
          </cell>
          <cell r="JF481" t="str">
            <v>2018-T1</v>
          </cell>
          <cell r="JH481" t="str">
            <v>CACF</v>
          </cell>
          <cell r="JI481" t="str">
            <v>2017-T4</v>
          </cell>
          <cell r="JK481" t="str">
            <v>CACF</v>
          </cell>
          <cell r="JL481" t="str">
            <v>2017-T3</v>
          </cell>
          <cell r="JN481" t="str">
            <v>CACF</v>
          </cell>
          <cell r="JO481" t="str">
            <v>2017-T2</v>
          </cell>
          <cell r="JQ481" t="str">
            <v>CACF</v>
          </cell>
          <cell r="JR481" t="str">
            <v>2017-T1</v>
          </cell>
          <cell r="JT481" t="str">
            <v>CACF</v>
          </cell>
          <cell r="JU481" t="str">
            <v>2016-T4</v>
          </cell>
          <cell r="JW481" t="str">
            <v>CACF</v>
          </cell>
          <cell r="JX481" t="str">
            <v>2016-T3</v>
          </cell>
          <cell r="JZ481" t="str">
            <v>CACF</v>
          </cell>
          <cell r="KA481" t="str">
            <v>2016-T2</v>
          </cell>
          <cell r="KC481" t="str">
            <v>CACF</v>
          </cell>
          <cell r="KD481" t="str">
            <v>2016-T1</v>
          </cell>
          <cell r="KF481" t="str">
            <v>CACF</v>
          </cell>
          <cell r="KG481" t="str">
            <v>2015-T4</v>
          </cell>
          <cell r="KI481" t="str">
            <v>CACF</v>
          </cell>
          <cell r="KJ481" t="str">
            <v>2015-T3</v>
          </cell>
          <cell r="KL481" t="str">
            <v>CACF</v>
          </cell>
          <cell r="KM481" t="str">
            <v>2015-T2</v>
          </cell>
          <cell r="KO481" t="str">
            <v>CACF</v>
          </cell>
          <cell r="KP481" t="str">
            <v>2015-T1</v>
          </cell>
          <cell r="KR481" t="str">
            <v>CACF</v>
          </cell>
          <cell r="KS481" t="str">
            <v>2014-T4</v>
          </cell>
          <cell r="KU481" t="str">
            <v>CACF</v>
          </cell>
          <cell r="KV481" t="str">
            <v>2014-T3</v>
          </cell>
          <cell r="KX481" t="str">
            <v>CACF</v>
          </cell>
          <cell r="KY481" t="str">
            <v>2014-T2</v>
          </cell>
          <cell r="LA481" t="str">
            <v>CACF</v>
          </cell>
          <cell r="LB481" t="str">
            <v>2014-T1</v>
          </cell>
          <cell r="LD481" t="str">
            <v>CACF</v>
          </cell>
          <cell r="LE481" t="str">
            <v>2013-T4</v>
          </cell>
          <cell r="LG481" t="str">
            <v>CACF</v>
          </cell>
          <cell r="LH481" t="str">
            <v>2013-T3</v>
          </cell>
          <cell r="LJ481" t="str">
            <v>CACF</v>
          </cell>
          <cell r="LK481" t="str">
            <v>2013-T2</v>
          </cell>
          <cell r="LM481" t="str">
            <v>CACF</v>
          </cell>
          <cell r="LN481" t="str">
            <v>2013-T1</v>
          </cell>
          <cell r="LP481" t="str">
            <v>CACF</v>
          </cell>
          <cell r="LQ481" t="str">
            <v>2012-T4</v>
          </cell>
          <cell r="LS481" t="str">
            <v>CACF</v>
          </cell>
          <cell r="LT481" t="str">
            <v>2012-T3</v>
          </cell>
          <cell r="LV481" t="str">
            <v>CACF</v>
          </cell>
          <cell r="LW481" t="str">
            <v>2012-T2</v>
          </cell>
          <cell r="LY481" t="str">
            <v>CACF</v>
          </cell>
          <cell r="LZ481" t="str">
            <v>2012-T1</v>
          </cell>
          <cell r="MB481" t="str">
            <v>CACF</v>
          </cell>
          <cell r="MC481" t="str">
            <v>2011-T4</v>
          </cell>
          <cell r="ME481" t="str">
            <v>CACF</v>
          </cell>
          <cell r="MF481" t="str">
            <v>2011-T3</v>
          </cell>
          <cell r="MH481" t="str">
            <v>CACF</v>
          </cell>
          <cell r="MI481" t="str">
            <v>2011-T2</v>
          </cell>
          <cell r="MK481" t="str">
            <v>CACF</v>
          </cell>
          <cell r="ML481" t="str">
            <v>2011-T1</v>
          </cell>
          <cell r="MN481" t="str">
            <v>CACF</v>
          </cell>
          <cell r="MO481" t="str">
            <v>2010-T4</v>
          </cell>
          <cell r="MQ481" t="str">
            <v>CACF</v>
          </cell>
          <cell r="MR481" t="str">
            <v>2010-T3</v>
          </cell>
          <cell r="MT481" t="str">
            <v>CACF</v>
          </cell>
          <cell r="MU481" t="str">
            <v>2010-T2</v>
          </cell>
          <cell r="MW481" t="str">
            <v>CACF</v>
          </cell>
          <cell r="MX481" t="str">
            <v>2010-T1</v>
          </cell>
          <cell r="MZ481" t="str">
            <v>CACF</v>
          </cell>
          <cell r="NA481" t="str">
            <v>2009-T4</v>
          </cell>
          <cell r="NC481" t="str">
            <v>CACF</v>
          </cell>
          <cell r="ND481" t="str">
            <v>2009-T3</v>
          </cell>
          <cell r="NF481" t="str">
            <v>CACF</v>
          </cell>
          <cell r="NG481" t="str">
            <v>2009-T2</v>
          </cell>
          <cell r="NI481" t="str">
            <v>CACF</v>
          </cell>
          <cell r="NJ481" t="str">
            <v>2009-T1</v>
          </cell>
          <cell r="NL481" t="str">
            <v>CACF</v>
          </cell>
          <cell r="NM481" t="str">
            <v>2008-T4</v>
          </cell>
          <cell r="NO481" t="str">
            <v>CACF</v>
          </cell>
          <cell r="NP481" t="str">
            <v>2008-T3</v>
          </cell>
          <cell r="NR481" t="str">
            <v>CACF</v>
          </cell>
          <cell r="NS481" t="str">
            <v>2008-T2</v>
          </cell>
          <cell r="NU481" t="str">
            <v>CACF</v>
          </cell>
          <cell r="NV481" t="str">
            <v>2008-T1</v>
          </cell>
        </row>
        <row r="482">
          <cell r="BB482" t="str">
            <v>T3-21</v>
          </cell>
          <cell r="BC482" t="str">
            <v>T3-21</v>
          </cell>
          <cell r="BD482" t="str">
            <v>T3-21</v>
          </cell>
          <cell r="BE482" t="str">
            <v>T2-21</v>
          </cell>
          <cell r="BF482" t="str">
            <v>T2-21</v>
          </cell>
          <cell r="BG482" t="str">
            <v>T2-21</v>
          </cell>
          <cell r="BH482" t="str">
            <v>T1-21</v>
          </cell>
          <cell r="BI482" t="str">
            <v>T1-21</v>
          </cell>
          <cell r="BJ482" t="str">
            <v>T1-21</v>
          </cell>
          <cell r="BK482" t="str">
            <v>T4-20</v>
          </cell>
          <cell r="BL482" t="str">
            <v>T4-20</v>
          </cell>
          <cell r="BM482" t="str">
            <v>T4-20</v>
          </cell>
          <cell r="BN482" t="str">
            <v>T3-20</v>
          </cell>
          <cell r="BO482" t="str">
            <v>T3-20</v>
          </cell>
          <cell r="BP482" t="str">
            <v>T3-20</v>
          </cell>
          <cell r="BQ482" t="str">
            <v>T2-20</v>
          </cell>
          <cell r="BR482" t="str">
            <v>T2-20</v>
          </cell>
          <cell r="BS482" t="str">
            <v>T2-20</v>
          </cell>
          <cell r="BT482" t="str">
            <v>T1-20</v>
          </cell>
          <cell r="BU482" t="str">
            <v>T1-20</v>
          </cell>
          <cell r="BV482" t="str">
            <v>T1-20</v>
          </cell>
          <cell r="BW482" t="str">
            <v>T4-19</v>
          </cell>
          <cell r="BX482" t="str">
            <v>T4-19</v>
          </cell>
          <cell r="BY482" t="str">
            <v>T4-19</v>
          </cell>
          <cell r="BZ482" t="str">
            <v>T3-19</v>
          </cell>
          <cell r="CA482" t="str">
            <v>T3-19</v>
          </cell>
          <cell r="CB482" t="str">
            <v>T3-19</v>
          </cell>
          <cell r="CC482" t="str">
            <v>T2-19</v>
          </cell>
          <cell r="CD482" t="str">
            <v>T2-19</v>
          </cell>
          <cell r="CE482" t="str">
            <v>T2-19</v>
          </cell>
          <cell r="CF482" t="str">
            <v>T1-19</v>
          </cell>
          <cell r="CG482" t="str">
            <v>T1-19</v>
          </cell>
          <cell r="CH482" t="str">
            <v>T1-19</v>
          </cell>
          <cell r="CI482" t="str">
            <v>T4-18</v>
          </cell>
          <cell r="CJ482" t="str">
            <v>T4-18</v>
          </cell>
          <cell r="CK482" t="str">
            <v>T4-18</v>
          </cell>
          <cell r="CL482" t="str">
            <v>T3-18</v>
          </cell>
          <cell r="CM482" t="str">
            <v>T3-18</v>
          </cell>
          <cell r="CN482" t="str">
            <v>T3-18</v>
          </cell>
          <cell r="CO482" t="str">
            <v>T2-18</v>
          </cell>
          <cell r="CP482" t="str">
            <v>T2-18</v>
          </cell>
          <cell r="CQ482" t="str">
            <v>T2-18</v>
          </cell>
          <cell r="CR482" t="str">
            <v>T1-18</v>
          </cell>
          <cell r="CS482" t="str">
            <v>T1-18</v>
          </cell>
          <cell r="CT482" t="str">
            <v>T1-18</v>
          </cell>
          <cell r="CU482" t="str">
            <v>T4-17</v>
          </cell>
          <cell r="CV482" t="str">
            <v>T4-17</v>
          </cell>
          <cell r="CW482" t="str">
            <v>T4-17</v>
          </cell>
          <cell r="CX482" t="str">
            <v>T3-17</v>
          </cell>
          <cell r="CY482" t="str">
            <v>T3-17</v>
          </cell>
          <cell r="CZ482" t="str">
            <v>T3-17</v>
          </cell>
          <cell r="DA482" t="str">
            <v>T2-17</v>
          </cell>
          <cell r="DB482" t="str">
            <v>T2-17</v>
          </cell>
          <cell r="DC482" t="str">
            <v>T2-17</v>
          </cell>
          <cell r="DD482" t="str">
            <v>T1-17</v>
          </cell>
          <cell r="DE482" t="str">
            <v>T1-17</v>
          </cell>
          <cell r="DF482" t="str">
            <v>T1-17</v>
          </cell>
          <cell r="DG482" t="str">
            <v>T4-16</v>
          </cell>
          <cell r="DH482" t="str">
            <v>T4-16</v>
          </cell>
          <cell r="DI482" t="str">
            <v>T4-16</v>
          </cell>
          <cell r="DJ482" t="str">
            <v>T3-16</v>
          </cell>
          <cell r="DK482" t="str">
            <v>T3-16</v>
          </cell>
          <cell r="DL482" t="str">
            <v>T3-16</v>
          </cell>
          <cell r="DM482" t="str">
            <v>T2-16</v>
          </cell>
          <cell r="DN482" t="str">
            <v>T2-16</v>
          </cell>
          <cell r="DO482" t="str">
            <v>T2-16</v>
          </cell>
          <cell r="DP482" t="str">
            <v>T1-16</v>
          </cell>
          <cell r="DQ482" t="str">
            <v>T1-16</v>
          </cell>
          <cell r="DR482" t="str">
            <v>T1-16</v>
          </cell>
          <cell r="DS482" t="str">
            <v>T4-15</v>
          </cell>
          <cell r="DT482" t="str">
            <v>T4-15</v>
          </cell>
          <cell r="DU482" t="str">
            <v>T4-15</v>
          </cell>
          <cell r="DV482" t="str">
            <v>T3-15</v>
          </cell>
          <cell r="DW482" t="str">
            <v>T3-15</v>
          </cell>
          <cell r="DX482" t="str">
            <v>T3-15</v>
          </cell>
          <cell r="DY482" t="str">
            <v>T2-15</v>
          </cell>
          <cell r="DZ482" t="str">
            <v>T2-15</v>
          </cell>
          <cell r="EA482" t="str">
            <v>T2-15</v>
          </cell>
          <cell r="EB482" t="str">
            <v>T1-15</v>
          </cell>
          <cell r="EC482" t="str">
            <v>T1-15</v>
          </cell>
          <cell r="ED482" t="str">
            <v>T1-15</v>
          </cell>
          <cell r="EE482" t="str">
            <v>T4-14</v>
          </cell>
          <cell r="EF482" t="str">
            <v>T4-14</v>
          </cell>
          <cell r="EG482" t="str">
            <v>T4-14</v>
          </cell>
          <cell r="EH482" t="str">
            <v>T3-14</v>
          </cell>
          <cell r="EI482" t="str">
            <v>T3-14</v>
          </cell>
          <cell r="EJ482" t="str">
            <v>T3-14</v>
          </cell>
          <cell r="EK482" t="str">
            <v>T2-14</v>
          </cell>
          <cell r="EL482" t="str">
            <v>T2-14</v>
          </cell>
          <cell r="EM482" t="str">
            <v>T2-14</v>
          </cell>
          <cell r="EN482" t="str">
            <v>T1-14</v>
          </cell>
          <cell r="EO482" t="str">
            <v>T1-14</v>
          </cell>
          <cell r="EP482" t="str">
            <v>T1-14</v>
          </cell>
          <cell r="EQ482" t="str">
            <v>T4-13</v>
          </cell>
          <cell r="ER482" t="str">
            <v>T4-13</v>
          </cell>
          <cell r="ES482" t="str">
            <v>T4-13</v>
          </cell>
          <cell r="ET482" t="str">
            <v>T3-13</v>
          </cell>
          <cell r="EU482" t="str">
            <v>T3-13</v>
          </cell>
          <cell r="EV482" t="str">
            <v>T3-13</v>
          </cell>
          <cell r="EW482" t="str">
            <v>T2-13</v>
          </cell>
          <cell r="EX482" t="str">
            <v>T2-13</v>
          </cell>
          <cell r="EY482" t="str">
            <v>T2-13</v>
          </cell>
          <cell r="EZ482" t="str">
            <v>T1-13</v>
          </cell>
          <cell r="FA482" t="str">
            <v>T1-13</v>
          </cell>
          <cell r="FB482" t="str">
            <v>T1-13</v>
          </cell>
          <cell r="FC482" t="str">
            <v>T4-12</v>
          </cell>
          <cell r="FD482" t="str">
            <v>T4-12</v>
          </cell>
          <cell r="FE482" t="str">
            <v>T4-12</v>
          </cell>
          <cell r="FF482" t="str">
            <v>T3-12</v>
          </cell>
          <cell r="FG482" t="str">
            <v>T3-12</v>
          </cell>
          <cell r="FH482" t="str">
            <v>T3-12</v>
          </cell>
          <cell r="FI482" t="str">
            <v>T2-12</v>
          </cell>
          <cell r="FJ482" t="str">
            <v>T2-12</v>
          </cell>
          <cell r="FK482" t="str">
            <v>T2-12</v>
          </cell>
          <cell r="FL482" t="str">
            <v>T1-12</v>
          </cell>
          <cell r="FM482" t="str">
            <v>T1-12</v>
          </cell>
          <cell r="FN482" t="str">
            <v>T1-12</v>
          </cell>
          <cell r="FO482" t="str">
            <v>T4-11</v>
          </cell>
          <cell r="FP482" t="str">
            <v>T4-11</v>
          </cell>
          <cell r="FQ482" t="str">
            <v>T4-11</v>
          </cell>
          <cell r="FR482" t="str">
            <v>T3-11</v>
          </cell>
          <cell r="FS482" t="str">
            <v>T3-11</v>
          </cell>
          <cell r="FT482" t="str">
            <v>T3-11</v>
          </cell>
          <cell r="FU482" t="str">
            <v>T2-11</v>
          </cell>
          <cell r="FV482" t="str">
            <v>T2-11</v>
          </cell>
          <cell r="FW482" t="str">
            <v>T2-11</v>
          </cell>
          <cell r="FX482" t="str">
            <v>T1-11</v>
          </cell>
          <cell r="FY482" t="str">
            <v>T1-11</v>
          </cell>
          <cell r="FZ482" t="str">
            <v>T1-11</v>
          </cell>
          <cell r="GA482" t="str">
            <v>T4-10</v>
          </cell>
          <cell r="GB482" t="str">
            <v>T4-10</v>
          </cell>
          <cell r="GC482" t="str">
            <v>T4-10</v>
          </cell>
          <cell r="GD482" t="str">
            <v>T3-10</v>
          </cell>
          <cell r="GE482" t="str">
            <v>T3-10</v>
          </cell>
          <cell r="GF482" t="str">
            <v>T3-10</v>
          </cell>
          <cell r="GG482" t="str">
            <v>T2-10</v>
          </cell>
          <cell r="GH482" t="str">
            <v>T2-10</v>
          </cell>
          <cell r="GI482" t="str">
            <v>T2-10</v>
          </cell>
          <cell r="GJ482" t="str">
            <v>T1-10</v>
          </cell>
          <cell r="GK482" t="str">
            <v>T1-10</v>
          </cell>
          <cell r="GL482" t="str">
            <v>T1-10</v>
          </cell>
          <cell r="GM482" t="str">
            <v>T4-09</v>
          </cell>
          <cell r="GN482" t="str">
            <v>T4-09</v>
          </cell>
          <cell r="GO482" t="str">
            <v>T4-09</v>
          </cell>
          <cell r="GP482" t="str">
            <v>T3-09</v>
          </cell>
          <cell r="GQ482" t="str">
            <v>T3-09</v>
          </cell>
          <cell r="GR482" t="str">
            <v>T3-09</v>
          </cell>
          <cell r="GS482" t="str">
            <v>T2-09</v>
          </cell>
          <cell r="GT482" t="str">
            <v>T2-09</v>
          </cell>
          <cell r="GU482" t="str">
            <v>T2-09</v>
          </cell>
          <cell r="GV482" t="str">
            <v>T1-09</v>
          </cell>
          <cell r="GW482" t="str">
            <v>T1-09</v>
          </cell>
          <cell r="GX482" t="str">
            <v>T1-09</v>
          </cell>
          <cell r="GY482" t="str">
            <v>T4-08</v>
          </cell>
          <cell r="GZ482" t="str">
            <v>T4-08</v>
          </cell>
          <cell r="HA482" t="str">
            <v>T4-08</v>
          </cell>
          <cell r="HB482" t="str">
            <v>T3-08</v>
          </cell>
          <cell r="HC482" t="str">
            <v>T3-08</v>
          </cell>
          <cell r="HD482" t="str">
            <v>T3-08</v>
          </cell>
          <cell r="HE482" t="str">
            <v>T2-08</v>
          </cell>
          <cell r="HF482" t="str">
            <v>T2-08</v>
          </cell>
          <cell r="HG482" t="str">
            <v>T2-08</v>
          </cell>
          <cell r="HH482" t="str">
            <v>T1-08</v>
          </cell>
          <cell r="HI482" t="str">
            <v>T1-08</v>
          </cell>
          <cell r="HJ482" t="str">
            <v>T1-08</v>
          </cell>
          <cell r="HO482" t="str">
            <v>9M-21</v>
          </cell>
          <cell r="HP482" t="str">
            <v>9M-21</v>
          </cell>
          <cell r="HQ482" t="str">
            <v>9M-21</v>
          </cell>
          <cell r="HR482" t="str">
            <v>S1-21</v>
          </cell>
          <cell r="HS482" t="str">
            <v>S1-21</v>
          </cell>
          <cell r="HT482" t="str">
            <v>S1-21</v>
          </cell>
          <cell r="HU482" t="str">
            <v>T1-21</v>
          </cell>
          <cell r="HV482" t="str">
            <v>T1-21</v>
          </cell>
          <cell r="HW482" t="str">
            <v>T1-21</v>
          </cell>
          <cell r="HX482" t="str">
            <v>2020</v>
          </cell>
          <cell r="HY482" t="str">
            <v>2020</v>
          </cell>
          <cell r="HZ482" t="str">
            <v>2020</v>
          </cell>
          <cell r="IA482" t="str">
            <v>9M-20</v>
          </cell>
          <cell r="IB482" t="str">
            <v>9M-20</v>
          </cell>
          <cell r="IC482" t="str">
            <v>9M-20</v>
          </cell>
          <cell r="ID482" t="str">
            <v>S1-20</v>
          </cell>
          <cell r="IE482" t="str">
            <v>S1-20</v>
          </cell>
          <cell r="IF482" t="str">
            <v>S1-20</v>
          </cell>
          <cell r="IG482" t="str">
            <v>T1-20</v>
          </cell>
          <cell r="IH482" t="str">
            <v>T1-20</v>
          </cell>
          <cell r="II482" t="str">
            <v>T1-20</v>
          </cell>
          <cell r="IJ482" t="str">
            <v>2019</v>
          </cell>
          <cell r="IK482" t="str">
            <v>2019</v>
          </cell>
          <cell r="IL482" t="str">
            <v>2019</v>
          </cell>
          <cell r="IM482" t="str">
            <v>9M-19</v>
          </cell>
          <cell r="IN482" t="str">
            <v>9M-19</v>
          </cell>
          <cell r="IO482" t="str">
            <v>9M-19</v>
          </cell>
          <cell r="IP482" t="str">
            <v>S1-19</v>
          </cell>
          <cell r="IQ482" t="str">
            <v>S1-19</v>
          </cell>
          <cell r="IR482" t="str">
            <v>S1-19</v>
          </cell>
          <cell r="IS482" t="str">
            <v>T1-19</v>
          </cell>
          <cell r="IT482" t="str">
            <v>T1-19</v>
          </cell>
          <cell r="IU482" t="str">
            <v>T1-19</v>
          </cell>
          <cell r="IV482" t="str">
            <v>2018</v>
          </cell>
          <cell r="IW482" t="str">
            <v>2018</v>
          </cell>
          <cell r="IX482" t="str">
            <v>2018</v>
          </cell>
          <cell r="IY482" t="str">
            <v>9M-18</v>
          </cell>
          <cell r="IZ482" t="str">
            <v>9M-18</v>
          </cell>
          <cell r="JA482" t="str">
            <v>9M-18</v>
          </cell>
          <cell r="JB482" t="str">
            <v>S1-18</v>
          </cell>
          <cell r="JC482" t="str">
            <v>S1-18</v>
          </cell>
          <cell r="JD482" t="str">
            <v>S1-18</v>
          </cell>
          <cell r="JE482" t="str">
            <v>T1-18</v>
          </cell>
          <cell r="JF482" t="str">
            <v>T1-18</v>
          </cell>
          <cell r="JG482" t="str">
            <v>T1-18</v>
          </cell>
          <cell r="JH482" t="str">
            <v>2017</v>
          </cell>
          <cell r="JI482" t="str">
            <v>2017</v>
          </cell>
          <cell r="JJ482" t="str">
            <v>2017</v>
          </cell>
          <cell r="JK482" t="str">
            <v>9M-17</v>
          </cell>
          <cell r="JL482" t="str">
            <v>9M-17</v>
          </cell>
          <cell r="JM482" t="str">
            <v>9M-17</v>
          </cell>
          <cell r="JN482" t="str">
            <v>S1-17</v>
          </cell>
          <cell r="JO482" t="str">
            <v>S1-17</v>
          </cell>
          <cell r="JP482" t="str">
            <v>S1-17</v>
          </cell>
          <cell r="JQ482" t="str">
            <v>T1-17</v>
          </cell>
          <cell r="JR482" t="str">
            <v>T1-17</v>
          </cell>
          <cell r="JS482" t="str">
            <v>T1-17</v>
          </cell>
          <cell r="JT482" t="str">
            <v>2016</v>
          </cell>
          <cell r="JU482" t="str">
            <v>2016</v>
          </cell>
          <cell r="JV482" t="str">
            <v>2016</v>
          </cell>
          <cell r="JW482" t="str">
            <v>9M-16</v>
          </cell>
          <cell r="JX482" t="str">
            <v>9M-16</v>
          </cell>
          <cell r="JY482" t="str">
            <v>9M-16</v>
          </cell>
          <cell r="JZ482" t="str">
            <v>S1-16</v>
          </cell>
          <cell r="KA482" t="str">
            <v>S1-16</v>
          </cell>
          <cell r="KB482" t="str">
            <v>S1-16</v>
          </cell>
          <cell r="KC482" t="str">
            <v>T1-16</v>
          </cell>
          <cell r="KD482" t="str">
            <v>T1-16</v>
          </cell>
          <cell r="KE482" t="str">
            <v>T1-16</v>
          </cell>
          <cell r="KF482" t="str">
            <v>2015</v>
          </cell>
          <cell r="KG482" t="str">
            <v>2015</v>
          </cell>
          <cell r="KH482" t="str">
            <v>2015</v>
          </cell>
          <cell r="KI482" t="str">
            <v>9M-15</v>
          </cell>
          <cell r="KJ482" t="str">
            <v>9M-15</v>
          </cell>
          <cell r="KK482" t="str">
            <v>9M-15</v>
          </cell>
          <cell r="KL482" t="str">
            <v>S1-15</v>
          </cell>
          <cell r="KM482" t="str">
            <v>S1-15</v>
          </cell>
          <cell r="KN482" t="str">
            <v>S1-15</v>
          </cell>
          <cell r="KO482" t="str">
            <v>T1-15</v>
          </cell>
          <cell r="KP482" t="str">
            <v>T1-15</v>
          </cell>
          <cell r="KQ482" t="str">
            <v>T1-15</v>
          </cell>
          <cell r="KR482" t="str">
            <v>2014</v>
          </cell>
          <cell r="KS482" t="str">
            <v>2014</v>
          </cell>
          <cell r="KT482" t="str">
            <v>2014</v>
          </cell>
          <cell r="KU482" t="str">
            <v>9M-14</v>
          </cell>
          <cell r="KV482" t="str">
            <v>9M-14</v>
          </cell>
          <cell r="KW482" t="str">
            <v>9M-14</v>
          </cell>
          <cell r="KX482" t="str">
            <v>S1-14</v>
          </cell>
          <cell r="KY482" t="str">
            <v>S1-14</v>
          </cell>
          <cell r="KZ482" t="str">
            <v>S1-14</v>
          </cell>
          <cell r="LA482" t="str">
            <v>T1-14</v>
          </cell>
          <cell r="LB482" t="str">
            <v>T1-14</v>
          </cell>
          <cell r="LC482" t="str">
            <v>T1-14</v>
          </cell>
          <cell r="LD482" t="str">
            <v>2013</v>
          </cell>
          <cell r="LE482" t="str">
            <v>2013</v>
          </cell>
          <cell r="LF482" t="str">
            <v>2013</v>
          </cell>
          <cell r="LG482" t="str">
            <v>9M-13</v>
          </cell>
          <cell r="LH482" t="str">
            <v>9M-13</v>
          </cell>
          <cell r="LI482" t="str">
            <v>9M-13</v>
          </cell>
          <cell r="LJ482" t="str">
            <v>S1-13</v>
          </cell>
          <cell r="LK482" t="str">
            <v>S1-13</v>
          </cell>
          <cell r="LL482" t="str">
            <v>S1-13</v>
          </cell>
          <cell r="LM482" t="str">
            <v>T1-13</v>
          </cell>
          <cell r="LN482" t="str">
            <v>T1-13</v>
          </cell>
          <cell r="LO482" t="str">
            <v>T1-13</v>
          </cell>
          <cell r="LP482" t="str">
            <v>2012</v>
          </cell>
          <cell r="LQ482" t="str">
            <v>2012</v>
          </cell>
          <cell r="LR482" t="str">
            <v>2012</v>
          </cell>
          <cell r="LS482" t="str">
            <v>9M-12</v>
          </cell>
          <cell r="LT482" t="str">
            <v>9M-12</v>
          </cell>
          <cell r="LU482" t="str">
            <v>9M-12</v>
          </cell>
          <cell r="LV482" t="str">
            <v>S1-12</v>
          </cell>
          <cell r="LW482" t="str">
            <v>S1-12</v>
          </cell>
          <cell r="LX482" t="str">
            <v>S1-12</v>
          </cell>
          <cell r="LY482" t="str">
            <v>T1-12</v>
          </cell>
          <cell r="LZ482" t="str">
            <v>T1-12</v>
          </cell>
          <cell r="MA482" t="str">
            <v>T1-12</v>
          </cell>
          <cell r="MB482" t="str">
            <v>2011</v>
          </cell>
          <cell r="MC482" t="str">
            <v>2011</v>
          </cell>
          <cell r="MD482" t="str">
            <v>2011</v>
          </cell>
          <cell r="ME482" t="str">
            <v>9M-11</v>
          </cell>
          <cell r="MF482" t="str">
            <v>9M-11</v>
          </cell>
          <cell r="MG482" t="str">
            <v>9M-11</v>
          </cell>
          <cell r="MH482" t="str">
            <v>S1-11</v>
          </cell>
          <cell r="MI482" t="str">
            <v>S1-11</v>
          </cell>
          <cell r="MJ482" t="str">
            <v>S1-11</v>
          </cell>
          <cell r="MK482" t="str">
            <v>T1-11</v>
          </cell>
          <cell r="ML482" t="str">
            <v>T1-11</v>
          </cell>
          <cell r="MM482" t="str">
            <v>T1-11</v>
          </cell>
          <cell r="MN482" t="str">
            <v>2010</v>
          </cell>
          <cell r="MO482" t="str">
            <v>2010</v>
          </cell>
          <cell r="MP482" t="str">
            <v>2010</v>
          </cell>
          <cell r="MQ482" t="str">
            <v>9M-10</v>
          </cell>
          <cell r="MR482" t="str">
            <v>9M-10</v>
          </cell>
          <cell r="MS482" t="str">
            <v>9M-10</v>
          </cell>
          <cell r="MT482" t="str">
            <v>S1-10</v>
          </cell>
          <cell r="MU482" t="str">
            <v>S1-10</v>
          </cell>
          <cell r="MV482" t="str">
            <v>S1-10</v>
          </cell>
          <cell r="MW482" t="str">
            <v>T1-10</v>
          </cell>
          <cell r="MX482" t="str">
            <v>T1-10</v>
          </cell>
          <cell r="MY482" t="str">
            <v>T1-10</v>
          </cell>
          <cell r="MZ482" t="str">
            <v>2009</v>
          </cell>
          <cell r="NA482" t="str">
            <v>2009</v>
          </cell>
          <cell r="NB482" t="str">
            <v>2009</v>
          </cell>
          <cell r="NC482" t="str">
            <v>9M-09</v>
          </cell>
          <cell r="ND482" t="str">
            <v>9M-09</v>
          </cell>
          <cell r="NE482" t="str">
            <v>9M-09</v>
          </cell>
          <cell r="NF482" t="str">
            <v>S1-09</v>
          </cell>
          <cell r="NG482" t="str">
            <v>S1-09</v>
          </cell>
          <cell r="NH482" t="str">
            <v>S1-09</v>
          </cell>
          <cell r="NI482" t="str">
            <v>T1-09</v>
          </cell>
          <cell r="NJ482" t="str">
            <v>T1-09</v>
          </cell>
          <cell r="NK482" t="str">
            <v>T1-09</v>
          </cell>
          <cell r="NL482" t="str">
            <v>2008</v>
          </cell>
          <cell r="NM482" t="str">
            <v>2008</v>
          </cell>
          <cell r="NN482" t="str">
            <v>2008</v>
          </cell>
          <cell r="NO482" t="str">
            <v>9M-08</v>
          </cell>
          <cell r="NP482" t="str">
            <v>9M-08</v>
          </cell>
          <cell r="NQ482" t="str">
            <v>9M-08</v>
          </cell>
          <cell r="NR482" t="str">
            <v>S1-08</v>
          </cell>
          <cell r="NS482" t="str">
            <v>S1-08</v>
          </cell>
          <cell r="NT482" t="str">
            <v>S1-08</v>
          </cell>
          <cell r="NU482" t="str">
            <v>T1-08</v>
          </cell>
          <cell r="NV482" t="str">
            <v>T1-08</v>
          </cell>
          <cell r="NW482" t="str">
            <v>T1-08</v>
          </cell>
        </row>
        <row r="483">
          <cell r="BB483" t="str">
            <v>Stated</v>
          </cell>
          <cell r="BC483" t="str">
            <v>Spec Items</v>
          </cell>
          <cell r="BD483" t="str">
            <v>Underlying</v>
          </cell>
          <cell r="BE483" t="str">
            <v>Stated</v>
          </cell>
          <cell r="BF483" t="str">
            <v>Spec Items</v>
          </cell>
          <cell r="BG483" t="str">
            <v>Underlying</v>
          </cell>
          <cell r="BH483" t="str">
            <v>Stated</v>
          </cell>
          <cell r="BI483" t="str">
            <v>Spec Items</v>
          </cell>
          <cell r="BJ483" t="str">
            <v>Underlying</v>
          </cell>
          <cell r="BK483" t="str">
            <v>Stated</v>
          </cell>
          <cell r="BL483" t="str">
            <v>Spec Items</v>
          </cell>
          <cell r="BM483" t="str">
            <v>Underlying</v>
          </cell>
          <cell r="BN483" t="str">
            <v>Stated</v>
          </cell>
          <cell r="BO483" t="str">
            <v>Spec Items</v>
          </cell>
          <cell r="BP483" t="str">
            <v>Underlying</v>
          </cell>
          <cell r="BQ483" t="str">
            <v>Stated</v>
          </cell>
          <cell r="BR483" t="str">
            <v>Spec Items</v>
          </cell>
          <cell r="BS483" t="str">
            <v>Underlying</v>
          </cell>
          <cell r="BT483" t="str">
            <v>Stated</v>
          </cell>
          <cell r="BU483" t="str">
            <v>Spec Items</v>
          </cell>
          <cell r="BV483" t="str">
            <v>Underlying</v>
          </cell>
          <cell r="BW483" t="str">
            <v>Stated</v>
          </cell>
          <cell r="BX483" t="str">
            <v>Spec Items</v>
          </cell>
          <cell r="BY483" t="str">
            <v>Underlying</v>
          </cell>
          <cell r="BZ483" t="str">
            <v>Stated</v>
          </cell>
          <cell r="CA483" t="str">
            <v>Spec Items</v>
          </cell>
          <cell r="CB483" t="str">
            <v>Underlying</v>
          </cell>
          <cell r="CC483" t="str">
            <v>Stated</v>
          </cell>
          <cell r="CD483" t="str">
            <v>Spec Items</v>
          </cell>
          <cell r="CE483" t="str">
            <v>Underlying</v>
          </cell>
          <cell r="CF483" t="str">
            <v>Stated</v>
          </cell>
          <cell r="CG483" t="str">
            <v>Spec Items</v>
          </cell>
          <cell r="CH483" t="str">
            <v>Underlying</v>
          </cell>
          <cell r="CI483" t="str">
            <v>Stated</v>
          </cell>
          <cell r="CJ483" t="str">
            <v>Spec Items</v>
          </cell>
          <cell r="CK483" t="str">
            <v>Underlying</v>
          </cell>
          <cell r="CL483" t="str">
            <v>Stated</v>
          </cell>
          <cell r="CM483" t="str">
            <v>Spec Items</v>
          </cell>
          <cell r="CN483" t="str">
            <v>Underlying</v>
          </cell>
          <cell r="CO483" t="str">
            <v>Stated</v>
          </cell>
          <cell r="CP483" t="str">
            <v>Spec Items</v>
          </cell>
          <cell r="CQ483" t="str">
            <v>Underlying</v>
          </cell>
          <cell r="CR483" t="str">
            <v>Stated</v>
          </cell>
          <cell r="CS483" t="str">
            <v>Spec Items</v>
          </cell>
          <cell r="CT483" t="str">
            <v>Underlying</v>
          </cell>
          <cell r="CU483" t="str">
            <v>Stated</v>
          </cell>
          <cell r="CV483" t="str">
            <v>Spec Items</v>
          </cell>
          <cell r="CW483" t="str">
            <v>Underlying</v>
          </cell>
          <cell r="CX483" t="str">
            <v>Stated</v>
          </cell>
          <cell r="CY483" t="str">
            <v>Spec Items</v>
          </cell>
          <cell r="CZ483" t="str">
            <v>Underlying</v>
          </cell>
          <cell r="DA483" t="str">
            <v>Stated</v>
          </cell>
          <cell r="DB483" t="str">
            <v>Spec Items</v>
          </cell>
          <cell r="DC483" t="str">
            <v>Underlying</v>
          </cell>
          <cell r="DD483" t="str">
            <v>Stated</v>
          </cell>
          <cell r="DE483" t="str">
            <v>Spec Items</v>
          </cell>
          <cell r="DF483" t="str">
            <v>Underlying</v>
          </cell>
          <cell r="DG483" t="str">
            <v>Stated</v>
          </cell>
          <cell r="DH483" t="str">
            <v>Spec Items</v>
          </cell>
          <cell r="DI483" t="str">
            <v>Underlying</v>
          </cell>
          <cell r="DJ483" t="str">
            <v>Stated</v>
          </cell>
          <cell r="DK483" t="str">
            <v>Spec Items</v>
          </cell>
          <cell r="DL483" t="str">
            <v>Underlying</v>
          </cell>
          <cell r="DM483" t="str">
            <v>Stated</v>
          </cell>
          <cell r="DN483" t="str">
            <v>Spec Items</v>
          </cell>
          <cell r="DO483" t="str">
            <v>Underlying</v>
          </cell>
          <cell r="DP483" t="str">
            <v>Stated</v>
          </cell>
          <cell r="DQ483" t="str">
            <v>Spec Items</v>
          </cell>
          <cell r="DR483" t="str">
            <v>Underlying</v>
          </cell>
          <cell r="DS483" t="str">
            <v>Stated</v>
          </cell>
          <cell r="DT483" t="str">
            <v>Spec Items</v>
          </cell>
          <cell r="DU483" t="str">
            <v>Underlying</v>
          </cell>
          <cell r="DV483" t="str">
            <v>Stated</v>
          </cell>
          <cell r="DW483" t="str">
            <v>Spec Items</v>
          </cell>
          <cell r="DX483" t="str">
            <v>Underlying</v>
          </cell>
          <cell r="DY483" t="str">
            <v>Stated</v>
          </cell>
          <cell r="DZ483" t="str">
            <v>Spec Items</v>
          </cell>
          <cell r="EA483" t="str">
            <v>Underlying</v>
          </cell>
          <cell r="EB483" t="str">
            <v>Stated</v>
          </cell>
          <cell r="EC483" t="str">
            <v>Spec Items</v>
          </cell>
          <cell r="ED483" t="str">
            <v>Underlying</v>
          </cell>
          <cell r="EE483" t="str">
            <v>Stated</v>
          </cell>
          <cell r="EF483" t="str">
            <v>Spec Items</v>
          </cell>
          <cell r="EG483" t="str">
            <v>Underlying</v>
          </cell>
          <cell r="EH483" t="str">
            <v>Stated</v>
          </cell>
          <cell r="EI483" t="str">
            <v>Spec Items</v>
          </cell>
          <cell r="EJ483" t="str">
            <v>Underlying</v>
          </cell>
          <cell r="EK483" t="str">
            <v>Stated</v>
          </cell>
          <cell r="EL483" t="str">
            <v>Spec Items</v>
          </cell>
          <cell r="EM483" t="str">
            <v>Underlying</v>
          </cell>
          <cell r="EN483" t="str">
            <v>Stated</v>
          </cell>
          <cell r="EO483" t="str">
            <v>Spec Items</v>
          </cell>
          <cell r="EP483" t="str">
            <v>Underlying</v>
          </cell>
          <cell r="EQ483" t="str">
            <v>Stated</v>
          </cell>
          <cell r="ER483" t="str">
            <v>Spec Items</v>
          </cell>
          <cell r="ES483" t="str">
            <v>Underlying</v>
          </cell>
          <cell r="ET483" t="str">
            <v>Stated</v>
          </cell>
          <cell r="EU483" t="str">
            <v>Spec Items</v>
          </cell>
          <cell r="EV483" t="str">
            <v>Underlying</v>
          </cell>
          <cell r="EW483" t="str">
            <v>Stated</v>
          </cell>
          <cell r="EX483" t="str">
            <v>Spec Items</v>
          </cell>
          <cell r="EY483" t="str">
            <v>Underlying</v>
          </cell>
          <cell r="EZ483" t="str">
            <v>Stated</v>
          </cell>
          <cell r="FA483" t="str">
            <v>Spec Items</v>
          </cell>
          <cell r="FB483" t="str">
            <v>Underlying</v>
          </cell>
          <cell r="FC483" t="str">
            <v>Stated</v>
          </cell>
          <cell r="FD483" t="str">
            <v>Spec Items</v>
          </cell>
          <cell r="FE483" t="str">
            <v>Underlying</v>
          </cell>
          <cell r="FF483" t="str">
            <v>Stated</v>
          </cell>
          <cell r="FG483" t="str">
            <v>Spec Items</v>
          </cell>
          <cell r="FH483" t="str">
            <v>Underlying</v>
          </cell>
          <cell r="FI483" t="str">
            <v>Stated</v>
          </cell>
          <cell r="FJ483" t="str">
            <v>Spec Items</v>
          </cell>
          <cell r="FK483" t="str">
            <v>Underlying</v>
          </cell>
          <cell r="FL483" t="str">
            <v>Stated</v>
          </cell>
          <cell r="FM483" t="str">
            <v>Spec Items</v>
          </cell>
          <cell r="FN483" t="str">
            <v>Underlying</v>
          </cell>
          <cell r="FO483" t="str">
            <v>Stated</v>
          </cell>
          <cell r="FP483" t="str">
            <v>Spec Items</v>
          </cell>
          <cell r="FQ483" t="str">
            <v>Underlying</v>
          </cell>
          <cell r="FR483" t="str">
            <v>Stated</v>
          </cell>
          <cell r="FS483" t="str">
            <v>Spec Items</v>
          </cell>
          <cell r="FT483" t="str">
            <v>Underlying</v>
          </cell>
          <cell r="FU483" t="str">
            <v>Stated</v>
          </cell>
          <cell r="FV483" t="str">
            <v>Spec Items</v>
          </cell>
          <cell r="FW483" t="str">
            <v>Underlying</v>
          </cell>
          <cell r="FX483" t="str">
            <v>Stated</v>
          </cell>
          <cell r="FY483" t="str">
            <v>Spec Items</v>
          </cell>
          <cell r="FZ483" t="str">
            <v>Underlying</v>
          </cell>
          <cell r="GA483" t="str">
            <v>Stated</v>
          </cell>
          <cell r="GB483" t="str">
            <v>Spec Items</v>
          </cell>
          <cell r="GC483" t="str">
            <v>Underlying</v>
          </cell>
          <cell r="GD483" t="str">
            <v>Stated</v>
          </cell>
          <cell r="GE483" t="str">
            <v>Spec Items</v>
          </cell>
          <cell r="GF483" t="str">
            <v>Underlying</v>
          </cell>
          <cell r="GG483" t="str">
            <v>Stated</v>
          </cell>
          <cell r="GH483" t="str">
            <v>Spec Items</v>
          </cell>
          <cell r="GI483" t="str">
            <v>Underlying</v>
          </cell>
          <cell r="GJ483" t="str">
            <v>Stated</v>
          </cell>
          <cell r="GK483" t="str">
            <v>Spec Items</v>
          </cell>
          <cell r="GL483" t="str">
            <v>Underlying</v>
          </cell>
          <cell r="GM483" t="str">
            <v>Stated</v>
          </cell>
          <cell r="GN483" t="str">
            <v>Spec Items</v>
          </cell>
          <cell r="GO483" t="str">
            <v>Underlying</v>
          </cell>
          <cell r="GP483" t="str">
            <v>Stated</v>
          </cell>
          <cell r="GQ483" t="str">
            <v>Spec Items</v>
          </cell>
          <cell r="GR483" t="str">
            <v>Underlying</v>
          </cell>
          <cell r="GS483" t="str">
            <v>Stated</v>
          </cell>
          <cell r="GT483" t="str">
            <v>Spec Items</v>
          </cell>
          <cell r="GU483" t="str">
            <v>Underlying</v>
          </cell>
          <cell r="GV483" t="str">
            <v>Stated</v>
          </cell>
          <cell r="GW483" t="str">
            <v>Spec Items</v>
          </cell>
          <cell r="GX483" t="str">
            <v>Underlying</v>
          </cell>
          <cell r="GY483" t="str">
            <v>Stated</v>
          </cell>
          <cell r="GZ483" t="str">
            <v>Spec Items</v>
          </cell>
          <cell r="HA483" t="str">
            <v>Underlying</v>
          </cell>
          <cell r="HB483" t="str">
            <v>Stated</v>
          </cell>
          <cell r="HC483" t="str">
            <v>Spec Items</v>
          </cell>
          <cell r="HD483" t="str">
            <v>Underlying</v>
          </cell>
          <cell r="HE483" t="str">
            <v>Stated</v>
          </cell>
          <cell r="HF483" t="str">
            <v>Spec Items</v>
          </cell>
          <cell r="HG483" t="str">
            <v>Underlying</v>
          </cell>
          <cell r="HH483" t="str">
            <v>Stated</v>
          </cell>
          <cell r="HI483" t="str">
            <v>Spec Items</v>
          </cell>
          <cell r="HJ483" t="str">
            <v>Underlying</v>
          </cell>
          <cell r="HO483" t="str">
            <v>Stated</v>
          </cell>
          <cell r="HP483" t="str">
            <v>Spec Items</v>
          </cell>
          <cell r="HQ483" t="str">
            <v>Underlying</v>
          </cell>
          <cell r="HR483" t="str">
            <v>Stated</v>
          </cell>
          <cell r="HS483" t="str">
            <v>Spec Items</v>
          </cell>
          <cell r="HT483" t="str">
            <v>Underlying</v>
          </cell>
          <cell r="HU483" t="str">
            <v>Stated</v>
          </cell>
          <cell r="HV483" t="str">
            <v>Spec Items</v>
          </cell>
          <cell r="HW483" t="str">
            <v>Underlying</v>
          </cell>
          <cell r="HX483" t="str">
            <v>Stated</v>
          </cell>
          <cell r="HY483" t="str">
            <v>Spec Items</v>
          </cell>
          <cell r="HZ483" t="str">
            <v>Underlying</v>
          </cell>
          <cell r="IA483" t="str">
            <v>Stated</v>
          </cell>
          <cell r="IB483" t="str">
            <v>Spec Items</v>
          </cell>
          <cell r="IC483" t="str">
            <v>Underlying</v>
          </cell>
          <cell r="ID483" t="str">
            <v>Stated</v>
          </cell>
          <cell r="IE483" t="str">
            <v>Spec Items</v>
          </cell>
          <cell r="IF483" t="str">
            <v>Underlying</v>
          </cell>
          <cell r="IG483" t="str">
            <v>Stated</v>
          </cell>
          <cell r="IH483" t="str">
            <v>Spec Items</v>
          </cell>
          <cell r="II483" t="str">
            <v>Underlying</v>
          </cell>
          <cell r="IJ483" t="str">
            <v>Stated</v>
          </cell>
          <cell r="IK483" t="str">
            <v>Spec Items</v>
          </cell>
          <cell r="IL483" t="str">
            <v>Underlying</v>
          </cell>
          <cell r="IM483" t="str">
            <v>Stated</v>
          </cell>
          <cell r="IN483" t="str">
            <v>Spec Items</v>
          </cell>
          <cell r="IO483" t="str">
            <v>Underlying</v>
          </cell>
          <cell r="IP483" t="str">
            <v>Stated</v>
          </cell>
          <cell r="IQ483" t="str">
            <v>Spec Items</v>
          </cell>
          <cell r="IR483" t="str">
            <v>Underlying</v>
          </cell>
          <cell r="IS483" t="str">
            <v>Stated</v>
          </cell>
          <cell r="IT483" t="str">
            <v>Spec Items</v>
          </cell>
          <cell r="IU483" t="str">
            <v>Underlying</v>
          </cell>
          <cell r="IV483" t="str">
            <v>Stated</v>
          </cell>
          <cell r="IW483" t="str">
            <v>Spec Items</v>
          </cell>
          <cell r="IX483" t="str">
            <v>Underlying</v>
          </cell>
          <cell r="IY483" t="str">
            <v>Stated</v>
          </cell>
          <cell r="IZ483" t="str">
            <v>Spec Items</v>
          </cell>
          <cell r="JA483" t="str">
            <v>Underlying</v>
          </cell>
          <cell r="JB483" t="str">
            <v>Stated</v>
          </cell>
          <cell r="JC483" t="str">
            <v>Spec Items</v>
          </cell>
          <cell r="JD483" t="str">
            <v>Underlying</v>
          </cell>
          <cell r="JE483" t="str">
            <v>Stated</v>
          </cell>
          <cell r="JF483" t="str">
            <v>Spec Items</v>
          </cell>
          <cell r="JG483" t="str">
            <v>Underlying</v>
          </cell>
          <cell r="JH483" t="str">
            <v>Stated</v>
          </cell>
          <cell r="JI483" t="str">
            <v>Spec Items</v>
          </cell>
          <cell r="JJ483" t="str">
            <v>Underlying</v>
          </cell>
          <cell r="JK483" t="str">
            <v>Stated</v>
          </cell>
          <cell r="JL483" t="str">
            <v>Spec Items</v>
          </cell>
          <cell r="JM483" t="str">
            <v>Underlying</v>
          </cell>
          <cell r="JN483" t="str">
            <v>Stated</v>
          </cell>
          <cell r="JO483" t="str">
            <v>Spec Items</v>
          </cell>
          <cell r="JP483" t="str">
            <v>Underlying</v>
          </cell>
          <cell r="JQ483" t="str">
            <v>Stated</v>
          </cell>
          <cell r="JR483" t="str">
            <v>Spec Items</v>
          </cell>
          <cell r="JS483" t="str">
            <v>Underlying</v>
          </cell>
          <cell r="JT483" t="str">
            <v>Stated</v>
          </cell>
          <cell r="JU483" t="str">
            <v>Spec Items</v>
          </cell>
          <cell r="JV483" t="str">
            <v>Underlying</v>
          </cell>
          <cell r="JW483" t="str">
            <v>Stated</v>
          </cell>
          <cell r="JX483" t="str">
            <v>Spec Items</v>
          </cell>
          <cell r="JY483" t="str">
            <v>Underlying</v>
          </cell>
          <cell r="JZ483" t="str">
            <v>Stated</v>
          </cell>
          <cell r="KA483" t="str">
            <v>Spec Items</v>
          </cell>
          <cell r="KB483" t="str">
            <v>Underlying</v>
          </cell>
          <cell r="KC483" t="str">
            <v>Stated</v>
          </cell>
          <cell r="KD483" t="str">
            <v>Spec Items</v>
          </cell>
          <cell r="KE483" t="str">
            <v>Underlying</v>
          </cell>
          <cell r="KF483" t="str">
            <v>Stated</v>
          </cell>
          <cell r="KG483" t="str">
            <v>Spec Items</v>
          </cell>
          <cell r="KH483" t="str">
            <v>Underlying</v>
          </cell>
          <cell r="KI483" t="str">
            <v>Stated</v>
          </cell>
          <cell r="KJ483" t="str">
            <v>Spec Items</v>
          </cell>
          <cell r="KK483" t="str">
            <v>Underlying</v>
          </cell>
          <cell r="KL483" t="str">
            <v>Stated</v>
          </cell>
          <cell r="KM483" t="str">
            <v>Spec Items</v>
          </cell>
          <cell r="KN483" t="str">
            <v>Underlying</v>
          </cell>
          <cell r="KO483" t="str">
            <v>Stated</v>
          </cell>
          <cell r="KP483" t="str">
            <v>Spec Items</v>
          </cell>
          <cell r="KQ483" t="str">
            <v>Underlying</v>
          </cell>
          <cell r="KR483" t="str">
            <v>Stated</v>
          </cell>
          <cell r="KS483" t="str">
            <v>Spec Items</v>
          </cell>
          <cell r="KT483" t="str">
            <v>Underlying</v>
          </cell>
          <cell r="KU483" t="str">
            <v>Stated</v>
          </cell>
          <cell r="KV483" t="str">
            <v>Spec Items</v>
          </cell>
          <cell r="KW483" t="str">
            <v>Underlying</v>
          </cell>
          <cell r="KX483" t="str">
            <v>Stated</v>
          </cell>
          <cell r="KY483" t="str">
            <v>Spec Items</v>
          </cell>
          <cell r="KZ483" t="str">
            <v>Underlying</v>
          </cell>
          <cell r="LA483" t="str">
            <v>Stated</v>
          </cell>
          <cell r="LB483" t="str">
            <v>Spec Items</v>
          </cell>
          <cell r="LC483" t="str">
            <v>Underlying</v>
          </cell>
          <cell r="LD483" t="str">
            <v>Stated</v>
          </cell>
          <cell r="LE483" t="str">
            <v>Spec Items</v>
          </cell>
          <cell r="LF483" t="str">
            <v>Underlying</v>
          </cell>
          <cell r="LG483" t="str">
            <v>Stated</v>
          </cell>
          <cell r="LH483" t="str">
            <v>Spec Items</v>
          </cell>
          <cell r="LI483" t="str">
            <v>Underlying</v>
          </cell>
          <cell r="LJ483" t="str">
            <v>Stated</v>
          </cell>
          <cell r="LK483" t="str">
            <v>Spec Items</v>
          </cell>
          <cell r="LL483" t="str">
            <v>Underlying</v>
          </cell>
          <cell r="LM483" t="str">
            <v>Stated</v>
          </cell>
          <cell r="LN483" t="str">
            <v>Spec Items</v>
          </cell>
          <cell r="LO483" t="str">
            <v>Underlying</v>
          </cell>
          <cell r="LP483" t="str">
            <v>Stated</v>
          </cell>
          <cell r="LQ483" t="str">
            <v>Spec Items</v>
          </cell>
          <cell r="LR483" t="str">
            <v>Underlying</v>
          </cell>
          <cell r="LS483" t="str">
            <v>Stated</v>
          </cell>
          <cell r="LT483" t="str">
            <v>Spec Items</v>
          </cell>
          <cell r="LU483" t="str">
            <v>Underlying</v>
          </cell>
          <cell r="LV483" t="str">
            <v>Stated</v>
          </cell>
          <cell r="LW483" t="str">
            <v>Spec Items</v>
          </cell>
          <cell r="LX483" t="str">
            <v>Underlying</v>
          </cell>
          <cell r="LY483" t="str">
            <v>Stated</v>
          </cell>
          <cell r="LZ483" t="str">
            <v>Spec Items</v>
          </cell>
          <cell r="MA483" t="str">
            <v>Underlying</v>
          </cell>
          <cell r="MB483" t="str">
            <v>Stated</v>
          </cell>
          <cell r="MC483" t="str">
            <v>Spec Items</v>
          </cell>
          <cell r="MD483" t="str">
            <v>Underlying</v>
          </cell>
          <cell r="ME483" t="str">
            <v>Stated</v>
          </cell>
          <cell r="MF483" t="str">
            <v>Spec Items</v>
          </cell>
          <cell r="MG483" t="str">
            <v>Underlying</v>
          </cell>
          <cell r="MH483" t="str">
            <v>Stated</v>
          </cell>
          <cell r="MI483" t="str">
            <v>Spec Items</v>
          </cell>
          <cell r="MJ483" t="str">
            <v>Underlying</v>
          </cell>
          <cell r="MK483" t="str">
            <v>Stated</v>
          </cell>
          <cell r="ML483" t="str">
            <v>Spec Items</v>
          </cell>
          <cell r="MM483" t="str">
            <v>Underlying</v>
          </cell>
          <cell r="MN483" t="str">
            <v>Stated</v>
          </cell>
          <cell r="MO483" t="str">
            <v>Spec Items</v>
          </cell>
          <cell r="MP483" t="str">
            <v>Underlying</v>
          </cell>
          <cell r="MQ483" t="str">
            <v>Stated</v>
          </cell>
          <cell r="MR483" t="str">
            <v>Spec Items</v>
          </cell>
          <cell r="MS483" t="str">
            <v>Underlying</v>
          </cell>
          <cell r="MT483" t="str">
            <v>Stated</v>
          </cell>
          <cell r="MU483" t="str">
            <v>Spec Items</v>
          </cell>
          <cell r="MV483" t="str">
            <v>Underlying</v>
          </cell>
          <cell r="MW483" t="str">
            <v>Stated</v>
          </cell>
          <cell r="MX483" t="str">
            <v>Spec Items</v>
          </cell>
          <cell r="MY483" t="str">
            <v>Underlying</v>
          </cell>
          <cell r="MZ483" t="str">
            <v>Stated</v>
          </cell>
          <cell r="NA483" t="str">
            <v>Spec Items</v>
          </cell>
          <cell r="NB483" t="str">
            <v>Underlying</v>
          </cell>
          <cell r="NC483" t="str">
            <v>Stated</v>
          </cell>
          <cell r="ND483" t="str">
            <v>Spec Items</v>
          </cell>
          <cell r="NE483" t="str">
            <v>Underlying</v>
          </cell>
          <cell r="NF483" t="str">
            <v>Stated</v>
          </cell>
          <cell r="NG483" t="str">
            <v>Spec Items</v>
          </cell>
          <cell r="NH483" t="str">
            <v>Underlying</v>
          </cell>
          <cell r="NI483" t="str">
            <v>Stated</v>
          </cell>
          <cell r="NJ483" t="str">
            <v>Spec Items</v>
          </cell>
          <cell r="NK483" t="str">
            <v>Underlying</v>
          </cell>
          <cell r="NL483" t="str">
            <v>Stated</v>
          </cell>
          <cell r="NM483" t="str">
            <v>Spec Items</v>
          </cell>
          <cell r="NN483" t="str">
            <v>Underlying</v>
          </cell>
          <cell r="NO483" t="str">
            <v>Stated</v>
          </cell>
          <cell r="NP483" t="str">
            <v>Spec Items</v>
          </cell>
          <cell r="NQ483" t="str">
            <v>Underlying</v>
          </cell>
          <cell r="NR483" t="str">
            <v>Stated</v>
          </cell>
          <cell r="NS483" t="str">
            <v>Spec Items</v>
          </cell>
          <cell r="NT483" t="str">
            <v>Underlying</v>
          </cell>
          <cell r="NU483" t="str">
            <v>Stated</v>
          </cell>
          <cell r="NV483" t="str">
            <v>Spec Items</v>
          </cell>
          <cell r="NW483" t="str">
            <v>Underlying</v>
          </cell>
        </row>
        <row r="484">
          <cell r="BB484">
            <v>553.36300000000006</v>
          </cell>
          <cell r="BC484">
            <v>0</v>
          </cell>
          <cell r="BD484">
            <v>553.36300000000006</v>
          </cell>
          <cell r="BE484">
            <v>512.53499999999997</v>
          </cell>
          <cell r="BF484">
            <v>0</v>
          </cell>
          <cell r="BG484">
            <v>512.53499999999997</v>
          </cell>
          <cell r="BH484">
            <v>502.279</v>
          </cell>
          <cell r="BI484">
            <v>0</v>
          </cell>
          <cell r="BJ484">
            <v>502.279</v>
          </cell>
          <cell r="BK484">
            <v>501.81099999999998</v>
          </cell>
          <cell r="BL484">
            <v>0</v>
          </cell>
          <cell r="BM484">
            <v>501.81099999999998</v>
          </cell>
          <cell r="BN484">
            <v>487.565</v>
          </cell>
          <cell r="BO484">
            <v>0</v>
          </cell>
          <cell r="BP484">
            <v>487.565</v>
          </cell>
          <cell r="BQ484">
            <v>485.01100000000002</v>
          </cell>
          <cell r="BR484">
            <v>0</v>
          </cell>
          <cell r="BS484">
            <v>485.01100000000002</v>
          </cell>
          <cell r="BT484">
            <v>518.20299999999997</v>
          </cell>
          <cell r="BU484">
            <v>0</v>
          </cell>
          <cell r="BV484">
            <v>518.20299999999997</v>
          </cell>
          <cell r="BW484">
            <v>522.71900000000005</v>
          </cell>
          <cell r="BX484">
            <v>0</v>
          </cell>
          <cell r="BY484">
            <v>522.71900000000005</v>
          </cell>
          <cell r="BZ484">
            <v>529.36500000000001</v>
          </cell>
          <cell r="CA484">
            <v>0</v>
          </cell>
          <cell r="CB484">
            <v>529.36500000000001</v>
          </cell>
          <cell r="CC484">
            <v>550.93799999999999</v>
          </cell>
          <cell r="CD484">
            <v>0</v>
          </cell>
          <cell r="CE484">
            <v>550.93799999999999</v>
          </cell>
          <cell r="CF484">
            <v>540.88499999999999</v>
          </cell>
          <cell r="CG484">
            <v>0</v>
          </cell>
          <cell r="CH484">
            <v>540.88499999999999</v>
          </cell>
          <cell r="CI484">
            <v>548.11099999999999</v>
          </cell>
          <cell r="CJ484">
            <v>0</v>
          </cell>
          <cell r="CK484">
            <v>548.11099999999999</v>
          </cell>
          <cell r="CL484">
            <v>553.90599999999995</v>
          </cell>
          <cell r="CM484">
            <v>0</v>
          </cell>
          <cell r="CN484">
            <v>553.90599999999995</v>
          </cell>
          <cell r="CO484">
            <v>550.75699999999995</v>
          </cell>
          <cell r="CP484">
            <v>0</v>
          </cell>
          <cell r="CQ484">
            <v>550.75699999999995</v>
          </cell>
          <cell r="CR484">
            <v>551.42499999999995</v>
          </cell>
          <cell r="CS484">
            <v>0</v>
          </cell>
          <cell r="CT484">
            <v>551.42499999999995</v>
          </cell>
          <cell r="CU484">
            <v>539.077</v>
          </cell>
          <cell r="CV484">
            <v>0</v>
          </cell>
          <cell r="CW484">
            <v>539.077</v>
          </cell>
          <cell r="CX484">
            <v>540.17700000000002</v>
          </cell>
          <cell r="CY484">
            <v>0</v>
          </cell>
          <cell r="CZ484">
            <v>540.17700000000002</v>
          </cell>
          <cell r="DA484">
            <v>548.75</v>
          </cell>
          <cell r="DB484">
            <v>0</v>
          </cell>
          <cell r="DC484">
            <v>548.75</v>
          </cell>
          <cell r="DD484">
            <v>559.053</v>
          </cell>
          <cell r="DE484">
            <v>0</v>
          </cell>
          <cell r="DF484">
            <v>559.053</v>
          </cell>
          <cell r="DG484">
            <v>541.18600000000004</v>
          </cell>
          <cell r="DH484">
            <v>0</v>
          </cell>
          <cell r="DI484">
            <v>541.18600000000004</v>
          </cell>
          <cell r="DJ484">
            <v>526.303</v>
          </cell>
          <cell r="DK484">
            <v>0</v>
          </cell>
          <cell r="DL484">
            <v>526.303</v>
          </cell>
          <cell r="DM484">
            <v>521.98099999999999</v>
          </cell>
          <cell r="DN484">
            <v>0</v>
          </cell>
          <cell r="DO484">
            <v>521.98099999999999</v>
          </cell>
          <cell r="DP484">
            <v>517.36</v>
          </cell>
          <cell r="DQ484">
            <v>0</v>
          </cell>
          <cell r="DR484">
            <v>517.36</v>
          </cell>
          <cell r="DS484">
            <v>515</v>
          </cell>
          <cell r="DT484">
            <v>0</v>
          </cell>
          <cell r="DU484">
            <v>515</v>
          </cell>
          <cell r="DV484">
            <v>531</v>
          </cell>
          <cell r="DW484">
            <v>0</v>
          </cell>
          <cell r="DX484">
            <v>531</v>
          </cell>
          <cell r="DY484">
            <v>534</v>
          </cell>
          <cell r="DZ484">
            <v>0</v>
          </cell>
          <cell r="EA484">
            <v>534</v>
          </cell>
          <cell r="EB484">
            <v>519</v>
          </cell>
          <cell r="EC484">
            <v>0</v>
          </cell>
          <cell r="ED484">
            <v>519</v>
          </cell>
          <cell r="EE484">
            <v>494</v>
          </cell>
          <cell r="EF484">
            <v>0</v>
          </cell>
          <cell r="EG484">
            <v>494</v>
          </cell>
          <cell r="EH484">
            <v>520</v>
          </cell>
          <cell r="EI484">
            <v>0</v>
          </cell>
          <cell r="EJ484">
            <v>520</v>
          </cell>
          <cell r="EK484">
            <v>537</v>
          </cell>
          <cell r="EL484">
            <v>0</v>
          </cell>
          <cell r="EM484">
            <v>537</v>
          </cell>
          <cell r="EN484">
            <v>554</v>
          </cell>
          <cell r="EO484">
            <v>0</v>
          </cell>
          <cell r="EP484">
            <v>554</v>
          </cell>
          <cell r="EQ484">
            <v>572</v>
          </cell>
          <cell r="ER484">
            <v>0</v>
          </cell>
          <cell r="ES484">
            <v>572</v>
          </cell>
          <cell r="ET484">
            <v>607</v>
          </cell>
          <cell r="EU484">
            <v>0</v>
          </cell>
          <cell r="EV484">
            <v>607</v>
          </cell>
          <cell r="EW484">
            <v>594</v>
          </cell>
          <cell r="EX484">
            <v>0</v>
          </cell>
          <cell r="EY484">
            <v>594</v>
          </cell>
          <cell r="EZ484">
            <v>594</v>
          </cell>
          <cell r="FA484">
            <v>0</v>
          </cell>
          <cell r="FB484">
            <v>594</v>
          </cell>
          <cell r="FC484">
            <v>677</v>
          </cell>
          <cell r="FD484">
            <v>0</v>
          </cell>
          <cell r="FE484">
            <v>677</v>
          </cell>
          <cell r="FF484">
            <v>702</v>
          </cell>
          <cell r="FG484">
            <v>0</v>
          </cell>
          <cell r="FH484">
            <v>702</v>
          </cell>
          <cell r="FI484">
            <v>749</v>
          </cell>
          <cell r="FJ484">
            <v>0</v>
          </cell>
          <cell r="FK484">
            <v>749</v>
          </cell>
          <cell r="FL484">
            <v>779</v>
          </cell>
          <cell r="FM484">
            <v>0</v>
          </cell>
          <cell r="FN484">
            <v>779</v>
          </cell>
          <cell r="FO484">
            <v>813</v>
          </cell>
          <cell r="FP484">
            <v>0</v>
          </cell>
          <cell r="FQ484">
            <v>813</v>
          </cell>
          <cell r="FR484">
            <v>830</v>
          </cell>
          <cell r="FS484">
            <v>0</v>
          </cell>
          <cell r="FT484">
            <v>830</v>
          </cell>
          <cell r="FU484">
            <v>852</v>
          </cell>
          <cell r="FV484">
            <v>0</v>
          </cell>
          <cell r="FW484">
            <v>852</v>
          </cell>
          <cell r="FX484">
            <v>859</v>
          </cell>
          <cell r="FY484">
            <v>0</v>
          </cell>
          <cell r="FZ484">
            <v>859</v>
          </cell>
          <cell r="GA484">
            <v>852</v>
          </cell>
          <cell r="GB484">
            <v>0</v>
          </cell>
          <cell r="GC484">
            <v>852</v>
          </cell>
          <cell r="GD484">
            <v>826</v>
          </cell>
          <cell r="GE484">
            <v>0</v>
          </cell>
          <cell r="GF484">
            <v>826</v>
          </cell>
          <cell r="GG484">
            <v>854</v>
          </cell>
          <cell r="GH484">
            <v>0</v>
          </cell>
          <cell r="GI484">
            <v>854</v>
          </cell>
          <cell r="GJ484">
            <v>844</v>
          </cell>
          <cell r="GK484">
            <v>0</v>
          </cell>
          <cell r="GL484">
            <v>844</v>
          </cell>
          <cell r="GM484">
            <v>843</v>
          </cell>
          <cell r="GN484">
            <v>0</v>
          </cell>
          <cell r="GO484">
            <v>843</v>
          </cell>
          <cell r="GP484">
            <v>819</v>
          </cell>
          <cell r="GQ484">
            <v>0</v>
          </cell>
          <cell r="GR484">
            <v>819</v>
          </cell>
          <cell r="GS484">
            <v>776</v>
          </cell>
          <cell r="GT484">
            <v>0</v>
          </cell>
          <cell r="GU484">
            <v>776</v>
          </cell>
          <cell r="GV484">
            <v>727</v>
          </cell>
          <cell r="GW484">
            <v>0</v>
          </cell>
          <cell r="GX484">
            <v>727</v>
          </cell>
          <cell r="GY484">
            <v>634</v>
          </cell>
          <cell r="GZ484">
            <v>0</v>
          </cell>
          <cell r="HA484">
            <v>634</v>
          </cell>
          <cell r="HB484">
            <v>615</v>
          </cell>
          <cell r="HC484">
            <v>0</v>
          </cell>
          <cell r="HD484">
            <v>615</v>
          </cell>
          <cell r="HE484">
            <v>622</v>
          </cell>
          <cell r="HF484">
            <v>0</v>
          </cell>
          <cell r="HG484">
            <v>622</v>
          </cell>
          <cell r="HH484">
            <v>605</v>
          </cell>
          <cell r="HI484">
            <v>0</v>
          </cell>
          <cell r="HJ484">
            <v>605</v>
          </cell>
          <cell r="HO484">
            <v>1568.1769999999999</v>
          </cell>
          <cell r="HP484">
            <v>0</v>
          </cell>
          <cell r="HQ484">
            <v>1568.1769999999999</v>
          </cell>
          <cell r="HR484">
            <v>1014.814</v>
          </cell>
          <cell r="HS484">
            <v>0</v>
          </cell>
          <cell r="HT484">
            <v>1014.814</v>
          </cell>
          <cell r="HU484">
            <v>502.279</v>
          </cell>
          <cell r="HV484">
            <v>0</v>
          </cell>
          <cell r="HW484">
            <v>502.279</v>
          </cell>
          <cell r="HX484">
            <v>1992.59</v>
          </cell>
          <cell r="HY484">
            <v>0</v>
          </cell>
          <cell r="HZ484">
            <v>1992.59</v>
          </cell>
          <cell r="IA484">
            <v>1490.779</v>
          </cell>
          <cell r="IB484">
            <v>0</v>
          </cell>
          <cell r="IC484">
            <v>1490.779</v>
          </cell>
          <cell r="ID484">
            <v>1003.2140000000001</v>
          </cell>
          <cell r="IE484">
            <v>0</v>
          </cell>
          <cell r="IF484">
            <v>1003.2140000000001</v>
          </cell>
          <cell r="IG484">
            <v>518.20299999999997</v>
          </cell>
          <cell r="IH484">
            <v>0</v>
          </cell>
          <cell r="II484">
            <v>518.20299999999997</v>
          </cell>
          <cell r="IJ484">
            <v>2143.9070000000002</v>
          </cell>
          <cell r="IK484">
            <v>0</v>
          </cell>
          <cell r="IL484">
            <v>2143.9070000000002</v>
          </cell>
          <cell r="IM484">
            <v>1621.1880000000001</v>
          </cell>
          <cell r="IN484">
            <v>0</v>
          </cell>
          <cell r="IO484">
            <v>1621.1880000000001</v>
          </cell>
          <cell r="IP484">
            <v>1091.8230000000001</v>
          </cell>
          <cell r="IQ484">
            <v>0</v>
          </cell>
          <cell r="IR484">
            <v>1091.8230000000001</v>
          </cell>
          <cell r="IS484">
            <v>540.88499999999999</v>
          </cell>
          <cell r="IT484">
            <v>0</v>
          </cell>
          <cell r="IU484">
            <v>540.88499999999999</v>
          </cell>
          <cell r="IV484">
            <v>2204.1990000000001</v>
          </cell>
          <cell r="IW484">
            <v>0</v>
          </cell>
          <cell r="IX484">
            <v>2204.1990000000001</v>
          </cell>
          <cell r="IY484">
            <v>1656.088</v>
          </cell>
          <cell r="IZ484">
            <v>0</v>
          </cell>
          <cell r="JA484">
            <v>1656.088</v>
          </cell>
          <cell r="JB484">
            <v>1102.182</v>
          </cell>
          <cell r="JC484">
            <v>0</v>
          </cell>
          <cell r="JD484">
            <v>1102.182</v>
          </cell>
          <cell r="JE484">
            <v>551.42499999999995</v>
          </cell>
          <cell r="JF484">
            <v>0</v>
          </cell>
          <cell r="JG484">
            <v>551.42499999999995</v>
          </cell>
          <cell r="JH484">
            <v>2187.0569999999998</v>
          </cell>
          <cell r="JI484">
            <v>0</v>
          </cell>
          <cell r="JJ484">
            <v>2187.0569999999998</v>
          </cell>
          <cell r="JK484">
            <v>1647.98</v>
          </cell>
          <cell r="JL484">
            <v>0</v>
          </cell>
          <cell r="JM484">
            <v>1647.98</v>
          </cell>
          <cell r="JN484">
            <v>1107.8030000000001</v>
          </cell>
          <cell r="JO484">
            <v>0</v>
          </cell>
          <cell r="JP484">
            <v>1107.8030000000001</v>
          </cell>
          <cell r="JQ484">
            <v>559.053</v>
          </cell>
          <cell r="JR484">
            <v>0</v>
          </cell>
          <cell r="JS484">
            <v>559.053</v>
          </cell>
          <cell r="JT484">
            <v>2106.83</v>
          </cell>
          <cell r="JU484">
            <v>0</v>
          </cell>
          <cell r="JV484">
            <v>2106.83</v>
          </cell>
          <cell r="JW484">
            <v>1565.644</v>
          </cell>
          <cell r="JX484">
            <v>0</v>
          </cell>
          <cell r="JY484">
            <v>1565.644</v>
          </cell>
          <cell r="JZ484">
            <v>1039.3409999999999</v>
          </cell>
          <cell r="KA484">
            <v>0</v>
          </cell>
          <cell r="KB484">
            <v>1039.3409999999999</v>
          </cell>
          <cell r="KC484">
            <v>517.36</v>
          </cell>
          <cell r="KD484">
            <v>0</v>
          </cell>
          <cell r="KE484">
            <v>517.36</v>
          </cell>
          <cell r="KF484">
            <v>515</v>
          </cell>
          <cell r="KG484">
            <v>0</v>
          </cell>
          <cell r="KH484">
            <v>515</v>
          </cell>
          <cell r="KI484">
            <v>531</v>
          </cell>
          <cell r="KJ484">
            <v>0</v>
          </cell>
          <cell r="KK484">
            <v>531</v>
          </cell>
          <cell r="KL484">
            <v>534</v>
          </cell>
          <cell r="KM484">
            <v>0</v>
          </cell>
          <cell r="KN484">
            <v>534</v>
          </cell>
          <cell r="KO484">
            <v>519</v>
          </cell>
          <cell r="KP484">
            <v>0</v>
          </cell>
          <cell r="KQ484">
            <v>519</v>
          </cell>
          <cell r="KR484">
            <v>494</v>
          </cell>
          <cell r="KS484">
            <v>0</v>
          </cell>
          <cell r="KT484">
            <v>494</v>
          </cell>
          <cell r="KU484">
            <v>520</v>
          </cell>
          <cell r="KV484">
            <v>0</v>
          </cell>
          <cell r="KW484">
            <v>520</v>
          </cell>
          <cell r="KX484">
            <v>537</v>
          </cell>
          <cell r="KY484">
            <v>0</v>
          </cell>
          <cell r="KZ484">
            <v>537</v>
          </cell>
          <cell r="LA484">
            <v>554</v>
          </cell>
          <cell r="LB484">
            <v>0</v>
          </cell>
          <cell r="LC484">
            <v>554</v>
          </cell>
          <cell r="LD484">
            <v>572</v>
          </cell>
          <cell r="LE484">
            <v>0</v>
          </cell>
          <cell r="LF484">
            <v>572</v>
          </cell>
          <cell r="LG484">
            <v>607</v>
          </cell>
          <cell r="LH484">
            <v>0</v>
          </cell>
          <cell r="LI484">
            <v>607</v>
          </cell>
          <cell r="LJ484">
            <v>594</v>
          </cell>
          <cell r="LK484">
            <v>0</v>
          </cell>
          <cell r="LL484">
            <v>594</v>
          </cell>
          <cell r="LM484">
            <v>594</v>
          </cell>
          <cell r="LN484">
            <v>0</v>
          </cell>
          <cell r="LO484">
            <v>594</v>
          </cell>
          <cell r="LP484">
            <v>677</v>
          </cell>
          <cell r="LQ484">
            <v>0</v>
          </cell>
          <cell r="LR484">
            <v>677</v>
          </cell>
          <cell r="LS484">
            <v>702</v>
          </cell>
          <cell r="LT484">
            <v>0</v>
          </cell>
          <cell r="LU484">
            <v>702</v>
          </cell>
          <cell r="LV484">
            <v>749</v>
          </cell>
          <cell r="LW484">
            <v>0</v>
          </cell>
          <cell r="LX484">
            <v>749</v>
          </cell>
          <cell r="LY484">
            <v>779</v>
          </cell>
          <cell r="LZ484">
            <v>0</v>
          </cell>
          <cell r="MA484">
            <v>779</v>
          </cell>
          <cell r="MB484">
            <v>813</v>
          </cell>
          <cell r="MC484">
            <v>0</v>
          </cell>
          <cell r="MD484">
            <v>813</v>
          </cell>
          <cell r="ME484">
            <v>830</v>
          </cell>
          <cell r="MF484">
            <v>0</v>
          </cell>
          <cell r="MG484">
            <v>830</v>
          </cell>
          <cell r="MH484">
            <v>852</v>
          </cell>
          <cell r="MI484">
            <v>0</v>
          </cell>
          <cell r="MJ484">
            <v>852</v>
          </cell>
          <cell r="MK484">
            <v>859</v>
          </cell>
          <cell r="ML484">
            <v>0</v>
          </cell>
          <cell r="MM484">
            <v>859</v>
          </cell>
          <cell r="MN484">
            <v>852</v>
          </cell>
          <cell r="MO484">
            <v>0</v>
          </cell>
          <cell r="MP484">
            <v>852</v>
          </cell>
          <cell r="MQ484">
            <v>826</v>
          </cell>
          <cell r="MR484">
            <v>0</v>
          </cell>
          <cell r="MS484">
            <v>826</v>
          </cell>
          <cell r="MT484">
            <v>854</v>
          </cell>
          <cell r="MU484">
            <v>0</v>
          </cell>
          <cell r="MV484">
            <v>854</v>
          </cell>
          <cell r="MW484">
            <v>844</v>
          </cell>
          <cell r="MX484">
            <v>0</v>
          </cell>
          <cell r="MY484">
            <v>844</v>
          </cell>
          <cell r="MZ484">
            <v>843</v>
          </cell>
          <cell r="NA484">
            <v>0</v>
          </cell>
          <cell r="NB484">
            <v>843</v>
          </cell>
          <cell r="NC484">
            <v>819</v>
          </cell>
          <cell r="ND484">
            <v>0</v>
          </cell>
          <cell r="NE484">
            <v>819</v>
          </cell>
          <cell r="NF484">
            <v>776</v>
          </cell>
          <cell r="NG484">
            <v>0</v>
          </cell>
          <cell r="NH484">
            <v>776</v>
          </cell>
          <cell r="NI484">
            <v>727</v>
          </cell>
          <cell r="NJ484">
            <v>0</v>
          </cell>
          <cell r="NK484">
            <v>727</v>
          </cell>
          <cell r="NL484">
            <v>634</v>
          </cell>
          <cell r="NM484">
            <v>0</v>
          </cell>
          <cell r="NN484">
            <v>634</v>
          </cell>
          <cell r="NO484">
            <v>615</v>
          </cell>
          <cell r="NP484">
            <v>0</v>
          </cell>
          <cell r="NQ484">
            <v>615</v>
          </cell>
          <cell r="NR484">
            <v>622</v>
          </cell>
          <cell r="NS484">
            <v>0</v>
          </cell>
          <cell r="NT484">
            <v>622</v>
          </cell>
          <cell r="NU484">
            <v>605</v>
          </cell>
          <cell r="NV484">
            <v>0</v>
          </cell>
          <cell r="NW484">
            <v>605</v>
          </cell>
        </row>
        <row r="485">
          <cell r="BB485">
            <v>-290.39400000000001</v>
          </cell>
          <cell r="BC485">
            <v>0</v>
          </cell>
          <cell r="BD485">
            <v>-290.39400000000001</v>
          </cell>
          <cell r="BE485">
            <v>-250.5680292301349</v>
          </cell>
          <cell r="BF485">
            <v>0</v>
          </cell>
          <cell r="BG485">
            <v>-250.5680292301349</v>
          </cell>
          <cell r="BH485">
            <v>-258.36101020986513</v>
          </cell>
          <cell r="BI485">
            <v>0</v>
          </cell>
          <cell r="BJ485">
            <v>-258.36101020986513</v>
          </cell>
          <cell r="BK485">
            <v>-241.322</v>
          </cell>
          <cell r="BL485">
            <v>0</v>
          </cell>
          <cell r="BM485">
            <v>-241.322</v>
          </cell>
          <cell r="BN485">
            <v>-218.26300000000001</v>
          </cell>
          <cell r="BO485">
            <v>0</v>
          </cell>
          <cell r="BP485">
            <v>-218.26300000000001</v>
          </cell>
          <cell r="BQ485">
            <v>-240.14448373110289</v>
          </cell>
          <cell r="BR485">
            <v>0</v>
          </cell>
          <cell r="BS485">
            <v>-240.14448373110289</v>
          </cell>
          <cell r="BT485">
            <v>-276.73563770889706</v>
          </cell>
          <cell r="BU485">
            <v>0</v>
          </cell>
          <cell r="BV485">
            <v>-276.73563770889706</v>
          </cell>
          <cell r="BW485">
            <v>-261.33299993000003</v>
          </cell>
          <cell r="BX485">
            <v>0</v>
          </cell>
          <cell r="BY485">
            <v>-261.33299993000003</v>
          </cell>
          <cell r="BZ485">
            <v>-269.86</v>
          </cell>
          <cell r="CA485">
            <v>0</v>
          </cell>
          <cell r="CB485">
            <v>-269.86</v>
          </cell>
          <cell r="CC485">
            <v>-258.55400407000002</v>
          </cell>
          <cell r="CD485">
            <v>0</v>
          </cell>
          <cell r="CE485">
            <v>-258.55400407000002</v>
          </cell>
          <cell r="CF485">
            <v>-267.57799999999997</v>
          </cell>
          <cell r="CG485">
            <v>0</v>
          </cell>
          <cell r="CH485">
            <v>-267.57799999999997</v>
          </cell>
          <cell r="CI485">
            <v>-283.78699999999998</v>
          </cell>
          <cell r="CJ485">
            <v>0</v>
          </cell>
          <cell r="CK485">
            <v>-283.78699999999998</v>
          </cell>
          <cell r="CL485">
            <v>-269.05799999999999</v>
          </cell>
          <cell r="CM485">
            <v>0</v>
          </cell>
          <cell r="CN485">
            <v>-269.05799999999999</v>
          </cell>
          <cell r="CO485">
            <v>-243.65357216337478</v>
          </cell>
          <cell r="CP485">
            <v>0</v>
          </cell>
          <cell r="CQ485">
            <v>-243.65357216337478</v>
          </cell>
          <cell r="CR485">
            <v>-280.44719158132511</v>
          </cell>
          <cell r="CS485">
            <v>0</v>
          </cell>
          <cell r="CT485">
            <v>-280.44719158132511</v>
          </cell>
          <cell r="CU485">
            <v>-305.27600000000001</v>
          </cell>
          <cell r="CV485">
            <v>0</v>
          </cell>
          <cell r="CW485">
            <v>-305.27600000000001</v>
          </cell>
          <cell r="CX485">
            <v>-269.78699999999998</v>
          </cell>
          <cell r="CY485">
            <v>0</v>
          </cell>
          <cell r="CZ485">
            <v>-269.78699999999998</v>
          </cell>
          <cell r="DA485">
            <v>-264.822</v>
          </cell>
          <cell r="DB485">
            <v>0</v>
          </cell>
          <cell r="DC485">
            <v>-264.822</v>
          </cell>
          <cell r="DD485">
            <v>-276.09999999999997</v>
          </cell>
          <cell r="DE485">
            <v>0</v>
          </cell>
          <cell r="DF485">
            <v>-276.09999999999997</v>
          </cell>
          <cell r="DG485">
            <v>-298.375</v>
          </cell>
          <cell r="DH485">
            <v>0</v>
          </cell>
          <cell r="DI485">
            <v>-298.375</v>
          </cell>
          <cell r="DJ485">
            <v>-262.142</v>
          </cell>
          <cell r="DK485">
            <v>0</v>
          </cell>
          <cell r="DL485">
            <v>-262.142</v>
          </cell>
          <cell r="DM485">
            <v>-258.80199999999996</v>
          </cell>
          <cell r="DN485">
            <v>0</v>
          </cell>
          <cell r="DO485">
            <v>-258.80199999999996</v>
          </cell>
          <cell r="DP485">
            <v>-272.88200000000001</v>
          </cell>
          <cell r="DQ485">
            <v>0</v>
          </cell>
          <cell r="DR485">
            <v>-272.88200000000001</v>
          </cell>
          <cell r="DS485">
            <v>-272</v>
          </cell>
          <cell r="DT485">
            <v>0</v>
          </cell>
          <cell r="DU485">
            <v>-272</v>
          </cell>
          <cell r="DV485">
            <v>-248</v>
          </cell>
          <cell r="DW485">
            <v>0</v>
          </cell>
          <cell r="DX485">
            <v>-248</v>
          </cell>
          <cell r="DY485">
            <v>-253</v>
          </cell>
          <cell r="DZ485">
            <v>0</v>
          </cell>
          <cell r="EA485">
            <v>-253</v>
          </cell>
          <cell r="EB485">
            <v>-283</v>
          </cell>
          <cell r="EC485">
            <v>0</v>
          </cell>
          <cell r="ED485">
            <v>-283</v>
          </cell>
          <cell r="EE485">
            <v>-270</v>
          </cell>
          <cell r="EF485">
            <v>0</v>
          </cell>
          <cell r="EG485">
            <v>-270</v>
          </cell>
          <cell r="EH485">
            <v>-253</v>
          </cell>
          <cell r="EI485">
            <v>0</v>
          </cell>
          <cell r="EJ485">
            <v>-253</v>
          </cell>
          <cell r="EK485">
            <v>-248</v>
          </cell>
          <cell r="EL485">
            <v>0</v>
          </cell>
          <cell r="EM485">
            <v>-248</v>
          </cell>
          <cell r="EN485">
            <v>-277</v>
          </cell>
          <cell r="EO485">
            <v>0</v>
          </cell>
          <cell r="EP485">
            <v>-277</v>
          </cell>
          <cell r="EQ485">
            <v>-291</v>
          </cell>
          <cell r="ER485">
            <v>0</v>
          </cell>
          <cell r="ES485">
            <v>-291</v>
          </cell>
          <cell r="ET485">
            <v>-280</v>
          </cell>
          <cell r="EU485">
            <v>0</v>
          </cell>
          <cell r="EV485">
            <v>-280</v>
          </cell>
          <cell r="EW485">
            <v>-271</v>
          </cell>
          <cell r="EX485">
            <v>0</v>
          </cell>
          <cell r="EY485">
            <v>-271</v>
          </cell>
          <cell r="EZ485">
            <v>-273</v>
          </cell>
          <cell r="FA485">
            <v>0</v>
          </cell>
          <cell r="FB485">
            <v>-273</v>
          </cell>
          <cell r="FC485">
            <v>-331</v>
          </cell>
          <cell r="FD485">
            <v>0</v>
          </cell>
          <cell r="FE485">
            <v>-331</v>
          </cell>
          <cell r="FF485">
            <v>-317</v>
          </cell>
          <cell r="FG485">
            <v>0</v>
          </cell>
          <cell r="FH485">
            <v>-317</v>
          </cell>
          <cell r="FI485">
            <v>-305</v>
          </cell>
          <cell r="FJ485">
            <v>0</v>
          </cell>
          <cell r="FK485">
            <v>-305</v>
          </cell>
          <cell r="FL485">
            <v>-330</v>
          </cell>
          <cell r="FM485">
            <v>0</v>
          </cell>
          <cell r="FN485">
            <v>-330</v>
          </cell>
          <cell r="FO485">
            <v>-385</v>
          </cell>
          <cell r="FP485">
            <v>0</v>
          </cell>
          <cell r="FQ485">
            <v>-385</v>
          </cell>
          <cell r="FR485">
            <v>-330</v>
          </cell>
          <cell r="FS485">
            <v>0</v>
          </cell>
          <cell r="FT485">
            <v>-330</v>
          </cell>
          <cell r="FU485">
            <v>-344</v>
          </cell>
          <cell r="FV485">
            <v>0</v>
          </cell>
          <cell r="FW485">
            <v>-344</v>
          </cell>
          <cell r="FX485">
            <v>-335</v>
          </cell>
          <cell r="FY485">
            <v>0</v>
          </cell>
          <cell r="FZ485">
            <v>-335</v>
          </cell>
          <cell r="GA485">
            <v>-345</v>
          </cell>
          <cell r="GB485">
            <v>0</v>
          </cell>
          <cell r="GC485">
            <v>-345</v>
          </cell>
          <cell r="GD485">
            <v>-338</v>
          </cell>
          <cell r="GE485">
            <v>0</v>
          </cell>
          <cell r="GF485">
            <v>-338</v>
          </cell>
          <cell r="GG485">
            <v>-346</v>
          </cell>
          <cell r="GH485">
            <v>0</v>
          </cell>
          <cell r="GI485">
            <v>-346</v>
          </cell>
          <cell r="GJ485">
            <v>-339</v>
          </cell>
          <cell r="GK485">
            <v>0</v>
          </cell>
          <cell r="GL485">
            <v>-339</v>
          </cell>
          <cell r="GM485">
            <v>-358</v>
          </cell>
          <cell r="GN485">
            <v>0</v>
          </cell>
          <cell r="GO485">
            <v>-358</v>
          </cell>
          <cell r="GP485">
            <v>-340</v>
          </cell>
          <cell r="GQ485">
            <v>0</v>
          </cell>
          <cell r="GR485">
            <v>-340</v>
          </cell>
          <cell r="GS485">
            <v>-332</v>
          </cell>
          <cell r="GT485">
            <v>0</v>
          </cell>
          <cell r="GU485">
            <v>-332</v>
          </cell>
          <cell r="GV485">
            <v>-344</v>
          </cell>
          <cell r="GW485">
            <v>0</v>
          </cell>
          <cell r="GX485">
            <v>-344</v>
          </cell>
          <cell r="GY485">
            <v>-325</v>
          </cell>
          <cell r="GZ485">
            <v>0</v>
          </cell>
          <cell r="HA485">
            <v>-325</v>
          </cell>
          <cell r="HB485">
            <v>-317</v>
          </cell>
          <cell r="HC485">
            <v>0</v>
          </cell>
          <cell r="HD485">
            <v>-317</v>
          </cell>
          <cell r="HE485">
            <v>-324</v>
          </cell>
          <cell r="HF485">
            <v>0</v>
          </cell>
          <cell r="HG485">
            <v>-324</v>
          </cell>
          <cell r="HH485">
            <v>-319</v>
          </cell>
          <cell r="HI485">
            <v>0</v>
          </cell>
          <cell r="HJ485">
            <v>-319</v>
          </cell>
          <cell r="HO485">
            <v>-799.32303944</v>
          </cell>
          <cell r="HP485">
            <v>0</v>
          </cell>
          <cell r="HQ485">
            <v>-799.32303944</v>
          </cell>
          <cell r="HR485">
            <v>-508.92903944</v>
          </cell>
          <cell r="HS485">
            <v>0</v>
          </cell>
          <cell r="HT485">
            <v>-508.92903944</v>
          </cell>
          <cell r="HU485">
            <v>-258.36101020986513</v>
          </cell>
          <cell r="HV485">
            <v>0</v>
          </cell>
          <cell r="HW485">
            <v>-258.36101020986513</v>
          </cell>
          <cell r="HX485">
            <v>-976.46512143999996</v>
          </cell>
          <cell r="HY485">
            <v>0</v>
          </cell>
          <cell r="HZ485">
            <v>-976.46512143999996</v>
          </cell>
          <cell r="IA485">
            <v>-735.14312144000007</v>
          </cell>
          <cell r="IB485">
            <v>0</v>
          </cell>
          <cell r="IC485">
            <v>-735.14312144000007</v>
          </cell>
          <cell r="ID485">
            <v>-516.88012144000004</v>
          </cell>
          <cell r="IE485">
            <v>0</v>
          </cell>
          <cell r="IF485">
            <v>-516.88012144000004</v>
          </cell>
          <cell r="IG485">
            <v>-276.73563770889706</v>
          </cell>
          <cell r="IH485">
            <v>0</v>
          </cell>
          <cell r="II485">
            <v>-276.73563770889706</v>
          </cell>
          <cell r="IJ485">
            <v>-1057.325004</v>
          </cell>
          <cell r="IK485">
            <v>0</v>
          </cell>
          <cell r="IL485">
            <v>-1057.325004</v>
          </cell>
          <cell r="IM485">
            <v>-795.99200407000001</v>
          </cell>
          <cell r="IN485">
            <v>0</v>
          </cell>
          <cell r="IO485">
            <v>-795.99200407000001</v>
          </cell>
          <cell r="IP485">
            <v>-526.13200406999999</v>
          </cell>
          <cell r="IQ485">
            <v>0</v>
          </cell>
          <cell r="IR485">
            <v>-526.13200406999999</v>
          </cell>
          <cell r="IS485">
            <v>-267.57799999999997</v>
          </cell>
          <cell r="IT485">
            <v>0</v>
          </cell>
          <cell r="IU485">
            <v>-267.57799999999997</v>
          </cell>
          <cell r="IV485">
            <v>-1076.9457637446999</v>
          </cell>
          <cell r="IW485">
            <v>0</v>
          </cell>
          <cell r="IX485">
            <v>-1076.9457637446999</v>
          </cell>
          <cell r="IY485">
            <v>-793.15876374469997</v>
          </cell>
          <cell r="IZ485">
            <v>0</v>
          </cell>
          <cell r="JA485">
            <v>-793.15876374469997</v>
          </cell>
          <cell r="JB485">
            <v>-524.10076374469998</v>
          </cell>
          <cell r="JC485">
            <v>0</v>
          </cell>
          <cell r="JD485">
            <v>-524.10076374469998</v>
          </cell>
          <cell r="JE485">
            <v>-280.44719158132511</v>
          </cell>
          <cell r="JF485">
            <v>0</v>
          </cell>
          <cell r="JG485">
            <v>-280.44719158132511</v>
          </cell>
          <cell r="JH485">
            <v>-1115.9849999999999</v>
          </cell>
          <cell r="JI485">
            <v>0</v>
          </cell>
          <cell r="JJ485">
            <v>-1115.9849999999999</v>
          </cell>
          <cell r="JK485">
            <v>-810.70899999999995</v>
          </cell>
          <cell r="JL485">
            <v>0</v>
          </cell>
          <cell r="JM485">
            <v>-810.70899999999995</v>
          </cell>
          <cell r="JN485">
            <v>-540.92200000000003</v>
          </cell>
          <cell r="JO485">
            <v>0</v>
          </cell>
          <cell r="JP485">
            <v>-540.92200000000003</v>
          </cell>
          <cell r="JQ485">
            <v>-276.09999999999997</v>
          </cell>
          <cell r="JR485">
            <v>0</v>
          </cell>
          <cell r="JS485">
            <v>-276.09999999999997</v>
          </cell>
          <cell r="JT485">
            <v>-1092.201</v>
          </cell>
          <cell r="JU485">
            <v>0</v>
          </cell>
          <cell r="JV485">
            <v>-1092.201</v>
          </cell>
          <cell r="JW485">
            <v>-793.82600000000002</v>
          </cell>
          <cell r="JX485">
            <v>0</v>
          </cell>
          <cell r="JY485">
            <v>-793.82600000000002</v>
          </cell>
          <cell r="JZ485">
            <v>-531.68400000000008</v>
          </cell>
          <cell r="KA485">
            <v>0</v>
          </cell>
          <cell r="KB485">
            <v>-531.68400000000008</v>
          </cell>
          <cell r="KC485">
            <v>-272.88200000000001</v>
          </cell>
          <cell r="KD485">
            <v>0</v>
          </cell>
          <cell r="KE485">
            <v>-272.88200000000001</v>
          </cell>
          <cell r="KF485">
            <v>-272</v>
          </cell>
          <cell r="KG485">
            <v>0</v>
          </cell>
          <cell r="KH485">
            <v>-272</v>
          </cell>
          <cell r="KI485">
            <v>-248</v>
          </cell>
          <cell r="KJ485">
            <v>0</v>
          </cell>
          <cell r="KK485">
            <v>-248</v>
          </cell>
          <cell r="KL485">
            <v>-253</v>
          </cell>
          <cell r="KM485">
            <v>0</v>
          </cell>
          <cell r="KN485">
            <v>-253</v>
          </cell>
          <cell r="KO485">
            <v>-283</v>
          </cell>
          <cell r="KP485">
            <v>0</v>
          </cell>
          <cell r="KQ485">
            <v>-283</v>
          </cell>
          <cell r="KR485">
            <v>-270</v>
          </cell>
          <cell r="KS485">
            <v>0</v>
          </cell>
          <cell r="KT485">
            <v>-270</v>
          </cell>
          <cell r="KU485">
            <v>-253</v>
          </cell>
          <cell r="KV485">
            <v>0</v>
          </cell>
          <cell r="KW485">
            <v>-253</v>
          </cell>
          <cell r="KX485">
            <v>-248</v>
          </cell>
          <cell r="KY485">
            <v>0</v>
          </cell>
          <cell r="KZ485">
            <v>-248</v>
          </cell>
          <cell r="LA485">
            <v>-277</v>
          </cell>
          <cell r="LB485">
            <v>0</v>
          </cell>
          <cell r="LC485">
            <v>-277</v>
          </cell>
          <cell r="LD485">
            <v>-291</v>
          </cell>
          <cell r="LE485">
            <v>0</v>
          </cell>
          <cell r="LF485">
            <v>-291</v>
          </cell>
          <cell r="LG485">
            <v>-280</v>
          </cell>
          <cell r="LH485">
            <v>0</v>
          </cell>
          <cell r="LI485">
            <v>-280</v>
          </cell>
          <cell r="LJ485">
            <v>-271</v>
          </cell>
          <cell r="LK485">
            <v>0</v>
          </cell>
          <cell r="LL485">
            <v>-271</v>
          </cell>
          <cell r="LM485">
            <v>-273</v>
          </cell>
          <cell r="LN485">
            <v>0</v>
          </cell>
          <cell r="LO485">
            <v>-273</v>
          </cell>
          <cell r="LP485">
            <v>-331</v>
          </cell>
          <cell r="LQ485">
            <v>0</v>
          </cell>
          <cell r="LR485">
            <v>-331</v>
          </cell>
          <cell r="LS485">
            <v>-317</v>
          </cell>
          <cell r="LT485">
            <v>0</v>
          </cell>
          <cell r="LU485">
            <v>-317</v>
          </cell>
          <cell r="LV485">
            <v>-305</v>
          </cell>
          <cell r="LW485">
            <v>0</v>
          </cell>
          <cell r="LX485">
            <v>-305</v>
          </cell>
          <cell r="LY485">
            <v>-330</v>
          </cell>
          <cell r="LZ485">
            <v>0</v>
          </cell>
          <cell r="MA485">
            <v>-330</v>
          </cell>
          <cell r="MB485">
            <v>-385</v>
          </cell>
          <cell r="MC485">
            <v>0</v>
          </cell>
          <cell r="MD485">
            <v>-385</v>
          </cell>
          <cell r="ME485">
            <v>-330</v>
          </cell>
          <cell r="MF485">
            <v>0</v>
          </cell>
          <cell r="MG485">
            <v>-330</v>
          </cell>
          <cell r="MH485">
            <v>-344</v>
          </cell>
          <cell r="MI485">
            <v>0</v>
          </cell>
          <cell r="MJ485">
            <v>-344</v>
          </cell>
          <cell r="MK485">
            <v>-335</v>
          </cell>
          <cell r="ML485">
            <v>0</v>
          </cell>
          <cell r="MM485">
            <v>-335</v>
          </cell>
          <cell r="MN485">
            <v>-345</v>
          </cell>
          <cell r="MO485">
            <v>0</v>
          </cell>
          <cell r="MP485">
            <v>-345</v>
          </cell>
          <cell r="MQ485">
            <v>-338</v>
          </cell>
          <cell r="MR485">
            <v>0</v>
          </cell>
          <cell r="MS485">
            <v>-338</v>
          </cell>
          <cell r="MT485">
            <v>-346</v>
          </cell>
          <cell r="MU485">
            <v>0</v>
          </cell>
          <cell r="MV485">
            <v>-346</v>
          </cell>
          <cell r="MW485">
            <v>-339</v>
          </cell>
          <cell r="MX485">
            <v>0</v>
          </cell>
          <cell r="MY485">
            <v>-339</v>
          </cell>
          <cell r="MZ485">
            <v>-358</v>
          </cell>
          <cell r="NA485">
            <v>0</v>
          </cell>
          <cell r="NB485">
            <v>-358</v>
          </cell>
          <cell r="NC485">
            <v>-340</v>
          </cell>
          <cell r="ND485">
            <v>0</v>
          </cell>
          <cell r="NE485">
            <v>-340</v>
          </cell>
          <cell r="NF485">
            <v>-332</v>
          </cell>
          <cell r="NG485">
            <v>0</v>
          </cell>
          <cell r="NH485">
            <v>-332</v>
          </cell>
          <cell r="NI485">
            <v>-344</v>
          </cell>
          <cell r="NJ485">
            <v>0</v>
          </cell>
          <cell r="NK485">
            <v>-344</v>
          </cell>
          <cell r="NL485">
            <v>-325</v>
          </cell>
          <cell r="NM485">
            <v>0</v>
          </cell>
          <cell r="NN485">
            <v>-325</v>
          </cell>
          <cell r="NO485">
            <v>-317</v>
          </cell>
          <cell r="NP485">
            <v>0</v>
          </cell>
          <cell r="NQ485">
            <v>-317</v>
          </cell>
          <cell r="NR485">
            <v>-324</v>
          </cell>
          <cell r="NS485">
            <v>0</v>
          </cell>
          <cell r="NT485">
            <v>-324</v>
          </cell>
          <cell r="NU485">
            <v>-319</v>
          </cell>
          <cell r="NV485">
            <v>0</v>
          </cell>
          <cell r="NW485">
            <v>-319</v>
          </cell>
        </row>
        <row r="486">
          <cell r="BB486">
            <v>0</v>
          </cell>
          <cell r="BC486">
            <v>0</v>
          </cell>
          <cell r="BD486">
            <v>0</v>
          </cell>
          <cell r="BE486">
            <v>0.78902923013491133</v>
          </cell>
          <cell r="BF486">
            <v>0</v>
          </cell>
          <cell r="BG486">
            <v>0.78902923013491133</v>
          </cell>
          <cell r="BH486">
            <v>-10.589989790134911</v>
          </cell>
          <cell r="BI486">
            <v>0</v>
          </cell>
          <cell r="BJ486">
            <v>-10.589989790134911</v>
          </cell>
          <cell r="BK486">
            <v>0</v>
          </cell>
          <cell r="BL486">
            <v>0</v>
          </cell>
          <cell r="BM486">
            <v>0</v>
          </cell>
          <cell r="BN486">
            <v>0</v>
          </cell>
          <cell r="BO486">
            <v>0</v>
          </cell>
          <cell r="BP486">
            <v>0</v>
          </cell>
          <cell r="BQ486">
            <v>1.8484837311029096</v>
          </cell>
          <cell r="BR486">
            <v>0</v>
          </cell>
          <cell r="BS486">
            <v>1.8484837311029096</v>
          </cell>
          <cell r="BT486">
            <v>-11.41936229110291</v>
          </cell>
          <cell r="BU486">
            <v>0</v>
          </cell>
          <cell r="BV486">
            <v>-11.41936229110291</v>
          </cell>
          <cell r="BW486">
            <v>-6.9999998686398612E-8</v>
          </cell>
          <cell r="BX486">
            <v>0</v>
          </cell>
          <cell r="BY486">
            <v>-6.9999998686398612E-8</v>
          </cell>
          <cell r="BZ486">
            <v>0</v>
          </cell>
          <cell r="CA486">
            <v>0</v>
          </cell>
          <cell r="CB486">
            <v>0</v>
          </cell>
          <cell r="CC486">
            <v>-0.46899593000000017</v>
          </cell>
          <cell r="CD486">
            <v>0</v>
          </cell>
          <cell r="CE486">
            <v>-0.46899593000000017</v>
          </cell>
          <cell r="CF486">
            <v>-10.3</v>
          </cell>
          <cell r="CG486">
            <v>0</v>
          </cell>
          <cell r="CH486">
            <v>-10.3</v>
          </cell>
          <cell r="CI486">
            <v>0</v>
          </cell>
          <cell r="CJ486">
            <v>0</v>
          </cell>
          <cell r="CK486">
            <v>0</v>
          </cell>
          <cell r="CL486">
            <v>0</v>
          </cell>
          <cell r="CM486">
            <v>0</v>
          </cell>
          <cell r="CN486">
            <v>0</v>
          </cell>
          <cell r="CO486">
            <v>-0.194427836625232</v>
          </cell>
          <cell r="CP486">
            <v>0</v>
          </cell>
          <cell r="CQ486">
            <v>-0.194427836625232</v>
          </cell>
          <cell r="CR486">
            <v>-10.043808418674899</v>
          </cell>
          <cell r="CS486">
            <v>0</v>
          </cell>
          <cell r="CT486">
            <v>-10.043808418674899</v>
          </cell>
          <cell r="CU486">
            <v>0</v>
          </cell>
          <cell r="CV486">
            <v>0</v>
          </cell>
          <cell r="CW486">
            <v>0</v>
          </cell>
          <cell r="CX486">
            <v>0</v>
          </cell>
          <cell r="CY486">
            <v>0</v>
          </cell>
          <cell r="CZ486">
            <v>0</v>
          </cell>
          <cell r="DA486">
            <v>-0.33000000000000007</v>
          </cell>
          <cell r="DB486">
            <v>0</v>
          </cell>
          <cell r="DC486">
            <v>-0.33000000000000007</v>
          </cell>
          <cell r="DD486">
            <v>-8.16</v>
          </cell>
          <cell r="DE486">
            <v>0</v>
          </cell>
          <cell r="DF486">
            <v>-8.16</v>
          </cell>
          <cell r="DG486">
            <v>0</v>
          </cell>
          <cell r="DH486">
            <v>0</v>
          </cell>
          <cell r="DI486">
            <v>0</v>
          </cell>
          <cell r="DJ486">
            <v>0</v>
          </cell>
          <cell r="DK486">
            <v>0</v>
          </cell>
          <cell r="DL486">
            <v>0</v>
          </cell>
          <cell r="DM486">
            <v>-2.2999999999999998</v>
          </cell>
          <cell r="DN486">
            <v>0</v>
          </cell>
          <cell r="DO486">
            <v>-2.2999999999999998</v>
          </cell>
          <cell r="DP486">
            <v>-5.87</v>
          </cell>
          <cell r="DQ486">
            <v>0</v>
          </cell>
          <cell r="DR486">
            <v>-5.87</v>
          </cell>
          <cell r="HO486">
            <v>-9.80096056</v>
          </cell>
          <cell r="HP486">
            <v>0</v>
          </cell>
          <cell r="HQ486">
            <v>-9.80096056</v>
          </cell>
          <cell r="HR486">
            <v>-9.80096056</v>
          </cell>
          <cell r="HS486">
            <v>0</v>
          </cell>
          <cell r="HT486">
            <v>-9.80096056</v>
          </cell>
          <cell r="HU486">
            <v>-10.589989790134911</v>
          </cell>
          <cell r="HV486">
            <v>0</v>
          </cell>
          <cell r="HW486">
            <v>-10.589989790134911</v>
          </cell>
          <cell r="HX486">
            <v>-9.5708785600000006</v>
          </cell>
          <cell r="HY486">
            <v>0</v>
          </cell>
          <cell r="HZ486">
            <v>-9.5708785600000006</v>
          </cell>
          <cell r="IA486">
            <v>-9.5708785600000006</v>
          </cell>
          <cell r="IB486">
            <v>0</v>
          </cell>
          <cell r="IC486">
            <v>-9.5708785600000006</v>
          </cell>
          <cell r="ID486">
            <v>-9.5708785600000006</v>
          </cell>
          <cell r="IE486">
            <v>0</v>
          </cell>
          <cell r="IF486">
            <v>-9.5708785600000006</v>
          </cell>
          <cell r="IG486">
            <v>-11.41936229110291</v>
          </cell>
          <cell r="IH486">
            <v>0</v>
          </cell>
          <cell r="II486">
            <v>-11.41936229110291</v>
          </cell>
          <cell r="IJ486">
            <v>-10.768996</v>
          </cell>
          <cell r="IK486">
            <v>0</v>
          </cell>
          <cell r="IL486">
            <v>-10.768996</v>
          </cell>
          <cell r="IM486">
            <v>-10.768995930000001</v>
          </cell>
          <cell r="IN486">
            <v>0</v>
          </cell>
          <cell r="IO486">
            <v>-10.768995930000001</v>
          </cell>
          <cell r="IP486">
            <v>-10.768995930000001</v>
          </cell>
          <cell r="IQ486">
            <v>0</v>
          </cell>
          <cell r="IR486">
            <v>-10.768995930000001</v>
          </cell>
          <cell r="IS486">
            <v>-10.3</v>
          </cell>
          <cell r="IT486">
            <v>0</v>
          </cell>
          <cell r="IU486">
            <v>-10.3</v>
          </cell>
          <cell r="IV486">
            <v>-10.238236255300132</v>
          </cell>
          <cell r="IW486">
            <v>0</v>
          </cell>
          <cell r="IX486">
            <v>-10.238236255300132</v>
          </cell>
          <cell r="IY486">
            <v>-10.238236255300132</v>
          </cell>
          <cell r="IZ486">
            <v>0</v>
          </cell>
          <cell r="JA486">
            <v>-10.238236255300132</v>
          </cell>
          <cell r="JB486">
            <v>-10.238236255300132</v>
          </cell>
          <cell r="JC486">
            <v>0</v>
          </cell>
          <cell r="JD486">
            <v>-10.238236255300132</v>
          </cell>
          <cell r="JE486">
            <v>-10.043808418674899</v>
          </cell>
          <cell r="JF486">
            <v>0</v>
          </cell>
          <cell r="JG486">
            <v>-10.043808418674899</v>
          </cell>
          <cell r="JH486">
            <v>-8.49</v>
          </cell>
          <cell r="JI486">
            <v>0</v>
          </cell>
          <cell r="JJ486">
            <v>-8.49</v>
          </cell>
          <cell r="JK486">
            <v>-8.49</v>
          </cell>
          <cell r="JL486">
            <v>0</v>
          </cell>
          <cell r="JM486">
            <v>-8.49</v>
          </cell>
          <cell r="JN486">
            <v>-8.49</v>
          </cell>
          <cell r="JO486">
            <v>0</v>
          </cell>
          <cell r="JP486">
            <v>-8.49</v>
          </cell>
          <cell r="JQ486">
            <v>-8.16</v>
          </cell>
          <cell r="JR486">
            <v>0</v>
          </cell>
          <cell r="JS486">
            <v>-8.16</v>
          </cell>
          <cell r="JT486">
            <v>-8.17</v>
          </cell>
          <cell r="JU486">
            <v>0</v>
          </cell>
          <cell r="JV486">
            <v>-8.17</v>
          </cell>
          <cell r="JW486">
            <v>-8.17</v>
          </cell>
          <cell r="JX486">
            <v>0</v>
          </cell>
          <cell r="JY486">
            <v>-8.17</v>
          </cell>
          <cell r="JZ486">
            <v>-8.17</v>
          </cell>
          <cell r="KA486">
            <v>0</v>
          </cell>
          <cell r="KB486">
            <v>-8.17</v>
          </cell>
          <cell r="KC486">
            <v>-5.87</v>
          </cell>
          <cell r="KD486">
            <v>0</v>
          </cell>
          <cell r="KE486">
            <v>-5.87</v>
          </cell>
          <cell r="KF486">
            <v>0</v>
          </cell>
          <cell r="KG486">
            <v>0</v>
          </cell>
          <cell r="KH486">
            <v>0</v>
          </cell>
          <cell r="KI486">
            <v>0</v>
          </cell>
          <cell r="KJ486">
            <v>0</v>
          </cell>
          <cell r="KK486">
            <v>0</v>
          </cell>
          <cell r="KL486">
            <v>0</v>
          </cell>
          <cell r="KM486">
            <v>0</v>
          </cell>
          <cell r="KN486">
            <v>0</v>
          </cell>
          <cell r="KO486">
            <v>0</v>
          </cell>
          <cell r="KP486">
            <v>0</v>
          </cell>
          <cell r="KQ486">
            <v>0</v>
          </cell>
          <cell r="KR486">
            <v>0</v>
          </cell>
          <cell r="KS486">
            <v>0</v>
          </cell>
          <cell r="KT486">
            <v>0</v>
          </cell>
          <cell r="KU486">
            <v>0</v>
          </cell>
          <cell r="KV486">
            <v>0</v>
          </cell>
          <cell r="KW486">
            <v>0</v>
          </cell>
          <cell r="KX486">
            <v>0</v>
          </cell>
          <cell r="KY486">
            <v>0</v>
          </cell>
          <cell r="KZ486">
            <v>0</v>
          </cell>
          <cell r="LA486">
            <v>0</v>
          </cell>
          <cell r="LB486">
            <v>0</v>
          </cell>
          <cell r="LC486">
            <v>0</v>
          </cell>
          <cell r="LD486">
            <v>0</v>
          </cell>
          <cell r="LE486">
            <v>0</v>
          </cell>
          <cell r="LF486">
            <v>0</v>
          </cell>
          <cell r="LG486">
            <v>0</v>
          </cell>
          <cell r="LH486">
            <v>0</v>
          </cell>
          <cell r="LI486">
            <v>0</v>
          </cell>
          <cell r="LJ486">
            <v>0</v>
          </cell>
          <cell r="LK486">
            <v>0</v>
          </cell>
          <cell r="LL486">
            <v>0</v>
          </cell>
          <cell r="LM486">
            <v>0</v>
          </cell>
          <cell r="LN486">
            <v>0</v>
          </cell>
          <cell r="LO486">
            <v>0</v>
          </cell>
          <cell r="LP486">
            <v>0</v>
          </cell>
          <cell r="LQ486">
            <v>0</v>
          </cell>
          <cell r="LR486">
            <v>0</v>
          </cell>
          <cell r="LS486">
            <v>0</v>
          </cell>
          <cell r="LT486">
            <v>0</v>
          </cell>
          <cell r="LU486">
            <v>0</v>
          </cell>
          <cell r="LV486">
            <v>0</v>
          </cell>
          <cell r="LW486">
            <v>0</v>
          </cell>
          <cell r="LX486">
            <v>0</v>
          </cell>
          <cell r="LY486">
            <v>0</v>
          </cell>
          <cell r="LZ486">
            <v>0</v>
          </cell>
          <cell r="MA486">
            <v>0</v>
          </cell>
          <cell r="MB486">
            <v>0</v>
          </cell>
          <cell r="MC486">
            <v>0</v>
          </cell>
          <cell r="MD486">
            <v>0</v>
          </cell>
          <cell r="ME486">
            <v>0</v>
          </cell>
          <cell r="MF486">
            <v>0</v>
          </cell>
          <cell r="MG486">
            <v>0</v>
          </cell>
          <cell r="MH486">
            <v>0</v>
          </cell>
          <cell r="MI486">
            <v>0</v>
          </cell>
          <cell r="MJ486">
            <v>0</v>
          </cell>
          <cell r="MK486">
            <v>0</v>
          </cell>
          <cell r="ML486">
            <v>0</v>
          </cell>
          <cell r="MM486">
            <v>0</v>
          </cell>
          <cell r="MN486">
            <v>0</v>
          </cell>
          <cell r="MO486">
            <v>0</v>
          </cell>
          <cell r="MP486">
            <v>0</v>
          </cell>
          <cell r="MQ486">
            <v>0</v>
          </cell>
          <cell r="MR486">
            <v>0</v>
          </cell>
          <cell r="MS486">
            <v>0</v>
          </cell>
          <cell r="MT486">
            <v>0</v>
          </cell>
          <cell r="MU486">
            <v>0</v>
          </cell>
          <cell r="MV486">
            <v>0</v>
          </cell>
          <cell r="MW486">
            <v>0</v>
          </cell>
          <cell r="MX486">
            <v>0</v>
          </cell>
          <cell r="MY486">
            <v>0</v>
          </cell>
          <cell r="MZ486">
            <v>0</v>
          </cell>
          <cell r="NA486">
            <v>0</v>
          </cell>
          <cell r="NB486">
            <v>0</v>
          </cell>
          <cell r="NC486">
            <v>0</v>
          </cell>
          <cell r="ND486">
            <v>0</v>
          </cell>
          <cell r="NE486">
            <v>0</v>
          </cell>
          <cell r="NF486">
            <v>0</v>
          </cell>
          <cell r="NG486">
            <v>0</v>
          </cell>
          <cell r="NH486">
            <v>0</v>
          </cell>
          <cell r="NI486">
            <v>0</v>
          </cell>
          <cell r="NJ486">
            <v>0</v>
          </cell>
          <cell r="NK486">
            <v>0</v>
          </cell>
          <cell r="NL486">
            <v>0</v>
          </cell>
          <cell r="NM486">
            <v>0</v>
          </cell>
          <cell r="NN486">
            <v>0</v>
          </cell>
          <cell r="NO486">
            <v>0</v>
          </cell>
          <cell r="NP486">
            <v>0</v>
          </cell>
          <cell r="NQ486">
            <v>0</v>
          </cell>
          <cell r="NR486">
            <v>0</v>
          </cell>
          <cell r="NS486">
            <v>0</v>
          </cell>
          <cell r="NT486">
            <v>0</v>
          </cell>
          <cell r="NU486">
            <v>0</v>
          </cell>
          <cell r="NV486">
            <v>0</v>
          </cell>
          <cell r="NW486">
            <v>0</v>
          </cell>
        </row>
        <row r="487">
          <cell r="BB487">
            <v>262.96899999999999</v>
          </cell>
          <cell r="BC487">
            <v>0</v>
          </cell>
          <cell r="BD487">
            <v>262.96899999999999</v>
          </cell>
          <cell r="BE487">
            <v>262.75599999999997</v>
          </cell>
          <cell r="BF487">
            <v>0</v>
          </cell>
          <cell r="BG487">
            <v>262.75599999999997</v>
          </cell>
          <cell r="BH487">
            <v>233.328</v>
          </cell>
          <cell r="BI487">
            <v>0</v>
          </cell>
          <cell r="BJ487">
            <v>233.328</v>
          </cell>
          <cell r="BK487">
            <v>260.48899999999998</v>
          </cell>
          <cell r="BL487">
            <v>0</v>
          </cell>
          <cell r="BM487">
            <v>260.48899999999998</v>
          </cell>
          <cell r="BN487">
            <v>269.30200000000002</v>
          </cell>
          <cell r="BO487">
            <v>0</v>
          </cell>
          <cell r="BP487">
            <v>269.30200000000002</v>
          </cell>
          <cell r="BQ487">
            <v>246.715</v>
          </cell>
          <cell r="BR487">
            <v>0</v>
          </cell>
          <cell r="BS487">
            <v>246.715</v>
          </cell>
          <cell r="BT487">
            <v>230.048</v>
          </cell>
          <cell r="BU487">
            <v>0</v>
          </cell>
          <cell r="BV487">
            <v>230.048</v>
          </cell>
          <cell r="BW487">
            <v>261.38600000000002</v>
          </cell>
          <cell r="BX487">
            <v>0</v>
          </cell>
          <cell r="BY487">
            <v>261.38600000000002</v>
          </cell>
          <cell r="BZ487">
            <v>259.505</v>
          </cell>
          <cell r="CA487">
            <v>0</v>
          </cell>
          <cell r="CB487">
            <v>259.505</v>
          </cell>
          <cell r="CC487">
            <v>291.91500000000002</v>
          </cell>
          <cell r="CD487">
            <v>0</v>
          </cell>
          <cell r="CE487">
            <v>291.91500000000002</v>
          </cell>
          <cell r="CF487">
            <v>263.00700000000001</v>
          </cell>
          <cell r="CG487">
            <v>0</v>
          </cell>
          <cell r="CH487">
            <v>263.00700000000001</v>
          </cell>
          <cell r="CI487">
            <v>264.32400000000001</v>
          </cell>
          <cell r="CJ487">
            <v>0</v>
          </cell>
          <cell r="CK487">
            <v>264.32400000000001</v>
          </cell>
          <cell r="CL487">
            <v>284.84800000000001</v>
          </cell>
          <cell r="CM487">
            <v>0</v>
          </cell>
          <cell r="CN487">
            <v>284.84800000000001</v>
          </cell>
          <cell r="CO487">
            <v>306.90899999999999</v>
          </cell>
          <cell r="CP487">
            <v>0</v>
          </cell>
          <cell r="CQ487">
            <v>306.90899999999999</v>
          </cell>
          <cell r="CR487">
            <v>260.93400000000003</v>
          </cell>
          <cell r="CS487">
            <v>0</v>
          </cell>
          <cell r="CT487">
            <v>260.93400000000003</v>
          </cell>
          <cell r="CU487">
            <v>233.80099999999999</v>
          </cell>
          <cell r="CV487">
            <v>0</v>
          </cell>
          <cell r="CW487">
            <v>233.80099999999999</v>
          </cell>
          <cell r="CX487">
            <v>270.39</v>
          </cell>
          <cell r="CY487">
            <v>0</v>
          </cell>
          <cell r="CZ487">
            <v>270.39</v>
          </cell>
          <cell r="DA487">
            <v>283.59800000000001</v>
          </cell>
          <cell r="DB487">
            <v>0</v>
          </cell>
          <cell r="DC487">
            <v>283.59800000000001</v>
          </cell>
          <cell r="DD487">
            <v>274.79300000000001</v>
          </cell>
          <cell r="DE487">
            <v>0</v>
          </cell>
          <cell r="DF487">
            <v>274.79300000000001</v>
          </cell>
          <cell r="DG487">
            <v>242.81100000000001</v>
          </cell>
          <cell r="DH487">
            <v>0</v>
          </cell>
          <cell r="DI487">
            <v>242.81100000000001</v>
          </cell>
          <cell r="DJ487">
            <v>264.161</v>
          </cell>
          <cell r="DK487">
            <v>0</v>
          </cell>
          <cell r="DL487">
            <v>264.161</v>
          </cell>
          <cell r="DM487">
            <v>260.87900000000002</v>
          </cell>
          <cell r="DN487">
            <v>0</v>
          </cell>
          <cell r="DO487">
            <v>260.87900000000002</v>
          </cell>
          <cell r="DP487">
            <v>238.608</v>
          </cell>
          <cell r="DQ487">
            <v>0</v>
          </cell>
          <cell r="DR487">
            <v>238.608</v>
          </cell>
          <cell r="DS487">
            <v>243</v>
          </cell>
          <cell r="DT487">
            <v>0</v>
          </cell>
          <cell r="DU487">
            <v>243</v>
          </cell>
          <cell r="DV487">
            <v>283</v>
          </cell>
          <cell r="DW487">
            <v>0</v>
          </cell>
          <cell r="DX487">
            <v>283</v>
          </cell>
          <cell r="DY487">
            <v>281</v>
          </cell>
          <cell r="DZ487">
            <v>0</v>
          </cell>
          <cell r="EA487">
            <v>281</v>
          </cell>
          <cell r="EB487">
            <v>236</v>
          </cell>
          <cell r="EC487">
            <v>0</v>
          </cell>
          <cell r="ED487">
            <v>236</v>
          </cell>
          <cell r="EE487">
            <v>224</v>
          </cell>
          <cell r="EF487">
            <v>0</v>
          </cell>
          <cell r="EG487">
            <v>224</v>
          </cell>
          <cell r="EH487">
            <v>267</v>
          </cell>
          <cell r="EI487">
            <v>0</v>
          </cell>
          <cell r="EJ487">
            <v>267</v>
          </cell>
          <cell r="EK487">
            <v>289</v>
          </cell>
          <cell r="EL487">
            <v>0</v>
          </cell>
          <cell r="EM487">
            <v>289</v>
          </cell>
          <cell r="EN487">
            <v>277</v>
          </cell>
          <cell r="EO487">
            <v>0</v>
          </cell>
          <cell r="EP487">
            <v>277</v>
          </cell>
          <cell r="EQ487">
            <v>281</v>
          </cell>
          <cell r="ER487">
            <v>0</v>
          </cell>
          <cell r="ES487">
            <v>281</v>
          </cell>
          <cell r="ET487">
            <v>327</v>
          </cell>
          <cell r="EU487">
            <v>0</v>
          </cell>
          <cell r="EV487">
            <v>327</v>
          </cell>
          <cell r="EW487">
            <v>323</v>
          </cell>
          <cell r="EX487">
            <v>0</v>
          </cell>
          <cell r="EY487">
            <v>323</v>
          </cell>
          <cell r="EZ487">
            <v>321</v>
          </cell>
          <cell r="FA487">
            <v>0</v>
          </cell>
          <cell r="FB487">
            <v>321</v>
          </cell>
          <cell r="FC487">
            <v>346</v>
          </cell>
          <cell r="FD487">
            <v>0</v>
          </cell>
          <cell r="FE487">
            <v>346</v>
          </cell>
          <cell r="FF487">
            <v>385</v>
          </cell>
          <cell r="FG487">
            <v>0</v>
          </cell>
          <cell r="FH487">
            <v>385</v>
          </cell>
          <cell r="FI487">
            <v>444</v>
          </cell>
          <cell r="FJ487">
            <v>0</v>
          </cell>
          <cell r="FK487">
            <v>444</v>
          </cell>
          <cell r="FL487">
            <v>449</v>
          </cell>
          <cell r="FM487">
            <v>0</v>
          </cell>
          <cell r="FN487">
            <v>449</v>
          </cell>
          <cell r="FO487">
            <v>428</v>
          </cell>
          <cell r="FP487">
            <v>0</v>
          </cell>
          <cell r="FQ487">
            <v>428</v>
          </cell>
          <cell r="FR487">
            <v>500</v>
          </cell>
          <cell r="FS487">
            <v>0</v>
          </cell>
          <cell r="FT487">
            <v>500</v>
          </cell>
          <cell r="FU487">
            <v>508</v>
          </cell>
          <cell r="FV487">
            <v>0</v>
          </cell>
          <cell r="FW487">
            <v>508</v>
          </cell>
          <cell r="FX487">
            <v>524</v>
          </cell>
          <cell r="FY487">
            <v>0</v>
          </cell>
          <cell r="FZ487">
            <v>524</v>
          </cell>
          <cell r="GA487">
            <v>507</v>
          </cell>
          <cell r="GB487">
            <v>0</v>
          </cell>
          <cell r="GC487">
            <v>507</v>
          </cell>
          <cell r="GD487">
            <v>488</v>
          </cell>
          <cell r="GE487">
            <v>0</v>
          </cell>
          <cell r="GF487">
            <v>488</v>
          </cell>
          <cell r="GG487">
            <v>508</v>
          </cell>
          <cell r="GH487">
            <v>0</v>
          </cell>
          <cell r="GI487">
            <v>508</v>
          </cell>
          <cell r="GJ487">
            <v>505</v>
          </cell>
          <cell r="GK487">
            <v>0</v>
          </cell>
          <cell r="GL487">
            <v>505</v>
          </cell>
          <cell r="GM487">
            <v>485</v>
          </cell>
          <cell r="GN487">
            <v>0</v>
          </cell>
          <cell r="GO487">
            <v>485</v>
          </cell>
          <cell r="GP487">
            <v>479</v>
          </cell>
          <cell r="GQ487">
            <v>0</v>
          </cell>
          <cell r="GR487">
            <v>479</v>
          </cell>
          <cell r="GS487">
            <v>444</v>
          </cell>
          <cell r="GT487">
            <v>0</v>
          </cell>
          <cell r="GU487">
            <v>444</v>
          </cell>
          <cell r="GV487">
            <v>383</v>
          </cell>
          <cell r="GW487">
            <v>0</v>
          </cell>
          <cell r="GX487">
            <v>383</v>
          </cell>
          <cell r="GY487">
            <v>309</v>
          </cell>
          <cell r="GZ487">
            <v>0</v>
          </cell>
          <cell r="HA487">
            <v>309</v>
          </cell>
          <cell r="HB487">
            <v>298</v>
          </cell>
          <cell r="HC487">
            <v>0</v>
          </cell>
          <cell r="HD487">
            <v>298</v>
          </cell>
          <cell r="HE487">
            <v>298</v>
          </cell>
          <cell r="HF487">
            <v>0</v>
          </cell>
          <cell r="HG487">
            <v>298</v>
          </cell>
          <cell r="HH487">
            <v>286</v>
          </cell>
          <cell r="HI487">
            <v>0</v>
          </cell>
          <cell r="HJ487">
            <v>286</v>
          </cell>
          <cell r="HO487">
            <v>759.053</v>
          </cell>
          <cell r="HP487">
            <v>0</v>
          </cell>
          <cell r="HQ487">
            <v>759.053</v>
          </cell>
          <cell r="HR487">
            <v>496.084</v>
          </cell>
          <cell r="HS487">
            <v>0</v>
          </cell>
          <cell r="HT487">
            <v>496.084</v>
          </cell>
          <cell r="HU487">
            <v>233.328</v>
          </cell>
          <cell r="HV487">
            <v>0</v>
          </cell>
          <cell r="HW487">
            <v>233.328</v>
          </cell>
          <cell r="HX487">
            <v>1006.554</v>
          </cell>
          <cell r="HY487">
            <v>0</v>
          </cell>
          <cell r="HZ487">
            <v>1006.554</v>
          </cell>
          <cell r="IA487">
            <v>746.06500000000005</v>
          </cell>
          <cell r="IB487">
            <v>0</v>
          </cell>
          <cell r="IC487">
            <v>746.06500000000005</v>
          </cell>
          <cell r="ID487">
            <v>476.76299999999998</v>
          </cell>
          <cell r="IE487">
            <v>0</v>
          </cell>
          <cell r="IF487">
            <v>476.76299999999998</v>
          </cell>
          <cell r="IG487">
            <v>230.048</v>
          </cell>
          <cell r="IH487">
            <v>0</v>
          </cell>
          <cell r="II487">
            <v>230.048</v>
          </cell>
          <cell r="IJ487">
            <v>1075.8130000000001</v>
          </cell>
          <cell r="IK487">
            <v>0</v>
          </cell>
          <cell r="IL487">
            <v>1075.8130000000001</v>
          </cell>
          <cell r="IM487">
            <v>814.42700000000002</v>
          </cell>
          <cell r="IN487">
            <v>0</v>
          </cell>
          <cell r="IO487">
            <v>814.42700000000002</v>
          </cell>
          <cell r="IP487">
            <v>554.92200000000003</v>
          </cell>
          <cell r="IQ487">
            <v>0</v>
          </cell>
          <cell r="IR487">
            <v>554.92200000000003</v>
          </cell>
          <cell r="IS487">
            <v>263.00700000000001</v>
          </cell>
          <cell r="IT487">
            <v>0</v>
          </cell>
          <cell r="IU487">
            <v>263.00700000000001</v>
          </cell>
          <cell r="IV487">
            <v>1117.0150000000001</v>
          </cell>
          <cell r="IW487">
            <v>0</v>
          </cell>
          <cell r="IX487">
            <v>1117.0150000000001</v>
          </cell>
          <cell r="IY487">
            <v>852.69100000000003</v>
          </cell>
          <cell r="IZ487">
            <v>0</v>
          </cell>
          <cell r="JA487">
            <v>852.69100000000003</v>
          </cell>
          <cell r="JB487">
            <v>567.84299999999996</v>
          </cell>
          <cell r="JC487">
            <v>0</v>
          </cell>
          <cell r="JD487">
            <v>567.84299999999996</v>
          </cell>
          <cell r="JE487">
            <v>260.93400000000003</v>
          </cell>
          <cell r="JF487">
            <v>0</v>
          </cell>
          <cell r="JG487">
            <v>260.93400000000003</v>
          </cell>
          <cell r="JH487">
            <v>1062.5820000000001</v>
          </cell>
          <cell r="JI487">
            <v>0</v>
          </cell>
          <cell r="JJ487">
            <v>1062.5820000000001</v>
          </cell>
          <cell r="JK487">
            <v>828.78099999999995</v>
          </cell>
          <cell r="JL487">
            <v>0</v>
          </cell>
          <cell r="JM487">
            <v>828.78099999999995</v>
          </cell>
          <cell r="JN487">
            <v>558.39099999999996</v>
          </cell>
          <cell r="JO487">
            <v>0</v>
          </cell>
          <cell r="JP487">
            <v>558.39099999999996</v>
          </cell>
          <cell r="JQ487">
            <v>274.79300000000001</v>
          </cell>
          <cell r="JR487">
            <v>0</v>
          </cell>
          <cell r="JS487">
            <v>274.79300000000001</v>
          </cell>
          <cell r="JT487">
            <v>1006.4589999999999</v>
          </cell>
          <cell r="JU487">
            <v>0</v>
          </cell>
          <cell r="JV487">
            <v>1006.4589999999999</v>
          </cell>
          <cell r="JW487">
            <v>763.64800000000002</v>
          </cell>
          <cell r="JX487">
            <v>0</v>
          </cell>
          <cell r="JY487">
            <v>763.64800000000002</v>
          </cell>
          <cell r="JZ487">
            <v>499.48700000000002</v>
          </cell>
          <cell r="KA487">
            <v>0</v>
          </cell>
          <cell r="KB487">
            <v>499.48700000000002</v>
          </cell>
          <cell r="KC487">
            <v>238.608</v>
          </cell>
          <cell r="KD487">
            <v>0</v>
          </cell>
          <cell r="KE487">
            <v>238.608</v>
          </cell>
          <cell r="KF487">
            <v>243</v>
          </cell>
          <cell r="KG487">
            <v>0</v>
          </cell>
          <cell r="KH487">
            <v>243</v>
          </cell>
          <cell r="KI487">
            <v>283</v>
          </cell>
          <cell r="KJ487">
            <v>0</v>
          </cell>
          <cell r="KK487">
            <v>283</v>
          </cell>
          <cell r="KL487">
            <v>281</v>
          </cell>
          <cell r="KM487">
            <v>0</v>
          </cell>
          <cell r="KN487">
            <v>281</v>
          </cell>
          <cell r="KO487">
            <v>236</v>
          </cell>
          <cell r="KP487">
            <v>0</v>
          </cell>
          <cell r="KQ487">
            <v>236</v>
          </cell>
          <cell r="KR487">
            <v>224</v>
          </cell>
          <cell r="KS487">
            <v>0</v>
          </cell>
          <cell r="KT487">
            <v>224</v>
          </cell>
          <cell r="KU487">
            <v>267</v>
          </cell>
          <cell r="KV487">
            <v>0</v>
          </cell>
          <cell r="KW487">
            <v>267</v>
          </cell>
          <cell r="KX487">
            <v>289</v>
          </cell>
          <cell r="KY487">
            <v>0</v>
          </cell>
          <cell r="KZ487">
            <v>289</v>
          </cell>
          <cell r="LA487">
            <v>277</v>
          </cell>
          <cell r="LB487">
            <v>0</v>
          </cell>
          <cell r="LC487">
            <v>277</v>
          </cell>
          <cell r="LD487">
            <v>281</v>
          </cell>
          <cell r="LE487">
            <v>0</v>
          </cell>
          <cell r="LF487">
            <v>281</v>
          </cell>
          <cell r="LG487">
            <v>327</v>
          </cell>
          <cell r="LH487">
            <v>0</v>
          </cell>
          <cell r="LI487">
            <v>327</v>
          </cell>
          <cell r="LJ487">
            <v>323</v>
          </cell>
          <cell r="LK487">
            <v>0</v>
          </cell>
          <cell r="LL487">
            <v>323</v>
          </cell>
          <cell r="LM487">
            <v>321</v>
          </cell>
          <cell r="LN487">
            <v>0</v>
          </cell>
          <cell r="LO487">
            <v>321</v>
          </cell>
          <cell r="LP487">
            <v>346</v>
          </cell>
          <cell r="LQ487">
            <v>0</v>
          </cell>
          <cell r="LR487">
            <v>346</v>
          </cell>
          <cell r="LS487">
            <v>385</v>
          </cell>
          <cell r="LT487">
            <v>0</v>
          </cell>
          <cell r="LU487">
            <v>385</v>
          </cell>
          <cell r="LV487">
            <v>444</v>
          </cell>
          <cell r="LW487">
            <v>0</v>
          </cell>
          <cell r="LX487">
            <v>444</v>
          </cell>
          <cell r="LY487">
            <v>449</v>
          </cell>
          <cell r="LZ487">
            <v>0</v>
          </cell>
          <cell r="MA487">
            <v>449</v>
          </cell>
          <cell r="MB487">
            <v>428</v>
          </cell>
          <cell r="MC487">
            <v>0</v>
          </cell>
          <cell r="MD487">
            <v>428</v>
          </cell>
          <cell r="ME487">
            <v>500</v>
          </cell>
          <cell r="MF487">
            <v>0</v>
          </cell>
          <cell r="MG487">
            <v>500</v>
          </cell>
          <cell r="MH487">
            <v>508</v>
          </cell>
          <cell r="MI487">
            <v>0</v>
          </cell>
          <cell r="MJ487">
            <v>508</v>
          </cell>
          <cell r="MK487">
            <v>524</v>
          </cell>
          <cell r="ML487">
            <v>0</v>
          </cell>
          <cell r="MM487">
            <v>524</v>
          </cell>
          <cell r="MN487">
            <v>507</v>
          </cell>
          <cell r="MO487">
            <v>0</v>
          </cell>
          <cell r="MP487">
            <v>507</v>
          </cell>
          <cell r="MQ487">
            <v>488</v>
          </cell>
          <cell r="MR487">
            <v>0</v>
          </cell>
          <cell r="MS487">
            <v>488</v>
          </cell>
          <cell r="MT487">
            <v>508</v>
          </cell>
          <cell r="MU487">
            <v>0</v>
          </cell>
          <cell r="MV487">
            <v>508</v>
          </cell>
          <cell r="MW487">
            <v>505</v>
          </cell>
          <cell r="MX487">
            <v>0</v>
          </cell>
          <cell r="MY487">
            <v>505</v>
          </cell>
          <cell r="MZ487">
            <v>485</v>
          </cell>
          <cell r="NA487">
            <v>0</v>
          </cell>
          <cell r="NB487">
            <v>485</v>
          </cell>
          <cell r="NC487">
            <v>479</v>
          </cell>
          <cell r="ND487">
            <v>0</v>
          </cell>
          <cell r="NE487">
            <v>479</v>
          </cell>
          <cell r="NF487">
            <v>444</v>
          </cell>
          <cell r="NG487">
            <v>0</v>
          </cell>
          <cell r="NH487">
            <v>444</v>
          </cell>
          <cell r="NI487">
            <v>383</v>
          </cell>
          <cell r="NJ487">
            <v>0</v>
          </cell>
          <cell r="NK487">
            <v>383</v>
          </cell>
          <cell r="NL487">
            <v>309</v>
          </cell>
          <cell r="NM487">
            <v>0</v>
          </cell>
          <cell r="NN487">
            <v>309</v>
          </cell>
          <cell r="NO487">
            <v>298</v>
          </cell>
          <cell r="NP487">
            <v>0</v>
          </cell>
          <cell r="NQ487">
            <v>298</v>
          </cell>
          <cell r="NR487">
            <v>298</v>
          </cell>
          <cell r="NS487">
            <v>0</v>
          </cell>
          <cell r="NT487">
            <v>298</v>
          </cell>
          <cell r="NU487">
            <v>286</v>
          </cell>
          <cell r="NV487">
            <v>0</v>
          </cell>
          <cell r="NW487">
            <v>286</v>
          </cell>
        </row>
        <row r="488">
          <cell r="BB488">
            <v>-91.947999999999993</v>
          </cell>
          <cell r="BC488">
            <v>0</v>
          </cell>
          <cell r="BD488">
            <v>-91.947999999999993</v>
          </cell>
          <cell r="BE488">
            <v>-118.736</v>
          </cell>
          <cell r="BF488">
            <v>0</v>
          </cell>
          <cell r="BG488">
            <v>-118.736</v>
          </cell>
          <cell r="BH488">
            <v>-114.166</v>
          </cell>
          <cell r="BI488">
            <v>0</v>
          </cell>
          <cell r="BJ488">
            <v>-114.166</v>
          </cell>
          <cell r="BK488">
            <v>-128.214</v>
          </cell>
          <cell r="BL488">
            <v>0</v>
          </cell>
          <cell r="BM488">
            <v>-128.214</v>
          </cell>
          <cell r="BN488">
            <v>-126.629</v>
          </cell>
          <cell r="BO488">
            <v>0</v>
          </cell>
          <cell r="BP488">
            <v>-126.629</v>
          </cell>
          <cell r="BQ488">
            <v>-217.821</v>
          </cell>
          <cell r="BR488">
            <v>0</v>
          </cell>
          <cell r="BS488">
            <v>-217.821</v>
          </cell>
          <cell r="BT488">
            <v>-164.018</v>
          </cell>
          <cell r="BU488">
            <v>0</v>
          </cell>
          <cell r="BV488">
            <v>-164.018</v>
          </cell>
          <cell r="BW488">
            <v>-115.46599999999999</v>
          </cell>
          <cell r="BX488">
            <v>0</v>
          </cell>
          <cell r="BY488">
            <v>-115.46599999999999</v>
          </cell>
          <cell r="BZ488">
            <v>-121.22499999999999</v>
          </cell>
          <cell r="CA488">
            <v>0</v>
          </cell>
          <cell r="CB488">
            <v>-121.22499999999999</v>
          </cell>
          <cell r="CC488">
            <v>-117.69499999999999</v>
          </cell>
          <cell r="CD488">
            <v>0</v>
          </cell>
          <cell r="CE488">
            <v>-117.69499999999999</v>
          </cell>
          <cell r="CF488">
            <v>-96.316000000000003</v>
          </cell>
          <cell r="CG488">
            <v>0</v>
          </cell>
          <cell r="CH488">
            <v>-96.316000000000003</v>
          </cell>
          <cell r="CI488">
            <v>-82.134</v>
          </cell>
          <cell r="CJ488">
            <v>0</v>
          </cell>
          <cell r="CK488">
            <v>-82.134</v>
          </cell>
          <cell r="CL488">
            <v>-126.044</v>
          </cell>
          <cell r="CM488">
            <v>0</v>
          </cell>
          <cell r="CN488">
            <v>-126.044</v>
          </cell>
          <cell r="CO488">
            <v>-115.285</v>
          </cell>
          <cell r="CP488">
            <v>0</v>
          </cell>
          <cell r="CQ488">
            <v>-115.285</v>
          </cell>
          <cell r="CR488">
            <v>-89.888000000000005</v>
          </cell>
          <cell r="CS488">
            <v>0</v>
          </cell>
          <cell r="CT488">
            <v>-89.888000000000005</v>
          </cell>
          <cell r="CU488">
            <v>-87.436000000000007</v>
          </cell>
          <cell r="CV488">
            <v>0</v>
          </cell>
          <cell r="CW488">
            <v>-87.436000000000007</v>
          </cell>
          <cell r="CX488">
            <v>-114.45399999999999</v>
          </cell>
          <cell r="CY488">
            <v>0</v>
          </cell>
          <cell r="CZ488">
            <v>-114.45399999999999</v>
          </cell>
          <cell r="DA488">
            <v>-107.02200000000001</v>
          </cell>
          <cell r="DB488">
            <v>0</v>
          </cell>
          <cell r="DC488">
            <v>-107.02200000000001</v>
          </cell>
          <cell r="DD488">
            <v>-82.21</v>
          </cell>
          <cell r="DE488">
            <v>0</v>
          </cell>
          <cell r="DF488">
            <v>-82.21</v>
          </cell>
          <cell r="DG488">
            <v>-107.386</v>
          </cell>
          <cell r="DH488">
            <v>0</v>
          </cell>
          <cell r="DI488">
            <v>-107.386</v>
          </cell>
          <cell r="DJ488">
            <v>-139.386</v>
          </cell>
          <cell r="DK488">
            <v>0</v>
          </cell>
          <cell r="DL488">
            <v>-139.386</v>
          </cell>
          <cell r="DM488">
            <v>-142.245</v>
          </cell>
          <cell r="DN488">
            <v>0</v>
          </cell>
          <cell r="DO488">
            <v>-142.245</v>
          </cell>
          <cell r="DP488">
            <v>-105.54600000000001</v>
          </cell>
          <cell r="DQ488">
            <v>0</v>
          </cell>
          <cell r="DR488">
            <v>-105.54600000000001</v>
          </cell>
          <cell r="DS488">
            <v>-85</v>
          </cell>
          <cell r="DT488">
            <v>0</v>
          </cell>
          <cell r="DU488">
            <v>-85</v>
          </cell>
          <cell r="DV488">
            <v>-140</v>
          </cell>
          <cell r="DW488">
            <v>0</v>
          </cell>
          <cell r="DX488">
            <v>-140</v>
          </cell>
          <cell r="DY488">
            <v>-168</v>
          </cell>
          <cell r="DZ488">
            <v>0</v>
          </cell>
          <cell r="EA488">
            <v>-168</v>
          </cell>
          <cell r="EB488">
            <v>-188</v>
          </cell>
          <cell r="EC488">
            <v>0</v>
          </cell>
          <cell r="ED488">
            <v>-188</v>
          </cell>
          <cell r="EE488">
            <v>-225</v>
          </cell>
          <cell r="EF488">
            <v>0</v>
          </cell>
          <cell r="EG488">
            <v>-225</v>
          </cell>
          <cell r="EH488">
            <v>-230</v>
          </cell>
          <cell r="EI488">
            <v>0</v>
          </cell>
          <cell r="EJ488">
            <v>-230</v>
          </cell>
          <cell r="EK488">
            <v>-249</v>
          </cell>
          <cell r="EL488">
            <v>0</v>
          </cell>
          <cell r="EM488">
            <v>-249</v>
          </cell>
          <cell r="EN488">
            <v>-264</v>
          </cell>
          <cell r="EO488">
            <v>0</v>
          </cell>
          <cell r="EP488">
            <v>-264</v>
          </cell>
          <cell r="EQ488">
            <v>-324</v>
          </cell>
          <cell r="ER488">
            <v>0</v>
          </cell>
          <cell r="ES488">
            <v>-324</v>
          </cell>
          <cell r="ET488">
            <v>-311</v>
          </cell>
          <cell r="EU488">
            <v>0</v>
          </cell>
          <cell r="EV488">
            <v>-311</v>
          </cell>
          <cell r="EW488">
            <v>-340</v>
          </cell>
          <cell r="EX488">
            <v>0</v>
          </cell>
          <cell r="EY488">
            <v>-340</v>
          </cell>
          <cell r="EZ488">
            <v>-376</v>
          </cell>
          <cell r="FA488">
            <v>0</v>
          </cell>
          <cell r="FB488">
            <v>-376</v>
          </cell>
          <cell r="FC488">
            <v>-570</v>
          </cell>
          <cell r="FD488">
            <v>0</v>
          </cell>
          <cell r="FE488">
            <v>-570</v>
          </cell>
          <cell r="FF488">
            <v>-398</v>
          </cell>
          <cell r="FG488">
            <v>0</v>
          </cell>
          <cell r="FH488">
            <v>-398</v>
          </cell>
          <cell r="FI488">
            <v>-413</v>
          </cell>
          <cell r="FJ488">
            <v>0</v>
          </cell>
          <cell r="FK488">
            <v>-413</v>
          </cell>
          <cell r="FL488">
            <v>-593</v>
          </cell>
          <cell r="FM488">
            <v>0</v>
          </cell>
          <cell r="FN488">
            <v>-593</v>
          </cell>
          <cell r="FO488">
            <v>-489</v>
          </cell>
          <cell r="FP488">
            <v>0</v>
          </cell>
          <cell r="FQ488">
            <v>-489</v>
          </cell>
          <cell r="FR488">
            <v>-286</v>
          </cell>
          <cell r="FS488">
            <v>0</v>
          </cell>
          <cell r="FT488">
            <v>-286</v>
          </cell>
          <cell r="FU488">
            <v>-328</v>
          </cell>
          <cell r="FV488">
            <v>0</v>
          </cell>
          <cell r="FW488">
            <v>-328</v>
          </cell>
          <cell r="FX488">
            <v>-296</v>
          </cell>
          <cell r="FY488">
            <v>0</v>
          </cell>
          <cell r="FZ488">
            <v>-296</v>
          </cell>
          <cell r="GA488">
            <v>-292</v>
          </cell>
          <cell r="GB488">
            <v>0</v>
          </cell>
          <cell r="GC488">
            <v>-292</v>
          </cell>
          <cell r="GD488">
            <v>-296</v>
          </cell>
          <cell r="GE488">
            <v>0</v>
          </cell>
          <cell r="GF488">
            <v>-296</v>
          </cell>
          <cell r="GG488">
            <v>-308</v>
          </cell>
          <cell r="GH488">
            <v>0</v>
          </cell>
          <cell r="GI488">
            <v>-308</v>
          </cell>
          <cell r="GJ488">
            <v>-305</v>
          </cell>
          <cell r="GK488">
            <v>0</v>
          </cell>
          <cell r="GL488">
            <v>-305</v>
          </cell>
          <cell r="GM488">
            <v>-408</v>
          </cell>
          <cell r="GN488">
            <v>0</v>
          </cell>
          <cell r="GO488">
            <v>-408</v>
          </cell>
          <cell r="GP488">
            <v>-301</v>
          </cell>
          <cell r="GQ488">
            <v>0</v>
          </cell>
          <cell r="GR488">
            <v>-301</v>
          </cell>
          <cell r="GS488">
            <v>-283</v>
          </cell>
          <cell r="GT488">
            <v>0</v>
          </cell>
          <cell r="GU488">
            <v>-283</v>
          </cell>
          <cell r="GV488">
            <v>-250</v>
          </cell>
          <cell r="GW488">
            <v>0</v>
          </cell>
          <cell r="GX488">
            <v>-250</v>
          </cell>
          <cell r="GY488">
            <v>-202</v>
          </cell>
          <cell r="GZ488">
            <v>0</v>
          </cell>
          <cell r="HA488">
            <v>-202</v>
          </cell>
          <cell r="HB488">
            <v>-175</v>
          </cell>
          <cell r="HC488">
            <v>0</v>
          </cell>
          <cell r="HD488">
            <v>-175</v>
          </cell>
          <cell r="HE488">
            <v>-121</v>
          </cell>
          <cell r="HF488">
            <v>0</v>
          </cell>
          <cell r="HG488">
            <v>-121</v>
          </cell>
          <cell r="HH488">
            <v>-129</v>
          </cell>
          <cell r="HI488">
            <v>0</v>
          </cell>
          <cell r="HJ488">
            <v>-129</v>
          </cell>
          <cell r="HO488">
            <v>-324.85000000000002</v>
          </cell>
          <cell r="HP488">
            <v>0</v>
          </cell>
          <cell r="HQ488">
            <v>-324.85000000000002</v>
          </cell>
          <cell r="HR488">
            <v>-232.90199999999999</v>
          </cell>
          <cell r="HS488">
            <v>0</v>
          </cell>
          <cell r="HT488">
            <v>-232.90199999999999</v>
          </cell>
          <cell r="HU488">
            <v>-114.166</v>
          </cell>
          <cell r="HV488">
            <v>0</v>
          </cell>
          <cell r="HW488">
            <v>-114.166</v>
          </cell>
          <cell r="HX488">
            <v>-636.68200000000002</v>
          </cell>
          <cell r="HY488">
            <v>0</v>
          </cell>
          <cell r="HZ488">
            <v>-636.68200000000002</v>
          </cell>
          <cell r="IA488">
            <v>-508.46800000000002</v>
          </cell>
          <cell r="IB488">
            <v>0</v>
          </cell>
          <cell r="IC488">
            <v>-508.46800000000002</v>
          </cell>
          <cell r="ID488">
            <v>-381.839</v>
          </cell>
          <cell r="IE488">
            <v>0</v>
          </cell>
          <cell r="IF488">
            <v>-381.839</v>
          </cell>
          <cell r="IG488">
            <v>-164.018</v>
          </cell>
          <cell r="IH488">
            <v>0</v>
          </cell>
          <cell r="II488">
            <v>-164.018</v>
          </cell>
          <cell r="IJ488">
            <v>-450.702</v>
          </cell>
          <cell r="IK488">
            <v>0</v>
          </cell>
          <cell r="IL488">
            <v>-450.702</v>
          </cell>
          <cell r="IM488">
            <v>-335.23599999999999</v>
          </cell>
          <cell r="IN488">
            <v>0</v>
          </cell>
          <cell r="IO488">
            <v>-335.23599999999999</v>
          </cell>
          <cell r="IP488">
            <v>-214.011</v>
          </cell>
          <cell r="IQ488">
            <v>0</v>
          </cell>
          <cell r="IR488">
            <v>-214.011</v>
          </cell>
          <cell r="IS488">
            <v>-96.316000000000003</v>
          </cell>
          <cell r="IT488">
            <v>0</v>
          </cell>
          <cell r="IU488">
            <v>-96.316000000000003</v>
          </cell>
          <cell r="IV488">
            <v>-413.351</v>
          </cell>
          <cell r="IW488">
            <v>0</v>
          </cell>
          <cell r="IX488">
            <v>-413.351</v>
          </cell>
          <cell r="IY488">
            <v>-331.21699999999998</v>
          </cell>
          <cell r="IZ488">
            <v>0</v>
          </cell>
          <cell r="JA488">
            <v>-331.21699999999998</v>
          </cell>
          <cell r="JB488">
            <v>-205.173</v>
          </cell>
          <cell r="JC488">
            <v>0</v>
          </cell>
          <cell r="JD488">
            <v>-205.173</v>
          </cell>
          <cell r="JE488">
            <v>-89.888000000000005</v>
          </cell>
          <cell r="JF488">
            <v>0</v>
          </cell>
          <cell r="JG488">
            <v>-89.888000000000005</v>
          </cell>
          <cell r="JH488">
            <v>-391.12200000000001</v>
          </cell>
          <cell r="JI488">
            <v>0</v>
          </cell>
          <cell r="JJ488">
            <v>-391.12200000000001</v>
          </cell>
          <cell r="JK488">
            <v>-303.68599999999998</v>
          </cell>
          <cell r="JL488">
            <v>0</v>
          </cell>
          <cell r="JM488">
            <v>-303.68599999999998</v>
          </cell>
          <cell r="JN488">
            <v>-189.232</v>
          </cell>
          <cell r="JO488">
            <v>0</v>
          </cell>
          <cell r="JP488">
            <v>-189.232</v>
          </cell>
          <cell r="JQ488">
            <v>-82.21</v>
          </cell>
          <cell r="JR488">
            <v>0</v>
          </cell>
          <cell r="JS488">
            <v>-82.21</v>
          </cell>
          <cell r="JT488">
            <v>-494.56299999999999</v>
          </cell>
          <cell r="JU488">
            <v>0</v>
          </cell>
          <cell r="JV488">
            <v>-494.56299999999999</v>
          </cell>
          <cell r="JW488">
            <v>-387.17700000000002</v>
          </cell>
          <cell r="JX488">
            <v>0</v>
          </cell>
          <cell r="JY488">
            <v>-387.17700000000002</v>
          </cell>
          <cell r="JZ488">
            <v>-247.791</v>
          </cell>
          <cell r="KA488">
            <v>0</v>
          </cell>
          <cell r="KB488">
            <v>-247.791</v>
          </cell>
          <cell r="KC488">
            <v>-105.54600000000001</v>
          </cell>
          <cell r="KD488">
            <v>0</v>
          </cell>
          <cell r="KE488">
            <v>-105.54600000000001</v>
          </cell>
          <cell r="KF488">
            <v>-85</v>
          </cell>
          <cell r="KG488">
            <v>0</v>
          </cell>
          <cell r="KH488">
            <v>-85</v>
          </cell>
          <cell r="KI488">
            <v>-140</v>
          </cell>
          <cell r="KJ488">
            <v>0</v>
          </cell>
          <cell r="KK488">
            <v>-140</v>
          </cell>
          <cell r="KL488">
            <v>-168</v>
          </cell>
          <cell r="KM488">
            <v>0</v>
          </cell>
          <cell r="KN488">
            <v>-168</v>
          </cell>
          <cell r="KO488">
            <v>-188</v>
          </cell>
          <cell r="KP488">
            <v>0</v>
          </cell>
          <cell r="KQ488">
            <v>-188</v>
          </cell>
          <cell r="KR488">
            <v>-225</v>
          </cell>
          <cell r="KS488">
            <v>0</v>
          </cell>
          <cell r="KT488">
            <v>-225</v>
          </cell>
          <cell r="KU488">
            <v>-230</v>
          </cell>
          <cell r="KV488">
            <v>0</v>
          </cell>
          <cell r="KW488">
            <v>-230</v>
          </cell>
          <cell r="KX488">
            <v>-249</v>
          </cell>
          <cell r="KY488">
            <v>0</v>
          </cell>
          <cell r="KZ488">
            <v>-249</v>
          </cell>
          <cell r="LA488">
            <v>-264</v>
          </cell>
          <cell r="LB488">
            <v>0</v>
          </cell>
          <cell r="LC488">
            <v>-264</v>
          </cell>
          <cell r="LD488">
            <v>-324</v>
          </cell>
          <cell r="LE488">
            <v>0</v>
          </cell>
          <cell r="LF488">
            <v>-324</v>
          </cell>
          <cell r="LG488">
            <v>-311</v>
          </cell>
          <cell r="LH488">
            <v>0</v>
          </cell>
          <cell r="LI488">
            <v>-311</v>
          </cell>
          <cell r="LJ488">
            <v>-340</v>
          </cell>
          <cell r="LK488">
            <v>0</v>
          </cell>
          <cell r="LL488">
            <v>-340</v>
          </cell>
          <cell r="LM488">
            <v>-376</v>
          </cell>
          <cell r="LN488">
            <v>0</v>
          </cell>
          <cell r="LO488">
            <v>-376</v>
          </cell>
          <cell r="LP488">
            <v>-570</v>
          </cell>
          <cell r="LQ488">
            <v>0</v>
          </cell>
          <cell r="LR488">
            <v>-570</v>
          </cell>
          <cell r="LS488">
            <v>-398</v>
          </cell>
          <cell r="LT488">
            <v>0</v>
          </cell>
          <cell r="LU488">
            <v>-398</v>
          </cell>
          <cell r="LV488">
            <v>-413</v>
          </cell>
          <cell r="LW488">
            <v>0</v>
          </cell>
          <cell r="LX488">
            <v>-413</v>
          </cell>
          <cell r="LY488">
            <v>-593</v>
          </cell>
          <cell r="LZ488">
            <v>0</v>
          </cell>
          <cell r="MA488">
            <v>-593</v>
          </cell>
          <cell r="MB488">
            <v>-489</v>
          </cell>
          <cell r="MC488">
            <v>0</v>
          </cell>
          <cell r="MD488">
            <v>-489</v>
          </cell>
          <cell r="ME488">
            <v>-286</v>
          </cell>
          <cell r="MF488">
            <v>0</v>
          </cell>
          <cell r="MG488">
            <v>-286</v>
          </cell>
          <cell r="MH488">
            <v>-328</v>
          </cell>
          <cell r="MI488">
            <v>0</v>
          </cell>
          <cell r="MJ488">
            <v>-328</v>
          </cell>
          <cell r="MK488">
            <v>-296</v>
          </cell>
          <cell r="ML488">
            <v>0</v>
          </cell>
          <cell r="MM488">
            <v>-296</v>
          </cell>
          <cell r="MN488">
            <v>-292</v>
          </cell>
          <cell r="MO488">
            <v>0</v>
          </cell>
          <cell r="MP488">
            <v>-292</v>
          </cell>
          <cell r="MQ488">
            <v>-296</v>
          </cell>
          <cell r="MR488">
            <v>0</v>
          </cell>
          <cell r="MS488">
            <v>-296</v>
          </cell>
          <cell r="MT488">
            <v>-308</v>
          </cell>
          <cell r="MU488">
            <v>0</v>
          </cell>
          <cell r="MV488">
            <v>-308</v>
          </cell>
          <cell r="MW488">
            <v>-305</v>
          </cell>
          <cell r="MX488">
            <v>0</v>
          </cell>
          <cell r="MY488">
            <v>-305</v>
          </cell>
          <cell r="MZ488">
            <v>-408</v>
          </cell>
          <cell r="NA488">
            <v>0</v>
          </cell>
          <cell r="NB488">
            <v>-408</v>
          </cell>
          <cell r="NC488">
            <v>-301</v>
          </cell>
          <cell r="ND488">
            <v>0</v>
          </cell>
          <cell r="NE488">
            <v>-301</v>
          </cell>
          <cell r="NF488">
            <v>-283</v>
          </cell>
          <cell r="NG488">
            <v>0</v>
          </cell>
          <cell r="NH488">
            <v>-283</v>
          </cell>
          <cell r="NI488">
            <v>-250</v>
          </cell>
          <cell r="NJ488">
            <v>0</v>
          </cell>
          <cell r="NK488">
            <v>-250</v>
          </cell>
          <cell r="NL488">
            <v>-202</v>
          </cell>
          <cell r="NM488">
            <v>0</v>
          </cell>
          <cell r="NN488">
            <v>-202</v>
          </cell>
          <cell r="NO488">
            <v>-175</v>
          </cell>
          <cell r="NP488">
            <v>0</v>
          </cell>
          <cell r="NQ488">
            <v>-175</v>
          </cell>
          <cell r="NR488">
            <v>-121</v>
          </cell>
          <cell r="NS488">
            <v>0</v>
          </cell>
          <cell r="NT488">
            <v>-121</v>
          </cell>
          <cell r="NU488">
            <v>-129</v>
          </cell>
          <cell r="NV488">
            <v>0</v>
          </cell>
          <cell r="NW488">
            <v>-129</v>
          </cell>
        </row>
        <row r="489">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0</v>
          </cell>
          <cell r="CB489">
            <v>0</v>
          </cell>
          <cell r="CC489">
            <v>0</v>
          </cell>
          <cell r="CD489">
            <v>0</v>
          </cell>
          <cell r="CE489">
            <v>0</v>
          </cell>
          <cell r="CF489">
            <v>0</v>
          </cell>
          <cell r="CG489">
            <v>0</v>
          </cell>
          <cell r="CH489">
            <v>0</v>
          </cell>
          <cell r="CI489">
            <v>0</v>
          </cell>
          <cell r="CJ489">
            <v>0</v>
          </cell>
          <cell r="CK489">
            <v>0</v>
          </cell>
          <cell r="CL489">
            <v>0</v>
          </cell>
          <cell r="CM489">
            <v>0</v>
          </cell>
          <cell r="CN489">
            <v>0</v>
          </cell>
          <cell r="CO489">
            <v>0</v>
          </cell>
          <cell r="CP489">
            <v>0</v>
          </cell>
          <cell r="CQ489">
            <v>0</v>
          </cell>
          <cell r="CR489">
            <v>0</v>
          </cell>
          <cell r="CS489">
            <v>0</v>
          </cell>
          <cell r="CT489">
            <v>0</v>
          </cell>
          <cell r="CU489">
            <v>0</v>
          </cell>
          <cell r="CV489">
            <v>0</v>
          </cell>
          <cell r="CW489">
            <v>0</v>
          </cell>
          <cell r="CX489">
            <v>0</v>
          </cell>
          <cell r="CY489">
            <v>0</v>
          </cell>
          <cell r="CZ489">
            <v>0</v>
          </cell>
          <cell r="DA489">
            <v>0</v>
          </cell>
          <cell r="DB489">
            <v>0</v>
          </cell>
          <cell r="DC489">
            <v>0</v>
          </cell>
          <cell r="DD489">
            <v>0</v>
          </cell>
          <cell r="DE489">
            <v>0</v>
          </cell>
          <cell r="DF489">
            <v>0</v>
          </cell>
          <cell r="DG489">
            <v>0</v>
          </cell>
          <cell r="DH489">
            <v>0</v>
          </cell>
          <cell r="DI489">
            <v>0</v>
          </cell>
          <cell r="DJ489">
            <v>0</v>
          </cell>
          <cell r="DK489">
            <v>0</v>
          </cell>
          <cell r="DL489">
            <v>0</v>
          </cell>
          <cell r="DM489">
            <v>0</v>
          </cell>
          <cell r="DN489">
            <v>0</v>
          </cell>
          <cell r="DO489">
            <v>0</v>
          </cell>
          <cell r="DP489">
            <v>0</v>
          </cell>
          <cell r="DQ489">
            <v>0</v>
          </cell>
          <cell r="DR489">
            <v>0</v>
          </cell>
          <cell r="DS489">
            <v>0</v>
          </cell>
          <cell r="DT489">
            <v>0</v>
          </cell>
          <cell r="DU489">
            <v>0</v>
          </cell>
          <cell r="DV489">
            <v>0</v>
          </cell>
          <cell r="DW489">
            <v>0</v>
          </cell>
          <cell r="DX489">
            <v>0</v>
          </cell>
          <cell r="DY489">
            <v>0</v>
          </cell>
          <cell r="DZ489">
            <v>0</v>
          </cell>
          <cell r="EA489">
            <v>0</v>
          </cell>
          <cell r="EB489">
            <v>0</v>
          </cell>
          <cell r="EC489">
            <v>0</v>
          </cell>
          <cell r="ED489">
            <v>0</v>
          </cell>
          <cell r="EE489">
            <v>0</v>
          </cell>
          <cell r="EF489">
            <v>0</v>
          </cell>
          <cell r="EG489">
            <v>0</v>
          </cell>
          <cell r="EH489">
            <v>0</v>
          </cell>
          <cell r="EI489">
            <v>0</v>
          </cell>
          <cell r="EJ489">
            <v>0</v>
          </cell>
          <cell r="EK489">
            <v>0</v>
          </cell>
          <cell r="EL489">
            <v>0</v>
          </cell>
          <cell r="EM489">
            <v>0</v>
          </cell>
          <cell r="EN489">
            <v>0</v>
          </cell>
          <cell r="EO489">
            <v>0</v>
          </cell>
          <cell r="EP489">
            <v>0</v>
          </cell>
          <cell r="EQ489">
            <v>0</v>
          </cell>
          <cell r="ER489">
            <v>0</v>
          </cell>
          <cell r="ES489">
            <v>0</v>
          </cell>
          <cell r="ET489">
            <v>0</v>
          </cell>
          <cell r="EU489">
            <v>0</v>
          </cell>
          <cell r="EV489">
            <v>0</v>
          </cell>
          <cell r="EW489">
            <v>0</v>
          </cell>
          <cell r="EX489">
            <v>0</v>
          </cell>
          <cell r="EY489">
            <v>0</v>
          </cell>
          <cell r="EZ489">
            <v>0</v>
          </cell>
          <cell r="FA489">
            <v>0</v>
          </cell>
          <cell r="FB489">
            <v>0</v>
          </cell>
          <cell r="FC489">
            <v>0</v>
          </cell>
          <cell r="FD489">
            <v>0</v>
          </cell>
          <cell r="FE489">
            <v>0</v>
          </cell>
          <cell r="FF489">
            <v>0</v>
          </cell>
          <cell r="FG489">
            <v>0</v>
          </cell>
          <cell r="FH489">
            <v>0</v>
          </cell>
          <cell r="FI489">
            <v>0</v>
          </cell>
          <cell r="FJ489">
            <v>0</v>
          </cell>
          <cell r="FK489">
            <v>0</v>
          </cell>
          <cell r="FL489">
            <v>0</v>
          </cell>
          <cell r="FM489">
            <v>0</v>
          </cell>
          <cell r="FN489">
            <v>0</v>
          </cell>
          <cell r="FO489">
            <v>0</v>
          </cell>
          <cell r="FP489">
            <v>0</v>
          </cell>
          <cell r="FQ489">
            <v>0</v>
          </cell>
          <cell r="FR489">
            <v>0</v>
          </cell>
          <cell r="FS489">
            <v>0</v>
          </cell>
          <cell r="FT489">
            <v>0</v>
          </cell>
          <cell r="FU489">
            <v>0</v>
          </cell>
          <cell r="FV489">
            <v>0</v>
          </cell>
          <cell r="FW489">
            <v>0</v>
          </cell>
          <cell r="FX489">
            <v>0</v>
          </cell>
          <cell r="FY489">
            <v>0</v>
          </cell>
          <cell r="FZ489">
            <v>0</v>
          </cell>
          <cell r="GA489">
            <v>0</v>
          </cell>
          <cell r="GB489">
            <v>0</v>
          </cell>
          <cell r="GC489">
            <v>0</v>
          </cell>
          <cell r="GD489">
            <v>0</v>
          </cell>
          <cell r="GE489">
            <v>0</v>
          </cell>
          <cell r="GF489">
            <v>0</v>
          </cell>
          <cell r="GG489">
            <v>0</v>
          </cell>
          <cell r="GH489">
            <v>0</v>
          </cell>
          <cell r="GI489">
            <v>0</v>
          </cell>
          <cell r="GJ489">
            <v>0</v>
          </cell>
          <cell r="GK489">
            <v>0</v>
          </cell>
          <cell r="GL489">
            <v>0</v>
          </cell>
          <cell r="GM489">
            <v>0</v>
          </cell>
          <cell r="GN489">
            <v>0</v>
          </cell>
          <cell r="GO489">
            <v>0</v>
          </cell>
          <cell r="GP489">
            <v>0</v>
          </cell>
          <cell r="GQ489">
            <v>0</v>
          </cell>
          <cell r="GR489">
            <v>0</v>
          </cell>
          <cell r="GS489">
            <v>0</v>
          </cell>
          <cell r="GT489">
            <v>0</v>
          </cell>
          <cell r="GU489">
            <v>0</v>
          </cell>
          <cell r="GV489">
            <v>0</v>
          </cell>
          <cell r="GW489">
            <v>0</v>
          </cell>
          <cell r="GX489">
            <v>0</v>
          </cell>
          <cell r="GY489">
            <v>0</v>
          </cell>
          <cell r="GZ489">
            <v>0</v>
          </cell>
          <cell r="HA489">
            <v>0</v>
          </cell>
          <cell r="HB489">
            <v>0</v>
          </cell>
          <cell r="HC489">
            <v>0</v>
          </cell>
          <cell r="HD489">
            <v>0</v>
          </cell>
          <cell r="HE489">
            <v>0</v>
          </cell>
          <cell r="HF489">
            <v>0</v>
          </cell>
          <cell r="HG489">
            <v>0</v>
          </cell>
          <cell r="HH489">
            <v>0</v>
          </cell>
          <cell r="HI489">
            <v>0</v>
          </cell>
          <cell r="HJ489">
            <v>0</v>
          </cell>
          <cell r="HO489">
            <v>0</v>
          </cell>
          <cell r="HP489">
            <v>0</v>
          </cell>
          <cell r="HQ489">
            <v>0</v>
          </cell>
          <cell r="HR489">
            <v>0</v>
          </cell>
          <cell r="HS489">
            <v>0</v>
          </cell>
          <cell r="HT489">
            <v>0</v>
          </cell>
          <cell r="HU489">
            <v>0</v>
          </cell>
          <cell r="HV489">
            <v>0</v>
          </cell>
          <cell r="HW489">
            <v>0</v>
          </cell>
          <cell r="HX489">
            <v>0</v>
          </cell>
          <cell r="HY489">
            <v>0</v>
          </cell>
          <cell r="HZ489">
            <v>0</v>
          </cell>
          <cell r="IA489">
            <v>0</v>
          </cell>
          <cell r="IB489">
            <v>0</v>
          </cell>
          <cell r="IC489">
            <v>0</v>
          </cell>
          <cell r="ID489">
            <v>0</v>
          </cell>
          <cell r="IE489">
            <v>0</v>
          </cell>
          <cell r="IF489">
            <v>0</v>
          </cell>
          <cell r="IG489">
            <v>0</v>
          </cell>
          <cell r="IH489">
            <v>0</v>
          </cell>
          <cell r="II489">
            <v>0</v>
          </cell>
          <cell r="IJ489">
            <v>0</v>
          </cell>
          <cell r="IK489">
            <v>0</v>
          </cell>
          <cell r="IL489">
            <v>0</v>
          </cell>
          <cell r="IM489">
            <v>0</v>
          </cell>
          <cell r="IN489">
            <v>0</v>
          </cell>
          <cell r="IO489">
            <v>0</v>
          </cell>
          <cell r="IP489">
            <v>0</v>
          </cell>
          <cell r="IQ489">
            <v>0</v>
          </cell>
          <cell r="IR489">
            <v>0</v>
          </cell>
          <cell r="IS489">
            <v>0</v>
          </cell>
          <cell r="IT489">
            <v>0</v>
          </cell>
          <cell r="IU489">
            <v>0</v>
          </cell>
          <cell r="IV489">
            <v>0</v>
          </cell>
          <cell r="IW489">
            <v>0</v>
          </cell>
          <cell r="IX489">
            <v>0</v>
          </cell>
          <cell r="IY489">
            <v>0</v>
          </cell>
          <cell r="IZ489">
            <v>0</v>
          </cell>
          <cell r="JA489">
            <v>0</v>
          </cell>
          <cell r="JB489">
            <v>0</v>
          </cell>
          <cell r="JC489">
            <v>0</v>
          </cell>
          <cell r="JD489">
            <v>0</v>
          </cell>
          <cell r="JE489">
            <v>0</v>
          </cell>
          <cell r="JF489">
            <v>0</v>
          </cell>
          <cell r="JG489">
            <v>0</v>
          </cell>
          <cell r="JH489">
            <v>0</v>
          </cell>
          <cell r="JI489">
            <v>0</v>
          </cell>
          <cell r="JJ489">
            <v>0</v>
          </cell>
          <cell r="JK489">
            <v>0</v>
          </cell>
          <cell r="JL489">
            <v>0</v>
          </cell>
          <cell r="JM489">
            <v>0</v>
          </cell>
          <cell r="JN489">
            <v>0</v>
          </cell>
          <cell r="JO489">
            <v>0</v>
          </cell>
          <cell r="JP489">
            <v>0</v>
          </cell>
          <cell r="JQ489">
            <v>0</v>
          </cell>
          <cell r="JR489">
            <v>0</v>
          </cell>
          <cell r="JS489">
            <v>0</v>
          </cell>
          <cell r="JT489">
            <v>0</v>
          </cell>
          <cell r="JU489">
            <v>0</v>
          </cell>
          <cell r="JV489">
            <v>0</v>
          </cell>
          <cell r="JW489">
            <v>0</v>
          </cell>
          <cell r="JX489">
            <v>0</v>
          </cell>
          <cell r="JY489">
            <v>0</v>
          </cell>
          <cell r="JZ489">
            <v>0</v>
          </cell>
          <cell r="KA489">
            <v>0</v>
          </cell>
          <cell r="KB489">
            <v>0</v>
          </cell>
          <cell r="KC489">
            <v>0</v>
          </cell>
          <cell r="KD489">
            <v>0</v>
          </cell>
          <cell r="KE489">
            <v>0</v>
          </cell>
          <cell r="KF489">
            <v>0</v>
          </cell>
          <cell r="KG489">
            <v>0</v>
          </cell>
          <cell r="KH489">
            <v>0</v>
          </cell>
          <cell r="KI489">
            <v>0</v>
          </cell>
          <cell r="KJ489">
            <v>0</v>
          </cell>
          <cell r="KK489">
            <v>0</v>
          </cell>
          <cell r="KL489">
            <v>0</v>
          </cell>
          <cell r="KM489">
            <v>0</v>
          </cell>
          <cell r="KN489">
            <v>0</v>
          </cell>
          <cell r="KO489">
            <v>0</v>
          </cell>
          <cell r="KP489">
            <v>0</v>
          </cell>
          <cell r="KQ489">
            <v>0</v>
          </cell>
          <cell r="KR489">
            <v>0</v>
          </cell>
          <cell r="KS489">
            <v>0</v>
          </cell>
          <cell r="KT489">
            <v>0</v>
          </cell>
          <cell r="KU489">
            <v>0</v>
          </cell>
          <cell r="KV489">
            <v>0</v>
          </cell>
          <cell r="KW489">
            <v>0</v>
          </cell>
          <cell r="KX489">
            <v>0</v>
          </cell>
          <cell r="KY489">
            <v>0</v>
          </cell>
          <cell r="KZ489">
            <v>0</v>
          </cell>
          <cell r="LA489">
            <v>0</v>
          </cell>
          <cell r="LB489">
            <v>0</v>
          </cell>
          <cell r="LC489">
            <v>0</v>
          </cell>
          <cell r="LD489">
            <v>0</v>
          </cell>
          <cell r="LE489">
            <v>0</v>
          </cell>
          <cell r="LF489">
            <v>0</v>
          </cell>
          <cell r="LG489">
            <v>0</v>
          </cell>
          <cell r="LH489">
            <v>0</v>
          </cell>
          <cell r="LI489">
            <v>0</v>
          </cell>
          <cell r="LJ489">
            <v>0</v>
          </cell>
          <cell r="LK489">
            <v>0</v>
          </cell>
          <cell r="LL489">
            <v>0</v>
          </cell>
          <cell r="LM489">
            <v>0</v>
          </cell>
          <cell r="LN489">
            <v>0</v>
          </cell>
          <cell r="LO489">
            <v>0</v>
          </cell>
          <cell r="LP489">
            <v>0</v>
          </cell>
          <cell r="LQ489">
            <v>0</v>
          </cell>
          <cell r="LR489">
            <v>0</v>
          </cell>
          <cell r="LS489">
            <v>0</v>
          </cell>
          <cell r="LT489">
            <v>0</v>
          </cell>
          <cell r="LU489">
            <v>0</v>
          </cell>
          <cell r="LV489">
            <v>0</v>
          </cell>
          <cell r="LW489">
            <v>0</v>
          </cell>
          <cell r="LX489">
            <v>0</v>
          </cell>
          <cell r="LY489">
            <v>0</v>
          </cell>
          <cell r="LZ489">
            <v>0</v>
          </cell>
          <cell r="MA489">
            <v>0</v>
          </cell>
          <cell r="MB489">
            <v>0</v>
          </cell>
          <cell r="MC489">
            <v>0</v>
          </cell>
          <cell r="MD489">
            <v>0</v>
          </cell>
          <cell r="ME489">
            <v>0</v>
          </cell>
          <cell r="MF489">
            <v>0</v>
          </cell>
          <cell r="MG489">
            <v>0</v>
          </cell>
          <cell r="MH489">
            <v>0</v>
          </cell>
          <cell r="MI489">
            <v>0</v>
          </cell>
          <cell r="MJ489">
            <v>0</v>
          </cell>
          <cell r="MK489">
            <v>0</v>
          </cell>
          <cell r="ML489">
            <v>0</v>
          </cell>
          <cell r="MM489">
            <v>0</v>
          </cell>
          <cell r="MN489">
            <v>0</v>
          </cell>
          <cell r="MO489">
            <v>0</v>
          </cell>
          <cell r="MP489">
            <v>0</v>
          </cell>
          <cell r="MQ489">
            <v>0</v>
          </cell>
          <cell r="MR489">
            <v>0</v>
          </cell>
          <cell r="MS489">
            <v>0</v>
          </cell>
          <cell r="MT489">
            <v>0</v>
          </cell>
          <cell r="MU489">
            <v>0</v>
          </cell>
          <cell r="MV489">
            <v>0</v>
          </cell>
          <cell r="MW489">
            <v>0</v>
          </cell>
          <cell r="MX489">
            <v>0</v>
          </cell>
          <cell r="MY489">
            <v>0</v>
          </cell>
          <cell r="MZ489">
            <v>0</v>
          </cell>
          <cell r="NA489">
            <v>0</v>
          </cell>
          <cell r="NB489">
            <v>0</v>
          </cell>
          <cell r="NC489">
            <v>0</v>
          </cell>
          <cell r="ND489">
            <v>0</v>
          </cell>
          <cell r="NE489">
            <v>0</v>
          </cell>
          <cell r="NF489">
            <v>0</v>
          </cell>
          <cell r="NG489">
            <v>0</v>
          </cell>
          <cell r="NH489">
            <v>0</v>
          </cell>
          <cell r="NI489">
            <v>0</v>
          </cell>
          <cell r="NJ489">
            <v>0</v>
          </cell>
          <cell r="NK489">
            <v>0</v>
          </cell>
          <cell r="NL489">
            <v>0</v>
          </cell>
          <cell r="NM489">
            <v>0</v>
          </cell>
          <cell r="NN489">
            <v>0</v>
          </cell>
          <cell r="NO489">
            <v>0</v>
          </cell>
          <cell r="NP489">
            <v>0</v>
          </cell>
          <cell r="NQ489">
            <v>0</v>
          </cell>
          <cell r="NR489">
            <v>0</v>
          </cell>
          <cell r="NS489">
            <v>0</v>
          </cell>
          <cell r="NT489">
            <v>0</v>
          </cell>
          <cell r="NU489">
            <v>0</v>
          </cell>
          <cell r="NV489">
            <v>0</v>
          </cell>
          <cell r="NW489">
            <v>0</v>
          </cell>
        </row>
        <row r="490">
          <cell r="BB490">
            <v>171.02099999999999</v>
          </cell>
          <cell r="BC490">
            <v>0</v>
          </cell>
          <cell r="BD490">
            <v>171.02099999999999</v>
          </cell>
          <cell r="BE490">
            <v>144.02000000000001</v>
          </cell>
          <cell r="BF490">
            <v>0</v>
          </cell>
          <cell r="BG490">
            <v>144.02000000000001</v>
          </cell>
          <cell r="BH490">
            <v>119.16200000000001</v>
          </cell>
          <cell r="BI490">
            <v>0</v>
          </cell>
          <cell r="BJ490">
            <v>119.16200000000001</v>
          </cell>
          <cell r="BK490">
            <v>132.27500000000001</v>
          </cell>
          <cell r="BL490">
            <v>0</v>
          </cell>
          <cell r="BM490">
            <v>132.27500000000001</v>
          </cell>
          <cell r="BN490">
            <v>142.673</v>
          </cell>
          <cell r="BO490">
            <v>0</v>
          </cell>
          <cell r="BP490">
            <v>142.673</v>
          </cell>
          <cell r="BQ490">
            <v>28.893999999999998</v>
          </cell>
          <cell r="BR490">
            <v>0</v>
          </cell>
          <cell r="BS490">
            <v>28.893999999999998</v>
          </cell>
          <cell r="BT490">
            <v>66.03</v>
          </cell>
          <cell r="BU490">
            <v>0</v>
          </cell>
          <cell r="BV490">
            <v>66.03</v>
          </cell>
          <cell r="BW490">
            <v>145.91999999999999</v>
          </cell>
          <cell r="BX490">
            <v>0</v>
          </cell>
          <cell r="BY490">
            <v>145.91999999999999</v>
          </cell>
          <cell r="BZ490">
            <v>138.28</v>
          </cell>
          <cell r="CA490">
            <v>0</v>
          </cell>
          <cell r="CB490">
            <v>138.28</v>
          </cell>
          <cell r="CC490">
            <v>174.22</v>
          </cell>
          <cell r="CD490">
            <v>0</v>
          </cell>
          <cell r="CE490">
            <v>174.22</v>
          </cell>
          <cell r="CF490">
            <v>166.691</v>
          </cell>
          <cell r="CG490">
            <v>0</v>
          </cell>
          <cell r="CH490">
            <v>166.691</v>
          </cell>
          <cell r="CI490">
            <v>182.19</v>
          </cell>
          <cell r="CJ490">
            <v>0</v>
          </cell>
          <cell r="CK490">
            <v>182.19</v>
          </cell>
          <cell r="CL490">
            <v>158.804</v>
          </cell>
          <cell r="CM490">
            <v>0</v>
          </cell>
          <cell r="CN490">
            <v>158.804</v>
          </cell>
          <cell r="CO490">
            <v>191.624</v>
          </cell>
          <cell r="CP490">
            <v>0</v>
          </cell>
          <cell r="CQ490">
            <v>191.624</v>
          </cell>
          <cell r="CR490">
            <v>171.04599999999999</v>
          </cell>
          <cell r="CS490">
            <v>0</v>
          </cell>
          <cell r="CT490">
            <v>171.04599999999999</v>
          </cell>
          <cell r="CU490">
            <v>146.36500000000001</v>
          </cell>
          <cell r="CV490">
            <v>0</v>
          </cell>
          <cell r="CW490">
            <v>146.36500000000001</v>
          </cell>
          <cell r="CX490">
            <v>155.93600000000001</v>
          </cell>
          <cell r="CY490">
            <v>0</v>
          </cell>
          <cell r="CZ490">
            <v>155.93600000000001</v>
          </cell>
          <cell r="DA490">
            <v>176.57599999999999</v>
          </cell>
          <cell r="DB490">
            <v>0</v>
          </cell>
          <cell r="DC490">
            <v>176.57599999999999</v>
          </cell>
          <cell r="DD490">
            <v>192.583</v>
          </cell>
          <cell r="DE490">
            <v>0</v>
          </cell>
          <cell r="DF490">
            <v>192.583</v>
          </cell>
          <cell r="DG490">
            <v>135.42500000000001</v>
          </cell>
          <cell r="DH490">
            <v>0</v>
          </cell>
          <cell r="DI490">
            <v>135.42500000000001</v>
          </cell>
          <cell r="DJ490">
            <v>124.77500000000001</v>
          </cell>
          <cell r="DK490">
            <v>0</v>
          </cell>
          <cell r="DL490">
            <v>124.77500000000001</v>
          </cell>
          <cell r="DM490">
            <v>118.634</v>
          </cell>
          <cell r="DN490">
            <v>0</v>
          </cell>
          <cell r="DO490">
            <v>118.634</v>
          </cell>
          <cell r="DP490">
            <v>133.06200000000001</v>
          </cell>
          <cell r="DQ490">
            <v>0</v>
          </cell>
          <cell r="DR490">
            <v>133.06200000000001</v>
          </cell>
          <cell r="DS490">
            <v>158</v>
          </cell>
          <cell r="DT490">
            <v>0</v>
          </cell>
          <cell r="DU490">
            <v>158</v>
          </cell>
          <cell r="DV490">
            <v>143</v>
          </cell>
          <cell r="DW490">
            <v>0</v>
          </cell>
          <cell r="DX490">
            <v>143</v>
          </cell>
          <cell r="DY490">
            <v>113</v>
          </cell>
          <cell r="DZ490">
            <v>0</v>
          </cell>
          <cell r="EA490">
            <v>113</v>
          </cell>
          <cell r="EB490">
            <v>48</v>
          </cell>
          <cell r="EC490">
            <v>0</v>
          </cell>
          <cell r="ED490">
            <v>48</v>
          </cell>
          <cell r="EE490">
            <v>-1</v>
          </cell>
          <cell r="EF490">
            <v>0</v>
          </cell>
          <cell r="EG490">
            <v>-1</v>
          </cell>
          <cell r="EH490">
            <v>37</v>
          </cell>
          <cell r="EI490">
            <v>0</v>
          </cell>
          <cell r="EJ490">
            <v>37</v>
          </cell>
          <cell r="EK490">
            <v>40</v>
          </cell>
          <cell r="EL490">
            <v>0</v>
          </cell>
          <cell r="EM490">
            <v>40</v>
          </cell>
          <cell r="EN490">
            <v>13</v>
          </cell>
          <cell r="EO490">
            <v>0</v>
          </cell>
          <cell r="EP490">
            <v>13</v>
          </cell>
          <cell r="EQ490">
            <v>-43</v>
          </cell>
          <cell r="ER490">
            <v>0</v>
          </cell>
          <cell r="ES490">
            <v>-43</v>
          </cell>
          <cell r="ET490">
            <v>16</v>
          </cell>
          <cell r="EU490">
            <v>0</v>
          </cell>
          <cell r="EV490">
            <v>16</v>
          </cell>
          <cell r="EW490">
            <v>-17</v>
          </cell>
          <cell r="EX490">
            <v>0</v>
          </cell>
          <cell r="EY490">
            <v>-17</v>
          </cell>
          <cell r="EZ490">
            <v>-55</v>
          </cell>
          <cell r="FA490">
            <v>0</v>
          </cell>
          <cell r="FB490">
            <v>-55</v>
          </cell>
          <cell r="FC490">
            <v>-224</v>
          </cell>
          <cell r="FD490">
            <v>0</v>
          </cell>
          <cell r="FE490">
            <v>-224</v>
          </cell>
          <cell r="FF490">
            <v>-13</v>
          </cell>
          <cell r="FG490">
            <v>0</v>
          </cell>
          <cell r="FH490">
            <v>-13</v>
          </cell>
          <cell r="FI490">
            <v>31</v>
          </cell>
          <cell r="FJ490">
            <v>0</v>
          </cell>
          <cell r="FK490">
            <v>31</v>
          </cell>
          <cell r="FL490">
            <v>-144</v>
          </cell>
          <cell r="FM490">
            <v>0</v>
          </cell>
          <cell r="FN490">
            <v>-144</v>
          </cell>
          <cell r="FO490">
            <v>-61</v>
          </cell>
          <cell r="FP490">
            <v>0</v>
          </cell>
          <cell r="FQ490">
            <v>-61</v>
          </cell>
          <cell r="FR490">
            <v>214</v>
          </cell>
          <cell r="FS490">
            <v>0</v>
          </cell>
          <cell r="FT490">
            <v>214</v>
          </cell>
          <cell r="FU490">
            <v>180</v>
          </cell>
          <cell r="FV490">
            <v>0</v>
          </cell>
          <cell r="FW490">
            <v>180</v>
          </cell>
          <cell r="FX490">
            <v>228</v>
          </cell>
          <cell r="FY490">
            <v>0</v>
          </cell>
          <cell r="FZ490">
            <v>228</v>
          </cell>
          <cell r="GA490">
            <v>215</v>
          </cell>
          <cell r="GB490">
            <v>0</v>
          </cell>
          <cell r="GC490">
            <v>215</v>
          </cell>
          <cell r="GD490">
            <v>192</v>
          </cell>
          <cell r="GE490">
            <v>0</v>
          </cell>
          <cell r="GF490">
            <v>192</v>
          </cell>
          <cell r="GG490">
            <v>200</v>
          </cell>
          <cell r="GH490">
            <v>0</v>
          </cell>
          <cell r="GI490">
            <v>200</v>
          </cell>
          <cell r="GJ490">
            <v>200</v>
          </cell>
          <cell r="GK490">
            <v>0</v>
          </cell>
          <cell r="GL490">
            <v>200</v>
          </cell>
          <cell r="GM490">
            <v>77</v>
          </cell>
          <cell r="GN490">
            <v>0</v>
          </cell>
          <cell r="GO490">
            <v>77</v>
          </cell>
          <cell r="GP490">
            <v>178</v>
          </cell>
          <cell r="GQ490">
            <v>0</v>
          </cell>
          <cell r="GR490">
            <v>178</v>
          </cell>
          <cell r="GS490">
            <v>161</v>
          </cell>
          <cell r="GT490">
            <v>0</v>
          </cell>
          <cell r="GU490">
            <v>161</v>
          </cell>
          <cell r="GV490">
            <v>133</v>
          </cell>
          <cell r="GW490">
            <v>0</v>
          </cell>
          <cell r="GX490">
            <v>133</v>
          </cell>
          <cell r="GY490">
            <v>107</v>
          </cell>
          <cell r="GZ490">
            <v>0</v>
          </cell>
          <cell r="HA490">
            <v>107</v>
          </cell>
          <cell r="HB490">
            <v>123</v>
          </cell>
          <cell r="HC490">
            <v>0</v>
          </cell>
          <cell r="HD490">
            <v>123</v>
          </cell>
          <cell r="HE490">
            <v>177</v>
          </cell>
          <cell r="HF490">
            <v>0</v>
          </cell>
          <cell r="HG490">
            <v>177</v>
          </cell>
          <cell r="HH490">
            <v>157</v>
          </cell>
          <cell r="HI490">
            <v>0</v>
          </cell>
          <cell r="HJ490">
            <v>157</v>
          </cell>
          <cell r="HO490">
            <v>434.20299999999997</v>
          </cell>
          <cell r="HP490">
            <v>0</v>
          </cell>
          <cell r="HQ490">
            <v>434.20299999999997</v>
          </cell>
          <cell r="HR490">
            <v>263.18200000000002</v>
          </cell>
          <cell r="HS490">
            <v>0</v>
          </cell>
          <cell r="HT490">
            <v>263.18200000000002</v>
          </cell>
          <cell r="HU490">
            <v>119.16200000000001</v>
          </cell>
          <cell r="HV490">
            <v>0</v>
          </cell>
          <cell r="HW490">
            <v>119.16200000000001</v>
          </cell>
          <cell r="HX490">
            <v>369.87200000000001</v>
          </cell>
          <cell r="HY490">
            <v>0</v>
          </cell>
          <cell r="HZ490">
            <v>369.87200000000001</v>
          </cell>
          <cell r="IA490">
            <v>237.59700000000001</v>
          </cell>
          <cell r="IB490">
            <v>0</v>
          </cell>
          <cell r="IC490">
            <v>237.59700000000001</v>
          </cell>
          <cell r="ID490">
            <v>94.924000000000007</v>
          </cell>
          <cell r="IE490">
            <v>0</v>
          </cell>
          <cell r="IF490">
            <v>94.924000000000007</v>
          </cell>
          <cell r="IG490">
            <v>66.03</v>
          </cell>
          <cell r="IH490">
            <v>0</v>
          </cell>
          <cell r="II490">
            <v>66.03</v>
          </cell>
          <cell r="IJ490">
            <v>625.11099999999999</v>
          </cell>
          <cell r="IK490">
            <v>0</v>
          </cell>
          <cell r="IL490">
            <v>625.11099999999999</v>
          </cell>
          <cell r="IM490">
            <v>479.19099999999997</v>
          </cell>
          <cell r="IN490">
            <v>0</v>
          </cell>
          <cell r="IO490">
            <v>479.19099999999997</v>
          </cell>
          <cell r="IP490">
            <v>340.911</v>
          </cell>
          <cell r="IQ490">
            <v>0</v>
          </cell>
          <cell r="IR490">
            <v>340.911</v>
          </cell>
          <cell r="IS490">
            <v>166.691</v>
          </cell>
          <cell r="IT490">
            <v>0</v>
          </cell>
          <cell r="IU490">
            <v>166.691</v>
          </cell>
          <cell r="IV490">
            <v>703.66399999999999</v>
          </cell>
          <cell r="IW490">
            <v>0</v>
          </cell>
          <cell r="IX490">
            <v>703.66399999999999</v>
          </cell>
          <cell r="IY490">
            <v>521.47400000000005</v>
          </cell>
          <cell r="IZ490">
            <v>0</v>
          </cell>
          <cell r="JA490">
            <v>521.47400000000005</v>
          </cell>
          <cell r="JB490">
            <v>362.67</v>
          </cell>
          <cell r="JC490">
            <v>0</v>
          </cell>
          <cell r="JD490">
            <v>362.67</v>
          </cell>
          <cell r="JE490">
            <v>171.04599999999999</v>
          </cell>
          <cell r="JF490">
            <v>0</v>
          </cell>
          <cell r="JG490">
            <v>171.04599999999999</v>
          </cell>
          <cell r="JH490">
            <v>671.46</v>
          </cell>
          <cell r="JI490">
            <v>0</v>
          </cell>
          <cell r="JJ490">
            <v>671.46</v>
          </cell>
          <cell r="JK490">
            <v>525.09500000000003</v>
          </cell>
          <cell r="JL490">
            <v>0</v>
          </cell>
          <cell r="JM490">
            <v>525.09500000000003</v>
          </cell>
          <cell r="JN490">
            <v>369.15899999999999</v>
          </cell>
          <cell r="JO490">
            <v>0</v>
          </cell>
          <cell r="JP490">
            <v>369.15899999999999</v>
          </cell>
          <cell r="JQ490">
            <v>192.583</v>
          </cell>
          <cell r="JR490">
            <v>0</v>
          </cell>
          <cell r="JS490">
            <v>192.583</v>
          </cell>
          <cell r="JT490">
            <v>511.89600000000002</v>
          </cell>
          <cell r="JU490">
            <v>0</v>
          </cell>
          <cell r="JV490">
            <v>511.89600000000002</v>
          </cell>
          <cell r="JW490">
            <v>376.471</v>
          </cell>
          <cell r="JX490">
            <v>0</v>
          </cell>
          <cell r="JY490">
            <v>376.471</v>
          </cell>
          <cell r="JZ490">
            <v>251.696</v>
          </cell>
          <cell r="KA490">
            <v>0</v>
          </cell>
          <cell r="KB490">
            <v>251.696</v>
          </cell>
          <cell r="KC490">
            <v>133.06200000000001</v>
          </cell>
          <cell r="KD490">
            <v>0</v>
          </cell>
          <cell r="KE490">
            <v>133.06200000000001</v>
          </cell>
          <cell r="KF490">
            <v>158</v>
          </cell>
          <cell r="KG490">
            <v>0</v>
          </cell>
          <cell r="KH490">
            <v>158</v>
          </cell>
          <cell r="KI490">
            <v>143</v>
          </cell>
          <cell r="KJ490">
            <v>0</v>
          </cell>
          <cell r="KK490">
            <v>143</v>
          </cell>
          <cell r="KL490">
            <v>113</v>
          </cell>
          <cell r="KM490">
            <v>0</v>
          </cell>
          <cell r="KN490">
            <v>113</v>
          </cell>
          <cell r="KO490">
            <v>48</v>
          </cell>
          <cell r="KP490">
            <v>0</v>
          </cell>
          <cell r="KQ490">
            <v>48</v>
          </cell>
          <cell r="KR490">
            <v>-1</v>
          </cell>
          <cell r="KS490">
            <v>0</v>
          </cell>
          <cell r="KT490">
            <v>-1</v>
          </cell>
          <cell r="KU490">
            <v>37</v>
          </cell>
          <cell r="KV490">
            <v>0</v>
          </cell>
          <cell r="KW490">
            <v>37</v>
          </cell>
          <cell r="KX490">
            <v>40</v>
          </cell>
          <cell r="KY490">
            <v>0</v>
          </cell>
          <cell r="KZ490">
            <v>40</v>
          </cell>
          <cell r="LA490">
            <v>13</v>
          </cell>
          <cell r="LB490">
            <v>0</v>
          </cell>
          <cell r="LC490">
            <v>13</v>
          </cell>
          <cell r="LD490">
            <v>-43</v>
          </cell>
          <cell r="LE490">
            <v>0</v>
          </cell>
          <cell r="LF490">
            <v>-43</v>
          </cell>
          <cell r="LG490">
            <v>16</v>
          </cell>
          <cell r="LH490">
            <v>0</v>
          </cell>
          <cell r="LI490">
            <v>16</v>
          </cell>
          <cell r="LJ490">
            <v>-17</v>
          </cell>
          <cell r="LK490">
            <v>0</v>
          </cell>
          <cell r="LL490">
            <v>-17</v>
          </cell>
          <cell r="LM490">
            <v>-55</v>
          </cell>
          <cell r="LN490">
            <v>0</v>
          </cell>
          <cell r="LO490">
            <v>-55</v>
          </cell>
          <cell r="LP490">
            <v>-224</v>
          </cell>
          <cell r="LQ490">
            <v>0</v>
          </cell>
          <cell r="LR490">
            <v>-224</v>
          </cell>
          <cell r="LS490">
            <v>-13</v>
          </cell>
          <cell r="LT490">
            <v>0</v>
          </cell>
          <cell r="LU490">
            <v>-13</v>
          </cell>
          <cell r="LV490">
            <v>31</v>
          </cell>
          <cell r="LW490">
            <v>0</v>
          </cell>
          <cell r="LX490">
            <v>31</v>
          </cell>
          <cell r="LY490">
            <v>-144</v>
          </cell>
          <cell r="LZ490">
            <v>0</v>
          </cell>
          <cell r="MA490">
            <v>-144</v>
          </cell>
          <cell r="MB490">
            <v>-61</v>
          </cell>
          <cell r="MC490">
            <v>0</v>
          </cell>
          <cell r="MD490">
            <v>-61</v>
          </cell>
          <cell r="ME490">
            <v>214</v>
          </cell>
          <cell r="MF490">
            <v>0</v>
          </cell>
          <cell r="MG490">
            <v>214</v>
          </cell>
          <cell r="MH490">
            <v>180</v>
          </cell>
          <cell r="MI490">
            <v>0</v>
          </cell>
          <cell r="MJ490">
            <v>180</v>
          </cell>
          <cell r="MK490">
            <v>228</v>
          </cell>
          <cell r="ML490">
            <v>0</v>
          </cell>
          <cell r="MM490">
            <v>228</v>
          </cell>
          <cell r="MN490">
            <v>215</v>
          </cell>
          <cell r="MO490">
            <v>0</v>
          </cell>
          <cell r="MP490">
            <v>215</v>
          </cell>
          <cell r="MQ490">
            <v>192</v>
          </cell>
          <cell r="MR490">
            <v>0</v>
          </cell>
          <cell r="MS490">
            <v>192</v>
          </cell>
          <cell r="MT490">
            <v>200</v>
          </cell>
          <cell r="MU490">
            <v>0</v>
          </cell>
          <cell r="MV490">
            <v>200</v>
          </cell>
          <cell r="MW490">
            <v>200</v>
          </cell>
          <cell r="MX490">
            <v>0</v>
          </cell>
          <cell r="MY490">
            <v>200</v>
          </cell>
          <cell r="MZ490">
            <v>77</v>
          </cell>
          <cell r="NA490">
            <v>0</v>
          </cell>
          <cell r="NB490">
            <v>77</v>
          </cell>
          <cell r="NC490">
            <v>178</v>
          </cell>
          <cell r="ND490">
            <v>0</v>
          </cell>
          <cell r="NE490">
            <v>178</v>
          </cell>
          <cell r="NF490">
            <v>161</v>
          </cell>
          <cell r="NG490">
            <v>0</v>
          </cell>
          <cell r="NH490">
            <v>161</v>
          </cell>
          <cell r="NI490">
            <v>133</v>
          </cell>
          <cell r="NJ490">
            <v>0</v>
          </cell>
          <cell r="NK490">
            <v>133</v>
          </cell>
          <cell r="NL490">
            <v>107</v>
          </cell>
          <cell r="NM490">
            <v>0</v>
          </cell>
          <cell r="NN490">
            <v>107</v>
          </cell>
          <cell r="NO490">
            <v>123</v>
          </cell>
          <cell r="NP490">
            <v>0</v>
          </cell>
          <cell r="NQ490">
            <v>123</v>
          </cell>
          <cell r="NR490">
            <v>177</v>
          </cell>
          <cell r="NS490">
            <v>0</v>
          </cell>
          <cell r="NT490">
            <v>177</v>
          </cell>
          <cell r="NU490">
            <v>157</v>
          </cell>
          <cell r="NV490">
            <v>0</v>
          </cell>
          <cell r="NW490">
            <v>157</v>
          </cell>
        </row>
        <row r="491">
          <cell r="BB491">
            <v>79.082288539432795</v>
          </cell>
          <cell r="BC491">
            <v>0</v>
          </cell>
          <cell r="BD491">
            <v>79.082288539432795</v>
          </cell>
          <cell r="BE491">
            <v>87.360387227747594</v>
          </cell>
          <cell r="BF491">
            <v>5</v>
          </cell>
          <cell r="BG491">
            <v>82.360387227747594</v>
          </cell>
          <cell r="BH491">
            <v>74.110636199517401</v>
          </cell>
          <cell r="BI491">
            <v>0</v>
          </cell>
          <cell r="BJ491">
            <v>74.110636199517401</v>
          </cell>
          <cell r="BK491">
            <v>139.61325116181101</v>
          </cell>
          <cell r="BL491">
            <v>89.45</v>
          </cell>
          <cell r="BM491">
            <v>50.163251161811004</v>
          </cell>
          <cell r="BN491">
            <v>72.059087843483695</v>
          </cell>
          <cell r="BO491">
            <v>0</v>
          </cell>
          <cell r="BP491">
            <v>72.059087843483695</v>
          </cell>
          <cell r="BQ491">
            <v>60.496168701118499</v>
          </cell>
          <cell r="BR491">
            <v>0</v>
          </cell>
          <cell r="BS491">
            <v>60.496168701118499</v>
          </cell>
          <cell r="BT491">
            <v>71.786847657429206</v>
          </cell>
          <cell r="BU491">
            <v>0</v>
          </cell>
          <cell r="BV491">
            <v>71.786847657429206</v>
          </cell>
          <cell r="BW491">
            <v>64.865428184590996</v>
          </cell>
          <cell r="BX491">
            <v>0</v>
          </cell>
          <cell r="BY491">
            <v>64.865428184590996</v>
          </cell>
          <cell r="BZ491">
            <v>74.182445744092604</v>
          </cell>
          <cell r="CA491">
            <v>0</v>
          </cell>
          <cell r="CB491">
            <v>74.182445744092604</v>
          </cell>
          <cell r="CC491">
            <v>78.311029753818403</v>
          </cell>
          <cell r="CD491">
            <v>0</v>
          </cell>
          <cell r="CE491">
            <v>78.311029753818403</v>
          </cell>
          <cell r="CF491">
            <v>78.125004996224305</v>
          </cell>
          <cell r="CG491">
            <v>0</v>
          </cell>
          <cell r="CH491">
            <v>78.125004996224305</v>
          </cell>
          <cell r="CI491">
            <v>-2.2868077743858199</v>
          </cell>
          <cell r="CJ491">
            <v>-67</v>
          </cell>
          <cell r="CK491">
            <v>64.713192225614179</v>
          </cell>
          <cell r="CL491">
            <v>62.984021717504397</v>
          </cell>
          <cell r="CM491">
            <v>0</v>
          </cell>
          <cell r="CN491">
            <v>62.984021717504397</v>
          </cell>
          <cell r="CO491">
            <v>64.541606949217496</v>
          </cell>
          <cell r="CP491">
            <v>0</v>
          </cell>
          <cell r="CQ491">
            <v>64.541606949217496</v>
          </cell>
          <cell r="CR491">
            <v>62.0082779238992</v>
          </cell>
          <cell r="CS491">
            <v>0</v>
          </cell>
          <cell r="CT491">
            <v>62.0082779238992</v>
          </cell>
          <cell r="CU491">
            <v>58.167738711713902</v>
          </cell>
          <cell r="CV491">
            <v>0</v>
          </cell>
          <cell r="CW491">
            <v>58.167738711713902</v>
          </cell>
          <cell r="CX491">
            <v>68.120125633479404</v>
          </cell>
          <cell r="CY491">
            <v>0</v>
          </cell>
          <cell r="CZ491">
            <v>68.120125633479404</v>
          </cell>
          <cell r="DA491">
            <v>49.3780145951024</v>
          </cell>
          <cell r="DB491">
            <v>0</v>
          </cell>
          <cell r="DC491">
            <v>49.3780145951024</v>
          </cell>
          <cell r="DD491">
            <v>65.500575453834699</v>
          </cell>
          <cell r="DE491">
            <v>0</v>
          </cell>
          <cell r="DF491">
            <v>65.500575453834699</v>
          </cell>
          <cell r="DG491">
            <v>55.611409234548802</v>
          </cell>
          <cell r="DH491">
            <v>0</v>
          </cell>
          <cell r="DI491">
            <v>55.611409234548802</v>
          </cell>
          <cell r="DJ491">
            <v>55.299945133415797</v>
          </cell>
          <cell r="DK491">
            <v>0</v>
          </cell>
          <cell r="DL491">
            <v>55.299945133415797</v>
          </cell>
          <cell r="DM491">
            <v>50.563356385004397</v>
          </cell>
          <cell r="DN491">
            <v>0</v>
          </cell>
          <cell r="DO491">
            <v>50.563356385004397</v>
          </cell>
          <cell r="DP491">
            <v>46.0220612847952</v>
          </cell>
          <cell r="DQ491">
            <v>0</v>
          </cell>
          <cell r="DR491">
            <v>46.0220612847952</v>
          </cell>
          <cell r="DS491">
            <v>32</v>
          </cell>
          <cell r="DT491">
            <v>0</v>
          </cell>
          <cell r="DU491">
            <v>32</v>
          </cell>
          <cell r="DV491">
            <v>44</v>
          </cell>
          <cell r="DW491">
            <v>0</v>
          </cell>
          <cell r="DX491">
            <v>44</v>
          </cell>
          <cell r="DY491">
            <v>45</v>
          </cell>
          <cell r="DZ491">
            <v>0</v>
          </cell>
          <cell r="EA491">
            <v>45</v>
          </cell>
          <cell r="EB491">
            <v>43</v>
          </cell>
          <cell r="EC491">
            <v>0</v>
          </cell>
          <cell r="ED491">
            <v>43</v>
          </cell>
          <cell r="EE491">
            <v>29</v>
          </cell>
          <cell r="EF491">
            <v>0</v>
          </cell>
          <cell r="EG491">
            <v>29</v>
          </cell>
          <cell r="EH491">
            <v>39</v>
          </cell>
          <cell r="EI491">
            <v>0</v>
          </cell>
          <cell r="EJ491">
            <v>39</v>
          </cell>
          <cell r="EK491">
            <v>37</v>
          </cell>
          <cell r="EL491">
            <v>0</v>
          </cell>
          <cell r="EM491">
            <v>37</v>
          </cell>
          <cell r="EN491">
            <v>31</v>
          </cell>
          <cell r="EO491">
            <v>0</v>
          </cell>
          <cell r="EP491">
            <v>31</v>
          </cell>
          <cell r="EQ491">
            <v>32</v>
          </cell>
          <cell r="ER491">
            <v>0</v>
          </cell>
          <cell r="ES491">
            <v>32</v>
          </cell>
          <cell r="ET491">
            <v>29</v>
          </cell>
          <cell r="EU491">
            <v>0</v>
          </cell>
          <cell r="EV491">
            <v>29</v>
          </cell>
          <cell r="EW491">
            <v>34</v>
          </cell>
          <cell r="EX491">
            <v>0</v>
          </cell>
          <cell r="EY491">
            <v>34</v>
          </cell>
          <cell r="EZ491">
            <v>28</v>
          </cell>
          <cell r="FA491">
            <v>0</v>
          </cell>
          <cell r="FB491">
            <v>28</v>
          </cell>
          <cell r="FC491">
            <v>5</v>
          </cell>
          <cell r="FD491">
            <v>0</v>
          </cell>
          <cell r="FE491">
            <v>5</v>
          </cell>
          <cell r="FF491">
            <v>4</v>
          </cell>
          <cell r="FG491">
            <v>0</v>
          </cell>
          <cell r="FH491">
            <v>4</v>
          </cell>
          <cell r="FI491">
            <v>5</v>
          </cell>
          <cell r="FJ491">
            <v>0</v>
          </cell>
          <cell r="FK491">
            <v>5</v>
          </cell>
          <cell r="FL491">
            <v>5</v>
          </cell>
          <cell r="FM491">
            <v>0</v>
          </cell>
          <cell r="FN491">
            <v>5</v>
          </cell>
          <cell r="FO491">
            <v>4</v>
          </cell>
          <cell r="FP491">
            <v>0</v>
          </cell>
          <cell r="FQ491">
            <v>4</v>
          </cell>
          <cell r="FR491">
            <v>3</v>
          </cell>
          <cell r="FS491">
            <v>0</v>
          </cell>
          <cell r="FT491">
            <v>3</v>
          </cell>
          <cell r="FU491">
            <v>4</v>
          </cell>
          <cell r="FV491">
            <v>0</v>
          </cell>
          <cell r="FW491">
            <v>4</v>
          </cell>
          <cell r="FX491">
            <v>3</v>
          </cell>
          <cell r="FY491">
            <v>0</v>
          </cell>
          <cell r="FZ491">
            <v>3</v>
          </cell>
          <cell r="GA491">
            <v>3</v>
          </cell>
          <cell r="GB491">
            <v>0</v>
          </cell>
          <cell r="GC491">
            <v>3</v>
          </cell>
          <cell r="GD491">
            <v>3</v>
          </cell>
          <cell r="GE491">
            <v>0</v>
          </cell>
          <cell r="GF491">
            <v>3</v>
          </cell>
          <cell r="GG491">
            <v>2</v>
          </cell>
          <cell r="GH491">
            <v>0</v>
          </cell>
          <cell r="GI491">
            <v>2</v>
          </cell>
          <cell r="GJ491">
            <v>2</v>
          </cell>
          <cell r="GK491">
            <v>0</v>
          </cell>
          <cell r="GL491">
            <v>2</v>
          </cell>
          <cell r="GM491">
            <v>4</v>
          </cell>
          <cell r="GN491">
            <v>0</v>
          </cell>
          <cell r="GO491">
            <v>4</v>
          </cell>
          <cell r="GP491">
            <v>1</v>
          </cell>
          <cell r="GQ491">
            <v>0</v>
          </cell>
          <cell r="GR491">
            <v>1</v>
          </cell>
          <cell r="GS491">
            <v>2</v>
          </cell>
          <cell r="GT491">
            <v>0</v>
          </cell>
          <cell r="GU491">
            <v>2</v>
          </cell>
          <cell r="GV491">
            <v>2</v>
          </cell>
          <cell r="GW491">
            <v>0</v>
          </cell>
          <cell r="GX491">
            <v>2</v>
          </cell>
          <cell r="GY491">
            <v>2</v>
          </cell>
          <cell r="GZ491">
            <v>0</v>
          </cell>
          <cell r="HA491">
            <v>2</v>
          </cell>
          <cell r="HB491">
            <v>2</v>
          </cell>
          <cell r="HC491">
            <v>0</v>
          </cell>
          <cell r="HD491">
            <v>2</v>
          </cell>
          <cell r="HE491">
            <v>2</v>
          </cell>
          <cell r="HF491">
            <v>0</v>
          </cell>
          <cell r="HG491">
            <v>2</v>
          </cell>
          <cell r="HH491">
            <v>2</v>
          </cell>
          <cell r="HI491">
            <v>0</v>
          </cell>
          <cell r="HJ491">
            <v>2</v>
          </cell>
          <cell r="HO491">
            <v>240.553311966698</v>
          </cell>
          <cell r="HP491">
            <v>5</v>
          </cell>
          <cell r="HQ491">
            <v>235.553311966698</v>
          </cell>
          <cell r="HR491">
            <v>161.47102342726501</v>
          </cell>
          <cell r="HS491">
            <v>5</v>
          </cell>
          <cell r="HT491">
            <v>156.47102342726501</v>
          </cell>
          <cell r="HU491">
            <v>74.110636199517401</v>
          </cell>
          <cell r="HV491">
            <v>0</v>
          </cell>
          <cell r="HW491">
            <v>74.110636199517401</v>
          </cell>
          <cell r="HX491">
            <v>343.95535536384301</v>
          </cell>
          <cell r="HY491">
            <v>89.45</v>
          </cell>
          <cell r="HZ491">
            <v>254.50535536384302</v>
          </cell>
          <cell r="IA491">
            <v>204.34210420203101</v>
          </cell>
          <cell r="IB491">
            <v>0</v>
          </cell>
          <cell r="IC491">
            <v>204.34210420203101</v>
          </cell>
          <cell r="ID491">
            <v>132.283016358548</v>
          </cell>
          <cell r="IE491">
            <v>0</v>
          </cell>
          <cell r="IF491">
            <v>132.283016358548</v>
          </cell>
          <cell r="IG491">
            <v>71.786847657429206</v>
          </cell>
          <cell r="IH491">
            <v>0</v>
          </cell>
          <cell r="II491">
            <v>71.786847657429206</v>
          </cell>
          <cell r="IJ491">
            <v>295.48390867872598</v>
          </cell>
          <cell r="IK491">
            <v>0</v>
          </cell>
          <cell r="IL491">
            <v>295.48390867872598</v>
          </cell>
          <cell r="IM491">
            <v>230.61848049413501</v>
          </cell>
          <cell r="IN491">
            <v>0</v>
          </cell>
          <cell r="IO491">
            <v>230.61848049413501</v>
          </cell>
          <cell r="IP491">
            <v>156.43603475004301</v>
          </cell>
          <cell r="IQ491">
            <v>0</v>
          </cell>
          <cell r="IR491">
            <v>156.43603475004301</v>
          </cell>
          <cell r="IS491">
            <v>78.125004996224305</v>
          </cell>
          <cell r="IT491">
            <v>0</v>
          </cell>
          <cell r="IU491">
            <v>78.125004996224305</v>
          </cell>
          <cell r="IV491">
            <v>187.247098816235</v>
          </cell>
          <cell r="IW491">
            <v>-67</v>
          </cell>
          <cell r="IX491">
            <v>254.247098816235</v>
          </cell>
          <cell r="IY491">
            <v>189.533906590621</v>
          </cell>
          <cell r="IZ491">
            <v>0</v>
          </cell>
          <cell r="JA491">
            <v>189.533906590621</v>
          </cell>
          <cell r="JB491">
            <v>126.54988487311699</v>
          </cell>
          <cell r="JC491">
            <v>0</v>
          </cell>
          <cell r="JD491">
            <v>126.54988487311699</v>
          </cell>
          <cell r="JE491">
            <v>62.0082779238992</v>
          </cell>
          <cell r="JF491">
            <v>0</v>
          </cell>
          <cell r="JG491">
            <v>62.0082779238992</v>
          </cell>
          <cell r="JH491">
            <v>241.16645439413</v>
          </cell>
          <cell r="JI491">
            <v>0</v>
          </cell>
          <cell r="JJ491">
            <v>241.16645439413</v>
          </cell>
          <cell r="JK491">
            <v>182.99871568241699</v>
          </cell>
          <cell r="JL491">
            <v>0</v>
          </cell>
          <cell r="JM491">
            <v>182.99871568241699</v>
          </cell>
          <cell r="JN491">
            <v>114.878590048937</v>
          </cell>
          <cell r="JO491">
            <v>0</v>
          </cell>
          <cell r="JP491">
            <v>114.878590048937</v>
          </cell>
          <cell r="JQ491">
            <v>65.500575453834699</v>
          </cell>
          <cell r="JR491">
            <v>0</v>
          </cell>
          <cell r="JS491">
            <v>65.500575453834699</v>
          </cell>
          <cell r="JT491">
            <v>207.496772037764</v>
          </cell>
          <cell r="JU491">
            <v>0</v>
          </cell>
          <cell r="JV491">
            <v>207.496772037764</v>
          </cell>
          <cell r="JW491">
            <v>151.885362803215</v>
          </cell>
          <cell r="JX491">
            <v>0</v>
          </cell>
          <cell r="JY491">
            <v>151.885362803215</v>
          </cell>
          <cell r="JZ491">
            <v>96.585417669799597</v>
          </cell>
          <cell r="KA491">
            <v>0</v>
          </cell>
          <cell r="KB491">
            <v>96.585417669799597</v>
          </cell>
          <cell r="KC491">
            <v>46.0220612847952</v>
          </cell>
          <cell r="KD491">
            <v>0</v>
          </cell>
          <cell r="KE491">
            <v>46.0220612847952</v>
          </cell>
          <cell r="KF491">
            <v>32</v>
          </cell>
          <cell r="KG491">
            <v>0</v>
          </cell>
          <cell r="KH491">
            <v>32</v>
          </cell>
          <cell r="KI491">
            <v>44</v>
          </cell>
          <cell r="KJ491">
            <v>0</v>
          </cell>
          <cell r="KK491">
            <v>44</v>
          </cell>
          <cell r="KL491">
            <v>45</v>
          </cell>
          <cell r="KM491">
            <v>0</v>
          </cell>
          <cell r="KN491">
            <v>45</v>
          </cell>
          <cell r="KO491">
            <v>43</v>
          </cell>
          <cell r="KP491">
            <v>0</v>
          </cell>
          <cell r="KQ491">
            <v>43</v>
          </cell>
          <cell r="KR491">
            <v>29</v>
          </cell>
          <cell r="KS491">
            <v>0</v>
          </cell>
          <cell r="KT491">
            <v>29</v>
          </cell>
          <cell r="KU491">
            <v>39</v>
          </cell>
          <cell r="KV491">
            <v>0</v>
          </cell>
          <cell r="KW491">
            <v>39</v>
          </cell>
          <cell r="KX491">
            <v>37</v>
          </cell>
          <cell r="KY491">
            <v>0</v>
          </cell>
          <cell r="KZ491">
            <v>37</v>
          </cell>
          <cell r="LA491">
            <v>31</v>
          </cell>
          <cell r="LB491">
            <v>0</v>
          </cell>
          <cell r="LC491">
            <v>31</v>
          </cell>
          <cell r="LD491">
            <v>32</v>
          </cell>
          <cell r="LE491">
            <v>0</v>
          </cell>
          <cell r="LF491">
            <v>32</v>
          </cell>
          <cell r="LG491">
            <v>29</v>
          </cell>
          <cell r="LH491">
            <v>0</v>
          </cell>
          <cell r="LI491">
            <v>29</v>
          </cell>
          <cell r="LJ491">
            <v>34</v>
          </cell>
          <cell r="LK491">
            <v>0</v>
          </cell>
          <cell r="LL491">
            <v>34</v>
          </cell>
          <cell r="LM491">
            <v>28</v>
          </cell>
          <cell r="LN491">
            <v>0</v>
          </cell>
          <cell r="LO491">
            <v>28</v>
          </cell>
          <cell r="LP491">
            <v>5</v>
          </cell>
          <cell r="LQ491">
            <v>0</v>
          </cell>
          <cell r="LR491">
            <v>5</v>
          </cell>
          <cell r="LS491">
            <v>4</v>
          </cell>
          <cell r="LT491">
            <v>0</v>
          </cell>
          <cell r="LU491">
            <v>4</v>
          </cell>
          <cell r="LV491">
            <v>5</v>
          </cell>
          <cell r="LW491">
            <v>0</v>
          </cell>
          <cell r="LX491">
            <v>5</v>
          </cell>
          <cell r="LY491">
            <v>5</v>
          </cell>
          <cell r="LZ491">
            <v>0</v>
          </cell>
          <cell r="MA491">
            <v>5</v>
          </cell>
          <cell r="MB491">
            <v>4</v>
          </cell>
          <cell r="MC491">
            <v>0</v>
          </cell>
          <cell r="MD491">
            <v>4</v>
          </cell>
          <cell r="ME491">
            <v>3</v>
          </cell>
          <cell r="MF491">
            <v>0</v>
          </cell>
          <cell r="MG491">
            <v>3</v>
          </cell>
          <cell r="MH491">
            <v>4</v>
          </cell>
          <cell r="MI491">
            <v>0</v>
          </cell>
          <cell r="MJ491">
            <v>4</v>
          </cell>
          <cell r="MK491">
            <v>3</v>
          </cell>
          <cell r="ML491">
            <v>0</v>
          </cell>
          <cell r="MM491">
            <v>3</v>
          </cell>
          <cell r="MN491">
            <v>3</v>
          </cell>
          <cell r="MO491">
            <v>0</v>
          </cell>
          <cell r="MP491">
            <v>3</v>
          </cell>
          <cell r="MQ491">
            <v>3</v>
          </cell>
          <cell r="MR491">
            <v>0</v>
          </cell>
          <cell r="MS491">
            <v>3</v>
          </cell>
          <cell r="MT491">
            <v>2</v>
          </cell>
          <cell r="MU491">
            <v>0</v>
          </cell>
          <cell r="MV491">
            <v>2</v>
          </cell>
          <cell r="MW491">
            <v>2</v>
          </cell>
          <cell r="MX491">
            <v>0</v>
          </cell>
          <cell r="MY491">
            <v>2</v>
          </cell>
          <cell r="MZ491">
            <v>4</v>
          </cell>
          <cell r="NA491">
            <v>0</v>
          </cell>
          <cell r="NB491">
            <v>4</v>
          </cell>
          <cell r="NC491">
            <v>1</v>
          </cell>
          <cell r="ND491">
            <v>0</v>
          </cell>
          <cell r="NE491">
            <v>1</v>
          </cell>
          <cell r="NF491">
            <v>2</v>
          </cell>
          <cell r="NG491">
            <v>0</v>
          </cell>
          <cell r="NH491">
            <v>2</v>
          </cell>
          <cell r="NI491">
            <v>2</v>
          </cell>
          <cell r="NJ491">
            <v>0</v>
          </cell>
          <cell r="NK491">
            <v>2</v>
          </cell>
          <cell r="NL491">
            <v>2</v>
          </cell>
          <cell r="NM491">
            <v>0</v>
          </cell>
          <cell r="NN491">
            <v>2</v>
          </cell>
          <cell r="NO491">
            <v>2</v>
          </cell>
          <cell r="NP491">
            <v>0</v>
          </cell>
          <cell r="NQ491">
            <v>2</v>
          </cell>
          <cell r="NR491">
            <v>2</v>
          </cell>
          <cell r="NS491">
            <v>0</v>
          </cell>
          <cell r="NT491">
            <v>2</v>
          </cell>
          <cell r="NU491">
            <v>2</v>
          </cell>
          <cell r="NV491">
            <v>0</v>
          </cell>
          <cell r="NW491">
            <v>2</v>
          </cell>
        </row>
        <row r="492">
          <cell r="BB492">
            <v>-6.9530000000000003</v>
          </cell>
          <cell r="BC492">
            <v>0</v>
          </cell>
          <cell r="BD492">
            <v>-6.9530000000000003</v>
          </cell>
          <cell r="BE492">
            <v>12.444000000000001</v>
          </cell>
          <cell r="BF492">
            <v>0</v>
          </cell>
          <cell r="BG492">
            <v>12.444000000000001</v>
          </cell>
          <cell r="BH492">
            <v>-0.23699999999999999</v>
          </cell>
          <cell r="BI492">
            <v>0</v>
          </cell>
          <cell r="BJ492">
            <v>-0.23699999999999999</v>
          </cell>
          <cell r="BK492">
            <v>-4.242</v>
          </cell>
          <cell r="BL492">
            <v>0</v>
          </cell>
          <cell r="BM492">
            <v>-4.242</v>
          </cell>
          <cell r="BN492">
            <v>-9.8170000000000002</v>
          </cell>
          <cell r="BO492">
            <v>0</v>
          </cell>
          <cell r="BP492">
            <v>-9.8170000000000002</v>
          </cell>
          <cell r="BQ492">
            <v>11.955</v>
          </cell>
          <cell r="BR492">
            <v>0</v>
          </cell>
          <cell r="BS492">
            <v>11.955</v>
          </cell>
          <cell r="BT492">
            <v>0.44</v>
          </cell>
          <cell r="BU492">
            <v>0</v>
          </cell>
          <cell r="BV492">
            <v>0.44</v>
          </cell>
          <cell r="BW492">
            <v>-0.55100000000000005</v>
          </cell>
          <cell r="BX492">
            <v>0</v>
          </cell>
          <cell r="BY492">
            <v>-0.55100000000000005</v>
          </cell>
          <cell r="BZ492">
            <v>-2.4E-2</v>
          </cell>
          <cell r="CA492">
            <v>0</v>
          </cell>
          <cell r="CB492">
            <v>-2.4E-2</v>
          </cell>
          <cell r="CC492">
            <v>0.36199999999999999</v>
          </cell>
          <cell r="CD492">
            <v>0</v>
          </cell>
          <cell r="CE492">
            <v>0.36199999999999999</v>
          </cell>
          <cell r="CF492">
            <v>2.8000000000000001E-2</v>
          </cell>
          <cell r="CG492">
            <v>0</v>
          </cell>
          <cell r="CH492">
            <v>2.8000000000000001E-2</v>
          </cell>
          <cell r="CI492">
            <v>-0.34899999999999998</v>
          </cell>
          <cell r="CJ492">
            <v>0</v>
          </cell>
          <cell r="CK492">
            <v>-0.34899999999999998</v>
          </cell>
          <cell r="CL492">
            <v>0.72</v>
          </cell>
          <cell r="CM492">
            <v>0</v>
          </cell>
          <cell r="CN492">
            <v>0.72</v>
          </cell>
          <cell r="CO492">
            <v>0.51100000000000001</v>
          </cell>
          <cell r="CP492">
            <v>0</v>
          </cell>
          <cell r="CQ492">
            <v>0.51100000000000001</v>
          </cell>
          <cell r="CR492">
            <v>0.121</v>
          </cell>
          <cell r="CS492">
            <v>0</v>
          </cell>
          <cell r="CT492">
            <v>0.121</v>
          </cell>
          <cell r="CU492">
            <v>0.11799999999999999</v>
          </cell>
          <cell r="CV492">
            <v>0</v>
          </cell>
          <cell r="CW492">
            <v>0.11799999999999999</v>
          </cell>
          <cell r="CX492">
            <v>-1.177</v>
          </cell>
          <cell r="CY492">
            <v>0</v>
          </cell>
          <cell r="CZ492">
            <v>-1.177</v>
          </cell>
          <cell r="DA492">
            <v>1.0999999999999999E-2</v>
          </cell>
          <cell r="DB492">
            <v>0</v>
          </cell>
          <cell r="DC492">
            <v>1.0999999999999999E-2</v>
          </cell>
          <cell r="DD492">
            <v>-2E-3</v>
          </cell>
          <cell r="DE492">
            <v>0</v>
          </cell>
          <cell r="DF492">
            <v>-2E-3</v>
          </cell>
          <cell r="DG492">
            <v>-7.9000000000000001E-2</v>
          </cell>
          <cell r="DH492">
            <v>0</v>
          </cell>
          <cell r="DI492">
            <v>-7.9000000000000001E-2</v>
          </cell>
          <cell r="DJ492">
            <v>-1.2E-2</v>
          </cell>
          <cell r="DK492">
            <v>0</v>
          </cell>
          <cell r="DL492">
            <v>-1.2E-2</v>
          </cell>
          <cell r="DM492">
            <v>-1.6739999999999999</v>
          </cell>
          <cell r="DN492">
            <v>0</v>
          </cell>
          <cell r="DO492">
            <v>-1.6739999999999999</v>
          </cell>
          <cell r="DP492">
            <v>8.0000000000000002E-3</v>
          </cell>
          <cell r="DQ492">
            <v>0</v>
          </cell>
          <cell r="DR492">
            <v>8.0000000000000002E-3</v>
          </cell>
          <cell r="DS492">
            <v>4</v>
          </cell>
          <cell r="DT492">
            <v>0</v>
          </cell>
          <cell r="DU492">
            <v>4</v>
          </cell>
          <cell r="DV492">
            <v>0</v>
          </cell>
          <cell r="DW492">
            <v>0</v>
          </cell>
          <cell r="DX492">
            <v>0</v>
          </cell>
          <cell r="DY492">
            <v>0</v>
          </cell>
          <cell r="DZ492">
            <v>0</v>
          </cell>
          <cell r="EA492">
            <v>0</v>
          </cell>
          <cell r="EB492">
            <v>0</v>
          </cell>
          <cell r="EC492">
            <v>0</v>
          </cell>
          <cell r="ED492">
            <v>0</v>
          </cell>
          <cell r="EE492">
            <v>0</v>
          </cell>
          <cell r="EF492">
            <v>0</v>
          </cell>
          <cell r="EG492">
            <v>0</v>
          </cell>
          <cell r="EH492">
            <v>0</v>
          </cell>
          <cell r="EI492">
            <v>0</v>
          </cell>
          <cell r="EJ492">
            <v>0</v>
          </cell>
          <cell r="EK492">
            <v>0</v>
          </cell>
          <cell r="EL492">
            <v>0</v>
          </cell>
          <cell r="EM492">
            <v>0</v>
          </cell>
          <cell r="EN492">
            <v>0</v>
          </cell>
          <cell r="EO492">
            <v>0</v>
          </cell>
          <cell r="EP492">
            <v>0</v>
          </cell>
          <cell r="EQ492">
            <v>0</v>
          </cell>
          <cell r="ER492">
            <v>0</v>
          </cell>
          <cell r="ES492">
            <v>0</v>
          </cell>
          <cell r="ET492">
            <v>0</v>
          </cell>
          <cell r="EU492">
            <v>0</v>
          </cell>
          <cell r="EV492">
            <v>0</v>
          </cell>
          <cell r="EW492">
            <v>0</v>
          </cell>
          <cell r="EX492">
            <v>0</v>
          </cell>
          <cell r="EY492">
            <v>0</v>
          </cell>
          <cell r="EZ492">
            <v>0</v>
          </cell>
          <cell r="FA492">
            <v>0</v>
          </cell>
          <cell r="FB492">
            <v>0</v>
          </cell>
          <cell r="FC492">
            <v>0</v>
          </cell>
          <cell r="FD492">
            <v>0</v>
          </cell>
          <cell r="FE492">
            <v>0</v>
          </cell>
          <cell r="FF492">
            <v>0</v>
          </cell>
          <cell r="FG492">
            <v>0</v>
          </cell>
          <cell r="FH492">
            <v>0</v>
          </cell>
          <cell r="FI492">
            <v>0</v>
          </cell>
          <cell r="FJ492">
            <v>0</v>
          </cell>
          <cell r="FK492">
            <v>0</v>
          </cell>
          <cell r="FL492">
            <v>0</v>
          </cell>
          <cell r="FM492">
            <v>0</v>
          </cell>
          <cell r="FN492">
            <v>0</v>
          </cell>
          <cell r="FO492">
            <v>0</v>
          </cell>
          <cell r="FP492">
            <v>0</v>
          </cell>
          <cell r="FQ492">
            <v>0</v>
          </cell>
          <cell r="FR492">
            <v>0</v>
          </cell>
          <cell r="FS492">
            <v>0</v>
          </cell>
          <cell r="FT492">
            <v>0</v>
          </cell>
          <cell r="FU492">
            <v>0</v>
          </cell>
          <cell r="FV492">
            <v>0</v>
          </cell>
          <cell r="FW492">
            <v>0</v>
          </cell>
          <cell r="FX492">
            <v>0</v>
          </cell>
          <cell r="FY492">
            <v>0</v>
          </cell>
          <cell r="FZ492">
            <v>0</v>
          </cell>
          <cell r="GA492">
            <v>-1</v>
          </cell>
          <cell r="GB492">
            <v>0</v>
          </cell>
          <cell r="GC492">
            <v>-1</v>
          </cell>
          <cell r="GD492">
            <v>0</v>
          </cell>
          <cell r="GE492">
            <v>0</v>
          </cell>
          <cell r="GF492">
            <v>0</v>
          </cell>
          <cell r="GG492">
            <v>0</v>
          </cell>
          <cell r="GH492">
            <v>0</v>
          </cell>
          <cell r="GI492">
            <v>0</v>
          </cell>
          <cell r="GJ492">
            <v>0</v>
          </cell>
          <cell r="GK492">
            <v>0</v>
          </cell>
          <cell r="GL492">
            <v>0</v>
          </cell>
          <cell r="GM492">
            <v>0</v>
          </cell>
          <cell r="GN492">
            <v>0</v>
          </cell>
          <cell r="GO492">
            <v>0</v>
          </cell>
          <cell r="GP492">
            <v>0</v>
          </cell>
          <cell r="GQ492">
            <v>0</v>
          </cell>
          <cell r="GR492">
            <v>0</v>
          </cell>
          <cell r="GS492">
            <v>0</v>
          </cell>
          <cell r="GT492">
            <v>0</v>
          </cell>
          <cell r="GU492">
            <v>0</v>
          </cell>
          <cell r="GV492">
            <v>1</v>
          </cell>
          <cell r="GW492">
            <v>0</v>
          </cell>
          <cell r="GX492">
            <v>1</v>
          </cell>
          <cell r="GY492">
            <v>-1</v>
          </cell>
          <cell r="GZ492">
            <v>0</v>
          </cell>
          <cell r="HA492">
            <v>-1</v>
          </cell>
          <cell r="HB492">
            <v>2</v>
          </cell>
          <cell r="HC492">
            <v>0</v>
          </cell>
          <cell r="HD492">
            <v>2</v>
          </cell>
          <cell r="HE492">
            <v>0</v>
          </cell>
          <cell r="HF492">
            <v>0</v>
          </cell>
          <cell r="HG492">
            <v>0</v>
          </cell>
          <cell r="HH492">
            <v>1</v>
          </cell>
          <cell r="HI492">
            <v>0</v>
          </cell>
          <cell r="HJ492">
            <v>1</v>
          </cell>
          <cell r="HO492">
            <v>5.2539999999999996</v>
          </cell>
          <cell r="HP492">
            <v>0</v>
          </cell>
          <cell r="HQ492">
            <v>5.2539999999999996</v>
          </cell>
          <cell r="HR492">
            <v>12.207000000000001</v>
          </cell>
          <cell r="HS492">
            <v>0</v>
          </cell>
          <cell r="HT492">
            <v>12.207000000000001</v>
          </cell>
          <cell r="HU492">
            <v>-0.23699999999999999</v>
          </cell>
          <cell r="HV492">
            <v>0</v>
          </cell>
          <cell r="HW492">
            <v>-0.23699999999999999</v>
          </cell>
          <cell r="HX492">
            <v>-1.6639999999999999</v>
          </cell>
          <cell r="HY492">
            <v>0</v>
          </cell>
          <cell r="HZ492">
            <v>-1.6639999999999999</v>
          </cell>
          <cell r="IA492">
            <v>2.5779999999999998</v>
          </cell>
          <cell r="IB492">
            <v>0</v>
          </cell>
          <cell r="IC492">
            <v>2.5779999999999998</v>
          </cell>
          <cell r="ID492">
            <v>12.395</v>
          </cell>
          <cell r="IE492">
            <v>0</v>
          </cell>
          <cell r="IF492">
            <v>12.395</v>
          </cell>
          <cell r="IG492">
            <v>0.44</v>
          </cell>
          <cell r="IH492">
            <v>0</v>
          </cell>
          <cell r="II492">
            <v>0.44</v>
          </cell>
          <cell r="IJ492">
            <v>-0.185</v>
          </cell>
          <cell r="IK492">
            <v>0</v>
          </cell>
          <cell r="IL492">
            <v>-0.185</v>
          </cell>
          <cell r="IM492">
            <v>0.36599999999999999</v>
          </cell>
          <cell r="IN492">
            <v>0</v>
          </cell>
          <cell r="IO492">
            <v>0.36599999999999999</v>
          </cell>
          <cell r="IP492">
            <v>0.39</v>
          </cell>
          <cell r="IQ492">
            <v>0</v>
          </cell>
          <cell r="IR492">
            <v>0.39</v>
          </cell>
          <cell r="IS492">
            <v>2.8000000000000001E-2</v>
          </cell>
          <cell r="IT492">
            <v>0</v>
          </cell>
          <cell r="IU492">
            <v>2.8000000000000001E-2</v>
          </cell>
          <cell r="IV492">
            <v>1.0029999999999999</v>
          </cell>
          <cell r="IW492">
            <v>0</v>
          </cell>
          <cell r="IX492">
            <v>1.0029999999999999</v>
          </cell>
          <cell r="IY492">
            <v>1.3520000000000001</v>
          </cell>
          <cell r="IZ492">
            <v>0</v>
          </cell>
          <cell r="JA492">
            <v>1.3520000000000001</v>
          </cell>
          <cell r="JB492">
            <v>0.63200000000000001</v>
          </cell>
          <cell r="JC492">
            <v>0</v>
          </cell>
          <cell r="JD492">
            <v>0.63200000000000001</v>
          </cell>
          <cell r="JE492">
            <v>0.121</v>
          </cell>
          <cell r="JF492">
            <v>0</v>
          </cell>
          <cell r="JG492">
            <v>0.121</v>
          </cell>
          <cell r="JH492">
            <v>-1.05</v>
          </cell>
          <cell r="JI492">
            <v>0</v>
          </cell>
          <cell r="JJ492">
            <v>-1.05</v>
          </cell>
          <cell r="JK492">
            <v>-1.1679999999999999</v>
          </cell>
          <cell r="JL492">
            <v>0</v>
          </cell>
          <cell r="JM492">
            <v>-1.1679999999999999</v>
          </cell>
          <cell r="JN492">
            <v>8.9999999999999993E-3</v>
          </cell>
          <cell r="JO492">
            <v>0</v>
          </cell>
          <cell r="JP492">
            <v>8.9999999999999993E-3</v>
          </cell>
          <cell r="JQ492">
            <v>-2E-3</v>
          </cell>
          <cell r="JR492">
            <v>0</v>
          </cell>
          <cell r="JS492">
            <v>-2E-3</v>
          </cell>
          <cell r="JT492">
            <v>-1.7569999999999999</v>
          </cell>
          <cell r="JU492">
            <v>0</v>
          </cell>
          <cell r="JV492">
            <v>-1.7569999999999999</v>
          </cell>
          <cell r="JW492">
            <v>-1.6779999999999999</v>
          </cell>
          <cell r="JX492">
            <v>0</v>
          </cell>
          <cell r="JY492">
            <v>-1.6779999999999999</v>
          </cell>
          <cell r="JZ492">
            <v>-1.6659999999999999</v>
          </cell>
          <cell r="KA492">
            <v>0</v>
          </cell>
          <cell r="KB492">
            <v>-1.6659999999999999</v>
          </cell>
          <cell r="KC492">
            <v>8.0000000000000002E-3</v>
          </cell>
          <cell r="KD492">
            <v>0</v>
          </cell>
          <cell r="KE492">
            <v>8.0000000000000002E-3</v>
          </cell>
          <cell r="KF492">
            <v>4</v>
          </cell>
          <cell r="KG492">
            <v>0</v>
          </cell>
          <cell r="KH492">
            <v>4</v>
          </cell>
          <cell r="KI492">
            <v>0</v>
          </cell>
          <cell r="KJ492">
            <v>0</v>
          </cell>
          <cell r="KK492">
            <v>0</v>
          </cell>
          <cell r="KL492">
            <v>0</v>
          </cell>
          <cell r="KM492">
            <v>0</v>
          </cell>
          <cell r="KN492">
            <v>0</v>
          </cell>
          <cell r="KO492">
            <v>0</v>
          </cell>
          <cell r="KP492">
            <v>0</v>
          </cell>
          <cell r="KQ492">
            <v>0</v>
          </cell>
          <cell r="KR492">
            <v>0</v>
          </cell>
          <cell r="KS492">
            <v>0</v>
          </cell>
          <cell r="KT492">
            <v>0</v>
          </cell>
          <cell r="KU492">
            <v>0</v>
          </cell>
          <cell r="KV492">
            <v>0</v>
          </cell>
          <cell r="KW492">
            <v>0</v>
          </cell>
          <cell r="KX492">
            <v>0</v>
          </cell>
          <cell r="KY492">
            <v>0</v>
          </cell>
          <cell r="KZ492">
            <v>0</v>
          </cell>
          <cell r="LA492">
            <v>0</v>
          </cell>
          <cell r="LB492">
            <v>0</v>
          </cell>
          <cell r="LC492">
            <v>0</v>
          </cell>
          <cell r="LD492">
            <v>0</v>
          </cell>
          <cell r="LE492">
            <v>0</v>
          </cell>
          <cell r="LF492">
            <v>0</v>
          </cell>
          <cell r="LG492">
            <v>0</v>
          </cell>
          <cell r="LH492">
            <v>0</v>
          </cell>
          <cell r="LI492">
            <v>0</v>
          </cell>
          <cell r="LJ492">
            <v>0</v>
          </cell>
          <cell r="LK492">
            <v>0</v>
          </cell>
          <cell r="LL492">
            <v>0</v>
          </cell>
          <cell r="LM492">
            <v>0</v>
          </cell>
          <cell r="LN492">
            <v>0</v>
          </cell>
          <cell r="LO492">
            <v>0</v>
          </cell>
          <cell r="LP492">
            <v>0</v>
          </cell>
          <cell r="LQ492">
            <v>0</v>
          </cell>
          <cell r="LR492">
            <v>0</v>
          </cell>
          <cell r="LS492">
            <v>0</v>
          </cell>
          <cell r="LT492">
            <v>0</v>
          </cell>
          <cell r="LU492">
            <v>0</v>
          </cell>
          <cell r="LV492">
            <v>0</v>
          </cell>
          <cell r="LW492">
            <v>0</v>
          </cell>
          <cell r="LX492">
            <v>0</v>
          </cell>
          <cell r="LY492">
            <v>0</v>
          </cell>
          <cell r="LZ492">
            <v>0</v>
          </cell>
          <cell r="MA492">
            <v>0</v>
          </cell>
          <cell r="MB492">
            <v>0</v>
          </cell>
          <cell r="MC492">
            <v>0</v>
          </cell>
          <cell r="MD492">
            <v>0</v>
          </cell>
          <cell r="ME492">
            <v>0</v>
          </cell>
          <cell r="MF492">
            <v>0</v>
          </cell>
          <cell r="MG492">
            <v>0</v>
          </cell>
          <cell r="MH492">
            <v>0</v>
          </cell>
          <cell r="MI492">
            <v>0</v>
          </cell>
          <cell r="MJ492">
            <v>0</v>
          </cell>
          <cell r="MK492">
            <v>0</v>
          </cell>
          <cell r="ML492">
            <v>0</v>
          </cell>
          <cell r="MM492">
            <v>0</v>
          </cell>
          <cell r="MN492">
            <v>-1</v>
          </cell>
          <cell r="MO492">
            <v>0</v>
          </cell>
          <cell r="MP492">
            <v>-1</v>
          </cell>
          <cell r="MQ492">
            <v>0</v>
          </cell>
          <cell r="MR492">
            <v>0</v>
          </cell>
          <cell r="MS492">
            <v>0</v>
          </cell>
          <cell r="MT492">
            <v>0</v>
          </cell>
          <cell r="MU492">
            <v>0</v>
          </cell>
          <cell r="MV492">
            <v>0</v>
          </cell>
          <cell r="MW492">
            <v>0</v>
          </cell>
          <cell r="MX492">
            <v>0</v>
          </cell>
          <cell r="MY492">
            <v>0</v>
          </cell>
          <cell r="MZ492">
            <v>0</v>
          </cell>
          <cell r="NA492">
            <v>0</v>
          </cell>
          <cell r="NB492">
            <v>0</v>
          </cell>
          <cell r="NC492">
            <v>0</v>
          </cell>
          <cell r="ND492">
            <v>0</v>
          </cell>
          <cell r="NE492">
            <v>0</v>
          </cell>
          <cell r="NF492">
            <v>0</v>
          </cell>
          <cell r="NG492">
            <v>0</v>
          </cell>
          <cell r="NH492">
            <v>0</v>
          </cell>
          <cell r="NI492">
            <v>1</v>
          </cell>
          <cell r="NJ492">
            <v>0</v>
          </cell>
          <cell r="NK492">
            <v>1</v>
          </cell>
          <cell r="NL492">
            <v>-1</v>
          </cell>
          <cell r="NM492">
            <v>0</v>
          </cell>
          <cell r="NN492">
            <v>-1</v>
          </cell>
          <cell r="NO492">
            <v>2</v>
          </cell>
          <cell r="NP492">
            <v>0</v>
          </cell>
          <cell r="NQ492">
            <v>2</v>
          </cell>
          <cell r="NR492">
            <v>0</v>
          </cell>
          <cell r="NS492">
            <v>0</v>
          </cell>
          <cell r="NT492">
            <v>0</v>
          </cell>
          <cell r="NU492">
            <v>1</v>
          </cell>
          <cell r="NV492">
            <v>0</v>
          </cell>
          <cell r="NW492">
            <v>1</v>
          </cell>
        </row>
        <row r="493">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0</v>
          </cell>
          <cell r="CB493">
            <v>0</v>
          </cell>
          <cell r="CC493">
            <v>0</v>
          </cell>
          <cell r="CD493">
            <v>0</v>
          </cell>
          <cell r="CE493">
            <v>0</v>
          </cell>
          <cell r="CF493">
            <v>0</v>
          </cell>
          <cell r="CG493">
            <v>0</v>
          </cell>
          <cell r="CH493">
            <v>0</v>
          </cell>
          <cell r="CI493">
            <v>0</v>
          </cell>
          <cell r="CJ493">
            <v>0</v>
          </cell>
          <cell r="CK493">
            <v>0</v>
          </cell>
          <cell r="CL493">
            <v>0</v>
          </cell>
          <cell r="CM493">
            <v>0</v>
          </cell>
          <cell r="CN493">
            <v>0</v>
          </cell>
          <cell r="CO493">
            <v>0</v>
          </cell>
          <cell r="CP493">
            <v>0</v>
          </cell>
          <cell r="CQ493">
            <v>0</v>
          </cell>
          <cell r="CR493">
            <v>0</v>
          </cell>
          <cell r="CS493">
            <v>0</v>
          </cell>
          <cell r="CT493">
            <v>0</v>
          </cell>
          <cell r="CU493">
            <v>0</v>
          </cell>
          <cell r="CV493">
            <v>0</v>
          </cell>
          <cell r="CW493">
            <v>0</v>
          </cell>
          <cell r="CX493">
            <v>0</v>
          </cell>
          <cell r="CY493">
            <v>0</v>
          </cell>
          <cell r="CZ493">
            <v>0</v>
          </cell>
          <cell r="DA493">
            <v>0</v>
          </cell>
          <cell r="DB493">
            <v>0</v>
          </cell>
          <cell r="DC493">
            <v>0</v>
          </cell>
          <cell r="DD493">
            <v>0</v>
          </cell>
          <cell r="DE493">
            <v>0</v>
          </cell>
          <cell r="DF493">
            <v>0</v>
          </cell>
          <cell r="DG493">
            <v>0</v>
          </cell>
          <cell r="DH493">
            <v>0</v>
          </cell>
          <cell r="DI493">
            <v>0</v>
          </cell>
          <cell r="DJ493">
            <v>0</v>
          </cell>
          <cell r="DK493">
            <v>0</v>
          </cell>
          <cell r="DL493">
            <v>0</v>
          </cell>
          <cell r="DM493">
            <v>0</v>
          </cell>
          <cell r="DN493">
            <v>0</v>
          </cell>
          <cell r="DO493">
            <v>0</v>
          </cell>
          <cell r="DP493">
            <v>0</v>
          </cell>
          <cell r="DQ493">
            <v>0</v>
          </cell>
          <cell r="DR493">
            <v>0</v>
          </cell>
          <cell r="DS493">
            <v>0</v>
          </cell>
          <cell r="DT493">
            <v>0</v>
          </cell>
          <cell r="DU493">
            <v>0</v>
          </cell>
          <cell r="DV493">
            <v>0</v>
          </cell>
          <cell r="DW493">
            <v>0</v>
          </cell>
          <cell r="DX493">
            <v>0</v>
          </cell>
          <cell r="DY493">
            <v>0</v>
          </cell>
          <cell r="DZ493">
            <v>0</v>
          </cell>
          <cell r="EA493">
            <v>0</v>
          </cell>
          <cell r="EB493">
            <v>0</v>
          </cell>
          <cell r="EC493">
            <v>0</v>
          </cell>
          <cell r="ED493">
            <v>0</v>
          </cell>
          <cell r="EE493">
            <v>0</v>
          </cell>
          <cell r="EF493">
            <v>0</v>
          </cell>
          <cell r="EG493">
            <v>0</v>
          </cell>
          <cell r="EH493">
            <v>0</v>
          </cell>
          <cell r="EI493">
            <v>0</v>
          </cell>
          <cell r="EJ493">
            <v>0</v>
          </cell>
          <cell r="EK493">
            <v>0</v>
          </cell>
          <cell r="EL493">
            <v>0</v>
          </cell>
          <cell r="EM493">
            <v>0</v>
          </cell>
          <cell r="EN493">
            <v>0</v>
          </cell>
          <cell r="EO493">
            <v>0</v>
          </cell>
          <cell r="EP493">
            <v>0</v>
          </cell>
          <cell r="EQ493">
            <v>0</v>
          </cell>
          <cell r="ER493">
            <v>0</v>
          </cell>
          <cell r="ES493">
            <v>0</v>
          </cell>
          <cell r="ET493">
            <v>0</v>
          </cell>
          <cell r="EU493">
            <v>0</v>
          </cell>
          <cell r="EV493">
            <v>0</v>
          </cell>
          <cell r="EW493">
            <v>0</v>
          </cell>
          <cell r="EX493">
            <v>0</v>
          </cell>
          <cell r="EY493">
            <v>0</v>
          </cell>
          <cell r="EZ493">
            <v>0</v>
          </cell>
          <cell r="FA493">
            <v>0</v>
          </cell>
          <cell r="FB493">
            <v>0</v>
          </cell>
          <cell r="FC493">
            <v>-923</v>
          </cell>
          <cell r="FD493">
            <v>0</v>
          </cell>
          <cell r="FE493">
            <v>-923</v>
          </cell>
          <cell r="FF493">
            <v>-572</v>
          </cell>
          <cell r="FG493">
            <v>0</v>
          </cell>
          <cell r="FH493">
            <v>-572</v>
          </cell>
          <cell r="FI493">
            <v>0</v>
          </cell>
          <cell r="FJ493">
            <v>0</v>
          </cell>
          <cell r="FK493">
            <v>0</v>
          </cell>
          <cell r="FL493">
            <v>0</v>
          </cell>
          <cell r="FM493">
            <v>0</v>
          </cell>
          <cell r="FN493">
            <v>0</v>
          </cell>
          <cell r="FO493">
            <v>0</v>
          </cell>
          <cell r="FP493">
            <v>0</v>
          </cell>
          <cell r="FQ493">
            <v>0</v>
          </cell>
          <cell r="FR493">
            <v>0</v>
          </cell>
          <cell r="FS493">
            <v>0</v>
          </cell>
          <cell r="FT493">
            <v>0</v>
          </cell>
          <cell r="FU493">
            <v>0</v>
          </cell>
          <cell r="FV493">
            <v>0</v>
          </cell>
          <cell r="FW493">
            <v>0</v>
          </cell>
          <cell r="FX493">
            <v>0</v>
          </cell>
          <cell r="FY493">
            <v>0</v>
          </cell>
          <cell r="FZ493">
            <v>0</v>
          </cell>
          <cell r="GA493">
            <v>0</v>
          </cell>
          <cell r="GB493">
            <v>0</v>
          </cell>
          <cell r="GC493">
            <v>0</v>
          </cell>
          <cell r="GD493">
            <v>0</v>
          </cell>
          <cell r="GE493">
            <v>0</v>
          </cell>
          <cell r="GF493">
            <v>0</v>
          </cell>
          <cell r="GG493">
            <v>0</v>
          </cell>
          <cell r="GH493">
            <v>0</v>
          </cell>
          <cell r="GI493">
            <v>0</v>
          </cell>
          <cell r="GJ493">
            <v>0</v>
          </cell>
          <cell r="GK493">
            <v>0</v>
          </cell>
          <cell r="GL493">
            <v>0</v>
          </cell>
          <cell r="GM493">
            <v>0</v>
          </cell>
          <cell r="GN493">
            <v>0</v>
          </cell>
          <cell r="GO493">
            <v>0</v>
          </cell>
          <cell r="GP493">
            <v>0</v>
          </cell>
          <cell r="GQ493">
            <v>0</v>
          </cell>
          <cell r="GR493">
            <v>0</v>
          </cell>
          <cell r="GS493">
            <v>0</v>
          </cell>
          <cell r="GT493">
            <v>0</v>
          </cell>
          <cell r="GU493">
            <v>0</v>
          </cell>
          <cell r="GV493">
            <v>0</v>
          </cell>
          <cell r="GW493">
            <v>0</v>
          </cell>
          <cell r="GX493">
            <v>0</v>
          </cell>
          <cell r="GY493">
            <v>0</v>
          </cell>
          <cell r="GZ493">
            <v>0</v>
          </cell>
          <cell r="HA493">
            <v>0</v>
          </cell>
          <cell r="HB493">
            <v>0</v>
          </cell>
          <cell r="HC493">
            <v>0</v>
          </cell>
          <cell r="HD493">
            <v>0</v>
          </cell>
          <cell r="HE493">
            <v>0</v>
          </cell>
          <cell r="HF493">
            <v>0</v>
          </cell>
          <cell r="HG493">
            <v>0</v>
          </cell>
          <cell r="HH493">
            <v>0</v>
          </cell>
          <cell r="HI493">
            <v>0</v>
          </cell>
          <cell r="HJ493">
            <v>0</v>
          </cell>
          <cell r="HO493">
            <v>0</v>
          </cell>
          <cell r="HP493">
            <v>0</v>
          </cell>
          <cell r="HQ493">
            <v>0</v>
          </cell>
          <cell r="HR493">
            <v>0</v>
          </cell>
          <cell r="HS493">
            <v>0</v>
          </cell>
          <cell r="HT493">
            <v>0</v>
          </cell>
          <cell r="HU493">
            <v>0</v>
          </cell>
          <cell r="HV493">
            <v>0</v>
          </cell>
          <cell r="HW493">
            <v>0</v>
          </cell>
          <cell r="HX493">
            <v>0</v>
          </cell>
          <cell r="HY493">
            <v>0</v>
          </cell>
          <cell r="HZ493">
            <v>0</v>
          </cell>
          <cell r="IA493">
            <v>0</v>
          </cell>
          <cell r="IB493">
            <v>0</v>
          </cell>
          <cell r="IC493">
            <v>0</v>
          </cell>
          <cell r="ID493">
            <v>0</v>
          </cell>
          <cell r="IE493">
            <v>0</v>
          </cell>
          <cell r="IF493">
            <v>0</v>
          </cell>
          <cell r="IG493">
            <v>0</v>
          </cell>
          <cell r="IH493">
            <v>0</v>
          </cell>
          <cell r="II493">
            <v>0</v>
          </cell>
          <cell r="IJ493">
            <v>0</v>
          </cell>
          <cell r="IK493">
            <v>0</v>
          </cell>
          <cell r="IL493">
            <v>0</v>
          </cell>
          <cell r="IM493">
            <v>0</v>
          </cell>
          <cell r="IN493">
            <v>0</v>
          </cell>
          <cell r="IO493">
            <v>0</v>
          </cell>
          <cell r="IP493">
            <v>0</v>
          </cell>
          <cell r="IQ493">
            <v>0</v>
          </cell>
          <cell r="IR493">
            <v>0</v>
          </cell>
          <cell r="IS493">
            <v>0</v>
          </cell>
          <cell r="IT493">
            <v>0</v>
          </cell>
          <cell r="IU493">
            <v>0</v>
          </cell>
          <cell r="IV493">
            <v>0</v>
          </cell>
          <cell r="IW493">
            <v>0</v>
          </cell>
          <cell r="IX493">
            <v>0</v>
          </cell>
          <cell r="IY493">
            <v>0</v>
          </cell>
          <cell r="IZ493">
            <v>0</v>
          </cell>
          <cell r="JA493">
            <v>0</v>
          </cell>
          <cell r="JB493">
            <v>0</v>
          </cell>
          <cell r="JC493">
            <v>0</v>
          </cell>
          <cell r="JD493">
            <v>0</v>
          </cell>
          <cell r="JE493">
            <v>0</v>
          </cell>
          <cell r="JF493">
            <v>0</v>
          </cell>
          <cell r="JG493">
            <v>0</v>
          </cell>
          <cell r="JH493">
            <v>0</v>
          </cell>
          <cell r="JI493">
            <v>0</v>
          </cell>
          <cell r="JJ493">
            <v>0</v>
          </cell>
          <cell r="JK493">
            <v>0</v>
          </cell>
          <cell r="JL493">
            <v>0</v>
          </cell>
          <cell r="JM493">
            <v>0</v>
          </cell>
          <cell r="JN493">
            <v>0</v>
          </cell>
          <cell r="JO493">
            <v>0</v>
          </cell>
          <cell r="JP493">
            <v>0</v>
          </cell>
          <cell r="JQ493">
            <v>0</v>
          </cell>
          <cell r="JR493">
            <v>0</v>
          </cell>
          <cell r="JS493">
            <v>0</v>
          </cell>
          <cell r="JT493">
            <v>0</v>
          </cell>
          <cell r="JU493">
            <v>0</v>
          </cell>
          <cell r="JV493">
            <v>0</v>
          </cell>
          <cell r="JW493">
            <v>0</v>
          </cell>
          <cell r="JX493">
            <v>0</v>
          </cell>
          <cell r="JY493">
            <v>0</v>
          </cell>
          <cell r="JZ493">
            <v>0</v>
          </cell>
          <cell r="KA493">
            <v>0</v>
          </cell>
          <cell r="KB493">
            <v>0</v>
          </cell>
          <cell r="KC493">
            <v>0</v>
          </cell>
          <cell r="KD493">
            <v>0</v>
          </cell>
          <cell r="KE493">
            <v>0</v>
          </cell>
          <cell r="KF493">
            <v>0</v>
          </cell>
          <cell r="KG493">
            <v>0</v>
          </cell>
          <cell r="KH493">
            <v>0</v>
          </cell>
          <cell r="KI493">
            <v>0</v>
          </cell>
          <cell r="KJ493">
            <v>0</v>
          </cell>
          <cell r="KK493">
            <v>0</v>
          </cell>
          <cell r="KL493">
            <v>0</v>
          </cell>
          <cell r="KM493">
            <v>0</v>
          </cell>
          <cell r="KN493">
            <v>0</v>
          </cell>
          <cell r="KO493">
            <v>0</v>
          </cell>
          <cell r="KP493">
            <v>0</v>
          </cell>
          <cell r="KQ493">
            <v>0</v>
          </cell>
          <cell r="KR493">
            <v>0</v>
          </cell>
          <cell r="KS493">
            <v>0</v>
          </cell>
          <cell r="KT493">
            <v>0</v>
          </cell>
          <cell r="KU493">
            <v>0</v>
          </cell>
          <cell r="KV493">
            <v>0</v>
          </cell>
          <cell r="KW493">
            <v>0</v>
          </cell>
          <cell r="KX493">
            <v>0</v>
          </cell>
          <cell r="KY493">
            <v>0</v>
          </cell>
          <cell r="KZ493">
            <v>0</v>
          </cell>
          <cell r="LA493">
            <v>0</v>
          </cell>
          <cell r="LB493">
            <v>0</v>
          </cell>
          <cell r="LC493">
            <v>0</v>
          </cell>
          <cell r="LD493">
            <v>0</v>
          </cell>
          <cell r="LE493">
            <v>0</v>
          </cell>
          <cell r="LF493">
            <v>0</v>
          </cell>
          <cell r="LG493">
            <v>0</v>
          </cell>
          <cell r="LH493">
            <v>0</v>
          </cell>
          <cell r="LI493">
            <v>0</v>
          </cell>
          <cell r="LJ493">
            <v>0</v>
          </cell>
          <cell r="LK493">
            <v>0</v>
          </cell>
          <cell r="LL493">
            <v>0</v>
          </cell>
          <cell r="LM493">
            <v>0</v>
          </cell>
          <cell r="LN493">
            <v>0</v>
          </cell>
          <cell r="LO493">
            <v>0</v>
          </cell>
          <cell r="LP493">
            <v>-923</v>
          </cell>
          <cell r="LQ493">
            <v>0</v>
          </cell>
          <cell r="LR493">
            <v>-923</v>
          </cell>
          <cell r="LS493">
            <v>-572</v>
          </cell>
          <cell r="LT493">
            <v>0</v>
          </cell>
          <cell r="LU493">
            <v>-572</v>
          </cell>
          <cell r="LV493">
            <v>0</v>
          </cell>
          <cell r="LW493">
            <v>0</v>
          </cell>
          <cell r="LX493">
            <v>0</v>
          </cell>
          <cell r="LY493">
            <v>0</v>
          </cell>
          <cell r="LZ493">
            <v>0</v>
          </cell>
          <cell r="MA493">
            <v>0</v>
          </cell>
          <cell r="MB493">
            <v>0</v>
          </cell>
          <cell r="MC493">
            <v>0</v>
          </cell>
          <cell r="MD493">
            <v>0</v>
          </cell>
          <cell r="ME493">
            <v>0</v>
          </cell>
          <cell r="MF493">
            <v>0</v>
          </cell>
          <cell r="MG493">
            <v>0</v>
          </cell>
          <cell r="MH493">
            <v>0</v>
          </cell>
          <cell r="MI493">
            <v>0</v>
          </cell>
          <cell r="MJ493">
            <v>0</v>
          </cell>
          <cell r="MK493">
            <v>0</v>
          </cell>
          <cell r="ML493">
            <v>0</v>
          </cell>
          <cell r="MM493">
            <v>0</v>
          </cell>
          <cell r="MN493">
            <v>0</v>
          </cell>
          <cell r="MO493">
            <v>0</v>
          </cell>
          <cell r="MP493">
            <v>0</v>
          </cell>
          <cell r="MQ493">
            <v>0</v>
          </cell>
          <cell r="MR493">
            <v>0</v>
          </cell>
          <cell r="MS493">
            <v>0</v>
          </cell>
          <cell r="MT493">
            <v>0</v>
          </cell>
          <cell r="MU493">
            <v>0</v>
          </cell>
          <cell r="MV493">
            <v>0</v>
          </cell>
          <cell r="MW493">
            <v>0</v>
          </cell>
          <cell r="MX493">
            <v>0</v>
          </cell>
          <cell r="MY493">
            <v>0</v>
          </cell>
          <cell r="MZ493">
            <v>0</v>
          </cell>
          <cell r="NA493">
            <v>0</v>
          </cell>
          <cell r="NB493">
            <v>0</v>
          </cell>
          <cell r="NC493">
            <v>0</v>
          </cell>
          <cell r="ND493">
            <v>0</v>
          </cell>
          <cell r="NE493">
            <v>0</v>
          </cell>
          <cell r="NF493">
            <v>0</v>
          </cell>
          <cell r="NG493">
            <v>0</v>
          </cell>
          <cell r="NH493">
            <v>0</v>
          </cell>
          <cell r="NI493">
            <v>0</v>
          </cell>
          <cell r="NJ493">
            <v>0</v>
          </cell>
          <cell r="NK493">
            <v>0</v>
          </cell>
          <cell r="NL493">
            <v>0</v>
          </cell>
          <cell r="NM493">
            <v>0</v>
          </cell>
          <cell r="NN493">
            <v>0</v>
          </cell>
          <cell r="NO493">
            <v>0</v>
          </cell>
          <cell r="NP493">
            <v>0</v>
          </cell>
          <cell r="NQ493">
            <v>0</v>
          </cell>
          <cell r="NR493">
            <v>0</v>
          </cell>
          <cell r="NS493">
            <v>0</v>
          </cell>
          <cell r="NT493">
            <v>0</v>
          </cell>
          <cell r="NU493">
            <v>0</v>
          </cell>
          <cell r="NV493">
            <v>0</v>
          </cell>
          <cell r="NW493">
            <v>0</v>
          </cell>
        </row>
        <row r="494">
          <cell r="BB494">
            <v>243.15028853943301</v>
          </cell>
          <cell r="BC494">
            <v>0</v>
          </cell>
          <cell r="BD494">
            <v>243.15028853943301</v>
          </cell>
          <cell r="BE494">
            <v>243.82438722774799</v>
          </cell>
          <cell r="BF494">
            <v>5</v>
          </cell>
          <cell r="BG494">
            <v>238.82438722774799</v>
          </cell>
          <cell r="BH494">
            <v>193.035636199517</v>
          </cell>
          <cell r="BI494">
            <v>0</v>
          </cell>
          <cell r="BJ494">
            <v>193.035636199517</v>
          </cell>
          <cell r="BK494">
            <v>267.64625116181099</v>
          </cell>
          <cell r="BL494">
            <v>89.45</v>
          </cell>
          <cell r="BM494">
            <v>178.19625116181101</v>
          </cell>
          <cell r="BN494">
            <v>204.915087843484</v>
          </cell>
          <cell r="BO494">
            <v>0</v>
          </cell>
          <cell r="BP494">
            <v>204.915087843484</v>
          </cell>
          <cell r="BQ494">
            <v>101.345168701118</v>
          </cell>
          <cell r="BR494">
            <v>0</v>
          </cell>
          <cell r="BS494">
            <v>101.345168701118</v>
          </cell>
          <cell r="BT494">
            <v>138.25684765742901</v>
          </cell>
          <cell r="BU494">
            <v>0</v>
          </cell>
          <cell r="BV494">
            <v>138.25684765742901</v>
          </cell>
          <cell r="BW494">
            <v>210.234428184591</v>
          </cell>
          <cell r="BX494">
            <v>0</v>
          </cell>
          <cell r="BY494">
            <v>210.234428184591</v>
          </cell>
          <cell r="BZ494">
            <v>212.438445744093</v>
          </cell>
          <cell r="CA494">
            <v>0</v>
          </cell>
          <cell r="CB494">
            <v>212.438445744093</v>
          </cell>
          <cell r="CC494">
            <v>252.89302975381801</v>
          </cell>
          <cell r="CD494">
            <v>0</v>
          </cell>
          <cell r="CE494">
            <v>252.89302975381801</v>
          </cell>
          <cell r="CF494">
            <v>244.84400499622399</v>
          </cell>
          <cell r="CG494">
            <v>0</v>
          </cell>
          <cell r="CH494">
            <v>244.84400499622399</v>
          </cell>
          <cell r="CI494">
            <v>179.554192225614</v>
          </cell>
          <cell r="CJ494">
            <v>-67</v>
          </cell>
          <cell r="CK494">
            <v>246.554192225614</v>
          </cell>
          <cell r="CL494">
            <v>222.50802171750399</v>
          </cell>
          <cell r="CM494">
            <v>0</v>
          </cell>
          <cell r="CN494">
            <v>222.50802171750399</v>
          </cell>
          <cell r="CO494">
            <v>256.67660694921699</v>
          </cell>
          <cell r="CP494">
            <v>0</v>
          </cell>
          <cell r="CQ494">
            <v>256.67660694921699</v>
          </cell>
          <cell r="CR494">
            <v>233.17527792389899</v>
          </cell>
          <cell r="CS494">
            <v>0</v>
          </cell>
          <cell r="CT494">
            <v>233.17527792389899</v>
          </cell>
          <cell r="CU494">
            <v>204.65073871171401</v>
          </cell>
          <cell r="CV494">
            <v>0</v>
          </cell>
          <cell r="CW494">
            <v>204.65073871171401</v>
          </cell>
          <cell r="CX494">
            <v>222.87912563347899</v>
          </cell>
          <cell r="CY494">
            <v>0</v>
          </cell>
          <cell r="CZ494">
            <v>222.87912563347899</v>
          </cell>
          <cell r="DA494">
            <v>225.96501459510199</v>
          </cell>
          <cell r="DB494">
            <v>0</v>
          </cell>
          <cell r="DC494">
            <v>225.96501459510199</v>
          </cell>
          <cell r="DD494">
            <v>258.081575453835</v>
          </cell>
          <cell r="DE494">
            <v>0</v>
          </cell>
          <cell r="DF494">
            <v>258.081575453835</v>
          </cell>
          <cell r="DG494">
            <v>190.957409234549</v>
          </cell>
          <cell r="DH494">
            <v>0</v>
          </cell>
          <cell r="DI494">
            <v>190.957409234549</v>
          </cell>
          <cell r="DJ494">
            <v>180.06294513341601</v>
          </cell>
          <cell r="DK494">
            <v>0</v>
          </cell>
          <cell r="DL494">
            <v>180.06294513341601</v>
          </cell>
          <cell r="DM494">
            <v>167.52335638500401</v>
          </cell>
          <cell r="DN494">
            <v>0</v>
          </cell>
          <cell r="DO494">
            <v>167.52335638500401</v>
          </cell>
          <cell r="DP494">
            <v>179.09206128479499</v>
          </cell>
          <cell r="DQ494">
            <v>0</v>
          </cell>
          <cell r="DR494">
            <v>179.09206128479499</v>
          </cell>
          <cell r="DS494">
            <v>194</v>
          </cell>
          <cell r="DT494">
            <v>0</v>
          </cell>
          <cell r="DU494">
            <v>194</v>
          </cell>
          <cell r="DV494">
            <v>187</v>
          </cell>
          <cell r="DW494">
            <v>0</v>
          </cell>
          <cell r="DX494">
            <v>187</v>
          </cell>
          <cell r="DY494">
            <v>158</v>
          </cell>
          <cell r="DZ494">
            <v>0</v>
          </cell>
          <cell r="EA494">
            <v>158</v>
          </cell>
          <cell r="EB494">
            <v>91</v>
          </cell>
          <cell r="EC494">
            <v>0</v>
          </cell>
          <cell r="ED494">
            <v>91</v>
          </cell>
          <cell r="EE494">
            <v>28</v>
          </cell>
          <cell r="EF494">
            <v>0</v>
          </cell>
          <cell r="EG494">
            <v>28</v>
          </cell>
          <cell r="EH494">
            <v>76</v>
          </cell>
          <cell r="EI494">
            <v>0</v>
          </cell>
          <cell r="EJ494">
            <v>76</v>
          </cell>
          <cell r="EK494">
            <v>77</v>
          </cell>
          <cell r="EL494">
            <v>0</v>
          </cell>
          <cell r="EM494">
            <v>77</v>
          </cell>
          <cell r="EN494">
            <v>44</v>
          </cell>
          <cell r="EO494">
            <v>0</v>
          </cell>
          <cell r="EP494">
            <v>44</v>
          </cell>
          <cell r="EQ494">
            <v>-11</v>
          </cell>
          <cell r="ER494">
            <v>0</v>
          </cell>
          <cell r="ES494">
            <v>-11</v>
          </cell>
          <cell r="ET494">
            <v>45</v>
          </cell>
          <cell r="EU494">
            <v>0</v>
          </cell>
          <cell r="EV494">
            <v>45</v>
          </cell>
          <cell r="EW494">
            <v>17</v>
          </cell>
          <cell r="EX494">
            <v>0</v>
          </cell>
          <cell r="EY494">
            <v>17</v>
          </cell>
          <cell r="EZ494">
            <v>-27</v>
          </cell>
          <cell r="FA494">
            <v>0</v>
          </cell>
          <cell r="FB494">
            <v>-27</v>
          </cell>
          <cell r="FC494">
            <v>-1142</v>
          </cell>
          <cell r="FD494">
            <v>0</v>
          </cell>
          <cell r="FE494">
            <v>-1142</v>
          </cell>
          <cell r="FF494">
            <v>-581</v>
          </cell>
          <cell r="FG494">
            <v>0</v>
          </cell>
          <cell r="FH494">
            <v>-581</v>
          </cell>
          <cell r="FI494">
            <v>36</v>
          </cell>
          <cell r="FJ494">
            <v>0</v>
          </cell>
          <cell r="FK494">
            <v>36</v>
          </cell>
          <cell r="FL494">
            <v>-139</v>
          </cell>
          <cell r="FM494">
            <v>0</v>
          </cell>
          <cell r="FN494">
            <v>-139</v>
          </cell>
          <cell r="FO494">
            <v>-57</v>
          </cell>
          <cell r="FP494">
            <v>0</v>
          </cell>
          <cell r="FQ494">
            <v>-57</v>
          </cell>
          <cell r="FR494">
            <v>217</v>
          </cell>
          <cell r="FS494">
            <v>0</v>
          </cell>
          <cell r="FT494">
            <v>217</v>
          </cell>
          <cell r="FU494">
            <v>184</v>
          </cell>
          <cell r="FV494">
            <v>0</v>
          </cell>
          <cell r="FW494">
            <v>184</v>
          </cell>
          <cell r="FX494">
            <v>231</v>
          </cell>
          <cell r="FY494">
            <v>0</v>
          </cell>
          <cell r="FZ494">
            <v>231</v>
          </cell>
          <cell r="GA494">
            <v>217</v>
          </cell>
          <cell r="GB494">
            <v>0</v>
          </cell>
          <cell r="GC494">
            <v>217</v>
          </cell>
          <cell r="GD494">
            <v>195</v>
          </cell>
          <cell r="GE494">
            <v>0</v>
          </cell>
          <cell r="GF494">
            <v>195</v>
          </cell>
          <cell r="GG494">
            <v>202</v>
          </cell>
          <cell r="GH494">
            <v>0</v>
          </cell>
          <cell r="GI494">
            <v>202</v>
          </cell>
          <cell r="GJ494">
            <v>202</v>
          </cell>
          <cell r="GK494">
            <v>0</v>
          </cell>
          <cell r="GL494">
            <v>202</v>
          </cell>
          <cell r="GM494">
            <v>81</v>
          </cell>
          <cell r="GN494">
            <v>0</v>
          </cell>
          <cell r="GO494">
            <v>81</v>
          </cell>
          <cell r="GP494">
            <v>179</v>
          </cell>
          <cell r="GQ494">
            <v>0</v>
          </cell>
          <cell r="GR494">
            <v>179</v>
          </cell>
          <cell r="GS494">
            <v>163</v>
          </cell>
          <cell r="GT494">
            <v>0</v>
          </cell>
          <cell r="GU494">
            <v>163</v>
          </cell>
          <cell r="GV494">
            <v>136</v>
          </cell>
          <cell r="GW494">
            <v>0</v>
          </cell>
          <cell r="GX494">
            <v>136</v>
          </cell>
          <cell r="GY494">
            <v>108</v>
          </cell>
          <cell r="GZ494">
            <v>0</v>
          </cell>
          <cell r="HA494">
            <v>108</v>
          </cell>
          <cell r="HB494">
            <v>127</v>
          </cell>
          <cell r="HC494">
            <v>0</v>
          </cell>
          <cell r="HD494">
            <v>127</v>
          </cell>
          <cell r="HE494">
            <v>179</v>
          </cell>
          <cell r="HF494">
            <v>0</v>
          </cell>
          <cell r="HG494">
            <v>179</v>
          </cell>
          <cell r="HH494">
            <v>160</v>
          </cell>
          <cell r="HI494">
            <v>0</v>
          </cell>
          <cell r="HJ494">
            <v>160</v>
          </cell>
          <cell r="HO494">
            <v>680.01031196669805</v>
          </cell>
          <cell r="HP494">
            <v>5</v>
          </cell>
          <cell r="HQ494">
            <v>675.01031196669805</v>
          </cell>
          <cell r="HR494">
            <v>436.86002342726499</v>
          </cell>
          <cell r="HS494">
            <v>5</v>
          </cell>
          <cell r="HT494">
            <v>431.86002342726499</v>
          </cell>
          <cell r="HU494">
            <v>193.035636199517</v>
          </cell>
          <cell r="HV494">
            <v>0</v>
          </cell>
          <cell r="HW494">
            <v>193.035636199517</v>
          </cell>
          <cell r="HX494">
            <v>712.16335536384304</v>
          </cell>
          <cell r="HY494">
            <v>89.45</v>
          </cell>
          <cell r="HZ494">
            <v>622.71335536384299</v>
          </cell>
          <cell r="IA494">
            <v>444.51710420203102</v>
          </cell>
          <cell r="IB494">
            <v>0</v>
          </cell>
          <cell r="IC494">
            <v>444.51710420203102</v>
          </cell>
          <cell r="ID494">
            <v>239.60201635854801</v>
          </cell>
          <cell r="IE494">
            <v>0</v>
          </cell>
          <cell r="IF494">
            <v>239.60201635854801</v>
          </cell>
          <cell r="IG494">
            <v>138.25684765742901</v>
          </cell>
          <cell r="IH494">
            <v>0</v>
          </cell>
          <cell r="II494">
            <v>138.25684765742901</v>
          </cell>
          <cell r="IJ494">
            <v>920.40990867872597</v>
          </cell>
          <cell r="IK494">
            <v>0</v>
          </cell>
          <cell r="IL494">
            <v>920.40990867872597</v>
          </cell>
          <cell r="IM494">
            <v>710.17548049413494</v>
          </cell>
          <cell r="IN494">
            <v>0</v>
          </cell>
          <cell r="IO494">
            <v>710.17548049413494</v>
          </cell>
          <cell r="IP494">
            <v>497.73703475004299</v>
          </cell>
          <cell r="IQ494">
            <v>0</v>
          </cell>
          <cell r="IR494">
            <v>497.73703475004299</v>
          </cell>
          <cell r="IS494">
            <v>244.84400499622399</v>
          </cell>
          <cell r="IT494">
            <v>0</v>
          </cell>
          <cell r="IU494">
            <v>244.84400499622399</v>
          </cell>
          <cell r="IV494">
            <v>891.91409881623497</v>
          </cell>
          <cell r="IW494">
            <v>-67</v>
          </cell>
          <cell r="IX494">
            <v>958.91409881623497</v>
          </cell>
          <cell r="IY494">
            <v>712.35990659062099</v>
          </cell>
          <cell r="IZ494">
            <v>0</v>
          </cell>
          <cell r="JA494">
            <v>712.35990659062099</v>
          </cell>
          <cell r="JB494">
            <v>489.851884873117</v>
          </cell>
          <cell r="JC494">
            <v>0</v>
          </cell>
          <cell r="JD494">
            <v>489.851884873117</v>
          </cell>
          <cell r="JE494">
            <v>233.17527792389899</v>
          </cell>
          <cell r="JF494">
            <v>0</v>
          </cell>
          <cell r="JG494">
            <v>233.17527792389899</v>
          </cell>
          <cell r="JH494">
            <v>911.57645439413</v>
          </cell>
          <cell r="JI494">
            <v>0</v>
          </cell>
          <cell r="JJ494">
            <v>911.57645439413</v>
          </cell>
          <cell r="JK494">
            <v>706.92571568241601</v>
          </cell>
          <cell r="JL494">
            <v>0</v>
          </cell>
          <cell r="JM494">
            <v>706.92571568241601</v>
          </cell>
          <cell r="JN494">
            <v>484.04659004893699</v>
          </cell>
          <cell r="JO494">
            <v>0</v>
          </cell>
          <cell r="JP494">
            <v>484.04659004893699</v>
          </cell>
          <cell r="JQ494">
            <v>258.081575453835</v>
          </cell>
          <cell r="JR494">
            <v>0</v>
          </cell>
          <cell r="JS494">
            <v>258.081575453835</v>
          </cell>
          <cell r="JT494">
            <v>717.63577203776401</v>
          </cell>
          <cell r="JU494">
            <v>0</v>
          </cell>
          <cell r="JV494">
            <v>717.63577203776401</v>
          </cell>
          <cell r="JW494">
            <v>526.67836280321501</v>
          </cell>
          <cell r="JX494">
            <v>0</v>
          </cell>
          <cell r="JY494">
            <v>526.67836280321501</v>
          </cell>
          <cell r="JZ494">
            <v>346.61541766980002</v>
          </cell>
          <cell r="KA494">
            <v>0</v>
          </cell>
          <cell r="KB494">
            <v>346.61541766980002</v>
          </cell>
          <cell r="KC494">
            <v>179.09206128479499</v>
          </cell>
          <cell r="KD494">
            <v>0</v>
          </cell>
          <cell r="KE494">
            <v>179.09206128479499</v>
          </cell>
          <cell r="KF494">
            <v>194</v>
          </cell>
          <cell r="KG494">
            <v>0</v>
          </cell>
          <cell r="KH494">
            <v>194</v>
          </cell>
          <cell r="KI494">
            <v>187</v>
          </cell>
          <cell r="KJ494">
            <v>0</v>
          </cell>
          <cell r="KK494">
            <v>187</v>
          </cell>
          <cell r="KL494">
            <v>158</v>
          </cell>
          <cell r="KM494">
            <v>0</v>
          </cell>
          <cell r="KN494">
            <v>158</v>
          </cell>
          <cell r="KO494">
            <v>91</v>
          </cell>
          <cell r="KP494">
            <v>0</v>
          </cell>
          <cell r="KQ494">
            <v>91</v>
          </cell>
          <cell r="KR494">
            <v>28</v>
          </cell>
          <cell r="KS494">
            <v>0</v>
          </cell>
          <cell r="KT494">
            <v>28</v>
          </cell>
          <cell r="KU494">
            <v>76</v>
          </cell>
          <cell r="KV494">
            <v>0</v>
          </cell>
          <cell r="KW494">
            <v>76</v>
          </cell>
          <cell r="KX494">
            <v>77</v>
          </cell>
          <cell r="KY494">
            <v>0</v>
          </cell>
          <cell r="KZ494">
            <v>77</v>
          </cell>
          <cell r="LA494">
            <v>44</v>
          </cell>
          <cell r="LB494">
            <v>0</v>
          </cell>
          <cell r="LC494">
            <v>44</v>
          </cell>
          <cell r="LD494">
            <v>-11</v>
          </cell>
          <cell r="LE494">
            <v>0</v>
          </cell>
          <cell r="LF494">
            <v>-11</v>
          </cell>
          <cell r="LG494">
            <v>45</v>
          </cell>
          <cell r="LH494">
            <v>0</v>
          </cell>
          <cell r="LI494">
            <v>45</v>
          </cell>
          <cell r="LJ494">
            <v>17</v>
          </cell>
          <cell r="LK494">
            <v>0</v>
          </cell>
          <cell r="LL494">
            <v>17</v>
          </cell>
          <cell r="LM494">
            <v>-27</v>
          </cell>
          <cell r="LN494">
            <v>0</v>
          </cell>
          <cell r="LO494">
            <v>-27</v>
          </cell>
          <cell r="LP494">
            <v>-1142</v>
          </cell>
          <cell r="LQ494">
            <v>0</v>
          </cell>
          <cell r="LR494">
            <v>-1142</v>
          </cell>
          <cell r="LS494">
            <v>-581</v>
          </cell>
          <cell r="LT494">
            <v>0</v>
          </cell>
          <cell r="LU494">
            <v>-581</v>
          </cell>
          <cell r="LV494">
            <v>36</v>
          </cell>
          <cell r="LW494">
            <v>0</v>
          </cell>
          <cell r="LX494">
            <v>36</v>
          </cell>
          <cell r="LY494">
            <v>-139</v>
          </cell>
          <cell r="LZ494">
            <v>0</v>
          </cell>
          <cell r="MA494">
            <v>-139</v>
          </cell>
          <cell r="MB494">
            <v>-57</v>
          </cell>
          <cell r="MC494">
            <v>0</v>
          </cell>
          <cell r="MD494">
            <v>-57</v>
          </cell>
          <cell r="ME494">
            <v>217</v>
          </cell>
          <cell r="MF494">
            <v>0</v>
          </cell>
          <cell r="MG494">
            <v>217</v>
          </cell>
          <cell r="MH494">
            <v>184</v>
          </cell>
          <cell r="MI494">
            <v>0</v>
          </cell>
          <cell r="MJ494">
            <v>184</v>
          </cell>
          <cell r="MK494">
            <v>231</v>
          </cell>
          <cell r="ML494">
            <v>0</v>
          </cell>
          <cell r="MM494">
            <v>231</v>
          </cell>
          <cell r="MN494">
            <v>217</v>
          </cell>
          <cell r="MO494">
            <v>0</v>
          </cell>
          <cell r="MP494">
            <v>217</v>
          </cell>
          <cell r="MQ494">
            <v>195</v>
          </cell>
          <cell r="MR494">
            <v>0</v>
          </cell>
          <cell r="MS494">
            <v>195</v>
          </cell>
          <cell r="MT494">
            <v>202</v>
          </cell>
          <cell r="MU494">
            <v>0</v>
          </cell>
          <cell r="MV494">
            <v>202</v>
          </cell>
          <cell r="MW494">
            <v>202</v>
          </cell>
          <cell r="MX494">
            <v>0</v>
          </cell>
          <cell r="MY494">
            <v>202</v>
          </cell>
          <cell r="MZ494">
            <v>81</v>
          </cell>
          <cell r="NA494">
            <v>0</v>
          </cell>
          <cell r="NB494">
            <v>81</v>
          </cell>
          <cell r="NC494">
            <v>179</v>
          </cell>
          <cell r="ND494">
            <v>0</v>
          </cell>
          <cell r="NE494">
            <v>179</v>
          </cell>
          <cell r="NF494">
            <v>163</v>
          </cell>
          <cell r="NG494">
            <v>0</v>
          </cell>
          <cell r="NH494">
            <v>163</v>
          </cell>
          <cell r="NI494">
            <v>136</v>
          </cell>
          <cell r="NJ494">
            <v>0</v>
          </cell>
          <cell r="NK494">
            <v>136</v>
          </cell>
          <cell r="NL494">
            <v>108</v>
          </cell>
          <cell r="NM494">
            <v>0</v>
          </cell>
          <cell r="NN494">
            <v>108</v>
          </cell>
          <cell r="NO494">
            <v>127</v>
          </cell>
          <cell r="NP494">
            <v>0</v>
          </cell>
          <cell r="NQ494">
            <v>127</v>
          </cell>
          <cell r="NR494">
            <v>179</v>
          </cell>
          <cell r="NS494">
            <v>0</v>
          </cell>
          <cell r="NT494">
            <v>179</v>
          </cell>
          <cell r="NU494">
            <v>160</v>
          </cell>
          <cell r="NV494">
            <v>0</v>
          </cell>
          <cell r="NW494">
            <v>160</v>
          </cell>
        </row>
        <row r="495">
          <cell r="BB495">
            <v>-53.676000000000002</v>
          </cell>
          <cell r="BC495">
            <v>0</v>
          </cell>
          <cell r="BD495">
            <v>-53.676000000000002</v>
          </cell>
          <cell r="BE495">
            <v>-44.192</v>
          </cell>
          <cell r="BF495">
            <v>0</v>
          </cell>
          <cell r="BG495">
            <v>-44.192</v>
          </cell>
          <cell r="BH495">
            <v>-35.94</v>
          </cell>
          <cell r="BI495">
            <v>0</v>
          </cell>
          <cell r="BJ495">
            <v>-35.94</v>
          </cell>
          <cell r="BK495">
            <v>-38.534965978543902</v>
          </cell>
          <cell r="BL495">
            <v>0</v>
          </cell>
          <cell r="BM495">
            <v>-38.534965978543902</v>
          </cell>
          <cell r="BN495">
            <v>-31.75</v>
          </cell>
          <cell r="BO495">
            <v>0</v>
          </cell>
          <cell r="BP495">
            <v>-31.75</v>
          </cell>
          <cell r="BQ495">
            <v>55.878</v>
          </cell>
          <cell r="BR495">
            <v>0</v>
          </cell>
          <cell r="BS495">
            <v>55.878</v>
          </cell>
          <cell r="BT495">
            <v>-21.890999999999998</v>
          </cell>
          <cell r="BU495">
            <v>0</v>
          </cell>
          <cell r="BV495">
            <v>-21.890999999999998</v>
          </cell>
          <cell r="BW495">
            <v>-26.370095734133201</v>
          </cell>
          <cell r="BX495">
            <v>0</v>
          </cell>
          <cell r="BY495">
            <v>-26.370095734133201</v>
          </cell>
          <cell r="BZ495">
            <v>-38.595351734094798</v>
          </cell>
          <cell r="CA495">
            <v>0</v>
          </cell>
          <cell r="CB495">
            <v>-38.595351734094798</v>
          </cell>
          <cell r="CC495">
            <v>-57.106000000000002</v>
          </cell>
          <cell r="CD495">
            <v>0</v>
          </cell>
          <cell r="CE495">
            <v>-57.106000000000002</v>
          </cell>
          <cell r="CF495">
            <v>-49.83</v>
          </cell>
          <cell r="CG495">
            <v>0</v>
          </cell>
          <cell r="CH495">
            <v>-49.83</v>
          </cell>
          <cell r="CI495">
            <v>-28.323</v>
          </cell>
          <cell r="CJ495">
            <v>0</v>
          </cell>
          <cell r="CK495">
            <v>-28.323</v>
          </cell>
          <cell r="CL495">
            <v>-51.474481111083897</v>
          </cell>
          <cell r="CM495">
            <v>0</v>
          </cell>
          <cell r="CN495">
            <v>-51.474481111083897</v>
          </cell>
          <cell r="CO495">
            <v>-59.877000000000002</v>
          </cell>
          <cell r="CP495">
            <v>0</v>
          </cell>
          <cell r="CQ495">
            <v>-59.877000000000002</v>
          </cell>
          <cell r="CR495">
            <v>-52.290999999999997</v>
          </cell>
          <cell r="CS495">
            <v>0</v>
          </cell>
          <cell r="CT495">
            <v>-52.290999999999997</v>
          </cell>
          <cell r="CU495">
            <v>-44.776000000000003</v>
          </cell>
          <cell r="CV495">
            <v>5</v>
          </cell>
          <cell r="CW495">
            <v>-49.776000000000003</v>
          </cell>
          <cell r="CX495">
            <v>-45.447138100876401</v>
          </cell>
          <cell r="CY495">
            <v>0</v>
          </cell>
          <cell r="CZ495">
            <v>-45.447138100876401</v>
          </cell>
          <cell r="DA495">
            <v>-52.057000000000002</v>
          </cell>
          <cell r="DB495">
            <v>0</v>
          </cell>
          <cell r="DC495">
            <v>-52.057000000000002</v>
          </cell>
          <cell r="DD495">
            <v>-60.601999999999997</v>
          </cell>
          <cell r="DE495">
            <v>0</v>
          </cell>
          <cell r="DF495">
            <v>-60.601999999999997</v>
          </cell>
          <cell r="DG495">
            <v>-35.535863683636599</v>
          </cell>
          <cell r="DH495">
            <v>-3.3860000000000001</v>
          </cell>
          <cell r="DI495">
            <v>-32.149863683636596</v>
          </cell>
          <cell r="DJ495">
            <v>-35.327116065745898</v>
          </cell>
          <cell r="DK495">
            <v>0</v>
          </cell>
          <cell r="DL495">
            <v>-35.327116065745898</v>
          </cell>
          <cell r="DM495">
            <v>-33.268000000000001</v>
          </cell>
          <cell r="DN495">
            <v>0</v>
          </cell>
          <cell r="DO495">
            <v>-33.268000000000001</v>
          </cell>
          <cell r="DP495">
            <v>-43.35</v>
          </cell>
          <cell r="DQ495">
            <v>0</v>
          </cell>
          <cell r="DR495">
            <v>-43.35</v>
          </cell>
          <cell r="DS495">
            <v>-49</v>
          </cell>
          <cell r="DT495">
            <v>0</v>
          </cell>
          <cell r="DU495">
            <v>-49</v>
          </cell>
          <cell r="DV495">
            <v>-45</v>
          </cell>
          <cell r="DW495">
            <v>0</v>
          </cell>
          <cell r="DX495">
            <v>-45</v>
          </cell>
          <cell r="DY495">
            <v>-39</v>
          </cell>
          <cell r="DZ495">
            <v>0</v>
          </cell>
          <cell r="EA495">
            <v>-39</v>
          </cell>
          <cell r="EB495">
            <v>-23</v>
          </cell>
          <cell r="EC495">
            <v>0</v>
          </cell>
          <cell r="ED495">
            <v>-23</v>
          </cell>
          <cell r="EE495">
            <v>28</v>
          </cell>
          <cell r="EF495">
            <v>0</v>
          </cell>
          <cell r="EG495">
            <v>28</v>
          </cell>
          <cell r="EH495">
            <v>-2</v>
          </cell>
          <cell r="EI495">
            <v>0</v>
          </cell>
          <cell r="EJ495">
            <v>-2</v>
          </cell>
          <cell r="EK495">
            <v>-10</v>
          </cell>
          <cell r="EL495">
            <v>0</v>
          </cell>
          <cell r="EM495">
            <v>-10</v>
          </cell>
          <cell r="EN495">
            <v>-5</v>
          </cell>
          <cell r="EO495">
            <v>0</v>
          </cell>
          <cell r="EP495">
            <v>-5</v>
          </cell>
          <cell r="EQ495">
            <v>49</v>
          </cell>
          <cell r="ER495">
            <v>0</v>
          </cell>
          <cell r="ES495">
            <v>49</v>
          </cell>
          <cell r="ET495">
            <v>-13</v>
          </cell>
          <cell r="EU495">
            <v>0</v>
          </cell>
          <cell r="EV495">
            <v>-13</v>
          </cell>
          <cell r="EW495">
            <v>-12</v>
          </cell>
          <cell r="EX495">
            <v>0</v>
          </cell>
          <cell r="EY495">
            <v>-12</v>
          </cell>
          <cell r="EZ495">
            <v>11</v>
          </cell>
          <cell r="FA495">
            <v>0</v>
          </cell>
          <cell r="FB495">
            <v>11</v>
          </cell>
          <cell r="FC495">
            <v>14</v>
          </cell>
          <cell r="FD495">
            <v>0</v>
          </cell>
          <cell r="FE495">
            <v>14</v>
          </cell>
          <cell r="FF495">
            <v>-18</v>
          </cell>
          <cell r="FG495">
            <v>0</v>
          </cell>
          <cell r="FH495">
            <v>-18</v>
          </cell>
          <cell r="FI495">
            <v>-23</v>
          </cell>
          <cell r="FJ495">
            <v>0</v>
          </cell>
          <cell r="FK495">
            <v>-23</v>
          </cell>
          <cell r="FL495">
            <v>15</v>
          </cell>
          <cell r="FM495">
            <v>0</v>
          </cell>
          <cell r="FN495">
            <v>15</v>
          </cell>
          <cell r="FO495">
            <v>13</v>
          </cell>
          <cell r="FP495">
            <v>0</v>
          </cell>
          <cell r="FQ495">
            <v>13</v>
          </cell>
          <cell r="FR495">
            <v>-78</v>
          </cell>
          <cell r="FS495">
            <v>0</v>
          </cell>
          <cell r="FT495">
            <v>-78</v>
          </cell>
          <cell r="FU495">
            <v>-58</v>
          </cell>
          <cell r="FV495">
            <v>0</v>
          </cell>
          <cell r="FW495">
            <v>-58</v>
          </cell>
          <cell r="FX495">
            <v>-81</v>
          </cell>
          <cell r="FY495">
            <v>0</v>
          </cell>
          <cell r="FZ495">
            <v>-81</v>
          </cell>
          <cell r="GA495">
            <v>-77</v>
          </cell>
          <cell r="GB495">
            <v>0</v>
          </cell>
          <cell r="GC495">
            <v>-77</v>
          </cell>
          <cell r="GD495">
            <v>-63</v>
          </cell>
          <cell r="GE495">
            <v>0</v>
          </cell>
          <cell r="GF495">
            <v>-63</v>
          </cell>
          <cell r="GG495">
            <v>-77</v>
          </cell>
          <cell r="GH495">
            <v>0</v>
          </cell>
          <cell r="GI495">
            <v>-77</v>
          </cell>
          <cell r="GJ495">
            <v>-78</v>
          </cell>
          <cell r="GK495">
            <v>0</v>
          </cell>
          <cell r="GL495">
            <v>-78</v>
          </cell>
          <cell r="GM495">
            <v>87</v>
          </cell>
          <cell r="GN495">
            <v>0</v>
          </cell>
          <cell r="GO495">
            <v>87</v>
          </cell>
          <cell r="GP495">
            <v>-73</v>
          </cell>
          <cell r="GQ495">
            <v>0</v>
          </cell>
          <cell r="GR495">
            <v>-73</v>
          </cell>
          <cell r="GS495">
            <v>-64</v>
          </cell>
          <cell r="GT495">
            <v>0</v>
          </cell>
          <cell r="GU495">
            <v>-64</v>
          </cell>
          <cell r="GV495">
            <v>-51</v>
          </cell>
          <cell r="GW495">
            <v>0</v>
          </cell>
          <cell r="GX495">
            <v>-51</v>
          </cell>
          <cell r="GY495">
            <v>-38</v>
          </cell>
          <cell r="GZ495">
            <v>0</v>
          </cell>
          <cell r="HA495">
            <v>-38</v>
          </cell>
          <cell r="HB495">
            <v>-41</v>
          </cell>
          <cell r="HC495">
            <v>0</v>
          </cell>
          <cell r="HD495">
            <v>-41</v>
          </cell>
          <cell r="HE495">
            <v>-62</v>
          </cell>
          <cell r="HF495">
            <v>0</v>
          </cell>
          <cell r="HG495">
            <v>-62</v>
          </cell>
          <cell r="HH495">
            <v>-53</v>
          </cell>
          <cell r="HI495">
            <v>0</v>
          </cell>
          <cell r="HJ495">
            <v>-53</v>
          </cell>
          <cell r="HO495">
            <v>-133.80799999999999</v>
          </cell>
          <cell r="HP495">
            <v>0</v>
          </cell>
          <cell r="HQ495">
            <v>-133.80799999999999</v>
          </cell>
          <cell r="HR495">
            <v>-80.132000000000005</v>
          </cell>
          <cell r="HS495">
            <v>0</v>
          </cell>
          <cell r="HT495">
            <v>-80.132000000000005</v>
          </cell>
          <cell r="HU495">
            <v>-35.94</v>
          </cell>
          <cell r="HV495">
            <v>0</v>
          </cell>
          <cell r="HW495">
            <v>-35.94</v>
          </cell>
          <cell r="HX495">
            <v>-36.2979659785439</v>
          </cell>
          <cell r="HY495">
            <v>0</v>
          </cell>
          <cell r="HZ495">
            <v>-36.2979659785439</v>
          </cell>
          <cell r="IA495">
            <v>2.2370000000000001</v>
          </cell>
          <cell r="IB495">
            <v>0</v>
          </cell>
          <cell r="IC495">
            <v>2.2370000000000001</v>
          </cell>
          <cell r="ID495">
            <v>33.987000000000002</v>
          </cell>
          <cell r="IE495">
            <v>0</v>
          </cell>
          <cell r="IF495">
            <v>33.987000000000002</v>
          </cell>
          <cell r="IG495">
            <v>-21.890999999999998</v>
          </cell>
          <cell r="IH495">
            <v>0</v>
          </cell>
          <cell r="II495">
            <v>-21.890999999999998</v>
          </cell>
          <cell r="IJ495">
            <v>-171.90144746822801</v>
          </cell>
          <cell r="IK495">
            <v>0</v>
          </cell>
          <cell r="IL495">
            <v>-171.90144746822801</v>
          </cell>
          <cell r="IM495">
            <v>-145.53135173409501</v>
          </cell>
          <cell r="IN495">
            <v>0</v>
          </cell>
          <cell r="IO495">
            <v>-145.53135173409501</v>
          </cell>
          <cell r="IP495">
            <v>-106.93600000000001</v>
          </cell>
          <cell r="IQ495">
            <v>0</v>
          </cell>
          <cell r="IR495">
            <v>-106.93600000000001</v>
          </cell>
          <cell r="IS495">
            <v>-49.83</v>
          </cell>
          <cell r="IT495">
            <v>0</v>
          </cell>
          <cell r="IU495">
            <v>-49.83</v>
          </cell>
          <cell r="IV495">
            <v>-191.96548111108399</v>
          </cell>
          <cell r="IW495">
            <v>0</v>
          </cell>
          <cell r="IX495">
            <v>-191.96548111108399</v>
          </cell>
          <cell r="IY495">
            <v>-163.64248111108401</v>
          </cell>
          <cell r="IZ495">
            <v>0</v>
          </cell>
          <cell r="JA495">
            <v>-163.64248111108401</v>
          </cell>
          <cell r="JB495">
            <v>-112.16800000000001</v>
          </cell>
          <cell r="JC495">
            <v>0</v>
          </cell>
          <cell r="JD495">
            <v>-112.16800000000001</v>
          </cell>
          <cell r="JE495">
            <v>-52.290999999999997</v>
          </cell>
          <cell r="JF495">
            <v>0</v>
          </cell>
          <cell r="JG495">
            <v>-52.290999999999997</v>
          </cell>
          <cell r="JH495">
            <v>-202.88213810087601</v>
          </cell>
          <cell r="JI495">
            <v>5</v>
          </cell>
          <cell r="JJ495">
            <v>-207.88213810087601</v>
          </cell>
          <cell r="JK495">
            <v>-158.106138100876</v>
          </cell>
          <cell r="JL495">
            <v>0</v>
          </cell>
          <cell r="JM495">
            <v>-158.106138100876</v>
          </cell>
          <cell r="JN495">
            <v>-112.65900000000001</v>
          </cell>
          <cell r="JO495">
            <v>0</v>
          </cell>
          <cell r="JP495">
            <v>-112.65900000000001</v>
          </cell>
          <cell r="JQ495">
            <v>-60.601999999999997</v>
          </cell>
          <cell r="JR495">
            <v>0</v>
          </cell>
          <cell r="JS495">
            <v>-60.601999999999997</v>
          </cell>
          <cell r="JT495">
            <v>-147.48097974938301</v>
          </cell>
          <cell r="JU495">
            <v>-3.3860000000000001</v>
          </cell>
          <cell r="JV495">
            <v>-144.09497974938301</v>
          </cell>
          <cell r="JW495">
            <v>-111.94511606574601</v>
          </cell>
          <cell r="JX495">
            <v>0</v>
          </cell>
          <cell r="JY495">
            <v>-111.94511606574601</v>
          </cell>
          <cell r="JZ495">
            <v>-76.617999999999995</v>
          </cell>
          <cell r="KA495">
            <v>0</v>
          </cell>
          <cell r="KB495">
            <v>-76.617999999999995</v>
          </cell>
          <cell r="KC495">
            <v>-43.35</v>
          </cell>
          <cell r="KD495">
            <v>0</v>
          </cell>
          <cell r="KE495">
            <v>-43.35</v>
          </cell>
          <cell r="KF495">
            <v>-49</v>
          </cell>
          <cell r="KG495">
            <v>0</v>
          </cell>
          <cell r="KH495">
            <v>-49</v>
          </cell>
          <cell r="KI495">
            <v>-45</v>
          </cell>
          <cell r="KJ495">
            <v>0</v>
          </cell>
          <cell r="KK495">
            <v>-45</v>
          </cell>
          <cell r="KL495">
            <v>-39</v>
          </cell>
          <cell r="KM495">
            <v>0</v>
          </cell>
          <cell r="KN495">
            <v>-39</v>
          </cell>
          <cell r="KO495">
            <v>-23</v>
          </cell>
          <cell r="KP495">
            <v>0</v>
          </cell>
          <cell r="KQ495">
            <v>-23</v>
          </cell>
          <cell r="KR495">
            <v>28</v>
          </cell>
          <cell r="KS495">
            <v>0</v>
          </cell>
          <cell r="KT495">
            <v>28</v>
          </cell>
          <cell r="KU495">
            <v>-2</v>
          </cell>
          <cell r="KV495">
            <v>0</v>
          </cell>
          <cell r="KW495">
            <v>-2</v>
          </cell>
          <cell r="KX495">
            <v>-10</v>
          </cell>
          <cell r="KY495">
            <v>0</v>
          </cell>
          <cell r="KZ495">
            <v>-10</v>
          </cell>
          <cell r="LA495">
            <v>-5</v>
          </cell>
          <cell r="LB495">
            <v>0</v>
          </cell>
          <cell r="LC495">
            <v>-5</v>
          </cell>
          <cell r="LD495">
            <v>49</v>
          </cell>
          <cell r="LE495">
            <v>0</v>
          </cell>
          <cell r="LF495">
            <v>49</v>
          </cell>
          <cell r="LG495">
            <v>-13</v>
          </cell>
          <cell r="LH495">
            <v>0</v>
          </cell>
          <cell r="LI495">
            <v>-13</v>
          </cell>
          <cell r="LJ495">
            <v>-12</v>
          </cell>
          <cell r="LK495">
            <v>0</v>
          </cell>
          <cell r="LL495">
            <v>-12</v>
          </cell>
          <cell r="LM495">
            <v>11</v>
          </cell>
          <cell r="LN495">
            <v>0</v>
          </cell>
          <cell r="LO495">
            <v>11</v>
          </cell>
          <cell r="LP495">
            <v>14</v>
          </cell>
          <cell r="LQ495">
            <v>0</v>
          </cell>
          <cell r="LR495">
            <v>14</v>
          </cell>
          <cell r="LS495">
            <v>-18</v>
          </cell>
          <cell r="LT495">
            <v>0</v>
          </cell>
          <cell r="LU495">
            <v>-18</v>
          </cell>
          <cell r="LV495">
            <v>-23</v>
          </cell>
          <cell r="LW495">
            <v>0</v>
          </cell>
          <cell r="LX495">
            <v>-23</v>
          </cell>
          <cell r="LY495">
            <v>15</v>
          </cell>
          <cell r="LZ495">
            <v>0</v>
          </cell>
          <cell r="MA495">
            <v>15</v>
          </cell>
          <cell r="MB495">
            <v>13</v>
          </cell>
          <cell r="MC495">
            <v>0</v>
          </cell>
          <cell r="MD495">
            <v>13</v>
          </cell>
          <cell r="ME495">
            <v>-78</v>
          </cell>
          <cell r="MF495">
            <v>0</v>
          </cell>
          <cell r="MG495">
            <v>-78</v>
          </cell>
          <cell r="MH495">
            <v>-58</v>
          </cell>
          <cell r="MI495">
            <v>0</v>
          </cell>
          <cell r="MJ495">
            <v>-58</v>
          </cell>
          <cell r="MK495">
            <v>-81</v>
          </cell>
          <cell r="ML495">
            <v>0</v>
          </cell>
          <cell r="MM495">
            <v>-81</v>
          </cell>
          <cell r="MN495">
            <v>-77</v>
          </cell>
          <cell r="MO495">
            <v>0</v>
          </cell>
          <cell r="MP495">
            <v>-77</v>
          </cell>
          <cell r="MQ495">
            <v>-63</v>
          </cell>
          <cell r="MR495">
            <v>0</v>
          </cell>
          <cell r="MS495">
            <v>-63</v>
          </cell>
          <cell r="MT495">
            <v>-77</v>
          </cell>
          <cell r="MU495">
            <v>0</v>
          </cell>
          <cell r="MV495">
            <v>-77</v>
          </cell>
          <cell r="MW495">
            <v>-78</v>
          </cell>
          <cell r="MX495">
            <v>0</v>
          </cell>
          <cell r="MY495">
            <v>-78</v>
          </cell>
          <cell r="MZ495">
            <v>87</v>
          </cell>
          <cell r="NA495">
            <v>0</v>
          </cell>
          <cell r="NB495">
            <v>87</v>
          </cell>
          <cell r="NC495">
            <v>-73</v>
          </cell>
          <cell r="ND495">
            <v>0</v>
          </cell>
          <cell r="NE495">
            <v>-73</v>
          </cell>
          <cell r="NF495">
            <v>-64</v>
          </cell>
          <cell r="NG495">
            <v>0</v>
          </cell>
          <cell r="NH495">
            <v>-64</v>
          </cell>
          <cell r="NI495">
            <v>-51</v>
          </cell>
          <cell r="NJ495">
            <v>0</v>
          </cell>
          <cell r="NK495">
            <v>-51</v>
          </cell>
          <cell r="NL495">
            <v>-38</v>
          </cell>
          <cell r="NM495">
            <v>0</v>
          </cell>
          <cell r="NN495">
            <v>-38</v>
          </cell>
          <cell r="NO495">
            <v>-41</v>
          </cell>
          <cell r="NP495">
            <v>0</v>
          </cell>
          <cell r="NQ495">
            <v>-41</v>
          </cell>
          <cell r="NR495">
            <v>-62</v>
          </cell>
          <cell r="NS495">
            <v>0</v>
          </cell>
          <cell r="NT495">
            <v>-62</v>
          </cell>
          <cell r="NU495">
            <v>-53</v>
          </cell>
          <cell r="NV495">
            <v>0</v>
          </cell>
          <cell r="NW495">
            <v>-53</v>
          </cell>
        </row>
        <row r="496">
          <cell r="BB496">
            <v>-0.83499999999999996</v>
          </cell>
          <cell r="BC496">
            <v>0</v>
          </cell>
          <cell r="BD496">
            <v>-0.83499999999999996</v>
          </cell>
          <cell r="BE496">
            <v>0.83499999999999996</v>
          </cell>
          <cell r="BF496">
            <v>0</v>
          </cell>
          <cell r="BG496">
            <v>0.83499999999999996</v>
          </cell>
          <cell r="BH496">
            <v>0</v>
          </cell>
          <cell r="BI496">
            <v>0</v>
          </cell>
          <cell r="BJ496">
            <v>0</v>
          </cell>
          <cell r="BK496">
            <v>-65.885999999999996</v>
          </cell>
          <cell r="BL496">
            <v>-65.885999999999996</v>
          </cell>
          <cell r="BM496">
            <v>0</v>
          </cell>
          <cell r="BN496">
            <v>-68.986999999999995</v>
          </cell>
          <cell r="BO496">
            <v>-68.986999999999995</v>
          </cell>
          <cell r="BP496">
            <v>0</v>
          </cell>
          <cell r="BQ496">
            <v>0</v>
          </cell>
          <cell r="BR496">
            <v>0</v>
          </cell>
          <cell r="BS496">
            <v>0</v>
          </cell>
          <cell r="BT496">
            <v>0</v>
          </cell>
          <cell r="BU496">
            <v>0</v>
          </cell>
          <cell r="BV496">
            <v>0</v>
          </cell>
          <cell r="BW496">
            <v>0</v>
          </cell>
          <cell r="BX496">
            <v>0</v>
          </cell>
          <cell r="BY496">
            <v>0</v>
          </cell>
          <cell r="BZ496">
            <v>0</v>
          </cell>
          <cell r="CA496">
            <v>0</v>
          </cell>
          <cell r="CB496">
            <v>0</v>
          </cell>
          <cell r="CC496">
            <v>0</v>
          </cell>
          <cell r="CD496">
            <v>0</v>
          </cell>
          <cell r="CE496">
            <v>0</v>
          </cell>
          <cell r="CF496">
            <v>0</v>
          </cell>
          <cell r="CG496">
            <v>0</v>
          </cell>
          <cell r="CH496">
            <v>0</v>
          </cell>
          <cell r="CI496">
            <v>0</v>
          </cell>
          <cell r="CJ496">
            <v>0</v>
          </cell>
          <cell r="CK496">
            <v>0</v>
          </cell>
          <cell r="CL496">
            <v>-0.45400000000000001</v>
          </cell>
          <cell r="CM496">
            <v>0</v>
          </cell>
          <cell r="CN496">
            <v>-0.45400000000000001</v>
          </cell>
          <cell r="CO496">
            <v>0</v>
          </cell>
          <cell r="CP496">
            <v>0</v>
          </cell>
          <cell r="CQ496">
            <v>0</v>
          </cell>
          <cell r="CR496">
            <v>0</v>
          </cell>
          <cell r="CS496">
            <v>0</v>
          </cell>
          <cell r="CT496">
            <v>0</v>
          </cell>
          <cell r="CU496">
            <v>-14.565</v>
          </cell>
          <cell r="CV496">
            <v>0</v>
          </cell>
          <cell r="CW496">
            <v>-14.565</v>
          </cell>
          <cell r="CX496">
            <v>-1.8580000000000001</v>
          </cell>
          <cell r="CY496">
            <v>0</v>
          </cell>
          <cell r="CZ496">
            <v>-1.8580000000000001</v>
          </cell>
          <cell r="DA496">
            <v>0</v>
          </cell>
          <cell r="DB496">
            <v>0</v>
          </cell>
          <cell r="DC496">
            <v>0</v>
          </cell>
          <cell r="DD496">
            <v>15.114000000000001</v>
          </cell>
          <cell r="DE496">
            <v>0</v>
          </cell>
          <cell r="DF496">
            <v>15.114000000000001</v>
          </cell>
          <cell r="DG496">
            <v>0</v>
          </cell>
          <cell r="DH496">
            <v>0</v>
          </cell>
          <cell r="DI496">
            <v>0</v>
          </cell>
          <cell r="DJ496">
            <v>0</v>
          </cell>
          <cell r="DK496">
            <v>0</v>
          </cell>
          <cell r="DL496">
            <v>0</v>
          </cell>
          <cell r="DM496">
            <v>0</v>
          </cell>
          <cell r="DN496">
            <v>0</v>
          </cell>
          <cell r="DO496">
            <v>0</v>
          </cell>
          <cell r="DP496">
            <v>0</v>
          </cell>
          <cell r="DQ496">
            <v>0</v>
          </cell>
          <cell r="DR496">
            <v>0</v>
          </cell>
          <cell r="DS496">
            <v>0</v>
          </cell>
          <cell r="DT496">
            <v>0</v>
          </cell>
          <cell r="DU496">
            <v>0</v>
          </cell>
          <cell r="DV496">
            <v>0</v>
          </cell>
          <cell r="DW496">
            <v>0</v>
          </cell>
          <cell r="DX496">
            <v>0</v>
          </cell>
          <cell r="DY496">
            <v>0</v>
          </cell>
          <cell r="DZ496">
            <v>0</v>
          </cell>
          <cell r="EA496">
            <v>0</v>
          </cell>
          <cell r="EB496">
            <v>-1</v>
          </cell>
          <cell r="EC496">
            <v>0</v>
          </cell>
          <cell r="ED496">
            <v>-1</v>
          </cell>
          <cell r="EE496">
            <v>-9</v>
          </cell>
          <cell r="EF496">
            <v>0</v>
          </cell>
          <cell r="EG496">
            <v>-9</v>
          </cell>
          <cell r="EH496">
            <v>0</v>
          </cell>
          <cell r="EI496">
            <v>0</v>
          </cell>
          <cell r="EJ496">
            <v>0</v>
          </cell>
          <cell r="EK496">
            <v>0</v>
          </cell>
          <cell r="EL496">
            <v>0</v>
          </cell>
          <cell r="EM496">
            <v>0</v>
          </cell>
          <cell r="EN496">
            <v>6</v>
          </cell>
          <cell r="EO496">
            <v>0</v>
          </cell>
          <cell r="EP496">
            <v>6</v>
          </cell>
          <cell r="EQ496">
            <v>-94</v>
          </cell>
          <cell r="ER496">
            <v>0</v>
          </cell>
          <cell r="ES496">
            <v>-94</v>
          </cell>
          <cell r="ET496">
            <v>6</v>
          </cell>
          <cell r="EU496">
            <v>0</v>
          </cell>
          <cell r="EV496">
            <v>6</v>
          </cell>
          <cell r="EW496">
            <v>7</v>
          </cell>
          <cell r="EX496">
            <v>0</v>
          </cell>
          <cell r="EY496">
            <v>7</v>
          </cell>
          <cell r="EZ496">
            <v>5</v>
          </cell>
          <cell r="FA496">
            <v>0</v>
          </cell>
          <cell r="FB496">
            <v>5</v>
          </cell>
          <cell r="FC496">
            <v>0</v>
          </cell>
          <cell r="FD496">
            <v>0</v>
          </cell>
          <cell r="FE496">
            <v>0</v>
          </cell>
          <cell r="FF496">
            <v>0</v>
          </cell>
          <cell r="FG496">
            <v>0</v>
          </cell>
          <cell r="FH496">
            <v>0</v>
          </cell>
          <cell r="FI496">
            <v>0</v>
          </cell>
          <cell r="FJ496">
            <v>0</v>
          </cell>
          <cell r="FK496">
            <v>0</v>
          </cell>
          <cell r="FL496">
            <v>0</v>
          </cell>
          <cell r="FM496">
            <v>0</v>
          </cell>
          <cell r="FN496">
            <v>0</v>
          </cell>
          <cell r="FO496">
            <v>0</v>
          </cell>
          <cell r="FP496">
            <v>0</v>
          </cell>
          <cell r="FQ496">
            <v>0</v>
          </cell>
          <cell r="FR496">
            <v>0</v>
          </cell>
          <cell r="FS496">
            <v>0</v>
          </cell>
          <cell r="FT496">
            <v>0</v>
          </cell>
          <cell r="FU496">
            <v>0</v>
          </cell>
          <cell r="FV496">
            <v>0</v>
          </cell>
          <cell r="FW496">
            <v>0</v>
          </cell>
          <cell r="FX496">
            <v>0</v>
          </cell>
          <cell r="FY496">
            <v>0</v>
          </cell>
          <cell r="FZ496">
            <v>0</v>
          </cell>
          <cell r="GA496">
            <v>0</v>
          </cell>
          <cell r="GB496">
            <v>0</v>
          </cell>
          <cell r="GC496">
            <v>0</v>
          </cell>
          <cell r="GD496">
            <v>0</v>
          </cell>
          <cell r="GE496">
            <v>0</v>
          </cell>
          <cell r="GF496">
            <v>0</v>
          </cell>
          <cell r="GG496">
            <v>0</v>
          </cell>
          <cell r="GH496">
            <v>0</v>
          </cell>
          <cell r="GI496">
            <v>0</v>
          </cell>
          <cell r="GJ496">
            <v>0</v>
          </cell>
          <cell r="GK496">
            <v>0</v>
          </cell>
          <cell r="GL496">
            <v>0</v>
          </cell>
          <cell r="GM496">
            <v>0</v>
          </cell>
          <cell r="GN496">
            <v>0</v>
          </cell>
          <cell r="GO496">
            <v>0</v>
          </cell>
          <cell r="GP496">
            <v>0</v>
          </cell>
          <cell r="GQ496">
            <v>0</v>
          </cell>
          <cell r="GR496">
            <v>0</v>
          </cell>
          <cell r="GS496">
            <v>0</v>
          </cell>
          <cell r="GT496">
            <v>0</v>
          </cell>
          <cell r="GU496">
            <v>0</v>
          </cell>
          <cell r="GV496">
            <v>0</v>
          </cell>
          <cell r="GW496">
            <v>0</v>
          </cell>
          <cell r="GX496">
            <v>0</v>
          </cell>
          <cell r="GY496">
            <v>0</v>
          </cell>
          <cell r="GZ496">
            <v>0</v>
          </cell>
          <cell r="HA496">
            <v>0</v>
          </cell>
          <cell r="HB496">
            <v>0</v>
          </cell>
          <cell r="HC496">
            <v>0</v>
          </cell>
          <cell r="HD496">
            <v>0</v>
          </cell>
          <cell r="HE496">
            <v>0</v>
          </cell>
          <cell r="HF496">
            <v>0</v>
          </cell>
          <cell r="HG496">
            <v>0</v>
          </cell>
          <cell r="HH496">
            <v>0</v>
          </cell>
          <cell r="HI496">
            <v>0</v>
          </cell>
          <cell r="HJ496">
            <v>0</v>
          </cell>
          <cell r="HO496">
            <v>0</v>
          </cell>
          <cell r="HP496">
            <v>0</v>
          </cell>
          <cell r="HQ496">
            <v>0</v>
          </cell>
          <cell r="HR496">
            <v>0.83499999999999996</v>
          </cell>
          <cell r="HS496">
            <v>0</v>
          </cell>
          <cell r="HT496">
            <v>0.83499999999999996</v>
          </cell>
          <cell r="HU496">
            <v>0</v>
          </cell>
          <cell r="HV496">
            <v>0</v>
          </cell>
          <cell r="HW496">
            <v>0</v>
          </cell>
          <cell r="HX496">
            <v>-134.87299999999999</v>
          </cell>
          <cell r="HY496">
            <v>-134.87299999999999</v>
          </cell>
          <cell r="HZ496">
            <v>0</v>
          </cell>
          <cell r="IA496">
            <v>-68.986999999999995</v>
          </cell>
          <cell r="IB496">
            <v>-68.986999999999995</v>
          </cell>
          <cell r="IC496">
            <v>0</v>
          </cell>
          <cell r="ID496">
            <v>0</v>
          </cell>
          <cell r="IE496">
            <v>0</v>
          </cell>
          <cell r="IF496">
            <v>0</v>
          </cell>
          <cell r="IG496">
            <v>0</v>
          </cell>
          <cell r="IH496">
            <v>0</v>
          </cell>
          <cell r="II496">
            <v>0</v>
          </cell>
          <cell r="IJ496">
            <v>0</v>
          </cell>
          <cell r="IK496">
            <v>0</v>
          </cell>
          <cell r="IL496">
            <v>0</v>
          </cell>
          <cell r="IM496">
            <v>0</v>
          </cell>
          <cell r="IN496">
            <v>0</v>
          </cell>
          <cell r="IO496">
            <v>0</v>
          </cell>
          <cell r="IP496">
            <v>0</v>
          </cell>
          <cell r="IQ496">
            <v>0</v>
          </cell>
          <cell r="IR496">
            <v>0</v>
          </cell>
          <cell r="IS496">
            <v>0</v>
          </cell>
          <cell r="IT496">
            <v>0</v>
          </cell>
          <cell r="IU496">
            <v>0</v>
          </cell>
          <cell r="IV496">
            <v>-0.45400000000000001</v>
          </cell>
          <cell r="IW496">
            <v>0</v>
          </cell>
          <cell r="IX496">
            <v>-0.45400000000000001</v>
          </cell>
          <cell r="IY496">
            <v>-0.45400000000000001</v>
          </cell>
          <cell r="IZ496">
            <v>0</v>
          </cell>
          <cell r="JA496">
            <v>-0.45400000000000001</v>
          </cell>
          <cell r="JB496">
            <v>0</v>
          </cell>
          <cell r="JC496">
            <v>0</v>
          </cell>
          <cell r="JD496">
            <v>0</v>
          </cell>
          <cell r="JE496">
            <v>0</v>
          </cell>
          <cell r="JF496">
            <v>0</v>
          </cell>
          <cell r="JG496">
            <v>0</v>
          </cell>
          <cell r="JH496">
            <v>-1.3089999999999999</v>
          </cell>
          <cell r="JI496">
            <v>0</v>
          </cell>
          <cell r="JJ496">
            <v>-1.3089999999999999</v>
          </cell>
          <cell r="JK496">
            <v>13.256</v>
          </cell>
          <cell r="JL496">
            <v>0</v>
          </cell>
          <cell r="JM496">
            <v>13.256</v>
          </cell>
          <cell r="JN496">
            <v>15.114000000000001</v>
          </cell>
          <cell r="JO496">
            <v>0</v>
          </cell>
          <cell r="JP496">
            <v>15.114000000000001</v>
          </cell>
          <cell r="JQ496">
            <v>15.114000000000001</v>
          </cell>
          <cell r="JR496">
            <v>0</v>
          </cell>
          <cell r="JS496">
            <v>15.114000000000001</v>
          </cell>
          <cell r="JT496">
            <v>0</v>
          </cell>
          <cell r="JU496">
            <v>0</v>
          </cell>
          <cell r="JV496">
            <v>0</v>
          </cell>
          <cell r="JW496">
            <v>0</v>
          </cell>
          <cell r="JX496">
            <v>0</v>
          </cell>
          <cell r="JY496">
            <v>0</v>
          </cell>
          <cell r="JZ496">
            <v>0</v>
          </cell>
          <cell r="KA496">
            <v>0</v>
          </cell>
          <cell r="KB496">
            <v>0</v>
          </cell>
          <cell r="KC496">
            <v>0</v>
          </cell>
          <cell r="KD496">
            <v>0</v>
          </cell>
          <cell r="KE496">
            <v>0</v>
          </cell>
          <cell r="KF496">
            <v>0</v>
          </cell>
          <cell r="KG496">
            <v>0</v>
          </cell>
          <cell r="KH496">
            <v>0</v>
          </cell>
          <cell r="KI496">
            <v>0</v>
          </cell>
          <cell r="KJ496">
            <v>0</v>
          </cell>
          <cell r="KK496">
            <v>0</v>
          </cell>
          <cell r="KL496">
            <v>0</v>
          </cell>
          <cell r="KM496">
            <v>0</v>
          </cell>
          <cell r="KN496">
            <v>0</v>
          </cell>
          <cell r="KO496">
            <v>-1</v>
          </cell>
          <cell r="KP496">
            <v>0</v>
          </cell>
          <cell r="KQ496">
            <v>-1</v>
          </cell>
          <cell r="KR496">
            <v>-9</v>
          </cell>
          <cell r="KS496">
            <v>0</v>
          </cell>
          <cell r="KT496">
            <v>-9</v>
          </cell>
          <cell r="KU496">
            <v>0</v>
          </cell>
          <cell r="KV496">
            <v>0</v>
          </cell>
          <cell r="KW496">
            <v>0</v>
          </cell>
          <cell r="KX496">
            <v>0</v>
          </cell>
          <cell r="KY496">
            <v>0</v>
          </cell>
          <cell r="KZ496">
            <v>0</v>
          </cell>
          <cell r="LA496">
            <v>6</v>
          </cell>
          <cell r="LB496">
            <v>0</v>
          </cell>
          <cell r="LC496">
            <v>6</v>
          </cell>
          <cell r="LD496">
            <v>-94</v>
          </cell>
          <cell r="LE496">
            <v>0</v>
          </cell>
          <cell r="LF496">
            <v>-94</v>
          </cell>
          <cell r="LG496">
            <v>6</v>
          </cell>
          <cell r="LH496">
            <v>0</v>
          </cell>
          <cell r="LI496">
            <v>6</v>
          </cell>
          <cell r="LJ496">
            <v>7</v>
          </cell>
          <cell r="LK496">
            <v>0</v>
          </cell>
          <cell r="LL496">
            <v>7</v>
          </cell>
          <cell r="LM496">
            <v>5</v>
          </cell>
          <cell r="LN496">
            <v>0</v>
          </cell>
          <cell r="LO496">
            <v>5</v>
          </cell>
          <cell r="LP496">
            <v>0</v>
          </cell>
          <cell r="LQ496">
            <v>0</v>
          </cell>
          <cell r="LR496">
            <v>0</v>
          </cell>
          <cell r="LS496">
            <v>0</v>
          </cell>
          <cell r="LT496">
            <v>0</v>
          </cell>
          <cell r="LU496">
            <v>0</v>
          </cell>
          <cell r="LV496">
            <v>0</v>
          </cell>
          <cell r="LW496">
            <v>0</v>
          </cell>
          <cell r="LX496">
            <v>0</v>
          </cell>
          <cell r="LY496">
            <v>0</v>
          </cell>
          <cell r="LZ496">
            <v>0</v>
          </cell>
          <cell r="MA496">
            <v>0</v>
          </cell>
          <cell r="MB496">
            <v>0</v>
          </cell>
          <cell r="MC496">
            <v>0</v>
          </cell>
          <cell r="MD496">
            <v>0</v>
          </cell>
          <cell r="ME496">
            <v>0</v>
          </cell>
          <cell r="MF496">
            <v>0</v>
          </cell>
          <cell r="MG496">
            <v>0</v>
          </cell>
          <cell r="MH496">
            <v>0</v>
          </cell>
          <cell r="MI496">
            <v>0</v>
          </cell>
          <cell r="MJ496">
            <v>0</v>
          </cell>
          <cell r="MK496">
            <v>0</v>
          </cell>
          <cell r="ML496">
            <v>0</v>
          </cell>
          <cell r="MM496">
            <v>0</v>
          </cell>
          <cell r="MN496">
            <v>0</v>
          </cell>
          <cell r="MO496">
            <v>0</v>
          </cell>
          <cell r="MP496">
            <v>0</v>
          </cell>
          <cell r="MQ496">
            <v>0</v>
          </cell>
          <cell r="MR496">
            <v>0</v>
          </cell>
          <cell r="MS496">
            <v>0</v>
          </cell>
          <cell r="MT496">
            <v>0</v>
          </cell>
          <cell r="MU496">
            <v>0</v>
          </cell>
          <cell r="MV496">
            <v>0</v>
          </cell>
          <cell r="MW496">
            <v>0</v>
          </cell>
          <cell r="MX496">
            <v>0</v>
          </cell>
          <cell r="MY496">
            <v>0</v>
          </cell>
          <cell r="MZ496">
            <v>0</v>
          </cell>
          <cell r="NA496">
            <v>0</v>
          </cell>
          <cell r="NB496">
            <v>0</v>
          </cell>
          <cell r="NC496">
            <v>0</v>
          </cell>
          <cell r="ND496">
            <v>0</v>
          </cell>
          <cell r="NE496">
            <v>0</v>
          </cell>
          <cell r="NF496">
            <v>0</v>
          </cell>
          <cell r="NG496">
            <v>0</v>
          </cell>
          <cell r="NH496">
            <v>0</v>
          </cell>
          <cell r="NI496">
            <v>0</v>
          </cell>
          <cell r="NJ496">
            <v>0</v>
          </cell>
          <cell r="NK496">
            <v>0</v>
          </cell>
          <cell r="NL496">
            <v>0</v>
          </cell>
          <cell r="NM496">
            <v>0</v>
          </cell>
          <cell r="NN496">
            <v>0</v>
          </cell>
          <cell r="NO496">
            <v>0</v>
          </cell>
          <cell r="NP496">
            <v>0</v>
          </cell>
          <cell r="NQ496">
            <v>0</v>
          </cell>
          <cell r="NR496">
            <v>0</v>
          </cell>
          <cell r="NS496">
            <v>0</v>
          </cell>
          <cell r="NT496">
            <v>0</v>
          </cell>
          <cell r="NU496">
            <v>0</v>
          </cell>
          <cell r="NV496">
            <v>0</v>
          </cell>
          <cell r="NW496">
            <v>0</v>
          </cell>
        </row>
        <row r="497">
          <cell r="BB497">
            <v>188.63928853943301</v>
          </cell>
          <cell r="BC497">
            <v>0</v>
          </cell>
          <cell r="BD497">
            <v>188.63928853943301</v>
          </cell>
          <cell r="BE497">
            <v>200.46738722774799</v>
          </cell>
          <cell r="BF497">
            <v>5</v>
          </cell>
          <cell r="BG497">
            <v>195.46738722774799</v>
          </cell>
          <cell r="BH497">
            <v>157.095636199517</v>
          </cell>
          <cell r="BI497">
            <v>0</v>
          </cell>
          <cell r="BJ497">
            <v>157.095636199517</v>
          </cell>
          <cell r="BK497">
            <v>163.225285183267</v>
          </cell>
          <cell r="BL497">
            <v>23.564000000000007</v>
          </cell>
          <cell r="BM497">
            <v>139.66128518326701</v>
          </cell>
          <cell r="BN497">
            <v>104.17808784348399</v>
          </cell>
          <cell r="BO497">
            <v>-68.986999999999995</v>
          </cell>
          <cell r="BP497">
            <v>173.165087843484</v>
          </cell>
          <cell r="BQ497">
            <v>157.22316870111899</v>
          </cell>
          <cell r="BR497">
            <v>0</v>
          </cell>
          <cell r="BS497">
            <v>157.22316870111899</v>
          </cell>
          <cell r="BT497">
            <v>116.365847657429</v>
          </cell>
          <cell r="BU497">
            <v>0</v>
          </cell>
          <cell r="BV497">
            <v>116.365847657429</v>
          </cell>
          <cell r="BW497">
            <v>183.86433245045799</v>
          </cell>
          <cell r="BX497">
            <v>0</v>
          </cell>
          <cell r="BY497">
            <v>183.86433245045799</v>
          </cell>
          <cell r="BZ497">
            <v>173.843094009998</v>
          </cell>
          <cell r="CA497">
            <v>0</v>
          </cell>
          <cell r="CB497">
            <v>173.843094009998</v>
          </cell>
          <cell r="CC497">
            <v>195.78702975381799</v>
          </cell>
          <cell r="CD497">
            <v>0</v>
          </cell>
          <cell r="CE497">
            <v>195.78702975381799</v>
          </cell>
          <cell r="CF497">
            <v>195.014004996224</v>
          </cell>
          <cell r="CG497">
            <v>0</v>
          </cell>
          <cell r="CH497">
            <v>195.014004996224</v>
          </cell>
          <cell r="CI497">
            <v>151.231192225614</v>
          </cell>
          <cell r="CJ497">
            <v>-67</v>
          </cell>
          <cell r="CK497">
            <v>218.231192225614</v>
          </cell>
          <cell r="CL497">
            <v>170.57954060642001</v>
          </cell>
          <cell r="CM497">
            <v>0</v>
          </cell>
          <cell r="CN497">
            <v>170.57954060642001</v>
          </cell>
          <cell r="CO497">
            <v>196.79960694921701</v>
          </cell>
          <cell r="CP497">
            <v>0</v>
          </cell>
          <cell r="CQ497">
            <v>196.79960694921701</v>
          </cell>
          <cell r="CR497">
            <v>180.88427792389899</v>
          </cell>
          <cell r="CS497">
            <v>0</v>
          </cell>
          <cell r="CT497">
            <v>180.88427792389899</v>
          </cell>
          <cell r="CU497">
            <v>145.309738711714</v>
          </cell>
          <cell r="CV497">
            <v>5</v>
          </cell>
          <cell r="CW497">
            <v>140.309738711714</v>
          </cell>
          <cell r="CX497">
            <v>175.57398753260301</v>
          </cell>
          <cell r="CY497">
            <v>0</v>
          </cell>
          <cell r="CZ497">
            <v>175.57398753260301</v>
          </cell>
          <cell r="DA497">
            <v>173.908014595102</v>
          </cell>
          <cell r="DB497">
            <v>0</v>
          </cell>
          <cell r="DC497">
            <v>173.908014595102</v>
          </cell>
          <cell r="DD497">
            <v>212.593575453835</v>
          </cell>
          <cell r="DE497">
            <v>0</v>
          </cell>
          <cell r="DF497">
            <v>212.593575453835</v>
          </cell>
          <cell r="DG497">
            <v>155.42154555091199</v>
          </cell>
          <cell r="DH497">
            <v>-3.3860000000000001</v>
          </cell>
          <cell r="DI497">
            <v>158.80754555091198</v>
          </cell>
          <cell r="DJ497">
            <v>144.73582906767001</v>
          </cell>
          <cell r="DK497">
            <v>0</v>
          </cell>
          <cell r="DL497">
            <v>144.73582906767001</v>
          </cell>
          <cell r="DM497">
            <v>134.25535638500401</v>
          </cell>
          <cell r="DN497">
            <v>0</v>
          </cell>
          <cell r="DO497">
            <v>134.25535638500401</v>
          </cell>
          <cell r="DP497">
            <v>135.742061284795</v>
          </cell>
          <cell r="DQ497">
            <v>0</v>
          </cell>
          <cell r="DR497">
            <v>135.742061284795</v>
          </cell>
          <cell r="DS497">
            <v>145</v>
          </cell>
          <cell r="DT497">
            <v>0</v>
          </cell>
          <cell r="DU497">
            <v>145</v>
          </cell>
          <cell r="DV497">
            <v>142</v>
          </cell>
          <cell r="DW497">
            <v>0</v>
          </cell>
          <cell r="DX497">
            <v>142</v>
          </cell>
          <cell r="DY497">
            <v>119</v>
          </cell>
          <cell r="DZ497">
            <v>0</v>
          </cell>
          <cell r="EA497">
            <v>119</v>
          </cell>
          <cell r="EB497">
            <v>67</v>
          </cell>
          <cell r="EC497">
            <v>0</v>
          </cell>
          <cell r="ED497">
            <v>67</v>
          </cell>
          <cell r="EE497">
            <v>47</v>
          </cell>
          <cell r="EF497">
            <v>0</v>
          </cell>
          <cell r="EG497">
            <v>47</v>
          </cell>
          <cell r="EH497">
            <v>74</v>
          </cell>
          <cell r="EI497">
            <v>0</v>
          </cell>
          <cell r="EJ497">
            <v>74</v>
          </cell>
          <cell r="EK497">
            <v>67</v>
          </cell>
          <cell r="EL497">
            <v>0</v>
          </cell>
          <cell r="EM497">
            <v>67</v>
          </cell>
          <cell r="EN497">
            <v>45</v>
          </cell>
          <cell r="EO497">
            <v>0</v>
          </cell>
          <cell r="EP497">
            <v>45</v>
          </cell>
          <cell r="EQ497">
            <v>-56</v>
          </cell>
          <cell r="ER497">
            <v>0</v>
          </cell>
          <cell r="ES497">
            <v>-56</v>
          </cell>
          <cell r="ET497">
            <v>38</v>
          </cell>
          <cell r="EU497">
            <v>0</v>
          </cell>
          <cell r="EV497">
            <v>38</v>
          </cell>
          <cell r="EW497">
            <v>12</v>
          </cell>
          <cell r="EX497">
            <v>0</v>
          </cell>
          <cell r="EY497">
            <v>12</v>
          </cell>
          <cell r="EZ497">
            <v>-11</v>
          </cell>
          <cell r="FA497">
            <v>0</v>
          </cell>
          <cell r="FB497">
            <v>-11</v>
          </cell>
          <cell r="FC497">
            <v>-1127</v>
          </cell>
          <cell r="FD497">
            <v>0</v>
          </cell>
          <cell r="FE497">
            <v>-1127</v>
          </cell>
          <cell r="FF497">
            <v>-599</v>
          </cell>
          <cell r="FG497">
            <v>0</v>
          </cell>
          <cell r="FH497">
            <v>-599</v>
          </cell>
          <cell r="FI497">
            <v>13</v>
          </cell>
          <cell r="FJ497">
            <v>0</v>
          </cell>
          <cell r="FK497">
            <v>13</v>
          </cell>
          <cell r="FL497">
            <v>-124</v>
          </cell>
          <cell r="FM497">
            <v>0</v>
          </cell>
          <cell r="FN497">
            <v>-124</v>
          </cell>
          <cell r="FO497">
            <v>-44</v>
          </cell>
          <cell r="FP497">
            <v>0</v>
          </cell>
          <cell r="FQ497">
            <v>-44</v>
          </cell>
          <cell r="FR497">
            <v>139</v>
          </cell>
          <cell r="FS497">
            <v>0</v>
          </cell>
          <cell r="FT497">
            <v>139</v>
          </cell>
          <cell r="FU497">
            <v>126</v>
          </cell>
          <cell r="FV497">
            <v>0</v>
          </cell>
          <cell r="FW497">
            <v>126</v>
          </cell>
          <cell r="FX497">
            <v>150</v>
          </cell>
          <cell r="FY497">
            <v>0</v>
          </cell>
          <cell r="FZ497">
            <v>150</v>
          </cell>
          <cell r="GA497">
            <v>140</v>
          </cell>
          <cell r="GB497">
            <v>0</v>
          </cell>
          <cell r="GC497">
            <v>140</v>
          </cell>
          <cell r="GD497">
            <v>132</v>
          </cell>
          <cell r="GE497">
            <v>0</v>
          </cell>
          <cell r="GF497">
            <v>132</v>
          </cell>
          <cell r="GG497">
            <v>125</v>
          </cell>
          <cell r="GH497">
            <v>0</v>
          </cell>
          <cell r="GI497">
            <v>125</v>
          </cell>
          <cell r="GJ497">
            <v>124</v>
          </cell>
          <cell r="GK497">
            <v>0</v>
          </cell>
          <cell r="GL497">
            <v>124</v>
          </cell>
          <cell r="GM497">
            <v>168</v>
          </cell>
          <cell r="GN497">
            <v>0</v>
          </cell>
          <cell r="GO497">
            <v>168</v>
          </cell>
          <cell r="GP497">
            <v>106</v>
          </cell>
          <cell r="GQ497">
            <v>0</v>
          </cell>
          <cell r="GR497">
            <v>106</v>
          </cell>
          <cell r="GS497">
            <v>99</v>
          </cell>
          <cell r="GT497">
            <v>0</v>
          </cell>
          <cell r="GU497">
            <v>99</v>
          </cell>
          <cell r="GV497">
            <v>85</v>
          </cell>
          <cell r="GW497">
            <v>0</v>
          </cell>
          <cell r="GX497">
            <v>85</v>
          </cell>
          <cell r="GY497">
            <v>70</v>
          </cell>
          <cell r="GZ497">
            <v>0</v>
          </cell>
          <cell r="HA497">
            <v>70</v>
          </cell>
          <cell r="HB497">
            <v>86</v>
          </cell>
          <cell r="HC497">
            <v>0</v>
          </cell>
          <cell r="HD497">
            <v>86</v>
          </cell>
          <cell r="HE497">
            <v>117</v>
          </cell>
          <cell r="HF497">
            <v>0</v>
          </cell>
          <cell r="HG497">
            <v>117</v>
          </cell>
          <cell r="HH497">
            <v>107</v>
          </cell>
          <cell r="HI497">
            <v>0</v>
          </cell>
          <cell r="HJ497">
            <v>107</v>
          </cell>
          <cell r="HO497">
            <v>546.20231196669795</v>
          </cell>
          <cell r="HP497">
            <v>5</v>
          </cell>
          <cell r="HQ497">
            <v>541.20231196669795</v>
          </cell>
          <cell r="HR497">
            <v>357.56302342726502</v>
          </cell>
          <cell r="HS497">
            <v>5</v>
          </cell>
          <cell r="HT497">
            <v>352.56302342726502</v>
          </cell>
          <cell r="HU497">
            <v>157.095636199517</v>
          </cell>
          <cell r="HV497">
            <v>0</v>
          </cell>
          <cell r="HW497">
            <v>157.095636199517</v>
          </cell>
          <cell r="HX497">
            <v>540.99238938529902</v>
          </cell>
          <cell r="HY497">
            <v>-45.422999999999988</v>
          </cell>
          <cell r="HZ497">
            <v>586.41538938529902</v>
          </cell>
          <cell r="IA497">
            <v>377.76710420203102</v>
          </cell>
          <cell r="IB497">
            <v>-68.986999999999995</v>
          </cell>
          <cell r="IC497">
            <v>446.75410420203104</v>
          </cell>
          <cell r="ID497">
            <v>273.58901635854801</v>
          </cell>
          <cell r="IE497">
            <v>0</v>
          </cell>
          <cell r="IF497">
            <v>273.58901635854801</v>
          </cell>
          <cell r="IG497">
            <v>116.365847657429</v>
          </cell>
          <cell r="IH497">
            <v>0</v>
          </cell>
          <cell r="II497">
            <v>116.365847657429</v>
          </cell>
          <cell r="IJ497">
            <v>748.50846121049801</v>
          </cell>
          <cell r="IK497">
            <v>0</v>
          </cell>
          <cell r="IL497">
            <v>748.50846121049801</v>
          </cell>
          <cell r="IM497">
            <v>564.64412876003996</v>
          </cell>
          <cell r="IN497">
            <v>0</v>
          </cell>
          <cell r="IO497">
            <v>564.64412876003996</v>
          </cell>
          <cell r="IP497">
            <v>390.80103475004302</v>
          </cell>
          <cell r="IQ497">
            <v>0</v>
          </cell>
          <cell r="IR497">
            <v>390.80103475004302</v>
          </cell>
          <cell r="IS497">
            <v>195.014004996224</v>
          </cell>
          <cell r="IT497">
            <v>0</v>
          </cell>
          <cell r="IU497">
            <v>195.014004996224</v>
          </cell>
          <cell r="IV497">
            <v>699.49461770515097</v>
          </cell>
          <cell r="IW497">
            <v>-67</v>
          </cell>
          <cell r="IX497">
            <v>766.49461770515097</v>
          </cell>
          <cell r="IY497">
            <v>548.26342547953698</v>
          </cell>
          <cell r="IZ497">
            <v>0</v>
          </cell>
          <cell r="JA497">
            <v>548.26342547953698</v>
          </cell>
          <cell r="JB497">
            <v>377.68388487311699</v>
          </cell>
          <cell r="JC497">
            <v>0</v>
          </cell>
          <cell r="JD497">
            <v>377.68388487311699</v>
          </cell>
          <cell r="JE497">
            <v>180.88427792389899</v>
          </cell>
          <cell r="JF497">
            <v>0</v>
          </cell>
          <cell r="JG497">
            <v>180.88427792389899</v>
          </cell>
          <cell r="JH497">
            <v>707.38531629325405</v>
          </cell>
          <cell r="JI497">
            <v>5</v>
          </cell>
          <cell r="JJ497">
            <v>702.38531629325405</v>
          </cell>
          <cell r="JK497">
            <v>562.07557758153996</v>
          </cell>
          <cell r="JL497">
            <v>0</v>
          </cell>
          <cell r="JM497">
            <v>562.07557758153996</v>
          </cell>
          <cell r="JN497">
            <v>386.50159004893698</v>
          </cell>
          <cell r="JO497">
            <v>0</v>
          </cell>
          <cell r="JP497">
            <v>386.50159004893698</v>
          </cell>
          <cell r="JQ497">
            <v>212.593575453835</v>
          </cell>
          <cell r="JR497">
            <v>0</v>
          </cell>
          <cell r="JS497">
            <v>212.593575453835</v>
          </cell>
          <cell r="JT497">
            <v>570.15479228838103</v>
          </cell>
          <cell r="JU497">
            <v>-3.3860000000000001</v>
          </cell>
          <cell r="JV497">
            <v>573.540792288381</v>
          </cell>
          <cell r="JW497">
            <v>414.73324673746998</v>
          </cell>
          <cell r="JX497">
            <v>0</v>
          </cell>
          <cell r="JY497">
            <v>414.73324673746998</v>
          </cell>
          <cell r="JZ497">
            <v>269.99741766979997</v>
          </cell>
          <cell r="KA497">
            <v>0</v>
          </cell>
          <cell r="KB497">
            <v>269.99741766979997</v>
          </cell>
          <cell r="KC497">
            <v>135.742061284795</v>
          </cell>
          <cell r="KD497">
            <v>0</v>
          </cell>
          <cell r="KE497">
            <v>135.742061284795</v>
          </cell>
          <cell r="KF497">
            <v>145</v>
          </cell>
          <cell r="KG497">
            <v>0</v>
          </cell>
          <cell r="KH497">
            <v>145</v>
          </cell>
          <cell r="KI497">
            <v>142</v>
          </cell>
          <cell r="KJ497">
            <v>0</v>
          </cell>
          <cell r="KK497">
            <v>142</v>
          </cell>
          <cell r="KL497">
            <v>119</v>
          </cell>
          <cell r="KM497">
            <v>0</v>
          </cell>
          <cell r="KN497">
            <v>119</v>
          </cell>
          <cell r="KO497">
            <v>67</v>
          </cell>
          <cell r="KP497">
            <v>0</v>
          </cell>
          <cell r="KQ497">
            <v>67</v>
          </cell>
          <cell r="KR497">
            <v>47</v>
          </cell>
          <cell r="KS497">
            <v>0</v>
          </cell>
          <cell r="KT497">
            <v>47</v>
          </cell>
          <cell r="KU497">
            <v>74</v>
          </cell>
          <cell r="KV497">
            <v>0</v>
          </cell>
          <cell r="KW497">
            <v>74</v>
          </cell>
          <cell r="KX497">
            <v>67</v>
          </cell>
          <cell r="KY497">
            <v>0</v>
          </cell>
          <cell r="KZ497">
            <v>67</v>
          </cell>
          <cell r="LA497">
            <v>45</v>
          </cell>
          <cell r="LB497">
            <v>0</v>
          </cell>
          <cell r="LC497">
            <v>45</v>
          </cell>
          <cell r="LD497">
            <v>-56</v>
          </cell>
          <cell r="LE497">
            <v>0</v>
          </cell>
          <cell r="LF497">
            <v>-56</v>
          </cell>
          <cell r="LG497">
            <v>38</v>
          </cell>
          <cell r="LH497">
            <v>0</v>
          </cell>
          <cell r="LI497">
            <v>38</v>
          </cell>
          <cell r="LJ497">
            <v>12</v>
          </cell>
          <cell r="LK497">
            <v>0</v>
          </cell>
          <cell r="LL497">
            <v>12</v>
          </cell>
          <cell r="LM497">
            <v>-11</v>
          </cell>
          <cell r="LN497">
            <v>0</v>
          </cell>
          <cell r="LO497">
            <v>-11</v>
          </cell>
          <cell r="LP497">
            <v>-1127</v>
          </cell>
          <cell r="LQ497">
            <v>0</v>
          </cell>
          <cell r="LR497">
            <v>-1127</v>
          </cell>
          <cell r="LS497">
            <v>-599</v>
          </cell>
          <cell r="LT497">
            <v>0</v>
          </cell>
          <cell r="LU497">
            <v>-599</v>
          </cell>
          <cell r="LV497">
            <v>13</v>
          </cell>
          <cell r="LW497">
            <v>0</v>
          </cell>
          <cell r="LX497">
            <v>13</v>
          </cell>
          <cell r="LY497">
            <v>-124</v>
          </cell>
          <cell r="LZ497">
            <v>0</v>
          </cell>
          <cell r="MA497">
            <v>-124</v>
          </cell>
          <cell r="MB497">
            <v>-44</v>
          </cell>
          <cell r="MC497">
            <v>0</v>
          </cell>
          <cell r="MD497">
            <v>-44</v>
          </cell>
          <cell r="ME497">
            <v>139</v>
          </cell>
          <cell r="MF497">
            <v>0</v>
          </cell>
          <cell r="MG497">
            <v>139</v>
          </cell>
          <cell r="MH497">
            <v>126</v>
          </cell>
          <cell r="MI497">
            <v>0</v>
          </cell>
          <cell r="MJ497">
            <v>126</v>
          </cell>
          <cell r="MK497">
            <v>150</v>
          </cell>
          <cell r="ML497">
            <v>0</v>
          </cell>
          <cell r="MM497">
            <v>150</v>
          </cell>
          <cell r="MN497">
            <v>140</v>
          </cell>
          <cell r="MO497">
            <v>0</v>
          </cell>
          <cell r="MP497">
            <v>140</v>
          </cell>
          <cell r="MQ497">
            <v>132</v>
          </cell>
          <cell r="MR497">
            <v>0</v>
          </cell>
          <cell r="MS497">
            <v>132</v>
          </cell>
          <cell r="MT497">
            <v>125</v>
          </cell>
          <cell r="MU497">
            <v>0</v>
          </cell>
          <cell r="MV497">
            <v>125</v>
          </cell>
          <cell r="MW497">
            <v>124</v>
          </cell>
          <cell r="MX497">
            <v>0</v>
          </cell>
          <cell r="MY497">
            <v>124</v>
          </cell>
          <cell r="MZ497">
            <v>168</v>
          </cell>
          <cell r="NA497">
            <v>0</v>
          </cell>
          <cell r="NB497">
            <v>168</v>
          </cell>
          <cell r="NC497">
            <v>106</v>
          </cell>
          <cell r="ND497">
            <v>0</v>
          </cell>
          <cell r="NE497">
            <v>106</v>
          </cell>
          <cell r="NF497">
            <v>99</v>
          </cell>
          <cell r="NG497">
            <v>0</v>
          </cell>
          <cell r="NH497">
            <v>99</v>
          </cell>
          <cell r="NI497">
            <v>85</v>
          </cell>
          <cell r="NJ497">
            <v>0</v>
          </cell>
          <cell r="NK497">
            <v>85</v>
          </cell>
          <cell r="NL497">
            <v>70</v>
          </cell>
          <cell r="NM497">
            <v>0</v>
          </cell>
          <cell r="NN497">
            <v>70</v>
          </cell>
          <cell r="NO497">
            <v>86</v>
          </cell>
          <cell r="NP497">
            <v>0</v>
          </cell>
          <cell r="NQ497">
            <v>86</v>
          </cell>
          <cell r="NR497">
            <v>117</v>
          </cell>
          <cell r="NS497">
            <v>0</v>
          </cell>
          <cell r="NT497">
            <v>117</v>
          </cell>
          <cell r="NU497">
            <v>107</v>
          </cell>
          <cell r="NV497">
            <v>0</v>
          </cell>
          <cell r="NW497">
            <v>107</v>
          </cell>
        </row>
        <row r="498">
          <cell r="BB498">
            <v>-30.826212893729299</v>
          </cell>
          <cell r="BC498">
            <v>0</v>
          </cell>
          <cell r="BD498">
            <v>-30.826212893729299</v>
          </cell>
          <cell r="BE498">
            <v>-27.6940864604586</v>
          </cell>
          <cell r="BF498">
            <v>0</v>
          </cell>
          <cell r="BG498">
            <v>-27.6940864604586</v>
          </cell>
          <cell r="BH498">
            <v>-22.985182342135701</v>
          </cell>
          <cell r="BI498">
            <v>0</v>
          </cell>
          <cell r="BJ498">
            <v>-22.985182342135701</v>
          </cell>
          <cell r="BK498">
            <v>-11.197690420512799</v>
          </cell>
          <cell r="BL498">
            <v>0</v>
          </cell>
          <cell r="BM498">
            <v>-11.197690420512799</v>
          </cell>
          <cell r="BN498">
            <v>-26.286961834729301</v>
          </cell>
          <cell r="BO498">
            <v>0</v>
          </cell>
          <cell r="BP498">
            <v>-26.286961834729301</v>
          </cell>
          <cell r="BQ498">
            <v>-26.2564385752144</v>
          </cell>
          <cell r="BR498">
            <v>0</v>
          </cell>
          <cell r="BS498">
            <v>-26.2564385752144</v>
          </cell>
          <cell r="BT498">
            <v>-19.4932945617347</v>
          </cell>
          <cell r="BU498">
            <v>0</v>
          </cell>
          <cell r="BV498">
            <v>-19.4932945617347</v>
          </cell>
          <cell r="BW498">
            <v>-25.189270412665401</v>
          </cell>
          <cell r="BX498">
            <v>0</v>
          </cell>
          <cell r="BY498">
            <v>-25.189270412665401</v>
          </cell>
          <cell r="BZ498">
            <v>-20.985182304665098</v>
          </cell>
          <cell r="CA498">
            <v>0</v>
          </cell>
          <cell r="CB498">
            <v>-20.985182304665098</v>
          </cell>
          <cell r="CC498">
            <v>-25.112914040945</v>
          </cell>
          <cell r="CD498">
            <v>0</v>
          </cell>
          <cell r="CE498">
            <v>-25.112914040945</v>
          </cell>
          <cell r="CF498">
            <v>-32.911674579660399</v>
          </cell>
          <cell r="CG498">
            <v>0</v>
          </cell>
          <cell r="CH498">
            <v>-32.911674579660399</v>
          </cell>
          <cell r="CI498">
            <v>-39.651211861962999</v>
          </cell>
          <cell r="CJ498">
            <v>0</v>
          </cell>
          <cell r="CK498">
            <v>-39.651211861962999</v>
          </cell>
          <cell r="CL498">
            <v>-24.297451375161501</v>
          </cell>
          <cell r="CM498">
            <v>0</v>
          </cell>
          <cell r="CN498">
            <v>-24.297451375161501</v>
          </cell>
          <cell r="CO498">
            <v>-29.961410550805301</v>
          </cell>
          <cell r="CP498">
            <v>0</v>
          </cell>
          <cell r="CQ498">
            <v>-29.961410550805301</v>
          </cell>
          <cell r="CR498">
            <v>-33.7146400185297</v>
          </cell>
          <cell r="CS498">
            <v>0</v>
          </cell>
          <cell r="CT498">
            <v>-33.7146400185297</v>
          </cell>
          <cell r="CU498">
            <v>-30.121919444960898</v>
          </cell>
          <cell r="CV498">
            <v>0</v>
          </cell>
          <cell r="CW498">
            <v>-30.121919444960898</v>
          </cell>
          <cell r="CX498">
            <v>-23.983138992173402</v>
          </cell>
          <cell r="CY498">
            <v>0</v>
          </cell>
          <cell r="CZ498">
            <v>-23.983138992173402</v>
          </cell>
          <cell r="DA498">
            <v>-30.912156904877602</v>
          </cell>
          <cell r="DB498">
            <v>0</v>
          </cell>
          <cell r="DC498">
            <v>-30.912156904877602</v>
          </cell>
          <cell r="DD498">
            <v>-32.781306301912103</v>
          </cell>
          <cell r="DE498">
            <v>0</v>
          </cell>
          <cell r="DF498">
            <v>-32.781306301912103</v>
          </cell>
          <cell r="DG498">
            <v>-22.547886670317499</v>
          </cell>
          <cell r="DH498">
            <v>0</v>
          </cell>
          <cell r="DI498">
            <v>-22.547886670317499</v>
          </cell>
          <cell r="DJ498">
            <v>-20.6099455057022</v>
          </cell>
          <cell r="DK498">
            <v>0</v>
          </cell>
          <cell r="DL498">
            <v>-20.6099455057022</v>
          </cell>
          <cell r="DM498">
            <v>-17.344552068418398</v>
          </cell>
          <cell r="DN498">
            <v>0</v>
          </cell>
          <cell r="DO498">
            <v>-17.344552068418398</v>
          </cell>
          <cell r="DP498">
            <v>-29.9814612275885</v>
          </cell>
          <cell r="DQ498">
            <v>0</v>
          </cell>
          <cell r="DR498">
            <v>-29.9814612275885</v>
          </cell>
          <cell r="DS498">
            <v>-37</v>
          </cell>
          <cell r="DT498">
            <v>0</v>
          </cell>
          <cell r="DU498">
            <v>-37</v>
          </cell>
          <cell r="DV498">
            <v>-28</v>
          </cell>
          <cell r="DW498">
            <v>0</v>
          </cell>
          <cell r="DX498">
            <v>-28</v>
          </cell>
          <cell r="DY498">
            <v>-27</v>
          </cell>
          <cell r="DZ498">
            <v>0</v>
          </cell>
          <cell r="EA498">
            <v>-27</v>
          </cell>
          <cell r="EB498">
            <v>-14</v>
          </cell>
          <cell r="EC498">
            <v>0</v>
          </cell>
          <cell r="ED498">
            <v>-14</v>
          </cell>
          <cell r="EE498">
            <v>16</v>
          </cell>
          <cell r="EF498">
            <v>0</v>
          </cell>
          <cell r="EG498">
            <v>16</v>
          </cell>
          <cell r="EH498">
            <v>17</v>
          </cell>
          <cell r="EI498">
            <v>0</v>
          </cell>
          <cell r="EJ498">
            <v>17</v>
          </cell>
          <cell r="EK498">
            <v>7</v>
          </cell>
          <cell r="EL498">
            <v>0</v>
          </cell>
          <cell r="EM498">
            <v>7</v>
          </cell>
          <cell r="EN498">
            <v>2</v>
          </cell>
          <cell r="EO498">
            <v>0</v>
          </cell>
          <cell r="EP498">
            <v>2</v>
          </cell>
          <cell r="EQ498">
            <v>7</v>
          </cell>
          <cell r="ER498">
            <v>0</v>
          </cell>
          <cell r="ES498">
            <v>7</v>
          </cell>
          <cell r="ET498">
            <v>-10</v>
          </cell>
          <cell r="EU498">
            <v>0</v>
          </cell>
          <cell r="EV498">
            <v>-10</v>
          </cell>
          <cell r="EW498">
            <v>-20</v>
          </cell>
          <cell r="EX498">
            <v>0</v>
          </cell>
          <cell r="EY498">
            <v>-20</v>
          </cell>
          <cell r="EZ498">
            <v>-20</v>
          </cell>
          <cell r="FA498">
            <v>0</v>
          </cell>
          <cell r="FB498">
            <v>-20</v>
          </cell>
          <cell r="FC498">
            <v>-81</v>
          </cell>
          <cell r="FD498">
            <v>0</v>
          </cell>
          <cell r="FE498">
            <v>-81</v>
          </cell>
          <cell r="FF498">
            <v>-27</v>
          </cell>
          <cell r="FG498">
            <v>0</v>
          </cell>
          <cell r="FH498">
            <v>-27</v>
          </cell>
          <cell r="FI498">
            <v>-28</v>
          </cell>
          <cell r="FJ498">
            <v>0</v>
          </cell>
          <cell r="FK498">
            <v>-28</v>
          </cell>
          <cell r="FL498">
            <v>-84</v>
          </cell>
          <cell r="FM498">
            <v>0</v>
          </cell>
          <cell r="FN498">
            <v>-84</v>
          </cell>
          <cell r="FO498">
            <v>-14</v>
          </cell>
          <cell r="FP498">
            <v>0</v>
          </cell>
          <cell r="FQ498">
            <v>-14</v>
          </cell>
          <cell r="FR498">
            <v>13</v>
          </cell>
          <cell r="FS498">
            <v>0</v>
          </cell>
          <cell r="FT498">
            <v>13</v>
          </cell>
          <cell r="FU498">
            <v>9</v>
          </cell>
          <cell r="FV498">
            <v>0</v>
          </cell>
          <cell r="FW498">
            <v>9</v>
          </cell>
          <cell r="FX498">
            <v>15</v>
          </cell>
          <cell r="FY498">
            <v>0</v>
          </cell>
          <cell r="FZ498">
            <v>15</v>
          </cell>
          <cell r="GA498">
            <v>14</v>
          </cell>
          <cell r="GB498">
            <v>0</v>
          </cell>
          <cell r="GC498">
            <v>14</v>
          </cell>
          <cell r="GD498">
            <v>15</v>
          </cell>
          <cell r="GE498">
            <v>0</v>
          </cell>
          <cell r="GF498">
            <v>15</v>
          </cell>
          <cell r="GG498">
            <v>15</v>
          </cell>
          <cell r="GH498">
            <v>0</v>
          </cell>
          <cell r="GI498">
            <v>15</v>
          </cell>
          <cell r="GJ498">
            <v>16</v>
          </cell>
          <cell r="GK498">
            <v>0</v>
          </cell>
          <cell r="GL498">
            <v>16</v>
          </cell>
          <cell r="GM498">
            <v>40</v>
          </cell>
          <cell r="GN498">
            <v>0</v>
          </cell>
          <cell r="GO498">
            <v>40</v>
          </cell>
          <cell r="GP498">
            <v>14</v>
          </cell>
          <cell r="GQ498">
            <v>0</v>
          </cell>
          <cell r="GR498">
            <v>14</v>
          </cell>
          <cell r="GS498">
            <v>10</v>
          </cell>
          <cell r="GT498">
            <v>0</v>
          </cell>
          <cell r="GU498">
            <v>10</v>
          </cell>
          <cell r="GV498">
            <v>9</v>
          </cell>
          <cell r="GW498">
            <v>0</v>
          </cell>
          <cell r="GX498">
            <v>9</v>
          </cell>
          <cell r="GY498">
            <v>-6</v>
          </cell>
          <cell r="GZ498">
            <v>0</v>
          </cell>
          <cell r="HA498">
            <v>-6</v>
          </cell>
          <cell r="HB498">
            <v>-1</v>
          </cell>
          <cell r="HC498">
            <v>0</v>
          </cell>
          <cell r="HD498">
            <v>-1</v>
          </cell>
          <cell r="HE498">
            <v>7</v>
          </cell>
          <cell r="HF498">
            <v>0</v>
          </cell>
          <cell r="HG498">
            <v>7</v>
          </cell>
          <cell r="HH498">
            <v>11</v>
          </cell>
          <cell r="HI498">
            <v>0</v>
          </cell>
          <cell r="HJ498">
            <v>11</v>
          </cell>
          <cell r="HO498">
            <v>-81.505481696323599</v>
          </cell>
          <cell r="HP498">
            <v>0</v>
          </cell>
          <cell r="HQ498">
            <v>-81.505481696323599</v>
          </cell>
          <cell r="HR498">
            <v>-50.679268802594301</v>
          </cell>
          <cell r="HS498">
            <v>0</v>
          </cell>
          <cell r="HT498">
            <v>-50.679268802594301</v>
          </cell>
          <cell r="HU498">
            <v>-22.985182342135701</v>
          </cell>
          <cell r="HV498">
            <v>0</v>
          </cell>
          <cell r="HW498">
            <v>-22.985182342135701</v>
          </cell>
          <cell r="HX498">
            <v>-83.234385392191101</v>
          </cell>
          <cell r="HY498">
            <v>0</v>
          </cell>
          <cell r="HZ498">
            <v>-83.234385392191101</v>
          </cell>
          <cell r="IA498">
            <v>-72.036694971678301</v>
          </cell>
          <cell r="IB498">
            <v>0</v>
          </cell>
          <cell r="IC498">
            <v>-72.036694971678301</v>
          </cell>
          <cell r="ID498">
            <v>-45.749733136948997</v>
          </cell>
          <cell r="IE498">
            <v>0</v>
          </cell>
          <cell r="IF498">
            <v>-45.749733136948997</v>
          </cell>
          <cell r="IG498">
            <v>-19.4932945617347</v>
          </cell>
          <cell r="IH498">
            <v>0</v>
          </cell>
          <cell r="II498">
            <v>-19.4932945617347</v>
          </cell>
          <cell r="IJ498">
            <v>-104.19904133793599</v>
          </cell>
          <cell r="IK498">
            <v>0</v>
          </cell>
          <cell r="IL498">
            <v>-104.19904133793599</v>
          </cell>
          <cell r="IM498">
            <v>-79.009770925270502</v>
          </cell>
          <cell r="IN498">
            <v>0</v>
          </cell>
          <cell r="IO498">
            <v>-79.009770925270502</v>
          </cell>
          <cell r="IP498">
            <v>-58.0245886206054</v>
          </cell>
          <cell r="IQ498">
            <v>0</v>
          </cell>
          <cell r="IR498">
            <v>-58.0245886206054</v>
          </cell>
          <cell r="IS498">
            <v>-32.911674579660399</v>
          </cell>
          <cell r="IT498">
            <v>0</v>
          </cell>
          <cell r="IU498">
            <v>-32.911674579660399</v>
          </cell>
          <cell r="IV498">
            <v>-127.62471380645999</v>
          </cell>
          <cell r="IW498">
            <v>0</v>
          </cell>
          <cell r="IX498">
            <v>-127.62471380645999</v>
          </cell>
          <cell r="IY498">
            <v>-87.973501944496505</v>
          </cell>
          <cell r="IZ498">
            <v>0</v>
          </cell>
          <cell r="JA498">
            <v>-87.973501944496505</v>
          </cell>
          <cell r="JB498">
            <v>-63.676050569335104</v>
          </cell>
          <cell r="JC498">
            <v>0</v>
          </cell>
          <cell r="JD498">
            <v>-63.676050569335104</v>
          </cell>
          <cell r="JE498">
            <v>-33.7146400185297</v>
          </cell>
          <cell r="JF498">
            <v>0</v>
          </cell>
          <cell r="JG498">
            <v>-33.7146400185297</v>
          </cell>
          <cell r="JH498">
            <v>-117.798521643924</v>
          </cell>
          <cell r="JI498">
            <v>0</v>
          </cell>
          <cell r="JJ498">
            <v>-117.798521643924</v>
          </cell>
          <cell r="JK498">
            <v>-87.676602198963096</v>
          </cell>
          <cell r="JL498">
            <v>0</v>
          </cell>
          <cell r="JM498">
            <v>-87.676602198963096</v>
          </cell>
          <cell r="JN498">
            <v>-63.693463206789701</v>
          </cell>
          <cell r="JO498">
            <v>0</v>
          </cell>
          <cell r="JP498">
            <v>-63.693463206789701</v>
          </cell>
          <cell r="JQ498">
            <v>-32.781306301912103</v>
          </cell>
          <cell r="JR498">
            <v>0</v>
          </cell>
          <cell r="JS498">
            <v>-32.781306301912103</v>
          </cell>
          <cell r="JT498">
            <v>-90.483845472026601</v>
          </cell>
          <cell r="JU498">
            <v>0</v>
          </cell>
          <cell r="JV498">
            <v>-90.483845472026601</v>
          </cell>
          <cell r="JW498">
            <v>-67.935958801709106</v>
          </cell>
          <cell r="JX498">
            <v>0</v>
          </cell>
          <cell r="JY498">
            <v>-67.935958801709106</v>
          </cell>
          <cell r="JZ498">
            <v>-47.326013296006899</v>
          </cell>
          <cell r="KA498">
            <v>0</v>
          </cell>
          <cell r="KB498">
            <v>-47.326013296006899</v>
          </cell>
          <cell r="KC498">
            <v>-29.9814612275885</v>
          </cell>
          <cell r="KD498">
            <v>0</v>
          </cell>
          <cell r="KE498">
            <v>-29.9814612275885</v>
          </cell>
          <cell r="KF498">
            <v>-37</v>
          </cell>
          <cell r="KG498">
            <v>0</v>
          </cell>
          <cell r="KH498">
            <v>-37</v>
          </cell>
          <cell r="KI498">
            <v>-28</v>
          </cell>
          <cell r="KJ498">
            <v>0</v>
          </cell>
          <cell r="KK498">
            <v>-28</v>
          </cell>
          <cell r="KL498">
            <v>-27</v>
          </cell>
          <cell r="KM498">
            <v>0</v>
          </cell>
          <cell r="KN498">
            <v>-27</v>
          </cell>
          <cell r="KO498">
            <v>-14</v>
          </cell>
          <cell r="KP498">
            <v>0</v>
          </cell>
          <cell r="KQ498">
            <v>-14</v>
          </cell>
          <cell r="KR498">
            <v>16</v>
          </cell>
          <cell r="KS498">
            <v>0</v>
          </cell>
          <cell r="KT498">
            <v>16</v>
          </cell>
          <cell r="KU498">
            <v>17</v>
          </cell>
          <cell r="KV498">
            <v>0</v>
          </cell>
          <cell r="KW498">
            <v>17</v>
          </cell>
          <cell r="KX498">
            <v>7</v>
          </cell>
          <cell r="KY498">
            <v>0</v>
          </cell>
          <cell r="KZ498">
            <v>7</v>
          </cell>
          <cell r="LA498">
            <v>2</v>
          </cell>
          <cell r="LB498">
            <v>0</v>
          </cell>
          <cell r="LC498">
            <v>2</v>
          </cell>
          <cell r="LD498">
            <v>7</v>
          </cell>
          <cell r="LE498">
            <v>0</v>
          </cell>
          <cell r="LF498">
            <v>7</v>
          </cell>
          <cell r="LG498">
            <v>-10</v>
          </cell>
          <cell r="LH498">
            <v>0</v>
          </cell>
          <cell r="LI498">
            <v>-10</v>
          </cell>
          <cell r="LJ498">
            <v>-20</v>
          </cell>
          <cell r="LK498">
            <v>0</v>
          </cell>
          <cell r="LL498">
            <v>-20</v>
          </cell>
          <cell r="LM498">
            <v>-20</v>
          </cell>
          <cell r="LN498">
            <v>0</v>
          </cell>
          <cell r="LO498">
            <v>-20</v>
          </cell>
          <cell r="LP498">
            <v>-81</v>
          </cell>
          <cell r="LQ498">
            <v>0</v>
          </cell>
          <cell r="LR498">
            <v>-81</v>
          </cell>
          <cell r="LS498">
            <v>-27</v>
          </cell>
          <cell r="LT498">
            <v>0</v>
          </cell>
          <cell r="LU498">
            <v>-27</v>
          </cell>
          <cell r="LV498">
            <v>-28</v>
          </cell>
          <cell r="LW498">
            <v>0</v>
          </cell>
          <cell r="LX498">
            <v>-28</v>
          </cell>
          <cell r="LY498">
            <v>-84</v>
          </cell>
          <cell r="LZ498">
            <v>0</v>
          </cell>
          <cell r="MA498">
            <v>-84</v>
          </cell>
          <cell r="MB498">
            <v>-14</v>
          </cell>
          <cell r="MC498">
            <v>0</v>
          </cell>
          <cell r="MD498">
            <v>-14</v>
          </cell>
          <cell r="ME498">
            <v>13</v>
          </cell>
          <cell r="MF498">
            <v>0</v>
          </cell>
          <cell r="MG498">
            <v>13</v>
          </cell>
          <cell r="MH498">
            <v>9</v>
          </cell>
          <cell r="MI498">
            <v>0</v>
          </cell>
          <cell r="MJ498">
            <v>9</v>
          </cell>
          <cell r="MK498">
            <v>15</v>
          </cell>
          <cell r="ML498">
            <v>0</v>
          </cell>
          <cell r="MM498">
            <v>15</v>
          </cell>
          <cell r="MN498">
            <v>14</v>
          </cell>
          <cell r="MO498">
            <v>0</v>
          </cell>
          <cell r="MP498">
            <v>14</v>
          </cell>
          <cell r="MQ498">
            <v>15</v>
          </cell>
          <cell r="MR498">
            <v>0</v>
          </cell>
          <cell r="MS498">
            <v>15</v>
          </cell>
          <cell r="MT498">
            <v>15</v>
          </cell>
          <cell r="MU498">
            <v>0</v>
          </cell>
          <cell r="MV498">
            <v>15</v>
          </cell>
          <cell r="MW498">
            <v>16</v>
          </cell>
          <cell r="MX498">
            <v>0</v>
          </cell>
          <cell r="MY498">
            <v>16</v>
          </cell>
          <cell r="MZ498">
            <v>40</v>
          </cell>
          <cell r="NA498">
            <v>0</v>
          </cell>
          <cell r="NB498">
            <v>40</v>
          </cell>
          <cell r="NC498">
            <v>14</v>
          </cell>
          <cell r="ND498">
            <v>0</v>
          </cell>
          <cell r="NE498">
            <v>14</v>
          </cell>
          <cell r="NF498">
            <v>10</v>
          </cell>
          <cell r="NG498">
            <v>0</v>
          </cell>
          <cell r="NH498">
            <v>10</v>
          </cell>
          <cell r="NI498">
            <v>9</v>
          </cell>
          <cell r="NJ498">
            <v>0</v>
          </cell>
          <cell r="NK498">
            <v>9</v>
          </cell>
          <cell r="NL498">
            <v>-6</v>
          </cell>
          <cell r="NM498">
            <v>0</v>
          </cell>
          <cell r="NN498">
            <v>-6</v>
          </cell>
          <cell r="NO498">
            <v>-1</v>
          </cell>
          <cell r="NP498">
            <v>0</v>
          </cell>
          <cell r="NQ498">
            <v>-1</v>
          </cell>
          <cell r="NR498">
            <v>7</v>
          </cell>
          <cell r="NS498">
            <v>0</v>
          </cell>
          <cell r="NT498">
            <v>7</v>
          </cell>
          <cell r="NU498">
            <v>11</v>
          </cell>
          <cell r="NV498">
            <v>0</v>
          </cell>
          <cell r="NW498">
            <v>11</v>
          </cell>
        </row>
        <row r="499">
          <cell r="BB499">
            <v>157.81307564570301</v>
          </cell>
          <cell r="BC499">
            <v>0</v>
          </cell>
          <cell r="BD499">
            <v>157.81307564570301</v>
          </cell>
          <cell r="BE499">
            <v>172.77330076728899</v>
          </cell>
          <cell r="BF499">
            <v>5</v>
          </cell>
          <cell r="BG499">
            <v>167.77330076728899</v>
          </cell>
          <cell r="BH499">
            <v>134.110453857382</v>
          </cell>
          <cell r="BI499">
            <v>0</v>
          </cell>
          <cell r="BJ499">
            <v>134.110453857382</v>
          </cell>
          <cell r="BK499">
            <v>152.027594762755</v>
          </cell>
          <cell r="BL499">
            <v>23.564000000000007</v>
          </cell>
          <cell r="BM499">
            <v>128.46359476275501</v>
          </cell>
          <cell r="BN499">
            <v>77.891126008754199</v>
          </cell>
          <cell r="BO499">
            <v>-68.986999999999995</v>
          </cell>
          <cell r="BP499">
            <v>146.87812600875418</v>
          </cell>
          <cell r="BQ499">
            <v>130.96673012590401</v>
          </cell>
          <cell r="BR499">
            <v>0</v>
          </cell>
          <cell r="BS499">
            <v>130.96673012590401</v>
          </cell>
          <cell r="BT499">
            <v>96.872553095694599</v>
          </cell>
          <cell r="BU499">
            <v>0</v>
          </cell>
          <cell r="BV499">
            <v>96.872553095694599</v>
          </cell>
          <cell r="BW499">
            <v>158.675062037793</v>
          </cell>
          <cell r="BX499">
            <v>0</v>
          </cell>
          <cell r="BY499">
            <v>158.675062037793</v>
          </cell>
          <cell r="BZ499">
            <v>152.85791170533301</v>
          </cell>
          <cell r="CA499">
            <v>0</v>
          </cell>
          <cell r="CB499">
            <v>152.85791170533301</v>
          </cell>
          <cell r="CC499">
            <v>170.674115712873</v>
          </cell>
          <cell r="CD499">
            <v>0</v>
          </cell>
          <cell r="CE499">
            <v>170.674115712873</v>
          </cell>
          <cell r="CF499">
            <v>162.102330416564</v>
          </cell>
          <cell r="CG499">
            <v>0</v>
          </cell>
          <cell r="CH499">
            <v>162.102330416564</v>
          </cell>
          <cell r="CI499">
            <v>111.579980363651</v>
          </cell>
          <cell r="CJ499">
            <v>-67</v>
          </cell>
          <cell r="CK499">
            <v>178.579980363651</v>
          </cell>
          <cell r="CL499">
            <v>146.28208923125899</v>
          </cell>
          <cell r="CM499">
            <v>0</v>
          </cell>
          <cell r="CN499">
            <v>146.28208923125899</v>
          </cell>
          <cell r="CO499">
            <v>166.83819639841201</v>
          </cell>
          <cell r="CP499">
            <v>0</v>
          </cell>
          <cell r="CQ499">
            <v>166.83819639841201</v>
          </cell>
          <cell r="CR499">
            <v>147.169637905369</v>
          </cell>
          <cell r="CS499">
            <v>0</v>
          </cell>
          <cell r="CT499">
            <v>147.169637905369</v>
          </cell>
          <cell r="CU499">
            <v>115.187819266753</v>
          </cell>
          <cell r="CV499">
            <v>5</v>
          </cell>
          <cell r="CW499">
            <v>110.187819266753</v>
          </cell>
          <cell r="CX499">
            <v>151.59084854042899</v>
          </cell>
          <cell r="CY499">
            <v>0</v>
          </cell>
          <cell r="CZ499">
            <v>151.59084854042899</v>
          </cell>
          <cell r="DA499">
            <v>142.99585769022499</v>
          </cell>
          <cell r="DB499">
            <v>0</v>
          </cell>
          <cell r="DC499">
            <v>142.99585769022499</v>
          </cell>
          <cell r="DD499">
            <v>179.812269151923</v>
          </cell>
          <cell r="DE499">
            <v>0</v>
          </cell>
          <cell r="DF499">
            <v>179.812269151923</v>
          </cell>
          <cell r="DG499">
            <v>132.873658880595</v>
          </cell>
          <cell r="DH499">
            <v>-3.3860000000000001</v>
          </cell>
          <cell r="DI499">
            <v>136.259658880595</v>
          </cell>
          <cell r="DJ499">
            <v>124.125883561968</v>
          </cell>
          <cell r="DK499">
            <v>0</v>
          </cell>
          <cell r="DL499">
            <v>124.125883561968</v>
          </cell>
          <cell r="DM499">
            <v>116.910804316586</v>
          </cell>
          <cell r="DN499">
            <v>0</v>
          </cell>
          <cell r="DO499">
            <v>116.910804316586</v>
          </cell>
          <cell r="DP499">
            <v>105.760600057207</v>
          </cell>
          <cell r="DQ499">
            <v>0</v>
          </cell>
          <cell r="DR499">
            <v>105.760600057207</v>
          </cell>
          <cell r="DS499">
            <v>108</v>
          </cell>
          <cell r="DT499">
            <v>0</v>
          </cell>
          <cell r="DU499">
            <v>108</v>
          </cell>
          <cell r="DV499">
            <v>114</v>
          </cell>
          <cell r="DW499">
            <v>0</v>
          </cell>
          <cell r="DX499">
            <v>114</v>
          </cell>
          <cell r="DY499">
            <v>92</v>
          </cell>
          <cell r="DZ499">
            <v>0</v>
          </cell>
          <cell r="EA499">
            <v>92</v>
          </cell>
          <cell r="EB499">
            <v>53</v>
          </cell>
          <cell r="EC499">
            <v>0</v>
          </cell>
          <cell r="ED499">
            <v>53</v>
          </cell>
          <cell r="EE499">
            <v>31</v>
          </cell>
          <cell r="EF499">
            <v>0</v>
          </cell>
          <cell r="EG499">
            <v>31</v>
          </cell>
          <cell r="EH499">
            <v>57</v>
          </cell>
          <cell r="EI499">
            <v>0</v>
          </cell>
          <cell r="EJ499">
            <v>57</v>
          </cell>
          <cell r="EK499">
            <v>60</v>
          </cell>
          <cell r="EL499">
            <v>0</v>
          </cell>
          <cell r="EM499">
            <v>60</v>
          </cell>
          <cell r="EN499">
            <v>43</v>
          </cell>
          <cell r="EO499">
            <v>0</v>
          </cell>
          <cell r="EP499">
            <v>43</v>
          </cell>
          <cell r="EQ499">
            <v>-63</v>
          </cell>
          <cell r="ER499">
            <v>0</v>
          </cell>
          <cell r="ES499">
            <v>-63</v>
          </cell>
          <cell r="ET499">
            <v>48</v>
          </cell>
          <cell r="EU499">
            <v>0</v>
          </cell>
          <cell r="EV499">
            <v>48</v>
          </cell>
          <cell r="EW499">
            <v>32</v>
          </cell>
          <cell r="EX499">
            <v>0</v>
          </cell>
          <cell r="EY499">
            <v>32</v>
          </cell>
          <cell r="EZ499">
            <v>9</v>
          </cell>
          <cell r="FA499">
            <v>0</v>
          </cell>
          <cell r="FB499">
            <v>9</v>
          </cell>
          <cell r="FC499">
            <v>-1046</v>
          </cell>
          <cell r="FD499">
            <v>0</v>
          </cell>
          <cell r="FE499">
            <v>-1046</v>
          </cell>
          <cell r="FF499">
            <v>-572</v>
          </cell>
          <cell r="FG499">
            <v>0</v>
          </cell>
          <cell r="FH499">
            <v>-572</v>
          </cell>
          <cell r="FI499">
            <v>41</v>
          </cell>
          <cell r="FJ499">
            <v>0</v>
          </cell>
          <cell r="FK499">
            <v>41</v>
          </cell>
          <cell r="FL499">
            <v>-40</v>
          </cell>
          <cell r="FM499">
            <v>0</v>
          </cell>
          <cell r="FN499">
            <v>-40</v>
          </cell>
          <cell r="FO499">
            <v>-30</v>
          </cell>
          <cell r="FP499">
            <v>0</v>
          </cell>
          <cell r="FQ499">
            <v>-30</v>
          </cell>
          <cell r="FR499">
            <v>126</v>
          </cell>
          <cell r="FS499">
            <v>0</v>
          </cell>
          <cell r="FT499">
            <v>126</v>
          </cell>
          <cell r="FU499">
            <v>117</v>
          </cell>
          <cell r="FV499">
            <v>0</v>
          </cell>
          <cell r="FW499">
            <v>117</v>
          </cell>
          <cell r="FX499">
            <v>135</v>
          </cell>
          <cell r="FY499">
            <v>0</v>
          </cell>
          <cell r="FZ499">
            <v>135</v>
          </cell>
          <cell r="GA499">
            <v>126</v>
          </cell>
          <cell r="GB499">
            <v>0</v>
          </cell>
          <cell r="GC499">
            <v>126</v>
          </cell>
          <cell r="GD499">
            <v>117</v>
          </cell>
          <cell r="GE499">
            <v>0</v>
          </cell>
          <cell r="GF499">
            <v>117</v>
          </cell>
          <cell r="GG499">
            <v>110</v>
          </cell>
          <cell r="GH499">
            <v>0</v>
          </cell>
          <cell r="GI499">
            <v>110</v>
          </cell>
          <cell r="GJ499">
            <v>108</v>
          </cell>
          <cell r="GK499">
            <v>0</v>
          </cell>
          <cell r="GL499">
            <v>108</v>
          </cell>
          <cell r="GM499">
            <v>128</v>
          </cell>
          <cell r="GN499">
            <v>0</v>
          </cell>
          <cell r="GO499">
            <v>128</v>
          </cell>
          <cell r="GP499">
            <v>92</v>
          </cell>
          <cell r="GQ499">
            <v>0</v>
          </cell>
          <cell r="GR499">
            <v>92</v>
          </cell>
          <cell r="GS499">
            <v>89</v>
          </cell>
          <cell r="GT499">
            <v>0</v>
          </cell>
          <cell r="GU499">
            <v>89</v>
          </cell>
          <cell r="GV499">
            <v>76</v>
          </cell>
          <cell r="GW499">
            <v>0</v>
          </cell>
          <cell r="GX499">
            <v>76</v>
          </cell>
          <cell r="GY499">
            <v>76</v>
          </cell>
          <cell r="GZ499">
            <v>0</v>
          </cell>
          <cell r="HA499">
            <v>76</v>
          </cell>
          <cell r="HB499">
            <v>87</v>
          </cell>
          <cell r="HC499">
            <v>0</v>
          </cell>
          <cell r="HD499">
            <v>87</v>
          </cell>
          <cell r="HE499">
            <v>110</v>
          </cell>
          <cell r="HF499">
            <v>0</v>
          </cell>
          <cell r="HG499">
            <v>110</v>
          </cell>
          <cell r="HH499">
            <v>96</v>
          </cell>
          <cell r="HI499">
            <v>0</v>
          </cell>
          <cell r="HJ499">
            <v>96</v>
          </cell>
          <cell r="HO499">
            <v>464.69683027037399</v>
          </cell>
          <cell r="HP499">
            <v>5</v>
          </cell>
          <cell r="HQ499">
            <v>459.69683027037399</v>
          </cell>
          <cell r="HR499">
            <v>306.88375462467098</v>
          </cell>
          <cell r="HS499">
            <v>5</v>
          </cell>
          <cell r="HT499">
            <v>301.88375462467098</v>
          </cell>
          <cell r="HU499">
            <v>134.110453857382</v>
          </cell>
          <cell r="HV499">
            <v>0</v>
          </cell>
          <cell r="HW499">
            <v>134.110453857382</v>
          </cell>
          <cell r="HX499">
            <v>457.75800399310799</v>
          </cell>
          <cell r="HY499">
            <v>-45.422999999999988</v>
          </cell>
          <cell r="HZ499">
            <v>503.18100399310799</v>
          </cell>
          <cell r="IA499">
            <v>305.73040923035302</v>
          </cell>
          <cell r="IB499">
            <v>-68.986999999999995</v>
          </cell>
          <cell r="IC499">
            <v>374.71740923035304</v>
          </cell>
          <cell r="ID499">
            <v>227.839283221599</v>
          </cell>
          <cell r="IE499">
            <v>0</v>
          </cell>
          <cell r="IF499">
            <v>227.839283221599</v>
          </cell>
          <cell r="IG499">
            <v>96.872553095694599</v>
          </cell>
          <cell r="IH499">
            <v>0</v>
          </cell>
          <cell r="II499">
            <v>96.872553095694599</v>
          </cell>
          <cell r="IJ499">
            <v>644.30941987256301</v>
          </cell>
          <cell r="IK499">
            <v>0</v>
          </cell>
          <cell r="IL499">
            <v>644.30941987256301</v>
          </cell>
          <cell r="IM499">
            <v>485.63435783477001</v>
          </cell>
          <cell r="IN499">
            <v>0</v>
          </cell>
          <cell r="IO499">
            <v>485.63435783477001</v>
          </cell>
          <cell r="IP499">
            <v>332.77644612943698</v>
          </cell>
          <cell r="IQ499">
            <v>0</v>
          </cell>
          <cell r="IR499">
            <v>332.77644612943698</v>
          </cell>
          <cell r="IS499">
            <v>162.102330416564</v>
          </cell>
          <cell r="IT499">
            <v>0</v>
          </cell>
          <cell r="IU499">
            <v>162.102330416564</v>
          </cell>
          <cell r="IV499">
            <v>571.86990389869197</v>
          </cell>
          <cell r="IW499">
            <v>-67</v>
          </cell>
          <cell r="IX499">
            <v>638.86990389869197</v>
          </cell>
          <cell r="IY499">
            <v>460.289923535041</v>
          </cell>
          <cell r="IZ499">
            <v>0</v>
          </cell>
          <cell r="JA499">
            <v>460.289923535041</v>
          </cell>
          <cell r="JB499">
            <v>314.00783430378198</v>
          </cell>
          <cell r="JC499">
            <v>0</v>
          </cell>
          <cell r="JD499">
            <v>314.00783430378198</v>
          </cell>
          <cell r="JE499">
            <v>147.169637905369</v>
          </cell>
          <cell r="JF499">
            <v>0</v>
          </cell>
          <cell r="JG499">
            <v>147.169637905369</v>
          </cell>
          <cell r="JH499">
            <v>589.58679464933005</v>
          </cell>
          <cell r="JI499">
            <v>5</v>
          </cell>
          <cell r="JJ499">
            <v>584.58679464933005</v>
          </cell>
          <cell r="JK499">
            <v>474.39897538257702</v>
          </cell>
          <cell r="JL499">
            <v>0</v>
          </cell>
          <cell r="JM499">
            <v>474.39897538257702</v>
          </cell>
          <cell r="JN499">
            <v>322.808126842148</v>
          </cell>
          <cell r="JO499">
            <v>0</v>
          </cell>
          <cell r="JP499">
            <v>322.808126842148</v>
          </cell>
          <cell r="JQ499">
            <v>179.812269151923</v>
          </cell>
          <cell r="JR499">
            <v>0</v>
          </cell>
          <cell r="JS499">
            <v>179.812269151923</v>
          </cell>
          <cell r="JT499">
            <v>479.67094681635501</v>
          </cell>
          <cell r="JU499">
            <v>-3.3860000000000001</v>
          </cell>
          <cell r="JV499">
            <v>483.05694681635504</v>
          </cell>
          <cell r="JW499">
            <v>346.79728793575998</v>
          </cell>
          <cell r="JX499">
            <v>0</v>
          </cell>
          <cell r="JY499">
            <v>346.79728793575998</v>
          </cell>
          <cell r="JZ499">
            <v>222.671404373793</v>
          </cell>
          <cell r="KA499">
            <v>0</v>
          </cell>
          <cell r="KB499">
            <v>222.671404373793</v>
          </cell>
          <cell r="KC499">
            <v>105.760600057207</v>
          </cell>
          <cell r="KD499">
            <v>0</v>
          </cell>
          <cell r="KE499">
            <v>105.760600057207</v>
          </cell>
          <cell r="KF499">
            <v>108</v>
          </cell>
          <cell r="KG499">
            <v>0</v>
          </cell>
          <cell r="KH499">
            <v>108</v>
          </cell>
          <cell r="KI499">
            <v>114</v>
          </cell>
          <cell r="KJ499">
            <v>0</v>
          </cell>
          <cell r="KK499">
            <v>114</v>
          </cell>
          <cell r="KL499">
            <v>92</v>
          </cell>
          <cell r="KM499">
            <v>0</v>
          </cell>
          <cell r="KN499">
            <v>92</v>
          </cell>
          <cell r="KO499">
            <v>53</v>
          </cell>
          <cell r="KP499">
            <v>0</v>
          </cell>
          <cell r="KQ499">
            <v>53</v>
          </cell>
          <cell r="KR499">
            <v>31</v>
          </cell>
          <cell r="KS499">
            <v>0</v>
          </cell>
          <cell r="KT499">
            <v>31</v>
          </cell>
          <cell r="KU499">
            <v>57</v>
          </cell>
          <cell r="KV499">
            <v>0</v>
          </cell>
          <cell r="KW499">
            <v>57</v>
          </cell>
          <cell r="KX499">
            <v>60</v>
          </cell>
          <cell r="KY499">
            <v>0</v>
          </cell>
          <cell r="KZ499">
            <v>60</v>
          </cell>
          <cell r="LA499">
            <v>43</v>
          </cell>
          <cell r="LB499">
            <v>0</v>
          </cell>
          <cell r="LC499">
            <v>43</v>
          </cell>
          <cell r="LD499">
            <v>-63</v>
          </cell>
          <cell r="LE499">
            <v>0</v>
          </cell>
          <cell r="LF499">
            <v>-63</v>
          </cell>
          <cell r="LG499">
            <v>48</v>
          </cell>
          <cell r="LH499">
            <v>0</v>
          </cell>
          <cell r="LI499">
            <v>48</v>
          </cell>
          <cell r="LJ499">
            <v>32</v>
          </cell>
          <cell r="LK499">
            <v>0</v>
          </cell>
          <cell r="LL499">
            <v>32</v>
          </cell>
          <cell r="LM499">
            <v>9</v>
          </cell>
          <cell r="LN499">
            <v>0</v>
          </cell>
          <cell r="LO499">
            <v>9</v>
          </cell>
          <cell r="LP499">
            <v>-1046</v>
          </cell>
          <cell r="LQ499">
            <v>0</v>
          </cell>
          <cell r="LR499">
            <v>-1046</v>
          </cell>
          <cell r="LS499">
            <v>-572</v>
          </cell>
          <cell r="LT499">
            <v>0</v>
          </cell>
          <cell r="LU499">
            <v>-572</v>
          </cell>
          <cell r="LV499">
            <v>41</v>
          </cell>
          <cell r="LW499">
            <v>0</v>
          </cell>
          <cell r="LX499">
            <v>41</v>
          </cell>
          <cell r="LY499">
            <v>-40</v>
          </cell>
          <cell r="LZ499">
            <v>0</v>
          </cell>
          <cell r="MA499">
            <v>-40</v>
          </cell>
          <cell r="MB499">
            <v>-30</v>
          </cell>
          <cell r="MC499">
            <v>0</v>
          </cell>
          <cell r="MD499">
            <v>-30</v>
          </cell>
          <cell r="ME499">
            <v>126</v>
          </cell>
          <cell r="MF499">
            <v>0</v>
          </cell>
          <cell r="MG499">
            <v>126</v>
          </cell>
          <cell r="MH499">
            <v>117</v>
          </cell>
          <cell r="MI499">
            <v>0</v>
          </cell>
          <cell r="MJ499">
            <v>117</v>
          </cell>
          <cell r="MK499">
            <v>135</v>
          </cell>
          <cell r="ML499">
            <v>0</v>
          </cell>
          <cell r="MM499">
            <v>135</v>
          </cell>
          <cell r="MN499">
            <v>126</v>
          </cell>
          <cell r="MO499">
            <v>0</v>
          </cell>
          <cell r="MP499">
            <v>126</v>
          </cell>
          <cell r="MQ499">
            <v>117</v>
          </cell>
          <cell r="MR499">
            <v>0</v>
          </cell>
          <cell r="MS499">
            <v>117</v>
          </cell>
          <cell r="MT499">
            <v>110</v>
          </cell>
          <cell r="MU499">
            <v>0</v>
          </cell>
          <cell r="MV499">
            <v>110</v>
          </cell>
          <cell r="MW499">
            <v>108</v>
          </cell>
          <cell r="MX499">
            <v>0</v>
          </cell>
          <cell r="MY499">
            <v>108</v>
          </cell>
          <cell r="MZ499">
            <v>128</v>
          </cell>
          <cell r="NA499">
            <v>0</v>
          </cell>
          <cell r="NB499">
            <v>128</v>
          </cell>
          <cell r="NC499">
            <v>92</v>
          </cell>
          <cell r="ND499">
            <v>0</v>
          </cell>
          <cell r="NE499">
            <v>92</v>
          </cell>
          <cell r="NF499">
            <v>89</v>
          </cell>
          <cell r="NG499">
            <v>0</v>
          </cell>
          <cell r="NH499">
            <v>89</v>
          </cell>
          <cell r="NI499">
            <v>76</v>
          </cell>
          <cell r="NJ499">
            <v>0</v>
          </cell>
          <cell r="NK499">
            <v>76</v>
          </cell>
          <cell r="NL499">
            <v>76</v>
          </cell>
          <cell r="NM499">
            <v>0</v>
          </cell>
          <cell r="NN499">
            <v>76</v>
          </cell>
          <cell r="NO499">
            <v>87</v>
          </cell>
          <cell r="NP499">
            <v>0</v>
          </cell>
          <cell r="NQ499">
            <v>87</v>
          </cell>
          <cell r="NR499">
            <v>110</v>
          </cell>
          <cell r="NS499">
            <v>0</v>
          </cell>
          <cell r="NT499">
            <v>110</v>
          </cell>
          <cell r="NU499">
            <v>96</v>
          </cell>
          <cell r="NV499">
            <v>0</v>
          </cell>
          <cell r="NW499">
            <v>96</v>
          </cell>
        </row>
        <row r="500">
          <cell r="BB500">
            <v>0.524780297923786</v>
          </cell>
          <cell r="BD500">
            <v>0.524780297923786</v>
          </cell>
          <cell r="BE500">
            <v>0.4888798408501564</v>
          </cell>
          <cell r="BG500">
            <v>0.4888798408501564</v>
          </cell>
          <cell r="BH500">
            <v>0.51437748783020021</v>
          </cell>
          <cell r="BJ500">
            <v>0.51437748783020021</v>
          </cell>
          <cell r="BK500">
            <v>0.4809021723318142</v>
          </cell>
          <cell r="BM500">
            <v>0.4809021723318142</v>
          </cell>
          <cell r="BN500">
            <v>0.44765928645411385</v>
          </cell>
          <cell r="BP500">
            <v>0.44765928645411385</v>
          </cell>
          <cell r="BQ500">
            <v>0.49513203562620822</v>
          </cell>
          <cell r="BS500">
            <v>0.49513203562620822</v>
          </cell>
          <cell r="BT500">
            <v>0.53402940104340779</v>
          </cell>
          <cell r="BV500">
            <v>0.53402940104340779</v>
          </cell>
          <cell r="BW500">
            <v>0.49994930341158444</v>
          </cell>
          <cell r="BY500">
            <v>0.49994930341158444</v>
          </cell>
          <cell r="BZ500">
            <v>0.5097805861740009</v>
          </cell>
          <cell r="CB500">
            <v>0.5097805861740009</v>
          </cell>
          <cell r="CC500">
            <v>0.46929782311258261</v>
          </cell>
          <cell r="CE500">
            <v>0.46929782311258261</v>
          </cell>
          <cell r="CF500">
            <v>0.49470404984423672</v>
          </cell>
          <cell r="CH500">
            <v>0.49470404984423672</v>
          </cell>
          <cell r="CI500">
            <v>0.5177546153972461</v>
          </cell>
          <cell r="CK500">
            <v>0.5177546153972461</v>
          </cell>
          <cell r="CL500">
            <v>0.48574667903940383</v>
          </cell>
          <cell r="CN500">
            <v>0.48574667903940383</v>
          </cell>
          <cell r="CO500">
            <v>0.44239759488009195</v>
          </cell>
          <cell r="CQ500">
            <v>0.44239759488009195</v>
          </cell>
          <cell r="CR500">
            <v>0.50858628386693594</v>
          </cell>
          <cell r="CT500">
            <v>0.50858628386693594</v>
          </cell>
          <cell r="CU500">
            <v>0.56629386896491596</v>
          </cell>
          <cell r="CW500">
            <v>0.56629386896491596</v>
          </cell>
          <cell r="CX500">
            <v>0.49944184961595917</v>
          </cell>
          <cell r="CZ500">
            <v>0.49944184961595917</v>
          </cell>
          <cell r="DA500">
            <v>0.48259134396355352</v>
          </cell>
          <cell r="DC500">
            <v>0.48259134396355352</v>
          </cell>
          <cell r="DD500">
            <v>0.49387088522912848</v>
          </cell>
          <cell r="DF500">
            <v>0.49387088522912848</v>
          </cell>
          <cell r="DG500">
            <v>0.55133540039838425</v>
          </cell>
          <cell r="DI500">
            <v>0.55133540039838425</v>
          </cell>
          <cell r="DJ500">
            <v>0.49808190339025238</v>
          </cell>
          <cell r="DL500">
            <v>0.49808190339025238</v>
          </cell>
          <cell r="DM500">
            <v>0.49580731865719246</v>
          </cell>
          <cell r="DO500">
            <v>0.49580731865719246</v>
          </cell>
          <cell r="DP500">
            <v>0.52745090459254673</v>
          </cell>
          <cell r="DR500">
            <v>0.52745090459254673</v>
          </cell>
          <cell r="DS500">
            <v>0.5281553398058253</v>
          </cell>
          <cell r="DU500">
            <v>0.5281553398058253</v>
          </cell>
          <cell r="DV500">
            <v>0.46704331450094161</v>
          </cell>
          <cell r="DX500">
            <v>0.46704331450094161</v>
          </cell>
          <cell r="DY500">
            <v>0.47378277153558052</v>
          </cell>
          <cell r="EA500">
            <v>0.47378277153558052</v>
          </cell>
          <cell r="EB500">
            <v>0.54527938342967242</v>
          </cell>
          <cell r="ED500">
            <v>0.54527938342967242</v>
          </cell>
          <cell r="EE500">
            <v>0.54655870445344135</v>
          </cell>
          <cell r="EG500">
            <v>0.54655870445344135</v>
          </cell>
          <cell r="EH500">
            <v>0.48653846153846153</v>
          </cell>
          <cell r="EJ500">
            <v>0.48653846153846153</v>
          </cell>
          <cell r="EK500">
            <v>0.46182495344506519</v>
          </cell>
          <cell r="EM500">
            <v>0.46182495344506519</v>
          </cell>
          <cell r="EN500">
            <v>0.5</v>
          </cell>
          <cell r="EP500">
            <v>0.5</v>
          </cell>
          <cell r="EQ500">
            <v>0.50874125874125875</v>
          </cell>
          <cell r="ES500">
            <v>0.50874125874125875</v>
          </cell>
          <cell r="ET500">
            <v>0.46128500823723229</v>
          </cell>
          <cell r="EV500">
            <v>0.46128500823723229</v>
          </cell>
          <cell r="EW500">
            <v>0.45622895622895621</v>
          </cell>
          <cell r="EY500">
            <v>0.45622895622895621</v>
          </cell>
          <cell r="EZ500">
            <v>0.45959595959595961</v>
          </cell>
          <cell r="FB500">
            <v>0.45959595959595961</v>
          </cell>
          <cell r="FC500">
            <v>0.48892171344165436</v>
          </cell>
          <cell r="FE500">
            <v>0.48892171344165436</v>
          </cell>
          <cell r="FF500">
            <v>0.45156695156695159</v>
          </cell>
          <cell r="FH500">
            <v>0.45156695156695159</v>
          </cell>
          <cell r="FI500">
            <v>0.40720961281708945</v>
          </cell>
          <cell r="FK500">
            <v>0.40720961281708945</v>
          </cell>
          <cell r="FL500">
            <v>0.42362002567394097</v>
          </cell>
          <cell r="FN500">
            <v>0.42362002567394097</v>
          </cell>
          <cell r="FO500">
            <v>0.4735547355473555</v>
          </cell>
          <cell r="FQ500">
            <v>0.4735547355473555</v>
          </cell>
          <cell r="FR500">
            <v>0.39759036144578314</v>
          </cell>
          <cell r="FT500">
            <v>0.39759036144578314</v>
          </cell>
          <cell r="FU500">
            <v>0.40375586854460094</v>
          </cell>
          <cell r="FW500">
            <v>0.40375586854460094</v>
          </cell>
          <cell r="FX500">
            <v>0.38998835855646102</v>
          </cell>
          <cell r="FZ500">
            <v>0.38998835855646102</v>
          </cell>
          <cell r="GA500">
            <v>0.40492957746478875</v>
          </cell>
          <cell r="GC500">
            <v>0.40492957746478875</v>
          </cell>
          <cell r="GD500">
            <v>0.40920096852300242</v>
          </cell>
          <cell r="GF500">
            <v>0.40920096852300242</v>
          </cell>
          <cell r="GG500">
            <v>0.40515222482435598</v>
          </cell>
          <cell r="GI500">
            <v>0.40515222482435598</v>
          </cell>
          <cell r="GJ500">
            <v>0.40165876777251186</v>
          </cell>
          <cell r="GL500">
            <v>0.40165876777251186</v>
          </cell>
          <cell r="GM500">
            <v>0.42467378410438911</v>
          </cell>
          <cell r="GO500">
            <v>0.42467378410438911</v>
          </cell>
          <cell r="GP500">
            <v>0.41514041514041516</v>
          </cell>
          <cell r="GR500">
            <v>0.41514041514041516</v>
          </cell>
          <cell r="GS500">
            <v>0.42783505154639173</v>
          </cell>
          <cell r="GU500">
            <v>0.42783505154639173</v>
          </cell>
          <cell r="GV500">
            <v>0.47317744154057773</v>
          </cell>
          <cell r="GX500">
            <v>0.47317744154057773</v>
          </cell>
          <cell r="GY500">
            <v>0.51261829652996849</v>
          </cell>
          <cell r="HA500">
            <v>0.51261829652996849</v>
          </cell>
          <cell r="HB500">
            <v>0.51544715447154477</v>
          </cell>
          <cell r="HD500">
            <v>0.51544715447154477</v>
          </cell>
          <cell r="HE500">
            <v>0.52090032154340837</v>
          </cell>
          <cell r="HG500">
            <v>0.52090032154340837</v>
          </cell>
          <cell r="HH500">
            <v>0.52727272727272723</v>
          </cell>
          <cell r="HJ500">
            <v>0.52727272727272723</v>
          </cell>
          <cell r="HO500">
            <v>0.50971480862173091</v>
          </cell>
          <cell r="HP500" t="e">
            <v>#DIV/0!</v>
          </cell>
          <cell r="HQ500">
            <v>0.50971480862173091</v>
          </cell>
          <cell r="HR500">
            <v>0.50149982109036728</v>
          </cell>
          <cell r="HS500" t="e">
            <v>#DIV/0!</v>
          </cell>
          <cell r="HT500">
            <v>0.50149982109036728</v>
          </cell>
          <cell r="HU500">
            <v>0.51437748783020021</v>
          </cell>
          <cell r="HV500" t="e">
            <v>#DIV/0!</v>
          </cell>
          <cell r="HW500">
            <v>0.51437748783020021</v>
          </cell>
          <cell r="HX500">
            <v>0.4900481892612128</v>
          </cell>
          <cell r="HY500" t="e">
            <v>#DIV/0!</v>
          </cell>
          <cell r="HZ500">
            <v>0.4900481892612128</v>
          </cell>
          <cell r="IA500">
            <v>0.49312682928858004</v>
          </cell>
          <cell r="IB500" t="e">
            <v>#DIV/0!</v>
          </cell>
          <cell r="IC500">
            <v>0.49312682928858004</v>
          </cell>
          <cell r="ID500">
            <v>0.515224190890478</v>
          </cell>
          <cell r="IE500" t="e">
            <v>#DIV/0!</v>
          </cell>
          <cell r="IF500">
            <v>0.515224190890478</v>
          </cell>
          <cell r="IG500">
            <v>0.53402940104340779</v>
          </cell>
          <cell r="IH500" t="e">
            <v>#DIV/0!</v>
          </cell>
          <cell r="II500">
            <v>0.53402940104340779</v>
          </cell>
          <cell r="IJ500">
            <v>0.4931767114898174</v>
          </cell>
          <cell r="IK500" t="e">
            <v>#DIV/0!</v>
          </cell>
          <cell r="IL500">
            <v>0.4931767114898174</v>
          </cell>
          <cell r="IM500">
            <v>0.49099302737868772</v>
          </cell>
          <cell r="IN500" t="e">
            <v>#DIV/0!</v>
          </cell>
          <cell r="IO500">
            <v>0.49099302737868772</v>
          </cell>
          <cell r="IP500">
            <v>0.48188397209987327</v>
          </cell>
          <cell r="IQ500" t="e">
            <v>#DIV/0!</v>
          </cell>
          <cell r="IR500">
            <v>0.48188397209987327</v>
          </cell>
          <cell r="IS500">
            <v>0.49470404984423672</v>
          </cell>
          <cell r="IT500" t="e">
            <v>#DIV/0!</v>
          </cell>
          <cell r="IU500">
            <v>0.49470404984423672</v>
          </cell>
          <cell r="IV500">
            <v>0.48858826437390629</v>
          </cell>
          <cell r="IW500" t="e">
            <v>#DIV/0!</v>
          </cell>
          <cell r="IX500">
            <v>0.48858826437390629</v>
          </cell>
          <cell r="IY500">
            <v>0.47893515546559118</v>
          </cell>
          <cell r="IZ500" t="e">
            <v>#DIV/0!</v>
          </cell>
          <cell r="JA500">
            <v>0.47893515546559118</v>
          </cell>
          <cell r="JB500">
            <v>0.47551199687955342</v>
          </cell>
          <cell r="JC500" t="e">
            <v>#DIV/0!</v>
          </cell>
          <cell r="JD500">
            <v>0.47551199687955342</v>
          </cell>
          <cell r="JE500">
            <v>0.50858628386693594</v>
          </cell>
          <cell r="JF500" t="e">
            <v>#DIV/0!</v>
          </cell>
          <cell r="JG500">
            <v>0.50858628386693594</v>
          </cell>
          <cell r="JH500">
            <v>0.51026790796947674</v>
          </cell>
          <cell r="JI500" t="e">
            <v>#DIV/0!</v>
          </cell>
          <cell r="JJ500">
            <v>0.51026790796947674</v>
          </cell>
          <cell r="JK500">
            <v>0.49194104297382246</v>
          </cell>
          <cell r="JL500" t="e">
            <v>#DIV/0!</v>
          </cell>
          <cell r="JM500">
            <v>0.49194104297382246</v>
          </cell>
          <cell r="JN500">
            <v>0.4882835666630258</v>
          </cell>
          <cell r="JO500" t="e">
            <v>#DIV/0!</v>
          </cell>
          <cell r="JP500">
            <v>0.4882835666630258</v>
          </cell>
          <cell r="JQ500">
            <v>0.49387088522912848</v>
          </cell>
          <cell r="JR500" t="e">
            <v>#DIV/0!</v>
          </cell>
          <cell r="JS500">
            <v>0.49387088522912848</v>
          </cell>
          <cell r="JT500">
            <v>0.51840964861901528</v>
          </cell>
          <cell r="JU500" t="e">
            <v>#DIV/0!</v>
          </cell>
          <cell r="JV500">
            <v>0.51840964861901528</v>
          </cell>
          <cell r="JW500">
            <v>0.50702841769904272</v>
          </cell>
          <cell r="JX500" t="e">
            <v>#DIV/0!</v>
          </cell>
          <cell r="JY500">
            <v>0.50702841769904272</v>
          </cell>
          <cell r="JZ500">
            <v>0.51155876656458288</v>
          </cell>
          <cell r="KA500" t="e">
            <v>#DIV/0!</v>
          </cell>
          <cell r="KB500">
            <v>0.51155876656458288</v>
          </cell>
          <cell r="KC500">
            <v>0.52745090459254673</v>
          </cell>
          <cell r="KD500" t="e">
            <v>#DIV/0!</v>
          </cell>
          <cell r="KE500">
            <v>0.52745090459254673</v>
          </cell>
          <cell r="KF500">
            <v>0.5281553398058253</v>
          </cell>
          <cell r="KG500" t="e">
            <v>#DIV/0!</v>
          </cell>
          <cell r="KH500">
            <v>0.5281553398058253</v>
          </cell>
          <cell r="KI500">
            <v>0.46704331450094161</v>
          </cell>
          <cell r="KJ500" t="e">
            <v>#DIV/0!</v>
          </cell>
          <cell r="KK500">
            <v>0.46704331450094161</v>
          </cell>
          <cell r="KL500">
            <v>0.47378277153558052</v>
          </cell>
          <cell r="KM500" t="e">
            <v>#DIV/0!</v>
          </cell>
          <cell r="KN500">
            <v>0.47378277153558052</v>
          </cell>
          <cell r="KO500">
            <v>0.54527938342967242</v>
          </cell>
          <cell r="KP500" t="e">
            <v>#DIV/0!</v>
          </cell>
          <cell r="KQ500">
            <v>0.54527938342967242</v>
          </cell>
          <cell r="KR500">
            <v>0.54655870445344135</v>
          </cell>
          <cell r="KS500" t="e">
            <v>#DIV/0!</v>
          </cell>
          <cell r="KT500">
            <v>0.54655870445344135</v>
          </cell>
          <cell r="KU500">
            <v>0.48653846153846153</v>
          </cell>
          <cell r="KV500" t="e">
            <v>#DIV/0!</v>
          </cell>
          <cell r="KW500">
            <v>0.48653846153846153</v>
          </cell>
          <cell r="KX500">
            <v>0.46182495344506519</v>
          </cell>
          <cell r="KY500" t="e">
            <v>#DIV/0!</v>
          </cell>
          <cell r="KZ500">
            <v>0.46182495344506519</v>
          </cell>
          <cell r="LA500">
            <v>0.5</v>
          </cell>
          <cell r="LB500" t="e">
            <v>#DIV/0!</v>
          </cell>
          <cell r="LC500">
            <v>0.5</v>
          </cell>
          <cell r="LD500">
            <v>0.50874125874125875</v>
          </cell>
          <cell r="LE500" t="e">
            <v>#DIV/0!</v>
          </cell>
          <cell r="LF500">
            <v>0.50874125874125875</v>
          </cell>
          <cell r="LG500">
            <v>0.46128500823723229</v>
          </cell>
          <cell r="LH500" t="e">
            <v>#DIV/0!</v>
          </cell>
          <cell r="LI500">
            <v>0.46128500823723229</v>
          </cell>
          <cell r="LJ500">
            <v>0.45622895622895621</v>
          </cell>
          <cell r="LK500" t="e">
            <v>#DIV/0!</v>
          </cell>
          <cell r="LL500">
            <v>0.45622895622895621</v>
          </cell>
          <cell r="LM500">
            <v>0.45959595959595961</v>
          </cell>
          <cell r="LN500" t="e">
            <v>#DIV/0!</v>
          </cell>
          <cell r="LO500">
            <v>0.45959595959595961</v>
          </cell>
          <cell r="LP500">
            <v>0.48892171344165436</v>
          </cell>
          <cell r="LQ500" t="e">
            <v>#DIV/0!</v>
          </cell>
          <cell r="LR500">
            <v>0.48892171344165436</v>
          </cell>
          <cell r="LS500">
            <v>0.45156695156695159</v>
          </cell>
          <cell r="LT500" t="e">
            <v>#DIV/0!</v>
          </cell>
          <cell r="LU500">
            <v>0.45156695156695159</v>
          </cell>
          <cell r="LV500">
            <v>0.40720961281708945</v>
          </cell>
          <cell r="LW500" t="e">
            <v>#DIV/0!</v>
          </cell>
          <cell r="LX500">
            <v>0.40720961281708945</v>
          </cell>
          <cell r="LY500">
            <v>0.42362002567394097</v>
          </cell>
          <cell r="LZ500" t="e">
            <v>#DIV/0!</v>
          </cell>
          <cell r="MA500">
            <v>0.42362002567394097</v>
          </cell>
          <cell r="MB500">
            <v>0.4735547355473555</v>
          </cell>
          <cell r="MC500" t="e">
            <v>#DIV/0!</v>
          </cell>
          <cell r="MD500">
            <v>0.4735547355473555</v>
          </cell>
          <cell r="ME500">
            <v>0.39759036144578314</v>
          </cell>
          <cell r="MF500" t="e">
            <v>#DIV/0!</v>
          </cell>
          <cell r="MG500">
            <v>0.39759036144578314</v>
          </cell>
          <cell r="MH500">
            <v>0.40375586854460094</v>
          </cell>
          <cell r="MI500" t="e">
            <v>#DIV/0!</v>
          </cell>
          <cell r="MJ500">
            <v>0.40375586854460094</v>
          </cell>
          <cell r="MK500">
            <v>0.38998835855646102</v>
          </cell>
          <cell r="ML500" t="e">
            <v>#DIV/0!</v>
          </cell>
          <cell r="MM500">
            <v>0.38998835855646102</v>
          </cell>
          <cell r="MN500">
            <v>0.40492957746478875</v>
          </cell>
          <cell r="MO500" t="e">
            <v>#DIV/0!</v>
          </cell>
          <cell r="MP500">
            <v>0.40492957746478875</v>
          </cell>
          <cell r="MQ500">
            <v>0.40920096852300242</v>
          </cell>
          <cell r="MR500" t="e">
            <v>#DIV/0!</v>
          </cell>
          <cell r="MS500">
            <v>0.40920096852300242</v>
          </cell>
          <cell r="MT500">
            <v>0.40515222482435598</v>
          </cell>
          <cell r="MU500" t="e">
            <v>#DIV/0!</v>
          </cell>
          <cell r="MV500">
            <v>0.40515222482435598</v>
          </cell>
          <cell r="MW500">
            <v>0.40165876777251186</v>
          </cell>
          <cell r="MX500" t="e">
            <v>#DIV/0!</v>
          </cell>
          <cell r="MY500">
            <v>0.40165876777251186</v>
          </cell>
          <cell r="MZ500">
            <v>0.42467378410438911</v>
          </cell>
          <cell r="NA500" t="e">
            <v>#DIV/0!</v>
          </cell>
          <cell r="NB500">
            <v>0.42467378410438911</v>
          </cell>
          <cell r="NC500">
            <v>0.41514041514041516</v>
          </cell>
          <cell r="ND500" t="e">
            <v>#DIV/0!</v>
          </cell>
          <cell r="NE500">
            <v>0.41514041514041516</v>
          </cell>
          <cell r="NF500">
            <v>0.42783505154639173</v>
          </cell>
          <cell r="NG500" t="e">
            <v>#DIV/0!</v>
          </cell>
          <cell r="NH500">
            <v>0.42783505154639173</v>
          </cell>
          <cell r="NI500">
            <v>0.47317744154057773</v>
          </cell>
          <cell r="NJ500" t="e">
            <v>#DIV/0!</v>
          </cell>
          <cell r="NK500">
            <v>0.47317744154057773</v>
          </cell>
          <cell r="NL500">
            <v>0.51261829652996849</v>
          </cell>
          <cell r="NM500" t="e">
            <v>#DIV/0!</v>
          </cell>
          <cell r="NN500">
            <v>0.51261829652996849</v>
          </cell>
          <cell r="NO500">
            <v>0.51544715447154477</v>
          </cell>
          <cell r="NP500" t="e">
            <v>#DIV/0!</v>
          </cell>
          <cell r="NQ500">
            <v>0.51544715447154477</v>
          </cell>
          <cell r="NR500">
            <v>0.52090032154340837</v>
          </cell>
          <cell r="NS500" t="e">
            <v>#DIV/0!</v>
          </cell>
          <cell r="NT500">
            <v>0.52090032154340837</v>
          </cell>
          <cell r="NU500">
            <v>0.52727272727272723</v>
          </cell>
          <cell r="NV500" t="e">
            <v>#DIV/0!</v>
          </cell>
          <cell r="NW500">
            <v>0.52727272727272723</v>
          </cell>
        </row>
        <row r="501">
          <cell r="BB501">
            <v>0.32715703244995936</v>
          </cell>
          <cell r="BD501">
            <v>0.32715703244995936</v>
          </cell>
          <cell r="BE501">
            <v>0.28244196748133682</v>
          </cell>
          <cell r="BG501">
            <v>0.28244196748133682</v>
          </cell>
          <cell r="BH501">
            <v>0.30220727349169746</v>
          </cell>
          <cell r="BJ501">
            <v>0.30220727349169746</v>
          </cell>
          <cell r="BK501">
            <v>0.30097682611939036</v>
          </cell>
          <cell r="BM501">
            <v>0.30097682611939031</v>
          </cell>
          <cell r="BN501">
            <v>0.2389805503703252</v>
          </cell>
          <cell r="BP501">
            <v>0.2389805503703252</v>
          </cell>
          <cell r="BQ501">
            <v>-1.3679159832554209</v>
          </cell>
          <cell r="BS501">
            <v>-1.3679159832554209</v>
          </cell>
          <cell r="BT501">
            <v>0.32933654280126468</v>
          </cell>
          <cell r="BV501">
            <v>0.32933654280126468</v>
          </cell>
          <cell r="BW501">
            <v>0.1814010946909809</v>
          </cell>
          <cell r="BY501">
            <v>0.1814010946909809</v>
          </cell>
          <cell r="BZ501">
            <v>0.27915860240492046</v>
          </cell>
          <cell r="CB501">
            <v>0.27915860240492046</v>
          </cell>
          <cell r="CC501">
            <v>0.32710130483096844</v>
          </cell>
          <cell r="CE501">
            <v>0.32710130483096844</v>
          </cell>
          <cell r="CF501">
            <v>0.29888614974897937</v>
          </cell>
          <cell r="CH501">
            <v>0.29888614974897937</v>
          </cell>
          <cell r="CI501">
            <v>0.1557569525024611</v>
          </cell>
          <cell r="CK501">
            <v>0.15575695250246108</v>
          </cell>
          <cell r="CL501">
            <v>0.32267546645698469</v>
          </cell>
          <cell r="CN501">
            <v>0.32267546645698469</v>
          </cell>
          <cell r="CO501">
            <v>0.31164025294714742</v>
          </cell>
          <cell r="CQ501">
            <v>0.31164025294714742</v>
          </cell>
          <cell r="CR501">
            <v>0.30549697079460442</v>
          </cell>
          <cell r="CT501">
            <v>0.30549697079460442</v>
          </cell>
          <cell r="CU501">
            <v>0.30567369592375887</v>
          </cell>
          <cell r="CW501">
            <v>0.33980734965832188</v>
          </cell>
          <cell r="CX501">
            <v>0.29366394265197193</v>
          </cell>
          <cell r="CZ501">
            <v>0.29366394265197193</v>
          </cell>
          <cell r="DA501">
            <v>0.29479520009966825</v>
          </cell>
          <cell r="DC501">
            <v>0.29479520009966825</v>
          </cell>
          <cell r="DD501">
            <v>0.31468317227556147</v>
          </cell>
          <cell r="DF501">
            <v>0.31468317227556147</v>
          </cell>
          <cell r="DG501">
            <v>0.26255569934565148</v>
          </cell>
          <cell r="DI501">
            <v>0.23753833643873146</v>
          </cell>
          <cell r="DJ501">
            <v>0.28315378810821989</v>
          </cell>
          <cell r="DL501">
            <v>0.28315378810821989</v>
          </cell>
          <cell r="DM501">
            <v>0.28443912448700504</v>
          </cell>
          <cell r="DO501">
            <v>0.28443912448700504</v>
          </cell>
          <cell r="DP501">
            <v>0.3257683925753368</v>
          </cell>
          <cell r="DR501">
            <v>0.3257683925753368</v>
          </cell>
          <cell r="DS501">
            <v>0.3257683925753368</v>
          </cell>
          <cell r="DU501">
            <v>0.30246913580246915</v>
          </cell>
          <cell r="DV501">
            <v>0.3257683925753368</v>
          </cell>
          <cell r="DX501">
            <v>0.31468531468531469</v>
          </cell>
          <cell r="DY501">
            <v>0.3257683925753368</v>
          </cell>
          <cell r="EA501">
            <v>0.34513274336283184</v>
          </cell>
          <cell r="EB501">
            <v>0.3257683925753368</v>
          </cell>
          <cell r="ED501">
            <v>0.47916666666666669</v>
          </cell>
          <cell r="EE501">
            <v>0.3257683925753368</v>
          </cell>
          <cell r="EG501">
            <v>28</v>
          </cell>
          <cell r="EH501">
            <v>0.3257683925753368</v>
          </cell>
          <cell r="EJ501">
            <v>5.4054054054054057E-2</v>
          </cell>
          <cell r="EK501">
            <v>0.3257683925753368</v>
          </cell>
          <cell r="EM501">
            <v>0.25</v>
          </cell>
          <cell r="EN501">
            <v>0.3257683925753368</v>
          </cell>
          <cell r="EP501">
            <v>0.38461538461538464</v>
          </cell>
          <cell r="EQ501">
            <v>0.3257683925753368</v>
          </cell>
          <cell r="ES501">
            <v>1.1395348837209303</v>
          </cell>
          <cell r="ET501">
            <v>0.3257683925753368</v>
          </cell>
          <cell r="EV501">
            <v>0.8125</v>
          </cell>
          <cell r="EW501">
            <v>0.3257683925753368</v>
          </cell>
          <cell r="EY501">
            <v>-0.70588235294117652</v>
          </cell>
          <cell r="EZ501">
            <v>0.3257683925753368</v>
          </cell>
          <cell r="FB501">
            <v>0.2</v>
          </cell>
          <cell r="FC501">
            <v>0.3257683925753368</v>
          </cell>
          <cell r="FE501">
            <v>6.25E-2</v>
          </cell>
          <cell r="FF501">
            <v>0.3257683925753368</v>
          </cell>
          <cell r="FH501">
            <v>-1.3846153846153846</v>
          </cell>
          <cell r="FI501">
            <v>0.3257683925753368</v>
          </cell>
          <cell r="FK501">
            <v>0.74193548387096775</v>
          </cell>
          <cell r="FL501">
            <v>0.3257683925753368</v>
          </cell>
          <cell r="FN501">
            <v>0.10416666666666667</v>
          </cell>
          <cell r="FO501">
            <v>0.3257683925753368</v>
          </cell>
          <cell r="FQ501">
            <v>0.21311475409836064</v>
          </cell>
          <cell r="FR501">
            <v>0.3257683925753368</v>
          </cell>
          <cell r="FT501">
            <v>0.3644859813084112</v>
          </cell>
          <cell r="FU501">
            <v>0.3257683925753368</v>
          </cell>
          <cell r="FW501">
            <v>0.32222222222222224</v>
          </cell>
          <cell r="FX501">
            <v>0.3257683925753368</v>
          </cell>
          <cell r="FZ501">
            <v>0.35526315789473684</v>
          </cell>
          <cell r="GA501">
            <v>0.3257683925753368</v>
          </cell>
          <cell r="GC501">
            <v>0.35981308411214952</v>
          </cell>
          <cell r="GD501">
            <v>0.3257683925753368</v>
          </cell>
          <cell r="GF501">
            <v>0.328125</v>
          </cell>
          <cell r="GG501">
            <v>0.3257683925753368</v>
          </cell>
          <cell r="GI501">
            <v>0.38500000000000001</v>
          </cell>
          <cell r="GJ501">
            <v>0.3257683925753368</v>
          </cell>
          <cell r="GL501">
            <v>0.39</v>
          </cell>
          <cell r="GM501">
            <v>0.3257683925753368</v>
          </cell>
          <cell r="GO501">
            <v>-1.1298701298701299</v>
          </cell>
          <cell r="GP501">
            <v>0.3257683925753368</v>
          </cell>
          <cell r="GR501">
            <v>0.4101123595505618</v>
          </cell>
          <cell r="GS501">
            <v>0.3257683925753368</v>
          </cell>
          <cell r="GU501">
            <v>0.39751552795031053</v>
          </cell>
          <cell r="GV501">
            <v>0.3257683925753368</v>
          </cell>
          <cell r="GX501">
            <v>0.38059701492537312</v>
          </cell>
          <cell r="GY501">
            <v>0.3257683925753368</v>
          </cell>
          <cell r="HA501">
            <v>0.35849056603773582</v>
          </cell>
          <cell r="HB501">
            <v>0.3257683925753368</v>
          </cell>
          <cell r="HD501">
            <v>0.32800000000000001</v>
          </cell>
          <cell r="HE501">
            <v>0.3257683925753368</v>
          </cell>
          <cell r="HG501">
            <v>0.35028248587570621</v>
          </cell>
          <cell r="HH501">
            <v>0.3257683925753368</v>
          </cell>
          <cell r="HJ501">
            <v>0.33544303797468356</v>
          </cell>
          <cell r="HO501">
            <v>0.3044848528980082</v>
          </cell>
          <cell r="HQ501">
            <v>0.3044848528980082</v>
          </cell>
          <cell r="HR501">
            <v>0.29097749002320356</v>
          </cell>
          <cell r="HT501">
            <v>0.29097749002320356</v>
          </cell>
          <cell r="HU501">
            <v>0.30220727349169746</v>
          </cell>
          <cell r="HW501">
            <v>0.30220727349169746</v>
          </cell>
          <cell r="HX501">
            <v>9.8580057952417921E-2</v>
          </cell>
          <cell r="HZ501">
            <v>9.8580057952417935E-2</v>
          </cell>
          <cell r="IA501">
            <v>-9.3140418444883945E-3</v>
          </cell>
          <cell r="IC501">
            <v>-9.3140418444883945E-3</v>
          </cell>
          <cell r="ID501">
            <v>-0.31669135940513793</v>
          </cell>
          <cell r="IF501">
            <v>-0.31669135940513793</v>
          </cell>
          <cell r="IG501">
            <v>0.32933654280126468</v>
          </cell>
          <cell r="II501">
            <v>0.32933654280126468</v>
          </cell>
          <cell r="IJ501">
            <v>0.275074884815527</v>
          </cell>
          <cell r="IL501">
            <v>0.275074884815527</v>
          </cell>
          <cell r="IM501">
            <v>0.30347039399715786</v>
          </cell>
          <cell r="IO501">
            <v>0.30347039399715786</v>
          </cell>
          <cell r="IP501">
            <v>0.31331874210740668</v>
          </cell>
          <cell r="IR501">
            <v>0.31331874210740668</v>
          </cell>
          <cell r="IS501">
            <v>0.29888614974897937</v>
          </cell>
          <cell r="IU501">
            <v>0.29888614974897937</v>
          </cell>
          <cell r="IV501">
            <v>0.27242013761263689</v>
          </cell>
          <cell r="IX501">
            <v>0.27242013761263689</v>
          </cell>
          <cell r="IY501">
            <v>0.31299606582511963</v>
          </cell>
          <cell r="JA501">
            <v>0.31299606582511963</v>
          </cell>
          <cell r="JB501">
            <v>0.3087458918475538</v>
          </cell>
          <cell r="JD501">
            <v>0.3087458918475538</v>
          </cell>
          <cell r="JE501">
            <v>0.30549697079460442</v>
          </cell>
          <cell r="JG501">
            <v>0.30549697079460442</v>
          </cell>
          <cell r="JH501">
            <v>0.30262397353988757</v>
          </cell>
          <cell r="JJ501">
            <v>0.31008209618125626</v>
          </cell>
          <cell r="JK501">
            <v>0.30177131184473466</v>
          </cell>
          <cell r="JM501">
            <v>0.30177131184473466</v>
          </cell>
          <cell r="JN501">
            <v>0.30517000390066312</v>
          </cell>
          <cell r="JP501">
            <v>0.30517000390066312</v>
          </cell>
          <cell r="JQ501">
            <v>0.31468317227556147</v>
          </cell>
          <cell r="JS501">
            <v>0.31468317227556147</v>
          </cell>
          <cell r="JT501">
            <v>0.28909959785349287</v>
          </cell>
          <cell r="JV501">
            <v>0.28246219118589838</v>
          </cell>
          <cell r="JW501">
            <v>0.29868518373007502</v>
          </cell>
          <cell r="JY501">
            <v>0.29868518373007502</v>
          </cell>
          <cell r="JZ501">
            <v>0.30643522777266674</v>
          </cell>
          <cell r="KB501">
            <v>0.30643522777266674</v>
          </cell>
          <cell r="KC501">
            <v>0.3257683925753368</v>
          </cell>
          <cell r="KE501">
            <v>0.3257683925753368</v>
          </cell>
          <cell r="KF501">
            <v>0.30246913580246915</v>
          </cell>
          <cell r="KH501">
            <v>0.30246913580246915</v>
          </cell>
          <cell r="KI501">
            <v>0.31468531468531469</v>
          </cell>
          <cell r="KK501">
            <v>0.31468531468531469</v>
          </cell>
          <cell r="KL501">
            <v>0.34513274336283184</v>
          </cell>
          <cell r="KN501">
            <v>0.34513274336283184</v>
          </cell>
          <cell r="KO501">
            <v>0.47916666666666669</v>
          </cell>
          <cell r="KQ501">
            <v>0.47916666666666669</v>
          </cell>
          <cell r="KR501">
            <v>28</v>
          </cell>
          <cell r="KT501">
            <v>28</v>
          </cell>
          <cell r="KU501">
            <v>5.4054054054054057E-2</v>
          </cell>
          <cell r="KW501">
            <v>5.4054054054054057E-2</v>
          </cell>
          <cell r="KX501">
            <v>0.25</v>
          </cell>
          <cell r="KZ501">
            <v>0.25</v>
          </cell>
          <cell r="LA501">
            <v>0.38461538461538464</v>
          </cell>
          <cell r="LC501">
            <v>0.38461538461538464</v>
          </cell>
          <cell r="LD501">
            <v>1.1395348837209303</v>
          </cell>
          <cell r="LF501">
            <v>1.1395348837209303</v>
          </cell>
          <cell r="LG501">
            <v>0.8125</v>
          </cell>
          <cell r="LI501">
            <v>0.8125</v>
          </cell>
          <cell r="LJ501">
            <v>-0.70588235294117652</v>
          </cell>
          <cell r="LL501">
            <v>-0.70588235294117652</v>
          </cell>
          <cell r="LM501">
            <v>0.2</v>
          </cell>
          <cell r="LO501">
            <v>0.2</v>
          </cell>
          <cell r="LP501">
            <v>6.25E-2</v>
          </cell>
          <cell r="LR501">
            <v>6.25E-2</v>
          </cell>
          <cell r="LS501">
            <v>-1.3846153846153846</v>
          </cell>
          <cell r="LU501">
            <v>-1.3846153846153846</v>
          </cell>
          <cell r="LV501">
            <v>0.74193548387096775</v>
          </cell>
          <cell r="LX501">
            <v>0.74193548387096775</v>
          </cell>
          <cell r="LY501">
            <v>0.10416666666666667</v>
          </cell>
          <cell r="MA501">
            <v>0.10416666666666667</v>
          </cell>
          <cell r="MB501">
            <v>0.21311475409836064</v>
          </cell>
          <cell r="MD501">
            <v>0.21311475409836064</v>
          </cell>
          <cell r="ME501">
            <v>0.3644859813084112</v>
          </cell>
          <cell r="MG501">
            <v>0.3644859813084112</v>
          </cell>
          <cell r="MH501">
            <v>0.32222222222222224</v>
          </cell>
          <cell r="MJ501">
            <v>0.32222222222222224</v>
          </cell>
          <cell r="MK501">
            <v>0.35526315789473684</v>
          </cell>
          <cell r="MM501">
            <v>0.35526315789473684</v>
          </cell>
          <cell r="MN501">
            <v>0.35981308411214952</v>
          </cell>
          <cell r="MP501">
            <v>0.35981308411214952</v>
          </cell>
          <cell r="MQ501">
            <v>0.328125</v>
          </cell>
          <cell r="MS501">
            <v>0.328125</v>
          </cell>
          <cell r="MT501">
            <v>0.38500000000000001</v>
          </cell>
          <cell r="MV501">
            <v>0.38500000000000001</v>
          </cell>
          <cell r="MW501">
            <v>0.39</v>
          </cell>
          <cell r="MY501">
            <v>0.39</v>
          </cell>
          <cell r="MZ501">
            <v>-1.1298701298701299</v>
          </cell>
          <cell r="NB501">
            <v>-1.1298701298701299</v>
          </cell>
          <cell r="NC501">
            <v>0.4101123595505618</v>
          </cell>
          <cell r="NE501">
            <v>0.4101123595505618</v>
          </cell>
          <cell r="NF501">
            <v>0.39751552795031053</v>
          </cell>
          <cell r="NH501">
            <v>0.39751552795031053</v>
          </cell>
          <cell r="NI501">
            <v>0.38059701492537312</v>
          </cell>
          <cell r="NK501">
            <v>0.38059701492537312</v>
          </cell>
          <cell r="NL501">
            <v>0.35849056603773582</v>
          </cell>
          <cell r="NN501">
            <v>0.35849056603773582</v>
          </cell>
          <cell r="NO501">
            <v>0.32800000000000001</v>
          </cell>
          <cell r="NQ501">
            <v>0.32800000000000001</v>
          </cell>
          <cell r="NR501">
            <v>0.35028248587570621</v>
          </cell>
          <cell r="NT501">
            <v>0.35028248587570621</v>
          </cell>
          <cell r="NU501">
            <v>0.33544303797468356</v>
          </cell>
          <cell r="NW501">
            <v>0.33544303797468356</v>
          </cell>
        </row>
        <row r="505">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0</v>
          </cell>
          <cell r="CB505">
            <v>0</v>
          </cell>
          <cell r="CC505">
            <v>0</v>
          </cell>
          <cell r="CD505">
            <v>0</v>
          </cell>
          <cell r="CE505">
            <v>0</v>
          </cell>
          <cell r="CF505">
            <v>0</v>
          </cell>
          <cell r="CG505">
            <v>0</v>
          </cell>
          <cell r="CH505">
            <v>0</v>
          </cell>
          <cell r="CI505">
            <v>0</v>
          </cell>
          <cell r="CJ505">
            <v>0</v>
          </cell>
          <cell r="CK505">
            <v>0</v>
          </cell>
          <cell r="CL505">
            <v>0</v>
          </cell>
          <cell r="CM505">
            <v>0</v>
          </cell>
          <cell r="CN505">
            <v>0</v>
          </cell>
          <cell r="CO505">
            <v>0</v>
          </cell>
          <cell r="CP505">
            <v>0</v>
          </cell>
          <cell r="CQ505">
            <v>0</v>
          </cell>
          <cell r="CR505">
            <v>0</v>
          </cell>
          <cell r="CS505">
            <v>0</v>
          </cell>
          <cell r="CT505">
            <v>0</v>
          </cell>
          <cell r="CU505">
            <v>0</v>
          </cell>
          <cell r="CV505">
            <v>0</v>
          </cell>
          <cell r="CW505">
            <v>0</v>
          </cell>
          <cell r="CX505">
            <v>0</v>
          </cell>
          <cell r="CY505">
            <v>0</v>
          </cell>
          <cell r="CZ505">
            <v>0</v>
          </cell>
          <cell r="DA505">
            <v>0</v>
          </cell>
          <cell r="DB505">
            <v>0</v>
          </cell>
          <cell r="DC505">
            <v>0</v>
          </cell>
          <cell r="DD505">
            <v>0</v>
          </cell>
          <cell r="DE505">
            <v>0</v>
          </cell>
          <cell r="DF505">
            <v>0</v>
          </cell>
          <cell r="DG505">
            <v>0</v>
          </cell>
          <cell r="DH505">
            <v>0</v>
          </cell>
          <cell r="DI505">
            <v>0</v>
          </cell>
          <cell r="DJ505">
            <v>0</v>
          </cell>
          <cell r="DK505">
            <v>0</v>
          </cell>
          <cell r="DL505">
            <v>0</v>
          </cell>
          <cell r="DM505">
            <v>0</v>
          </cell>
          <cell r="DN505">
            <v>0</v>
          </cell>
          <cell r="DO505">
            <v>0</v>
          </cell>
          <cell r="DP505">
            <v>0</v>
          </cell>
          <cell r="DQ505">
            <v>0</v>
          </cell>
          <cell r="DR505">
            <v>0</v>
          </cell>
          <cell r="DS505">
            <v>0</v>
          </cell>
          <cell r="DT505">
            <v>0</v>
          </cell>
          <cell r="DU505">
            <v>0</v>
          </cell>
          <cell r="DV505">
            <v>0</v>
          </cell>
          <cell r="DW505">
            <v>0</v>
          </cell>
          <cell r="DX505">
            <v>0</v>
          </cell>
          <cell r="DY505">
            <v>0</v>
          </cell>
          <cell r="DZ505">
            <v>0</v>
          </cell>
          <cell r="EA505">
            <v>0</v>
          </cell>
          <cell r="EB505">
            <v>0</v>
          </cell>
          <cell r="EC505">
            <v>0</v>
          </cell>
          <cell r="ED505">
            <v>0</v>
          </cell>
          <cell r="EE505">
            <v>0</v>
          </cell>
          <cell r="EF505">
            <v>0</v>
          </cell>
          <cell r="EG505">
            <v>0</v>
          </cell>
          <cell r="EH505">
            <v>0</v>
          </cell>
          <cell r="EI505">
            <v>0</v>
          </cell>
          <cell r="EJ505">
            <v>0</v>
          </cell>
          <cell r="EK505">
            <v>0</v>
          </cell>
          <cell r="EL505">
            <v>0</v>
          </cell>
          <cell r="EM505">
            <v>0</v>
          </cell>
          <cell r="EN505">
            <v>0</v>
          </cell>
          <cell r="EO505">
            <v>0</v>
          </cell>
          <cell r="EP505">
            <v>0</v>
          </cell>
          <cell r="EQ505">
            <v>0</v>
          </cell>
          <cell r="ER505">
            <v>0</v>
          </cell>
          <cell r="ES505">
            <v>0</v>
          </cell>
          <cell r="ET505">
            <v>0</v>
          </cell>
          <cell r="EU505">
            <v>0</v>
          </cell>
          <cell r="EV505">
            <v>0</v>
          </cell>
          <cell r="EW505">
            <v>0</v>
          </cell>
          <cell r="EX505">
            <v>0</v>
          </cell>
          <cell r="EY505">
            <v>0</v>
          </cell>
          <cell r="EZ505">
            <v>0</v>
          </cell>
          <cell r="FA505">
            <v>0</v>
          </cell>
          <cell r="FB505">
            <v>0</v>
          </cell>
          <cell r="FC505">
            <v>0</v>
          </cell>
          <cell r="FD505">
            <v>0</v>
          </cell>
          <cell r="FE505">
            <v>0</v>
          </cell>
          <cell r="FF505">
            <v>0</v>
          </cell>
          <cell r="FG505">
            <v>0</v>
          </cell>
          <cell r="FH505">
            <v>0</v>
          </cell>
          <cell r="FI505">
            <v>0</v>
          </cell>
          <cell r="FJ505">
            <v>0</v>
          </cell>
          <cell r="FK505">
            <v>0</v>
          </cell>
          <cell r="FL505">
            <v>0</v>
          </cell>
          <cell r="FM505">
            <v>0</v>
          </cell>
          <cell r="FN505">
            <v>0</v>
          </cell>
          <cell r="FO505">
            <v>0</v>
          </cell>
          <cell r="FP505">
            <v>0</v>
          </cell>
          <cell r="FQ505">
            <v>0</v>
          </cell>
          <cell r="FR505">
            <v>0</v>
          </cell>
          <cell r="FS505">
            <v>0</v>
          </cell>
          <cell r="FT505">
            <v>0</v>
          </cell>
          <cell r="FU505">
            <v>0</v>
          </cell>
          <cell r="FV505">
            <v>0</v>
          </cell>
          <cell r="FW505">
            <v>0</v>
          </cell>
          <cell r="FX505">
            <v>0</v>
          </cell>
          <cell r="FY505">
            <v>0</v>
          </cell>
          <cell r="FZ505">
            <v>0</v>
          </cell>
          <cell r="GA505">
            <v>0</v>
          </cell>
          <cell r="GB505">
            <v>0</v>
          </cell>
          <cell r="GC505">
            <v>0</v>
          </cell>
          <cell r="GD505">
            <v>0</v>
          </cell>
          <cell r="GE505">
            <v>0</v>
          </cell>
          <cell r="GF505">
            <v>0</v>
          </cell>
          <cell r="GG505">
            <v>0</v>
          </cell>
          <cell r="GH505">
            <v>0</v>
          </cell>
          <cell r="GI505">
            <v>0</v>
          </cell>
          <cell r="GJ505">
            <v>0</v>
          </cell>
          <cell r="GK505">
            <v>0</v>
          </cell>
          <cell r="GL505">
            <v>0</v>
          </cell>
          <cell r="GM505">
            <v>0</v>
          </cell>
          <cell r="GN505">
            <v>0</v>
          </cell>
          <cell r="GO505">
            <v>0</v>
          </cell>
          <cell r="GP505">
            <v>0</v>
          </cell>
          <cell r="GQ505">
            <v>0</v>
          </cell>
          <cell r="GR505">
            <v>0</v>
          </cell>
          <cell r="GS505">
            <v>0</v>
          </cell>
          <cell r="GT505">
            <v>0</v>
          </cell>
          <cell r="GU505">
            <v>0</v>
          </cell>
          <cell r="GV505">
            <v>0</v>
          </cell>
          <cell r="GW505">
            <v>0</v>
          </cell>
          <cell r="GX505">
            <v>0</v>
          </cell>
          <cell r="GY505">
            <v>0</v>
          </cell>
          <cell r="GZ505">
            <v>0</v>
          </cell>
          <cell r="HA505">
            <v>0</v>
          </cell>
          <cell r="HB505">
            <v>0</v>
          </cell>
          <cell r="HC505">
            <v>0</v>
          </cell>
          <cell r="HD505">
            <v>0</v>
          </cell>
          <cell r="HE505">
            <v>0</v>
          </cell>
          <cell r="HF505">
            <v>0</v>
          </cell>
          <cell r="HG505">
            <v>0</v>
          </cell>
          <cell r="HH505">
            <v>0</v>
          </cell>
          <cell r="HI505">
            <v>0</v>
          </cell>
          <cell r="HJ505">
            <v>0</v>
          </cell>
          <cell r="HO505">
            <v>0</v>
          </cell>
          <cell r="HP505">
            <v>0</v>
          </cell>
          <cell r="HQ505">
            <v>0</v>
          </cell>
          <cell r="HR505">
            <v>0</v>
          </cell>
          <cell r="HS505">
            <v>0</v>
          </cell>
          <cell r="HT505">
            <v>0</v>
          </cell>
          <cell r="HU505">
            <v>0</v>
          </cell>
          <cell r="HV505">
            <v>0</v>
          </cell>
          <cell r="HW505">
            <v>0</v>
          </cell>
          <cell r="HX505">
            <v>0</v>
          </cell>
          <cell r="HY505">
            <v>0</v>
          </cell>
          <cell r="HZ505">
            <v>0</v>
          </cell>
          <cell r="IA505">
            <v>0</v>
          </cell>
          <cell r="IB505">
            <v>0</v>
          </cell>
          <cell r="IC505">
            <v>0</v>
          </cell>
          <cell r="ID505">
            <v>0</v>
          </cell>
          <cell r="IE505">
            <v>0</v>
          </cell>
          <cell r="IF505">
            <v>0</v>
          </cell>
          <cell r="IG505">
            <v>0</v>
          </cell>
          <cell r="IH505">
            <v>0</v>
          </cell>
          <cell r="II505">
            <v>0</v>
          </cell>
          <cell r="IJ505">
            <v>0</v>
          </cell>
          <cell r="IK505">
            <v>0</v>
          </cell>
          <cell r="IL505">
            <v>0</v>
          </cell>
          <cell r="IM505">
            <v>0</v>
          </cell>
          <cell r="IN505">
            <v>0</v>
          </cell>
          <cell r="IO505">
            <v>0</v>
          </cell>
          <cell r="IP505">
            <v>0</v>
          </cell>
          <cell r="IQ505">
            <v>0</v>
          </cell>
          <cell r="IR505">
            <v>0</v>
          </cell>
          <cell r="IS505">
            <v>0</v>
          </cell>
          <cell r="IT505">
            <v>0</v>
          </cell>
          <cell r="IU505">
            <v>0</v>
          </cell>
          <cell r="IV505">
            <v>0</v>
          </cell>
          <cell r="IW505">
            <v>0</v>
          </cell>
          <cell r="IX505">
            <v>0</v>
          </cell>
          <cell r="IY505">
            <v>0</v>
          </cell>
          <cell r="IZ505">
            <v>0</v>
          </cell>
          <cell r="JA505">
            <v>0</v>
          </cell>
          <cell r="JB505">
            <v>0</v>
          </cell>
          <cell r="JC505">
            <v>0</v>
          </cell>
          <cell r="JD505">
            <v>0</v>
          </cell>
          <cell r="JE505">
            <v>0</v>
          </cell>
          <cell r="JF505">
            <v>0</v>
          </cell>
          <cell r="JG505">
            <v>0</v>
          </cell>
          <cell r="JH505">
            <v>0</v>
          </cell>
          <cell r="JI505">
            <v>0</v>
          </cell>
          <cell r="JJ505">
            <v>0</v>
          </cell>
          <cell r="JK505">
            <v>0</v>
          </cell>
          <cell r="JL505">
            <v>0</v>
          </cell>
          <cell r="JM505">
            <v>0</v>
          </cell>
          <cell r="JN505">
            <v>0</v>
          </cell>
          <cell r="JO505">
            <v>0</v>
          </cell>
          <cell r="JP505">
            <v>0</v>
          </cell>
          <cell r="JQ505">
            <v>0</v>
          </cell>
          <cell r="JR505">
            <v>0</v>
          </cell>
          <cell r="JS505">
            <v>0</v>
          </cell>
          <cell r="JT505">
            <v>0</v>
          </cell>
          <cell r="JU505">
            <v>0</v>
          </cell>
          <cell r="JV505">
            <v>0</v>
          </cell>
          <cell r="JW505">
            <v>0</v>
          </cell>
          <cell r="JX505">
            <v>0</v>
          </cell>
          <cell r="JY505">
            <v>0</v>
          </cell>
          <cell r="JZ505">
            <v>0</v>
          </cell>
          <cell r="KA505">
            <v>0</v>
          </cell>
          <cell r="KB505">
            <v>0</v>
          </cell>
          <cell r="KC505">
            <v>0</v>
          </cell>
          <cell r="KD505">
            <v>0</v>
          </cell>
          <cell r="KE505">
            <v>0</v>
          </cell>
          <cell r="KF505">
            <v>0</v>
          </cell>
          <cell r="KG505">
            <v>0</v>
          </cell>
          <cell r="KH505">
            <v>0</v>
          </cell>
          <cell r="KI505">
            <v>0</v>
          </cell>
          <cell r="KJ505">
            <v>0</v>
          </cell>
          <cell r="KK505">
            <v>0</v>
          </cell>
          <cell r="KL505">
            <v>0</v>
          </cell>
          <cell r="KM505">
            <v>0</v>
          </cell>
          <cell r="KN505">
            <v>0</v>
          </cell>
          <cell r="KO505">
            <v>0</v>
          </cell>
          <cell r="KP505">
            <v>0</v>
          </cell>
          <cell r="KQ505">
            <v>0</v>
          </cell>
          <cell r="KR505">
            <v>0</v>
          </cell>
          <cell r="KS505">
            <v>0</v>
          </cell>
          <cell r="KT505">
            <v>0</v>
          </cell>
          <cell r="KU505">
            <v>0</v>
          </cell>
          <cell r="KV505">
            <v>0</v>
          </cell>
          <cell r="KW505">
            <v>0</v>
          </cell>
          <cell r="KX505">
            <v>0</v>
          </cell>
          <cell r="KY505">
            <v>0</v>
          </cell>
          <cell r="KZ505">
            <v>0</v>
          </cell>
          <cell r="LA505">
            <v>0</v>
          </cell>
          <cell r="LB505">
            <v>0</v>
          </cell>
          <cell r="LC505">
            <v>0</v>
          </cell>
          <cell r="LD505">
            <v>0</v>
          </cell>
          <cell r="LE505">
            <v>0</v>
          </cell>
          <cell r="LF505">
            <v>0</v>
          </cell>
          <cell r="LG505">
            <v>0</v>
          </cell>
          <cell r="LH505">
            <v>0</v>
          </cell>
          <cell r="LI505">
            <v>0</v>
          </cell>
          <cell r="LJ505">
            <v>0</v>
          </cell>
          <cell r="LK505">
            <v>0</v>
          </cell>
          <cell r="LL505">
            <v>0</v>
          </cell>
          <cell r="LM505">
            <v>0</v>
          </cell>
          <cell r="LN505">
            <v>0</v>
          </cell>
          <cell r="LO505">
            <v>0</v>
          </cell>
          <cell r="LP505">
            <v>0</v>
          </cell>
          <cell r="LQ505">
            <v>0</v>
          </cell>
          <cell r="LR505">
            <v>0</v>
          </cell>
          <cell r="LS505">
            <v>0</v>
          </cell>
          <cell r="LT505">
            <v>0</v>
          </cell>
          <cell r="LU505">
            <v>0</v>
          </cell>
          <cell r="LV505">
            <v>0</v>
          </cell>
          <cell r="LW505">
            <v>0</v>
          </cell>
          <cell r="LX505">
            <v>0</v>
          </cell>
          <cell r="LY505">
            <v>0</v>
          </cell>
          <cell r="LZ505">
            <v>0</v>
          </cell>
          <cell r="MA505">
            <v>0</v>
          </cell>
          <cell r="MB505">
            <v>0</v>
          </cell>
          <cell r="MC505">
            <v>0</v>
          </cell>
          <cell r="MD505">
            <v>0</v>
          </cell>
          <cell r="ME505">
            <v>0</v>
          </cell>
          <cell r="MF505">
            <v>0</v>
          </cell>
          <cell r="MG505">
            <v>0</v>
          </cell>
          <cell r="MH505">
            <v>0</v>
          </cell>
          <cell r="MI505">
            <v>0</v>
          </cell>
          <cell r="MJ505">
            <v>0</v>
          </cell>
          <cell r="MK505">
            <v>0</v>
          </cell>
          <cell r="ML505">
            <v>0</v>
          </cell>
          <cell r="MM505">
            <v>0</v>
          </cell>
          <cell r="MN505">
            <v>0</v>
          </cell>
          <cell r="MO505">
            <v>0</v>
          </cell>
          <cell r="MP505">
            <v>0</v>
          </cell>
          <cell r="MQ505">
            <v>0</v>
          </cell>
          <cell r="MR505">
            <v>0</v>
          </cell>
          <cell r="MS505">
            <v>0</v>
          </cell>
          <cell r="MT505">
            <v>0</v>
          </cell>
          <cell r="MU505">
            <v>0</v>
          </cell>
          <cell r="MV505">
            <v>0</v>
          </cell>
          <cell r="MW505">
            <v>0</v>
          </cell>
          <cell r="MX505">
            <v>0</v>
          </cell>
          <cell r="MY505">
            <v>0</v>
          </cell>
          <cell r="MZ505">
            <v>0</v>
          </cell>
          <cell r="NA505">
            <v>0</v>
          </cell>
          <cell r="NB505">
            <v>0</v>
          </cell>
          <cell r="NC505">
            <v>0</v>
          </cell>
          <cell r="ND505">
            <v>0</v>
          </cell>
          <cell r="NE505">
            <v>0</v>
          </cell>
          <cell r="NF505">
            <v>0</v>
          </cell>
          <cell r="NG505">
            <v>0</v>
          </cell>
          <cell r="NH505">
            <v>0</v>
          </cell>
          <cell r="NI505">
            <v>0</v>
          </cell>
          <cell r="NJ505">
            <v>0</v>
          </cell>
          <cell r="NK505">
            <v>0</v>
          </cell>
          <cell r="NL505">
            <v>0</v>
          </cell>
          <cell r="NM505">
            <v>0</v>
          </cell>
          <cell r="NN505">
            <v>0</v>
          </cell>
          <cell r="NO505">
            <v>0</v>
          </cell>
          <cell r="NP505">
            <v>0</v>
          </cell>
          <cell r="NQ505">
            <v>0</v>
          </cell>
          <cell r="NR505">
            <v>0</v>
          </cell>
          <cell r="NS505">
            <v>0</v>
          </cell>
          <cell r="NT505">
            <v>0</v>
          </cell>
          <cell r="NU505">
            <v>0</v>
          </cell>
          <cell r="NV505">
            <v>0</v>
          </cell>
          <cell r="NW505">
            <v>0</v>
          </cell>
        </row>
        <row r="506">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0</v>
          </cell>
          <cell r="CB506">
            <v>0</v>
          </cell>
          <cell r="CC506">
            <v>0</v>
          </cell>
          <cell r="CD506">
            <v>0</v>
          </cell>
          <cell r="CE506">
            <v>0</v>
          </cell>
          <cell r="CF506">
            <v>0</v>
          </cell>
          <cell r="CG506">
            <v>0</v>
          </cell>
          <cell r="CH506">
            <v>0</v>
          </cell>
          <cell r="CI506">
            <v>0</v>
          </cell>
          <cell r="CJ506">
            <v>0</v>
          </cell>
          <cell r="CK506">
            <v>0</v>
          </cell>
          <cell r="CL506">
            <v>0</v>
          </cell>
          <cell r="CM506">
            <v>0</v>
          </cell>
          <cell r="CN506">
            <v>0</v>
          </cell>
          <cell r="CO506">
            <v>0</v>
          </cell>
          <cell r="CP506">
            <v>0</v>
          </cell>
          <cell r="CQ506">
            <v>0</v>
          </cell>
          <cell r="CR506">
            <v>0</v>
          </cell>
          <cell r="CS506">
            <v>0</v>
          </cell>
          <cell r="CT506">
            <v>0</v>
          </cell>
          <cell r="CU506">
            <v>0</v>
          </cell>
          <cell r="CV506">
            <v>0</v>
          </cell>
          <cell r="CW506">
            <v>0</v>
          </cell>
          <cell r="CX506">
            <v>0</v>
          </cell>
          <cell r="CY506">
            <v>0</v>
          </cell>
          <cell r="CZ506">
            <v>0</v>
          </cell>
          <cell r="DA506">
            <v>0</v>
          </cell>
          <cell r="DB506">
            <v>0</v>
          </cell>
          <cell r="DC506">
            <v>0</v>
          </cell>
          <cell r="DD506">
            <v>0</v>
          </cell>
          <cell r="DE506">
            <v>0</v>
          </cell>
          <cell r="DF506">
            <v>0</v>
          </cell>
          <cell r="DG506">
            <v>0</v>
          </cell>
          <cell r="DH506">
            <v>0</v>
          </cell>
          <cell r="DI506">
            <v>0</v>
          </cell>
          <cell r="DJ506">
            <v>0</v>
          </cell>
          <cell r="DK506">
            <v>0</v>
          </cell>
          <cell r="DL506">
            <v>0</v>
          </cell>
          <cell r="DM506">
            <v>0</v>
          </cell>
          <cell r="DN506">
            <v>0</v>
          </cell>
          <cell r="DO506">
            <v>0</v>
          </cell>
          <cell r="DP506">
            <v>0</v>
          </cell>
          <cell r="DQ506">
            <v>0</v>
          </cell>
          <cell r="DR506">
            <v>0</v>
          </cell>
          <cell r="DS506">
            <v>0</v>
          </cell>
          <cell r="DT506">
            <v>0</v>
          </cell>
          <cell r="DU506">
            <v>0</v>
          </cell>
          <cell r="DV506">
            <v>0</v>
          </cell>
          <cell r="DW506">
            <v>0</v>
          </cell>
          <cell r="DX506">
            <v>0</v>
          </cell>
          <cell r="DY506">
            <v>0</v>
          </cell>
          <cell r="DZ506">
            <v>0</v>
          </cell>
          <cell r="EA506">
            <v>0</v>
          </cell>
          <cell r="EB506">
            <v>0</v>
          </cell>
          <cell r="EC506">
            <v>0</v>
          </cell>
          <cell r="ED506">
            <v>0</v>
          </cell>
          <cell r="EE506">
            <v>0</v>
          </cell>
          <cell r="EF506">
            <v>0</v>
          </cell>
          <cell r="EG506">
            <v>0</v>
          </cell>
          <cell r="EH506">
            <v>0</v>
          </cell>
          <cell r="EI506">
            <v>0</v>
          </cell>
          <cell r="EJ506">
            <v>0</v>
          </cell>
          <cell r="EK506">
            <v>0</v>
          </cell>
          <cell r="EL506">
            <v>0</v>
          </cell>
          <cell r="EM506">
            <v>0</v>
          </cell>
          <cell r="EN506">
            <v>0</v>
          </cell>
          <cell r="EO506">
            <v>0</v>
          </cell>
          <cell r="EP506">
            <v>0</v>
          </cell>
          <cell r="EQ506">
            <v>0</v>
          </cell>
          <cell r="ER506">
            <v>0</v>
          </cell>
          <cell r="ES506">
            <v>0</v>
          </cell>
          <cell r="ET506">
            <v>0</v>
          </cell>
          <cell r="EU506">
            <v>0</v>
          </cell>
          <cell r="EV506">
            <v>0</v>
          </cell>
          <cell r="EW506">
            <v>0</v>
          </cell>
          <cell r="EX506">
            <v>0</v>
          </cell>
          <cell r="EY506">
            <v>0</v>
          </cell>
          <cell r="EZ506">
            <v>0</v>
          </cell>
          <cell r="FA506">
            <v>0</v>
          </cell>
          <cell r="FB506">
            <v>0</v>
          </cell>
          <cell r="FC506">
            <v>0</v>
          </cell>
          <cell r="FD506">
            <v>0</v>
          </cell>
          <cell r="FE506">
            <v>0</v>
          </cell>
          <cell r="FF506">
            <v>0</v>
          </cell>
          <cell r="FG506">
            <v>0</v>
          </cell>
          <cell r="FH506">
            <v>0</v>
          </cell>
          <cell r="FI506">
            <v>0</v>
          </cell>
          <cell r="FJ506">
            <v>0</v>
          </cell>
          <cell r="FK506">
            <v>0</v>
          </cell>
          <cell r="FL506">
            <v>0</v>
          </cell>
          <cell r="FM506">
            <v>0</v>
          </cell>
          <cell r="FN506">
            <v>0</v>
          </cell>
          <cell r="FO506">
            <v>0</v>
          </cell>
          <cell r="FP506">
            <v>0</v>
          </cell>
          <cell r="FQ506">
            <v>0</v>
          </cell>
          <cell r="FR506">
            <v>0</v>
          </cell>
          <cell r="FS506">
            <v>0</v>
          </cell>
          <cell r="FT506">
            <v>0</v>
          </cell>
          <cell r="FU506">
            <v>0</v>
          </cell>
          <cell r="FV506">
            <v>0</v>
          </cell>
          <cell r="FW506">
            <v>0</v>
          </cell>
          <cell r="FX506">
            <v>0</v>
          </cell>
          <cell r="FY506">
            <v>0</v>
          </cell>
          <cell r="FZ506">
            <v>0</v>
          </cell>
          <cell r="GA506">
            <v>0</v>
          </cell>
          <cell r="GB506">
            <v>0</v>
          </cell>
          <cell r="GC506">
            <v>0</v>
          </cell>
          <cell r="GD506">
            <v>0</v>
          </cell>
          <cell r="GE506">
            <v>0</v>
          </cell>
          <cell r="GF506">
            <v>0</v>
          </cell>
          <cell r="GG506">
            <v>0</v>
          </cell>
          <cell r="GH506">
            <v>0</v>
          </cell>
          <cell r="GI506">
            <v>0</v>
          </cell>
          <cell r="GJ506">
            <v>0</v>
          </cell>
          <cell r="GK506">
            <v>0</v>
          </cell>
          <cell r="GL506">
            <v>0</v>
          </cell>
          <cell r="GM506">
            <v>0</v>
          </cell>
          <cell r="GN506">
            <v>0</v>
          </cell>
          <cell r="GO506">
            <v>0</v>
          </cell>
          <cell r="GP506">
            <v>0</v>
          </cell>
          <cell r="GQ506">
            <v>0</v>
          </cell>
          <cell r="GR506">
            <v>0</v>
          </cell>
          <cell r="GS506">
            <v>0</v>
          </cell>
          <cell r="GT506">
            <v>0</v>
          </cell>
          <cell r="GU506">
            <v>0</v>
          </cell>
          <cell r="GV506">
            <v>0</v>
          </cell>
          <cell r="GW506">
            <v>0</v>
          </cell>
          <cell r="GX506">
            <v>0</v>
          </cell>
          <cell r="GY506">
            <v>0</v>
          </cell>
          <cell r="GZ506">
            <v>0</v>
          </cell>
          <cell r="HA506">
            <v>0</v>
          </cell>
          <cell r="HB506">
            <v>0</v>
          </cell>
          <cell r="HC506">
            <v>0</v>
          </cell>
          <cell r="HD506">
            <v>0</v>
          </cell>
          <cell r="HE506">
            <v>0</v>
          </cell>
          <cell r="HF506">
            <v>0</v>
          </cell>
          <cell r="HG506">
            <v>0</v>
          </cell>
          <cell r="HH506">
            <v>0</v>
          </cell>
          <cell r="HI506">
            <v>0</v>
          </cell>
          <cell r="HJ506">
            <v>0</v>
          </cell>
          <cell r="HO506">
            <v>0</v>
          </cell>
          <cell r="HP506">
            <v>0</v>
          </cell>
          <cell r="HQ506">
            <v>0</v>
          </cell>
          <cell r="HR506">
            <v>0</v>
          </cell>
          <cell r="HS506">
            <v>0</v>
          </cell>
          <cell r="HT506">
            <v>0</v>
          </cell>
          <cell r="HU506">
            <v>0</v>
          </cell>
          <cell r="HV506">
            <v>0</v>
          </cell>
          <cell r="HW506">
            <v>0</v>
          </cell>
          <cell r="HX506">
            <v>0</v>
          </cell>
          <cell r="HY506">
            <v>0</v>
          </cell>
          <cell r="HZ506">
            <v>0</v>
          </cell>
          <cell r="IA506">
            <v>0</v>
          </cell>
          <cell r="IB506">
            <v>0</v>
          </cell>
          <cell r="IC506">
            <v>0</v>
          </cell>
          <cell r="ID506">
            <v>0</v>
          </cell>
          <cell r="IE506">
            <v>0</v>
          </cell>
          <cell r="IF506">
            <v>0</v>
          </cell>
          <cell r="IG506">
            <v>0</v>
          </cell>
          <cell r="IH506">
            <v>0</v>
          </cell>
          <cell r="II506">
            <v>0</v>
          </cell>
          <cell r="IJ506">
            <v>0</v>
          </cell>
          <cell r="IK506">
            <v>0</v>
          </cell>
          <cell r="IL506">
            <v>0</v>
          </cell>
          <cell r="IM506">
            <v>0</v>
          </cell>
          <cell r="IN506">
            <v>0</v>
          </cell>
          <cell r="IO506">
            <v>0</v>
          </cell>
          <cell r="IP506">
            <v>0</v>
          </cell>
          <cell r="IQ506">
            <v>0</v>
          </cell>
          <cell r="IR506">
            <v>0</v>
          </cell>
          <cell r="IS506">
            <v>0</v>
          </cell>
          <cell r="IT506">
            <v>0</v>
          </cell>
          <cell r="IU506">
            <v>0</v>
          </cell>
          <cell r="IV506">
            <v>0</v>
          </cell>
          <cell r="IW506">
            <v>0</v>
          </cell>
          <cell r="IX506">
            <v>0</v>
          </cell>
          <cell r="IY506">
            <v>0</v>
          </cell>
          <cell r="IZ506">
            <v>0</v>
          </cell>
          <cell r="JA506">
            <v>0</v>
          </cell>
          <cell r="JB506">
            <v>0</v>
          </cell>
          <cell r="JC506">
            <v>0</v>
          </cell>
          <cell r="JD506">
            <v>0</v>
          </cell>
          <cell r="JE506">
            <v>0</v>
          </cell>
          <cell r="JF506">
            <v>0</v>
          </cell>
          <cell r="JG506">
            <v>0</v>
          </cell>
          <cell r="JH506">
            <v>0</v>
          </cell>
          <cell r="JI506">
            <v>0</v>
          </cell>
          <cell r="JJ506">
            <v>0</v>
          </cell>
          <cell r="JK506">
            <v>0</v>
          </cell>
          <cell r="JL506">
            <v>0</v>
          </cell>
          <cell r="JM506">
            <v>0</v>
          </cell>
          <cell r="JN506">
            <v>0</v>
          </cell>
          <cell r="JO506">
            <v>0</v>
          </cell>
          <cell r="JP506">
            <v>0</v>
          </cell>
          <cell r="JQ506">
            <v>0</v>
          </cell>
          <cell r="JR506">
            <v>0</v>
          </cell>
          <cell r="JS506">
            <v>0</v>
          </cell>
          <cell r="JT506">
            <v>0</v>
          </cell>
          <cell r="JU506">
            <v>0</v>
          </cell>
          <cell r="JV506">
            <v>0</v>
          </cell>
          <cell r="JW506">
            <v>0</v>
          </cell>
          <cell r="JX506">
            <v>0</v>
          </cell>
          <cell r="JY506">
            <v>0</v>
          </cell>
          <cell r="JZ506">
            <v>0</v>
          </cell>
          <cell r="KA506">
            <v>0</v>
          </cell>
          <cell r="KB506">
            <v>0</v>
          </cell>
          <cell r="KC506">
            <v>0</v>
          </cell>
          <cell r="KD506">
            <v>0</v>
          </cell>
          <cell r="KE506">
            <v>0</v>
          </cell>
          <cell r="KF506">
            <v>0</v>
          </cell>
          <cell r="KG506">
            <v>0</v>
          </cell>
          <cell r="KH506">
            <v>0</v>
          </cell>
          <cell r="KI506">
            <v>0</v>
          </cell>
          <cell r="KJ506">
            <v>0</v>
          </cell>
          <cell r="KK506">
            <v>0</v>
          </cell>
          <cell r="KL506">
            <v>0</v>
          </cell>
          <cell r="KM506">
            <v>0</v>
          </cell>
          <cell r="KN506">
            <v>0</v>
          </cell>
          <cell r="KO506">
            <v>0</v>
          </cell>
          <cell r="KP506">
            <v>0</v>
          </cell>
          <cell r="KQ506">
            <v>0</v>
          </cell>
          <cell r="KR506">
            <v>0</v>
          </cell>
          <cell r="KS506">
            <v>0</v>
          </cell>
          <cell r="KT506">
            <v>0</v>
          </cell>
          <cell r="KU506">
            <v>0</v>
          </cell>
          <cell r="KV506">
            <v>0</v>
          </cell>
          <cell r="KW506">
            <v>0</v>
          </cell>
          <cell r="KX506">
            <v>0</v>
          </cell>
          <cell r="KY506">
            <v>0</v>
          </cell>
          <cell r="KZ506">
            <v>0</v>
          </cell>
          <cell r="LA506">
            <v>0</v>
          </cell>
          <cell r="LB506">
            <v>0</v>
          </cell>
          <cell r="LC506">
            <v>0</v>
          </cell>
          <cell r="LD506">
            <v>0</v>
          </cell>
          <cell r="LE506">
            <v>0</v>
          </cell>
          <cell r="LF506">
            <v>0</v>
          </cell>
          <cell r="LG506">
            <v>0</v>
          </cell>
          <cell r="LH506">
            <v>0</v>
          </cell>
          <cell r="LI506">
            <v>0</v>
          </cell>
          <cell r="LJ506">
            <v>0</v>
          </cell>
          <cell r="LK506">
            <v>0</v>
          </cell>
          <cell r="LL506">
            <v>0</v>
          </cell>
          <cell r="LM506">
            <v>0</v>
          </cell>
          <cell r="LN506">
            <v>0</v>
          </cell>
          <cell r="LO506">
            <v>0</v>
          </cell>
          <cell r="LP506">
            <v>0</v>
          </cell>
          <cell r="LQ506">
            <v>0</v>
          </cell>
          <cell r="LR506">
            <v>0</v>
          </cell>
          <cell r="LS506">
            <v>0</v>
          </cell>
          <cell r="LT506">
            <v>0</v>
          </cell>
          <cell r="LU506">
            <v>0</v>
          </cell>
          <cell r="LV506">
            <v>0</v>
          </cell>
          <cell r="LW506">
            <v>0</v>
          </cell>
          <cell r="LX506">
            <v>0</v>
          </cell>
          <cell r="LY506">
            <v>0</v>
          </cell>
          <cell r="LZ506">
            <v>0</v>
          </cell>
          <cell r="MA506">
            <v>0</v>
          </cell>
          <cell r="MB506">
            <v>0</v>
          </cell>
          <cell r="MC506">
            <v>0</v>
          </cell>
          <cell r="MD506">
            <v>0</v>
          </cell>
          <cell r="ME506">
            <v>0</v>
          </cell>
          <cell r="MF506">
            <v>0</v>
          </cell>
          <cell r="MG506">
            <v>0</v>
          </cell>
          <cell r="MH506">
            <v>0</v>
          </cell>
          <cell r="MI506">
            <v>0</v>
          </cell>
          <cell r="MJ506">
            <v>0</v>
          </cell>
          <cell r="MK506">
            <v>0</v>
          </cell>
          <cell r="ML506">
            <v>0</v>
          </cell>
          <cell r="MM506">
            <v>0</v>
          </cell>
          <cell r="MN506">
            <v>0</v>
          </cell>
          <cell r="MO506">
            <v>0</v>
          </cell>
          <cell r="MP506">
            <v>0</v>
          </cell>
          <cell r="MQ506">
            <v>0</v>
          </cell>
          <cell r="MR506">
            <v>0</v>
          </cell>
          <cell r="MS506">
            <v>0</v>
          </cell>
          <cell r="MT506">
            <v>0</v>
          </cell>
          <cell r="MU506">
            <v>0</v>
          </cell>
          <cell r="MV506">
            <v>0</v>
          </cell>
          <cell r="MW506">
            <v>0</v>
          </cell>
          <cell r="MX506">
            <v>0</v>
          </cell>
          <cell r="MY506">
            <v>0</v>
          </cell>
          <cell r="MZ506">
            <v>0</v>
          </cell>
          <cell r="NA506">
            <v>0</v>
          </cell>
          <cell r="NB506">
            <v>0</v>
          </cell>
          <cell r="NC506">
            <v>0</v>
          </cell>
          <cell r="ND506">
            <v>0</v>
          </cell>
          <cell r="NE506">
            <v>0</v>
          </cell>
          <cell r="NF506">
            <v>0</v>
          </cell>
          <cell r="NG506">
            <v>0</v>
          </cell>
          <cell r="NH506">
            <v>0</v>
          </cell>
          <cell r="NI506">
            <v>0</v>
          </cell>
          <cell r="NJ506">
            <v>0</v>
          </cell>
          <cell r="NK506">
            <v>0</v>
          </cell>
          <cell r="NL506">
            <v>0</v>
          </cell>
          <cell r="NM506">
            <v>0</v>
          </cell>
          <cell r="NN506">
            <v>0</v>
          </cell>
          <cell r="NO506">
            <v>0</v>
          </cell>
          <cell r="NP506">
            <v>0</v>
          </cell>
          <cell r="NQ506">
            <v>0</v>
          </cell>
          <cell r="NR506">
            <v>0</v>
          </cell>
          <cell r="NS506">
            <v>0</v>
          </cell>
          <cell r="NT506">
            <v>0</v>
          </cell>
          <cell r="NU506">
            <v>0</v>
          </cell>
          <cell r="NV506">
            <v>0</v>
          </cell>
          <cell r="NW506">
            <v>0</v>
          </cell>
        </row>
        <row r="507">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0</v>
          </cell>
          <cell r="CB507">
            <v>0</v>
          </cell>
          <cell r="CC507">
            <v>0</v>
          </cell>
          <cell r="CD507">
            <v>0</v>
          </cell>
          <cell r="CE507">
            <v>0</v>
          </cell>
          <cell r="CF507">
            <v>0</v>
          </cell>
          <cell r="CG507">
            <v>0</v>
          </cell>
          <cell r="CH507">
            <v>0</v>
          </cell>
          <cell r="CI507">
            <v>0</v>
          </cell>
          <cell r="CJ507">
            <v>0</v>
          </cell>
          <cell r="CK507">
            <v>0</v>
          </cell>
          <cell r="CL507">
            <v>0</v>
          </cell>
          <cell r="CM507">
            <v>0</v>
          </cell>
          <cell r="CN507">
            <v>0</v>
          </cell>
          <cell r="CO507">
            <v>0</v>
          </cell>
          <cell r="CP507">
            <v>0</v>
          </cell>
          <cell r="CQ507">
            <v>0</v>
          </cell>
          <cell r="CR507">
            <v>0</v>
          </cell>
          <cell r="CS507">
            <v>0</v>
          </cell>
          <cell r="CT507">
            <v>0</v>
          </cell>
          <cell r="CU507">
            <v>0</v>
          </cell>
          <cell r="CV507">
            <v>0</v>
          </cell>
          <cell r="CW507">
            <v>0</v>
          </cell>
          <cell r="CX507">
            <v>0</v>
          </cell>
          <cell r="CY507">
            <v>0</v>
          </cell>
          <cell r="CZ507">
            <v>0</v>
          </cell>
          <cell r="DA507">
            <v>0</v>
          </cell>
          <cell r="DB507">
            <v>0</v>
          </cell>
          <cell r="DC507">
            <v>0</v>
          </cell>
          <cell r="DD507">
            <v>0</v>
          </cell>
          <cell r="DE507">
            <v>0</v>
          </cell>
          <cell r="DF507">
            <v>0</v>
          </cell>
          <cell r="DG507">
            <v>0</v>
          </cell>
          <cell r="DH507">
            <v>0</v>
          </cell>
          <cell r="DI507">
            <v>0</v>
          </cell>
          <cell r="DJ507">
            <v>0</v>
          </cell>
          <cell r="DK507">
            <v>0</v>
          </cell>
          <cell r="DL507">
            <v>0</v>
          </cell>
          <cell r="DM507">
            <v>0</v>
          </cell>
          <cell r="DN507">
            <v>0</v>
          </cell>
          <cell r="DO507">
            <v>0</v>
          </cell>
          <cell r="DP507">
            <v>0</v>
          </cell>
          <cell r="DQ507">
            <v>0</v>
          </cell>
          <cell r="DR507">
            <v>0</v>
          </cell>
          <cell r="DS507">
            <v>0</v>
          </cell>
          <cell r="DT507">
            <v>0</v>
          </cell>
          <cell r="DU507">
            <v>0</v>
          </cell>
          <cell r="DV507">
            <v>0</v>
          </cell>
          <cell r="DW507">
            <v>0</v>
          </cell>
          <cell r="DX507">
            <v>0</v>
          </cell>
          <cell r="DY507">
            <v>0</v>
          </cell>
          <cell r="DZ507">
            <v>0</v>
          </cell>
          <cell r="EA507">
            <v>0</v>
          </cell>
          <cell r="EB507">
            <v>0</v>
          </cell>
          <cell r="EC507">
            <v>0</v>
          </cell>
          <cell r="ED507">
            <v>0</v>
          </cell>
          <cell r="EE507">
            <v>0</v>
          </cell>
          <cell r="EF507">
            <v>0</v>
          </cell>
          <cell r="EG507">
            <v>0</v>
          </cell>
          <cell r="EH507">
            <v>0</v>
          </cell>
          <cell r="EI507">
            <v>0</v>
          </cell>
          <cell r="EJ507">
            <v>0</v>
          </cell>
          <cell r="EK507">
            <v>0</v>
          </cell>
          <cell r="EL507">
            <v>0</v>
          </cell>
          <cell r="EM507">
            <v>0</v>
          </cell>
          <cell r="EN507">
            <v>0</v>
          </cell>
          <cell r="EO507">
            <v>0</v>
          </cell>
          <cell r="EP507">
            <v>0</v>
          </cell>
          <cell r="EQ507">
            <v>0</v>
          </cell>
          <cell r="ER507">
            <v>0</v>
          </cell>
          <cell r="ES507">
            <v>0</v>
          </cell>
          <cell r="ET507">
            <v>0</v>
          </cell>
          <cell r="EU507">
            <v>0</v>
          </cell>
          <cell r="EV507">
            <v>0</v>
          </cell>
          <cell r="EW507">
            <v>0</v>
          </cell>
          <cell r="EX507">
            <v>0</v>
          </cell>
          <cell r="EY507">
            <v>0</v>
          </cell>
          <cell r="EZ507">
            <v>0</v>
          </cell>
          <cell r="FA507">
            <v>0</v>
          </cell>
          <cell r="FB507">
            <v>0</v>
          </cell>
          <cell r="FC507">
            <v>0</v>
          </cell>
          <cell r="FD507">
            <v>0</v>
          </cell>
          <cell r="FE507">
            <v>0</v>
          </cell>
          <cell r="FF507">
            <v>0</v>
          </cell>
          <cell r="FG507">
            <v>0</v>
          </cell>
          <cell r="FH507">
            <v>0</v>
          </cell>
          <cell r="FI507">
            <v>0</v>
          </cell>
          <cell r="FJ507">
            <v>0</v>
          </cell>
          <cell r="FK507">
            <v>0</v>
          </cell>
          <cell r="FL507">
            <v>0</v>
          </cell>
          <cell r="FM507">
            <v>0</v>
          </cell>
          <cell r="FN507">
            <v>0</v>
          </cell>
          <cell r="FO507">
            <v>0</v>
          </cell>
          <cell r="FP507">
            <v>0</v>
          </cell>
          <cell r="FQ507">
            <v>0</v>
          </cell>
          <cell r="FR507">
            <v>0</v>
          </cell>
          <cell r="FS507">
            <v>0</v>
          </cell>
          <cell r="FT507">
            <v>0</v>
          </cell>
          <cell r="FU507">
            <v>0</v>
          </cell>
          <cell r="FV507">
            <v>0</v>
          </cell>
          <cell r="FW507">
            <v>0</v>
          </cell>
          <cell r="FX507">
            <v>0</v>
          </cell>
          <cell r="FY507">
            <v>0</v>
          </cell>
          <cell r="FZ507">
            <v>0</v>
          </cell>
          <cell r="GA507">
            <v>0</v>
          </cell>
          <cell r="GB507">
            <v>0</v>
          </cell>
          <cell r="GC507">
            <v>0</v>
          </cell>
          <cell r="GD507">
            <v>0</v>
          </cell>
          <cell r="GE507">
            <v>0</v>
          </cell>
          <cell r="GF507">
            <v>0</v>
          </cell>
          <cell r="GG507">
            <v>0</v>
          </cell>
          <cell r="GH507">
            <v>0</v>
          </cell>
          <cell r="GI507">
            <v>0</v>
          </cell>
          <cell r="GJ507">
            <v>0</v>
          </cell>
          <cell r="GK507">
            <v>0</v>
          </cell>
          <cell r="GL507">
            <v>0</v>
          </cell>
          <cell r="GM507">
            <v>0</v>
          </cell>
          <cell r="GN507">
            <v>0</v>
          </cell>
          <cell r="GO507">
            <v>0</v>
          </cell>
          <cell r="GP507">
            <v>0</v>
          </cell>
          <cell r="GQ507">
            <v>0</v>
          </cell>
          <cell r="GR507">
            <v>0</v>
          </cell>
          <cell r="GS507">
            <v>0</v>
          </cell>
          <cell r="GT507">
            <v>0</v>
          </cell>
          <cell r="GU507">
            <v>0</v>
          </cell>
          <cell r="GV507">
            <v>0</v>
          </cell>
          <cell r="GW507">
            <v>0</v>
          </cell>
          <cell r="GX507">
            <v>0</v>
          </cell>
          <cell r="GY507">
            <v>0</v>
          </cell>
          <cell r="GZ507">
            <v>0</v>
          </cell>
          <cell r="HA507">
            <v>0</v>
          </cell>
          <cell r="HB507">
            <v>0</v>
          </cell>
          <cell r="HC507">
            <v>0</v>
          </cell>
          <cell r="HD507">
            <v>0</v>
          </cell>
          <cell r="HE507">
            <v>0</v>
          </cell>
          <cell r="HF507">
            <v>0</v>
          </cell>
          <cell r="HG507">
            <v>0</v>
          </cell>
          <cell r="HH507">
            <v>0</v>
          </cell>
          <cell r="HI507">
            <v>0</v>
          </cell>
          <cell r="HJ507">
            <v>0</v>
          </cell>
          <cell r="HO507">
            <v>0</v>
          </cell>
          <cell r="HP507">
            <v>0</v>
          </cell>
          <cell r="HQ507">
            <v>0</v>
          </cell>
          <cell r="HR507">
            <v>0</v>
          </cell>
          <cell r="HS507">
            <v>0</v>
          </cell>
          <cell r="HT507">
            <v>0</v>
          </cell>
          <cell r="HU507">
            <v>0</v>
          </cell>
          <cell r="HV507">
            <v>0</v>
          </cell>
          <cell r="HW507">
            <v>0</v>
          </cell>
          <cell r="HX507">
            <v>0</v>
          </cell>
          <cell r="HY507">
            <v>0</v>
          </cell>
          <cell r="HZ507">
            <v>0</v>
          </cell>
          <cell r="IA507">
            <v>0</v>
          </cell>
          <cell r="IB507">
            <v>0</v>
          </cell>
          <cell r="IC507">
            <v>0</v>
          </cell>
          <cell r="ID507">
            <v>0</v>
          </cell>
          <cell r="IE507">
            <v>0</v>
          </cell>
          <cell r="IF507">
            <v>0</v>
          </cell>
          <cell r="IG507">
            <v>0</v>
          </cell>
          <cell r="IH507">
            <v>0</v>
          </cell>
          <cell r="II507">
            <v>0</v>
          </cell>
          <cell r="IJ507">
            <v>0</v>
          </cell>
          <cell r="IK507">
            <v>0</v>
          </cell>
          <cell r="IL507">
            <v>0</v>
          </cell>
          <cell r="IM507">
            <v>0</v>
          </cell>
          <cell r="IN507">
            <v>0</v>
          </cell>
          <cell r="IO507">
            <v>0</v>
          </cell>
          <cell r="IP507">
            <v>0</v>
          </cell>
          <cell r="IQ507">
            <v>0</v>
          </cell>
          <cell r="IR507">
            <v>0</v>
          </cell>
          <cell r="IS507">
            <v>0</v>
          </cell>
          <cell r="IT507">
            <v>0</v>
          </cell>
          <cell r="IU507">
            <v>0</v>
          </cell>
          <cell r="IV507">
            <v>0</v>
          </cell>
          <cell r="IW507">
            <v>0</v>
          </cell>
          <cell r="IX507">
            <v>0</v>
          </cell>
          <cell r="IY507">
            <v>0</v>
          </cell>
          <cell r="IZ507">
            <v>0</v>
          </cell>
          <cell r="JA507">
            <v>0</v>
          </cell>
          <cell r="JB507">
            <v>0</v>
          </cell>
          <cell r="JC507">
            <v>0</v>
          </cell>
          <cell r="JD507">
            <v>0</v>
          </cell>
          <cell r="JE507">
            <v>0</v>
          </cell>
          <cell r="JF507">
            <v>0</v>
          </cell>
          <cell r="JG507">
            <v>0</v>
          </cell>
          <cell r="JH507">
            <v>0</v>
          </cell>
          <cell r="JI507">
            <v>0</v>
          </cell>
          <cell r="JJ507">
            <v>0</v>
          </cell>
          <cell r="JK507">
            <v>0</v>
          </cell>
          <cell r="JL507">
            <v>0</v>
          </cell>
          <cell r="JM507">
            <v>0</v>
          </cell>
          <cell r="JN507">
            <v>0</v>
          </cell>
          <cell r="JO507">
            <v>0</v>
          </cell>
          <cell r="JP507">
            <v>0</v>
          </cell>
          <cell r="JQ507">
            <v>0</v>
          </cell>
          <cell r="JR507">
            <v>0</v>
          </cell>
          <cell r="JS507">
            <v>0</v>
          </cell>
          <cell r="JT507">
            <v>0</v>
          </cell>
          <cell r="JU507">
            <v>0</v>
          </cell>
          <cell r="JV507">
            <v>0</v>
          </cell>
          <cell r="JW507">
            <v>0</v>
          </cell>
          <cell r="JX507">
            <v>0</v>
          </cell>
          <cell r="JY507">
            <v>0</v>
          </cell>
          <cell r="JZ507">
            <v>0</v>
          </cell>
          <cell r="KA507">
            <v>0</v>
          </cell>
          <cell r="KB507">
            <v>0</v>
          </cell>
          <cell r="KC507">
            <v>0</v>
          </cell>
          <cell r="KD507">
            <v>0</v>
          </cell>
          <cell r="KE507">
            <v>0</v>
          </cell>
          <cell r="KF507">
            <v>0</v>
          </cell>
          <cell r="KG507">
            <v>0</v>
          </cell>
          <cell r="KH507">
            <v>0</v>
          </cell>
          <cell r="KI507">
            <v>0</v>
          </cell>
          <cell r="KJ507">
            <v>0</v>
          </cell>
          <cell r="KK507">
            <v>0</v>
          </cell>
          <cell r="KL507">
            <v>0</v>
          </cell>
          <cell r="KM507">
            <v>0</v>
          </cell>
          <cell r="KN507">
            <v>0</v>
          </cell>
          <cell r="KO507">
            <v>0</v>
          </cell>
          <cell r="KP507">
            <v>0</v>
          </cell>
          <cell r="KQ507">
            <v>0</v>
          </cell>
          <cell r="KR507">
            <v>0</v>
          </cell>
          <cell r="KS507">
            <v>0</v>
          </cell>
          <cell r="KT507">
            <v>0</v>
          </cell>
          <cell r="KU507">
            <v>0</v>
          </cell>
          <cell r="KV507">
            <v>0</v>
          </cell>
          <cell r="KW507">
            <v>0</v>
          </cell>
          <cell r="KX507">
            <v>0</v>
          </cell>
          <cell r="KY507">
            <v>0</v>
          </cell>
          <cell r="KZ507">
            <v>0</v>
          </cell>
          <cell r="LA507">
            <v>0</v>
          </cell>
          <cell r="LB507">
            <v>0</v>
          </cell>
          <cell r="LC507">
            <v>0</v>
          </cell>
          <cell r="LD507">
            <v>0</v>
          </cell>
          <cell r="LE507">
            <v>0</v>
          </cell>
          <cell r="LF507">
            <v>0</v>
          </cell>
          <cell r="LG507">
            <v>0</v>
          </cell>
          <cell r="LH507">
            <v>0</v>
          </cell>
          <cell r="LI507">
            <v>0</v>
          </cell>
          <cell r="LJ507">
            <v>0</v>
          </cell>
          <cell r="LK507">
            <v>0</v>
          </cell>
          <cell r="LL507">
            <v>0</v>
          </cell>
          <cell r="LM507">
            <v>0</v>
          </cell>
          <cell r="LN507">
            <v>0</v>
          </cell>
          <cell r="LO507">
            <v>0</v>
          </cell>
          <cell r="LP507">
            <v>0</v>
          </cell>
          <cell r="LQ507">
            <v>0</v>
          </cell>
          <cell r="LR507">
            <v>0</v>
          </cell>
          <cell r="LS507">
            <v>0</v>
          </cell>
          <cell r="LT507">
            <v>0</v>
          </cell>
          <cell r="LU507">
            <v>0</v>
          </cell>
          <cell r="LV507">
            <v>0</v>
          </cell>
          <cell r="LW507">
            <v>0</v>
          </cell>
          <cell r="LX507">
            <v>0</v>
          </cell>
          <cell r="LY507">
            <v>0</v>
          </cell>
          <cell r="LZ507">
            <v>0</v>
          </cell>
          <cell r="MA507">
            <v>0</v>
          </cell>
          <cell r="MB507">
            <v>0</v>
          </cell>
          <cell r="MC507">
            <v>0</v>
          </cell>
          <cell r="MD507">
            <v>0</v>
          </cell>
          <cell r="ME507">
            <v>0</v>
          </cell>
          <cell r="MF507">
            <v>0</v>
          </cell>
          <cell r="MG507">
            <v>0</v>
          </cell>
          <cell r="MH507">
            <v>0</v>
          </cell>
          <cell r="MI507">
            <v>0</v>
          </cell>
          <cell r="MJ507">
            <v>0</v>
          </cell>
          <cell r="MK507">
            <v>0</v>
          </cell>
          <cell r="ML507">
            <v>0</v>
          </cell>
          <cell r="MM507">
            <v>0</v>
          </cell>
          <cell r="MN507">
            <v>0</v>
          </cell>
          <cell r="MO507">
            <v>0</v>
          </cell>
          <cell r="MP507">
            <v>0</v>
          </cell>
          <cell r="MQ507">
            <v>0</v>
          </cell>
          <cell r="MR507">
            <v>0</v>
          </cell>
          <cell r="MS507">
            <v>0</v>
          </cell>
          <cell r="MT507">
            <v>0</v>
          </cell>
          <cell r="MU507">
            <v>0</v>
          </cell>
          <cell r="MV507">
            <v>0</v>
          </cell>
          <cell r="MW507">
            <v>0</v>
          </cell>
          <cell r="MX507">
            <v>0</v>
          </cell>
          <cell r="MY507">
            <v>0</v>
          </cell>
          <cell r="MZ507">
            <v>0</v>
          </cell>
          <cell r="NA507">
            <v>0</v>
          </cell>
          <cell r="NB507">
            <v>0</v>
          </cell>
          <cell r="NC507">
            <v>0</v>
          </cell>
          <cell r="ND507">
            <v>0</v>
          </cell>
          <cell r="NE507">
            <v>0</v>
          </cell>
          <cell r="NF507">
            <v>0</v>
          </cell>
          <cell r="NG507">
            <v>0</v>
          </cell>
          <cell r="NH507">
            <v>0</v>
          </cell>
          <cell r="NI507">
            <v>0</v>
          </cell>
          <cell r="NJ507">
            <v>0</v>
          </cell>
          <cell r="NK507">
            <v>0</v>
          </cell>
          <cell r="NL507">
            <v>0</v>
          </cell>
          <cell r="NM507">
            <v>0</v>
          </cell>
          <cell r="NN507">
            <v>0</v>
          </cell>
          <cell r="NO507">
            <v>0</v>
          </cell>
          <cell r="NP507">
            <v>0</v>
          </cell>
          <cell r="NQ507">
            <v>0</v>
          </cell>
          <cell r="NR507">
            <v>0</v>
          </cell>
          <cell r="NS507">
            <v>0</v>
          </cell>
          <cell r="NT507">
            <v>0</v>
          </cell>
          <cell r="NU507">
            <v>0</v>
          </cell>
          <cell r="NV507">
            <v>0</v>
          </cell>
          <cell r="NW507">
            <v>0</v>
          </cell>
        </row>
        <row r="508">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Q508">
            <v>0</v>
          </cell>
          <cell r="CR508">
            <v>0</v>
          </cell>
          <cell r="CS508">
            <v>0</v>
          </cell>
          <cell r="CT508">
            <v>0</v>
          </cell>
          <cell r="CU508">
            <v>0</v>
          </cell>
          <cell r="CV508">
            <v>0</v>
          </cell>
          <cell r="CW508">
            <v>0</v>
          </cell>
          <cell r="CX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cell r="DV508">
            <v>0</v>
          </cell>
          <cell r="DW508">
            <v>0</v>
          </cell>
          <cell r="DX508">
            <v>0</v>
          </cell>
          <cell r="DY508">
            <v>0</v>
          </cell>
          <cell r="DZ508">
            <v>0</v>
          </cell>
          <cell r="EA508">
            <v>0</v>
          </cell>
          <cell r="EB508">
            <v>0</v>
          </cell>
          <cell r="EC508">
            <v>0</v>
          </cell>
          <cell r="ED508">
            <v>0</v>
          </cell>
          <cell r="EE508">
            <v>0</v>
          </cell>
          <cell r="EF508">
            <v>0</v>
          </cell>
          <cell r="EG508">
            <v>0</v>
          </cell>
          <cell r="EH508">
            <v>0</v>
          </cell>
          <cell r="EI508">
            <v>0</v>
          </cell>
          <cell r="EJ508">
            <v>0</v>
          </cell>
          <cell r="EK508">
            <v>0</v>
          </cell>
          <cell r="EL508">
            <v>0</v>
          </cell>
          <cell r="EM508">
            <v>0</v>
          </cell>
          <cell r="EN508">
            <v>0</v>
          </cell>
          <cell r="EO508">
            <v>0</v>
          </cell>
          <cell r="EP508">
            <v>0</v>
          </cell>
          <cell r="EQ508">
            <v>0</v>
          </cell>
          <cell r="ER508">
            <v>0</v>
          </cell>
          <cell r="ES508">
            <v>0</v>
          </cell>
          <cell r="ET508">
            <v>0</v>
          </cell>
          <cell r="EU508">
            <v>0</v>
          </cell>
          <cell r="EV508">
            <v>0</v>
          </cell>
          <cell r="EW508">
            <v>0</v>
          </cell>
          <cell r="EX508">
            <v>0</v>
          </cell>
          <cell r="EY508">
            <v>0</v>
          </cell>
          <cell r="EZ508">
            <v>0</v>
          </cell>
          <cell r="FA508">
            <v>0</v>
          </cell>
          <cell r="FB508">
            <v>0</v>
          </cell>
          <cell r="FC508">
            <v>1</v>
          </cell>
          <cell r="FD508">
            <v>0</v>
          </cell>
          <cell r="FE508">
            <v>1</v>
          </cell>
          <cell r="FF508">
            <v>0</v>
          </cell>
          <cell r="FG508">
            <v>0</v>
          </cell>
          <cell r="FH508">
            <v>0</v>
          </cell>
          <cell r="FI508">
            <v>0</v>
          </cell>
          <cell r="FJ508">
            <v>0</v>
          </cell>
          <cell r="FK508">
            <v>0</v>
          </cell>
          <cell r="FL508">
            <v>0</v>
          </cell>
          <cell r="FM508">
            <v>0</v>
          </cell>
          <cell r="FN508">
            <v>0</v>
          </cell>
          <cell r="FO508">
            <v>0</v>
          </cell>
          <cell r="FP508">
            <v>0</v>
          </cell>
          <cell r="FQ508">
            <v>0</v>
          </cell>
          <cell r="FR508">
            <v>0</v>
          </cell>
          <cell r="FS508">
            <v>0</v>
          </cell>
          <cell r="FT508">
            <v>0</v>
          </cell>
          <cell r="FU508">
            <v>0</v>
          </cell>
          <cell r="FV508">
            <v>0</v>
          </cell>
          <cell r="FW508">
            <v>0</v>
          </cell>
          <cell r="FX508">
            <v>0</v>
          </cell>
          <cell r="FY508">
            <v>0</v>
          </cell>
          <cell r="FZ508">
            <v>0</v>
          </cell>
          <cell r="GA508">
            <v>0</v>
          </cell>
          <cell r="GB508">
            <v>0</v>
          </cell>
          <cell r="GC508">
            <v>0</v>
          </cell>
          <cell r="GD508">
            <v>0</v>
          </cell>
          <cell r="GE508">
            <v>0</v>
          </cell>
          <cell r="GF508">
            <v>0</v>
          </cell>
          <cell r="GG508">
            <v>0</v>
          </cell>
          <cell r="GH508">
            <v>0</v>
          </cell>
          <cell r="GI508">
            <v>0</v>
          </cell>
          <cell r="GJ508">
            <v>0</v>
          </cell>
          <cell r="GK508">
            <v>0</v>
          </cell>
          <cell r="GL508">
            <v>0</v>
          </cell>
          <cell r="GM508">
            <v>0</v>
          </cell>
          <cell r="GN508">
            <v>0</v>
          </cell>
          <cell r="GO508">
            <v>0</v>
          </cell>
          <cell r="GP508">
            <v>0</v>
          </cell>
          <cell r="GQ508">
            <v>0</v>
          </cell>
          <cell r="GR508">
            <v>0</v>
          </cell>
          <cell r="GS508">
            <v>0</v>
          </cell>
          <cell r="GT508">
            <v>0</v>
          </cell>
          <cell r="GU508">
            <v>0</v>
          </cell>
          <cell r="GV508">
            <v>0</v>
          </cell>
          <cell r="GW508">
            <v>0</v>
          </cell>
          <cell r="GX508">
            <v>0</v>
          </cell>
          <cell r="GY508">
            <v>0</v>
          </cell>
          <cell r="GZ508">
            <v>0</v>
          </cell>
          <cell r="HA508">
            <v>0</v>
          </cell>
          <cell r="HB508">
            <v>0</v>
          </cell>
          <cell r="HC508">
            <v>0</v>
          </cell>
          <cell r="HD508">
            <v>0</v>
          </cell>
          <cell r="HE508">
            <v>0</v>
          </cell>
          <cell r="HF508">
            <v>0</v>
          </cell>
          <cell r="HG508">
            <v>0</v>
          </cell>
          <cell r="HH508">
            <v>0</v>
          </cell>
          <cell r="HI508">
            <v>0</v>
          </cell>
          <cell r="HJ508">
            <v>0</v>
          </cell>
          <cell r="HO508">
            <v>0</v>
          </cell>
          <cell r="HP508">
            <v>0</v>
          </cell>
          <cell r="HQ508">
            <v>0</v>
          </cell>
          <cell r="HR508">
            <v>0</v>
          </cell>
          <cell r="HS508">
            <v>0</v>
          </cell>
          <cell r="HT508">
            <v>0</v>
          </cell>
          <cell r="HU508">
            <v>0</v>
          </cell>
          <cell r="HV508">
            <v>0</v>
          </cell>
          <cell r="HW508">
            <v>0</v>
          </cell>
          <cell r="HX508">
            <v>0</v>
          </cell>
          <cell r="HY508">
            <v>0</v>
          </cell>
          <cell r="HZ508">
            <v>0</v>
          </cell>
          <cell r="IA508">
            <v>0</v>
          </cell>
          <cell r="IB508">
            <v>0</v>
          </cell>
          <cell r="IC508">
            <v>0</v>
          </cell>
          <cell r="ID508">
            <v>0</v>
          </cell>
          <cell r="IE508">
            <v>0</v>
          </cell>
          <cell r="IF508">
            <v>0</v>
          </cell>
          <cell r="IG508">
            <v>0</v>
          </cell>
          <cell r="IH508">
            <v>0</v>
          </cell>
          <cell r="II508">
            <v>0</v>
          </cell>
          <cell r="IJ508">
            <v>0</v>
          </cell>
          <cell r="IK508">
            <v>0</v>
          </cell>
          <cell r="IL508">
            <v>0</v>
          </cell>
          <cell r="IM508">
            <v>0</v>
          </cell>
          <cell r="IN508">
            <v>0</v>
          </cell>
          <cell r="IO508">
            <v>0</v>
          </cell>
          <cell r="IP508">
            <v>0</v>
          </cell>
          <cell r="IQ508">
            <v>0</v>
          </cell>
          <cell r="IR508">
            <v>0</v>
          </cell>
          <cell r="IS508">
            <v>0</v>
          </cell>
          <cell r="IT508">
            <v>0</v>
          </cell>
          <cell r="IU508">
            <v>0</v>
          </cell>
          <cell r="IV508">
            <v>0</v>
          </cell>
          <cell r="IW508">
            <v>0</v>
          </cell>
          <cell r="IX508">
            <v>0</v>
          </cell>
          <cell r="IY508">
            <v>0</v>
          </cell>
          <cell r="IZ508">
            <v>0</v>
          </cell>
          <cell r="JA508">
            <v>0</v>
          </cell>
          <cell r="JB508">
            <v>0</v>
          </cell>
          <cell r="JC508">
            <v>0</v>
          </cell>
          <cell r="JD508">
            <v>0</v>
          </cell>
          <cell r="JE508">
            <v>0</v>
          </cell>
          <cell r="JF508">
            <v>0</v>
          </cell>
          <cell r="JG508">
            <v>0</v>
          </cell>
          <cell r="JH508">
            <v>0</v>
          </cell>
          <cell r="JI508">
            <v>0</v>
          </cell>
          <cell r="JJ508">
            <v>0</v>
          </cell>
          <cell r="JK508">
            <v>0</v>
          </cell>
          <cell r="JL508">
            <v>0</v>
          </cell>
          <cell r="JM508">
            <v>0</v>
          </cell>
          <cell r="JN508">
            <v>0</v>
          </cell>
          <cell r="JO508">
            <v>0</v>
          </cell>
          <cell r="JP508">
            <v>0</v>
          </cell>
          <cell r="JQ508">
            <v>0</v>
          </cell>
          <cell r="JR508">
            <v>0</v>
          </cell>
          <cell r="JS508">
            <v>0</v>
          </cell>
          <cell r="JT508">
            <v>0</v>
          </cell>
          <cell r="JU508">
            <v>0</v>
          </cell>
          <cell r="JV508">
            <v>0</v>
          </cell>
          <cell r="JW508">
            <v>0</v>
          </cell>
          <cell r="JX508">
            <v>0</v>
          </cell>
          <cell r="JY508">
            <v>0</v>
          </cell>
          <cell r="JZ508">
            <v>0</v>
          </cell>
          <cell r="KA508">
            <v>0</v>
          </cell>
          <cell r="KB508">
            <v>0</v>
          </cell>
          <cell r="KC508">
            <v>0</v>
          </cell>
          <cell r="KD508">
            <v>0</v>
          </cell>
          <cell r="KE508">
            <v>0</v>
          </cell>
          <cell r="KF508">
            <v>0</v>
          </cell>
          <cell r="KG508">
            <v>0</v>
          </cell>
          <cell r="KH508">
            <v>0</v>
          </cell>
          <cell r="KI508">
            <v>0</v>
          </cell>
          <cell r="KJ508">
            <v>0</v>
          </cell>
          <cell r="KK508">
            <v>0</v>
          </cell>
          <cell r="KL508">
            <v>0</v>
          </cell>
          <cell r="KM508">
            <v>0</v>
          </cell>
          <cell r="KN508">
            <v>0</v>
          </cell>
          <cell r="KO508">
            <v>0</v>
          </cell>
          <cell r="KP508">
            <v>0</v>
          </cell>
          <cell r="KQ508">
            <v>0</v>
          </cell>
          <cell r="KR508">
            <v>0</v>
          </cell>
          <cell r="KS508">
            <v>0</v>
          </cell>
          <cell r="KT508">
            <v>0</v>
          </cell>
          <cell r="KU508">
            <v>0</v>
          </cell>
          <cell r="KV508">
            <v>0</v>
          </cell>
          <cell r="KW508">
            <v>0</v>
          </cell>
          <cell r="KX508">
            <v>0</v>
          </cell>
          <cell r="KY508">
            <v>0</v>
          </cell>
          <cell r="KZ508">
            <v>0</v>
          </cell>
          <cell r="LA508">
            <v>0</v>
          </cell>
          <cell r="LB508">
            <v>0</v>
          </cell>
          <cell r="LC508">
            <v>0</v>
          </cell>
          <cell r="LD508">
            <v>0</v>
          </cell>
          <cell r="LE508">
            <v>0</v>
          </cell>
          <cell r="LF508">
            <v>0</v>
          </cell>
          <cell r="LG508">
            <v>0</v>
          </cell>
          <cell r="LH508">
            <v>0</v>
          </cell>
          <cell r="LI508">
            <v>0</v>
          </cell>
          <cell r="LJ508">
            <v>0</v>
          </cell>
          <cell r="LK508">
            <v>0</v>
          </cell>
          <cell r="LL508">
            <v>0</v>
          </cell>
          <cell r="LM508">
            <v>0</v>
          </cell>
          <cell r="LN508">
            <v>0</v>
          </cell>
          <cell r="LO508">
            <v>0</v>
          </cell>
          <cell r="LP508">
            <v>0</v>
          </cell>
          <cell r="LQ508">
            <v>0</v>
          </cell>
          <cell r="LR508">
            <v>1</v>
          </cell>
          <cell r="LS508">
            <v>0</v>
          </cell>
          <cell r="LT508">
            <v>0</v>
          </cell>
          <cell r="LU508">
            <v>0</v>
          </cell>
          <cell r="LV508">
            <v>0</v>
          </cell>
          <cell r="LW508">
            <v>0</v>
          </cell>
          <cell r="LX508">
            <v>0</v>
          </cell>
          <cell r="LY508">
            <v>0</v>
          </cell>
          <cell r="LZ508">
            <v>0</v>
          </cell>
          <cell r="MA508">
            <v>0</v>
          </cell>
          <cell r="MB508">
            <v>0</v>
          </cell>
          <cell r="MC508">
            <v>0</v>
          </cell>
          <cell r="MD508">
            <v>0</v>
          </cell>
          <cell r="ME508">
            <v>0</v>
          </cell>
          <cell r="MF508">
            <v>0</v>
          </cell>
          <cell r="MG508">
            <v>0</v>
          </cell>
          <cell r="MH508">
            <v>0</v>
          </cell>
          <cell r="MI508">
            <v>0</v>
          </cell>
          <cell r="MJ508">
            <v>0</v>
          </cell>
          <cell r="MK508">
            <v>0</v>
          </cell>
          <cell r="ML508">
            <v>0</v>
          </cell>
          <cell r="MM508">
            <v>0</v>
          </cell>
          <cell r="MN508">
            <v>0</v>
          </cell>
          <cell r="MO508">
            <v>0</v>
          </cell>
          <cell r="MP508">
            <v>0</v>
          </cell>
          <cell r="MQ508">
            <v>0</v>
          </cell>
          <cell r="MR508">
            <v>0</v>
          </cell>
          <cell r="MS508">
            <v>0</v>
          </cell>
          <cell r="MT508">
            <v>0</v>
          </cell>
          <cell r="MU508">
            <v>0</v>
          </cell>
          <cell r="MV508">
            <v>0</v>
          </cell>
          <cell r="MW508">
            <v>0</v>
          </cell>
          <cell r="MX508">
            <v>0</v>
          </cell>
          <cell r="MY508">
            <v>0</v>
          </cell>
          <cell r="MZ508">
            <v>0</v>
          </cell>
          <cell r="NA508">
            <v>0</v>
          </cell>
          <cell r="NB508">
            <v>0</v>
          </cell>
          <cell r="NC508">
            <v>0</v>
          </cell>
          <cell r="ND508">
            <v>0</v>
          </cell>
          <cell r="NE508">
            <v>0</v>
          </cell>
          <cell r="NF508">
            <v>0</v>
          </cell>
          <cell r="NG508">
            <v>0</v>
          </cell>
          <cell r="NH508">
            <v>0</v>
          </cell>
          <cell r="NI508">
            <v>0</v>
          </cell>
          <cell r="NJ508">
            <v>0</v>
          </cell>
          <cell r="NK508">
            <v>0</v>
          </cell>
          <cell r="NL508">
            <v>0</v>
          </cell>
          <cell r="NM508">
            <v>0</v>
          </cell>
          <cell r="NN508">
            <v>0</v>
          </cell>
          <cell r="NO508">
            <v>0</v>
          </cell>
          <cell r="NP508">
            <v>0</v>
          </cell>
          <cell r="NQ508">
            <v>0</v>
          </cell>
          <cell r="NR508">
            <v>0</v>
          </cell>
          <cell r="NS508">
            <v>0</v>
          </cell>
          <cell r="NT508">
            <v>0</v>
          </cell>
          <cell r="NU508">
            <v>0</v>
          </cell>
          <cell r="NV508">
            <v>0</v>
          </cell>
          <cell r="NW508">
            <v>0</v>
          </cell>
        </row>
        <row r="509">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Q509">
            <v>0</v>
          </cell>
          <cell r="CR509">
            <v>0</v>
          </cell>
          <cell r="CS509">
            <v>0</v>
          </cell>
          <cell r="CT509">
            <v>0</v>
          </cell>
          <cell r="CU509">
            <v>0</v>
          </cell>
          <cell r="CV509">
            <v>0</v>
          </cell>
          <cell r="CW509">
            <v>0</v>
          </cell>
          <cell r="CX509">
            <v>0</v>
          </cell>
          <cell r="CY509">
            <v>0</v>
          </cell>
          <cell r="CZ509">
            <v>0</v>
          </cell>
          <cell r="DA509">
            <v>0</v>
          </cell>
          <cell r="DB509">
            <v>0</v>
          </cell>
          <cell r="DC509">
            <v>0</v>
          </cell>
          <cell r="DD509">
            <v>0</v>
          </cell>
          <cell r="DE509">
            <v>0</v>
          </cell>
          <cell r="DF509">
            <v>0</v>
          </cell>
          <cell r="DG509">
            <v>0</v>
          </cell>
          <cell r="DH509">
            <v>0</v>
          </cell>
          <cell r="DI509">
            <v>0</v>
          </cell>
          <cell r="DJ509">
            <v>0</v>
          </cell>
          <cell r="DK509">
            <v>0</v>
          </cell>
          <cell r="DL509">
            <v>0</v>
          </cell>
          <cell r="DM509">
            <v>0</v>
          </cell>
          <cell r="DN509">
            <v>0</v>
          </cell>
          <cell r="DO509">
            <v>0</v>
          </cell>
          <cell r="DP509">
            <v>0</v>
          </cell>
          <cell r="DQ509">
            <v>0</v>
          </cell>
          <cell r="DR509">
            <v>0</v>
          </cell>
          <cell r="DS509">
            <v>0</v>
          </cell>
          <cell r="DT509">
            <v>0</v>
          </cell>
          <cell r="DU509">
            <v>0</v>
          </cell>
          <cell r="DV509">
            <v>0</v>
          </cell>
          <cell r="DW509">
            <v>0</v>
          </cell>
          <cell r="DX509">
            <v>0</v>
          </cell>
          <cell r="DY509">
            <v>0</v>
          </cell>
          <cell r="DZ509">
            <v>0</v>
          </cell>
          <cell r="EA509">
            <v>0</v>
          </cell>
          <cell r="EB509">
            <v>0</v>
          </cell>
          <cell r="EC509">
            <v>0</v>
          </cell>
          <cell r="ED509">
            <v>0</v>
          </cell>
          <cell r="EE509">
            <v>-32</v>
          </cell>
          <cell r="EF509">
            <v>0</v>
          </cell>
          <cell r="EG509">
            <v>-32</v>
          </cell>
          <cell r="EH509">
            <v>-34</v>
          </cell>
          <cell r="EI509">
            <v>0</v>
          </cell>
          <cell r="EJ509">
            <v>-34</v>
          </cell>
          <cell r="EK509">
            <v>-14</v>
          </cell>
          <cell r="EL509">
            <v>0</v>
          </cell>
          <cell r="EM509">
            <v>-14</v>
          </cell>
          <cell r="EN509">
            <v>-4</v>
          </cell>
          <cell r="EO509">
            <v>0</v>
          </cell>
          <cell r="EP509">
            <v>-4</v>
          </cell>
          <cell r="EQ509">
            <v>-14</v>
          </cell>
          <cell r="ER509">
            <v>0</v>
          </cell>
          <cell r="ES509">
            <v>-14</v>
          </cell>
          <cell r="ET509">
            <v>20</v>
          </cell>
          <cell r="EU509">
            <v>0</v>
          </cell>
          <cell r="EV509">
            <v>20</v>
          </cell>
          <cell r="EW509">
            <v>40</v>
          </cell>
          <cell r="EX509">
            <v>0</v>
          </cell>
          <cell r="EY509">
            <v>40</v>
          </cell>
          <cell r="EZ509">
            <v>40</v>
          </cell>
          <cell r="FA509">
            <v>0</v>
          </cell>
          <cell r="FB509">
            <v>40</v>
          </cell>
          <cell r="FC509">
            <v>162</v>
          </cell>
          <cell r="FD509">
            <v>0</v>
          </cell>
          <cell r="FE509">
            <v>162</v>
          </cell>
          <cell r="FF509">
            <v>54</v>
          </cell>
          <cell r="FG509">
            <v>0</v>
          </cell>
          <cell r="FH509">
            <v>54</v>
          </cell>
          <cell r="FI509">
            <v>56</v>
          </cell>
          <cell r="FJ509">
            <v>0</v>
          </cell>
          <cell r="FK509">
            <v>56</v>
          </cell>
          <cell r="FL509">
            <v>168</v>
          </cell>
          <cell r="FM509">
            <v>0</v>
          </cell>
          <cell r="FN509">
            <v>168</v>
          </cell>
          <cell r="FO509">
            <v>28</v>
          </cell>
          <cell r="FP509">
            <v>0</v>
          </cell>
          <cell r="FQ509">
            <v>28</v>
          </cell>
          <cell r="FR509">
            <v>-26</v>
          </cell>
          <cell r="FS509">
            <v>0</v>
          </cell>
          <cell r="FT509">
            <v>-26</v>
          </cell>
          <cell r="FU509">
            <v>-18</v>
          </cell>
          <cell r="FV509">
            <v>0</v>
          </cell>
          <cell r="FW509">
            <v>-18</v>
          </cell>
          <cell r="FX509">
            <v>-30</v>
          </cell>
          <cell r="FY509">
            <v>0</v>
          </cell>
          <cell r="FZ509">
            <v>-30</v>
          </cell>
          <cell r="GA509">
            <v>-28</v>
          </cell>
          <cell r="GB509">
            <v>0</v>
          </cell>
          <cell r="GC509">
            <v>-28</v>
          </cell>
          <cell r="GD509">
            <v>-30</v>
          </cell>
          <cell r="GE509">
            <v>0</v>
          </cell>
          <cell r="GF509">
            <v>-30</v>
          </cell>
          <cell r="GG509">
            <v>-30</v>
          </cell>
          <cell r="GH509">
            <v>0</v>
          </cell>
          <cell r="GI509">
            <v>-30</v>
          </cell>
          <cell r="GJ509">
            <v>-32</v>
          </cell>
          <cell r="GK509">
            <v>0</v>
          </cell>
          <cell r="GL509">
            <v>-32</v>
          </cell>
          <cell r="GM509">
            <v>-80</v>
          </cell>
          <cell r="GN509">
            <v>0</v>
          </cell>
          <cell r="GO509">
            <v>-80</v>
          </cell>
          <cell r="GP509">
            <v>-28</v>
          </cell>
          <cell r="GQ509">
            <v>0</v>
          </cell>
          <cell r="GR509">
            <v>-28</v>
          </cell>
          <cell r="GS509">
            <v>-20</v>
          </cell>
          <cell r="GT509">
            <v>0</v>
          </cell>
          <cell r="GU509">
            <v>-20</v>
          </cell>
          <cell r="GV509">
            <v>-18</v>
          </cell>
          <cell r="GW509">
            <v>0</v>
          </cell>
          <cell r="GX509">
            <v>-18</v>
          </cell>
          <cell r="GY509">
            <v>12</v>
          </cell>
          <cell r="GZ509">
            <v>0</v>
          </cell>
          <cell r="HA509">
            <v>12</v>
          </cell>
          <cell r="HB509">
            <v>2</v>
          </cell>
          <cell r="HC509">
            <v>0</v>
          </cell>
          <cell r="HD509">
            <v>2</v>
          </cell>
          <cell r="HE509">
            <v>-14</v>
          </cell>
          <cell r="HF509">
            <v>0</v>
          </cell>
          <cell r="HG509">
            <v>-14</v>
          </cell>
          <cell r="HH509">
            <v>-22</v>
          </cell>
          <cell r="HI509">
            <v>0</v>
          </cell>
          <cell r="HJ509">
            <v>-22</v>
          </cell>
          <cell r="HO509">
            <v>0</v>
          </cell>
          <cell r="HP509">
            <v>0</v>
          </cell>
          <cell r="HQ509">
            <v>0</v>
          </cell>
          <cell r="HR509">
            <v>0</v>
          </cell>
          <cell r="HS509">
            <v>0</v>
          </cell>
          <cell r="HT509">
            <v>0</v>
          </cell>
          <cell r="HU509">
            <v>0</v>
          </cell>
          <cell r="HV509">
            <v>0</v>
          </cell>
          <cell r="HW509">
            <v>0</v>
          </cell>
          <cell r="HX509">
            <v>0</v>
          </cell>
          <cell r="HY509">
            <v>0</v>
          </cell>
          <cell r="HZ509">
            <v>0</v>
          </cell>
          <cell r="IA509">
            <v>0</v>
          </cell>
          <cell r="IB509">
            <v>0</v>
          </cell>
          <cell r="IC509">
            <v>0</v>
          </cell>
          <cell r="ID509">
            <v>0</v>
          </cell>
          <cell r="IE509">
            <v>0</v>
          </cell>
          <cell r="IF509">
            <v>0</v>
          </cell>
          <cell r="IG509">
            <v>0</v>
          </cell>
          <cell r="IH509">
            <v>0</v>
          </cell>
          <cell r="II509">
            <v>0</v>
          </cell>
          <cell r="IJ509">
            <v>0</v>
          </cell>
          <cell r="IK509">
            <v>0</v>
          </cell>
          <cell r="IL509">
            <v>0</v>
          </cell>
          <cell r="IM509">
            <v>0</v>
          </cell>
          <cell r="IN509">
            <v>0</v>
          </cell>
          <cell r="IO509">
            <v>0</v>
          </cell>
          <cell r="IP509">
            <v>0</v>
          </cell>
          <cell r="IQ509">
            <v>0</v>
          </cell>
          <cell r="IR509">
            <v>0</v>
          </cell>
          <cell r="IS509">
            <v>0</v>
          </cell>
          <cell r="IT509">
            <v>0</v>
          </cell>
          <cell r="IU509">
            <v>0</v>
          </cell>
          <cell r="IV509">
            <v>0</v>
          </cell>
          <cell r="IW509">
            <v>0</v>
          </cell>
          <cell r="IX509">
            <v>0</v>
          </cell>
          <cell r="IY509">
            <v>0</v>
          </cell>
          <cell r="IZ509">
            <v>0</v>
          </cell>
          <cell r="JA509">
            <v>0</v>
          </cell>
          <cell r="JB509">
            <v>0</v>
          </cell>
          <cell r="JC509">
            <v>0</v>
          </cell>
          <cell r="JD509">
            <v>0</v>
          </cell>
          <cell r="JE509">
            <v>0</v>
          </cell>
          <cell r="JF509">
            <v>0</v>
          </cell>
          <cell r="JG509">
            <v>0</v>
          </cell>
          <cell r="JH509">
            <v>0</v>
          </cell>
          <cell r="JI509">
            <v>0</v>
          </cell>
          <cell r="JJ509">
            <v>0</v>
          </cell>
          <cell r="JK509">
            <v>0</v>
          </cell>
          <cell r="JL509">
            <v>0</v>
          </cell>
          <cell r="JM509">
            <v>0</v>
          </cell>
          <cell r="JN509">
            <v>0</v>
          </cell>
          <cell r="JO509">
            <v>0</v>
          </cell>
          <cell r="JP509">
            <v>0</v>
          </cell>
          <cell r="JQ509">
            <v>0</v>
          </cell>
          <cell r="JR509">
            <v>0</v>
          </cell>
          <cell r="JS509">
            <v>0</v>
          </cell>
          <cell r="JT509">
            <v>0</v>
          </cell>
          <cell r="JU509">
            <v>0</v>
          </cell>
          <cell r="JV509">
            <v>0</v>
          </cell>
          <cell r="JW509">
            <v>0</v>
          </cell>
          <cell r="JX509">
            <v>0</v>
          </cell>
          <cell r="JY509">
            <v>0</v>
          </cell>
          <cell r="JZ509">
            <v>0</v>
          </cell>
          <cell r="KA509">
            <v>0</v>
          </cell>
          <cell r="KB509">
            <v>0</v>
          </cell>
          <cell r="KC509">
            <v>0</v>
          </cell>
          <cell r="KD509">
            <v>0</v>
          </cell>
          <cell r="KE509">
            <v>0</v>
          </cell>
          <cell r="KF509">
            <v>0</v>
          </cell>
          <cell r="KG509">
            <v>0</v>
          </cell>
          <cell r="KH509">
            <v>0</v>
          </cell>
          <cell r="KI509">
            <v>0</v>
          </cell>
          <cell r="KJ509">
            <v>0</v>
          </cell>
          <cell r="KK509">
            <v>0</v>
          </cell>
          <cell r="KL509">
            <v>0</v>
          </cell>
          <cell r="KM509">
            <v>0</v>
          </cell>
          <cell r="KN509">
            <v>0</v>
          </cell>
          <cell r="KO509">
            <v>0</v>
          </cell>
          <cell r="KP509">
            <v>0</v>
          </cell>
          <cell r="KQ509">
            <v>0</v>
          </cell>
          <cell r="KR509">
            <v>0</v>
          </cell>
          <cell r="KS509">
            <v>0</v>
          </cell>
          <cell r="KT509">
            <v>-32</v>
          </cell>
          <cell r="KU509">
            <v>0</v>
          </cell>
          <cell r="KV509">
            <v>0</v>
          </cell>
          <cell r="KW509">
            <v>-34</v>
          </cell>
          <cell r="KX509">
            <v>0</v>
          </cell>
          <cell r="KY509">
            <v>0</v>
          </cell>
          <cell r="KZ509">
            <v>-14</v>
          </cell>
          <cell r="LA509">
            <v>0</v>
          </cell>
          <cell r="LB509">
            <v>0</v>
          </cell>
          <cell r="LC509">
            <v>-4</v>
          </cell>
          <cell r="LD509">
            <v>0</v>
          </cell>
          <cell r="LE509">
            <v>0</v>
          </cell>
          <cell r="LF509">
            <v>-14</v>
          </cell>
          <cell r="LG509">
            <v>0</v>
          </cell>
          <cell r="LH509">
            <v>0</v>
          </cell>
          <cell r="LI509">
            <v>20</v>
          </cell>
          <cell r="LJ509">
            <v>0</v>
          </cell>
          <cell r="LK509">
            <v>0</v>
          </cell>
          <cell r="LL509">
            <v>40</v>
          </cell>
          <cell r="LM509">
            <v>0</v>
          </cell>
          <cell r="LN509">
            <v>0</v>
          </cell>
          <cell r="LO509">
            <v>40</v>
          </cell>
          <cell r="LP509">
            <v>0</v>
          </cell>
          <cell r="LQ509">
            <v>0</v>
          </cell>
          <cell r="LR509">
            <v>162</v>
          </cell>
          <cell r="LS509">
            <v>0</v>
          </cell>
          <cell r="LT509">
            <v>0</v>
          </cell>
          <cell r="LU509">
            <v>54</v>
          </cell>
          <cell r="LV509">
            <v>0</v>
          </cell>
          <cell r="LW509">
            <v>0</v>
          </cell>
          <cell r="LX509">
            <v>56</v>
          </cell>
          <cell r="LY509">
            <v>0</v>
          </cell>
          <cell r="LZ509">
            <v>0</v>
          </cell>
          <cell r="MA509">
            <v>168</v>
          </cell>
          <cell r="MB509">
            <v>0</v>
          </cell>
          <cell r="MC509">
            <v>0</v>
          </cell>
          <cell r="MD509">
            <v>28</v>
          </cell>
          <cell r="ME509">
            <v>0</v>
          </cell>
          <cell r="MF509">
            <v>0</v>
          </cell>
          <cell r="MG509">
            <v>-26</v>
          </cell>
          <cell r="MH509">
            <v>0</v>
          </cell>
          <cell r="MI509">
            <v>0</v>
          </cell>
          <cell r="MJ509">
            <v>-18</v>
          </cell>
          <cell r="MK509">
            <v>0</v>
          </cell>
          <cell r="ML509">
            <v>0</v>
          </cell>
          <cell r="MM509">
            <v>-30</v>
          </cell>
          <cell r="MN509">
            <v>0</v>
          </cell>
          <cell r="MO509">
            <v>0</v>
          </cell>
          <cell r="MP509">
            <v>-28</v>
          </cell>
          <cell r="MQ509">
            <v>0</v>
          </cell>
          <cell r="MR509">
            <v>0</v>
          </cell>
          <cell r="MS509">
            <v>-30</v>
          </cell>
          <cell r="MT509">
            <v>0</v>
          </cell>
          <cell r="MU509">
            <v>0</v>
          </cell>
          <cell r="MV509">
            <v>-30</v>
          </cell>
          <cell r="MW509">
            <v>0</v>
          </cell>
          <cell r="MX509">
            <v>0</v>
          </cell>
          <cell r="MY509">
            <v>-32</v>
          </cell>
          <cell r="MZ509">
            <v>0</v>
          </cell>
          <cell r="NA509">
            <v>0</v>
          </cell>
          <cell r="NB509">
            <v>-80</v>
          </cell>
          <cell r="NC509">
            <v>0</v>
          </cell>
          <cell r="ND509">
            <v>0</v>
          </cell>
          <cell r="NE509">
            <v>-28</v>
          </cell>
          <cell r="NF509">
            <v>0</v>
          </cell>
          <cell r="NG509">
            <v>0</v>
          </cell>
          <cell r="NH509">
            <v>-20</v>
          </cell>
          <cell r="NI509">
            <v>0</v>
          </cell>
          <cell r="NJ509">
            <v>0</v>
          </cell>
          <cell r="NK509">
            <v>-18</v>
          </cell>
          <cell r="NL509">
            <v>0</v>
          </cell>
          <cell r="NM509">
            <v>0</v>
          </cell>
          <cell r="NN509">
            <v>12</v>
          </cell>
          <cell r="NO509">
            <v>0</v>
          </cell>
          <cell r="NP509">
            <v>0</v>
          </cell>
          <cell r="NQ509">
            <v>2</v>
          </cell>
          <cell r="NR509">
            <v>0</v>
          </cell>
          <cell r="NS509">
            <v>0</v>
          </cell>
          <cell r="NT509">
            <v>-14</v>
          </cell>
          <cell r="NU509">
            <v>0</v>
          </cell>
          <cell r="NV509">
            <v>0</v>
          </cell>
          <cell r="NW509">
            <v>-22</v>
          </cell>
        </row>
        <row r="511">
          <cell r="HO511" t="str">
            <v>Métier</v>
          </cell>
          <cell r="HP511" t="str">
            <v>Trimestre</v>
          </cell>
          <cell r="HR511" t="str">
            <v>Métier</v>
          </cell>
          <cell r="HS511" t="str">
            <v>Trimestre</v>
          </cell>
          <cell r="HU511" t="str">
            <v>Métier</v>
          </cell>
          <cell r="HV511" t="str">
            <v>Trimestre</v>
          </cell>
          <cell r="HX511" t="str">
            <v>Métier</v>
          </cell>
          <cell r="HY511" t="str">
            <v>Trimestre</v>
          </cell>
          <cell r="IA511" t="str">
            <v>Métier</v>
          </cell>
          <cell r="IB511" t="str">
            <v>Trimestre</v>
          </cell>
          <cell r="ID511" t="str">
            <v>Métier</v>
          </cell>
          <cell r="IE511" t="str">
            <v>Trimestre</v>
          </cell>
          <cell r="IG511" t="str">
            <v>Métier</v>
          </cell>
          <cell r="IH511" t="str">
            <v>Trimestre</v>
          </cell>
          <cell r="IJ511" t="str">
            <v>Métier</v>
          </cell>
          <cell r="IK511" t="str">
            <v>Trimestre</v>
          </cell>
          <cell r="IM511" t="str">
            <v>Métier</v>
          </cell>
          <cell r="IN511" t="str">
            <v>Trimestre</v>
          </cell>
          <cell r="IP511" t="str">
            <v>Métier</v>
          </cell>
          <cell r="IQ511" t="str">
            <v>Trimestre</v>
          </cell>
          <cell r="IS511" t="str">
            <v>Métier</v>
          </cell>
          <cell r="IT511" t="str">
            <v>Trimestre</v>
          </cell>
          <cell r="IV511" t="str">
            <v>Métier</v>
          </cell>
          <cell r="IW511" t="str">
            <v>Trimestre</v>
          </cell>
          <cell r="IY511" t="str">
            <v>Métier</v>
          </cell>
          <cell r="IZ511" t="str">
            <v>Trimestre</v>
          </cell>
          <cell r="JB511" t="str">
            <v>Métier</v>
          </cell>
          <cell r="JC511" t="str">
            <v>Trimestre</v>
          </cell>
          <cell r="JE511" t="str">
            <v>Métier</v>
          </cell>
          <cell r="JF511" t="str">
            <v>Trimestre</v>
          </cell>
          <cell r="JH511" t="str">
            <v>Métier</v>
          </cell>
          <cell r="JI511" t="str">
            <v>Trimestre</v>
          </cell>
          <cell r="JK511" t="str">
            <v>Métier</v>
          </cell>
          <cell r="JL511" t="str">
            <v>Trimestre</v>
          </cell>
          <cell r="JN511" t="str">
            <v>Métier</v>
          </cell>
          <cell r="JO511" t="str">
            <v>Trimestre</v>
          </cell>
          <cell r="JQ511" t="str">
            <v>Métier</v>
          </cell>
          <cell r="JR511" t="str">
            <v>Trimestre</v>
          </cell>
          <cell r="JT511" t="str">
            <v>Métier</v>
          </cell>
          <cell r="JU511" t="str">
            <v>Trimestre</v>
          </cell>
          <cell r="JW511" t="str">
            <v>Métier</v>
          </cell>
          <cell r="JX511" t="str">
            <v>Trimestre</v>
          </cell>
          <cell r="JZ511" t="str">
            <v>Métier</v>
          </cell>
          <cell r="KA511" t="str">
            <v>Trimestre</v>
          </cell>
          <cell r="KC511" t="str">
            <v>Métier</v>
          </cell>
          <cell r="KD511" t="str">
            <v>Trimestre</v>
          </cell>
          <cell r="KF511" t="str">
            <v>Métier</v>
          </cell>
          <cell r="KG511" t="str">
            <v>Trimestre</v>
          </cell>
          <cell r="KI511" t="str">
            <v>Métier</v>
          </cell>
          <cell r="KJ511" t="str">
            <v>Trimestre</v>
          </cell>
          <cell r="KL511" t="str">
            <v>Métier</v>
          </cell>
          <cell r="KM511" t="str">
            <v>Trimestre</v>
          </cell>
          <cell r="KO511" t="str">
            <v>Métier</v>
          </cell>
          <cell r="KP511" t="str">
            <v>Trimestre</v>
          </cell>
          <cell r="KR511" t="str">
            <v>Métier</v>
          </cell>
          <cell r="KS511" t="str">
            <v>Trimestre</v>
          </cell>
          <cell r="KU511" t="str">
            <v>Métier</v>
          </cell>
          <cell r="KV511" t="str">
            <v>Trimestre</v>
          </cell>
          <cell r="KX511" t="str">
            <v>Métier</v>
          </cell>
          <cell r="KY511" t="str">
            <v>Trimestre</v>
          </cell>
          <cell r="LA511" t="str">
            <v>Métier</v>
          </cell>
          <cell r="LB511" t="str">
            <v>Trimestre</v>
          </cell>
          <cell r="LD511" t="str">
            <v>Métier</v>
          </cell>
          <cell r="LE511" t="str">
            <v>Trimestre</v>
          </cell>
          <cell r="LG511" t="str">
            <v>Métier</v>
          </cell>
          <cell r="LH511" t="str">
            <v>Trimestre</v>
          </cell>
          <cell r="LJ511" t="str">
            <v>Métier</v>
          </cell>
          <cell r="LK511" t="str">
            <v>Trimestre</v>
          </cell>
          <cell r="LM511" t="str">
            <v>Métier</v>
          </cell>
          <cell r="LN511" t="str">
            <v>Trimestre</v>
          </cell>
          <cell r="LP511" t="str">
            <v>Métier</v>
          </cell>
          <cell r="LQ511" t="str">
            <v>Trimestre</v>
          </cell>
          <cell r="LS511" t="str">
            <v>Métier</v>
          </cell>
          <cell r="LT511" t="str">
            <v>Trimestre</v>
          </cell>
          <cell r="LV511" t="str">
            <v>Métier</v>
          </cell>
          <cell r="LW511" t="str">
            <v>Trimestre</v>
          </cell>
          <cell r="LY511" t="str">
            <v>Métier</v>
          </cell>
          <cell r="LZ511" t="str">
            <v>Trimestre</v>
          </cell>
          <cell r="MB511" t="str">
            <v>Métier</v>
          </cell>
          <cell r="MC511" t="str">
            <v>Trimestre</v>
          </cell>
          <cell r="ME511" t="str">
            <v>Métier</v>
          </cell>
          <cell r="MF511" t="str">
            <v>Trimestre</v>
          </cell>
          <cell r="MH511" t="str">
            <v>Métier</v>
          </cell>
          <cell r="MI511" t="str">
            <v>Trimestre</v>
          </cell>
          <cell r="MK511" t="str">
            <v>Métier</v>
          </cell>
          <cell r="ML511" t="str">
            <v>Trimestre</v>
          </cell>
          <cell r="MN511" t="str">
            <v>Métier</v>
          </cell>
          <cell r="MO511" t="str">
            <v>Trimestre</v>
          </cell>
          <cell r="MQ511" t="str">
            <v>Métier</v>
          </cell>
          <cell r="MR511" t="str">
            <v>Trimestre</v>
          </cell>
          <cell r="MT511" t="str">
            <v>Métier</v>
          </cell>
          <cell r="MU511" t="str">
            <v>Trimestre</v>
          </cell>
          <cell r="MW511" t="str">
            <v>Métier</v>
          </cell>
          <cell r="MX511" t="str">
            <v>Trimestre</v>
          </cell>
          <cell r="MZ511" t="str">
            <v>Métier</v>
          </cell>
          <cell r="NA511" t="str">
            <v>Trimestre</v>
          </cell>
          <cell r="NC511" t="str">
            <v>Métier</v>
          </cell>
          <cell r="ND511" t="str">
            <v>Trimestre</v>
          </cell>
          <cell r="NF511" t="str">
            <v>Métier</v>
          </cell>
          <cell r="NG511" t="str">
            <v>Trimestre</v>
          </cell>
          <cell r="NI511" t="str">
            <v>Métier</v>
          </cell>
          <cell r="NJ511" t="str">
            <v>Trimestre</v>
          </cell>
          <cell r="NL511" t="str">
            <v>Métier</v>
          </cell>
          <cell r="NM511" t="str">
            <v>Trimestre</v>
          </cell>
          <cell r="NO511" t="str">
            <v>Métier</v>
          </cell>
          <cell r="NP511" t="str">
            <v>Trimestre</v>
          </cell>
          <cell r="NR511" t="str">
            <v>Métier</v>
          </cell>
          <cell r="NS511" t="str">
            <v>Trimestre</v>
          </cell>
          <cell r="NU511" t="str">
            <v>Métier</v>
          </cell>
          <cell r="NV511" t="str">
            <v>Trimestre</v>
          </cell>
        </row>
        <row r="512">
          <cell r="HO512" t="str">
            <v>CALF</v>
          </cell>
          <cell r="HP512" t="str">
            <v>XXXX-XX</v>
          </cell>
          <cell r="HR512" t="str">
            <v>CALF</v>
          </cell>
          <cell r="HS512" t="str">
            <v>XXXX-XX</v>
          </cell>
          <cell r="HU512" t="str">
            <v>CALF</v>
          </cell>
          <cell r="HV512" t="str">
            <v>XXXX-XX</v>
          </cell>
          <cell r="HX512" t="str">
            <v>CALF</v>
          </cell>
          <cell r="HY512" t="str">
            <v>2020-T1</v>
          </cell>
          <cell r="IA512" t="str">
            <v>CALF</v>
          </cell>
          <cell r="IB512" t="str">
            <v>XXXX-XX</v>
          </cell>
          <cell r="ID512" t="str">
            <v>CALF</v>
          </cell>
          <cell r="IE512" t="str">
            <v>XXXX-XX</v>
          </cell>
          <cell r="IG512" t="str">
            <v>CALF</v>
          </cell>
          <cell r="IH512" t="str">
            <v>XXXX-XX</v>
          </cell>
          <cell r="IJ512" t="str">
            <v>CALF</v>
          </cell>
          <cell r="IK512" t="str">
            <v>2019-T1</v>
          </cell>
          <cell r="IM512" t="str">
            <v>CALF</v>
          </cell>
          <cell r="IN512" t="str">
            <v>XXXX-XX</v>
          </cell>
          <cell r="IP512" t="str">
            <v>CALF</v>
          </cell>
          <cell r="IQ512" t="str">
            <v>XXXX-XX</v>
          </cell>
          <cell r="IS512" t="str">
            <v>CALF</v>
          </cell>
          <cell r="IT512" t="str">
            <v>XXXX-XX</v>
          </cell>
          <cell r="IV512" t="str">
            <v>CALF</v>
          </cell>
          <cell r="IW512" t="str">
            <v>2018-T1</v>
          </cell>
          <cell r="IY512" t="str">
            <v>CALF</v>
          </cell>
          <cell r="IZ512" t="str">
            <v>XXXX-XX</v>
          </cell>
          <cell r="JB512" t="str">
            <v>CALF</v>
          </cell>
          <cell r="JC512" t="str">
            <v>XXXX-XX</v>
          </cell>
          <cell r="JE512" t="str">
            <v>CALF</v>
          </cell>
          <cell r="JF512" t="str">
            <v>XXXX-XX</v>
          </cell>
          <cell r="JH512" t="str">
            <v>CALF</v>
          </cell>
          <cell r="JI512" t="str">
            <v>2017-T1</v>
          </cell>
          <cell r="JK512" t="str">
            <v>CALF</v>
          </cell>
          <cell r="JL512" t="str">
            <v>XXXX-XX</v>
          </cell>
          <cell r="JN512" t="str">
            <v>CALF</v>
          </cell>
          <cell r="JO512" t="str">
            <v>XXXX-XX</v>
          </cell>
          <cell r="JQ512" t="str">
            <v>CALF</v>
          </cell>
          <cell r="JR512" t="str">
            <v>XXXX-XX</v>
          </cell>
          <cell r="JT512" t="str">
            <v>CALF</v>
          </cell>
          <cell r="JU512" t="str">
            <v>2016-T1</v>
          </cell>
          <cell r="JW512" t="str">
            <v>CALF</v>
          </cell>
          <cell r="JX512" t="str">
            <v>XXXX-XX</v>
          </cell>
          <cell r="JZ512" t="str">
            <v>CALF</v>
          </cell>
          <cell r="KA512" t="str">
            <v>XXXX-XX</v>
          </cell>
          <cell r="KC512" t="str">
            <v>CALF</v>
          </cell>
          <cell r="KD512" t="str">
            <v>XXXX-XX</v>
          </cell>
          <cell r="KF512" t="str">
            <v>CALF</v>
          </cell>
          <cell r="KG512" t="str">
            <v>2015-T1</v>
          </cell>
          <cell r="KI512" t="str">
            <v>CALF</v>
          </cell>
          <cell r="KJ512" t="str">
            <v>XXXX-XX</v>
          </cell>
          <cell r="KL512" t="str">
            <v>CALF</v>
          </cell>
          <cell r="KM512" t="str">
            <v>XXXX-XX</v>
          </cell>
          <cell r="KO512" t="str">
            <v>CALF</v>
          </cell>
          <cell r="KP512" t="str">
            <v>XXXX-XX</v>
          </cell>
          <cell r="KR512" t="str">
            <v>CALF</v>
          </cell>
          <cell r="KS512" t="str">
            <v>2014-T1</v>
          </cell>
          <cell r="KU512" t="str">
            <v>CALF</v>
          </cell>
          <cell r="KV512" t="str">
            <v>XXXX-XX</v>
          </cell>
          <cell r="KX512" t="str">
            <v>CALF</v>
          </cell>
          <cell r="KY512" t="str">
            <v>XXXX-XX</v>
          </cell>
          <cell r="LA512" t="str">
            <v>CALF</v>
          </cell>
          <cell r="LB512" t="str">
            <v>XXXX-XX</v>
          </cell>
          <cell r="LD512" t="str">
            <v>CALF</v>
          </cell>
          <cell r="LE512" t="str">
            <v>2013-T1</v>
          </cell>
          <cell r="LG512" t="str">
            <v>CALF</v>
          </cell>
          <cell r="LH512" t="str">
            <v>XXXX-XX</v>
          </cell>
          <cell r="LJ512" t="str">
            <v>CALF</v>
          </cell>
          <cell r="LK512" t="str">
            <v>XXXX-XX</v>
          </cell>
          <cell r="LM512" t="str">
            <v>CALF</v>
          </cell>
          <cell r="LN512" t="str">
            <v>XXXX-XX</v>
          </cell>
          <cell r="LP512" t="str">
            <v>CALF</v>
          </cell>
          <cell r="LQ512" t="str">
            <v>2012-T1</v>
          </cell>
          <cell r="LS512" t="str">
            <v>CALF</v>
          </cell>
          <cell r="LT512" t="str">
            <v>XXXX-XX</v>
          </cell>
          <cell r="LV512" t="str">
            <v>CALF</v>
          </cell>
          <cell r="LW512" t="str">
            <v>XXXX-XX</v>
          </cell>
          <cell r="LY512" t="str">
            <v>CALF</v>
          </cell>
          <cell r="LZ512" t="str">
            <v>XXXX-XX</v>
          </cell>
          <cell r="MB512" t="str">
            <v>CALF</v>
          </cell>
          <cell r="MC512" t="str">
            <v>2011-T1</v>
          </cell>
          <cell r="ME512" t="str">
            <v>CALF</v>
          </cell>
          <cell r="MF512" t="str">
            <v>XXXX-XX</v>
          </cell>
          <cell r="MH512" t="str">
            <v>CALF</v>
          </cell>
          <cell r="MI512" t="str">
            <v>XXXX-XX</v>
          </cell>
          <cell r="MK512" t="str">
            <v>CALF</v>
          </cell>
          <cell r="ML512" t="str">
            <v>XXXX-XX</v>
          </cell>
          <cell r="MN512" t="str">
            <v>CALF</v>
          </cell>
          <cell r="MO512" t="str">
            <v>2010-T1</v>
          </cell>
          <cell r="MQ512" t="str">
            <v>CALF</v>
          </cell>
          <cell r="MR512" t="str">
            <v>XXXX-XX</v>
          </cell>
          <cell r="MT512" t="str">
            <v>CALF</v>
          </cell>
          <cell r="MU512" t="str">
            <v>XXXX-XX</v>
          </cell>
          <cell r="MW512" t="str">
            <v>CALF</v>
          </cell>
          <cell r="MX512" t="str">
            <v>XXXX-XX</v>
          </cell>
          <cell r="MZ512" t="str">
            <v>CALF</v>
          </cell>
          <cell r="NA512" t="str">
            <v>2009-T1</v>
          </cell>
          <cell r="NC512" t="str">
            <v>CALF</v>
          </cell>
          <cell r="ND512" t="str">
            <v>XXXX-XX</v>
          </cell>
          <cell r="NF512" t="str">
            <v>CALF</v>
          </cell>
          <cell r="NG512" t="str">
            <v>XXXX-XX</v>
          </cell>
          <cell r="NI512" t="str">
            <v>CALF</v>
          </cell>
          <cell r="NJ512" t="str">
            <v>XXXX-XX</v>
          </cell>
          <cell r="NL512" t="str">
            <v>CALF</v>
          </cell>
          <cell r="NM512" t="str">
            <v>2008-T1</v>
          </cell>
          <cell r="NO512" t="str">
            <v>CALF</v>
          </cell>
          <cell r="NP512" t="str">
            <v>XXXX-XX</v>
          </cell>
          <cell r="NR512" t="str">
            <v>CALF</v>
          </cell>
          <cell r="NS512" t="str">
            <v>XXXX-XX</v>
          </cell>
          <cell r="NU512" t="str">
            <v>CALF</v>
          </cell>
          <cell r="NV512" t="str">
            <v>XXXX-XX</v>
          </cell>
        </row>
        <row r="513">
          <cell r="HO513" t="str">
            <v>Métier</v>
          </cell>
          <cell r="HP513" t="str">
            <v>Trimestre</v>
          </cell>
          <cell r="HR513" t="str">
            <v>Métier</v>
          </cell>
          <cell r="HS513" t="str">
            <v>Trimestre</v>
          </cell>
          <cell r="HU513" t="str">
            <v>Métier</v>
          </cell>
          <cell r="HV513" t="str">
            <v>Trimestre</v>
          </cell>
          <cell r="HX513" t="str">
            <v>Métier</v>
          </cell>
          <cell r="HY513" t="str">
            <v>Trimestre</v>
          </cell>
          <cell r="IA513" t="str">
            <v>Métier</v>
          </cell>
          <cell r="IB513" t="str">
            <v>Trimestre</v>
          </cell>
          <cell r="ID513" t="str">
            <v>Métier</v>
          </cell>
          <cell r="IE513" t="str">
            <v>Trimestre</v>
          </cell>
          <cell r="IG513" t="str">
            <v>Métier</v>
          </cell>
          <cell r="IH513" t="str">
            <v>Trimestre</v>
          </cell>
          <cell r="IJ513" t="str">
            <v>Métier</v>
          </cell>
          <cell r="IK513" t="str">
            <v>Trimestre</v>
          </cell>
          <cell r="IM513" t="str">
            <v>Métier</v>
          </cell>
          <cell r="IN513" t="str">
            <v>Trimestre</v>
          </cell>
          <cell r="IP513" t="str">
            <v>Métier</v>
          </cell>
          <cell r="IQ513" t="str">
            <v>Trimestre</v>
          </cell>
          <cell r="IS513" t="str">
            <v>Métier</v>
          </cell>
          <cell r="IT513" t="str">
            <v>Trimestre</v>
          </cell>
          <cell r="IV513" t="str">
            <v>Métier</v>
          </cell>
          <cell r="IW513" t="str">
            <v>Trimestre</v>
          </cell>
          <cell r="IY513" t="str">
            <v>Métier</v>
          </cell>
          <cell r="IZ513" t="str">
            <v>Trimestre</v>
          </cell>
          <cell r="JB513" t="str">
            <v>Métier</v>
          </cell>
          <cell r="JC513" t="str">
            <v>Trimestre</v>
          </cell>
          <cell r="JE513" t="str">
            <v>Métier</v>
          </cell>
          <cell r="JF513" t="str">
            <v>Trimestre</v>
          </cell>
          <cell r="JH513" t="str">
            <v>Métier</v>
          </cell>
          <cell r="JI513" t="str">
            <v>Trimestre</v>
          </cell>
          <cell r="JK513" t="str">
            <v>Métier</v>
          </cell>
          <cell r="JL513" t="str">
            <v>Trimestre</v>
          </cell>
          <cell r="JN513" t="str">
            <v>Métier</v>
          </cell>
          <cell r="JO513" t="str">
            <v>Trimestre</v>
          </cell>
          <cell r="JQ513" t="str">
            <v>Métier</v>
          </cell>
          <cell r="JR513" t="str">
            <v>Trimestre</v>
          </cell>
          <cell r="JT513" t="str">
            <v>Métier</v>
          </cell>
          <cell r="JU513" t="str">
            <v>Trimestre</v>
          </cell>
          <cell r="JW513" t="str">
            <v>Métier</v>
          </cell>
          <cell r="JX513" t="str">
            <v>Trimestre</v>
          </cell>
          <cell r="JZ513" t="str">
            <v>Métier</v>
          </cell>
          <cell r="KA513" t="str">
            <v>Trimestre</v>
          </cell>
          <cell r="KC513" t="str">
            <v>Métier</v>
          </cell>
          <cell r="KD513" t="str">
            <v>Trimestre</v>
          </cell>
          <cell r="KF513" t="str">
            <v>Métier</v>
          </cell>
          <cell r="KG513" t="str">
            <v>Trimestre</v>
          </cell>
          <cell r="KI513" t="str">
            <v>Métier</v>
          </cell>
          <cell r="KJ513" t="str">
            <v>Trimestre</v>
          </cell>
          <cell r="KL513" t="str">
            <v>Métier</v>
          </cell>
          <cell r="KM513" t="str">
            <v>Trimestre</v>
          </cell>
          <cell r="KO513" t="str">
            <v>Métier</v>
          </cell>
          <cell r="KP513" t="str">
            <v>Trimestre</v>
          </cell>
          <cell r="KR513" t="str">
            <v>Métier</v>
          </cell>
          <cell r="KS513" t="str">
            <v>Trimestre</v>
          </cell>
          <cell r="KU513" t="str">
            <v>Métier</v>
          </cell>
          <cell r="KV513" t="str">
            <v>Trimestre</v>
          </cell>
          <cell r="KX513" t="str">
            <v>Métier</v>
          </cell>
          <cell r="KY513" t="str">
            <v>Trimestre</v>
          </cell>
          <cell r="LA513" t="str">
            <v>Métier</v>
          </cell>
          <cell r="LB513" t="str">
            <v>Trimestre</v>
          </cell>
          <cell r="LD513" t="str">
            <v>Métier</v>
          </cell>
          <cell r="LE513" t="str">
            <v>Trimestre</v>
          </cell>
          <cell r="LG513" t="str">
            <v>Métier</v>
          </cell>
          <cell r="LH513" t="str">
            <v>Trimestre</v>
          </cell>
          <cell r="LJ513" t="str">
            <v>Métier</v>
          </cell>
          <cell r="LK513" t="str">
            <v>Trimestre</v>
          </cell>
          <cell r="LM513" t="str">
            <v>Métier</v>
          </cell>
          <cell r="LN513" t="str">
            <v>Trimestre</v>
          </cell>
          <cell r="LP513" t="str">
            <v>Métier</v>
          </cell>
          <cell r="LQ513" t="str">
            <v>Trimestre</v>
          </cell>
          <cell r="LS513" t="str">
            <v>Métier</v>
          </cell>
          <cell r="LT513" t="str">
            <v>Trimestre</v>
          </cell>
          <cell r="LV513" t="str">
            <v>Métier</v>
          </cell>
          <cell r="LW513" t="str">
            <v>Trimestre</v>
          </cell>
          <cell r="LY513" t="str">
            <v>Métier</v>
          </cell>
          <cell r="LZ513" t="str">
            <v>Trimestre</v>
          </cell>
          <cell r="MB513" t="str">
            <v>Métier</v>
          </cell>
          <cell r="MC513" t="str">
            <v>Trimestre</v>
          </cell>
          <cell r="ME513" t="str">
            <v>Métier</v>
          </cell>
          <cell r="MF513" t="str">
            <v>Trimestre</v>
          </cell>
          <cell r="MH513" t="str">
            <v>Métier</v>
          </cell>
          <cell r="MI513" t="str">
            <v>Trimestre</v>
          </cell>
          <cell r="MK513" t="str">
            <v>Métier</v>
          </cell>
          <cell r="ML513" t="str">
            <v>Trimestre</v>
          </cell>
          <cell r="MN513" t="str">
            <v>Métier</v>
          </cell>
          <cell r="MO513" t="str">
            <v>Trimestre</v>
          </cell>
          <cell r="MQ513" t="str">
            <v>Métier</v>
          </cell>
          <cell r="MR513" t="str">
            <v>Trimestre</v>
          </cell>
          <cell r="MT513" t="str">
            <v>Métier</v>
          </cell>
          <cell r="MU513" t="str">
            <v>Trimestre</v>
          </cell>
          <cell r="MW513" t="str">
            <v>Métier</v>
          </cell>
          <cell r="MX513" t="str">
            <v>Trimestre</v>
          </cell>
          <cell r="MZ513" t="str">
            <v>Métier</v>
          </cell>
          <cell r="NA513" t="str">
            <v>Trimestre</v>
          </cell>
          <cell r="NC513" t="str">
            <v>Métier</v>
          </cell>
          <cell r="ND513" t="str">
            <v>Trimestre</v>
          </cell>
          <cell r="NF513" t="str">
            <v>Métier</v>
          </cell>
          <cell r="NG513" t="str">
            <v>Trimestre</v>
          </cell>
          <cell r="NI513" t="str">
            <v>Métier</v>
          </cell>
          <cell r="NJ513" t="str">
            <v>Trimestre</v>
          </cell>
          <cell r="NL513" t="str">
            <v>Métier</v>
          </cell>
          <cell r="NM513" t="str">
            <v>Trimestre</v>
          </cell>
          <cell r="NO513" t="str">
            <v>Métier</v>
          </cell>
          <cell r="NP513" t="str">
            <v>Trimestre</v>
          </cell>
          <cell r="NR513" t="str">
            <v>Métier</v>
          </cell>
          <cell r="NS513" t="str">
            <v>Trimestre</v>
          </cell>
          <cell r="NU513" t="str">
            <v>Métier</v>
          </cell>
          <cell r="NV513" t="str">
            <v>Trimestre</v>
          </cell>
        </row>
        <row r="514">
          <cell r="HO514" t="str">
            <v>CALF</v>
          </cell>
          <cell r="HP514" t="str">
            <v>2021-T1</v>
          </cell>
          <cell r="HR514" t="str">
            <v>CALF</v>
          </cell>
          <cell r="HS514" t="str">
            <v>XXXX-XX</v>
          </cell>
          <cell r="HU514" t="str">
            <v>CALF</v>
          </cell>
          <cell r="HV514" t="str">
            <v>XXXX-XX</v>
          </cell>
          <cell r="HX514" t="str">
            <v>CALF</v>
          </cell>
          <cell r="HY514" t="str">
            <v>2020-T2</v>
          </cell>
          <cell r="IA514" t="str">
            <v>CALF</v>
          </cell>
          <cell r="IB514" t="str">
            <v>2020-T1</v>
          </cell>
          <cell r="ID514" t="str">
            <v>CALF</v>
          </cell>
          <cell r="IE514" t="str">
            <v>XXXX-XX</v>
          </cell>
          <cell r="IG514" t="str">
            <v>CALF</v>
          </cell>
          <cell r="IH514" t="str">
            <v>XXXX-XX</v>
          </cell>
          <cell r="IJ514" t="str">
            <v>CALF</v>
          </cell>
          <cell r="IK514" t="str">
            <v>2019-T2</v>
          </cell>
          <cell r="IM514" t="str">
            <v>CALF</v>
          </cell>
          <cell r="IN514" t="str">
            <v>2019-T1</v>
          </cell>
          <cell r="IP514" t="str">
            <v>CALF</v>
          </cell>
          <cell r="IQ514" t="str">
            <v>XXXX-XX</v>
          </cell>
          <cell r="IS514" t="str">
            <v>CALF</v>
          </cell>
          <cell r="IT514" t="str">
            <v>XXXX-XX</v>
          </cell>
          <cell r="IV514" t="str">
            <v>CALF</v>
          </cell>
          <cell r="IW514" t="str">
            <v>2018-T2</v>
          </cell>
          <cell r="IY514" t="str">
            <v>CALF</v>
          </cell>
          <cell r="IZ514" t="str">
            <v>2018-T1</v>
          </cell>
          <cell r="JB514" t="str">
            <v>CALF</v>
          </cell>
          <cell r="JC514" t="str">
            <v>XXXX-XX</v>
          </cell>
          <cell r="JE514" t="str">
            <v>CALF</v>
          </cell>
          <cell r="JF514" t="str">
            <v>XXXX-XX</v>
          </cell>
          <cell r="JH514" t="str">
            <v>CALF</v>
          </cell>
          <cell r="JI514" t="str">
            <v>2017-T2</v>
          </cell>
          <cell r="JK514" t="str">
            <v>CALF</v>
          </cell>
          <cell r="JL514" t="str">
            <v>2017-T1</v>
          </cell>
          <cell r="JN514" t="str">
            <v>CALF</v>
          </cell>
          <cell r="JO514" t="str">
            <v>XXXX-XX</v>
          </cell>
          <cell r="JQ514" t="str">
            <v>CALF</v>
          </cell>
          <cell r="JR514" t="str">
            <v>XXXX-XX</v>
          </cell>
          <cell r="JT514" t="str">
            <v>CALF</v>
          </cell>
          <cell r="JU514" t="str">
            <v>2016-T2</v>
          </cell>
          <cell r="JW514" t="str">
            <v>CALF</v>
          </cell>
          <cell r="JX514" t="str">
            <v>2016-T1</v>
          </cell>
          <cell r="JZ514" t="str">
            <v>CALF</v>
          </cell>
          <cell r="KA514" t="str">
            <v>XXXX-XX</v>
          </cell>
          <cell r="KC514" t="str">
            <v>CALF</v>
          </cell>
          <cell r="KD514" t="str">
            <v>XXXX-XX</v>
          </cell>
          <cell r="KF514" t="str">
            <v>CALF</v>
          </cell>
          <cell r="KG514" t="str">
            <v>2015-T2</v>
          </cell>
          <cell r="KI514" t="str">
            <v>CALF</v>
          </cell>
          <cell r="KJ514" t="str">
            <v>2015-T1</v>
          </cell>
          <cell r="KL514" t="str">
            <v>CALF</v>
          </cell>
          <cell r="KM514" t="str">
            <v>XXXX-XX</v>
          </cell>
          <cell r="KO514" t="str">
            <v>CALF</v>
          </cell>
          <cell r="KP514" t="str">
            <v>XXXX-XX</v>
          </cell>
          <cell r="KR514" t="str">
            <v>CALF</v>
          </cell>
          <cell r="KS514" t="str">
            <v>2014-T2</v>
          </cell>
          <cell r="KU514" t="str">
            <v>CALF</v>
          </cell>
          <cell r="KV514" t="str">
            <v>2014-T1</v>
          </cell>
          <cell r="KX514" t="str">
            <v>CALF</v>
          </cell>
          <cell r="KY514" t="str">
            <v>XXXX-XX</v>
          </cell>
          <cell r="LA514" t="str">
            <v>CALF</v>
          </cell>
          <cell r="LB514" t="str">
            <v>XXXX-XX</v>
          </cell>
          <cell r="LD514" t="str">
            <v>CALF</v>
          </cell>
          <cell r="LE514" t="str">
            <v>2013-T2</v>
          </cell>
          <cell r="LG514" t="str">
            <v>CALF</v>
          </cell>
          <cell r="LH514" t="str">
            <v>2013-T1</v>
          </cell>
          <cell r="LJ514" t="str">
            <v>CALF</v>
          </cell>
          <cell r="LK514" t="str">
            <v>XXXX-XX</v>
          </cell>
          <cell r="LM514" t="str">
            <v>CALF</v>
          </cell>
          <cell r="LN514" t="str">
            <v>XXXX-XX</v>
          </cell>
          <cell r="LP514" t="str">
            <v>CALF</v>
          </cell>
          <cell r="LQ514" t="str">
            <v>2012-T2</v>
          </cell>
          <cell r="LS514" t="str">
            <v>CALF</v>
          </cell>
          <cell r="LT514" t="str">
            <v>2012-T1</v>
          </cell>
          <cell r="LV514" t="str">
            <v>CALF</v>
          </cell>
          <cell r="LW514" t="str">
            <v>XXXX-XX</v>
          </cell>
          <cell r="LY514" t="str">
            <v>CALF</v>
          </cell>
          <cell r="LZ514" t="str">
            <v>XXXX-XX</v>
          </cell>
          <cell r="MB514" t="str">
            <v>CALF</v>
          </cell>
          <cell r="MC514" t="str">
            <v>2011-T2</v>
          </cell>
          <cell r="ME514" t="str">
            <v>CALF</v>
          </cell>
          <cell r="MF514" t="str">
            <v>2011-T1</v>
          </cell>
          <cell r="MH514" t="str">
            <v>CALF</v>
          </cell>
          <cell r="MI514" t="str">
            <v>XXXX-XX</v>
          </cell>
          <cell r="MK514" t="str">
            <v>CALF</v>
          </cell>
          <cell r="ML514" t="str">
            <v>XXXX-XX</v>
          </cell>
          <cell r="MN514" t="str">
            <v>CALF</v>
          </cell>
          <cell r="MO514" t="str">
            <v>2010-T2</v>
          </cell>
          <cell r="MQ514" t="str">
            <v>CALF</v>
          </cell>
          <cell r="MR514" t="str">
            <v>2010-T1</v>
          </cell>
          <cell r="MT514" t="str">
            <v>CALF</v>
          </cell>
          <cell r="MU514" t="str">
            <v>XXXX-XX</v>
          </cell>
          <cell r="MW514" t="str">
            <v>CALF</v>
          </cell>
          <cell r="MX514" t="str">
            <v>XXXX-XX</v>
          </cell>
          <cell r="MZ514" t="str">
            <v>CALF</v>
          </cell>
          <cell r="NA514" t="str">
            <v>2009-T2</v>
          </cell>
          <cell r="NC514" t="str">
            <v>CALF</v>
          </cell>
          <cell r="ND514" t="str">
            <v>2009-T1</v>
          </cell>
          <cell r="NF514" t="str">
            <v>CALF</v>
          </cell>
          <cell r="NG514" t="str">
            <v>XXXX-XX</v>
          </cell>
          <cell r="NI514" t="str">
            <v>CALF</v>
          </cell>
          <cell r="NJ514" t="str">
            <v>XXXX-XX</v>
          </cell>
          <cell r="NL514" t="str">
            <v>CALF</v>
          </cell>
          <cell r="NM514" t="str">
            <v>2008-T2</v>
          </cell>
          <cell r="NO514" t="str">
            <v>CALF</v>
          </cell>
          <cell r="NP514" t="str">
            <v>2008-T1</v>
          </cell>
          <cell r="NR514" t="str">
            <v>CALF</v>
          </cell>
          <cell r="NS514" t="str">
            <v>XXXX-XX</v>
          </cell>
          <cell r="NU514" t="str">
            <v>CALF</v>
          </cell>
          <cell r="NV514" t="str">
            <v>XXXX-XX</v>
          </cell>
        </row>
        <row r="515">
          <cell r="HO515" t="str">
            <v>Métier</v>
          </cell>
          <cell r="HP515" t="str">
            <v>Trimestre</v>
          </cell>
          <cell r="HR515" t="str">
            <v>Métier</v>
          </cell>
          <cell r="HS515" t="str">
            <v>Trimestre</v>
          </cell>
          <cell r="HU515" t="str">
            <v>Métier</v>
          </cell>
          <cell r="HV515" t="str">
            <v>Trimestre</v>
          </cell>
          <cell r="HX515" t="str">
            <v>Métier</v>
          </cell>
          <cell r="HY515" t="str">
            <v>Trimestre</v>
          </cell>
          <cell r="IA515" t="str">
            <v>Métier</v>
          </cell>
          <cell r="IB515" t="str">
            <v>Trimestre</v>
          </cell>
          <cell r="ID515" t="str">
            <v>Métier</v>
          </cell>
          <cell r="IE515" t="str">
            <v>Trimestre</v>
          </cell>
          <cell r="IG515" t="str">
            <v>Métier</v>
          </cell>
          <cell r="IH515" t="str">
            <v>Trimestre</v>
          </cell>
          <cell r="IJ515" t="str">
            <v>Métier</v>
          </cell>
          <cell r="IK515" t="str">
            <v>Trimestre</v>
          </cell>
          <cell r="IM515" t="str">
            <v>Métier</v>
          </cell>
          <cell r="IN515" t="str">
            <v>Trimestre</v>
          </cell>
          <cell r="IP515" t="str">
            <v>Métier</v>
          </cell>
          <cell r="IQ515" t="str">
            <v>Trimestre</v>
          </cell>
          <cell r="IS515" t="str">
            <v>Métier</v>
          </cell>
          <cell r="IT515" t="str">
            <v>Trimestre</v>
          </cell>
          <cell r="IV515" t="str">
            <v>Métier</v>
          </cell>
          <cell r="IW515" t="str">
            <v>Trimestre</v>
          </cell>
          <cell r="IY515" t="str">
            <v>Métier</v>
          </cell>
          <cell r="IZ515" t="str">
            <v>Trimestre</v>
          </cell>
          <cell r="JB515" t="str">
            <v>Métier</v>
          </cell>
          <cell r="JC515" t="str">
            <v>Trimestre</v>
          </cell>
          <cell r="JE515" t="str">
            <v>Métier</v>
          </cell>
          <cell r="JF515" t="str">
            <v>Trimestre</v>
          </cell>
          <cell r="JH515" t="str">
            <v>Métier</v>
          </cell>
          <cell r="JI515" t="str">
            <v>Trimestre</v>
          </cell>
          <cell r="JK515" t="str">
            <v>Métier</v>
          </cell>
          <cell r="JL515" t="str">
            <v>Trimestre</v>
          </cell>
          <cell r="JN515" t="str">
            <v>Métier</v>
          </cell>
          <cell r="JO515" t="str">
            <v>Trimestre</v>
          </cell>
          <cell r="JQ515" t="str">
            <v>Métier</v>
          </cell>
          <cell r="JR515" t="str">
            <v>Trimestre</v>
          </cell>
          <cell r="JT515" t="str">
            <v>Métier</v>
          </cell>
          <cell r="JU515" t="str">
            <v>Trimestre</v>
          </cell>
          <cell r="JW515" t="str">
            <v>Métier</v>
          </cell>
          <cell r="JX515" t="str">
            <v>Trimestre</v>
          </cell>
          <cell r="JZ515" t="str">
            <v>Métier</v>
          </cell>
          <cell r="KA515" t="str">
            <v>Trimestre</v>
          </cell>
          <cell r="KC515" t="str">
            <v>Métier</v>
          </cell>
          <cell r="KD515" t="str">
            <v>Trimestre</v>
          </cell>
          <cell r="KF515" t="str">
            <v>Métier</v>
          </cell>
          <cell r="KG515" t="str">
            <v>Trimestre</v>
          </cell>
          <cell r="KI515" t="str">
            <v>Métier</v>
          </cell>
          <cell r="KJ515" t="str">
            <v>Trimestre</v>
          </cell>
          <cell r="KL515" t="str">
            <v>Métier</v>
          </cell>
          <cell r="KM515" t="str">
            <v>Trimestre</v>
          </cell>
          <cell r="KO515" t="str">
            <v>Métier</v>
          </cell>
          <cell r="KP515" t="str">
            <v>Trimestre</v>
          </cell>
          <cell r="KR515" t="str">
            <v>Métier</v>
          </cell>
          <cell r="KS515" t="str">
            <v>Trimestre</v>
          </cell>
          <cell r="KU515" t="str">
            <v>Métier</v>
          </cell>
          <cell r="KV515" t="str">
            <v>Trimestre</v>
          </cell>
          <cell r="KX515" t="str">
            <v>Métier</v>
          </cell>
          <cell r="KY515" t="str">
            <v>Trimestre</v>
          </cell>
          <cell r="LA515" t="str">
            <v>Métier</v>
          </cell>
          <cell r="LB515" t="str">
            <v>Trimestre</v>
          </cell>
          <cell r="LD515" t="str">
            <v>Métier</v>
          </cell>
          <cell r="LE515" t="str">
            <v>Trimestre</v>
          </cell>
          <cell r="LG515" t="str">
            <v>Métier</v>
          </cell>
          <cell r="LH515" t="str">
            <v>Trimestre</v>
          </cell>
          <cell r="LJ515" t="str">
            <v>Métier</v>
          </cell>
          <cell r="LK515" t="str">
            <v>Trimestre</v>
          </cell>
          <cell r="LM515" t="str">
            <v>Métier</v>
          </cell>
          <cell r="LN515" t="str">
            <v>Trimestre</v>
          </cell>
          <cell r="LP515" t="str">
            <v>Métier</v>
          </cell>
          <cell r="LQ515" t="str">
            <v>Trimestre</v>
          </cell>
          <cell r="LS515" t="str">
            <v>Métier</v>
          </cell>
          <cell r="LT515" t="str">
            <v>Trimestre</v>
          </cell>
          <cell r="LV515" t="str">
            <v>Métier</v>
          </cell>
          <cell r="LW515" t="str">
            <v>Trimestre</v>
          </cell>
          <cell r="LY515" t="str">
            <v>Métier</v>
          </cell>
          <cell r="LZ515" t="str">
            <v>Trimestre</v>
          </cell>
          <cell r="MB515" t="str">
            <v>Métier</v>
          </cell>
          <cell r="MC515" t="str">
            <v>Trimestre</v>
          </cell>
          <cell r="ME515" t="str">
            <v>Métier</v>
          </cell>
          <cell r="MF515" t="str">
            <v>Trimestre</v>
          </cell>
          <cell r="MH515" t="str">
            <v>Métier</v>
          </cell>
          <cell r="MI515" t="str">
            <v>Trimestre</v>
          </cell>
          <cell r="MK515" t="str">
            <v>Métier</v>
          </cell>
          <cell r="ML515" t="str">
            <v>Trimestre</v>
          </cell>
          <cell r="MN515" t="str">
            <v>Métier</v>
          </cell>
          <cell r="MO515" t="str">
            <v>Trimestre</v>
          </cell>
          <cell r="MQ515" t="str">
            <v>Métier</v>
          </cell>
          <cell r="MR515" t="str">
            <v>Trimestre</v>
          </cell>
          <cell r="MT515" t="str">
            <v>Métier</v>
          </cell>
          <cell r="MU515" t="str">
            <v>Trimestre</v>
          </cell>
          <cell r="MW515" t="str">
            <v>Métier</v>
          </cell>
          <cell r="MX515" t="str">
            <v>Trimestre</v>
          </cell>
          <cell r="MZ515" t="str">
            <v>Métier</v>
          </cell>
          <cell r="NA515" t="str">
            <v>Trimestre</v>
          </cell>
          <cell r="NC515" t="str">
            <v>Métier</v>
          </cell>
          <cell r="ND515" t="str">
            <v>Trimestre</v>
          </cell>
          <cell r="NF515" t="str">
            <v>Métier</v>
          </cell>
          <cell r="NG515" t="str">
            <v>Trimestre</v>
          </cell>
          <cell r="NI515" t="str">
            <v>Métier</v>
          </cell>
          <cell r="NJ515" t="str">
            <v>Trimestre</v>
          </cell>
          <cell r="NL515" t="str">
            <v>Métier</v>
          </cell>
          <cell r="NM515" t="str">
            <v>Trimestre</v>
          </cell>
          <cell r="NO515" t="str">
            <v>Métier</v>
          </cell>
          <cell r="NP515" t="str">
            <v>Trimestre</v>
          </cell>
          <cell r="NR515" t="str">
            <v>Métier</v>
          </cell>
          <cell r="NS515" t="str">
            <v>Trimestre</v>
          </cell>
          <cell r="NU515" t="str">
            <v>Métier</v>
          </cell>
          <cell r="NV515" t="str">
            <v>Trimestre</v>
          </cell>
        </row>
        <row r="516">
          <cell r="HO516" t="str">
            <v>CALF</v>
          </cell>
          <cell r="HP516" t="str">
            <v>2021-T2</v>
          </cell>
          <cell r="HR516" t="str">
            <v>CALF</v>
          </cell>
          <cell r="HS516" t="str">
            <v>2021-T1</v>
          </cell>
          <cell r="HU516" t="str">
            <v>CALF</v>
          </cell>
          <cell r="HV516" t="str">
            <v>XXXX-XX</v>
          </cell>
          <cell r="HX516" t="str">
            <v>CALF</v>
          </cell>
          <cell r="HY516" t="str">
            <v>2020-T3</v>
          </cell>
          <cell r="IA516" t="str">
            <v>CALF</v>
          </cell>
          <cell r="IB516" t="str">
            <v>2020-T2</v>
          </cell>
          <cell r="ID516" t="str">
            <v>CALF</v>
          </cell>
          <cell r="IE516" t="str">
            <v>2020-T1</v>
          </cell>
          <cell r="IG516" t="str">
            <v>CALF</v>
          </cell>
          <cell r="IH516" t="str">
            <v>XXXX-XX</v>
          </cell>
          <cell r="IJ516" t="str">
            <v>CALF</v>
          </cell>
          <cell r="IK516" t="str">
            <v>2019-T3</v>
          </cell>
          <cell r="IM516" t="str">
            <v>CALF</v>
          </cell>
          <cell r="IN516" t="str">
            <v>2019-T2</v>
          </cell>
          <cell r="IP516" t="str">
            <v>CALF</v>
          </cell>
          <cell r="IQ516" t="str">
            <v>2019-T1</v>
          </cell>
          <cell r="IS516" t="str">
            <v>CALF</v>
          </cell>
          <cell r="IT516" t="str">
            <v>XXXX-XX</v>
          </cell>
          <cell r="IV516" t="str">
            <v>CALF</v>
          </cell>
          <cell r="IW516" t="str">
            <v>2018-T3</v>
          </cell>
          <cell r="IY516" t="str">
            <v>CALF</v>
          </cell>
          <cell r="IZ516" t="str">
            <v>2018-T2</v>
          </cell>
          <cell r="JB516" t="str">
            <v>CALF</v>
          </cell>
          <cell r="JC516" t="str">
            <v>2018-T1</v>
          </cell>
          <cell r="JE516" t="str">
            <v>CALF</v>
          </cell>
          <cell r="JF516" t="str">
            <v>XXXX-XX</v>
          </cell>
          <cell r="JH516" t="str">
            <v>CALF</v>
          </cell>
          <cell r="JI516" t="str">
            <v>2017-T3</v>
          </cell>
          <cell r="JK516" t="str">
            <v>CALF</v>
          </cell>
          <cell r="JL516" t="str">
            <v>2017-T2</v>
          </cell>
          <cell r="JN516" t="str">
            <v>CALF</v>
          </cell>
          <cell r="JO516" t="str">
            <v>2017-T1</v>
          </cell>
          <cell r="JQ516" t="str">
            <v>CALF</v>
          </cell>
          <cell r="JR516" t="str">
            <v>XXXX-XX</v>
          </cell>
          <cell r="JT516" t="str">
            <v>CALF</v>
          </cell>
          <cell r="JU516" t="str">
            <v>2016-T3</v>
          </cell>
          <cell r="JW516" t="str">
            <v>CALF</v>
          </cell>
          <cell r="JX516" t="str">
            <v>2016-T2</v>
          </cell>
          <cell r="JZ516" t="str">
            <v>CALF</v>
          </cell>
          <cell r="KA516" t="str">
            <v>2016-T1</v>
          </cell>
          <cell r="KC516" t="str">
            <v>CALF</v>
          </cell>
          <cell r="KD516" t="str">
            <v>XXXX-XX</v>
          </cell>
          <cell r="KF516" t="str">
            <v>CALF</v>
          </cell>
          <cell r="KG516" t="str">
            <v>2015-T3</v>
          </cell>
          <cell r="KI516" t="str">
            <v>CALF</v>
          </cell>
          <cell r="KJ516" t="str">
            <v>2015-T2</v>
          </cell>
          <cell r="KL516" t="str">
            <v>CALF</v>
          </cell>
          <cell r="KM516" t="str">
            <v>2015-T1</v>
          </cell>
          <cell r="KO516" t="str">
            <v>CALF</v>
          </cell>
          <cell r="KP516" t="str">
            <v>XXXX-XX</v>
          </cell>
          <cell r="KR516" t="str">
            <v>CALF</v>
          </cell>
          <cell r="KS516" t="str">
            <v>2014-T3</v>
          </cell>
          <cell r="KU516" t="str">
            <v>CALF</v>
          </cell>
          <cell r="KV516" t="str">
            <v>2014-T2</v>
          </cell>
          <cell r="KX516" t="str">
            <v>CALF</v>
          </cell>
          <cell r="KY516" t="str">
            <v>2014-T1</v>
          </cell>
          <cell r="LA516" t="str">
            <v>CALF</v>
          </cell>
          <cell r="LB516" t="str">
            <v>XXXX-XX</v>
          </cell>
          <cell r="LD516" t="str">
            <v>CALF</v>
          </cell>
          <cell r="LE516" t="str">
            <v>2013-T3</v>
          </cell>
          <cell r="LG516" t="str">
            <v>CALF</v>
          </cell>
          <cell r="LH516" t="str">
            <v>2013-T2</v>
          </cell>
          <cell r="LJ516" t="str">
            <v>CALF</v>
          </cell>
          <cell r="LK516" t="str">
            <v>2013-T1</v>
          </cell>
          <cell r="LM516" t="str">
            <v>CALF</v>
          </cell>
          <cell r="LN516" t="str">
            <v>XXXX-XX</v>
          </cell>
          <cell r="LP516" t="str">
            <v>CALF</v>
          </cell>
          <cell r="LQ516" t="str">
            <v>2012-T3</v>
          </cell>
          <cell r="LS516" t="str">
            <v>CALF</v>
          </cell>
          <cell r="LT516" t="str">
            <v>2012-T2</v>
          </cell>
          <cell r="LV516" t="str">
            <v>CALF</v>
          </cell>
          <cell r="LW516" t="str">
            <v>2012-T1</v>
          </cell>
          <cell r="LY516" t="str">
            <v>CALF</v>
          </cell>
          <cell r="LZ516" t="str">
            <v>XXXX-XX</v>
          </cell>
          <cell r="MB516" t="str">
            <v>CALF</v>
          </cell>
          <cell r="MC516" t="str">
            <v>2011-T3</v>
          </cell>
          <cell r="ME516" t="str">
            <v>CALF</v>
          </cell>
          <cell r="MF516" t="str">
            <v>2011-T2</v>
          </cell>
          <cell r="MH516" t="str">
            <v>CALF</v>
          </cell>
          <cell r="MI516" t="str">
            <v>2011-T1</v>
          </cell>
          <cell r="MK516" t="str">
            <v>CALF</v>
          </cell>
          <cell r="ML516" t="str">
            <v>XXXX-XX</v>
          </cell>
          <cell r="MN516" t="str">
            <v>CALF</v>
          </cell>
          <cell r="MO516" t="str">
            <v>2010-T3</v>
          </cell>
          <cell r="MQ516" t="str">
            <v>CALF</v>
          </cell>
          <cell r="MR516" t="str">
            <v>2010-T2</v>
          </cell>
          <cell r="MT516" t="str">
            <v>CALF</v>
          </cell>
          <cell r="MU516" t="str">
            <v>2010-T1</v>
          </cell>
          <cell r="MW516" t="str">
            <v>CALF</v>
          </cell>
          <cell r="MX516" t="str">
            <v>XXXX-XX</v>
          </cell>
          <cell r="MZ516" t="str">
            <v>CALF</v>
          </cell>
          <cell r="NA516" t="str">
            <v>2009-T3</v>
          </cell>
          <cell r="NC516" t="str">
            <v>CALF</v>
          </cell>
          <cell r="ND516" t="str">
            <v>2009-T2</v>
          </cell>
          <cell r="NF516" t="str">
            <v>CALF</v>
          </cell>
          <cell r="NG516" t="str">
            <v>2009-T1</v>
          </cell>
          <cell r="NI516" t="str">
            <v>CALF</v>
          </cell>
          <cell r="NJ516" t="str">
            <v>XXXX-XX</v>
          </cell>
          <cell r="NL516" t="str">
            <v>CALF</v>
          </cell>
          <cell r="NM516" t="str">
            <v>2008-T3</v>
          </cell>
          <cell r="NO516" t="str">
            <v>CALF</v>
          </cell>
          <cell r="NP516" t="str">
            <v>2008-T2</v>
          </cell>
          <cell r="NR516" t="str">
            <v>CALF</v>
          </cell>
          <cell r="NS516" t="str">
            <v>2008-T1</v>
          </cell>
          <cell r="NU516" t="str">
            <v>CALF</v>
          </cell>
          <cell r="NV516" t="str">
            <v>XXXX-XX</v>
          </cell>
        </row>
        <row r="517">
          <cell r="BB517" t="str">
            <v>Métier</v>
          </cell>
          <cell r="BC517" t="str">
            <v>Trimestre</v>
          </cell>
          <cell r="BE517" t="str">
            <v>Métier</v>
          </cell>
          <cell r="BF517" t="str">
            <v>Trimestre</v>
          </cell>
          <cell r="BH517" t="str">
            <v>Métier</v>
          </cell>
          <cell r="BI517" t="str">
            <v>Trimestre</v>
          </cell>
          <cell r="BK517" t="str">
            <v>Métier</v>
          </cell>
          <cell r="BL517" t="str">
            <v>Trimestre</v>
          </cell>
          <cell r="BN517" t="str">
            <v>Métier</v>
          </cell>
          <cell r="BO517" t="str">
            <v>Trimestre</v>
          </cell>
          <cell r="BQ517" t="str">
            <v>Métier</v>
          </cell>
          <cell r="BR517" t="str">
            <v>Trimestre</v>
          </cell>
          <cell r="BT517" t="str">
            <v>Métier</v>
          </cell>
          <cell r="BU517" t="str">
            <v>Trimestre</v>
          </cell>
          <cell r="BW517" t="str">
            <v>Métier</v>
          </cell>
          <cell r="BX517" t="str">
            <v>Trimestre</v>
          </cell>
          <cell r="BZ517" t="str">
            <v>Métier</v>
          </cell>
          <cell r="CA517" t="str">
            <v>Trimestre</v>
          </cell>
          <cell r="CC517" t="str">
            <v>Métier</v>
          </cell>
          <cell r="CD517" t="str">
            <v>Trimestre</v>
          </cell>
          <cell r="CF517" t="str">
            <v>Métier</v>
          </cell>
          <cell r="CG517" t="str">
            <v>Trimestre</v>
          </cell>
          <cell r="CI517" t="str">
            <v>Métier</v>
          </cell>
          <cell r="CJ517" t="str">
            <v>Trimestre</v>
          </cell>
          <cell r="CL517" t="str">
            <v>Métier</v>
          </cell>
          <cell r="CM517" t="str">
            <v>Trimestre</v>
          </cell>
          <cell r="CO517" t="str">
            <v>Métier</v>
          </cell>
          <cell r="CP517" t="str">
            <v>Trimestre</v>
          </cell>
          <cell r="CR517" t="str">
            <v>Métier</v>
          </cell>
          <cell r="CS517" t="str">
            <v>Trimestre</v>
          </cell>
          <cell r="CU517" t="str">
            <v>Métier</v>
          </cell>
          <cell r="CV517" t="str">
            <v>Trimestre</v>
          </cell>
          <cell r="CX517" t="str">
            <v>Métier</v>
          </cell>
          <cell r="CY517" t="str">
            <v>Trimestre</v>
          </cell>
          <cell r="DA517" t="str">
            <v>Métier</v>
          </cell>
          <cell r="DB517" t="str">
            <v>Trimestre</v>
          </cell>
          <cell r="DD517" t="str">
            <v>Métier</v>
          </cell>
          <cell r="DE517" t="str">
            <v>Trimestre</v>
          </cell>
          <cell r="DG517" t="str">
            <v>Métier</v>
          </cell>
          <cell r="DH517" t="str">
            <v>Trimestre</v>
          </cell>
          <cell r="DJ517" t="str">
            <v>Métier</v>
          </cell>
          <cell r="DK517" t="str">
            <v>Trimestre</v>
          </cell>
          <cell r="DM517" t="str">
            <v>Métier</v>
          </cell>
          <cell r="DN517" t="str">
            <v>Trimestre</v>
          </cell>
          <cell r="DP517" t="str">
            <v>Métier</v>
          </cell>
          <cell r="DQ517" t="str">
            <v>Trimestre</v>
          </cell>
          <cell r="DS517" t="str">
            <v>Métier</v>
          </cell>
          <cell r="DT517" t="str">
            <v>Trimestre</v>
          </cell>
          <cell r="DV517" t="str">
            <v>Métier</v>
          </cell>
          <cell r="DW517" t="str">
            <v>Trimestre</v>
          </cell>
          <cell r="DY517" t="str">
            <v>Métier</v>
          </cell>
          <cell r="DZ517" t="str">
            <v>Trimestre</v>
          </cell>
          <cell r="EB517" t="str">
            <v>Métier</v>
          </cell>
          <cell r="EC517" t="str">
            <v>Trimestre</v>
          </cell>
          <cell r="EE517" t="str">
            <v>Métier</v>
          </cell>
          <cell r="EF517" t="str">
            <v>Trimestre</v>
          </cell>
          <cell r="EH517" t="str">
            <v>Métier</v>
          </cell>
          <cell r="EI517" t="str">
            <v>Trimestre</v>
          </cell>
          <cell r="EK517" t="str">
            <v>Métier</v>
          </cell>
          <cell r="EL517" t="str">
            <v>Trimestre</v>
          </cell>
          <cell r="EN517" t="str">
            <v>Métier</v>
          </cell>
          <cell r="EO517" t="str">
            <v>Trimestre</v>
          </cell>
          <cell r="EQ517" t="str">
            <v>Métier</v>
          </cell>
          <cell r="ER517" t="str">
            <v>Trimestre</v>
          </cell>
          <cell r="ET517" t="str">
            <v>Métier</v>
          </cell>
          <cell r="EU517" t="str">
            <v>Trimestre</v>
          </cell>
          <cell r="EW517" t="str">
            <v>Métier</v>
          </cell>
          <cell r="EX517" t="str">
            <v>Trimestre</v>
          </cell>
          <cell r="EZ517" t="str">
            <v>Métier</v>
          </cell>
          <cell r="FA517" t="str">
            <v>Trimestre</v>
          </cell>
          <cell r="FC517" t="str">
            <v>Métier</v>
          </cell>
          <cell r="FD517" t="str">
            <v>Trimestre</v>
          </cell>
          <cell r="FF517" t="str">
            <v>Métier</v>
          </cell>
          <cell r="FG517" t="str">
            <v>Trimestre</v>
          </cell>
          <cell r="FI517" t="str">
            <v>Métier</v>
          </cell>
          <cell r="FJ517" t="str">
            <v>Trimestre</v>
          </cell>
          <cell r="FL517" t="str">
            <v>Métier</v>
          </cell>
          <cell r="FM517" t="str">
            <v>Trimestre</v>
          </cell>
          <cell r="FO517" t="str">
            <v>Métier</v>
          </cell>
          <cell r="FP517" t="str">
            <v>Trimestre</v>
          </cell>
          <cell r="FR517" t="str">
            <v>Métier</v>
          </cell>
          <cell r="FS517" t="str">
            <v>Trimestre</v>
          </cell>
          <cell r="FU517" t="str">
            <v>Métier</v>
          </cell>
          <cell r="FV517" t="str">
            <v>Trimestre</v>
          </cell>
          <cell r="FX517" t="str">
            <v>Métier</v>
          </cell>
          <cell r="FY517" t="str">
            <v>Trimestre</v>
          </cell>
          <cell r="GA517" t="str">
            <v>Métier</v>
          </cell>
          <cell r="GB517" t="str">
            <v>Trimestre</v>
          </cell>
          <cell r="GD517" t="str">
            <v>Métier</v>
          </cell>
          <cell r="GE517" t="str">
            <v>Trimestre</v>
          </cell>
          <cell r="GG517" t="str">
            <v>Métier</v>
          </cell>
          <cell r="GH517" t="str">
            <v>Trimestre</v>
          </cell>
          <cell r="GJ517" t="str">
            <v>Métier</v>
          </cell>
          <cell r="GK517" t="str">
            <v>Trimestre</v>
          </cell>
          <cell r="GM517" t="str">
            <v>Métier</v>
          </cell>
          <cell r="GN517" t="str">
            <v>Trimestre</v>
          </cell>
          <cell r="GP517" t="str">
            <v>Métier</v>
          </cell>
          <cell r="GQ517" t="str">
            <v>Trimestre</v>
          </cell>
          <cell r="GS517" t="str">
            <v>Métier</v>
          </cell>
          <cell r="GT517" t="str">
            <v>Trimestre</v>
          </cell>
          <cell r="GV517" t="str">
            <v>Métier</v>
          </cell>
          <cell r="GW517" t="str">
            <v>Trimestre</v>
          </cell>
          <cell r="GY517" t="str">
            <v>Métier</v>
          </cell>
          <cell r="GZ517" t="str">
            <v>Trimestre</v>
          </cell>
          <cell r="HB517" t="str">
            <v>Métier</v>
          </cell>
          <cell r="HC517" t="str">
            <v>Trimestre</v>
          </cell>
          <cell r="HE517" t="str">
            <v>Métier</v>
          </cell>
          <cell r="HF517" t="str">
            <v>Trimestre</v>
          </cell>
          <cell r="HH517" t="str">
            <v>Métier</v>
          </cell>
          <cell r="HI517" t="str">
            <v>Trimestre</v>
          </cell>
          <cell r="HO517" t="str">
            <v>Métier</v>
          </cell>
          <cell r="HP517" t="str">
            <v>Trimestre</v>
          </cell>
          <cell r="HR517" t="str">
            <v>Métier</v>
          </cell>
          <cell r="HS517" t="str">
            <v>Trimestre</v>
          </cell>
          <cell r="HU517" t="str">
            <v>Métier</v>
          </cell>
          <cell r="HV517" t="str">
            <v>Trimestre</v>
          </cell>
          <cell r="HX517" t="str">
            <v>Métier</v>
          </cell>
          <cell r="HY517" t="str">
            <v>Trimestre</v>
          </cell>
          <cell r="IA517" t="str">
            <v>Métier</v>
          </cell>
          <cell r="IB517" t="str">
            <v>Trimestre</v>
          </cell>
          <cell r="ID517" t="str">
            <v>Métier</v>
          </cell>
          <cell r="IE517" t="str">
            <v>Trimestre</v>
          </cell>
          <cell r="IG517" t="str">
            <v>Métier</v>
          </cell>
          <cell r="IH517" t="str">
            <v>Trimestre</v>
          </cell>
          <cell r="IJ517" t="str">
            <v>Métier</v>
          </cell>
          <cell r="IK517" t="str">
            <v>Trimestre</v>
          </cell>
          <cell r="IM517" t="str">
            <v>Métier</v>
          </cell>
          <cell r="IN517" t="str">
            <v>Trimestre</v>
          </cell>
          <cell r="IP517" t="str">
            <v>Métier</v>
          </cell>
          <cell r="IQ517" t="str">
            <v>Trimestre</v>
          </cell>
          <cell r="IS517" t="str">
            <v>Métier</v>
          </cell>
          <cell r="IT517" t="str">
            <v>Trimestre</v>
          </cell>
          <cell r="IV517" t="str">
            <v>Métier</v>
          </cell>
          <cell r="IW517" t="str">
            <v>Trimestre</v>
          </cell>
          <cell r="IY517" t="str">
            <v>Métier</v>
          </cell>
          <cell r="IZ517" t="str">
            <v>Trimestre</v>
          </cell>
          <cell r="JB517" t="str">
            <v>Métier</v>
          </cell>
          <cell r="JC517" t="str">
            <v>Trimestre</v>
          </cell>
          <cell r="JE517" t="str">
            <v>Métier</v>
          </cell>
          <cell r="JF517" t="str">
            <v>Trimestre</v>
          </cell>
          <cell r="JH517" t="str">
            <v>Métier</v>
          </cell>
          <cell r="JI517" t="str">
            <v>Trimestre</v>
          </cell>
          <cell r="JK517" t="str">
            <v>Métier</v>
          </cell>
          <cell r="JL517" t="str">
            <v>Trimestre</v>
          </cell>
          <cell r="JN517" t="str">
            <v>Métier</v>
          </cell>
          <cell r="JO517" t="str">
            <v>Trimestre</v>
          </cell>
          <cell r="JQ517" t="str">
            <v>Métier</v>
          </cell>
          <cell r="JR517" t="str">
            <v>Trimestre</v>
          </cell>
          <cell r="JT517" t="str">
            <v>Métier</v>
          </cell>
          <cell r="JU517" t="str">
            <v>Trimestre</v>
          </cell>
          <cell r="JW517" t="str">
            <v>Métier</v>
          </cell>
          <cell r="JX517" t="str">
            <v>Trimestre</v>
          </cell>
          <cell r="JZ517" t="str">
            <v>Métier</v>
          </cell>
          <cell r="KA517" t="str">
            <v>Trimestre</v>
          </cell>
          <cell r="KC517" t="str">
            <v>Métier</v>
          </cell>
          <cell r="KD517" t="str">
            <v>Trimestre</v>
          </cell>
          <cell r="KF517" t="str">
            <v>Métier</v>
          </cell>
          <cell r="KG517" t="str">
            <v>Trimestre</v>
          </cell>
          <cell r="KI517" t="str">
            <v>Métier</v>
          </cell>
          <cell r="KJ517" t="str">
            <v>Trimestre</v>
          </cell>
          <cell r="KL517" t="str">
            <v>Métier</v>
          </cell>
          <cell r="KM517" t="str">
            <v>Trimestre</v>
          </cell>
          <cell r="KO517" t="str">
            <v>Métier</v>
          </cell>
          <cell r="KP517" t="str">
            <v>Trimestre</v>
          </cell>
          <cell r="KR517" t="str">
            <v>Métier</v>
          </cell>
          <cell r="KS517" t="str">
            <v>Trimestre</v>
          </cell>
          <cell r="KU517" t="str">
            <v>Métier</v>
          </cell>
          <cell r="KV517" t="str">
            <v>Trimestre</v>
          </cell>
          <cell r="KX517" t="str">
            <v>Métier</v>
          </cell>
          <cell r="KY517" t="str">
            <v>Trimestre</v>
          </cell>
          <cell r="LA517" t="str">
            <v>Métier</v>
          </cell>
          <cell r="LB517" t="str">
            <v>Trimestre</v>
          </cell>
          <cell r="LD517" t="str">
            <v>Métier</v>
          </cell>
          <cell r="LE517" t="str">
            <v>Trimestre</v>
          </cell>
          <cell r="LG517" t="str">
            <v>Métier</v>
          </cell>
          <cell r="LH517" t="str">
            <v>Trimestre</v>
          </cell>
          <cell r="LJ517" t="str">
            <v>Métier</v>
          </cell>
          <cell r="LK517" t="str">
            <v>Trimestre</v>
          </cell>
          <cell r="LM517" t="str">
            <v>Métier</v>
          </cell>
          <cell r="LN517" t="str">
            <v>Trimestre</v>
          </cell>
          <cell r="LP517" t="str">
            <v>Métier</v>
          </cell>
          <cell r="LQ517" t="str">
            <v>Trimestre</v>
          </cell>
          <cell r="LS517" t="str">
            <v>Métier</v>
          </cell>
          <cell r="LT517" t="str">
            <v>Trimestre</v>
          </cell>
          <cell r="LV517" t="str">
            <v>Métier</v>
          </cell>
          <cell r="LW517" t="str">
            <v>Trimestre</v>
          </cell>
          <cell r="LY517" t="str">
            <v>Métier</v>
          </cell>
          <cell r="LZ517" t="str">
            <v>Trimestre</v>
          </cell>
          <cell r="MB517" t="str">
            <v>Métier</v>
          </cell>
          <cell r="MC517" t="str">
            <v>Trimestre</v>
          </cell>
          <cell r="ME517" t="str">
            <v>Métier</v>
          </cell>
          <cell r="MF517" t="str">
            <v>Trimestre</v>
          </cell>
          <cell r="MH517" t="str">
            <v>Métier</v>
          </cell>
          <cell r="MI517" t="str">
            <v>Trimestre</v>
          </cell>
          <cell r="MK517" t="str">
            <v>Métier</v>
          </cell>
          <cell r="ML517" t="str">
            <v>Trimestre</v>
          </cell>
          <cell r="MN517" t="str">
            <v>Métier</v>
          </cell>
          <cell r="MO517" t="str">
            <v>Trimestre</v>
          </cell>
          <cell r="MQ517" t="str">
            <v>Métier</v>
          </cell>
          <cell r="MR517" t="str">
            <v>Trimestre</v>
          </cell>
          <cell r="MT517" t="str">
            <v>Métier</v>
          </cell>
          <cell r="MU517" t="str">
            <v>Trimestre</v>
          </cell>
          <cell r="MW517" t="str">
            <v>Métier</v>
          </cell>
          <cell r="MX517" t="str">
            <v>Trimestre</v>
          </cell>
          <cell r="MZ517" t="str">
            <v>Métier</v>
          </cell>
          <cell r="NA517" t="str">
            <v>Trimestre</v>
          </cell>
          <cell r="NC517" t="str">
            <v>Métier</v>
          </cell>
          <cell r="ND517" t="str">
            <v>Trimestre</v>
          </cell>
          <cell r="NF517" t="str">
            <v>Métier</v>
          </cell>
          <cell r="NG517" t="str">
            <v>Trimestre</v>
          </cell>
          <cell r="NI517" t="str">
            <v>Métier</v>
          </cell>
          <cell r="NJ517" t="str">
            <v>Trimestre</v>
          </cell>
          <cell r="NL517" t="str">
            <v>Métier</v>
          </cell>
          <cell r="NM517" t="str">
            <v>Trimestre</v>
          </cell>
          <cell r="NO517" t="str">
            <v>Métier</v>
          </cell>
          <cell r="NP517" t="str">
            <v>Trimestre</v>
          </cell>
          <cell r="NR517" t="str">
            <v>Métier</v>
          </cell>
          <cell r="NS517" t="str">
            <v>Trimestre</v>
          </cell>
          <cell r="NU517" t="str">
            <v>Métier</v>
          </cell>
          <cell r="NV517" t="str">
            <v>Trimestre</v>
          </cell>
        </row>
        <row r="518">
          <cell r="BB518" t="str">
            <v>CALF</v>
          </cell>
          <cell r="BC518" t="str">
            <v>2021-T3</v>
          </cell>
          <cell r="BE518" t="str">
            <v>CALF</v>
          </cell>
          <cell r="BF518" t="str">
            <v>2021-T2</v>
          </cell>
          <cell r="BH518" t="str">
            <v>CALF</v>
          </cell>
          <cell r="BI518" t="str">
            <v>2021-T1</v>
          </cell>
          <cell r="BK518" t="str">
            <v>CALF</v>
          </cell>
          <cell r="BL518" t="str">
            <v>2020-T4</v>
          </cell>
          <cell r="BN518" t="str">
            <v>CALF</v>
          </cell>
          <cell r="BO518" t="str">
            <v>2020-T3</v>
          </cell>
          <cell r="BQ518" t="str">
            <v>CALF</v>
          </cell>
          <cell r="BR518" t="str">
            <v>2020-T2</v>
          </cell>
          <cell r="BT518" t="str">
            <v>CALF</v>
          </cell>
          <cell r="BU518" t="str">
            <v>2020-T1</v>
          </cell>
          <cell r="BW518" t="str">
            <v>CALF</v>
          </cell>
          <cell r="BX518" t="str">
            <v>2019-T4</v>
          </cell>
          <cell r="BZ518" t="str">
            <v>CALF</v>
          </cell>
          <cell r="CA518" t="str">
            <v>2019-T3</v>
          </cell>
          <cell r="CC518" t="str">
            <v>CALF</v>
          </cell>
          <cell r="CD518" t="str">
            <v>2019-T2</v>
          </cell>
          <cell r="CF518" t="str">
            <v>CALF</v>
          </cell>
          <cell r="CG518" t="str">
            <v>2019-T1</v>
          </cell>
          <cell r="CI518" t="str">
            <v>CALF</v>
          </cell>
          <cell r="CJ518" t="str">
            <v>2018-T4</v>
          </cell>
          <cell r="CL518" t="str">
            <v>CALF</v>
          </cell>
          <cell r="CM518" t="str">
            <v>2018-T3</v>
          </cell>
          <cell r="CO518" t="str">
            <v>CALF</v>
          </cell>
          <cell r="CP518" t="str">
            <v>2018-T2</v>
          </cell>
          <cell r="CR518" t="str">
            <v>CALF</v>
          </cell>
          <cell r="CS518" t="str">
            <v>2018-T1</v>
          </cell>
          <cell r="CU518" t="str">
            <v>CALF</v>
          </cell>
          <cell r="CV518" t="str">
            <v>2017-T4</v>
          </cell>
          <cell r="CX518" t="str">
            <v>CALF</v>
          </cell>
          <cell r="CY518" t="str">
            <v>2017-T3</v>
          </cell>
          <cell r="DA518" t="str">
            <v>CALF</v>
          </cell>
          <cell r="DB518" t="str">
            <v>2017-T2</v>
          </cell>
          <cell r="DD518" t="str">
            <v>CALF</v>
          </cell>
          <cell r="DE518" t="str">
            <v>2017-T1</v>
          </cell>
          <cell r="DG518" t="str">
            <v>CALF</v>
          </cell>
          <cell r="DH518" t="str">
            <v>2016-T4</v>
          </cell>
          <cell r="DJ518" t="str">
            <v>CALF</v>
          </cell>
          <cell r="DK518" t="str">
            <v>2016-T3</v>
          </cell>
          <cell r="DM518" t="str">
            <v>CALF</v>
          </cell>
          <cell r="DN518" t="str">
            <v>2016-T2</v>
          </cell>
          <cell r="DP518" t="str">
            <v>CALF</v>
          </cell>
          <cell r="DQ518" t="str">
            <v>2016-T1</v>
          </cell>
          <cell r="DS518" t="str">
            <v>CALF</v>
          </cell>
          <cell r="DT518" t="str">
            <v>2015-T4</v>
          </cell>
          <cell r="DV518" t="str">
            <v>CALF</v>
          </cell>
          <cell r="DW518" t="str">
            <v>2015-T3</v>
          </cell>
          <cell r="DY518" t="str">
            <v>CALF</v>
          </cell>
          <cell r="DZ518" t="str">
            <v>2015-T2</v>
          </cell>
          <cell r="EB518" t="str">
            <v>CALF</v>
          </cell>
          <cell r="EC518" t="str">
            <v>2015-T1</v>
          </cell>
          <cell r="EE518" t="str">
            <v>CALF</v>
          </cell>
          <cell r="EF518" t="str">
            <v>2014-T4</v>
          </cell>
          <cell r="EH518" t="str">
            <v>CALF</v>
          </cell>
          <cell r="EI518" t="str">
            <v>2014-T3</v>
          </cell>
          <cell r="EK518" t="str">
            <v>CALF</v>
          </cell>
          <cell r="EL518" t="str">
            <v>2014-T2</v>
          </cell>
          <cell r="EN518" t="str">
            <v>CALF</v>
          </cell>
          <cell r="EO518" t="str">
            <v>2014-T1</v>
          </cell>
          <cell r="EQ518" t="str">
            <v>CALF</v>
          </cell>
          <cell r="ER518" t="str">
            <v>2013-T4</v>
          </cell>
          <cell r="ET518" t="str">
            <v>CALF</v>
          </cell>
          <cell r="EU518" t="str">
            <v>2013-T3</v>
          </cell>
          <cell r="EW518" t="str">
            <v>CALF</v>
          </cell>
          <cell r="EX518" t="str">
            <v>2013-T2</v>
          </cell>
          <cell r="EZ518" t="str">
            <v>CALF</v>
          </cell>
          <cell r="FA518" t="str">
            <v>2013-T1</v>
          </cell>
          <cell r="FC518" t="str">
            <v>CALF</v>
          </cell>
          <cell r="FD518" t="str">
            <v>2012-T4</v>
          </cell>
          <cell r="FF518" t="str">
            <v>CALF</v>
          </cell>
          <cell r="FG518" t="str">
            <v>2012-T3</v>
          </cell>
          <cell r="FI518" t="str">
            <v>CALF</v>
          </cell>
          <cell r="FJ518" t="str">
            <v>2012-T2</v>
          </cell>
          <cell r="FL518" t="str">
            <v>CALF</v>
          </cell>
          <cell r="FM518" t="str">
            <v>2012-T1</v>
          </cell>
          <cell r="FO518" t="str">
            <v>CALF</v>
          </cell>
          <cell r="FP518" t="str">
            <v>2011-T4</v>
          </cell>
          <cell r="FR518" t="str">
            <v>CALF</v>
          </cell>
          <cell r="FS518" t="str">
            <v>2011-T3</v>
          </cell>
          <cell r="FU518" t="str">
            <v>CALF</v>
          </cell>
          <cell r="FV518" t="str">
            <v>2011-T2</v>
          </cell>
          <cell r="FX518" t="str">
            <v>CALF</v>
          </cell>
          <cell r="FY518" t="str">
            <v>2011-T1</v>
          </cell>
          <cell r="GA518" t="str">
            <v>CALF</v>
          </cell>
          <cell r="GB518" t="str">
            <v>2010-T4</v>
          </cell>
          <cell r="GD518" t="str">
            <v>CALF</v>
          </cell>
          <cell r="GE518" t="str">
            <v>2010-T3</v>
          </cell>
          <cell r="GG518" t="str">
            <v>CALF</v>
          </cell>
          <cell r="GH518" t="str">
            <v>2010-T2</v>
          </cell>
          <cell r="GJ518" t="str">
            <v>CALF</v>
          </cell>
          <cell r="GK518" t="str">
            <v>2010-T1</v>
          </cell>
          <cell r="GM518" t="str">
            <v>CALF</v>
          </cell>
          <cell r="GN518" t="str">
            <v>2009-T4</v>
          </cell>
          <cell r="GP518" t="str">
            <v>CALF</v>
          </cell>
          <cell r="GQ518" t="str">
            <v>2009-T3</v>
          </cell>
          <cell r="GS518" t="str">
            <v>CALF</v>
          </cell>
          <cell r="GT518" t="str">
            <v>2009-T2</v>
          </cell>
          <cell r="GV518" t="str">
            <v>CALF</v>
          </cell>
          <cell r="GW518" t="str">
            <v>2009-T1</v>
          </cell>
          <cell r="GY518" t="str">
            <v>CALF</v>
          </cell>
          <cell r="GZ518" t="str">
            <v>2008-T4</v>
          </cell>
          <cell r="HB518" t="str">
            <v>CALF</v>
          </cell>
          <cell r="HC518" t="str">
            <v>2008-T3</v>
          </cell>
          <cell r="HE518" t="str">
            <v>CALF</v>
          </cell>
          <cell r="HF518" t="str">
            <v>2008-T2</v>
          </cell>
          <cell r="HH518" t="str">
            <v>CALF</v>
          </cell>
          <cell r="HI518" t="str">
            <v>2008-T1</v>
          </cell>
          <cell r="HO518" t="str">
            <v>CALF</v>
          </cell>
          <cell r="HP518" t="str">
            <v>2021-T3</v>
          </cell>
          <cell r="HR518" t="str">
            <v>CALF</v>
          </cell>
          <cell r="HS518" t="str">
            <v>2021-T2</v>
          </cell>
          <cell r="HU518" t="str">
            <v>CALF</v>
          </cell>
          <cell r="HV518" t="str">
            <v>2021-T1</v>
          </cell>
          <cell r="HX518" t="str">
            <v>CALF</v>
          </cell>
          <cell r="HY518" t="str">
            <v>2020-T4</v>
          </cell>
          <cell r="IA518" t="str">
            <v>CALF</v>
          </cell>
          <cell r="IB518" t="str">
            <v>2020-T3</v>
          </cell>
          <cell r="ID518" t="str">
            <v>CALF</v>
          </cell>
          <cell r="IE518" t="str">
            <v>2020-T2</v>
          </cell>
          <cell r="IG518" t="str">
            <v>CALF</v>
          </cell>
          <cell r="IH518" t="str">
            <v>2020-T1</v>
          </cell>
          <cell r="IJ518" t="str">
            <v>CALF</v>
          </cell>
          <cell r="IK518" t="str">
            <v>2019-T4</v>
          </cell>
          <cell r="IM518" t="str">
            <v>CALF</v>
          </cell>
          <cell r="IN518" t="str">
            <v>2019-T3</v>
          </cell>
          <cell r="IP518" t="str">
            <v>CALF</v>
          </cell>
          <cell r="IQ518" t="str">
            <v>2019-T2</v>
          </cell>
          <cell r="IS518" t="str">
            <v>CALF</v>
          </cell>
          <cell r="IT518" t="str">
            <v>2019-T1</v>
          </cell>
          <cell r="IV518" t="str">
            <v>CALF</v>
          </cell>
          <cell r="IW518" t="str">
            <v>2018-T4</v>
          </cell>
          <cell r="IY518" t="str">
            <v>CALF</v>
          </cell>
          <cell r="IZ518" t="str">
            <v>2018-T3</v>
          </cell>
          <cell r="JB518" t="str">
            <v>CALF</v>
          </cell>
          <cell r="JC518" t="str">
            <v>2018-T2</v>
          </cell>
          <cell r="JE518" t="str">
            <v>CALF</v>
          </cell>
          <cell r="JF518" t="str">
            <v>2018-T1</v>
          </cell>
          <cell r="JH518" t="str">
            <v>CALF</v>
          </cell>
          <cell r="JI518" t="str">
            <v>2017-T4</v>
          </cell>
          <cell r="JK518" t="str">
            <v>CALF</v>
          </cell>
          <cell r="JL518" t="str">
            <v>2017-T3</v>
          </cell>
          <cell r="JN518" t="str">
            <v>CALF</v>
          </cell>
          <cell r="JO518" t="str">
            <v>2017-T2</v>
          </cell>
          <cell r="JQ518" t="str">
            <v>CALF</v>
          </cell>
          <cell r="JR518" t="str">
            <v>2017-T1</v>
          </cell>
          <cell r="JT518" t="str">
            <v>CALF</v>
          </cell>
          <cell r="JU518" t="str">
            <v>2016-T4</v>
          </cell>
          <cell r="JW518" t="str">
            <v>CALF</v>
          </cell>
          <cell r="JX518" t="str">
            <v>2016-T3</v>
          </cell>
          <cell r="JZ518" t="str">
            <v>CALF</v>
          </cell>
          <cell r="KA518" t="str">
            <v>2016-T2</v>
          </cell>
          <cell r="KC518" t="str">
            <v>CALF</v>
          </cell>
          <cell r="KD518" t="str">
            <v>2016-T1</v>
          </cell>
          <cell r="KF518" t="str">
            <v>CALF</v>
          </cell>
          <cell r="KG518" t="str">
            <v>2015-T4</v>
          </cell>
          <cell r="KI518" t="str">
            <v>CALF</v>
          </cell>
          <cell r="KJ518" t="str">
            <v>2015-T3</v>
          </cell>
          <cell r="KL518" t="str">
            <v>CALF</v>
          </cell>
          <cell r="KM518" t="str">
            <v>2015-T2</v>
          </cell>
          <cell r="KO518" t="str">
            <v>CALF</v>
          </cell>
          <cell r="KP518" t="str">
            <v>2015-T1</v>
          </cell>
          <cell r="KR518" t="str">
            <v>CALF</v>
          </cell>
          <cell r="KS518" t="str">
            <v>2014-T4</v>
          </cell>
          <cell r="KU518" t="str">
            <v>CALF</v>
          </cell>
          <cell r="KV518" t="str">
            <v>2014-T3</v>
          </cell>
          <cell r="KX518" t="str">
            <v>CALF</v>
          </cell>
          <cell r="KY518" t="str">
            <v>2014-T2</v>
          </cell>
          <cell r="LA518" t="str">
            <v>CALF</v>
          </cell>
          <cell r="LB518" t="str">
            <v>2014-T1</v>
          </cell>
          <cell r="LD518" t="str">
            <v>CALF</v>
          </cell>
          <cell r="LE518" t="str">
            <v>2013-T4</v>
          </cell>
          <cell r="LG518" t="str">
            <v>CALF</v>
          </cell>
          <cell r="LH518" t="str">
            <v>2013-T3</v>
          </cell>
          <cell r="LJ518" t="str">
            <v>CALF</v>
          </cell>
          <cell r="LK518" t="str">
            <v>2013-T2</v>
          </cell>
          <cell r="LM518" t="str">
            <v>CALF</v>
          </cell>
          <cell r="LN518" t="str">
            <v>2013-T1</v>
          </cell>
          <cell r="LP518" t="str">
            <v>CALF</v>
          </cell>
          <cell r="LQ518" t="str">
            <v>2012-T4</v>
          </cell>
          <cell r="LS518" t="str">
            <v>CALF</v>
          </cell>
          <cell r="LT518" t="str">
            <v>2012-T3</v>
          </cell>
          <cell r="LV518" t="str">
            <v>CALF</v>
          </cell>
          <cell r="LW518" t="str">
            <v>2012-T2</v>
          </cell>
          <cell r="LY518" t="str">
            <v>CALF</v>
          </cell>
          <cell r="LZ518" t="str">
            <v>2012-T1</v>
          </cell>
          <cell r="MB518" t="str">
            <v>CALF</v>
          </cell>
          <cell r="MC518" t="str">
            <v>2011-T4</v>
          </cell>
          <cell r="ME518" t="str">
            <v>CALF</v>
          </cell>
          <cell r="MF518" t="str">
            <v>2011-T3</v>
          </cell>
          <cell r="MH518" t="str">
            <v>CALF</v>
          </cell>
          <cell r="MI518" t="str">
            <v>2011-T2</v>
          </cell>
          <cell r="MK518" t="str">
            <v>CALF</v>
          </cell>
          <cell r="ML518" t="str">
            <v>2011-T1</v>
          </cell>
          <cell r="MN518" t="str">
            <v>CALF</v>
          </cell>
          <cell r="MO518" t="str">
            <v>2010-T4</v>
          </cell>
          <cell r="MQ518" t="str">
            <v>CALF</v>
          </cell>
          <cell r="MR518" t="str">
            <v>2010-T3</v>
          </cell>
          <cell r="MT518" t="str">
            <v>CALF</v>
          </cell>
          <cell r="MU518" t="str">
            <v>2010-T2</v>
          </cell>
          <cell r="MW518" t="str">
            <v>CALF</v>
          </cell>
          <cell r="MX518" t="str">
            <v>2010-T1</v>
          </cell>
          <cell r="MZ518" t="str">
            <v>CALF</v>
          </cell>
          <cell r="NA518" t="str">
            <v>2009-T4</v>
          </cell>
          <cell r="NC518" t="str">
            <v>CALF</v>
          </cell>
          <cell r="ND518" t="str">
            <v>2009-T3</v>
          </cell>
          <cell r="NF518" t="str">
            <v>CALF</v>
          </cell>
          <cell r="NG518" t="str">
            <v>2009-T2</v>
          </cell>
          <cell r="NI518" t="str">
            <v>CALF</v>
          </cell>
          <cell r="NJ518" t="str">
            <v>2009-T1</v>
          </cell>
          <cell r="NL518" t="str">
            <v>CALF</v>
          </cell>
          <cell r="NM518" t="str">
            <v>2008-T4</v>
          </cell>
          <cell r="NO518" t="str">
            <v>CALF</v>
          </cell>
          <cell r="NP518" t="str">
            <v>2008-T3</v>
          </cell>
          <cell r="NR518" t="str">
            <v>CALF</v>
          </cell>
          <cell r="NS518" t="str">
            <v>2008-T2</v>
          </cell>
          <cell r="NU518" t="str">
            <v>CALF</v>
          </cell>
          <cell r="NV518" t="str">
            <v>2008-T1</v>
          </cell>
        </row>
        <row r="519">
          <cell r="BB519" t="str">
            <v>T3-21</v>
          </cell>
          <cell r="BC519" t="str">
            <v>T3-21</v>
          </cell>
          <cell r="BD519" t="str">
            <v>T3-21</v>
          </cell>
          <cell r="BE519" t="str">
            <v>T2-21</v>
          </cell>
          <cell r="BF519" t="str">
            <v>T2-21</v>
          </cell>
          <cell r="BG519" t="str">
            <v>T2-21</v>
          </cell>
          <cell r="BH519" t="str">
            <v>T1-21</v>
          </cell>
          <cell r="BI519" t="str">
            <v>T1-21</v>
          </cell>
          <cell r="BJ519" t="str">
            <v>T1-21</v>
          </cell>
          <cell r="BK519" t="str">
            <v>T4-20</v>
          </cell>
          <cell r="BL519" t="str">
            <v>T4-20</v>
          </cell>
          <cell r="BM519" t="str">
            <v>T4-20</v>
          </cell>
          <cell r="BN519" t="str">
            <v>T3-20</v>
          </cell>
          <cell r="BO519" t="str">
            <v>T3-20</v>
          </cell>
          <cell r="BP519" t="str">
            <v>T3-20</v>
          </cell>
          <cell r="BQ519" t="str">
            <v>T2-20</v>
          </cell>
          <cell r="BR519" t="str">
            <v>T2-20</v>
          </cell>
          <cell r="BS519" t="str">
            <v>T2-20</v>
          </cell>
          <cell r="BT519" t="str">
            <v>T1-20</v>
          </cell>
          <cell r="BU519" t="str">
            <v>T1-20</v>
          </cell>
          <cell r="BV519" t="str">
            <v>T1-20</v>
          </cell>
          <cell r="BW519" t="str">
            <v>T4-19</v>
          </cell>
          <cell r="BX519" t="str">
            <v>T4-19</v>
          </cell>
          <cell r="BY519" t="str">
            <v>T4-19</v>
          </cell>
          <cell r="BZ519" t="str">
            <v>T3-19</v>
          </cell>
          <cell r="CA519" t="str">
            <v>T3-19</v>
          </cell>
          <cell r="CB519" t="str">
            <v>T3-19</v>
          </cell>
          <cell r="CC519" t="str">
            <v>T2-19</v>
          </cell>
          <cell r="CD519" t="str">
            <v>T2-19</v>
          </cell>
          <cell r="CE519" t="str">
            <v>T2-19</v>
          </cell>
          <cell r="CF519" t="str">
            <v>T1-19</v>
          </cell>
          <cell r="CG519" t="str">
            <v>T1-19</v>
          </cell>
          <cell r="CH519" t="str">
            <v>T1-19</v>
          </cell>
          <cell r="CI519" t="str">
            <v>T4-18</v>
          </cell>
          <cell r="CJ519" t="str">
            <v>T4-18</v>
          </cell>
          <cell r="CK519" t="str">
            <v>T4-18</v>
          </cell>
          <cell r="CL519" t="str">
            <v>T3-18</v>
          </cell>
          <cell r="CM519" t="str">
            <v>T3-18</v>
          </cell>
          <cell r="CN519" t="str">
            <v>T3-18</v>
          </cell>
          <cell r="CO519" t="str">
            <v>T2-18</v>
          </cell>
          <cell r="CP519" t="str">
            <v>T2-18</v>
          </cell>
          <cell r="CQ519" t="str">
            <v>T2-18</v>
          </cell>
          <cell r="CR519" t="str">
            <v>T1-18</v>
          </cell>
          <cell r="CS519" t="str">
            <v>T1-18</v>
          </cell>
          <cell r="CT519" t="str">
            <v>T1-18</v>
          </cell>
          <cell r="CU519" t="str">
            <v>T4-17</v>
          </cell>
          <cell r="CV519" t="str">
            <v>T4-17</v>
          </cell>
          <cell r="CW519" t="str">
            <v>T4-17</v>
          </cell>
          <cell r="CX519" t="str">
            <v>T3-17</v>
          </cell>
          <cell r="CY519" t="str">
            <v>T3-17</v>
          </cell>
          <cell r="CZ519" t="str">
            <v>T3-17</v>
          </cell>
          <cell r="DA519" t="str">
            <v>T2-17</v>
          </cell>
          <cell r="DB519" t="str">
            <v>T2-17</v>
          </cell>
          <cell r="DC519" t="str">
            <v>T2-17</v>
          </cell>
          <cell r="DD519" t="str">
            <v>T1-17</v>
          </cell>
          <cell r="DE519" t="str">
            <v>T1-17</v>
          </cell>
          <cell r="DF519" t="str">
            <v>T1-17</v>
          </cell>
          <cell r="DG519" t="str">
            <v>T4-16</v>
          </cell>
          <cell r="DH519" t="str">
            <v>T4-16</v>
          </cell>
          <cell r="DI519" t="str">
            <v>T4-16</v>
          </cell>
          <cell r="DJ519" t="str">
            <v>T3-16</v>
          </cell>
          <cell r="DK519" t="str">
            <v>T3-16</v>
          </cell>
          <cell r="DL519" t="str">
            <v>T3-16</v>
          </cell>
          <cell r="DM519" t="str">
            <v>T2-16</v>
          </cell>
          <cell r="DN519" t="str">
            <v>T2-16</v>
          </cell>
          <cell r="DO519" t="str">
            <v>T2-16</v>
          </cell>
          <cell r="DP519" t="str">
            <v>T1-16</v>
          </cell>
          <cell r="DQ519" t="str">
            <v>T1-16</v>
          </cell>
          <cell r="DR519" t="str">
            <v>T1-16</v>
          </cell>
          <cell r="DS519" t="str">
            <v>T4-15</v>
          </cell>
          <cell r="DT519" t="str">
            <v>T4-15</v>
          </cell>
          <cell r="DU519" t="str">
            <v>T4-15</v>
          </cell>
          <cell r="DV519" t="str">
            <v>T3-15</v>
          </cell>
          <cell r="DW519" t="str">
            <v>T3-15</v>
          </cell>
          <cell r="DX519" t="str">
            <v>T3-15</v>
          </cell>
          <cell r="DY519" t="str">
            <v>T2-15</v>
          </cell>
          <cell r="DZ519" t="str">
            <v>T2-15</v>
          </cell>
          <cell r="EA519" t="str">
            <v>T2-15</v>
          </cell>
          <cell r="EB519" t="str">
            <v>T1-15</v>
          </cell>
          <cell r="EC519" t="str">
            <v>T1-15</v>
          </cell>
          <cell r="ED519" t="str">
            <v>T1-15</v>
          </cell>
          <cell r="EE519" t="str">
            <v>T4-14</v>
          </cell>
          <cell r="EF519" t="str">
            <v>T4-14</v>
          </cell>
          <cell r="EG519" t="str">
            <v>T4-14</v>
          </cell>
          <cell r="EH519" t="str">
            <v>T3-14</v>
          </cell>
          <cell r="EI519" t="str">
            <v>T3-14</v>
          </cell>
          <cell r="EJ519" t="str">
            <v>T3-14</v>
          </cell>
          <cell r="EK519" t="str">
            <v>T2-14</v>
          </cell>
          <cell r="EL519" t="str">
            <v>T2-14</v>
          </cell>
          <cell r="EM519" t="str">
            <v>T2-14</v>
          </cell>
          <cell r="EN519" t="str">
            <v>T1-14</v>
          </cell>
          <cell r="EO519" t="str">
            <v>T1-14</v>
          </cell>
          <cell r="EP519" t="str">
            <v>T1-14</v>
          </cell>
          <cell r="EQ519" t="str">
            <v>T4-13</v>
          </cell>
          <cell r="ER519" t="str">
            <v>T4-13</v>
          </cell>
          <cell r="ES519" t="str">
            <v>T4-13</v>
          </cell>
          <cell r="ET519" t="str">
            <v>T3-13</v>
          </cell>
          <cell r="EU519" t="str">
            <v>T3-13</v>
          </cell>
          <cell r="EV519" t="str">
            <v>T3-13</v>
          </cell>
          <cell r="EW519" t="str">
            <v>T2-13</v>
          </cell>
          <cell r="EX519" t="str">
            <v>T2-13</v>
          </cell>
          <cell r="EY519" t="str">
            <v>T2-13</v>
          </cell>
          <cell r="EZ519" t="str">
            <v>T1-13</v>
          </cell>
          <cell r="FA519" t="str">
            <v>T1-13</v>
          </cell>
          <cell r="FB519" t="str">
            <v>T1-13</v>
          </cell>
          <cell r="FC519" t="str">
            <v>T4-12</v>
          </cell>
          <cell r="FD519" t="str">
            <v>T4-12</v>
          </cell>
          <cell r="FE519" t="str">
            <v>T4-12</v>
          </cell>
          <cell r="FF519" t="str">
            <v>T3-12</v>
          </cell>
          <cell r="FG519" t="str">
            <v>T3-12</v>
          </cell>
          <cell r="FH519" t="str">
            <v>T3-12</v>
          </cell>
          <cell r="FI519" t="str">
            <v>T2-12</v>
          </cell>
          <cell r="FJ519" t="str">
            <v>T2-12</v>
          </cell>
          <cell r="FK519" t="str">
            <v>T2-12</v>
          </cell>
          <cell r="FL519" t="str">
            <v>T1-12</v>
          </cell>
          <cell r="FM519" t="str">
            <v>T1-12</v>
          </cell>
          <cell r="FN519" t="str">
            <v>T1-12</v>
          </cell>
          <cell r="FO519" t="str">
            <v>T4-11</v>
          </cell>
          <cell r="FP519" t="str">
            <v>T4-11</v>
          </cell>
          <cell r="FQ519" t="str">
            <v>T4-11</v>
          </cell>
          <cell r="FR519" t="str">
            <v>T3-11</v>
          </cell>
          <cell r="FS519" t="str">
            <v>T3-11</v>
          </cell>
          <cell r="FT519" t="str">
            <v>T3-11</v>
          </cell>
          <cell r="FU519" t="str">
            <v>T2-11</v>
          </cell>
          <cell r="FV519" t="str">
            <v>T2-11</v>
          </cell>
          <cell r="FW519" t="str">
            <v>T2-11</v>
          </cell>
          <cell r="FX519" t="str">
            <v>T1-11</v>
          </cell>
          <cell r="FY519" t="str">
            <v>T1-11</v>
          </cell>
          <cell r="FZ519" t="str">
            <v>T1-11</v>
          </cell>
          <cell r="GA519" t="str">
            <v>T4-10</v>
          </cell>
          <cell r="GB519" t="str">
            <v>T4-10</v>
          </cell>
          <cell r="GC519" t="str">
            <v>T4-10</v>
          </cell>
          <cell r="GD519" t="str">
            <v>T3-10</v>
          </cell>
          <cell r="GE519" t="str">
            <v>T3-10</v>
          </cell>
          <cell r="GF519" t="str">
            <v>T3-10</v>
          </cell>
          <cell r="GG519" t="str">
            <v>T2-10</v>
          </cell>
          <cell r="GH519" t="str">
            <v>T2-10</v>
          </cell>
          <cell r="GI519" t="str">
            <v>T2-10</v>
          </cell>
          <cell r="GJ519" t="str">
            <v>T1-10</v>
          </cell>
          <cell r="GK519" t="str">
            <v>T1-10</v>
          </cell>
          <cell r="GL519" t="str">
            <v>T1-10</v>
          </cell>
          <cell r="GM519" t="str">
            <v>T4-09</v>
          </cell>
          <cell r="GN519" t="str">
            <v>T4-09</v>
          </cell>
          <cell r="GO519" t="str">
            <v>T4-09</v>
          </cell>
          <cell r="GP519" t="str">
            <v>T3-09</v>
          </cell>
          <cell r="GQ519" t="str">
            <v>T3-09</v>
          </cell>
          <cell r="GR519" t="str">
            <v>T3-09</v>
          </cell>
          <cell r="GS519" t="str">
            <v>T2-09</v>
          </cell>
          <cell r="GT519" t="str">
            <v>T2-09</v>
          </cell>
          <cell r="GU519" t="str">
            <v>T2-09</v>
          </cell>
          <cell r="GV519" t="str">
            <v>T1-09</v>
          </cell>
          <cell r="GW519" t="str">
            <v>T1-09</v>
          </cell>
          <cell r="GX519" t="str">
            <v>T1-09</v>
          </cell>
          <cell r="GY519" t="str">
            <v>T4-08</v>
          </cell>
          <cell r="GZ519" t="str">
            <v>T4-08</v>
          </cell>
          <cell r="HA519" t="str">
            <v>T4-08</v>
          </cell>
          <cell r="HB519" t="str">
            <v>T3-08</v>
          </cell>
          <cell r="HC519" t="str">
            <v>T3-08</v>
          </cell>
          <cell r="HD519" t="str">
            <v>T3-08</v>
          </cell>
          <cell r="HE519" t="str">
            <v>T2-08</v>
          </cell>
          <cell r="HF519" t="str">
            <v>T2-08</v>
          </cell>
          <cell r="HG519" t="str">
            <v>T2-08</v>
          </cell>
          <cell r="HH519" t="str">
            <v>T1-08</v>
          </cell>
          <cell r="HI519" t="str">
            <v>T1-08</v>
          </cell>
          <cell r="HJ519" t="str">
            <v>T1-08</v>
          </cell>
          <cell r="HO519" t="str">
            <v>9M-21</v>
          </cell>
          <cell r="HP519" t="str">
            <v>9M-21</v>
          </cell>
          <cell r="HQ519" t="str">
            <v>9M-21</v>
          </cell>
          <cell r="HR519" t="str">
            <v>S1-21</v>
          </cell>
          <cell r="HS519" t="str">
            <v>S1-21</v>
          </cell>
          <cell r="HT519" t="str">
            <v>S1-21</v>
          </cell>
          <cell r="HU519" t="str">
            <v>T1-21</v>
          </cell>
          <cell r="HV519" t="str">
            <v>T1-21</v>
          </cell>
          <cell r="HW519" t="str">
            <v>T1-21</v>
          </cell>
          <cell r="HX519" t="str">
            <v>2020</v>
          </cell>
          <cell r="HY519" t="str">
            <v>2020</v>
          </cell>
          <cell r="HZ519" t="str">
            <v>2020</v>
          </cell>
          <cell r="IA519" t="str">
            <v>9M-20</v>
          </cell>
          <cell r="IB519" t="str">
            <v>9M-20</v>
          </cell>
          <cell r="IC519" t="str">
            <v>9M-20</v>
          </cell>
          <cell r="ID519" t="str">
            <v>S1-20</v>
          </cell>
          <cell r="IE519" t="str">
            <v>S1-20</v>
          </cell>
          <cell r="IF519" t="str">
            <v>S1-20</v>
          </cell>
          <cell r="IG519" t="str">
            <v>T1-20</v>
          </cell>
          <cell r="IH519" t="str">
            <v>T1-20</v>
          </cell>
          <cell r="II519" t="str">
            <v>T1-20</v>
          </cell>
          <cell r="IJ519" t="str">
            <v>2019</v>
          </cell>
          <cell r="IK519" t="str">
            <v>2019</v>
          </cell>
          <cell r="IL519" t="str">
            <v>2019</v>
          </cell>
          <cell r="IM519" t="str">
            <v>9M-19</v>
          </cell>
          <cell r="IN519" t="str">
            <v>9M-19</v>
          </cell>
          <cell r="IO519" t="str">
            <v>9M-19</v>
          </cell>
          <cell r="IP519" t="str">
            <v>S1-19</v>
          </cell>
          <cell r="IQ519" t="str">
            <v>S1-19</v>
          </cell>
          <cell r="IR519" t="str">
            <v>S1-19</v>
          </cell>
          <cell r="IS519" t="str">
            <v>T1-19</v>
          </cell>
          <cell r="IT519" t="str">
            <v>T1-19</v>
          </cell>
          <cell r="IU519" t="str">
            <v>T1-19</v>
          </cell>
          <cell r="IV519" t="str">
            <v>2018</v>
          </cell>
          <cell r="IW519" t="str">
            <v>2018</v>
          </cell>
          <cell r="IX519" t="str">
            <v>2018</v>
          </cell>
          <cell r="IY519" t="str">
            <v>9M-18</v>
          </cell>
          <cell r="IZ519" t="str">
            <v>9M-18</v>
          </cell>
          <cell r="JA519" t="str">
            <v>9M-18</v>
          </cell>
          <cell r="JB519" t="str">
            <v>S1-18</v>
          </cell>
          <cell r="JC519" t="str">
            <v>S1-18</v>
          </cell>
          <cell r="JD519" t="str">
            <v>S1-18</v>
          </cell>
          <cell r="JE519" t="str">
            <v>T1-18</v>
          </cell>
          <cell r="JF519" t="str">
            <v>T1-18</v>
          </cell>
          <cell r="JG519" t="str">
            <v>T1-18</v>
          </cell>
          <cell r="JH519" t="str">
            <v>2017</v>
          </cell>
          <cell r="JI519" t="str">
            <v>2017</v>
          </cell>
          <cell r="JJ519" t="str">
            <v>2017</v>
          </cell>
          <cell r="JK519" t="str">
            <v>9M-17</v>
          </cell>
          <cell r="JL519" t="str">
            <v>9M-17</v>
          </cell>
          <cell r="JM519" t="str">
            <v>9M-17</v>
          </cell>
          <cell r="JN519" t="str">
            <v>S1-17</v>
          </cell>
          <cell r="JO519" t="str">
            <v>S1-17</v>
          </cell>
          <cell r="JP519" t="str">
            <v>S1-17</v>
          </cell>
          <cell r="JQ519" t="str">
            <v>T1-17</v>
          </cell>
          <cell r="JR519" t="str">
            <v>T1-17</v>
          </cell>
          <cell r="JS519" t="str">
            <v>T1-17</v>
          </cell>
          <cell r="JT519" t="str">
            <v>2016</v>
          </cell>
          <cell r="JU519" t="str">
            <v>2016</v>
          </cell>
          <cell r="JV519" t="str">
            <v>2016</v>
          </cell>
          <cell r="JW519" t="str">
            <v>9M-16</v>
          </cell>
          <cell r="JX519" t="str">
            <v>9M-16</v>
          </cell>
          <cell r="JY519" t="str">
            <v>9M-16</v>
          </cell>
          <cell r="JZ519" t="str">
            <v>S1-16</v>
          </cell>
          <cell r="KA519" t="str">
            <v>S1-16</v>
          </cell>
          <cell r="KB519" t="str">
            <v>S1-16</v>
          </cell>
          <cell r="KC519" t="str">
            <v>T1-16</v>
          </cell>
          <cell r="KD519" t="str">
            <v>T1-16</v>
          </cell>
          <cell r="KE519" t="str">
            <v>T1-16</v>
          </cell>
          <cell r="KF519" t="str">
            <v>2015</v>
          </cell>
          <cell r="KG519" t="str">
            <v>2015</v>
          </cell>
          <cell r="KH519" t="str">
            <v>2015</v>
          </cell>
          <cell r="KI519" t="str">
            <v>9M-15</v>
          </cell>
          <cell r="KJ519" t="str">
            <v>9M-15</v>
          </cell>
          <cell r="KK519" t="str">
            <v>9M-15</v>
          </cell>
          <cell r="KL519" t="str">
            <v>S1-15</v>
          </cell>
          <cell r="KM519" t="str">
            <v>S1-15</v>
          </cell>
          <cell r="KN519" t="str">
            <v>S1-15</v>
          </cell>
          <cell r="KO519" t="str">
            <v>T1-15</v>
          </cell>
          <cell r="KP519" t="str">
            <v>T1-15</v>
          </cell>
          <cell r="KQ519" t="str">
            <v>T1-15</v>
          </cell>
          <cell r="KR519" t="str">
            <v>2014</v>
          </cell>
          <cell r="KS519" t="str">
            <v>2014</v>
          </cell>
          <cell r="KT519" t="str">
            <v>2014</v>
          </cell>
          <cell r="KU519" t="str">
            <v>9M-14</v>
          </cell>
          <cell r="KV519" t="str">
            <v>9M-14</v>
          </cell>
          <cell r="KW519" t="str">
            <v>9M-14</v>
          </cell>
          <cell r="KX519" t="str">
            <v>S1-14</v>
          </cell>
          <cell r="KY519" t="str">
            <v>S1-14</v>
          </cell>
          <cell r="KZ519" t="str">
            <v>S1-14</v>
          </cell>
          <cell r="LA519" t="str">
            <v>T1-14</v>
          </cell>
          <cell r="LB519" t="str">
            <v>T1-14</v>
          </cell>
          <cell r="LC519" t="str">
            <v>T1-14</v>
          </cell>
          <cell r="LD519" t="str">
            <v>2013</v>
          </cell>
          <cell r="LE519" t="str">
            <v>2013</v>
          </cell>
          <cell r="LF519" t="str">
            <v>2013</v>
          </cell>
          <cell r="LG519" t="str">
            <v>9M-13</v>
          </cell>
          <cell r="LH519" t="str">
            <v>9M-13</v>
          </cell>
          <cell r="LI519" t="str">
            <v>9M-13</v>
          </cell>
          <cell r="LJ519" t="str">
            <v>S1-13</v>
          </cell>
          <cell r="LK519" t="str">
            <v>S1-13</v>
          </cell>
          <cell r="LL519" t="str">
            <v>S1-13</v>
          </cell>
          <cell r="LM519" t="str">
            <v>T1-13</v>
          </cell>
          <cell r="LN519" t="str">
            <v>T1-13</v>
          </cell>
          <cell r="LO519" t="str">
            <v>T1-13</v>
          </cell>
          <cell r="LP519" t="str">
            <v>2012</v>
          </cell>
          <cell r="LQ519" t="str">
            <v>2012</v>
          </cell>
          <cell r="LR519" t="str">
            <v>2012</v>
          </cell>
          <cell r="LS519" t="str">
            <v>9M-12</v>
          </cell>
          <cell r="LT519" t="str">
            <v>9M-12</v>
          </cell>
          <cell r="LU519" t="str">
            <v>9M-12</v>
          </cell>
          <cell r="LV519" t="str">
            <v>S1-12</v>
          </cell>
          <cell r="LW519" t="str">
            <v>S1-12</v>
          </cell>
          <cell r="LX519" t="str">
            <v>S1-12</v>
          </cell>
          <cell r="LY519" t="str">
            <v>T1-12</v>
          </cell>
          <cell r="LZ519" t="str">
            <v>T1-12</v>
          </cell>
          <cell r="MA519" t="str">
            <v>T1-12</v>
          </cell>
          <cell r="MB519" t="str">
            <v>2011</v>
          </cell>
          <cell r="MC519" t="str">
            <v>2011</v>
          </cell>
          <cell r="MD519" t="str">
            <v>2011</v>
          </cell>
          <cell r="ME519" t="str">
            <v>9M-11</v>
          </cell>
          <cell r="MF519" t="str">
            <v>9M-11</v>
          </cell>
          <cell r="MG519" t="str">
            <v>9M-11</v>
          </cell>
          <cell r="MH519" t="str">
            <v>S1-11</v>
          </cell>
          <cell r="MI519" t="str">
            <v>S1-11</v>
          </cell>
          <cell r="MJ519" t="str">
            <v>S1-11</v>
          </cell>
          <cell r="MK519" t="str">
            <v>T1-11</v>
          </cell>
          <cell r="ML519" t="str">
            <v>T1-11</v>
          </cell>
          <cell r="MM519" t="str">
            <v>T1-11</v>
          </cell>
          <cell r="MN519" t="str">
            <v>2010</v>
          </cell>
          <cell r="MO519" t="str">
            <v>2010</v>
          </cell>
          <cell r="MP519" t="str">
            <v>2010</v>
          </cell>
          <cell r="MQ519" t="str">
            <v>9M-10</v>
          </cell>
          <cell r="MR519" t="str">
            <v>9M-10</v>
          </cell>
          <cell r="MS519" t="str">
            <v>9M-10</v>
          </cell>
          <cell r="MT519" t="str">
            <v>S1-10</v>
          </cell>
          <cell r="MU519" t="str">
            <v>S1-10</v>
          </cell>
          <cell r="MV519" t="str">
            <v>S1-10</v>
          </cell>
          <cell r="MW519" t="str">
            <v>T1-10</v>
          </cell>
          <cell r="MX519" t="str">
            <v>T1-10</v>
          </cell>
          <cell r="MY519" t="str">
            <v>T1-10</v>
          </cell>
          <cell r="MZ519" t="str">
            <v>2009</v>
          </cell>
          <cell r="NA519" t="str">
            <v>2009</v>
          </cell>
          <cell r="NB519" t="str">
            <v>2009</v>
          </cell>
          <cell r="NC519" t="str">
            <v>9M-09</v>
          </cell>
          <cell r="ND519" t="str">
            <v>9M-09</v>
          </cell>
          <cell r="NE519" t="str">
            <v>9M-09</v>
          </cell>
          <cell r="NF519" t="str">
            <v>S1-09</v>
          </cell>
          <cell r="NG519" t="str">
            <v>S1-09</v>
          </cell>
          <cell r="NH519" t="str">
            <v>S1-09</v>
          </cell>
          <cell r="NI519" t="str">
            <v>T1-09</v>
          </cell>
          <cell r="NJ519" t="str">
            <v>T1-09</v>
          </cell>
          <cell r="NK519" t="str">
            <v>T1-09</v>
          </cell>
          <cell r="NL519" t="str">
            <v>2008</v>
          </cell>
          <cell r="NM519" t="str">
            <v>2008</v>
          </cell>
          <cell r="NN519" t="str">
            <v>2008</v>
          </cell>
          <cell r="NO519" t="str">
            <v>9M-08</v>
          </cell>
          <cell r="NP519" t="str">
            <v>9M-08</v>
          </cell>
          <cell r="NQ519" t="str">
            <v>9M-08</v>
          </cell>
          <cell r="NR519" t="str">
            <v>S1-08</v>
          </cell>
          <cell r="NS519" t="str">
            <v>S1-08</v>
          </cell>
          <cell r="NT519" t="str">
            <v>S1-08</v>
          </cell>
          <cell r="NU519" t="str">
            <v>T1-08</v>
          </cell>
          <cell r="NV519" t="str">
            <v>T1-08</v>
          </cell>
          <cell r="NW519" t="str">
            <v>T1-08</v>
          </cell>
        </row>
        <row r="520">
          <cell r="BB520" t="str">
            <v>Stated</v>
          </cell>
          <cell r="BC520" t="str">
            <v>Spec Items</v>
          </cell>
          <cell r="BD520" t="str">
            <v>Underlying</v>
          </cell>
          <cell r="BE520" t="str">
            <v>Stated</v>
          </cell>
          <cell r="BF520" t="str">
            <v>Spec Items</v>
          </cell>
          <cell r="BG520" t="str">
            <v>Underlying</v>
          </cell>
          <cell r="BH520" t="str">
            <v>Stated</v>
          </cell>
          <cell r="BI520" t="str">
            <v>Spec Items</v>
          </cell>
          <cell r="BJ520" t="str">
            <v>Underlying</v>
          </cell>
          <cell r="BK520" t="str">
            <v>Stated</v>
          </cell>
          <cell r="BL520" t="str">
            <v>Spec Items</v>
          </cell>
          <cell r="BM520" t="str">
            <v>Underlying</v>
          </cell>
          <cell r="BN520" t="str">
            <v>Stated</v>
          </cell>
          <cell r="BO520" t="str">
            <v>Spec Items</v>
          </cell>
          <cell r="BP520" t="str">
            <v>Underlying</v>
          </cell>
          <cell r="BQ520" t="str">
            <v>Stated</v>
          </cell>
          <cell r="BR520" t="str">
            <v>Spec Items</v>
          </cell>
          <cell r="BS520" t="str">
            <v>Underlying</v>
          </cell>
          <cell r="BT520" t="str">
            <v>Stated</v>
          </cell>
          <cell r="BU520" t="str">
            <v>Spec Items</v>
          </cell>
          <cell r="BV520" t="str">
            <v>Underlying</v>
          </cell>
          <cell r="BW520" t="str">
            <v>Stated</v>
          </cell>
          <cell r="BX520" t="str">
            <v>Spec Items</v>
          </cell>
          <cell r="BY520" t="str">
            <v>Underlying</v>
          </cell>
          <cell r="BZ520" t="str">
            <v>Stated</v>
          </cell>
          <cell r="CA520" t="str">
            <v>Spec Items</v>
          </cell>
          <cell r="CB520" t="str">
            <v>Underlying</v>
          </cell>
          <cell r="CC520" t="str">
            <v>Stated</v>
          </cell>
          <cell r="CD520" t="str">
            <v>Spec Items</v>
          </cell>
          <cell r="CE520" t="str">
            <v>Underlying</v>
          </cell>
          <cell r="CF520" t="str">
            <v>Stated</v>
          </cell>
          <cell r="CG520" t="str">
            <v>Spec Items</v>
          </cell>
          <cell r="CH520" t="str">
            <v>Underlying</v>
          </cell>
          <cell r="CI520" t="str">
            <v>Stated</v>
          </cell>
          <cell r="CJ520" t="str">
            <v>Spec Items</v>
          </cell>
          <cell r="CK520" t="str">
            <v>Underlying</v>
          </cell>
          <cell r="CL520" t="str">
            <v>Stated</v>
          </cell>
          <cell r="CM520" t="str">
            <v>Spec Items</v>
          </cell>
          <cell r="CN520" t="str">
            <v>Underlying</v>
          </cell>
          <cell r="CO520" t="str">
            <v>Stated</v>
          </cell>
          <cell r="CP520" t="str">
            <v>Spec Items</v>
          </cell>
          <cell r="CQ520" t="str">
            <v>Underlying</v>
          </cell>
          <cell r="CR520" t="str">
            <v>Stated</v>
          </cell>
          <cell r="CS520" t="str">
            <v>Spec Items</v>
          </cell>
          <cell r="CT520" t="str">
            <v>Underlying</v>
          </cell>
          <cell r="CU520" t="str">
            <v>Stated</v>
          </cell>
          <cell r="CV520" t="str">
            <v>Spec Items</v>
          </cell>
          <cell r="CW520" t="str">
            <v>Underlying</v>
          </cell>
          <cell r="CX520" t="str">
            <v>Stated</v>
          </cell>
          <cell r="CY520" t="str">
            <v>Spec Items</v>
          </cell>
          <cell r="CZ520" t="str">
            <v>Underlying</v>
          </cell>
          <cell r="DA520" t="str">
            <v>Stated</v>
          </cell>
          <cell r="DB520" t="str">
            <v>Spec Items</v>
          </cell>
          <cell r="DC520" t="str">
            <v>Underlying</v>
          </cell>
          <cell r="DD520" t="str">
            <v>Stated</v>
          </cell>
          <cell r="DE520" t="str">
            <v>Spec Items</v>
          </cell>
          <cell r="DF520" t="str">
            <v>Underlying</v>
          </cell>
          <cell r="DG520" t="str">
            <v>Stated</v>
          </cell>
          <cell r="DH520" t="str">
            <v>Spec Items</v>
          </cell>
          <cell r="DI520" t="str">
            <v>Underlying</v>
          </cell>
          <cell r="DJ520" t="str">
            <v>Stated</v>
          </cell>
          <cell r="DK520" t="str">
            <v>Spec Items</v>
          </cell>
          <cell r="DL520" t="str">
            <v>Underlying</v>
          </cell>
          <cell r="DM520" t="str">
            <v>Stated</v>
          </cell>
          <cell r="DN520" t="str">
            <v>Spec Items</v>
          </cell>
          <cell r="DO520" t="str">
            <v>Underlying</v>
          </cell>
          <cell r="DP520" t="str">
            <v>Stated</v>
          </cell>
          <cell r="DQ520" t="str">
            <v>Spec Items</v>
          </cell>
          <cell r="DR520" t="str">
            <v>Underlying</v>
          </cell>
          <cell r="DS520" t="str">
            <v>Stated</v>
          </cell>
          <cell r="DT520" t="str">
            <v>Spec Items</v>
          </cell>
          <cell r="DU520" t="str">
            <v>Underlying</v>
          </cell>
          <cell r="DV520" t="str">
            <v>Stated</v>
          </cell>
          <cell r="DW520" t="str">
            <v>Spec Items</v>
          </cell>
          <cell r="DX520" t="str">
            <v>Underlying</v>
          </cell>
          <cell r="DY520" t="str">
            <v>Stated</v>
          </cell>
          <cell r="DZ520" t="str">
            <v>Spec Items</v>
          </cell>
          <cell r="EA520" t="str">
            <v>Underlying</v>
          </cell>
          <cell r="EB520" t="str">
            <v>Stated</v>
          </cell>
          <cell r="EC520" t="str">
            <v>Spec Items</v>
          </cell>
          <cell r="ED520" t="str">
            <v>Underlying</v>
          </cell>
          <cell r="EE520" t="str">
            <v>Stated</v>
          </cell>
          <cell r="EF520" t="str">
            <v>Spec Items</v>
          </cell>
          <cell r="EG520" t="str">
            <v>Underlying</v>
          </cell>
          <cell r="EH520" t="str">
            <v>Stated</v>
          </cell>
          <cell r="EI520" t="str">
            <v>Spec Items</v>
          </cell>
          <cell r="EJ520" t="str">
            <v>Underlying</v>
          </cell>
          <cell r="EK520" t="str">
            <v>Stated</v>
          </cell>
          <cell r="EL520" t="str">
            <v>Spec Items</v>
          </cell>
          <cell r="EM520" t="str">
            <v>Underlying</v>
          </cell>
          <cell r="EN520" t="str">
            <v>Stated</v>
          </cell>
          <cell r="EO520" t="str">
            <v>Spec Items</v>
          </cell>
          <cell r="EP520" t="str">
            <v>Underlying</v>
          </cell>
          <cell r="EQ520" t="str">
            <v>Stated</v>
          </cell>
          <cell r="ER520" t="str">
            <v>Spec Items</v>
          </cell>
          <cell r="ES520" t="str">
            <v>Underlying</v>
          </cell>
          <cell r="ET520" t="str">
            <v>Stated</v>
          </cell>
          <cell r="EU520" t="str">
            <v>Spec Items</v>
          </cell>
          <cell r="EV520" t="str">
            <v>Underlying</v>
          </cell>
          <cell r="EW520" t="str">
            <v>Stated</v>
          </cell>
          <cell r="EX520" t="str">
            <v>Spec Items</v>
          </cell>
          <cell r="EY520" t="str">
            <v>Underlying</v>
          </cell>
          <cell r="EZ520" t="str">
            <v>Stated</v>
          </cell>
          <cell r="FA520" t="str">
            <v>Spec Items</v>
          </cell>
          <cell r="FB520" t="str">
            <v>Underlying</v>
          </cell>
          <cell r="FC520" t="str">
            <v>Stated</v>
          </cell>
          <cell r="FD520" t="str">
            <v>Spec Items</v>
          </cell>
          <cell r="FE520" t="str">
            <v>Underlying</v>
          </cell>
          <cell r="FF520" t="str">
            <v>Stated</v>
          </cell>
          <cell r="FG520" t="str">
            <v>Spec Items</v>
          </cell>
          <cell r="FH520" t="str">
            <v>Underlying</v>
          </cell>
          <cell r="FI520" t="str">
            <v>Stated</v>
          </cell>
          <cell r="FJ520" t="str">
            <v>Spec Items</v>
          </cell>
          <cell r="FK520" t="str">
            <v>Underlying</v>
          </cell>
          <cell r="FL520" t="str">
            <v>Stated</v>
          </cell>
          <cell r="FM520" t="str">
            <v>Spec Items</v>
          </cell>
          <cell r="FN520" t="str">
            <v>Underlying</v>
          </cell>
          <cell r="FO520" t="str">
            <v>Stated</v>
          </cell>
          <cell r="FP520" t="str">
            <v>Spec Items</v>
          </cell>
          <cell r="FQ520" t="str">
            <v>Underlying</v>
          </cell>
          <cell r="FR520" t="str">
            <v>Stated</v>
          </cell>
          <cell r="FS520" t="str">
            <v>Spec Items</v>
          </cell>
          <cell r="FT520" t="str">
            <v>Underlying</v>
          </cell>
          <cell r="FU520" t="str">
            <v>Stated</v>
          </cell>
          <cell r="FV520" t="str">
            <v>Spec Items</v>
          </cell>
          <cell r="FW520" t="str">
            <v>Underlying</v>
          </cell>
          <cell r="FX520" t="str">
            <v>Stated</v>
          </cell>
          <cell r="FY520" t="str">
            <v>Spec Items</v>
          </cell>
          <cell r="FZ520" t="str">
            <v>Underlying</v>
          </cell>
          <cell r="GA520" t="str">
            <v>Stated</v>
          </cell>
          <cell r="GB520" t="str">
            <v>Spec Items</v>
          </cell>
          <cell r="GC520" t="str">
            <v>Underlying</v>
          </cell>
          <cell r="GD520" t="str">
            <v>Stated</v>
          </cell>
          <cell r="GE520" t="str">
            <v>Spec Items</v>
          </cell>
          <cell r="GF520" t="str">
            <v>Underlying</v>
          </cell>
          <cell r="GG520" t="str">
            <v>Stated</v>
          </cell>
          <cell r="GH520" t="str">
            <v>Spec Items</v>
          </cell>
          <cell r="GI520" t="str">
            <v>Underlying</v>
          </cell>
          <cell r="GJ520" t="str">
            <v>Stated</v>
          </cell>
          <cell r="GK520" t="str">
            <v>Spec Items</v>
          </cell>
          <cell r="GL520" t="str">
            <v>Underlying</v>
          </cell>
          <cell r="GM520" t="str">
            <v>Stated</v>
          </cell>
          <cell r="GN520" t="str">
            <v>Spec Items</v>
          </cell>
          <cell r="GO520" t="str">
            <v>Underlying</v>
          </cell>
          <cell r="GP520" t="str">
            <v>Stated</v>
          </cell>
          <cell r="GQ520" t="str">
            <v>Spec Items</v>
          </cell>
          <cell r="GR520" t="str">
            <v>Underlying</v>
          </cell>
          <cell r="GS520" t="str">
            <v>Stated</v>
          </cell>
          <cell r="GT520" t="str">
            <v>Spec Items</v>
          </cell>
          <cell r="GU520" t="str">
            <v>Underlying</v>
          </cell>
          <cell r="GV520" t="str">
            <v>Stated</v>
          </cell>
          <cell r="GW520" t="str">
            <v>Spec Items</v>
          </cell>
          <cell r="GX520" t="str">
            <v>Underlying</v>
          </cell>
          <cell r="GY520" t="str">
            <v>Stated</v>
          </cell>
          <cell r="GZ520" t="str">
            <v>Spec Items</v>
          </cell>
          <cell r="HA520" t="str">
            <v>Underlying</v>
          </cell>
          <cell r="HB520" t="str">
            <v>Stated</v>
          </cell>
          <cell r="HC520" t="str">
            <v>Spec Items</v>
          </cell>
          <cell r="HD520" t="str">
            <v>Underlying</v>
          </cell>
          <cell r="HE520" t="str">
            <v>Stated</v>
          </cell>
          <cell r="HF520" t="str">
            <v>Spec Items</v>
          </cell>
          <cell r="HG520" t="str">
            <v>Underlying</v>
          </cell>
          <cell r="HH520" t="str">
            <v>Stated</v>
          </cell>
          <cell r="HI520" t="str">
            <v>Spec Items</v>
          </cell>
          <cell r="HJ520" t="str">
            <v>Underlying</v>
          </cell>
          <cell r="HO520" t="str">
            <v>Stated</v>
          </cell>
          <cell r="HP520" t="str">
            <v>Spec Items</v>
          </cell>
          <cell r="HQ520" t="str">
            <v>Underlying</v>
          </cell>
          <cell r="HR520" t="str">
            <v>Stated</v>
          </cell>
          <cell r="HS520" t="str">
            <v>Spec Items</v>
          </cell>
          <cell r="HT520" t="str">
            <v>Underlying</v>
          </cell>
          <cell r="HU520" t="str">
            <v>Stated</v>
          </cell>
          <cell r="HV520" t="str">
            <v>Spec Items</v>
          </cell>
          <cell r="HW520" t="str">
            <v>Underlying</v>
          </cell>
          <cell r="HX520" t="str">
            <v>Stated</v>
          </cell>
          <cell r="HY520" t="str">
            <v>Spec Items</v>
          </cell>
          <cell r="HZ520" t="str">
            <v>Underlying</v>
          </cell>
          <cell r="IA520" t="str">
            <v>Stated</v>
          </cell>
          <cell r="IB520" t="str">
            <v>Spec Items</v>
          </cell>
          <cell r="IC520" t="str">
            <v>Underlying</v>
          </cell>
          <cell r="ID520" t="str">
            <v>Stated</v>
          </cell>
          <cell r="IE520" t="str">
            <v>Spec Items</v>
          </cell>
          <cell r="IF520" t="str">
            <v>Underlying</v>
          </cell>
          <cell r="IG520" t="str">
            <v>Stated</v>
          </cell>
          <cell r="IH520" t="str">
            <v>Spec Items</v>
          </cell>
          <cell r="II520" t="str">
            <v>Underlying</v>
          </cell>
          <cell r="IJ520" t="str">
            <v>Stated</v>
          </cell>
          <cell r="IK520" t="str">
            <v>Spec Items</v>
          </cell>
          <cell r="IL520" t="str">
            <v>Underlying</v>
          </cell>
          <cell r="IM520" t="str">
            <v>Stated</v>
          </cell>
          <cell r="IN520" t="str">
            <v>Spec Items</v>
          </cell>
          <cell r="IO520" t="str">
            <v>Underlying</v>
          </cell>
          <cell r="IP520" t="str">
            <v>Stated</v>
          </cell>
          <cell r="IQ520" t="str">
            <v>Spec Items</v>
          </cell>
          <cell r="IR520" t="str">
            <v>Underlying</v>
          </cell>
          <cell r="IS520" t="str">
            <v>Stated</v>
          </cell>
          <cell r="IT520" t="str">
            <v>Spec Items</v>
          </cell>
          <cell r="IU520" t="str">
            <v>Underlying</v>
          </cell>
          <cell r="IV520" t="str">
            <v>Stated</v>
          </cell>
          <cell r="IW520" t="str">
            <v>Spec Items</v>
          </cell>
          <cell r="IX520" t="str">
            <v>Underlying</v>
          </cell>
          <cell r="IY520" t="str">
            <v>Stated</v>
          </cell>
          <cell r="IZ520" t="str">
            <v>Spec Items</v>
          </cell>
          <cell r="JA520" t="str">
            <v>Underlying</v>
          </cell>
          <cell r="JB520" t="str">
            <v>Stated</v>
          </cell>
          <cell r="JC520" t="str">
            <v>Spec Items</v>
          </cell>
          <cell r="JD520" t="str">
            <v>Underlying</v>
          </cell>
          <cell r="JE520" t="str">
            <v>Stated</v>
          </cell>
          <cell r="JF520" t="str">
            <v>Spec Items</v>
          </cell>
          <cell r="JG520" t="str">
            <v>Underlying</v>
          </cell>
          <cell r="JH520" t="str">
            <v>Stated</v>
          </cell>
          <cell r="JI520" t="str">
            <v>Spec Items</v>
          </cell>
          <cell r="JJ520" t="str">
            <v>Underlying</v>
          </cell>
          <cell r="JK520" t="str">
            <v>Stated</v>
          </cell>
          <cell r="JL520" t="str">
            <v>Spec Items</v>
          </cell>
          <cell r="JM520" t="str">
            <v>Underlying</v>
          </cell>
          <cell r="JN520" t="str">
            <v>Stated</v>
          </cell>
          <cell r="JO520" t="str">
            <v>Spec Items</v>
          </cell>
          <cell r="JP520" t="str">
            <v>Underlying</v>
          </cell>
          <cell r="JQ520" t="str">
            <v>Stated</v>
          </cell>
          <cell r="JR520" t="str">
            <v>Spec Items</v>
          </cell>
          <cell r="JS520" t="str">
            <v>Underlying</v>
          </cell>
          <cell r="JT520" t="str">
            <v>Stated</v>
          </cell>
          <cell r="JU520" t="str">
            <v>Spec Items</v>
          </cell>
          <cell r="JV520" t="str">
            <v>Underlying</v>
          </cell>
          <cell r="JW520" t="str">
            <v>Stated</v>
          </cell>
          <cell r="JX520" t="str">
            <v>Spec Items</v>
          </cell>
          <cell r="JY520" t="str">
            <v>Underlying</v>
          </cell>
          <cell r="JZ520" t="str">
            <v>Stated</v>
          </cell>
          <cell r="KA520" t="str">
            <v>Spec Items</v>
          </cell>
          <cell r="KB520" t="str">
            <v>Underlying</v>
          </cell>
          <cell r="KC520" t="str">
            <v>Stated</v>
          </cell>
          <cell r="KD520" t="str">
            <v>Spec Items</v>
          </cell>
          <cell r="KE520" t="str">
            <v>Underlying</v>
          </cell>
          <cell r="KF520" t="str">
            <v>Stated</v>
          </cell>
          <cell r="KG520" t="str">
            <v>Spec Items</v>
          </cell>
          <cell r="KH520" t="str">
            <v>Underlying</v>
          </cell>
          <cell r="KI520" t="str">
            <v>Stated</v>
          </cell>
          <cell r="KJ520" t="str">
            <v>Spec Items</v>
          </cell>
          <cell r="KK520" t="str">
            <v>Underlying</v>
          </cell>
          <cell r="KL520" t="str">
            <v>Stated</v>
          </cell>
          <cell r="KM520" t="str">
            <v>Spec Items</v>
          </cell>
          <cell r="KN520" t="str">
            <v>Underlying</v>
          </cell>
          <cell r="KO520" t="str">
            <v>Stated</v>
          </cell>
          <cell r="KP520" t="str">
            <v>Spec Items</v>
          </cell>
          <cell r="KQ520" t="str">
            <v>Underlying</v>
          </cell>
          <cell r="KR520" t="str">
            <v>Stated</v>
          </cell>
          <cell r="KS520" t="str">
            <v>Spec Items</v>
          </cell>
          <cell r="KT520" t="str">
            <v>Underlying</v>
          </cell>
          <cell r="KU520" t="str">
            <v>Stated</v>
          </cell>
          <cell r="KV520" t="str">
            <v>Spec Items</v>
          </cell>
          <cell r="KW520" t="str">
            <v>Underlying</v>
          </cell>
          <cell r="KX520" t="str">
            <v>Stated</v>
          </cell>
          <cell r="KY520" t="str">
            <v>Spec Items</v>
          </cell>
          <cell r="KZ520" t="str">
            <v>Underlying</v>
          </cell>
          <cell r="LA520" t="str">
            <v>Stated</v>
          </cell>
          <cell r="LB520" t="str">
            <v>Spec Items</v>
          </cell>
          <cell r="LC520" t="str">
            <v>Underlying</v>
          </cell>
          <cell r="LD520" t="str">
            <v>Stated</v>
          </cell>
          <cell r="LE520" t="str">
            <v>Spec Items</v>
          </cell>
          <cell r="LF520" t="str">
            <v>Underlying</v>
          </cell>
          <cell r="LG520" t="str">
            <v>Stated</v>
          </cell>
          <cell r="LH520" t="str">
            <v>Spec Items</v>
          </cell>
          <cell r="LI520" t="str">
            <v>Underlying</v>
          </cell>
          <cell r="LJ520" t="str">
            <v>Stated</v>
          </cell>
          <cell r="LK520" t="str">
            <v>Spec Items</v>
          </cell>
          <cell r="LL520" t="str">
            <v>Underlying</v>
          </cell>
          <cell r="LM520" t="str">
            <v>Stated</v>
          </cell>
          <cell r="LN520" t="str">
            <v>Spec Items</v>
          </cell>
          <cell r="LO520" t="str">
            <v>Underlying</v>
          </cell>
          <cell r="LP520" t="str">
            <v>Stated</v>
          </cell>
          <cell r="LQ520" t="str">
            <v>Spec Items</v>
          </cell>
          <cell r="LR520" t="str">
            <v>Underlying</v>
          </cell>
          <cell r="LS520" t="str">
            <v>Stated</v>
          </cell>
          <cell r="LT520" t="str">
            <v>Spec Items</v>
          </cell>
          <cell r="LU520" t="str">
            <v>Underlying</v>
          </cell>
          <cell r="LV520" t="str">
            <v>Stated</v>
          </cell>
          <cell r="LW520" t="str">
            <v>Spec Items</v>
          </cell>
          <cell r="LX520" t="str">
            <v>Underlying</v>
          </cell>
          <cell r="LY520" t="str">
            <v>Stated</v>
          </cell>
          <cell r="LZ520" t="str">
            <v>Spec Items</v>
          </cell>
          <cell r="MA520" t="str">
            <v>Underlying</v>
          </cell>
          <cell r="MB520" t="str">
            <v>Stated</v>
          </cell>
          <cell r="MC520" t="str">
            <v>Spec Items</v>
          </cell>
          <cell r="MD520" t="str">
            <v>Underlying</v>
          </cell>
          <cell r="ME520" t="str">
            <v>Stated</v>
          </cell>
          <cell r="MF520" t="str">
            <v>Spec Items</v>
          </cell>
          <cell r="MG520" t="str">
            <v>Underlying</v>
          </cell>
          <cell r="MH520" t="str">
            <v>Stated</v>
          </cell>
          <cell r="MI520" t="str">
            <v>Spec Items</v>
          </cell>
          <cell r="MJ520" t="str">
            <v>Underlying</v>
          </cell>
          <cell r="MK520" t="str">
            <v>Stated</v>
          </cell>
          <cell r="ML520" t="str">
            <v>Spec Items</v>
          </cell>
          <cell r="MM520" t="str">
            <v>Underlying</v>
          </cell>
          <cell r="MN520" t="str">
            <v>Stated</v>
          </cell>
          <cell r="MO520" t="str">
            <v>Spec Items</v>
          </cell>
          <cell r="MP520" t="str">
            <v>Underlying</v>
          </cell>
          <cell r="MQ520" t="str">
            <v>Stated</v>
          </cell>
          <cell r="MR520" t="str">
            <v>Spec Items</v>
          </cell>
          <cell r="MS520" t="str">
            <v>Underlying</v>
          </cell>
          <cell r="MT520" t="str">
            <v>Stated</v>
          </cell>
          <cell r="MU520" t="str">
            <v>Spec Items</v>
          </cell>
          <cell r="MV520" t="str">
            <v>Underlying</v>
          </cell>
          <cell r="MW520" t="str">
            <v>Stated</v>
          </cell>
          <cell r="MX520" t="str">
            <v>Spec Items</v>
          </cell>
          <cell r="MY520" t="str">
            <v>Underlying</v>
          </cell>
          <cell r="MZ520" t="str">
            <v>Stated</v>
          </cell>
          <cell r="NA520" t="str">
            <v>Spec Items</v>
          </cell>
          <cell r="NB520" t="str">
            <v>Underlying</v>
          </cell>
          <cell r="NC520" t="str">
            <v>Stated</v>
          </cell>
          <cell r="ND520" t="str">
            <v>Spec Items</v>
          </cell>
          <cell r="NE520" t="str">
            <v>Underlying</v>
          </cell>
          <cell r="NF520" t="str">
            <v>Stated</v>
          </cell>
          <cell r="NG520" t="str">
            <v>Spec Items</v>
          </cell>
          <cell r="NH520" t="str">
            <v>Underlying</v>
          </cell>
          <cell r="NI520" t="str">
            <v>Stated</v>
          </cell>
          <cell r="NJ520" t="str">
            <v>Spec Items</v>
          </cell>
          <cell r="NK520" t="str">
            <v>Underlying</v>
          </cell>
          <cell r="NL520" t="str">
            <v>Stated</v>
          </cell>
          <cell r="NM520" t="str">
            <v>Spec Items</v>
          </cell>
          <cell r="NN520" t="str">
            <v>Underlying</v>
          </cell>
          <cell r="NO520" t="str">
            <v>Stated</v>
          </cell>
          <cell r="NP520" t="str">
            <v>Spec Items</v>
          </cell>
          <cell r="NQ520" t="str">
            <v>Underlying</v>
          </cell>
          <cell r="NR520" t="str">
            <v>Stated</v>
          </cell>
          <cell r="NS520" t="str">
            <v>Spec Items</v>
          </cell>
          <cell r="NT520" t="str">
            <v>Underlying</v>
          </cell>
          <cell r="NU520" t="str">
            <v>Stated</v>
          </cell>
          <cell r="NV520" t="str">
            <v>Spec Items</v>
          </cell>
          <cell r="NW520" t="str">
            <v>Underlying</v>
          </cell>
        </row>
        <row r="521">
          <cell r="BB521">
            <v>151.13365403181601</v>
          </cell>
          <cell r="BC521">
            <v>0</v>
          </cell>
          <cell r="BD521">
            <v>151.13365403181601</v>
          </cell>
          <cell r="BE521">
            <v>145.82056426812801</v>
          </cell>
          <cell r="BF521">
            <v>0</v>
          </cell>
          <cell r="BG521">
            <v>145.82056426812801</v>
          </cell>
          <cell r="BH521">
            <v>141.42682893101701</v>
          </cell>
          <cell r="BI521">
            <v>0</v>
          </cell>
          <cell r="BJ521">
            <v>141.42682893101701</v>
          </cell>
          <cell r="BK521">
            <v>151.74238793697401</v>
          </cell>
          <cell r="BL521">
            <v>0</v>
          </cell>
          <cell r="BM521">
            <v>151.74238793697401</v>
          </cell>
          <cell r="BN521">
            <v>131.49025908717499</v>
          </cell>
          <cell r="BO521">
            <v>0</v>
          </cell>
          <cell r="BP521">
            <v>131.49025908717499</v>
          </cell>
          <cell r="BQ521">
            <v>122.078455407923</v>
          </cell>
          <cell r="BR521">
            <v>0</v>
          </cell>
          <cell r="BS521">
            <v>122.078455407923</v>
          </cell>
          <cell r="BT521">
            <v>128.59148422922601</v>
          </cell>
          <cell r="BU521">
            <v>0</v>
          </cell>
          <cell r="BV521">
            <v>128.59148422922601</v>
          </cell>
          <cell r="BW521">
            <v>149.48110389774999</v>
          </cell>
          <cell r="BX521">
            <v>0</v>
          </cell>
          <cell r="BY521">
            <v>149.48110389774999</v>
          </cell>
          <cell r="BZ521">
            <v>146.83008211422401</v>
          </cell>
          <cell r="CA521">
            <v>0</v>
          </cell>
          <cell r="CB521">
            <v>146.83008211422401</v>
          </cell>
          <cell r="CC521">
            <v>136.31583896292599</v>
          </cell>
          <cell r="CD521">
            <v>0</v>
          </cell>
          <cell r="CE521">
            <v>136.31583896292599</v>
          </cell>
          <cell r="CF521">
            <v>139.69837539501501</v>
          </cell>
          <cell r="CG521">
            <v>0</v>
          </cell>
          <cell r="CH521">
            <v>139.69837539501501</v>
          </cell>
          <cell r="CI521">
            <v>142.21377907357399</v>
          </cell>
          <cell r="CJ521">
            <v>0</v>
          </cell>
          <cell r="CK521">
            <v>142.21377907357399</v>
          </cell>
          <cell r="CL521">
            <v>141.160995942639</v>
          </cell>
          <cell r="CM521">
            <v>0</v>
          </cell>
          <cell r="CN521">
            <v>141.160995942639</v>
          </cell>
          <cell r="CO521">
            <v>144.37098604314701</v>
          </cell>
          <cell r="CP521">
            <v>0</v>
          </cell>
          <cell r="CQ521">
            <v>144.37098604314701</v>
          </cell>
          <cell r="CR521">
            <v>136.59270110732399</v>
          </cell>
          <cell r="CS521">
            <v>0</v>
          </cell>
          <cell r="CT521">
            <v>136.59270110732399</v>
          </cell>
          <cell r="CU521">
            <v>131.872806517659</v>
          </cell>
          <cell r="CV521">
            <v>0</v>
          </cell>
          <cell r="CW521">
            <v>131.872806517659</v>
          </cell>
          <cell r="CX521">
            <v>135.104776616484</v>
          </cell>
          <cell r="CY521">
            <v>0</v>
          </cell>
          <cell r="CZ521">
            <v>135.104776616484</v>
          </cell>
          <cell r="DA521">
            <v>141.00748182751801</v>
          </cell>
          <cell r="DB521">
            <v>0</v>
          </cell>
          <cell r="DC521">
            <v>141.00748182751801</v>
          </cell>
          <cell r="DD521">
            <v>126.09787516814001</v>
          </cell>
          <cell r="DE521">
            <v>0</v>
          </cell>
          <cell r="DF521">
            <v>126.09787516814001</v>
          </cell>
          <cell r="DG521">
            <v>141.73776357551401</v>
          </cell>
          <cell r="DH521">
            <v>0</v>
          </cell>
          <cell r="DI521">
            <v>141.73776357551401</v>
          </cell>
          <cell r="DJ521">
            <v>130.55772973952801</v>
          </cell>
          <cell r="DK521">
            <v>0</v>
          </cell>
          <cell r="DL521">
            <v>130.55772973952801</v>
          </cell>
          <cell r="DM521">
            <v>137.608903647647</v>
          </cell>
          <cell r="DN521">
            <v>0</v>
          </cell>
          <cell r="DO521">
            <v>137.608903647647</v>
          </cell>
          <cell r="DP521">
            <v>129.72300229344799</v>
          </cell>
          <cell r="DQ521">
            <v>0</v>
          </cell>
          <cell r="DR521">
            <v>129.72300229344799</v>
          </cell>
          <cell r="DS521">
            <v>142</v>
          </cell>
          <cell r="DT521">
            <v>0</v>
          </cell>
          <cell r="DU521">
            <v>142</v>
          </cell>
          <cell r="DV521">
            <v>130</v>
          </cell>
          <cell r="DW521">
            <v>0</v>
          </cell>
          <cell r="DX521">
            <v>130</v>
          </cell>
          <cell r="DY521">
            <v>131</v>
          </cell>
          <cell r="DZ521">
            <v>0</v>
          </cell>
          <cell r="EA521">
            <v>131</v>
          </cell>
          <cell r="EB521">
            <v>127</v>
          </cell>
          <cell r="EC521">
            <v>0</v>
          </cell>
          <cell r="ED521">
            <v>127</v>
          </cell>
          <cell r="EE521">
            <v>133</v>
          </cell>
          <cell r="EF521">
            <v>0</v>
          </cell>
          <cell r="EG521">
            <v>133</v>
          </cell>
          <cell r="EH521">
            <v>128</v>
          </cell>
          <cell r="EI521">
            <v>0</v>
          </cell>
          <cell r="EJ521">
            <v>128</v>
          </cell>
          <cell r="EK521">
            <v>141</v>
          </cell>
          <cell r="EL521">
            <v>0</v>
          </cell>
          <cell r="EM521">
            <v>141</v>
          </cell>
          <cell r="EN521">
            <v>132</v>
          </cell>
          <cell r="EO521">
            <v>0</v>
          </cell>
          <cell r="EP521">
            <v>132</v>
          </cell>
          <cell r="EQ521">
            <v>139</v>
          </cell>
          <cell r="ER521">
            <v>0</v>
          </cell>
          <cell r="ES521">
            <v>139</v>
          </cell>
          <cell r="ET521">
            <v>130</v>
          </cell>
          <cell r="EU521">
            <v>0</v>
          </cell>
          <cell r="EV521">
            <v>130</v>
          </cell>
          <cell r="EW521">
            <v>133</v>
          </cell>
          <cell r="EX521">
            <v>0</v>
          </cell>
          <cell r="EY521">
            <v>133</v>
          </cell>
          <cell r="EZ521">
            <v>133</v>
          </cell>
          <cell r="FA521">
            <v>0</v>
          </cell>
          <cell r="FB521">
            <v>133</v>
          </cell>
          <cell r="FC521">
            <v>142</v>
          </cell>
          <cell r="FD521">
            <v>0</v>
          </cell>
          <cell r="FE521">
            <v>142</v>
          </cell>
          <cell r="FF521">
            <v>119</v>
          </cell>
          <cell r="FG521">
            <v>0</v>
          </cell>
          <cell r="FH521">
            <v>119</v>
          </cell>
          <cell r="FI521">
            <v>135</v>
          </cell>
          <cell r="FJ521">
            <v>0</v>
          </cell>
          <cell r="FK521">
            <v>135</v>
          </cell>
          <cell r="FL521">
            <v>142</v>
          </cell>
          <cell r="FM521">
            <v>0</v>
          </cell>
          <cell r="FN521">
            <v>142</v>
          </cell>
          <cell r="FO521">
            <v>144</v>
          </cell>
          <cell r="FP521">
            <v>0</v>
          </cell>
          <cell r="FQ521">
            <v>144</v>
          </cell>
          <cell r="FR521">
            <v>140</v>
          </cell>
          <cell r="FS521">
            <v>0</v>
          </cell>
          <cell r="FT521">
            <v>140</v>
          </cell>
          <cell r="FU521">
            <v>144</v>
          </cell>
          <cell r="FV521">
            <v>0</v>
          </cell>
          <cell r="FW521">
            <v>144</v>
          </cell>
          <cell r="FX521">
            <v>145</v>
          </cell>
          <cell r="FY521">
            <v>0</v>
          </cell>
          <cell r="FZ521">
            <v>145</v>
          </cell>
          <cell r="GA521">
            <v>149</v>
          </cell>
          <cell r="GB521">
            <v>0</v>
          </cell>
          <cell r="GC521">
            <v>149</v>
          </cell>
          <cell r="GD521">
            <v>141</v>
          </cell>
          <cell r="GE521">
            <v>0</v>
          </cell>
          <cell r="GF521">
            <v>141</v>
          </cell>
          <cell r="GG521">
            <v>139</v>
          </cell>
          <cell r="GH521">
            <v>0</v>
          </cell>
          <cell r="GI521">
            <v>139</v>
          </cell>
          <cell r="GJ521">
            <v>140</v>
          </cell>
          <cell r="GK521">
            <v>0</v>
          </cell>
          <cell r="GL521">
            <v>140</v>
          </cell>
          <cell r="GM521">
            <v>132</v>
          </cell>
          <cell r="GN521">
            <v>0</v>
          </cell>
          <cell r="GO521">
            <v>132</v>
          </cell>
          <cell r="GP521">
            <v>129</v>
          </cell>
          <cell r="GQ521">
            <v>0</v>
          </cell>
          <cell r="GR521">
            <v>129</v>
          </cell>
          <cell r="GS521">
            <v>127</v>
          </cell>
          <cell r="GT521">
            <v>0</v>
          </cell>
          <cell r="GU521">
            <v>127</v>
          </cell>
          <cell r="GV521">
            <v>126</v>
          </cell>
          <cell r="GW521">
            <v>0</v>
          </cell>
          <cell r="GX521">
            <v>126</v>
          </cell>
          <cell r="GY521">
            <v>150</v>
          </cell>
          <cell r="GZ521">
            <v>0</v>
          </cell>
          <cell r="HA521">
            <v>150</v>
          </cell>
          <cell r="HB521">
            <v>122</v>
          </cell>
          <cell r="HC521">
            <v>0</v>
          </cell>
          <cell r="HD521">
            <v>122</v>
          </cell>
          <cell r="HE521">
            <v>123</v>
          </cell>
          <cell r="HF521">
            <v>0</v>
          </cell>
          <cell r="HG521">
            <v>123</v>
          </cell>
          <cell r="HH521">
            <v>120</v>
          </cell>
          <cell r="HI521">
            <v>0</v>
          </cell>
          <cell r="HJ521">
            <v>120</v>
          </cell>
          <cell r="HO521">
            <v>438.381047230962</v>
          </cell>
          <cell r="HP521">
            <v>0</v>
          </cell>
          <cell r="HQ521">
            <v>438.381047230962</v>
          </cell>
          <cell r="HR521">
            <v>287.24739319914602</v>
          </cell>
          <cell r="HS521">
            <v>0</v>
          </cell>
          <cell r="HT521">
            <v>287.24739319914602</v>
          </cell>
          <cell r="HU521">
            <v>141.42682893101701</v>
          </cell>
          <cell r="HV521">
            <v>0</v>
          </cell>
          <cell r="HW521">
            <v>141.42682893101701</v>
          </cell>
          <cell r="HX521">
            <v>533.90258666129898</v>
          </cell>
          <cell r="HY521">
            <v>0</v>
          </cell>
          <cell r="HZ521">
            <v>533.90258666129898</v>
          </cell>
          <cell r="IA521">
            <v>382.16019872432503</v>
          </cell>
          <cell r="IB521">
            <v>0</v>
          </cell>
          <cell r="IC521">
            <v>382.16019872432503</v>
          </cell>
          <cell r="ID521">
            <v>250.66993963715001</v>
          </cell>
          <cell r="IE521">
            <v>0</v>
          </cell>
          <cell r="IF521">
            <v>250.66993963715001</v>
          </cell>
          <cell r="IG521">
            <v>128.59148422922601</v>
          </cell>
          <cell r="IH521">
            <v>0</v>
          </cell>
          <cell r="II521">
            <v>128.59148422922601</v>
          </cell>
          <cell r="IJ521">
            <v>572.32540036991395</v>
          </cell>
          <cell r="IK521">
            <v>0</v>
          </cell>
          <cell r="IL521">
            <v>572.32540036991395</v>
          </cell>
          <cell r="IM521">
            <v>422.84429647216501</v>
          </cell>
          <cell r="IN521">
            <v>0</v>
          </cell>
          <cell r="IO521">
            <v>422.84429647216501</v>
          </cell>
          <cell r="IP521">
            <v>276.01421435793998</v>
          </cell>
          <cell r="IQ521">
            <v>0</v>
          </cell>
          <cell r="IR521">
            <v>276.01421435793998</v>
          </cell>
          <cell r="IS521">
            <v>139.69837539501501</v>
          </cell>
          <cell r="IT521">
            <v>0</v>
          </cell>
          <cell r="IU521">
            <v>139.69837539501501</v>
          </cell>
          <cell r="IV521">
            <v>564.33846216668303</v>
          </cell>
          <cell r="IW521">
            <v>0</v>
          </cell>
          <cell r="IX521">
            <v>564.33846216668303</v>
          </cell>
          <cell r="IY521">
            <v>422.12468309310901</v>
          </cell>
          <cell r="IZ521">
            <v>0</v>
          </cell>
          <cell r="JA521">
            <v>422.12468309310901</v>
          </cell>
          <cell r="JB521">
            <v>280.963687150471</v>
          </cell>
          <cell r="JC521">
            <v>0</v>
          </cell>
          <cell r="JD521">
            <v>280.963687150471</v>
          </cell>
          <cell r="JE521">
            <v>136.59270110732399</v>
          </cell>
          <cell r="JF521">
            <v>0</v>
          </cell>
          <cell r="JG521">
            <v>136.59270110732399</v>
          </cell>
          <cell r="JH521">
            <v>534.08294012980002</v>
          </cell>
          <cell r="JI521">
            <v>0</v>
          </cell>
          <cell r="JJ521">
            <v>534.08294012980002</v>
          </cell>
          <cell r="JK521">
            <v>402.21013361214102</v>
          </cell>
          <cell r="JL521">
            <v>0</v>
          </cell>
          <cell r="JM521">
            <v>402.21013361214102</v>
          </cell>
          <cell r="JN521">
            <v>267.10535699565702</v>
          </cell>
          <cell r="JO521">
            <v>0</v>
          </cell>
          <cell r="JP521">
            <v>267.10535699565702</v>
          </cell>
          <cell r="JQ521">
            <v>126.09787516814001</v>
          </cell>
          <cell r="JR521">
            <v>0</v>
          </cell>
          <cell r="JS521">
            <v>126.09787516814001</v>
          </cell>
          <cell r="JT521">
            <v>539.62739925613698</v>
          </cell>
          <cell r="JU521">
            <v>0</v>
          </cell>
          <cell r="JV521">
            <v>539.62739925613698</v>
          </cell>
          <cell r="JW521">
            <v>397.88963568062297</v>
          </cell>
          <cell r="JX521">
            <v>0</v>
          </cell>
          <cell r="JY521">
            <v>397.88963568062297</v>
          </cell>
          <cell r="JZ521">
            <v>267.33190594109499</v>
          </cell>
          <cell r="KA521">
            <v>0</v>
          </cell>
          <cell r="KB521">
            <v>267.33190594109499</v>
          </cell>
          <cell r="KC521">
            <v>129.72300229344799</v>
          </cell>
          <cell r="KD521">
            <v>0</v>
          </cell>
          <cell r="KE521">
            <v>129.72300229344799</v>
          </cell>
          <cell r="KF521">
            <v>142</v>
          </cell>
          <cell r="KG521">
            <v>0</v>
          </cell>
          <cell r="KH521">
            <v>142</v>
          </cell>
          <cell r="KI521">
            <v>130</v>
          </cell>
          <cell r="KJ521">
            <v>0</v>
          </cell>
          <cell r="KK521">
            <v>130</v>
          </cell>
          <cell r="KL521">
            <v>131</v>
          </cell>
          <cell r="KM521">
            <v>0</v>
          </cell>
          <cell r="KN521">
            <v>131</v>
          </cell>
          <cell r="KO521">
            <v>127</v>
          </cell>
          <cell r="KP521">
            <v>0</v>
          </cell>
          <cell r="KQ521">
            <v>127</v>
          </cell>
          <cell r="KR521">
            <v>133</v>
          </cell>
          <cell r="KS521">
            <v>0</v>
          </cell>
          <cell r="KT521">
            <v>133</v>
          </cell>
          <cell r="KU521">
            <v>128</v>
          </cell>
          <cell r="KV521">
            <v>0</v>
          </cell>
          <cell r="KW521">
            <v>128</v>
          </cell>
          <cell r="KX521">
            <v>141</v>
          </cell>
          <cell r="KY521">
            <v>0</v>
          </cell>
          <cell r="KZ521">
            <v>141</v>
          </cell>
          <cell r="LA521">
            <v>132</v>
          </cell>
          <cell r="LB521">
            <v>0</v>
          </cell>
          <cell r="LC521">
            <v>132</v>
          </cell>
          <cell r="LD521">
            <v>139</v>
          </cell>
          <cell r="LE521">
            <v>0</v>
          </cell>
          <cell r="LF521">
            <v>139</v>
          </cell>
          <cell r="LG521">
            <v>130</v>
          </cell>
          <cell r="LH521">
            <v>0</v>
          </cell>
          <cell r="LI521">
            <v>130</v>
          </cell>
          <cell r="LJ521">
            <v>133</v>
          </cell>
          <cell r="LK521">
            <v>0</v>
          </cell>
          <cell r="LL521">
            <v>133</v>
          </cell>
          <cell r="LM521">
            <v>133</v>
          </cell>
          <cell r="LN521">
            <v>0</v>
          </cell>
          <cell r="LO521">
            <v>133</v>
          </cell>
          <cell r="LP521">
            <v>142</v>
          </cell>
          <cell r="LQ521">
            <v>0</v>
          </cell>
          <cell r="LR521">
            <v>142</v>
          </cell>
          <cell r="LS521">
            <v>119</v>
          </cell>
          <cell r="LT521">
            <v>0</v>
          </cell>
          <cell r="LU521">
            <v>119</v>
          </cell>
          <cell r="LV521">
            <v>135</v>
          </cell>
          <cell r="LW521">
            <v>0</v>
          </cell>
          <cell r="LX521">
            <v>135</v>
          </cell>
          <cell r="LY521">
            <v>142</v>
          </cell>
          <cell r="LZ521">
            <v>0</v>
          </cell>
          <cell r="MA521">
            <v>142</v>
          </cell>
          <cell r="MB521">
            <v>144</v>
          </cell>
          <cell r="MC521">
            <v>0</v>
          </cell>
          <cell r="MD521">
            <v>144</v>
          </cell>
          <cell r="ME521">
            <v>140</v>
          </cell>
          <cell r="MF521">
            <v>0</v>
          </cell>
          <cell r="MG521">
            <v>140</v>
          </cell>
          <cell r="MH521">
            <v>144</v>
          </cell>
          <cell r="MI521">
            <v>0</v>
          </cell>
          <cell r="MJ521">
            <v>144</v>
          </cell>
          <cell r="MK521">
            <v>145</v>
          </cell>
          <cell r="ML521">
            <v>0</v>
          </cell>
          <cell r="MM521">
            <v>145</v>
          </cell>
          <cell r="MN521">
            <v>149</v>
          </cell>
          <cell r="MO521">
            <v>0</v>
          </cell>
          <cell r="MP521">
            <v>149</v>
          </cell>
          <cell r="MQ521">
            <v>141</v>
          </cell>
          <cell r="MR521">
            <v>0</v>
          </cell>
          <cell r="MS521">
            <v>141</v>
          </cell>
          <cell r="MT521">
            <v>139</v>
          </cell>
          <cell r="MU521">
            <v>0</v>
          </cell>
          <cell r="MV521">
            <v>139</v>
          </cell>
          <cell r="MW521">
            <v>140</v>
          </cell>
          <cell r="MX521">
            <v>0</v>
          </cell>
          <cell r="MY521">
            <v>140</v>
          </cell>
          <cell r="MZ521">
            <v>132</v>
          </cell>
          <cell r="NA521">
            <v>0</v>
          </cell>
          <cell r="NB521">
            <v>132</v>
          </cell>
          <cell r="NC521">
            <v>129</v>
          </cell>
          <cell r="ND521">
            <v>0</v>
          </cell>
          <cell r="NE521">
            <v>129</v>
          </cell>
          <cell r="NF521">
            <v>127</v>
          </cell>
          <cell r="NG521">
            <v>0</v>
          </cell>
          <cell r="NH521">
            <v>127</v>
          </cell>
          <cell r="NI521">
            <v>126</v>
          </cell>
          <cell r="NJ521">
            <v>0</v>
          </cell>
          <cell r="NK521">
            <v>126</v>
          </cell>
          <cell r="NL521">
            <v>150</v>
          </cell>
          <cell r="NM521">
            <v>0</v>
          </cell>
          <cell r="NN521">
            <v>150</v>
          </cell>
          <cell r="NO521">
            <v>122</v>
          </cell>
          <cell r="NP521">
            <v>0</v>
          </cell>
          <cell r="NQ521">
            <v>122</v>
          </cell>
          <cell r="NR521">
            <v>123</v>
          </cell>
          <cell r="NS521">
            <v>0</v>
          </cell>
          <cell r="NT521">
            <v>123</v>
          </cell>
          <cell r="NU521">
            <v>120</v>
          </cell>
          <cell r="NV521">
            <v>0</v>
          </cell>
          <cell r="NW521">
            <v>120</v>
          </cell>
        </row>
        <row r="522">
          <cell r="BB522">
            <v>-79.578723224834306</v>
          </cell>
          <cell r="BC522">
            <v>0</v>
          </cell>
          <cell r="BD522">
            <v>-79.578723224834306</v>
          </cell>
          <cell r="BE522">
            <v>-76.622727051183304</v>
          </cell>
          <cell r="BF522">
            <v>0</v>
          </cell>
          <cell r="BG522">
            <v>-76.622727051183304</v>
          </cell>
          <cell r="BH522">
            <v>-76.112439390940992</v>
          </cell>
          <cell r="BI522">
            <v>0</v>
          </cell>
          <cell r="BJ522">
            <v>-76.112439390940992</v>
          </cell>
          <cell r="BK522">
            <v>-77.495583695878594</v>
          </cell>
          <cell r="BL522">
            <v>0</v>
          </cell>
          <cell r="BM522">
            <v>-77.495583695878594</v>
          </cell>
          <cell r="BN522">
            <v>-70.395090461761896</v>
          </cell>
          <cell r="BO522">
            <v>0</v>
          </cell>
          <cell r="BP522">
            <v>-70.395090461761896</v>
          </cell>
          <cell r="BQ522">
            <v>-68.745858013637999</v>
          </cell>
          <cell r="BR522">
            <v>0</v>
          </cell>
          <cell r="BS522">
            <v>-68.745858013637999</v>
          </cell>
          <cell r="BT522">
            <v>-75.136352473340807</v>
          </cell>
          <cell r="BU522">
            <v>0</v>
          </cell>
          <cell r="BV522">
            <v>-75.136352473340807</v>
          </cell>
          <cell r="BW522">
            <v>-69.954725410375403</v>
          </cell>
          <cell r="BX522">
            <v>0</v>
          </cell>
          <cell r="BY522">
            <v>-69.954725410375403</v>
          </cell>
          <cell r="BZ522">
            <v>-71.038974527768005</v>
          </cell>
          <cell r="CA522">
            <v>0</v>
          </cell>
          <cell r="CB522">
            <v>-71.038974527768005</v>
          </cell>
          <cell r="CC522">
            <v>-70.791232818478704</v>
          </cell>
          <cell r="CD522">
            <v>0</v>
          </cell>
          <cell r="CE522">
            <v>-70.791232818478704</v>
          </cell>
          <cell r="CF522">
            <v>-74.389925357921513</v>
          </cell>
          <cell r="CG522">
            <v>0</v>
          </cell>
          <cell r="CH522">
            <v>-74.389925357921513</v>
          </cell>
          <cell r="CI522">
            <v>-71.813309257517702</v>
          </cell>
          <cell r="CJ522">
            <v>0</v>
          </cell>
          <cell r="CK522">
            <v>-71.813309257517702</v>
          </cell>
          <cell r="CL522">
            <v>-69.985553210768401</v>
          </cell>
          <cell r="CM522">
            <v>0</v>
          </cell>
          <cell r="CN522">
            <v>-69.985553210768401</v>
          </cell>
          <cell r="CO522">
            <v>-66.735008095314768</v>
          </cell>
          <cell r="CP522">
            <v>0</v>
          </cell>
          <cell r="CQ522">
            <v>-66.735008095314768</v>
          </cell>
          <cell r="CR522">
            <v>-76.605549395680526</v>
          </cell>
          <cell r="CS522">
            <v>0</v>
          </cell>
          <cell r="CT522">
            <v>-76.605549395680526</v>
          </cell>
          <cell r="CU522">
            <v>-66.408567801342897</v>
          </cell>
          <cell r="CV522">
            <v>0</v>
          </cell>
          <cell r="CW522">
            <v>-66.408567801342897</v>
          </cell>
          <cell r="CX522">
            <v>-67.292957891302606</v>
          </cell>
          <cell r="CY522">
            <v>0</v>
          </cell>
          <cell r="CZ522">
            <v>-67.292957891302606</v>
          </cell>
          <cell r="DA522">
            <v>-67.269125222798493</v>
          </cell>
          <cell r="DB522">
            <v>0</v>
          </cell>
          <cell r="DC522">
            <v>-67.269125222798493</v>
          </cell>
          <cell r="DD522">
            <v>-75.823469297275295</v>
          </cell>
          <cell r="DE522">
            <v>0</v>
          </cell>
          <cell r="DF522">
            <v>-75.823469297275295</v>
          </cell>
          <cell r="DG522">
            <v>-66.964089736666693</v>
          </cell>
          <cell r="DH522">
            <v>0</v>
          </cell>
          <cell r="DI522">
            <v>-66.964089736666693</v>
          </cell>
          <cell r="DJ522">
            <v>-67.370703985564006</v>
          </cell>
          <cell r="DK522">
            <v>0</v>
          </cell>
          <cell r="DL522">
            <v>-67.370703985564006</v>
          </cell>
          <cell r="DM522">
            <v>-69.109659014786203</v>
          </cell>
          <cell r="DN522">
            <v>0</v>
          </cell>
          <cell r="DO522">
            <v>-69.109659014786203</v>
          </cell>
          <cell r="DP522">
            <v>-75.625509563353688</v>
          </cell>
          <cell r="DQ522">
            <v>0</v>
          </cell>
          <cell r="DR522">
            <v>-75.625509563353688</v>
          </cell>
          <cell r="DS522">
            <v>-60</v>
          </cell>
          <cell r="DT522">
            <v>0</v>
          </cell>
          <cell r="DU522">
            <v>-60</v>
          </cell>
          <cell r="DV522">
            <v>-70</v>
          </cell>
          <cell r="DW522">
            <v>0</v>
          </cell>
          <cell r="DX522">
            <v>-70</v>
          </cell>
          <cell r="DY522">
            <v>-67</v>
          </cell>
          <cell r="DZ522">
            <v>0</v>
          </cell>
          <cell r="EA522">
            <v>-67</v>
          </cell>
          <cell r="EB522">
            <v>-83</v>
          </cell>
          <cell r="EC522">
            <v>0</v>
          </cell>
          <cell r="ED522">
            <v>-83</v>
          </cell>
          <cell r="EE522">
            <v>-75</v>
          </cell>
          <cell r="EF522">
            <v>0</v>
          </cell>
          <cell r="EG522">
            <v>-75</v>
          </cell>
          <cell r="EH522">
            <v>-72</v>
          </cell>
          <cell r="EI522">
            <v>0</v>
          </cell>
          <cell r="EJ522">
            <v>-72</v>
          </cell>
          <cell r="EK522">
            <v>-72</v>
          </cell>
          <cell r="EL522">
            <v>0</v>
          </cell>
          <cell r="EM522">
            <v>-72</v>
          </cell>
          <cell r="EN522">
            <v>-84</v>
          </cell>
          <cell r="EO522">
            <v>0</v>
          </cell>
          <cell r="EP522">
            <v>-84</v>
          </cell>
          <cell r="EQ522">
            <v>-80</v>
          </cell>
          <cell r="ER522">
            <v>0</v>
          </cell>
          <cell r="ES522">
            <v>-80</v>
          </cell>
          <cell r="ET522">
            <v>-77</v>
          </cell>
          <cell r="EU522">
            <v>0</v>
          </cell>
          <cell r="EV522">
            <v>-77</v>
          </cell>
          <cell r="EW522">
            <v>-75</v>
          </cell>
          <cell r="EX522">
            <v>0</v>
          </cell>
          <cell r="EY522">
            <v>-75</v>
          </cell>
          <cell r="EZ522">
            <v>-75</v>
          </cell>
          <cell r="FA522">
            <v>0</v>
          </cell>
          <cell r="FB522">
            <v>-75</v>
          </cell>
          <cell r="FC522">
            <v>-81</v>
          </cell>
          <cell r="FD522">
            <v>0</v>
          </cell>
          <cell r="FE522">
            <v>-81</v>
          </cell>
          <cell r="FF522">
            <v>-78</v>
          </cell>
          <cell r="FG522">
            <v>0</v>
          </cell>
          <cell r="FH522">
            <v>-78</v>
          </cell>
          <cell r="FI522">
            <v>-78</v>
          </cell>
          <cell r="FJ522">
            <v>0</v>
          </cell>
          <cell r="FK522">
            <v>-78</v>
          </cell>
          <cell r="FL522">
            <v>-80</v>
          </cell>
          <cell r="FM522">
            <v>0</v>
          </cell>
          <cell r="FN522">
            <v>-80</v>
          </cell>
          <cell r="FO522">
            <v>-96</v>
          </cell>
          <cell r="FP522">
            <v>0</v>
          </cell>
          <cell r="FQ522">
            <v>-96</v>
          </cell>
          <cell r="FR522">
            <v>-86</v>
          </cell>
          <cell r="FS522">
            <v>0</v>
          </cell>
          <cell r="FT522">
            <v>-86</v>
          </cell>
          <cell r="FU522">
            <v>-83</v>
          </cell>
          <cell r="FV522">
            <v>0</v>
          </cell>
          <cell r="FW522">
            <v>-83</v>
          </cell>
          <cell r="FX522">
            <v>-86</v>
          </cell>
          <cell r="FY522">
            <v>0</v>
          </cell>
          <cell r="FZ522">
            <v>-86</v>
          </cell>
          <cell r="GA522">
            <v>-88</v>
          </cell>
          <cell r="GB522">
            <v>0</v>
          </cell>
          <cell r="GC522">
            <v>-88</v>
          </cell>
          <cell r="GD522">
            <v>-84</v>
          </cell>
          <cell r="GE522">
            <v>0</v>
          </cell>
          <cell r="GF522">
            <v>-84</v>
          </cell>
          <cell r="GG522">
            <v>-81</v>
          </cell>
          <cell r="GH522">
            <v>0</v>
          </cell>
          <cell r="GI522">
            <v>-81</v>
          </cell>
          <cell r="GJ522">
            <v>-83</v>
          </cell>
          <cell r="GK522">
            <v>0</v>
          </cell>
          <cell r="GL522">
            <v>-83</v>
          </cell>
          <cell r="GM522">
            <v>-81</v>
          </cell>
          <cell r="GN522">
            <v>0</v>
          </cell>
          <cell r="GO522">
            <v>-81</v>
          </cell>
          <cell r="GP522">
            <v>-79</v>
          </cell>
          <cell r="GQ522">
            <v>0</v>
          </cell>
          <cell r="GR522">
            <v>-79</v>
          </cell>
          <cell r="GS522">
            <v>-74</v>
          </cell>
          <cell r="GT522">
            <v>0</v>
          </cell>
          <cell r="GU522">
            <v>-74</v>
          </cell>
          <cell r="GV522">
            <v>-83</v>
          </cell>
          <cell r="GW522">
            <v>0</v>
          </cell>
          <cell r="GX522">
            <v>-83</v>
          </cell>
          <cell r="GY522">
            <v>-91</v>
          </cell>
          <cell r="GZ522">
            <v>0</v>
          </cell>
          <cell r="HA522">
            <v>-91</v>
          </cell>
          <cell r="HB522">
            <v>-72</v>
          </cell>
          <cell r="HC522">
            <v>0</v>
          </cell>
          <cell r="HD522">
            <v>-72</v>
          </cell>
          <cell r="HE522">
            <v>-75</v>
          </cell>
          <cell r="HF522">
            <v>0</v>
          </cell>
          <cell r="HG522">
            <v>-75</v>
          </cell>
          <cell r="HH522">
            <v>-74</v>
          </cell>
          <cell r="HI522">
            <v>0</v>
          </cell>
          <cell r="HJ522">
            <v>-74</v>
          </cell>
          <cell r="HO522">
            <v>-232.313889666959</v>
          </cell>
          <cell r="HP522">
            <v>0</v>
          </cell>
          <cell r="HQ522">
            <v>-232.313889666959</v>
          </cell>
          <cell r="HR522">
            <v>-152.73516644212401</v>
          </cell>
          <cell r="HS522">
            <v>0</v>
          </cell>
          <cell r="HT522">
            <v>-152.73516644212401</v>
          </cell>
          <cell r="HU522">
            <v>-76.112439390940992</v>
          </cell>
          <cell r="HV522">
            <v>0</v>
          </cell>
          <cell r="HW522">
            <v>-76.112439390940992</v>
          </cell>
          <cell r="HX522">
            <v>-291.77288464461935</v>
          </cell>
          <cell r="HY522">
            <v>0</v>
          </cell>
          <cell r="HZ522">
            <v>-291.77288464461935</v>
          </cell>
          <cell r="IA522">
            <v>-214.27730094874042</v>
          </cell>
          <cell r="IB522">
            <v>0</v>
          </cell>
          <cell r="IC522">
            <v>-214.27730094874042</v>
          </cell>
          <cell r="ID522">
            <v>-143.88221048697841</v>
          </cell>
          <cell r="IE522">
            <v>0</v>
          </cell>
          <cell r="IF522">
            <v>-143.88221048697841</v>
          </cell>
          <cell r="IG522">
            <v>-75.136352473340807</v>
          </cell>
          <cell r="IH522">
            <v>0</v>
          </cell>
          <cell r="II522">
            <v>-75.136352473340807</v>
          </cell>
          <cell r="IJ522">
            <v>-286.17485811454401</v>
          </cell>
          <cell r="IK522">
            <v>0</v>
          </cell>
          <cell r="IL522">
            <v>-286.17485811454401</v>
          </cell>
          <cell r="IM522">
            <v>-216.22013270416798</v>
          </cell>
          <cell r="IN522">
            <v>0</v>
          </cell>
          <cell r="IO522">
            <v>-216.22013270416798</v>
          </cell>
          <cell r="IP522">
            <v>-145.1811581764</v>
          </cell>
          <cell r="IQ522">
            <v>0</v>
          </cell>
          <cell r="IR522">
            <v>-145.1811581764</v>
          </cell>
          <cell r="IS522">
            <v>-74.389925357921513</v>
          </cell>
          <cell r="IT522">
            <v>0</v>
          </cell>
          <cell r="IU522">
            <v>-74.389925357921513</v>
          </cell>
          <cell r="IV522">
            <v>-285.13941995928178</v>
          </cell>
          <cell r="IW522">
            <v>0</v>
          </cell>
          <cell r="IX522">
            <v>-285.13941995928178</v>
          </cell>
          <cell r="IY522">
            <v>-213.32611070176381</v>
          </cell>
          <cell r="IZ522">
            <v>0</v>
          </cell>
          <cell r="JA522">
            <v>-213.32611070176381</v>
          </cell>
          <cell r="JB522">
            <v>-143.34055749099579</v>
          </cell>
          <cell r="JC522">
            <v>0</v>
          </cell>
          <cell r="JD522">
            <v>-143.34055749099579</v>
          </cell>
          <cell r="JE522">
            <v>-76.605549395680526</v>
          </cell>
          <cell r="JF522">
            <v>0</v>
          </cell>
          <cell r="JG522">
            <v>-76.605549395680526</v>
          </cell>
          <cell r="JH522">
            <v>-276.79412021271901</v>
          </cell>
          <cell r="JI522">
            <v>0</v>
          </cell>
          <cell r="JJ522">
            <v>-276.79412021271901</v>
          </cell>
          <cell r="JK522">
            <v>-210.38555241137601</v>
          </cell>
          <cell r="JL522">
            <v>0</v>
          </cell>
          <cell r="JM522">
            <v>-210.38555241137601</v>
          </cell>
          <cell r="JN522">
            <v>-143.09259452007402</v>
          </cell>
          <cell r="JO522">
            <v>0</v>
          </cell>
          <cell r="JP522">
            <v>-143.09259452007402</v>
          </cell>
          <cell r="JQ522">
            <v>-75.823469297275295</v>
          </cell>
          <cell r="JR522">
            <v>0</v>
          </cell>
          <cell r="JS522">
            <v>-75.823469297275295</v>
          </cell>
          <cell r="JT522">
            <v>-279.069962300371</v>
          </cell>
          <cell r="JU522">
            <v>0</v>
          </cell>
          <cell r="JV522">
            <v>-279.069962300371</v>
          </cell>
          <cell r="JW522">
            <v>-212.105872563704</v>
          </cell>
          <cell r="JX522">
            <v>0</v>
          </cell>
          <cell r="JY522">
            <v>-212.105872563704</v>
          </cell>
          <cell r="JZ522">
            <v>-144.73516857813999</v>
          </cell>
          <cell r="KA522">
            <v>0</v>
          </cell>
          <cell r="KB522">
            <v>-144.73516857813999</v>
          </cell>
          <cell r="KC522">
            <v>-75.625509563353688</v>
          </cell>
          <cell r="KD522">
            <v>0</v>
          </cell>
          <cell r="KE522">
            <v>-75.625509563353688</v>
          </cell>
          <cell r="KF522">
            <v>-60</v>
          </cell>
          <cell r="KG522">
            <v>0</v>
          </cell>
          <cell r="KH522">
            <v>-60</v>
          </cell>
          <cell r="KI522">
            <v>-70</v>
          </cell>
          <cell r="KJ522">
            <v>0</v>
          </cell>
          <cell r="KK522">
            <v>-70</v>
          </cell>
          <cell r="KL522">
            <v>-67</v>
          </cell>
          <cell r="KM522">
            <v>0</v>
          </cell>
          <cell r="KN522">
            <v>-67</v>
          </cell>
          <cell r="KO522">
            <v>-83</v>
          </cell>
          <cell r="KP522">
            <v>0</v>
          </cell>
          <cell r="KQ522">
            <v>-83</v>
          </cell>
          <cell r="KR522">
            <v>-75</v>
          </cell>
          <cell r="KS522">
            <v>0</v>
          </cell>
          <cell r="KT522">
            <v>-75</v>
          </cell>
          <cell r="KU522">
            <v>-72</v>
          </cell>
          <cell r="KV522">
            <v>0</v>
          </cell>
          <cell r="KW522">
            <v>-72</v>
          </cell>
          <cell r="KX522">
            <v>-72</v>
          </cell>
          <cell r="KY522">
            <v>0</v>
          </cell>
          <cell r="KZ522">
            <v>-72</v>
          </cell>
          <cell r="LA522">
            <v>-84</v>
          </cell>
          <cell r="LB522">
            <v>0</v>
          </cell>
          <cell r="LC522">
            <v>-84</v>
          </cell>
          <cell r="LD522">
            <v>-80</v>
          </cell>
          <cell r="LE522">
            <v>0</v>
          </cell>
          <cell r="LF522">
            <v>-80</v>
          </cell>
          <cell r="LG522">
            <v>-77</v>
          </cell>
          <cell r="LH522">
            <v>0</v>
          </cell>
          <cell r="LI522">
            <v>-77</v>
          </cell>
          <cell r="LJ522">
            <v>-75</v>
          </cell>
          <cell r="LK522">
            <v>0</v>
          </cell>
          <cell r="LL522">
            <v>-75</v>
          </cell>
          <cell r="LM522">
            <v>-75</v>
          </cell>
          <cell r="LN522">
            <v>0</v>
          </cell>
          <cell r="LO522">
            <v>-75</v>
          </cell>
          <cell r="LP522">
            <v>-81</v>
          </cell>
          <cell r="LQ522">
            <v>0</v>
          </cell>
          <cell r="LR522">
            <v>-81</v>
          </cell>
          <cell r="LS522">
            <v>-78</v>
          </cell>
          <cell r="LT522">
            <v>0</v>
          </cell>
          <cell r="LU522">
            <v>-78</v>
          </cell>
          <cell r="LV522">
            <v>-78</v>
          </cell>
          <cell r="LW522">
            <v>0</v>
          </cell>
          <cell r="LX522">
            <v>-78</v>
          </cell>
          <cell r="LY522">
            <v>-80</v>
          </cell>
          <cell r="LZ522">
            <v>0</v>
          </cell>
          <cell r="MA522">
            <v>-80</v>
          </cell>
          <cell r="MB522">
            <v>-96</v>
          </cell>
          <cell r="MC522">
            <v>0</v>
          </cell>
          <cell r="MD522">
            <v>-96</v>
          </cell>
          <cell r="ME522">
            <v>-86</v>
          </cell>
          <cell r="MF522">
            <v>0</v>
          </cell>
          <cell r="MG522">
            <v>-86</v>
          </cell>
          <cell r="MH522">
            <v>-83</v>
          </cell>
          <cell r="MI522">
            <v>0</v>
          </cell>
          <cell r="MJ522">
            <v>-83</v>
          </cell>
          <cell r="MK522">
            <v>-86</v>
          </cell>
          <cell r="ML522">
            <v>0</v>
          </cell>
          <cell r="MM522">
            <v>-86</v>
          </cell>
          <cell r="MN522">
            <v>-88</v>
          </cell>
          <cell r="MO522">
            <v>0</v>
          </cell>
          <cell r="MP522">
            <v>-88</v>
          </cell>
          <cell r="MQ522">
            <v>-84</v>
          </cell>
          <cell r="MR522">
            <v>0</v>
          </cell>
          <cell r="MS522">
            <v>-84</v>
          </cell>
          <cell r="MT522">
            <v>-81</v>
          </cell>
          <cell r="MU522">
            <v>0</v>
          </cell>
          <cell r="MV522">
            <v>-81</v>
          </cell>
          <cell r="MW522">
            <v>-83</v>
          </cell>
          <cell r="MX522">
            <v>0</v>
          </cell>
          <cell r="MY522">
            <v>-83</v>
          </cell>
          <cell r="MZ522">
            <v>-81</v>
          </cell>
          <cell r="NA522">
            <v>0</v>
          </cell>
          <cell r="NB522">
            <v>-81</v>
          </cell>
          <cell r="NC522">
            <v>-79</v>
          </cell>
          <cell r="ND522">
            <v>0</v>
          </cell>
          <cell r="NE522">
            <v>-79</v>
          </cell>
          <cell r="NF522">
            <v>-74</v>
          </cell>
          <cell r="NG522">
            <v>0</v>
          </cell>
          <cell r="NH522">
            <v>-74</v>
          </cell>
          <cell r="NI522">
            <v>-83</v>
          </cell>
          <cell r="NJ522">
            <v>0</v>
          </cell>
          <cell r="NK522">
            <v>-83</v>
          </cell>
          <cell r="NL522">
            <v>-91</v>
          </cell>
          <cell r="NM522">
            <v>0</v>
          </cell>
          <cell r="NN522">
            <v>-91</v>
          </cell>
          <cell r="NO522">
            <v>-72</v>
          </cell>
          <cell r="NP522">
            <v>0</v>
          </cell>
          <cell r="NQ522">
            <v>-72</v>
          </cell>
          <cell r="NR522">
            <v>-75</v>
          </cell>
          <cell r="NS522">
            <v>0</v>
          </cell>
          <cell r="NT522">
            <v>-75</v>
          </cell>
          <cell r="NU522">
            <v>-74</v>
          </cell>
          <cell r="NV522">
            <v>0</v>
          </cell>
          <cell r="NW522">
            <v>-74</v>
          </cell>
        </row>
        <row r="523">
          <cell r="BB523">
            <v>0</v>
          </cell>
          <cell r="BC523">
            <v>0</v>
          </cell>
          <cell r="BD523">
            <v>0</v>
          </cell>
          <cell r="BE523">
            <v>4.7358000000000899E-2</v>
          </cell>
          <cell r="BF523">
            <v>0</v>
          </cell>
          <cell r="BG523">
            <v>4.7358000000000899E-2</v>
          </cell>
          <cell r="BH523">
            <v>-13.329964</v>
          </cell>
          <cell r="BI523">
            <v>0</v>
          </cell>
          <cell r="BJ523">
            <v>-13.329964</v>
          </cell>
          <cell r="BK523">
            <v>0</v>
          </cell>
          <cell r="BL523">
            <v>0</v>
          </cell>
          <cell r="BM523">
            <v>0</v>
          </cell>
          <cell r="BN523">
            <v>0</v>
          </cell>
          <cell r="BO523">
            <v>0</v>
          </cell>
          <cell r="BP523">
            <v>0</v>
          </cell>
          <cell r="BQ523">
            <v>-1.9214311944816007</v>
          </cell>
          <cell r="BR523">
            <v>0</v>
          </cell>
          <cell r="BS523">
            <v>-1.9214311944816007</v>
          </cell>
          <cell r="BT523">
            <v>-8.4258109999999995</v>
          </cell>
          <cell r="BU523">
            <v>0</v>
          </cell>
          <cell r="BV523">
            <v>-8.4258109999999995</v>
          </cell>
          <cell r="BW523">
            <v>-7.0550000152991288E-7</v>
          </cell>
          <cell r="BX523">
            <v>0</v>
          </cell>
          <cell r="BY523">
            <v>-7.0550000152991288E-7</v>
          </cell>
          <cell r="BZ523">
            <v>0</v>
          </cell>
          <cell r="CA523">
            <v>0</v>
          </cell>
          <cell r="CB523">
            <v>0</v>
          </cell>
          <cell r="CC523">
            <v>0.41627970550000004</v>
          </cell>
          <cell r="CD523">
            <v>0</v>
          </cell>
          <cell r="CE523">
            <v>0.41627970550000004</v>
          </cell>
          <cell r="CF523">
            <v>-8.1</v>
          </cell>
          <cell r="CG523">
            <v>0</v>
          </cell>
          <cell r="CH523">
            <v>-8.1</v>
          </cell>
          <cell r="CI523">
            <v>0</v>
          </cell>
          <cell r="CJ523">
            <v>0</v>
          </cell>
          <cell r="CK523">
            <v>0</v>
          </cell>
          <cell r="CL523">
            <v>0</v>
          </cell>
          <cell r="CM523">
            <v>0</v>
          </cell>
          <cell r="CN523">
            <v>0</v>
          </cell>
          <cell r="CO523">
            <v>-0.41201639340693302</v>
          </cell>
          <cell r="CP523">
            <v>0</v>
          </cell>
          <cell r="CQ523">
            <v>-0.41201639340693302</v>
          </cell>
          <cell r="CR523">
            <v>-7.03331965175727</v>
          </cell>
          <cell r="CS523">
            <v>0</v>
          </cell>
          <cell r="CT523">
            <v>-7.03331965175727</v>
          </cell>
          <cell r="CU523">
            <v>0</v>
          </cell>
          <cell r="CV523">
            <v>0</v>
          </cell>
          <cell r="CW523">
            <v>0</v>
          </cell>
          <cell r="CX523">
            <v>0</v>
          </cell>
          <cell r="CY523">
            <v>0</v>
          </cell>
          <cell r="CZ523">
            <v>0</v>
          </cell>
          <cell r="DA523">
            <v>-0.25</v>
          </cell>
          <cell r="DB523">
            <v>0</v>
          </cell>
          <cell r="DC523">
            <v>-0.25</v>
          </cell>
          <cell r="DD523">
            <v>-5.42</v>
          </cell>
          <cell r="DE523">
            <v>0</v>
          </cell>
          <cell r="DF523">
            <v>-5.42</v>
          </cell>
          <cell r="DG523">
            <v>0</v>
          </cell>
          <cell r="DH523">
            <v>0</v>
          </cell>
          <cell r="DI523">
            <v>0</v>
          </cell>
          <cell r="DJ523">
            <v>0</v>
          </cell>
          <cell r="DK523">
            <v>0</v>
          </cell>
          <cell r="DL523">
            <v>0</v>
          </cell>
          <cell r="DM523">
            <v>-1.0200000000000005</v>
          </cell>
          <cell r="DN523">
            <v>0</v>
          </cell>
          <cell r="DO523">
            <v>-1.0200000000000005</v>
          </cell>
          <cell r="DP523">
            <v>-3.76</v>
          </cell>
          <cell r="DQ523">
            <v>0</v>
          </cell>
          <cell r="DR523">
            <v>-3.76</v>
          </cell>
          <cell r="HO523">
            <v>-13.282605999999999</v>
          </cell>
          <cell r="HP523">
            <v>0</v>
          </cell>
          <cell r="HQ523">
            <v>-13.282605999999999</v>
          </cell>
          <cell r="HR523">
            <v>-13.282605999999999</v>
          </cell>
          <cell r="HS523">
            <v>0</v>
          </cell>
          <cell r="HT523">
            <v>-13.282605999999999</v>
          </cell>
          <cell r="HU523">
            <v>-13.329964</v>
          </cell>
          <cell r="HV523">
            <v>0</v>
          </cell>
          <cell r="HW523">
            <v>-13.329964</v>
          </cell>
          <cell r="HX523">
            <v>-10.3472421944816</v>
          </cell>
          <cell r="HY523">
            <v>0</v>
          </cell>
          <cell r="HZ523">
            <v>-10.3472421944816</v>
          </cell>
          <cell r="IA523">
            <v>-10.3472421944816</v>
          </cell>
          <cell r="IB523">
            <v>0</v>
          </cell>
          <cell r="IC523">
            <v>-10.3472421944816</v>
          </cell>
          <cell r="ID523">
            <v>-10.3472421944816</v>
          </cell>
          <cell r="IE523">
            <v>0</v>
          </cell>
          <cell r="IF523">
            <v>-10.3472421944816</v>
          </cell>
          <cell r="IG523">
            <v>-8.4258109999999995</v>
          </cell>
          <cell r="IH523">
            <v>0</v>
          </cell>
          <cell r="II523">
            <v>-8.4258109999999995</v>
          </cell>
          <cell r="IJ523">
            <v>-7.6837210000000011</v>
          </cell>
          <cell r="IK523">
            <v>0</v>
          </cell>
          <cell r="IL523">
            <v>-7.6837210000000011</v>
          </cell>
          <cell r="IM523">
            <v>-7.6837202944999996</v>
          </cell>
          <cell r="IN523">
            <v>0</v>
          </cell>
          <cell r="IO523">
            <v>-7.6837202944999996</v>
          </cell>
          <cell r="IP523">
            <v>-7.6837202944999996</v>
          </cell>
          <cell r="IQ523">
            <v>0</v>
          </cell>
          <cell r="IR523">
            <v>-7.6837202944999996</v>
          </cell>
          <cell r="IS523">
            <v>-8.1</v>
          </cell>
          <cell r="IT523">
            <v>0</v>
          </cell>
          <cell r="IU523">
            <v>-8.1</v>
          </cell>
          <cell r="IV523">
            <v>-7.4453360451642032</v>
          </cell>
          <cell r="IW523">
            <v>0</v>
          </cell>
          <cell r="IX523">
            <v>-7.4453360451642032</v>
          </cell>
          <cell r="IY523">
            <v>-7.4453360451642032</v>
          </cell>
          <cell r="IZ523">
            <v>0</v>
          </cell>
          <cell r="JA523">
            <v>-7.4453360451642032</v>
          </cell>
          <cell r="JB523">
            <v>-7.4453360451642032</v>
          </cell>
          <cell r="JC523">
            <v>0</v>
          </cell>
          <cell r="JD523">
            <v>-7.4453360451642032</v>
          </cell>
          <cell r="JE523">
            <v>-7.03331965175727</v>
          </cell>
          <cell r="JF523">
            <v>0</v>
          </cell>
          <cell r="JG523">
            <v>-7.03331965175727</v>
          </cell>
          <cell r="JH523">
            <v>-5.67</v>
          </cell>
          <cell r="JI523">
            <v>0</v>
          </cell>
          <cell r="JJ523">
            <v>-5.67</v>
          </cell>
          <cell r="JK523">
            <v>-5.67</v>
          </cell>
          <cell r="JL523">
            <v>0</v>
          </cell>
          <cell r="JM523">
            <v>-5.67</v>
          </cell>
          <cell r="JN523">
            <v>-5.67</v>
          </cell>
          <cell r="JO523">
            <v>0</v>
          </cell>
          <cell r="JP523">
            <v>-5.67</v>
          </cell>
          <cell r="JQ523">
            <v>-5.42</v>
          </cell>
          <cell r="JR523">
            <v>0</v>
          </cell>
          <cell r="JS523">
            <v>-5.42</v>
          </cell>
          <cell r="JT523">
            <v>-4.78</v>
          </cell>
          <cell r="JU523">
            <v>0</v>
          </cell>
          <cell r="JV523">
            <v>-4.78</v>
          </cell>
          <cell r="JW523">
            <v>-4.78</v>
          </cell>
          <cell r="JX523">
            <v>0</v>
          </cell>
          <cell r="JY523">
            <v>-4.78</v>
          </cell>
          <cell r="JZ523">
            <v>-4.78</v>
          </cell>
          <cell r="KA523">
            <v>0</v>
          </cell>
          <cell r="KB523">
            <v>-4.78</v>
          </cell>
          <cell r="KC523">
            <v>-3.76</v>
          </cell>
          <cell r="KD523">
            <v>0</v>
          </cell>
          <cell r="KE523">
            <v>-3.76</v>
          </cell>
          <cell r="KF523">
            <v>0</v>
          </cell>
          <cell r="KG523">
            <v>0</v>
          </cell>
          <cell r="KH523">
            <v>0</v>
          </cell>
          <cell r="KI523">
            <v>0</v>
          </cell>
          <cell r="KJ523">
            <v>0</v>
          </cell>
          <cell r="KK523">
            <v>0</v>
          </cell>
          <cell r="KL523">
            <v>0</v>
          </cell>
          <cell r="KM523">
            <v>0</v>
          </cell>
          <cell r="KN523">
            <v>0</v>
          </cell>
          <cell r="KO523">
            <v>0</v>
          </cell>
          <cell r="KP523">
            <v>0</v>
          </cell>
          <cell r="KQ523">
            <v>0</v>
          </cell>
          <cell r="KR523">
            <v>0</v>
          </cell>
          <cell r="KS523">
            <v>0</v>
          </cell>
          <cell r="KT523">
            <v>0</v>
          </cell>
          <cell r="KU523">
            <v>0</v>
          </cell>
          <cell r="KV523">
            <v>0</v>
          </cell>
          <cell r="KW523">
            <v>0</v>
          </cell>
          <cell r="KX523">
            <v>0</v>
          </cell>
          <cell r="KY523">
            <v>0</v>
          </cell>
          <cell r="KZ523">
            <v>0</v>
          </cell>
          <cell r="LA523">
            <v>0</v>
          </cell>
          <cell r="LB523">
            <v>0</v>
          </cell>
          <cell r="LC523">
            <v>0</v>
          </cell>
          <cell r="LD523">
            <v>0</v>
          </cell>
          <cell r="LE523">
            <v>0</v>
          </cell>
          <cell r="LF523">
            <v>0</v>
          </cell>
          <cell r="LG523">
            <v>0</v>
          </cell>
          <cell r="LH523">
            <v>0</v>
          </cell>
          <cell r="LI523">
            <v>0</v>
          </cell>
          <cell r="LJ523">
            <v>0</v>
          </cell>
          <cell r="LK523">
            <v>0</v>
          </cell>
          <cell r="LL523">
            <v>0</v>
          </cell>
          <cell r="LM523">
            <v>0</v>
          </cell>
          <cell r="LN523">
            <v>0</v>
          </cell>
          <cell r="LO523">
            <v>0</v>
          </cell>
          <cell r="LP523">
            <v>0</v>
          </cell>
          <cell r="LQ523">
            <v>0</v>
          </cell>
          <cell r="LR523">
            <v>0</v>
          </cell>
          <cell r="LS523">
            <v>0</v>
          </cell>
          <cell r="LT523">
            <v>0</v>
          </cell>
          <cell r="LU523">
            <v>0</v>
          </cell>
          <cell r="LV523">
            <v>0</v>
          </cell>
          <cell r="LW523">
            <v>0</v>
          </cell>
          <cell r="LX523">
            <v>0</v>
          </cell>
          <cell r="LY523">
            <v>0</v>
          </cell>
          <cell r="LZ523">
            <v>0</v>
          </cell>
          <cell r="MA523">
            <v>0</v>
          </cell>
          <cell r="MB523">
            <v>0</v>
          </cell>
          <cell r="MC523">
            <v>0</v>
          </cell>
          <cell r="MD523">
            <v>0</v>
          </cell>
          <cell r="ME523">
            <v>0</v>
          </cell>
          <cell r="MF523">
            <v>0</v>
          </cell>
          <cell r="MG523">
            <v>0</v>
          </cell>
          <cell r="MH523">
            <v>0</v>
          </cell>
          <cell r="MI523">
            <v>0</v>
          </cell>
          <cell r="MJ523">
            <v>0</v>
          </cell>
          <cell r="MK523">
            <v>0</v>
          </cell>
          <cell r="ML523">
            <v>0</v>
          </cell>
          <cell r="MM523">
            <v>0</v>
          </cell>
          <cell r="MN523">
            <v>0</v>
          </cell>
          <cell r="MO523">
            <v>0</v>
          </cell>
          <cell r="MP523">
            <v>0</v>
          </cell>
          <cell r="MQ523">
            <v>0</v>
          </cell>
          <cell r="MR523">
            <v>0</v>
          </cell>
          <cell r="MS523">
            <v>0</v>
          </cell>
          <cell r="MT523">
            <v>0</v>
          </cell>
          <cell r="MU523">
            <v>0</v>
          </cell>
          <cell r="MV523">
            <v>0</v>
          </cell>
          <cell r="MW523">
            <v>0</v>
          </cell>
          <cell r="MX523">
            <v>0</v>
          </cell>
          <cell r="MY523">
            <v>0</v>
          </cell>
          <cell r="MZ523">
            <v>0</v>
          </cell>
          <cell r="NA523">
            <v>0</v>
          </cell>
          <cell r="NB523">
            <v>0</v>
          </cell>
          <cell r="NC523">
            <v>0</v>
          </cell>
          <cell r="ND523">
            <v>0</v>
          </cell>
          <cell r="NE523">
            <v>0</v>
          </cell>
          <cell r="NF523">
            <v>0</v>
          </cell>
          <cell r="NG523">
            <v>0</v>
          </cell>
          <cell r="NH523">
            <v>0</v>
          </cell>
          <cell r="NI523">
            <v>0</v>
          </cell>
          <cell r="NJ523">
            <v>0</v>
          </cell>
          <cell r="NK523">
            <v>0</v>
          </cell>
          <cell r="NL523">
            <v>0</v>
          </cell>
          <cell r="NM523">
            <v>0</v>
          </cell>
          <cell r="NN523">
            <v>0</v>
          </cell>
          <cell r="NO523">
            <v>0</v>
          </cell>
          <cell r="NP523">
            <v>0</v>
          </cell>
          <cell r="NQ523">
            <v>0</v>
          </cell>
          <cell r="NR523">
            <v>0</v>
          </cell>
          <cell r="NS523">
            <v>0</v>
          </cell>
          <cell r="NT523">
            <v>0</v>
          </cell>
          <cell r="NU523">
            <v>0</v>
          </cell>
          <cell r="NV523">
            <v>0</v>
          </cell>
          <cell r="NW523">
            <v>0</v>
          </cell>
        </row>
        <row r="524">
          <cell r="BB524">
            <v>71.5549308069821</v>
          </cell>
          <cell r="BC524">
            <v>0</v>
          </cell>
          <cell r="BD524">
            <v>71.5549308069821</v>
          </cell>
          <cell r="BE524">
            <v>69.245195216945007</v>
          </cell>
          <cell r="BF524">
            <v>0</v>
          </cell>
          <cell r="BG524">
            <v>69.245195216945007</v>
          </cell>
          <cell r="BH524">
            <v>51.984425540076202</v>
          </cell>
          <cell r="BI524">
            <v>0</v>
          </cell>
          <cell r="BJ524">
            <v>51.984425540076202</v>
          </cell>
          <cell r="BK524">
            <v>74.246804241096001</v>
          </cell>
          <cell r="BL524">
            <v>0</v>
          </cell>
          <cell r="BM524">
            <v>74.246804241096001</v>
          </cell>
          <cell r="BN524">
            <v>61.095168625413102</v>
          </cell>
          <cell r="BO524">
            <v>0</v>
          </cell>
          <cell r="BP524">
            <v>61.095168625413102</v>
          </cell>
          <cell r="BQ524">
            <v>51.411166199803901</v>
          </cell>
          <cell r="BR524">
            <v>0</v>
          </cell>
          <cell r="BS524">
            <v>51.411166199803901</v>
          </cell>
          <cell r="BT524">
            <v>45.0293207558855</v>
          </cell>
          <cell r="BU524">
            <v>0</v>
          </cell>
          <cell r="BV524">
            <v>45.0293207558855</v>
          </cell>
          <cell r="BW524">
            <v>79.526377781874103</v>
          </cell>
          <cell r="BX524">
            <v>0</v>
          </cell>
          <cell r="BY524">
            <v>79.526377781874103</v>
          </cell>
          <cell r="BZ524">
            <v>75.791107586456306</v>
          </cell>
          <cell r="CA524">
            <v>0</v>
          </cell>
          <cell r="CB524">
            <v>75.791107586456306</v>
          </cell>
          <cell r="CC524">
            <v>65.940885849946895</v>
          </cell>
          <cell r="CD524">
            <v>0</v>
          </cell>
          <cell r="CE524">
            <v>65.940885849946895</v>
          </cell>
          <cell r="CF524">
            <v>57.2084500370933</v>
          </cell>
          <cell r="CG524">
            <v>0</v>
          </cell>
          <cell r="CH524">
            <v>57.2084500370933</v>
          </cell>
          <cell r="CI524">
            <v>70.400469816056699</v>
          </cell>
          <cell r="CJ524">
            <v>0</v>
          </cell>
          <cell r="CK524">
            <v>70.400469816056699</v>
          </cell>
          <cell r="CL524">
            <v>71.175442731870007</v>
          </cell>
          <cell r="CM524">
            <v>0</v>
          </cell>
          <cell r="CN524">
            <v>71.175442731870007</v>
          </cell>
          <cell r="CO524">
            <v>77.223961554425102</v>
          </cell>
          <cell r="CP524">
            <v>0</v>
          </cell>
          <cell r="CQ524">
            <v>77.223961554425102</v>
          </cell>
          <cell r="CR524">
            <v>52.953832059885897</v>
          </cell>
          <cell r="CS524">
            <v>0</v>
          </cell>
          <cell r="CT524">
            <v>52.953832059885897</v>
          </cell>
          <cell r="CU524">
            <v>65.464238716315705</v>
          </cell>
          <cell r="CV524">
            <v>0</v>
          </cell>
          <cell r="CW524">
            <v>65.464238716315705</v>
          </cell>
          <cell r="CX524">
            <v>67.811818725181396</v>
          </cell>
          <cell r="CY524">
            <v>0</v>
          </cell>
          <cell r="CZ524">
            <v>67.811818725181396</v>
          </cell>
          <cell r="DA524">
            <v>73.488356604719101</v>
          </cell>
          <cell r="DB524">
            <v>0</v>
          </cell>
          <cell r="DC524">
            <v>73.488356604719101</v>
          </cell>
          <cell r="DD524">
            <v>44.854405870864198</v>
          </cell>
          <cell r="DE524">
            <v>0</v>
          </cell>
          <cell r="DF524">
            <v>44.854405870864198</v>
          </cell>
          <cell r="DG524">
            <v>74.773673838847699</v>
          </cell>
          <cell r="DH524">
            <v>0</v>
          </cell>
          <cell r="DI524">
            <v>74.773673838847699</v>
          </cell>
          <cell r="DJ524">
            <v>63.187025753963901</v>
          </cell>
          <cell r="DK524">
            <v>0</v>
          </cell>
          <cell r="DL524">
            <v>63.187025753963901</v>
          </cell>
          <cell r="DM524">
            <v>67.479244632860798</v>
          </cell>
          <cell r="DN524">
            <v>0</v>
          </cell>
          <cell r="DO524">
            <v>67.479244632860798</v>
          </cell>
          <cell r="DP524">
            <v>50.337492730093999</v>
          </cell>
          <cell r="DQ524">
            <v>0</v>
          </cell>
          <cell r="DR524">
            <v>50.337492730093999</v>
          </cell>
          <cell r="DS524">
            <v>82</v>
          </cell>
          <cell r="DT524">
            <v>0</v>
          </cell>
          <cell r="DU524">
            <v>82</v>
          </cell>
          <cell r="DV524">
            <v>60</v>
          </cell>
          <cell r="DW524">
            <v>0</v>
          </cell>
          <cell r="DX524">
            <v>60</v>
          </cell>
          <cell r="DY524">
            <v>64</v>
          </cell>
          <cell r="DZ524">
            <v>0</v>
          </cell>
          <cell r="EA524">
            <v>64</v>
          </cell>
          <cell r="EB524">
            <v>44</v>
          </cell>
          <cell r="EC524">
            <v>0</v>
          </cell>
          <cell r="ED524">
            <v>44</v>
          </cell>
          <cell r="EE524">
            <v>58</v>
          </cell>
          <cell r="EF524">
            <v>0</v>
          </cell>
          <cell r="EG524">
            <v>58</v>
          </cell>
          <cell r="EH524">
            <v>56</v>
          </cell>
          <cell r="EI524">
            <v>0</v>
          </cell>
          <cell r="EJ524">
            <v>56</v>
          </cell>
          <cell r="EK524">
            <v>69</v>
          </cell>
          <cell r="EL524">
            <v>0</v>
          </cell>
          <cell r="EM524">
            <v>69</v>
          </cell>
          <cell r="EN524">
            <v>48</v>
          </cell>
          <cell r="EO524">
            <v>0</v>
          </cell>
          <cell r="EP524">
            <v>48</v>
          </cell>
          <cell r="EQ524">
            <v>59</v>
          </cell>
          <cell r="ER524">
            <v>0</v>
          </cell>
          <cell r="ES524">
            <v>59</v>
          </cell>
          <cell r="ET524">
            <v>53</v>
          </cell>
          <cell r="EU524">
            <v>0</v>
          </cell>
          <cell r="EV524">
            <v>53</v>
          </cell>
          <cell r="EW524">
            <v>58</v>
          </cell>
          <cell r="EX524">
            <v>0</v>
          </cell>
          <cell r="EY524">
            <v>58</v>
          </cell>
          <cell r="EZ524">
            <v>58</v>
          </cell>
          <cell r="FA524">
            <v>0</v>
          </cell>
          <cell r="FB524">
            <v>58</v>
          </cell>
          <cell r="FC524">
            <v>61</v>
          </cell>
          <cell r="FD524">
            <v>0</v>
          </cell>
          <cell r="FE524">
            <v>61</v>
          </cell>
          <cell r="FF524">
            <v>41</v>
          </cell>
          <cell r="FG524">
            <v>0</v>
          </cell>
          <cell r="FH524">
            <v>41</v>
          </cell>
          <cell r="FI524">
            <v>57</v>
          </cell>
          <cell r="FJ524">
            <v>0</v>
          </cell>
          <cell r="FK524">
            <v>57</v>
          </cell>
          <cell r="FL524">
            <v>62</v>
          </cell>
          <cell r="FM524">
            <v>0</v>
          </cell>
          <cell r="FN524">
            <v>62</v>
          </cell>
          <cell r="FO524">
            <v>48</v>
          </cell>
          <cell r="FP524">
            <v>0</v>
          </cell>
          <cell r="FQ524">
            <v>48</v>
          </cell>
          <cell r="FR524">
            <v>54</v>
          </cell>
          <cell r="FS524">
            <v>0</v>
          </cell>
          <cell r="FT524">
            <v>54</v>
          </cell>
          <cell r="FU524">
            <v>61</v>
          </cell>
          <cell r="FV524">
            <v>0</v>
          </cell>
          <cell r="FW524">
            <v>61</v>
          </cell>
          <cell r="FX524">
            <v>59</v>
          </cell>
          <cell r="FY524">
            <v>0</v>
          </cell>
          <cell r="FZ524">
            <v>59</v>
          </cell>
          <cell r="GA524">
            <v>61</v>
          </cell>
          <cell r="GB524">
            <v>0</v>
          </cell>
          <cell r="GC524">
            <v>61</v>
          </cell>
          <cell r="GD524">
            <v>57</v>
          </cell>
          <cell r="GE524">
            <v>0</v>
          </cell>
          <cell r="GF524">
            <v>57</v>
          </cell>
          <cell r="GG524">
            <v>58</v>
          </cell>
          <cell r="GH524">
            <v>0</v>
          </cell>
          <cell r="GI524">
            <v>58</v>
          </cell>
          <cell r="GJ524">
            <v>57</v>
          </cell>
          <cell r="GK524">
            <v>0</v>
          </cell>
          <cell r="GL524">
            <v>57</v>
          </cell>
          <cell r="GM524">
            <v>51</v>
          </cell>
          <cell r="GN524">
            <v>0</v>
          </cell>
          <cell r="GO524">
            <v>51</v>
          </cell>
          <cell r="GP524">
            <v>50</v>
          </cell>
          <cell r="GQ524">
            <v>0</v>
          </cell>
          <cell r="GR524">
            <v>50</v>
          </cell>
          <cell r="GS524">
            <v>53</v>
          </cell>
          <cell r="GT524">
            <v>0</v>
          </cell>
          <cell r="GU524">
            <v>53</v>
          </cell>
          <cell r="GV524">
            <v>43</v>
          </cell>
          <cell r="GW524">
            <v>0</v>
          </cell>
          <cell r="GX524">
            <v>43</v>
          </cell>
          <cell r="GY524">
            <v>59</v>
          </cell>
          <cell r="GZ524">
            <v>0</v>
          </cell>
          <cell r="HA524">
            <v>59</v>
          </cell>
          <cell r="HB524">
            <v>50</v>
          </cell>
          <cell r="HC524">
            <v>0</v>
          </cell>
          <cell r="HD524">
            <v>50</v>
          </cell>
          <cell r="HE524">
            <v>48</v>
          </cell>
          <cell r="HF524">
            <v>0</v>
          </cell>
          <cell r="HG524">
            <v>48</v>
          </cell>
          <cell r="HH524">
            <v>46</v>
          </cell>
          <cell r="HI524">
            <v>0</v>
          </cell>
          <cell r="HJ524">
            <v>46</v>
          </cell>
          <cell r="HO524">
            <v>192.78455156400301</v>
          </cell>
          <cell r="HP524">
            <v>0</v>
          </cell>
          <cell r="HQ524">
            <v>192.78455156400301</v>
          </cell>
          <cell r="HR524">
            <v>121.229620757021</v>
          </cell>
          <cell r="HS524">
            <v>0</v>
          </cell>
          <cell r="HT524">
            <v>121.229620757021</v>
          </cell>
          <cell r="HU524">
            <v>51.984425540076202</v>
          </cell>
          <cell r="HV524">
            <v>0</v>
          </cell>
          <cell r="HW524">
            <v>51.984425540076202</v>
          </cell>
          <cell r="HX524">
            <v>231.782459822199</v>
          </cell>
          <cell r="HY524">
            <v>0</v>
          </cell>
          <cell r="HZ524">
            <v>231.782459822199</v>
          </cell>
          <cell r="IA524">
            <v>157.53565558110299</v>
          </cell>
          <cell r="IB524">
            <v>0</v>
          </cell>
          <cell r="IC524">
            <v>157.53565558110299</v>
          </cell>
          <cell r="ID524">
            <v>96.440486955689394</v>
          </cell>
          <cell r="IE524">
            <v>0</v>
          </cell>
          <cell r="IF524">
            <v>96.440486955689394</v>
          </cell>
          <cell r="IG524">
            <v>45.0293207558855</v>
          </cell>
          <cell r="IH524">
            <v>0</v>
          </cell>
          <cell r="II524">
            <v>45.0293207558855</v>
          </cell>
          <cell r="IJ524">
            <v>278.46682125537097</v>
          </cell>
          <cell r="IK524">
            <v>0</v>
          </cell>
          <cell r="IL524">
            <v>278.46682125537097</v>
          </cell>
          <cell r="IM524">
            <v>198.940443473496</v>
          </cell>
          <cell r="IN524">
            <v>0</v>
          </cell>
          <cell r="IO524">
            <v>198.940443473496</v>
          </cell>
          <cell r="IP524">
            <v>123.14933588704</v>
          </cell>
          <cell r="IQ524">
            <v>0</v>
          </cell>
          <cell r="IR524">
            <v>123.14933588704</v>
          </cell>
          <cell r="IS524">
            <v>57.2084500370933</v>
          </cell>
          <cell r="IT524">
            <v>0</v>
          </cell>
          <cell r="IU524">
            <v>57.2084500370933</v>
          </cell>
          <cell r="IV524">
            <v>271.75370616223802</v>
          </cell>
          <cell r="IW524">
            <v>0</v>
          </cell>
          <cell r="IX524">
            <v>271.75370616223802</v>
          </cell>
          <cell r="IY524">
            <v>201.35323634618101</v>
          </cell>
          <cell r="IZ524">
            <v>0</v>
          </cell>
          <cell r="JA524">
            <v>201.35323634618101</v>
          </cell>
          <cell r="JB524">
            <v>130.17779361431101</v>
          </cell>
          <cell r="JC524">
            <v>0</v>
          </cell>
          <cell r="JD524">
            <v>130.17779361431101</v>
          </cell>
          <cell r="JE524">
            <v>52.953832059885897</v>
          </cell>
          <cell r="JF524">
            <v>0</v>
          </cell>
          <cell r="JG524">
            <v>52.953832059885897</v>
          </cell>
          <cell r="JH524">
            <v>251.61881991708</v>
          </cell>
          <cell r="JI524">
            <v>0</v>
          </cell>
          <cell r="JJ524">
            <v>251.61881991708</v>
          </cell>
          <cell r="JK524">
            <v>186.15458120076499</v>
          </cell>
          <cell r="JL524">
            <v>0</v>
          </cell>
          <cell r="JM524">
            <v>186.15458120076499</v>
          </cell>
          <cell r="JN524">
            <v>118.342762475583</v>
          </cell>
          <cell r="JO524">
            <v>0</v>
          </cell>
          <cell r="JP524">
            <v>118.342762475583</v>
          </cell>
          <cell r="JQ524">
            <v>44.854405870864198</v>
          </cell>
          <cell r="JR524">
            <v>0</v>
          </cell>
          <cell r="JS524">
            <v>44.854405870864198</v>
          </cell>
          <cell r="JT524">
            <v>255.77743695576601</v>
          </cell>
          <cell r="JU524">
            <v>0</v>
          </cell>
          <cell r="JV524">
            <v>255.77743695576601</v>
          </cell>
          <cell r="JW524">
            <v>181.003763116919</v>
          </cell>
          <cell r="JX524">
            <v>0</v>
          </cell>
          <cell r="JY524">
            <v>181.003763116919</v>
          </cell>
          <cell r="JZ524">
            <v>117.816737362955</v>
          </cell>
          <cell r="KA524">
            <v>0</v>
          </cell>
          <cell r="KB524">
            <v>117.816737362955</v>
          </cell>
          <cell r="KC524">
            <v>50.337492730093999</v>
          </cell>
          <cell r="KD524">
            <v>0</v>
          </cell>
          <cell r="KE524">
            <v>50.337492730093999</v>
          </cell>
          <cell r="KF524">
            <v>82</v>
          </cell>
          <cell r="KG524">
            <v>0</v>
          </cell>
          <cell r="KH524">
            <v>82</v>
          </cell>
          <cell r="KI524">
            <v>60</v>
          </cell>
          <cell r="KJ524">
            <v>0</v>
          </cell>
          <cell r="KK524">
            <v>60</v>
          </cell>
          <cell r="KL524">
            <v>64</v>
          </cell>
          <cell r="KM524">
            <v>0</v>
          </cell>
          <cell r="KN524">
            <v>64</v>
          </cell>
          <cell r="KO524">
            <v>44</v>
          </cell>
          <cell r="KP524">
            <v>0</v>
          </cell>
          <cell r="KQ524">
            <v>44</v>
          </cell>
          <cell r="KR524">
            <v>58</v>
          </cell>
          <cell r="KS524">
            <v>0</v>
          </cell>
          <cell r="KT524">
            <v>58</v>
          </cell>
          <cell r="KU524">
            <v>56</v>
          </cell>
          <cell r="KV524">
            <v>0</v>
          </cell>
          <cell r="KW524">
            <v>56</v>
          </cell>
          <cell r="KX524">
            <v>69</v>
          </cell>
          <cell r="KY524">
            <v>0</v>
          </cell>
          <cell r="KZ524">
            <v>69</v>
          </cell>
          <cell r="LA524">
            <v>48</v>
          </cell>
          <cell r="LB524">
            <v>0</v>
          </cell>
          <cell r="LC524">
            <v>48</v>
          </cell>
          <cell r="LD524">
            <v>59</v>
          </cell>
          <cell r="LE524">
            <v>0</v>
          </cell>
          <cell r="LF524">
            <v>59</v>
          </cell>
          <cell r="LG524">
            <v>53</v>
          </cell>
          <cell r="LH524">
            <v>0</v>
          </cell>
          <cell r="LI524">
            <v>53</v>
          </cell>
          <cell r="LJ524">
            <v>58</v>
          </cell>
          <cell r="LK524">
            <v>0</v>
          </cell>
          <cell r="LL524">
            <v>58</v>
          </cell>
          <cell r="LM524">
            <v>58</v>
          </cell>
          <cell r="LN524">
            <v>0</v>
          </cell>
          <cell r="LO524">
            <v>58</v>
          </cell>
          <cell r="LP524">
            <v>61</v>
          </cell>
          <cell r="LQ524">
            <v>0</v>
          </cell>
          <cell r="LR524">
            <v>61</v>
          </cell>
          <cell r="LS524">
            <v>41</v>
          </cell>
          <cell r="LT524">
            <v>0</v>
          </cell>
          <cell r="LU524">
            <v>41</v>
          </cell>
          <cell r="LV524">
            <v>57</v>
          </cell>
          <cell r="LW524">
            <v>0</v>
          </cell>
          <cell r="LX524">
            <v>57</v>
          </cell>
          <cell r="LY524">
            <v>62</v>
          </cell>
          <cell r="LZ524">
            <v>0</v>
          </cell>
          <cell r="MA524">
            <v>62</v>
          </cell>
          <cell r="MB524">
            <v>48</v>
          </cell>
          <cell r="MC524">
            <v>0</v>
          </cell>
          <cell r="MD524">
            <v>48</v>
          </cell>
          <cell r="ME524">
            <v>54</v>
          </cell>
          <cell r="MF524">
            <v>0</v>
          </cell>
          <cell r="MG524">
            <v>54</v>
          </cell>
          <cell r="MH524">
            <v>61</v>
          </cell>
          <cell r="MI524">
            <v>0</v>
          </cell>
          <cell r="MJ524">
            <v>61</v>
          </cell>
          <cell r="MK524">
            <v>59</v>
          </cell>
          <cell r="ML524">
            <v>0</v>
          </cell>
          <cell r="MM524">
            <v>59</v>
          </cell>
          <cell r="MN524">
            <v>61</v>
          </cell>
          <cell r="MO524">
            <v>0</v>
          </cell>
          <cell r="MP524">
            <v>61</v>
          </cell>
          <cell r="MQ524">
            <v>57</v>
          </cell>
          <cell r="MR524">
            <v>0</v>
          </cell>
          <cell r="MS524">
            <v>57</v>
          </cell>
          <cell r="MT524">
            <v>58</v>
          </cell>
          <cell r="MU524">
            <v>0</v>
          </cell>
          <cell r="MV524">
            <v>58</v>
          </cell>
          <cell r="MW524">
            <v>57</v>
          </cell>
          <cell r="MX524">
            <v>0</v>
          </cell>
          <cell r="MY524">
            <v>57</v>
          </cell>
          <cell r="MZ524">
            <v>51</v>
          </cell>
          <cell r="NA524">
            <v>0</v>
          </cell>
          <cell r="NB524">
            <v>51</v>
          </cell>
          <cell r="NC524">
            <v>50</v>
          </cell>
          <cell r="ND524">
            <v>0</v>
          </cell>
          <cell r="NE524">
            <v>50</v>
          </cell>
          <cell r="NF524">
            <v>53</v>
          </cell>
          <cell r="NG524">
            <v>0</v>
          </cell>
          <cell r="NH524">
            <v>53</v>
          </cell>
          <cell r="NI524">
            <v>43</v>
          </cell>
          <cell r="NJ524">
            <v>0</v>
          </cell>
          <cell r="NK524">
            <v>43</v>
          </cell>
          <cell r="NL524">
            <v>59</v>
          </cell>
          <cell r="NM524">
            <v>0</v>
          </cell>
          <cell r="NN524">
            <v>59</v>
          </cell>
          <cell r="NO524">
            <v>50</v>
          </cell>
          <cell r="NP524">
            <v>0</v>
          </cell>
          <cell r="NQ524">
            <v>50</v>
          </cell>
          <cell r="NR524">
            <v>48</v>
          </cell>
          <cell r="NS524">
            <v>0</v>
          </cell>
          <cell r="NT524">
            <v>48</v>
          </cell>
          <cell r="NU524">
            <v>46</v>
          </cell>
          <cell r="NV524">
            <v>0</v>
          </cell>
          <cell r="NW524">
            <v>46</v>
          </cell>
        </row>
        <row r="525">
          <cell r="BB525">
            <v>-15.7320659698516</v>
          </cell>
          <cell r="BC525">
            <v>0</v>
          </cell>
          <cell r="BD525">
            <v>-15.7320659698516</v>
          </cell>
          <cell r="BE525">
            <v>-15.614392215513901</v>
          </cell>
          <cell r="BF525">
            <v>0</v>
          </cell>
          <cell r="BG525">
            <v>-15.614392215513901</v>
          </cell>
          <cell r="BH525">
            <v>-13.2536857898598</v>
          </cell>
          <cell r="BI525">
            <v>0</v>
          </cell>
          <cell r="BJ525">
            <v>-13.2536857898598</v>
          </cell>
          <cell r="BK525">
            <v>-25.4428908677063</v>
          </cell>
          <cell r="BL525">
            <v>0</v>
          </cell>
          <cell r="BM525">
            <v>-25.4428908677063</v>
          </cell>
          <cell r="BN525">
            <v>-14.077893358786801</v>
          </cell>
          <cell r="BO525">
            <v>0</v>
          </cell>
          <cell r="BP525">
            <v>-14.077893358786801</v>
          </cell>
          <cell r="BQ525">
            <v>-30.412188643476401</v>
          </cell>
          <cell r="BR525">
            <v>0</v>
          </cell>
          <cell r="BS525">
            <v>-30.412188643476401</v>
          </cell>
          <cell r="BT525">
            <v>-25.8610237098722</v>
          </cell>
          <cell r="BU525">
            <v>0</v>
          </cell>
          <cell r="BV525">
            <v>-25.8610237098722</v>
          </cell>
          <cell r="BW525">
            <v>-11.907722730006199</v>
          </cell>
          <cell r="BX525">
            <v>0</v>
          </cell>
          <cell r="BY525">
            <v>-11.907722730006199</v>
          </cell>
          <cell r="BZ525">
            <v>-9.8693035427024594</v>
          </cell>
          <cell r="CA525">
            <v>0</v>
          </cell>
          <cell r="CB525">
            <v>-9.8693035427024594</v>
          </cell>
          <cell r="CC525">
            <v>-13.8720995293207</v>
          </cell>
          <cell r="CD525">
            <v>0</v>
          </cell>
          <cell r="CE525">
            <v>-13.8720995293207</v>
          </cell>
          <cell r="CF525">
            <v>-11.042681063239099</v>
          </cell>
          <cell r="CG525">
            <v>0</v>
          </cell>
          <cell r="CH525">
            <v>-11.042681063239099</v>
          </cell>
          <cell r="CI525">
            <v>-16.686272144919101</v>
          </cell>
          <cell r="CJ525">
            <v>0</v>
          </cell>
          <cell r="CK525">
            <v>-16.686272144919101</v>
          </cell>
          <cell r="CL525">
            <v>-15.117504607683401</v>
          </cell>
          <cell r="CM525">
            <v>0</v>
          </cell>
          <cell r="CN525">
            <v>-15.117504607683401</v>
          </cell>
          <cell r="CO525">
            <v>-11.9956584693014</v>
          </cell>
          <cell r="CP525">
            <v>0</v>
          </cell>
          <cell r="CQ525">
            <v>-11.9956584693014</v>
          </cell>
          <cell r="CR525">
            <v>-9.4198627631293395</v>
          </cell>
          <cell r="CS525">
            <v>0</v>
          </cell>
          <cell r="CT525">
            <v>-9.4198627631293395</v>
          </cell>
          <cell r="CU525">
            <v>-14.5206647208513</v>
          </cell>
          <cell r="CV525">
            <v>0</v>
          </cell>
          <cell r="CW525">
            <v>-14.5206647208513</v>
          </cell>
          <cell r="CX525">
            <v>-13.495752756376501</v>
          </cell>
          <cell r="CY525">
            <v>0</v>
          </cell>
          <cell r="CZ525">
            <v>-13.495752756376501</v>
          </cell>
          <cell r="DA525">
            <v>-10.475417777220301</v>
          </cell>
          <cell r="DB525">
            <v>0</v>
          </cell>
          <cell r="DC525">
            <v>-10.475417777220301</v>
          </cell>
          <cell r="DD525">
            <v>-10.1977994668718</v>
          </cell>
          <cell r="DE525">
            <v>0</v>
          </cell>
          <cell r="DF525">
            <v>-10.1977994668718</v>
          </cell>
          <cell r="DG525">
            <v>-16.647059429684099</v>
          </cell>
          <cell r="DH525">
            <v>0</v>
          </cell>
          <cell r="DI525">
            <v>-16.647059429684099</v>
          </cell>
          <cell r="DJ525">
            <v>-17.393082806000599</v>
          </cell>
          <cell r="DK525">
            <v>0</v>
          </cell>
          <cell r="DL525">
            <v>-17.393082806000599</v>
          </cell>
          <cell r="DM525">
            <v>-15.260692793969399</v>
          </cell>
          <cell r="DN525">
            <v>0</v>
          </cell>
          <cell r="DO525">
            <v>-15.260692793969399</v>
          </cell>
          <cell r="DP525">
            <v>-13.757503184169501</v>
          </cell>
          <cell r="DQ525">
            <v>0</v>
          </cell>
          <cell r="DR525">
            <v>-13.757503184169501</v>
          </cell>
          <cell r="DS525">
            <v>-28</v>
          </cell>
          <cell r="DT525">
            <v>0</v>
          </cell>
          <cell r="DU525">
            <v>-28</v>
          </cell>
          <cell r="DV525">
            <v>-16</v>
          </cell>
          <cell r="DW525">
            <v>0</v>
          </cell>
          <cell r="DX525">
            <v>-16</v>
          </cell>
          <cell r="DY525">
            <v>-15</v>
          </cell>
          <cell r="DZ525">
            <v>0</v>
          </cell>
          <cell r="EA525">
            <v>-15</v>
          </cell>
          <cell r="EB525">
            <v>-17</v>
          </cell>
          <cell r="EC525">
            <v>0</v>
          </cell>
          <cell r="ED525">
            <v>-17</v>
          </cell>
          <cell r="EE525">
            <v>-24</v>
          </cell>
          <cell r="EF525">
            <v>0</v>
          </cell>
          <cell r="EG525">
            <v>-24</v>
          </cell>
          <cell r="EH525">
            <v>-22</v>
          </cell>
          <cell r="EI525">
            <v>0</v>
          </cell>
          <cell r="EJ525">
            <v>-22</v>
          </cell>
          <cell r="EK525">
            <v>-12</v>
          </cell>
          <cell r="EL525">
            <v>0</v>
          </cell>
          <cell r="EM525">
            <v>-12</v>
          </cell>
          <cell r="EN525">
            <v>-18</v>
          </cell>
          <cell r="EO525">
            <v>0</v>
          </cell>
          <cell r="EP525">
            <v>-18</v>
          </cell>
          <cell r="EQ525">
            <v>-23</v>
          </cell>
          <cell r="ER525">
            <v>0</v>
          </cell>
          <cell r="ES525">
            <v>-23</v>
          </cell>
          <cell r="ET525">
            <v>-22</v>
          </cell>
          <cell r="EU525">
            <v>0</v>
          </cell>
          <cell r="EV525">
            <v>-22</v>
          </cell>
          <cell r="EW525">
            <v>-31</v>
          </cell>
          <cell r="EX525">
            <v>0</v>
          </cell>
          <cell r="EY525">
            <v>-31</v>
          </cell>
          <cell r="EZ525">
            <v>-32</v>
          </cell>
          <cell r="FA525">
            <v>0</v>
          </cell>
          <cell r="FB525">
            <v>-32</v>
          </cell>
          <cell r="FC525">
            <v>-43</v>
          </cell>
          <cell r="FD525">
            <v>0</v>
          </cell>
          <cell r="FE525">
            <v>-43</v>
          </cell>
          <cell r="FF525">
            <v>-24</v>
          </cell>
          <cell r="FG525">
            <v>0</v>
          </cell>
          <cell r="FH525">
            <v>-24</v>
          </cell>
          <cell r="FI525">
            <v>-32</v>
          </cell>
          <cell r="FJ525">
            <v>0</v>
          </cell>
          <cell r="FK525">
            <v>-32</v>
          </cell>
          <cell r="FL525">
            <v>-32</v>
          </cell>
          <cell r="FM525">
            <v>0</v>
          </cell>
          <cell r="FN525">
            <v>-32</v>
          </cell>
          <cell r="FO525">
            <v>-117</v>
          </cell>
          <cell r="FP525">
            <v>0</v>
          </cell>
          <cell r="FQ525">
            <v>-117</v>
          </cell>
          <cell r="FR525">
            <v>-37</v>
          </cell>
          <cell r="FS525">
            <v>0</v>
          </cell>
          <cell r="FT525">
            <v>-37</v>
          </cell>
          <cell r="FU525">
            <v>-32</v>
          </cell>
          <cell r="FV525">
            <v>0</v>
          </cell>
          <cell r="FW525">
            <v>-32</v>
          </cell>
          <cell r="FX525">
            <v>-22</v>
          </cell>
          <cell r="FY525">
            <v>0</v>
          </cell>
          <cell r="FZ525">
            <v>-22</v>
          </cell>
          <cell r="GA525">
            <v>-22</v>
          </cell>
          <cell r="GB525">
            <v>0</v>
          </cell>
          <cell r="GC525">
            <v>-22</v>
          </cell>
          <cell r="GD525">
            <v>-24</v>
          </cell>
          <cell r="GE525">
            <v>0</v>
          </cell>
          <cell r="GF525">
            <v>-24</v>
          </cell>
          <cell r="GG525">
            <v>-26</v>
          </cell>
          <cell r="GH525">
            <v>0</v>
          </cell>
          <cell r="GI525">
            <v>-26</v>
          </cell>
          <cell r="GJ525">
            <v>-23</v>
          </cell>
          <cell r="GK525">
            <v>0</v>
          </cell>
          <cell r="GL525">
            <v>-23</v>
          </cell>
          <cell r="GM525">
            <v>-17</v>
          </cell>
          <cell r="GN525">
            <v>0</v>
          </cell>
          <cell r="GO525">
            <v>-17</v>
          </cell>
          <cell r="GP525">
            <v>-16</v>
          </cell>
          <cell r="GQ525">
            <v>0</v>
          </cell>
          <cell r="GR525">
            <v>-16</v>
          </cell>
          <cell r="GS525">
            <v>-28</v>
          </cell>
          <cell r="GT525">
            <v>0</v>
          </cell>
          <cell r="GU525">
            <v>-28</v>
          </cell>
          <cell r="GV525">
            <v>-16</v>
          </cell>
          <cell r="GW525">
            <v>0</v>
          </cell>
          <cell r="GX525">
            <v>-16</v>
          </cell>
          <cell r="GY525">
            <v>-30</v>
          </cell>
          <cell r="GZ525">
            <v>0</v>
          </cell>
          <cell r="HA525">
            <v>-30</v>
          </cell>
          <cell r="HB525">
            <v>-8</v>
          </cell>
          <cell r="HC525">
            <v>0</v>
          </cell>
          <cell r="HD525">
            <v>-8</v>
          </cell>
          <cell r="HE525">
            <v>-6</v>
          </cell>
          <cell r="HF525">
            <v>0</v>
          </cell>
          <cell r="HG525">
            <v>-6</v>
          </cell>
          <cell r="HH525">
            <v>-12</v>
          </cell>
          <cell r="HI525">
            <v>0</v>
          </cell>
          <cell r="HJ525">
            <v>-12</v>
          </cell>
          <cell r="HO525">
            <v>-44.6001439752254</v>
          </cell>
          <cell r="HP525">
            <v>0</v>
          </cell>
          <cell r="HQ525">
            <v>-44.6001439752254</v>
          </cell>
          <cell r="HR525">
            <v>-28.8680780053737</v>
          </cell>
          <cell r="HS525">
            <v>0</v>
          </cell>
          <cell r="HT525">
            <v>-28.8680780053737</v>
          </cell>
          <cell r="HU525">
            <v>-13.2536857898598</v>
          </cell>
          <cell r="HV525">
            <v>0</v>
          </cell>
          <cell r="HW525">
            <v>-13.2536857898598</v>
          </cell>
          <cell r="HX525">
            <v>-95.793996579841703</v>
          </cell>
          <cell r="HY525">
            <v>0</v>
          </cell>
          <cell r="HZ525">
            <v>-95.793996579841703</v>
          </cell>
          <cell r="IA525">
            <v>-70.351105712135407</v>
          </cell>
          <cell r="IB525">
            <v>0</v>
          </cell>
          <cell r="IC525">
            <v>-70.351105712135407</v>
          </cell>
          <cell r="ID525">
            <v>-56.273212353348498</v>
          </cell>
          <cell r="IE525">
            <v>0</v>
          </cell>
          <cell r="IF525">
            <v>-56.273212353348498</v>
          </cell>
          <cell r="IG525">
            <v>-25.8610237098722</v>
          </cell>
          <cell r="IH525">
            <v>0</v>
          </cell>
          <cell r="II525">
            <v>-25.8610237098722</v>
          </cell>
          <cell r="IJ525">
            <v>-46.691806865268397</v>
          </cell>
          <cell r="IK525">
            <v>0</v>
          </cell>
          <cell r="IL525">
            <v>-46.691806865268397</v>
          </cell>
          <cell r="IM525">
            <v>-34.784084135262198</v>
          </cell>
          <cell r="IN525">
            <v>0</v>
          </cell>
          <cell r="IO525">
            <v>-34.784084135262198</v>
          </cell>
          <cell r="IP525">
            <v>-24.914780592559801</v>
          </cell>
          <cell r="IQ525">
            <v>0</v>
          </cell>
          <cell r="IR525">
            <v>-24.914780592559801</v>
          </cell>
          <cell r="IS525">
            <v>-11.042681063239099</v>
          </cell>
          <cell r="IT525">
            <v>0</v>
          </cell>
          <cell r="IU525">
            <v>-11.042681063239099</v>
          </cell>
          <cell r="IV525">
            <v>-53.2192979850333</v>
          </cell>
          <cell r="IW525">
            <v>0</v>
          </cell>
          <cell r="IX525">
            <v>-53.2192979850333</v>
          </cell>
          <cell r="IY525">
            <v>-36.533025840114199</v>
          </cell>
          <cell r="IZ525">
            <v>0</v>
          </cell>
          <cell r="JA525">
            <v>-36.533025840114199</v>
          </cell>
          <cell r="JB525">
            <v>-21.415521232430802</v>
          </cell>
          <cell r="JC525">
            <v>0</v>
          </cell>
          <cell r="JD525">
            <v>-21.415521232430802</v>
          </cell>
          <cell r="JE525">
            <v>-9.4198627631293395</v>
          </cell>
          <cell r="JF525">
            <v>0</v>
          </cell>
          <cell r="JG525">
            <v>-9.4198627631293395</v>
          </cell>
          <cell r="JH525">
            <v>-48.689634721319898</v>
          </cell>
          <cell r="JI525">
            <v>0</v>
          </cell>
          <cell r="JJ525">
            <v>-48.689634721319898</v>
          </cell>
          <cell r="JK525">
            <v>-34.168970000468597</v>
          </cell>
          <cell r="JL525">
            <v>0</v>
          </cell>
          <cell r="JM525">
            <v>-34.168970000468597</v>
          </cell>
          <cell r="JN525">
            <v>-20.6732172440921</v>
          </cell>
          <cell r="JO525">
            <v>0</v>
          </cell>
          <cell r="JP525">
            <v>-20.6732172440921</v>
          </cell>
          <cell r="JQ525">
            <v>-10.1977994668718</v>
          </cell>
          <cell r="JR525">
            <v>0</v>
          </cell>
          <cell r="JS525">
            <v>-10.1977994668718</v>
          </cell>
          <cell r="JT525">
            <v>-63.058338213823603</v>
          </cell>
          <cell r="JU525">
            <v>0</v>
          </cell>
          <cell r="JV525">
            <v>-63.058338213823603</v>
          </cell>
          <cell r="JW525">
            <v>-46.411278784139498</v>
          </cell>
          <cell r="JX525">
            <v>0</v>
          </cell>
          <cell r="JY525">
            <v>-46.411278784139498</v>
          </cell>
          <cell r="JZ525">
            <v>-29.018195978138898</v>
          </cell>
          <cell r="KA525">
            <v>0</v>
          </cell>
          <cell r="KB525">
            <v>-29.018195978138898</v>
          </cell>
          <cell r="KC525">
            <v>-13.757503184169501</v>
          </cell>
          <cell r="KD525">
            <v>0</v>
          </cell>
          <cell r="KE525">
            <v>-13.757503184169501</v>
          </cell>
          <cell r="KF525">
            <v>-28</v>
          </cell>
          <cell r="KG525">
            <v>0</v>
          </cell>
          <cell r="KH525">
            <v>-28</v>
          </cell>
          <cell r="KI525">
            <v>-16</v>
          </cell>
          <cell r="KJ525">
            <v>0</v>
          </cell>
          <cell r="KK525">
            <v>-16</v>
          </cell>
          <cell r="KL525">
            <v>-15</v>
          </cell>
          <cell r="KM525">
            <v>0</v>
          </cell>
          <cell r="KN525">
            <v>-15</v>
          </cell>
          <cell r="KO525">
            <v>-17</v>
          </cell>
          <cell r="KP525">
            <v>0</v>
          </cell>
          <cell r="KQ525">
            <v>-17</v>
          </cell>
          <cell r="KR525">
            <v>-24</v>
          </cell>
          <cell r="KS525">
            <v>0</v>
          </cell>
          <cell r="KT525">
            <v>-24</v>
          </cell>
          <cell r="KU525">
            <v>-22</v>
          </cell>
          <cell r="KV525">
            <v>0</v>
          </cell>
          <cell r="KW525">
            <v>-22</v>
          </cell>
          <cell r="KX525">
            <v>-12</v>
          </cell>
          <cell r="KY525">
            <v>0</v>
          </cell>
          <cell r="KZ525">
            <v>-12</v>
          </cell>
          <cell r="LA525">
            <v>-18</v>
          </cell>
          <cell r="LB525">
            <v>0</v>
          </cell>
          <cell r="LC525">
            <v>-18</v>
          </cell>
          <cell r="LD525">
            <v>-23</v>
          </cell>
          <cell r="LE525">
            <v>0</v>
          </cell>
          <cell r="LF525">
            <v>-23</v>
          </cell>
          <cell r="LG525">
            <v>-22</v>
          </cell>
          <cell r="LH525">
            <v>0</v>
          </cell>
          <cell r="LI525">
            <v>-22</v>
          </cell>
          <cell r="LJ525">
            <v>-31</v>
          </cell>
          <cell r="LK525">
            <v>0</v>
          </cell>
          <cell r="LL525">
            <v>-31</v>
          </cell>
          <cell r="LM525">
            <v>-32</v>
          </cell>
          <cell r="LN525">
            <v>0</v>
          </cell>
          <cell r="LO525">
            <v>-32</v>
          </cell>
          <cell r="LP525">
            <v>-43</v>
          </cell>
          <cell r="LQ525">
            <v>0</v>
          </cell>
          <cell r="LR525">
            <v>-43</v>
          </cell>
          <cell r="LS525">
            <v>-24</v>
          </cell>
          <cell r="LT525">
            <v>0</v>
          </cell>
          <cell r="LU525">
            <v>-24</v>
          </cell>
          <cell r="LV525">
            <v>-32</v>
          </cell>
          <cell r="LW525">
            <v>0</v>
          </cell>
          <cell r="LX525">
            <v>-32</v>
          </cell>
          <cell r="LY525">
            <v>-32</v>
          </cell>
          <cell r="LZ525">
            <v>0</v>
          </cell>
          <cell r="MA525">
            <v>-32</v>
          </cell>
          <cell r="MB525">
            <v>-117</v>
          </cell>
          <cell r="MC525">
            <v>0</v>
          </cell>
          <cell r="MD525">
            <v>-117</v>
          </cell>
          <cell r="ME525">
            <v>-37</v>
          </cell>
          <cell r="MF525">
            <v>0</v>
          </cell>
          <cell r="MG525">
            <v>-37</v>
          </cell>
          <cell r="MH525">
            <v>-32</v>
          </cell>
          <cell r="MI525">
            <v>0</v>
          </cell>
          <cell r="MJ525">
            <v>-32</v>
          </cell>
          <cell r="MK525">
            <v>-22</v>
          </cell>
          <cell r="ML525">
            <v>0</v>
          </cell>
          <cell r="MM525">
            <v>-22</v>
          </cell>
          <cell r="MN525">
            <v>-22</v>
          </cell>
          <cell r="MO525">
            <v>0</v>
          </cell>
          <cell r="MP525">
            <v>-22</v>
          </cell>
          <cell r="MQ525">
            <v>-24</v>
          </cell>
          <cell r="MR525">
            <v>0</v>
          </cell>
          <cell r="MS525">
            <v>-24</v>
          </cell>
          <cell r="MT525">
            <v>-26</v>
          </cell>
          <cell r="MU525">
            <v>0</v>
          </cell>
          <cell r="MV525">
            <v>-26</v>
          </cell>
          <cell r="MW525">
            <v>-23</v>
          </cell>
          <cell r="MX525">
            <v>0</v>
          </cell>
          <cell r="MY525">
            <v>-23</v>
          </cell>
          <cell r="MZ525">
            <v>-17</v>
          </cell>
          <cell r="NA525">
            <v>0</v>
          </cell>
          <cell r="NB525">
            <v>-17</v>
          </cell>
          <cell r="NC525">
            <v>-16</v>
          </cell>
          <cell r="ND525">
            <v>0</v>
          </cell>
          <cell r="NE525">
            <v>-16</v>
          </cell>
          <cell r="NF525">
            <v>-28</v>
          </cell>
          <cell r="NG525">
            <v>0</v>
          </cell>
          <cell r="NH525">
            <v>-28</v>
          </cell>
          <cell r="NI525">
            <v>-16</v>
          </cell>
          <cell r="NJ525">
            <v>0</v>
          </cell>
          <cell r="NK525">
            <v>-16</v>
          </cell>
          <cell r="NL525">
            <v>-30</v>
          </cell>
          <cell r="NM525">
            <v>0</v>
          </cell>
          <cell r="NN525">
            <v>-30</v>
          </cell>
          <cell r="NO525">
            <v>-8</v>
          </cell>
          <cell r="NP525">
            <v>0</v>
          </cell>
          <cell r="NQ525">
            <v>-8</v>
          </cell>
          <cell r="NR525">
            <v>-6</v>
          </cell>
          <cell r="NS525">
            <v>0</v>
          </cell>
          <cell r="NT525">
            <v>-6</v>
          </cell>
          <cell r="NU525">
            <v>-12</v>
          </cell>
          <cell r="NV525">
            <v>0</v>
          </cell>
          <cell r="NW525">
            <v>-12</v>
          </cell>
        </row>
        <row r="526">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0</v>
          </cell>
          <cell r="CB526">
            <v>0</v>
          </cell>
          <cell r="CC526">
            <v>0</v>
          </cell>
          <cell r="CD526">
            <v>0</v>
          </cell>
          <cell r="CE526">
            <v>0</v>
          </cell>
          <cell r="CF526">
            <v>0</v>
          </cell>
          <cell r="CG526">
            <v>0</v>
          </cell>
          <cell r="CH526">
            <v>0</v>
          </cell>
          <cell r="CI526">
            <v>0</v>
          </cell>
          <cell r="CJ526">
            <v>0</v>
          </cell>
          <cell r="CK526">
            <v>0</v>
          </cell>
          <cell r="CL526">
            <v>0</v>
          </cell>
          <cell r="CM526">
            <v>0</v>
          </cell>
          <cell r="CN526">
            <v>0</v>
          </cell>
          <cell r="CO526">
            <v>0</v>
          </cell>
          <cell r="CP526">
            <v>0</v>
          </cell>
          <cell r="CQ526">
            <v>0</v>
          </cell>
          <cell r="CR526">
            <v>0</v>
          </cell>
          <cell r="CS526">
            <v>0</v>
          </cell>
          <cell r="CT526">
            <v>0</v>
          </cell>
          <cell r="CU526">
            <v>0</v>
          </cell>
          <cell r="CV526">
            <v>0</v>
          </cell>
          <cell r="CW526">
            <v>0</v>
          </cell>
          <cell r="CX526">
            <v>0</v>
          </cell>
          <cell r="CY526">
            <v>0</v>
          </cell>
          <cell r="CZ526">
            <v>0</v>
          </cell>
          <cell r="DA526">
            <v>0</v>
          </cell>
          <cell r="DB526">
            <v>0</v>
          </cell>
          <cell r="DC526">
            <v>0</v>
          </cell>
          <cell r="DD526">
            <v>0</v>
          </cell>
          <cell r="DE526">
            <v>0</v>
          </cell>
          <cell r="DF526">
            <v>0</v>
          </cell>
          <cell r="DG526">
            <v>0</v>
          </cell>
          <cell r="DH526">
            <v>0</v>
          </cell>
          <cell r="DI526">
            <v>0</v>
          </cell>
          <cell r="DJ526">
            <v>0</v>
          </cell>
          <cell r="DK526">
            <v>0</v>
          </cell>
          <cell r="DL526">
            <v>0</v>
          </cell>
          <cell r="DM526">
            <v>0</v>
          </cell>
          <cell r="DN526">
            <v>0</v>
          </cell>
          <cell r="DO526">
            <v>0</v>
          </cell>
          <cell r="DP526">
            <v>0</v>
          </cell>
          <cell r="DQ526">
            <v>0</v>
          </cell>
          <cell r="DR526">
            <v>0</v>
          </cell>
          <cell r="DS526">
            <v>0</v>
          </cell>
          <cell r="DT526">
            <v>0</v>
          </cell>
          <cell r="DU526">
            <v>0</v>
          </cell>
          <cell r="DV526">
            <v>0</v>
          </cell>
          <cell r="DW526">
            <v>0</v>
          </cell>
          <cell r="DX526">
            <v>0</v>
          </cell>
          <cell r="DY526">
            <v>0</v>
          </cell>
          <cell r="DZ526">
            <v>0</v>
          </cell>
          <cell r="EA526">
            <v>0</v>
          </cell>
          <cell r="EB526">
            <v>0</v>
          </cell>
          <cell r="EC526">
            <v>0</v>
          </cell>
          <cell r="ED526">
            <v>0</v>
          </cell>
          <cell r="EE526">
            <v>0</v>
          </cell>
          <cell r="EF526">
            <v>0</v>
          </cell>
          <cell r="EG526">
            <v>0</v>
          </cell>
          <cell r="EH526">
            <v>0</v>
          </cell>
          <cell r="EI526">
            <v>0</v>
          </cell>
          <cell r="EJ526">
            <v>0</v>
          </cell>
          <cell r="EK526">
            <v>0</v>
          </cell>
          <cell r="EL526">
            <v>0</v>
          </cell>
          <cell r="EM526">
            <v>0</v>
          </cell>
          <cell r="EN526">
            <v>0</v>
          </cell>
          <cell r="EO526">
            <v>0</v>
          </cell>
          <cell r="EP526">
            <v>0</v>
          </cell>
          <cell r="EQ526">
            <v>0</v>
          </cell>
          <cell r="ER526">
            <v>0</v>
          </cell>
          <cell r="ES526">
            <v>0</v>
          </cell>
          <cell r="ET526">
            <v>0</v>
          </cell>
          <cell r="EU526">
            <v>0</v>
          </cell>
          <cell r="EV526">
            <v>0</v>
          </cell>
          <cell r="EW526">
            <v>0</v>
          </cell>
          <cell r="EX526">
            <v>0</v>
          </cell>
          <cell r="EY526">
            <v>0</v>
          </cell>
          <cell r="EZ526">
            <v>0</v>
          </cell>
          <cell r="FA526">
            <v>0</v>
          </cell>
          <cell r="FB526">
            <v>0</v>
          </cell>
          <cell r="FC526">
            <v>0</v>
          </cell>
          <cell r="FD526">
            <v>0</v>
          </cell>
          <cell r="FE526">
            <v>0</v>
          </cell>
          <cell r="FF526">
            <v>0</v>
          </cell>
          <cell r="FG526">
            <v>0</v>
          </cell>
          <cell r="FH526">
            <v>0</v>
          </cell>
          <cell r="FI526">
            <v>0</v>
          </cell>
          <cell r="FJ526">
            <v>0</v>
          </cell>
          <cell r="FK526">
            <v>0</v>
          </cell>
          <cell r="FL526">
            <v>0</v>
          </cell>
          <cell r="FM526">
            <v>0</v>
          </cell>
          <cell r="FN526">
            <v>0</v>
          </cell>
          <cell r="FO526">
            <v>0</v>
          </cell>
          <cell r="FP526">
            <v>0</v>
          </cell>
          <cell r="FQ526">
            <v>0</v>
          </cell>
          <cell r="FR526">
            <v>0</v>
          </cell>
          <cell r="FS526">
            <v>0</v>
          </cell>
          <cell r="FT526">
            <v>0</v>
          </cell>
          <cell r="FU526">
            <v>0</v>
          </cell>
          <cell r="FV526">
            <v>0</v>
          </cell>
          <cell r="FW526">
            <v>0</v>
          </cell>
          <cell r="FX526">
            <v>0</v>
          </cell>
          <cell r="FY526">
            <v>0</v>
          </cell>
          <cell r="FZ526">
            <v>0</v>
          </cell>
          <cell r="GA526">
            <v>0</v>
          </cell>
          <cell r="GB526">
            <v>0</v>
          </cell>
          <cell r="GC526">
            <v>0</v>
          </cell>
          <cell r="GD526">
            <v>0</v>
          </cell>
          <cell r="GE526">
            <v>0</v>
          </cell>
          <cell r="GF526">
            <v>0</v>
          </cell>
          <cell r="GG526">
            <v>0</v>
          </cell>
          <cell r="GH526">
            <v>0</v>
          </cell>
          <cell r="GI526">
            <v>0</v>
          </cell>
          <cell r="GJ526">
            <v>0</v>
          </cell>
          <cell r="GK526">
            <v>0</v>
          </cell>
          <cell r="GL526">
            <v>0</v>
          </cell>
          <cell r="GM526">
            <v>0</v>
          </cell>
          <cell r="GN526">
            <v>0</v>
          </cell>
          <cell r="GO526">
            <v>0</v>
          </cell>
          <cell r="GP526">
            <v>0</v>
          </cell>
          <cell r="GQ526">
            <v>0</v>
          </cell>
          <cell r="GR526">
            <v>0</v>
          </cell>
          <cell r="GS526">
            <v>0</v>
          </cell>
          <cell r="GT526">
            <v>0</v>
          </cell>
          <cell r="GU526">
            <v>0</v>
          </cell>
          <cell r="GV526">
            <v>0</v>
          </cell>
          <cell r="GW526">
            <v>0</v>
          </cell>
          <cell r="GX526">
            <v>0</v>
          </cell>
          <cell r="GY526">
            <v>0</v>
          </cell>
          <cell r="GZ526">
            <v>0</v>
          </cell>
          <cell r="HA526">
            <v>0</v>
          </cell>
          <cell r="HB526">
            <v>0</v>
          </cell>
          <cell r="HC526">
            <v>0</v>
          </cell>
          <cell r="HD526">
            <v>0</v>
          </cell>
          <cell r="HE526">
            <v>0</v>
          </cell>
          <cell r="HF526">
            <v>0</v>
          </cell>
          <cell r="HG526">
            <v>0</v>
          </cell>
          <cell r="HH526">
            <v>0</v>
          </cell>
          <cell r="HI526">
            <v>0</v>
          </cell>
          <cell r="HJ526">
            <v>0</v>
          </cell>
          <cell r="HO526">
            <v>0</v>
          </cell>
          <cell r="HP526">
            <v>0</v>
          </cell>
          <cell r="HQ526">
            <v>0</v>
          </cell>
          <cell r="HR526">
            <v>0</v>
          </cell>
          <cell r="HS526">
            <v>0</v>
          </cell>
          <cell r="HT526">
            <v>0</v>
          </cell>
          <cell r="HU526">
            <v>0</v>
          </cell>
          <cell r="HV526">
            <v>0</v>
          </cell>
          <cell r="HW526">
            <v>0</v>
          </cell>
          <cell r="HX526">
            <v>0</v>
          </cell>
          <cell r="HY526">
            <v>0</v>
          </cell>
          <cell r="HZ526">
            <v>0</v>
          </cell>
          <cell r="IA526">
            <v>0</v>
          </cell>
          <cell r="IB526">
            <v>0</v>
          </cell>
          <cell r="IC526">
            <v>0</v>
          </cell>
          <cell r="ID526">
            <v>0</v>
          </cell>
          <cell r="IE526">
            <v>0</v>
          </cell>
          <cell r="IF526">
            <v>0</v>
          </cell>
          <cell r="IG526">
            <v>0</v>
          </cell>
          <cell r="IH526">
            <v>0</v>
          </cell>
          <cell r="II526">
            <v>0</v>
          </cell>
          <cell r="IJ526">
            <v>0</v>
          </cell>
          <cell r="IK526">
            <v>0</v>
          </cell>
          <cell r="IL526">
            <v>0</v>
          </cell>
          <cell r="IM526">
            <v>0</v>
          </cell>
          <cell r="IN526">
            <v>0</v>
          </cell>
          <cell r="IO526">
            <v>0</v>
          </cell>
          <cell r="IP526">
            <v>0</v>
          </cell>
          <cell r="IQ526">
            <v>0</v>
          </cell>
          <cell r="IR526">
            <v>0</v>
          </cell>
          <cell r="IS526">
            <v>0</v>
          </cell>
          <cell r="IT526">
            <v>0</v>
          </cell>
          <cell r="IU526">
            <v>0</v>
          </cell>
          <cell r="IV526">
            <v>0</v>
          </cell>
          <cell r="IW526">
            <v>0</v>
          </cell>
          <cell r="IX526">
            <v>0</v>
          </cell>
          <cell r="IY526">
            <v>0</v>
          </cell>
          <cell r="IZ526">
            <v>0</v>
          </cell>
          <cell r="JA526">
            <v>0</v>
          </cell>
          <cell r="JB526">
            <v>0</v>
          </cell>
          <cell r="JC526">
            <v>0</v>
          </cell>
          <cell r="JD526">
            <v>0</v>
          </cell>
          <cell r="JE526">
            <v>0</v>
          </cell>
          <cell r="JF526">
            <v>0</v>
          </cell>
          <cell r="JG526">
            <v>0</v>
          </cell>
          <cell r="JH526">
            <v>0</v>
          </cell>
          <cell r="JI526">
            <v>0</v>
          </cell>
          <cell r="JJ526">
            <v>0</v>
          </cell>
          <cell r="JK526">
            <v>0</v>
          </cell>
          <cell r="JL526">
            <v>0</v>
          </cell>
          <cell r="JM526">
            <v>0</v>
          </cell>
          <cell r="JN526">
            <v>0</v>
          </cell>
          <cell r="JO526">
            <v>0</v>
          </cell>
          <cell r="JP526">
            <v>0</v>
          </cell>
          <cell r="JQ526">
            <v>0</v>
          </cell>
          <cell r="JR526">
            <v>0</v>
          </cell>
          <cell r="JS526">
            <v>0</v>
          </cell>
          <cell r="JT526">
            <v>0</v>
          </cell>
          <cell r="JU526">
            <v>0</v>
          </cell>
          <cell r="JV526">
            <v>0</v>
          </cell>
          <cell r="JW526">
            <v>0</v>
          </cell>
          <cell r="JX526">
            <v>0</v>
          </cell>
          <cell r="JY526">
            <v>0</v>
          </cell>
          <cell r="JZ526">
            <v>0</v>
          </cell>
          <cell r="KA526">
            <v>0</v>
          </cell>
          <cell r="KB526">
            <v>0</v>
          </cell>
          <cell r="KC526">
            <v>0</v>
          </cell>
          <cell r="KD526">
            <v>0</v>
          </cell>
          <cell r="KE526">
            <v>0</v>
          </cell>
          <cell r="KF526">
            <v>0</v>
          </cell>
          <cell r="KG526">
            <v>0</v>
          </cell>
          <cell r="KH526">
            <v>0</v>
          </cell>
          <cell r="KI526">
            <v>0</v>
          </cell>
          <cell r="KJ526">
            <v>0</v>
          </cell>
          <cell r="KK526">
            <v>0</v>
          </cell>
          <cell r="KL526">
            <v>0</v>
          </cell>
          <cell r="KM526">
            <v>0</v>
          </cell>
          <cell r="KN526">
            <v>0</v>
          </cell>
          <cell r="KO526">
            <v>0</v>
          </cell>
          <cell r="KP526">
            <v>0</v>
          </cell>
          <cell r="KQ526">
            <v>0</v>
          </cell>
          <cell r="KR526">
            <v>0</v>
          </cell>
          <cell r="KS526">
            <v>0</v>
          </cell>
          <cell r="KT526">
            <v>0</v>
          </cell>
          <cell r="KU526">
            <v>0</v>
          </cell>
          <cell r="KV526">
            <v>0</v>
          </cell>
          <cell r="KW526">
            <v>0</v>
          </cell>
          <cell r="KX526">
            <v>0</v>
          </cell>
          <cell r="KY526">
            <v>0</v>
          </cell>
          <cell r="KZ526">
            <v>0</v>
          </cell>
          <cell r="LA526">
            <v>0</v>
          </cell>
          <cell r="LB526">
            <v>0</v>
          </cell>
          <cell r="LC526">
            <v>0</v>
          </cell>
          <cell r="LD526">
            <v>0</v>
          </cell>
          <cell r="LE526">
            <v>0</v>
          </cell>
          <cell r="LF526">
            <v>0</v>
          </cell>
          <cell r="LG526">
            <v>0</v>
          </cell>
          <cell r="LH526">
            <v>0</v>
          </cell>
          <cell r="LI526">
            <v>0</v>
          </cell>
          <cell r="LJ526">
            <v>0</v>
          </cell>
          <cell r="LK526">
            <v>0</v>
          </cell>
          <cell r="LL526">
            <v>0</v>
          </cell>
          <cell r="LM526">
            <v>0</v>
          </cell>
          <cell r="LN526">
            <v>0</v>
          </cell>
          <cell r="LO526">
            <v>0</v>
          </cell>
          <cell r="LP526">
            <v>0</v>
          </cell>
          <cell r="LQ526">
            <v>0</v>
          </cell>
          <cell r="LR526">
            <v>0</v>
          </cell>
          <cell r="LS526">
            <v>0</v>
          </cell>
          <cell r="LT526">
            <v>0</v>
          </cell>
          <cell r="LU526">
            <v>0</v>
          </cell>
          <cell r="LV526">
            <v>0</v>
          </cell>
          <cell r="LW526">
            <v>0</v>
          </cell>
          <cell r="LX526">
            <v>0</v>
          </cell>
          <cell r="LY526">
            <v>0</v>
          </cell>
          <cell r="LZ526">
            <v>0</v>
          </cell>
          <cell r="MA526">
            <v>0</v>
          </cell>
          <cell r="MB526">
            <v>0</v>
          </cell>
          <cell r="MC526">
            <v>0</v>
          </cell>
          <cell r="MD526">
            <v>0</v>
          </cell>
          <cell r="ME526">
            <v>0</v>
          </cell>
          <cell r="MF526">
            <v>0</v>
          </cell>
          <cell r="MG526">
            <v>0</v>
          </cell>
          <cell r="MH526">
            <v>0</v>
          </cell>
          <cell r="MI526">
            <v>0</v>
          </cell>
          <cell r="MJ526">
            <v>0</v>
          </cell>
          <cell r="MK526">
            <v>0</v>
          </cell>
          <cell r="ML526">
            <v>0</v>
          </cell>
          <cell r="MM526">
            <v>0</v>
          </cell>
          <cell r="MN526">
            <v>0</v>
          </cell>
          <cell r="MO526">
            <v>0</v>
          </cell>
          <cell r="MP526">
            <v>0</v>
          </cell>
          <cell r="MQ526">
            <v>0</v>
          </cell>
          <cell r="MR526">
            <v>0</v>
          </cell>
          <cell r="MS526">
            <v>0</v>
          </cell>
          <cell r="MT526">
            <v>0</v>
          </cell>
          <cell r="MU526">
            <v>0</v>
          </cell>
          <cell r="MV526">
            <v>0</v>
          </cell>
          <cell r="MW526">
            <v>0</v>
          </cell>
          <cell r="MX526">
            <v>0</v>
          </cell>
          <cell r="MY526">
            <v>0</v>
          </cell>
          <cell r="MZ526">
            <v>0</v>
          </cell>
          <cell r="NA526">
            <v>0</v>
          </cell>
          <cell r="NB526">
            <v>0</v>
          </cell>
          <cell r="NC526">
            <v>0</v>
          </cell>
          <cell r="ND526">
            <v>0</v>
          </cell>
          <cell r="NE526">
            <v>0</v>
          </cell>
          <cell r="NF526">
            <v>0</v>
          </cell>
          <cell r="NG526">
            <v>0</v>
          </cell>
          <cell r="NH526">
            <v>0</v>
          </cell>
          <cell r="NI526">
            <v>0</v>
          </cell>
          <cell r="NJ526">
            <v>0</v>
          </cell>
          <cell r="NK526">
            <v>0</v>
          </cell>
          <cell r="NL526">
            <v>0</v>
          </cell>
          <cell r="NM526">
            <v>0</v>
          </cell>
          <cell r="NN526">
            <v>0</v>
          </cell>
          <cell r="NO526">
            <v>0</v>
          </cell>
          <cell r="NP526">
            <v>0</v>
          </cell>
          <cell r="NQ526">
            <v>0</v>
          </cell>
          <cell r="NR526">
            <v>0</v>
          </cell>
          <cell r="NS526">
            <v>0</v>
          </cell>
          <cell r="NT526">
            <v>0</v>
          </cell>
          <cell r="NU526">
            <v>0</v>
          </cell>
          <cell r="NV526">
            <v>0</v>
          </cell>
          <cell r="NW526">
            <v>0</v>
          </cell>
        </row>
        <row r="527">
          <cell r="BB527">
            <v>55.822864837130503</v>
          </cell>
          <cell r="BC527">
            <v>0</v>
          </cell>
          <cell r="BD527">
            <v>55.822864837130503</v>
          </cell>
          <cell r="BE527">
            <v>53.630803001431097</v>
          </cell>
          <cell r="BF527">
            <v>0</v>
          </cell>
          <cell r="BG527">
            <v>53.630803001431097</v>
          </cell>
          <cell r="BH527">
            <v>38.730739750216401</v>
          </cell>
          <cell r="BI527">
            <v>0</v>
          </cell>
          <cell r="BJ527">
            <v>38.730739750216401</v>
          </cell>
          <cell r="BK527">
            <v>48.803913373389598</v>
          </cell>
          <cell r="BL527">
            <v>0</v>
          </cell>
          <cell r="BM527">
            <v>48.803913373389598</v>
          </cell>
          <cell r="BN527">
            <v>47.017275266626299</v>
          </cell>
          <cell r="BO527">
            <v>0</v>
          </cell>
          <cell r="BP527">
            <v>47.017275266626299</v>
          </cell>
          <cell r="BQ527">
            <v>20.998977556327599</v>
          </cell>
          <cell r="BR527">
            <v>0</v>
          </cell>
          <cell r="BS527">
            <v>20.998977556327599</v>
          </cell>
          <cell r="BT527">
            <v>19.168297046013301</v>
          </cell>
          <cell r="BU527">
            <v>0</v>
          </cell>
          <cell r="BV527">
            <v>19.168297046013301</v>
          </cell>
          <cell r="BW527">
            <v>67.618655051867904</v>
          </cell>
          <cell r="BX527">
            <v>0</v>
          </cell>
          <cell r="BY527">
            <v>67.618655051867904</v>
          </cell>
          <cell r="BZ527">
            <v>65.921804043753795</v>
          </cell>
          <cell r="CA527">
            <v>0</v>
          </cell>
          <cell r="CB527">
            <v>65.921804043753795</v>
          </cell>
          <cell r="CC527">
            <v>52.068786320626202</v>
          </cell>
          <cell r="CD527">
            <v>0</v>
          </cell>
          <cell r="CE527">
            <v>52.068786320626202</v>
          </cell>
          <cell r="CF527">
            <v>46.165768973854199</v>
          </cell>
          <cell r="CG527">
            <v>0</v>
          </cell>
          <cell r="CH527">
            <v>46.165768973854199</v>
          </cell>
          <cell r="CI527">
            <v>53.714197671137597</v>
          </cell>
          <cell r="CJ527">
            <v>0</v>
          </cell>
          <cell r="CK527">
            <v>53.714197671137597</v>
          </cell>
          <cell r="CL527">
            <v>56.057938124186599</v>
          </cell>
          <cell r="CM527">
            <v>0</v>
          </cell>
          <cell r="CN527">
            <v>56.057938124186599</v>
          </cell>
          <cell r="CO527">
            <v>65.228303085123699</v>
          </cell>
          <cell r="CP527">
            <v>0</v>
          </cell>
          <cell r="CQ527">
            <v>65.228303085123699</v>
          </cell>
          <cell r="CR527">
            <v>43.533969296756602</v>
          </cell>
          <cell r="CS527">
            <v>0</v>
          </cell>
          <cell r="CT527">
            <v>43.533969296756602</v>
          </cell>
          <cell r="CU527">
            <v>50.943573995464497</v>
          </cell>
          <cell r="CV527">
            <v>0</v>
          </cell>
          <cell r="CW527">
            <v>50.943573995464497</v>
          </cell>
          <cell r="CX527">
            <v>54.316065968804899</v>
          </cell>
          <cell r="CY527">
            <v>0</v>
          </cell>
          <cell r="CZ527">
            <v>54.316065968804899</v>
          </cell>
          <cell r="DA527">
            <v>63.0129388274988</v>
          </cell>
          <cell r="DB527">
            <v>0</v>
          </cell>
          <cell r="DC527">
            <v>63.0129388274988</v>
          </cell>
          <cell r="DD527">
            <v>34.656606403992399</v>
          </cell>
          <cell r="DE527">
            <v>0</v>
          </cell>
          <cell r="DF527">
            <v>34.656606403992399</v>
          </cell>
          <cell r="DG527">
            <v>58.1266144091637</v>
          </cell>
          <cell r="DH527">
            <v>0</v>
          </cell>
          <cell r="DI527">
            <v>58.1266144091637</v>
          </cell>
          <cell r="DJ527">
            <v>45.793942947963302</v>
          </cell>
          <cell r="DK527">
            <v>0</v>
          </cell>
          <cell r="DL527">
            <v>45.793942947963302</v>
          </cell>
          <cell r="DM527">
            <v>52.218551838891401</v>
          </cell>
          <cell r="DN527">
            <v>0</v>
          </cell>
          <cell r="DO527">
            <v>52.218551838891401</v>
          </cell>
          <cell r="DP527">
            <v>36.579989545924398</v>
          </cell>
          <cell r="DQ527">
            <v>0</v>
          </cell>
          <cell r="DR527">
            <v>36.579989545924398</v>
          </cell>
          <cell r="DS527">
            <v>54</v>
          </cell>
          <cell r="DT527">
            <v>0</v>
          </cell>
          <cell r="DU527">
            <v>54</v>
          </cell>
          <cell r="DV527">
            <v>44</v>
          </cell>
          <cell r="DW527">
            <v>0</v>
          </cell>
          <cell r="DX527">
            <v>44</v>
          </cell>
          <cell r="DY527">
            <v>49</v>
          </cell>
          <cell r="DZ527">
            <v>0</v>
          </cell>
          <cell r="EA527">
            <v>49</v>
          </cell>
          <cell r="EB527">
            <v>27</v>
          </cell>
          <cell r="EC527">
            <v>0</v>
          </cell>
          <cell r="ED527">
            <v>27</v>
          </cell>
          <cell r="EE527">
            <v>34</v>
          </cell>
          <cell r="EF527">
            <v>0</v>
          </cell>
          <cell r="EG527">
            <v>34</v>
          </cell>
          <cell r="EH527">
            <v>34</v>
          </cell>
          <cell r="EI527">
            <v>0</v>
          </cell>
          <cell r="EJ527">
            <v>34</v>
          </cell>
          <cell r="EK527">
            <v>57</v>
          </cell>
          <cell r="EL527">
            <v>0</v>
          </cell>
          <cell r="EM527">
            <v>57</v>
          </cell>
          <cell r="EN527">
            <v>30</v>
          </cell>
          <cell r="EO527">
            <v>0</v>
          </cell>
          <cell r="EP527">
            <v>30</v>
          </cell>
          <cell r="EQ527">
            <v>36</v>
          </cell>
          <cell r="ER527">
            <v>0</v>
          </cell>
          <cell r="ES527">
            <v>36</v>
          </cell>
          <cell r="ET527">
            <v>31</v>
          </cell>
          <cell r="EU527">
            <v>0</v>
          </cell>
          <cell r="EV527">
            <v>31</v>
          </cell>
          <cell r="EW527">
            <v>27</v>
          </cell>
          <cell r="EX527">
            <v>0</v>
          </cell>
          <cell r="EY527">
            <v>27</v>
          </cell>
          <cell r="EZ527">
            <v>26</v>
          </cell>
          <cell r="FA527">
            <v>0</v>
          </cell>
          <cell r="FB527">
            <v>26</v>
          </cell>
          <cell r="FC527">
            <v>18</v>
          </cell>
          <cell r="FD527">
            <v>0</v>
          </cell>
          <cell r="FE527">
            <v>18</v>
          </cell>
          <cell r="FF527">
            <v>17</v>
          </cell>
          <cell r="FG527">
            <v>0</v>
          </cell>
          <cell r="FH527">
            <v>17</v>
          </cell>
          <cell r="FI527">
            <v>25</v>
          </cell>
          <cell r="FJ527">
            <v>0</v>
          </cell>
          <cell r="FK527">
            <v>25</v>
          </cell>
          <cell r="FL527">
            <v>30</v>
          </cell>
          <cell r="FM527">
            <v>0</v>
          </cell>
          <cell r="FN527">
            <v>30</v>
          </cell>
          <cell r="FO527">
            <v>-69</v>
          </cell>
          <cell r="FP527">
            <v>0</v>
          </cell>
          <cell r="FQ527">
            <v>-69</v>
          </cell>
          <cell r="FR527">
            <v>17</v>
          </cell>
          <cell r="FS527">
            <v>0</v>
          </cell>
          <cell r="FT527">
            <v>17</v>
          </cell>
          <cell r="FU527">
            <v>29</v>
          </cell>
          <cell r="FV527">
            <v>0</v>
          </cell>
          <cell r="FW527">
            <v>29</v>
          </cell>
          <cell r="FX527">
            <v>37</v>
          </cell>
          <cell r="FY527">
            <v>0</v>
          </cell>
          <cell r="FZ527">
            <v>37</v>
          </cell>
          <cell r="GA527">
            <v>39</v>
          </cell>
          <cell r="GB527">
            <v>0</v>
          </cell>
          <cell r="GC527">
            <v>39</v>
          </cell>
          <cell r="GD527">
            <v>33</v>
          </cell>
          <cell r="GE527">
            <v>0</v>
          </cell>
          <cell r="GF527">
            <v>33</v>
          </cell>
          <cell r="GG527">
            <v>32</v>
          </cell>
          <cell r="GH527">
            <v>0</v>
          </cell>
          <cell r="GI527">
            <v>32</v>
          </cell>
          <cell r="GJ527">
            <v>34</v>
          </cell>
          <cell r="GK527">
            <v>0</v>
          </cell>
          <cell r="GL527">
            <v>34</v>
          </cell>
          <cell r="GM527">
            <v>34</v>
          </cell>
          <cell r="GN527">
            <v>0</v>
          </cell>
          <cell r="GO527">
            <v>34</v>
          </cell>
          <cell r="GP527">
            <v>34</v>
          </cell>
          <cell r="GQ527">
            <v>0</v>
          </cell>
          <cell r="GR527">
            <v>34</v>
          </cell>
          <cell r="GS527">
            <v>25</v>
          </cell>
          <cell r="GT527">
            <v>0</v>
          </cell>
          <cell r="GU527">
            <v>25</v>
          </cell>
          <cell r="GV527">
            <v>27</v>
          </cell>
          <cell r="GW527">
            <v>0</v>
          </cell>
          <cell r="GX527">
            <v>27</v>
          </cell>
          <cell r="GY527">
            <v>29</v>
          </cell>
          <cell r="GZ527">
            <v>0</v>
          </cell>
          <cell r="HA527">
            <v>29</v>
          </cell>
          <cell r="HB527">
            <v>42</v>
          </cell>
          <cell r="HC527">
            <v>0</v>
          </cell>
          <cell r="HD527">
            <v>42</v>
          </cell>
          <cell r="HE527">
            <v>42</v>
          </cell>
          <cell r="HF527">
            <v>0</v>
          </cell>
          <cell r="HG527">
            <v>42</v>
          </cell>
          <cell r="HH527">
            <v>34</v>
          </cell>
          <cell r="HI527">
            <v>0</v>
          </cell>
          <cell r="HJ527">
            <v>34</v>
          </cell>
          <cell r="HO527">
            <v>148.18440758877799</v>
          </cell>
          <cell r="HP527">
            <v>0</v>
          </cell>
          <cell r="HQ527">
            <v>148.18440758877799</v>
          </cell>
          <cell r="HR527">
            <v>92.361542751647406</v>
          </cell>
          <cell r="HS527">
            <v>0</v>
          </cell>
          <cell r="HT527">
            <v>92.361542751647406</v>
          </cell>
          <cell r="HU527">
            <v>38.730739750216401</v>
          </cell>
          <cell r="HV527">
            <v>0</v>
          </cell>
          <cell r="HW527">
            <v>38.730739750216401</v>
          </cell>
          <cell r="HX527">
            <v>135.988463242357</v>
          </cell>
          <cell r="HY527">
            <v>0</v>
          </cell>
          <cell r="HZ527">
            <v>135.988463242357</v>
          </cell>
          <cell r="IA527">
            <v>87.184549868967096</v>
          </cell>
          <cell r="IB527">
            <v>0</v>
          </cell>
          <cell r="IC527">
            <v>87.184549868967096</v>
          </cell>
          <cell r="ID527">
            <v>40.167274602340797</v>
          </cell>
          <cell r="IE527">
            <v>0</v>
          </cell>
          <cell r="IF527">
            <v>40.167274602340797</v>
          </cell>
          <cell r="IG527">
            <v>19.168297046013301</v>
          </cell>
          <cell r="IH527">
            <v>0</v>
          </cell>
          <cell r="II527">
            <v>19.168297046013301</v>
          </cell>
          <cell r="IJ527">
            <v>231.775014390102</v>
          </cell>
          <cell r="IK527">
            <v>0</v>
          </cell>
          <cell r="IL527">
            <v>231.775014390102</v>
          </cell>
          <cell r="IM527">
            <v>164.15635933823401</v>
          </cell>
          <cell r="IN527">
            <v>0</v>
          </cell>
          <cell r="IO527">
            <v>164.15635933823401</v>
          </cell>
          <cell r="IP527">
            <v>98.234555294480401</v>
          </cell>
          <cell r="IQ527">
            <v>0</v>
          </cell>
          <cell r="IR527">
            <v>98.234555294480401</v>
          </cell>
          <cell r="IS527">
            <v>46.165768973854199</v>
          </cell>
          <cell r="IT527">
            <v>0</v>
          </cell>
          <cell r="IU527">
            <v>46.165768973854199</v>
          </cell>
          <cell r="IV527">
            <v>218.534408177204</v>
          </cell>
          <cell r="IW527">
            <v>0</v>
          </cell>
          <cell r="IX527">
            <v>218.534408177204</v>
          </cell>
          <cell r="IY527">
            <v>164.82021050606701</v>
          </cell>
          <cell r="IZ527">
            <v>0</v>
          </cell>
          <cell r="JA527">
            <v>164.82021050606701</v>
          </cell>
          <cell r="JB527">
            <v>108.76227238188</v>
          </cell>
          <cell r="JC527">
            <v>0</v>
          </cell>
          <cell r="JD527">
            <v>108.76227238188</v>
          </cell>
          <cell r="JE527">
            <v>43.533969296756602</v>
          </cell>
          <cell r="JF527">
            <v>0</v>
          </cell>
          <cell r="JG527">
            <v>43.533969296756602</v>
          </cell>
          <cell r="JH527">
            <v>202.92918519576099</v>
          </cell>
          <cell r="JI527">
            <v>0</v>
          </cell>
          <cell r="JJ527">
            <v>202.92918519576099</v>
          </cell>
          <cell r="JK527">
            <v>151.98561120029601</v>
          </cell>
          <cell r="JL527">
            <v>0</v>
          </cell>
          <cell r="JM527">
            <v>151.98561120029601</v>
          </cell>
          <cell r="JN527">
            <v>97.669545231491199</v>
          </cell>
          <cell r="JO527">
            <v>0</v>
          </cell>
          <cell r="JP527">
            <v>97.669545231491199</v>
          </cell>
          <cell r="JQ527">
            <v>34.656606403992399</v>
          </cell>
          <cell r="JR527">
            <v>0</v>
          </cell>
          <cell r="JS527">
            <v>34.656606403992399</v>
          </cell>
          <cell r="JT527">
            <v>192.71909874194299</v>
          </cell>
          <cell r="JU527">
            <v>0</v>
          </cell>
          <cell r="JV527">
            <v>192.71909874194299</v>
          </cell>
          <cell r="JW527">
            <v>134.59248433277901</v>
          </cell>
          <cell r="JX527">
            <v>0</v>
          </cell>
          <cell r="JY527">
            <v>134.59248433277901</v>
          </cell>
          <cell r="JZ527">
            <v>88.798541384815806</v>
          </cell>
          <cell r="KA527">
            <v>0</v>
          </cell>
          <cell r="KB527">
            <v>88.798541384815806</v>
          </cell>
          <cell r="KC527">
            <v>36.579989545924398</v>
          </cell>
          <cell r="KD527">
            <v>0</v>
          </cell>
          <cell r="KE527">
            <v>36.579989545924398</v>
          </cell>
          <cell r="KF527">
            <v>54</v>
          </cell>
          <cell r="KG527">
            <v>0</v>
          </cell>
          <cell r="KH527">
            <v>54</v>
          </cell>
          <cell r="KI527">
            <v>44</v>
          </cell>
          <cell r="KJ527">
            <v>0</v>
          </cell>
          <cell r="KK527">
            <v>44</v>
          </cell>
          <cell r="KL527">
            <v>49</v>
          </cell>
          <cell r="KM527">
            <v>0</v>
          </cell>
          <cell r="KN527">
            <v>49</v>
          </cell>
          <cell r="KO527">
            <v>27</v>
          </cell>
          <cell r="KP527">
            <v>0</v>
          </cell>
          <cell r="KQ527">
            <v>27</v>
          </cell>
          <cell r="KR527">
            <v>34</v>
          </cell>
          <cell r="KS527">
            <v>0</v>
          </cell>
          <cell r="KT527">
            <v>34</v>
          </cell>
          <cell r="KU527">
            <v>34</v>
          </cell>
          <cell r="KV527">
            <v>0</v>
          </cell>
          <cell r="KW527">
            <v>34</v>
          </cell>
          <cell r="KX527">
            <v>57</v>
          </cell>
          <cell r="KY527">
            <v>0</v>
          </cell>
          <cell r="KZ527">
            <v>57</v>
          </cell>
          <cell r="LA527">
            <v>30</v>
          </cell>
          <cell r="LB527">
            <v>0</v>
          </cell>
          <cell r="LC527">
            <v>30</v>
          </cell>
          <cell r="LD527">
            <v>36</v>
          </cell>
          <cell r="LE527">
            <v>0</v>
          </cell>
          <cell r="LF527">
            <v>36</v>
          </cell>
          <cell r="LG527">
            <v>31</v>
          </cell>
          <cell r="LH527">
            <v>0</v>
          </cell>
          <cell r="LI527">
            <v>31</v>
          </cell>
          <cell r="LJ527">
            <v>27</v>
          </cell>
          <cell r="LK527">
            <v>0</v>
          </cell>
          <cell r="LL527">
            <v>27</v>
          </cell>
          <cell r="LM527">
            <v>26</v>
          </cell>
          <cell r="LN527">
            <v>0</v>
          </cell>
          <cell r="LO527">
            <v>26</v>
          </cell>
          <cell r="LP527">
            <v>18</v>
          </cell>
          <cell r="LQ527">
            <v>0</v>
          </cell>
          <cell r="LR527">
            <v>18</v>
          </cell>
          <cell r="LS527">
            <v>17</v>
          </cell>
          <cell r="LT527">
            <v>0</v>
          </cell>
          <cell r="LU527">
            <v>17</v>
          </cell>
          <cell r="LV527">
            <v>25</v>
          </cell>
          <cell r="LW527">
            <v>0</v>
          </cell>
          <cell r="LX527">
            <v>25</v>
          </cell>
          <cell r="LY527">
            <v>30</v>
          </cell>
          <cell r="LZ527">
            <v>0</v>
          </cell>
          <cell r="MA527">
            <v>30</v>
          </cell>
          <cell r="MB527">
            <v>-69</v>
          </cell>
          <cell r="MC527">
            <v>0</v>
          </cell>
          <cell r="MD527">
            <v>-69</v>
          </cell>
          <cell r="ME527">
            <v>17</v>
          </cell>
          <cell r="MF527">
            <v>0</v>
          </cell>
          <cell r="MG527">
            <v>17</v>
          </cell>
          <cell r="MH527">
            <v>29</v>
          </cell>
          <cell r="MI527">
            <v>0</v>
          </cell>
          <cell r="MJ527">
            <v>29</v>
          </cell>
          <cell r="MK527">
            <v>37</v>
          </cell>
          <cell r="ML527">
            <v>0</v>
          </cell>
          <cell r="MM527">
            <v>37</v>
          </cell>
          <cell r="MN527">
            <v>39</v>
          </cell>
          <cell r="MO527">
            <v>0</v>
          </cell>
          <cell r="MP527">
            <v>39</v>
          </cell>
          <cell r="MQ527">
            <v>33</v>
          </cell>
          <cell r="MR527">
            <v>0</v>
          </cell>
          <cell r="MS527">
            <v>33</v>
          </cell>
          <cell r="MT527">
            <v>32</v>
          </cell>
          <cell r="MU527">
            <v>0</v>
          </cell>
          <cell r="MV527">
            <v>32</v>
          </cell>
          <cell r="MW527">
            <v>34</v>
          </cell>
          <cell r="MX527">
            <v>0</v>
          </cell>
          <cell r="MY527">
            <v>34</v>
          </cell>
          <cell r="MZ527">
            <v>34</v>
          </cell>
          <cell r="NA527">
            <v>0</v>
          </cell>
          <cell r="NB527">
            <v>34</v>
          </cell>
          <cell r="NC527">
            <v>34</v>
          </cell>
          <cell r="ND527">
            <v>0</v>
          </cell>
          <cell r="NE527">
            <v>34</v>
          </cell>
          <cell r="NF527">
            <v>25</v>
          </cell>
          <cell r="NG527">
            <v>0</v>
          </cell>
          <cell r="NH527">
            <v>25</v>
          </cell>
          <cell r="NI527">
            <v>27</v>
          </cell>
          <cell r="NJ527">
            <v>0</v>
          </cell>
          <cell r="NK527">
            <v>27</v>
          </cell>
          <cell r="NL527">
            <v>29</v>
          </cell>
          <cell r="NM527">
            <v>0</v>
          </cell>
          <cell r="NN527">
            <v>29</v>
          </cell>
          <cell r="NO527">
            <v>42</v>
          </cell>
          <cell r="NP527">
            <v>0</v>
          </cell>
          <cell r="NQ527">
            <v>42</v>
          </cell>
          <cell r="NR527">
            <v>42</v>
          </cell>
          <cell r="NS527">
            <v>0</v>
          </cell>
          <cell r="NT527">
            <v>42</v>
          </cell>
          <cell r="NU527">
            <v>34</v>
          </cell>
          <cell r="NV527">
            <v>0</v>
          </cell>
          <cell r="NW527">
            <v>34</v>
          </cell>
        </row>
        <row r="528">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0</v>
          </cell>
          <cell r="CB528">
            <v>0</v>
          </cell>
          <cell r="CC528">
            <v>0</v>
          </cell>
          <cell r="CD528">
            <v>0</v>
          </cell>
          <cell r="CE528">
            <v>0</v>
          </cell>
          <cell r="CF528">
            <v>0</v>
          </cell>
          <cell r="CG528">
            <v>0</v>
          </cell>
          <cell r="CH528">
            <v>0</v>
          </cell>
          <cell r="CI528">
            <v>0</v>
          </cell>
          <cell r="CJ528">
            <v>0</v>
          </cell>
          <cell r="CK528">
            <v>0</v>
          </cell>
          <cell r="CL528">
            <v>0</v>
          </cell>
          <cell r="CM528">
            <v>0</v>
          </cell>
          <cell r="CN528">
            <v>0</v>
          </cell>
          <cell r="CO528">
            <v>0</v>
          </cell>
          <cell r="CP528">
            <v>0</v>
          </cell>
          <cell r="CQ528">
            <v>0</v>
          </cell>
          <cell r="CR528">
            <v>0</v>
          </cell>
          <cell r="CS528">
            <v>0</v>
          </cell>
          <cell r="CT528">
            <v>0</v>
          </cell>
          <cell r="CU528">
            <v>0</v>
          </cell>
          <cell r="CV528">
            <v>0</v>
          </cell>
          <cell r="CW528">
            <v>0</v>
          </cell>
          <cell r="CX528">
            <v>0</v>
          </cell>
          <cell r="CY528">
            <v>0</v>
          </cell>
          <cell r="CZ528">
            <v>0</v>
          </cell>
          <cell r="DA528">
            <v>0</v>
          </cell>
          <cell r="DB528">
            <v>0</v>
          </cell>
          <cell r="DC528">
            <v>0</v>
          </cell>
          <cell r="DD528">
            <v>0</v>
          </cell>
          <cell r="DE528">
            <v>0</v>
          </cell>
          <cell r="DF528">
            <v>0</v>
          </cell>
          <cell r="DG528">
            <v>0</v>
          </cell>
          <cell r="DH528">
            <v>0</v>
          </cell>
          <cell r="DI528">
            <v>0</v>
          </cell>
          <cell r="DJ528">
            <v>0</v>
          </cell>
          <cell r="DK528">
            <v>0</v>
          </cell>
          <cell r="DL528">
            <v>0</v>
          </cell>
          <cell r="DM528">
            <v>0</v>
          </cell>
          <cell r="DN528">
            <v>0</v>
          </cell>
          <cell r="DO528">
            <v>0</v>
          </cell>
          <cell r="DP528">
            <v>0</v>
          </cell>
          <cell r="DQ528">
            <v>0</v>
          </cell>
          <cell r="DR528">
            <v>0</v>
          </cell>
          <cell r="DS528">
            <v>0</v>
          </cell>
          <cell r="DT528">
            <v>0</v>
          </cell>
          <cell r="DU528">
            <v>0</v>
          </cell>
          <cell r="DV528">
            <v>0</v>
          </cell>
          <cell r="DW528">
            <v>0</v>
          </cell>
          <cell r="DX528">
            <v>0</v>
          </cell>
          <cell r="DY528">
            <v>0</v>
          </cell>
          <cell r="DZ528">
            <v>0</v>
          </cell>
          <cell r="EA528">
            <v>0</v>
          </cell>
          <cell r="EB528">
            <v>0</v>
          </cell>
          <cell r="EC528">
            <v>0</v>
          </cell>
          <cell r="ED528">
            <v>0</v>
          </cell>
          <cell r="EE528">
            <v>0</v>
          </cell>
          <cell r="EF528">
            <v>0</v>
          </cell>
          <cell r="EG528">
            <v>0</v>
          </cell>
          <cell r="EH528">
            <v>0</v>
          </cell>
          <cell r="EI528">
            <v>0</v>
          </cell>
          <cell r="EJ528">
            <v>0</v>
          </cell>
          <cell r="EK528">
            <v>0</v>
          </cell>
          <cell r="EL528">
            <v>0</v>
          </cell>
          <cell r="EM528">
            <v>0</v>
          </cell>
          <cell r="EN528">
            <v>0</v>
          </cell>
          <cell r="EO528">
            <v>0</v>
          </cell>
          <cell r="EP528">
            <v>0</v>
          </cell>
          <cell r="EQ528">
            <v>0</v>
          </cell>
          <cell r="ER528">
            <v>0</v>
          </cell>
          <cell r="ES528">
            <v>0</v>
          </cell>
          <cell r="ET528">
            <v>0</v>
          </cell>
          <cell r="EU528">
            <v>0</v>
          </cell>
          <cell r="EV528">
            <v>0</v>
          </cell>
          <cell r="EW528">
            <v>0</v>
          </cell>
          <cell r="EX528">
            <v>0</v>
          </cell>
          <cell r="EY528">
            <v>0</v>
          </cell>
          <cell r="EZ528">
            <v>0</v>
          </cell>
          <cell r="FA528">
            <v>0</v>
          </cell>
          <cell r="FB528">
            <v>0</v>
          </cell>
          <cell r="FC528">
            <v>0</v>
          </cell>
          <cell r="FD528">
            <v>0</v>
          </cell>
          <cell r="FE528">
            <v>0</v>
          </cell>
          <cell r="FF528">
            <v>0</v>
          </cell>
          <cell r="FG528">
            <v>0</v>
          </cell>
          <cell r="FH528">
            <v>0</v>
          </cell>
          <cell r="FI528">
            <v>0</v>
          </cell>
          <cell r="FJ528">
            <v>0</v>
          </cell>
          <cell r="FK528">
            <v>0</v>
          </cell>
          <cell r="FL528">
            <v>0</v>
          </cell>
          <cell r="FM528">
            <v>0</v>
          </cell>
          <cell r="FN528">
            <v>0</v>
          </cell>
          <cell r="FO528">
            <v>0</v>
          </cell>
          <cell r="FP528">
            <v>0</v>
          </cell>
          <cell r="FQ528">
            <v>0</v>
          </cell>
          <cell r="FR528">
            <v>0</v>
          </cell>
          <cell r="FS528">
            <v>0</v>
          </cell>
          <cell r="FT528">
            <v>0</v>
          </cell>
          <cell r="FU528">
            <v>0</v>
          </cell>
          <cell r="FV528">
            <v>0</v>
          </cell>
          <cell r="FW528">
            <v>0</v>
          </cell>
          <cell r="FX528">
            <v>0</v>
          </cell>
          <cell r="FY528">
            <v>0</v>
          </cell>
          <cell r="FZ528">
            <v>0</v>
          </cell>
          <cell r="GA528">
            <v>0</v>
          </cell>
          <cell r="GB528">
            <v>0</v>
          </cell>
          <cell r="GC528">
            <v>0</v>
          </cell>
          <cell r="GD528">
            <v>0</v>
          </cell>
          <cell r="GE528">
            <v>0</v>
          </cell>
          <cell r="GF528">
            <v>0</v>
          </cell>
          <cell r="GG528">
            <v>0</v>
          </cell>
          <cell r="GH528">
            <v>0</v>
          </cell>
          <cell r="GI528">
            <v>0</v>
          </cell>
          <cell r="GJ528">
            <v>1</v>
          </cell>
          <cell r="GK528">
            <v>0</v>
          </cell>
          <cell r="GL528">
            <v>1</v>
          </cell>
          <cell r="GM528">
            <v>0</v>
          </cell>
          <cell r="GN528">
            <v>0</v>
          </cell>
          <cell r="GO528">
            <v>0</v>
          </cell>
          <cell r="GP528">
            <v>0</v>
          </cell>
          <cell r="GQ528">
            <v>0</v>
          </cell>
          <cell r="GR528">
            <v>0</v>
          </cell>
          <cell r="GS528">
            <v>0</v>
          </cell>
          <cell r="GT528">
            <v>0</v>
          </cell>
          <cell r="GU528">
            <v>0</v>
          </cell>
          <cell r="GV528">
            <v>0</v>
          </cell>
          <cell r="GW528">
            <v>0</v>
          </cell>
          <cell r="GX528">
            <v>0</v>
          </cell>
          <cell r="GY528">
            <v>0</v>
          </cell>
          <cell r="GZ528">
            <v>0</v>
          </cell>
          <cell r="HA528">
            <v>0</v>
          </cell>
          <cell r="HB528">
            <v>0</v>
          </cell>
          <cell r="HC528">
            <v>0</v>
          </cell>
          <cell r="HD528">
            <v>0</v>
          </cell>
          <cell r="HE528">
            <v>0</v>
          </cell>
          <cell r="HF528">
            <v>0</v>
          </cell>
          <cell r="HG528">
            <v>0</v>
          </cell>
          <cell r="HH528">
            <v>0</v>
          </cell>
          <cell r="HI528">
            <v>0</v>
          </cell>
          <cell r="HJ528">
            <v>0</v>
          </cell>
          <cell r="HO528">
            <v>0</v>
          </cell>
          <cell r="HP528">
            <v>0</v>
          </cell>
          <cell r="HQ528">
            <v>0</v>
          </cell>
          <cell r="HR528">
            <v>0</v>
          </cell>
          <cell r="HS528">
            <v>0</v>
          </cell>
          <cell r="HT528">
            <v>0</v>
          </cell>
          <cell r="HU528">
            <v>0</v>
          </cell>
          <cell r="HV528">
            <v>0</v>
          </cell>
          <cell r="HW528">
            <v>0</v>
          </cell>
          <cell r="HX528">
            <v>0</v>
          </cell>
          <cell r="HY528">
            <v>0</v>
          </cell>
          <cell r="HZ528">
            <v>0</v>
          </cell>
          <cell r="IA528">
            <v>0</v>
          </cell>
          <cell r="IB528">
            <v>0</v>
          </cell>
          <cell r="IC528">
            <v>0</v>
          </cell>
          <cell r="ID528">
            <v>0</v>
          </cell>
          <cell r="IE528">
            <v>0</v>
          </cell>
          <cell r="IF528">
            <v>0</v>
          </cell>
          <cell r="IG528">
            <v>0</v>
          </cell>
          <cell r="IH528">
            <v>0</v>
          </cell>
          <cell r="II528">
            <v>0</v>
          </cell>
          <cell r="IJ528">
            <v>0</v>
          </cell>
          <cell r="IK528">
            <v>0</v>
          </cell>
          <cell r="IL528">
            <v>0</v>
          </cell>
          <cell r="IM528">
            <v>0</v>
          </cell>
          <cell r="IN528">
            <v>0</v>
          </cell>
          <cell r="IO528">
            <v>0</v>
          </cell>
          <cell r="IP528">
            <v>0</v>
          </cell>
          <cell r="IQ528">
            <v>0</v>
          </cell>
          <cell r="IR528">
            <v>0</v>
          </cell>
          <cell r="IS528">
            <v>0</v>
          </cell>
          <cell r="IT528">
            <v>0</v>
          </cell>
          <cell r="IU528">
            <v>0</v>
          </cell>
          <cell r="IV528">
            <v>0</v>
          </cell>
          <cell r="IW528">
            <v>0</v>
          </cell>
          <cell r="IX528">
            <v>0</v>
          </cell>
          <cell r="IY528">
            <v>0</v>
          </cell>
          <cell r="IZ528">
            <v>0</v>
          </cell>
          <cell r="JA528">
            <v>0</v>
          </cell>
          <cell r="JB528">
            <v>0</v>
          </cell>
          <cell r="JC528">
            <v>0</v>
          </cell>
          <cell r="JD528">
            <v>0</v>
          </cell>
          <cell r="JE528">
            <v>0</v>
          </cell>
          <cell r="JF528">
            <v>0</v>
          </cell>
          <cell r="JG528">
            <v>0</v>
          </cell>
          <cell r="JH528">
            <v>0</v>
          </cell>
          <cell r="JI528">
            <v>0</v>
          </cell>
          <cell r="JJ528">
            <v>0</v>
          </cell>
          <cell r="JK528">
            <v>0</v>
          </cell>
          <cell r="JL528">
            <v>0</v>
          </cell>
          <cell r="JM528">
            <v>0</v>
          </cell>
          <cell r="JN528">
            <v>0</v>
          </cell>
          <cell r="JO528">
            <v>0</v>
          </cell>
          <cell r="JP528">
            <v>0</v>
          </cell>
          <cell r="JQ528">
            <v>0</v>
          </cell>
          <cell r="JR528">
            <v>0</v>
          </cell>
          <cell r="JS528">
            <v>0</v>
          </cell>
          <cell r="JT528">
            <v>0</v>
          </cell>
          <cell r="JU528">
            <v>0</v>
          </cell>
          <cell r="JV528">
            <v>0</v>
          </cell>
          <cell r="JW528">
            <v>0</v>
          </cell>
          <cell r="JX528">
            <v>0</v>
          </cell>
          <cell r="JY528">
            <v>0</v>
          </cell>
          <cell r="JZ528">
            <v>0</v>
          </cell>
          <cell r="KA528">
            <v>0</v>
          </cell>
          <cell r="KB528">
            <v>0</v>
          </cell>
          <cell r="KC528">
            <v>0</v>
          </cell>
          <cell r="KD528">
            <v>0</v>
          </cell>
          <cell r="KE528">
            <v>0</v>
          </cell>
          <cell r="KF528">
            <v>0</v>
          </cell>
          <cell r="KG528">
            <v>0</v>
          </cell>
          <cell r="KH528">
            <v>0</v>
          </cell>
          <cell r="KI528">
            <v>0</v>
          </cell>
          <cell r="KJ528">
            <v>0</v>
          </cell>
          <cell r="KK528">
            <v>0</v>
          </cell>
          <cell r="KL528">
            <v>0</v>
          </cell>
          <cell r="KM528">
            <v>0</v>
          </cell>
          <cell r="KN528">
            <v>0</v>
          </cell>
          <cell r="KO528">
            <v>0</v>
          </cell>
          <cell r="KP528">
            <v>0</v>
          </cell>
          <cell r="KQ528">
            <v>0</v>
          </cell>
          <cell r="KR528">
            <v>0</v>
          </cell>
          <cell r="KS528">
            <v>0</v>
          </cell>
          <cell r="KT528">
            <v>0</v>
          </cell>
          <cell r="KU528">
            <v>0</v>
          </cell>
          <cell r="KV528">
            <v>0</v>
          </cell>
          <cell r="KW528">
            <v>0</v>
          </cell>
          <cell r="KX528">
            <v>0</v>
          </cell>
          <cell r="KY528">
            <v>0</v>
          </cell>
          <cell r="KZ528">
            <v>0</v>
          </cell>
          <cell r="LA528">
            <v>0</v>
          </cell>
          <cell r="LB528">
            <v>0</v>
          </cell>
          <cell r="LC528">
            <v>0</v>
          </cell>
          <cell r="LD528">
            <v>0</v>
          </cell>
          <cell r="LE528">
            <v>0</v>
          </cell>
          <cell r="LF528">
            <v>0</v>
          </cell>
          <cell r="LG528">
            <v>0</v>
          </cell>
          <cell r="LH528">
            <v>0</v>
          </cell>
          <cell r="LI528">
            <v>0</v>
          </cell>
          <cell r="LJ528">
            <v>0</v>
          </cell>
          <cell r="LK528">
            <v>0</v>
          </cell>
          <cell r="LL528">
            <v>0</v>
          </cell>
          <cell r="LM528">
            <v>0</v>
          </cell>
          <cell r="LN528">
            <v>0</v>
          </cell>
          <cell r="LO528">
            <v>0</v>
          </cell>
          <cell r="LP528">
            <v>0</v>
          </cell>
          <cell r="LQ528">
            <v>0</v>
          </cell>
          <cell r="LR528">
            <v>0</v>
          </cell>
          <cell r="LS528">
            <v>0</v>
          </cell>
          <cell r="LT528">
            <v>0</v>
          </cell>
          <cell r="LU528">
            <v>0</v>
          </cell>
          <cell r="LV528">
            <v>0</v>
          </cell>
          <cell r="LW528">
            <v>0</v>
          </cell>
          <cell r="LX528">
            <v>0</v>
          </cell>
          <cell r="LY528">
            <v>0</v>
          </cell>
          <cell r="LZ528">
            <v>0</v>
          </cell>
          <cell r="MA528">
            <v>0</v>
          </cell>
          <cell r="MB528">
            <v>0</v>
          </cell>
          <cell r="MC528">
            <v>0</v>
          </cell>
          <cell r="MD528">
            <v>0</v>
          </cell>
          <cell r="ME528">
            <v>0</v>
          </cell>
          <cell r="MF528">
            <v>0</v>
          </cell>
          <cell r="MG528">
            <v>0</v>
          </cell>
          <cell r="MH528">
            <v>0</v>
          </cell>
          <cell r="MI528">
            <v>0</v>
          </cell>
          <cell r="MJ528">
            <v>0</v>
          </cell>
          <cell r="MK528">
            <v>0</v>
          </cell>
          <cell r="ML528">
            <v>0</v>
          </cell>
          <cell r="MM528">
            <v>0</v>
          </cell>
          <cell r="MN528">
            <v>0</v>
          </cell>
          <cell r="MO528">
            <v>0</v>
          </cell>
          <cell r="MP528">
            <v>0</v>
          </cell>
          <cell r="MQ528">
            <v>0</v>
          </cell>
          <cell r="MR528">
            <v>0</v>
          </cell>
          <cell r="MS528">
            <v>0</v>
          </cell>
          <cell r="MT528">
            <v>0</v>
          </cell>
          <cell r="MU528">
            <v>0</v>
          </cell>
          <cell r="MV528">
            <v>0</v>
          </cell>
          <cell r="MW528">
            <v>1</v>
          </cell>
          <cell r="MX528">
            <v>0</v>
          </cell>
          <cell r="MY528">
            <v>1</v>
          </cell>
          <cell r="MZ528">
            <v>0</v>
          </cell>
          <cell r="NA528">
            <v>0</v>
          </cell>
          <cell r="NB528">
            <v>0</v>
          </cell>
          <cell r="NC528">
            <v>0</v>
          </cell>
          <cell r="ND528">
            <v>0</v>
          </cell>
          <cell r="NE528">
            <v>0</v>
          </cell>
          <cell r="NF528">
            <v>0</v>
          </cell>
          <cell r="NG528">
            <v>0</v>
          </cell>
          <cell r="NH528">
            <v>0</v>
          </cell>
          <cell r="NI528">
            <v>0</v>
          </cell>
          <cell r="NJ528">
            <v>0</v>
          </cell>
          <cell r="NK528">
            <v>0</v>
          </cell>
          <cell r="NL528">
            <v>0</v>
          </cell>
          <cell r="NM528">
            <v>0</v>
          </cell>
          <cell r="NN528">
            <v>0</v>
          </cell>
          <cell r="NO528">
            <v>0</v>
          </cell>
          <cell r="NP528">
            <v>0</v>
          </cell>
          <cell r="NQ528">
            <v>0</v>
          </cell>
          <cell r="NR528">
            <v>0</v>
          </cell>
          <cell r="NS528">
            <v>0</v>
          </cell>
          <cell r="NT528">
            <v>0</v>
          </cell>
          <cell r="NU528">
            <v>0</v>
          </cell>
          <cell r="NV528">
            <v>0</v>
          </cell>
          <cell r="NW528">
            <v>0</v>
          </cell>
        </row>
        <row r="529">
          <cell r="BB529">
            <v>-2.2138614313396001E-2</v>
          </cell>
          <cell r="BC529">
            <v>0</v>
          </cell>
          <cell r="BD529">
            <v>-2.2138614313396001E-2</v>
          </cell>
          <cell r="BE529">
            <v>5.4575280287575502E-2</v>
          </cell>
          <cell r="BF529">
            <v>0</v>
          </cell>
          <cell r="BG529">
            <v>5.4575280287575502E-2</v>
          </cell>
          <cell r="BH529">
            <v>3.94687794645402E-2</v>
          </cell>
          <cell r="BI529">
            <v>0</v>
          </cell>
          <cell r="BJ529">
            <v>3.94687794645402E-2</v>
          </cell>
          <cell r="BK529">
            <v>-5.8432576067700204</v>
          </cell>
          <cell r="BL529">
            <v>0</v>
          </cell>
          <cell r="BM529">
            <v>-5.8432576067700204</v>
          </cell>
          <cell r="BN529">
            <v>-1.4555388181540501</v>
          </cell>
          <cell r="BO529">
            <v>0</v>
          </cell>
          <cell r="BP529">
            <v>-1.4555388181540501</v>
          </cell>
          <cell r="BQ529">
            <v>5.9854039633955196</v>
          </cell>
          <cell r="BR529">
            <v>0</v>
          </cell>
          <cell r="BS529">
            <v>5.9854039633955196</v>
          </cell>
          <cell r="BT529">
            <v>-6.1643446118851301E-2</v>
          </cell>
          <cell r="BU529">
            <v>0</v>
          </cell>
          <cell r="BV529">
            <v>-6.1643446118851301E-2</v>
          </cell>
          <cell r="BW529">
            <v>5.40585089844378E-2</v>
          </cell>
          <cell r="BX529">
            <v>0</v>
          </cell>
          <cell r="BY529">
            <v>5.40585089844378E-2</v>
          </cell>
          <cell r="BZ529">
            <v>1.4986601111266901E-2</v>
          </cell>
          <cell r="CA529">
            <v>0</v>
          </cell>
          <cell r="CB529">
            <v>1.4986601111266901E-2</v>
          </cell>
          <cell r="CC529">
            <v>0.100945652051066</v>
          </cell>
          <cell r="CD529">
            <v>0</v>
          </cell>
          <cell r="CE529">
            <v>0.100945652051066</v>
          </cell>
          <cell r="CF529">
            <v>2.14458879840865E-2</v>
          </cell>
          <cell r="CG529">
            <v>0</v>
          </cell>
          <cell r="CH529">
            <v>2.14458879840865E-2</v>
          </cell>
          <cell r="CI529">
            <v>-5.4354683137775299E-2</v>
          </cell>
          <cell r="CJ529">
            <v>0</v>
          </cell>
          <cell r="CK529">
            <v>-5.4354683137775299E-2</v>
          </cell>
          <cell r="CL529">
            <v>-2.2561835267448701E-2</v>
          </cell>
          <cell r="CM529">
            <v>0</v>
          </cell>
          <cell r="CN529">
            <v>-2.2561835267448701E-2</v>
          </cell>
          <cell r="CO529">
            <v>3.863696589164E-2</v>
          </cell>
          <cell r="CP529">
            <v>0</v>
          </cell>
          <cell r="CQ529">
            <v>3.863696589164E-2</v>
          </cell>
          <cell r="CR529">
            <v>4.7353127578413701E-2</v>
          </cell>
          <cell r="CS529">
            <v>0</v>
          </cell>
          <cell r="CT529">
            <v>4.7353127578413701E-2</v>
          </cell>
          <cell r="CU529">
            <v>-0.13550863619832701</v>
          </cell>
          <cell r="CV529">
            <v>0</v>
          </cell>
          <cell r="CW529">
            <v>-0.13550863619832701</v>
          </cell>
          <cell r="CX529">
            <v>1.69480819723088E-2</v>
          </cell>
          <cell r="CY529">
            <v>0</v>
          </cell>
          <cell r="CZ529">
            <v>1.69480819723088E-2</v>
          </cell>
          <cell r="DA529">
            <v>1.9207542659739799E-2</v>
          </cell>
          <cell r="DB529">
            <v>0</v>
          </cell>
          <cell r="DC529">
            <v>1.9207542659739799E-2</v>
          </cell>
          <cell r="DD529">
            <v>-0.211800890076348</v>
          </cell>
          <cell r="DE529">
            <v>0</v>
          </cell>
          <cell r="DF529">
            <v>-0.211800890076348</v>
          </cell>
          <cell r="DG529">
            <v>-4.7309771704709999E-2</v>
          </cell>
          <cell r="DH529">
            <v>0</v>
          </cell>
          <cell r="DI529">
            <v>-4.7309771704709999E-2</v>
          </cell>
          <cell r="DJ529">
            <v>0.117279277754699</v>
          </cell>
          <cell r="DK529">
            <v>0</v>
          </cell>
          <cell r="DL529">
            <v>0.117279277754699</v>
          </cell>
          <cell r="DM529">
            <v>6.5609437067001605E-2</v>
          </cell>
          <cell r="DN529">
            <v>0</v>
          </cell>
          <cell r="DO529">
            <v>6.5609437067001605E-2</v>
          </cell>
          <cell r="DP529">
            <v>-5.0338270110407E-2</v>
          </cell>
          <cell r="DQ529">
            <v>0</v>
          </cell>
          <cell r="DR529">
            <v>-5.0338270110407E-2</v>
          </cell>
          <cell r="DS529">
            <v>0</v>
          </cell>
          <cell r="DT529">
            <v>0</v>
          </cell>
          <cell r="DU529">
            <v>0</v>
          </cell>
          <cell r="DV529">
            <v>0</v>
          </cell>
          <cell r="DW529">
            <v>0</v>
          </cell>
          <cell r="DX529">
            <v>0</v>
          </cell>
          <cell r="DY529">
            <v>0</v>
          </cell>
          <cell r="DZ529">
            <v>0</v>
          </cell>
          <cell r="EA529">
            <v>0</v>
          </cell>
          <cell r="EB529">
            <v>0</v>
          </cell>
          <cell r="EC529">
            <v>0</v>
          </cell>
          <cell r="ED529">
            <v>0</v>
          </cell>
          <cell r="EE529">
            <v>0</v>
          </cell>
          <cell r="EF529">
            <v>0</v>
          </cell>
          <cell r="EG529">
            <v>0</v>
          </cell>
          <cell r="EH529">
            <v>0</v>
          </cell>
          <cell r="EI529">
            <v>0</v>
          </cell>
          <cell r="EJ529">
            <v>0</v>
          </cell>
          <cell r="EK529">
            <v>0</v>
          </cell>
          <cell r="EL529">
            <v>0</v>
          </cell>
          <cell r="EM529">
            <v>0</v>
          </cell>
          <cell r="EN529">
            <v>0</v>
          </cell>
          <cell r="EO529">
            <v>0</v>
          </cell>
          <cell r="EP529">
            <v>0</v>
          </cell>
          <cell r="EQ529">
            <v>0</v>
          </cell>
          <cell r="ER529">
            <v>0</v>
          </cell>
          <cell r="ES529">
            <v>0</v>
          </cell>
          <cell r="ET529">
            <v>0</v>
          </cell>
          <cell r="EU529">
            <v>0</v>
          </cell>
          <cell r="EV529">
            <v>0</v>
          </cell>
          <cell r="EW529">
            <v>0</v>
          </cell>
          <cell r="EX529">
            <v>0</v>
          </cell>
          <cell r="EY529">
            <v>0</v>
          </cell>
          <cell r="EZ529">
            <v>0</v>
          </cell>
          <cell r="FA529">
            <v>0</v>
          </cell>
          <cell r="FB529">
            <v>0</v>
          </cell>
          <cell r="FC529">
            <v>0</v>
          </cell>
          <cell r="FD529">
            <v>0</v>
          </cell>
          <cell r="FE529">
            <v>0</v>
          </cell>
          <cell r="FF529">
            <v>0</v>
          </cell>
          <cell r="FG529">
            <v>0</v>
          </cell>
          <cell r="FH529">
            <v>0</v>
          </cell>
          <cell r="FI529">
            <v>0</v>
          </cell>
          <cell r="FJ529">
            <v>0</v>
          </cell>
          <cell r="FK529">
            <v>0</v>
          </cell>
          <cell r="FL529">
            <v>0</v>
          </cell>
          <cell r="FM529">
            <v>0</v>
          </cell>
          <cell r="FN529">
            <v>0</v>
          </cell>
          <cell r="FO529">
            <v>0</v>
          </cell>
          <cell r="FP529">
            <v>0</v>
          </cell>
          <cell r="FQ529">
            <v>0</v>
          </cell>
          <cell r="FR529">
            <v>0</v>
          </cell>
          <cell r="FS529">
            <v>0</v>
          </cell>
          <cell r="FT529">
            <v>0</v>
          </cell>
          <cell r="FU529">
            <v>0</v>
          </cell>
          <cell r="FV529">
            <v>0</v>
          </cell>
          <cell r="FW529">
            <v>0</v>
          </cell>
          <cell r="FX529">
            <v>0</v>
          </cell>
          <cell r="FY529">
            <v>0</v>
          </cell>
          <cell r="FZ529">
            <v>0</v>
          </cell>
          <cell r="GA529">
            <v>0</v>
          </cell>
          <cell r="GB529">
            <v>0</v>
          </cell>
          <cell r="GC529">
            <v>0</v>
          </cell>
          <cell r="GD529">
            <v>0</v>
          </cell>
          <cell r="GE529">
            <v>0</v>
          </cell>
          <cell r="GF529">
            <v>0</v>
          </cell>
          <cell r="GG529">
            <v>0</v>
          </cell>
          <cell r="GH529">
            <v>0</v>
          </cell>
          <cell r="GI529">
            <v>0</v>
          </cell>
          <cell r="GJ529">
            <v>0</v>
          </cell>
          <cell r="GK529">
            <v>0</v>
          </cell>
          <cell r="GL529">
            <v>0</v>
          </cell>
          <cell r="GM529">
            <v>0</v>
          </cell>
          <cell r="GN529">
            <v>0</v>
          </cell>
          <cell r="GO529">
            <v>0</v>
          </cell>
          <cell r="GP529">
            <v>0</v>
          </cell>
          <cell r="GQ529">
            <v>0</v>
          </cell>
          <cell r="GR529">
            <v>0</v>
          </cell>
          <cell r="GS529">
            <v>0</v>
          </cell>
          <cell r="GT529">
            <v>0</v>
          </cell>
          <cell r="GU529">
            <v>0</v>
          </cell>
          <cell r="GV529">
            <v>0</v>
          </cell>
          <cell r="GW529">
            <v>0</v>
          </cell>
          <cell r="GX529">
            <v>0</v>
          </cell>
          <cell r="GY529">
            <v>5</v>
          </cell>
          <cell r="GZ529">
            <v>0</v>
          </cell>
          <cell r="HA529">
            <v>5</v>
          </cell>
          <cell r="HB529">
            <v>-7</v>
          </cell>
          <cell r="HC529">
            <v>0</v>
          </cell>
          <cell r="HD529">
            <v>-7</v>
          </cell>
          <cell r="HE529">
            <v>0</v>
          </cell>
          <cell r="HF529">
            <v>0</v>
          </cell>
          <cell r="HG529">
            <v>0</v>
          </cell>
          <cell r="HH529">
            <v>0</v>
          </cell>
          <cell r="HI529">
            <v>0</v>
          </cell>
          <cell r="HJ529">
            <v>0</v>
          </cell>
          <cell r="HO529">
            <v>7.1905445438719698E-2</v>
          </cell>
          <cell r="HP529">
            <v>0</v>
          </cell>
          <cell r="HQ529">
            <v>7.1905445438719698E-2</v>
          </cell>
          <cell r="HR529">
            <v>9.4044059752115702E-2</v>
          </cell>
          <cell r="HS529">
            <v>0</v>
          </cell>
          <cell r="HT529">
            <v>9.4044059752115702E-2</v>
          </cell>
          <cell r="HU529">
            <v>3.94687794645402E-2</v>
          </cell>
          <cell r="HV529">
            <v>0</v>
          </cell>
          <cell r="HW529">
            <v>3.94687794645402E-2</v>
          </cell>
          <cell r="HX529">
            <v>-1.3750359076473999</v>
          </cell>
          <cell r="HY529">
            <v>0</v>
          </cell>
          <cell r="HZ529">
            <v>-1.3750359076473999</v>
          </cell>
          <cell r="IA529">
            <v>4.46822169912262</v>
          </cell>
          <cell r="IB529">
            <v>0</v>
          </cell>
          <cell r="IC529">
            <v>4.46822169912262</v>
          </cell>
          <cell r="ID529">
            <v>5.9237605172766701</v>
          </cell>
          <cell r="IE529">
            <v>0</v>
          </cell>
          <cell r="IF529">
            <v>5.9237605172766701</v>
          </cell>
          <cell r="IG529">
            <v>-6.1643446118851301E-2</v>
          </cell>
          <cell r="IH529">
            <v>0</v>
          </cell>
          <cell r="II529">
            <v>-6.1643446118851301E-2</v>
          </cell>
          <cell r="IJ529">
            <v>0.19143665013085701</v>
          </cell>
          <cell r="IK529">
            <v>0</v>
          </cell>
          <cell r="IL529">
            <v>0.19143665013085701</v>
          </cell>
          <cell r="IM529">
            <v>0.137378141146419</v>
          </cell>
          <cell r="IN529">
            <v>0</v>
          </cell>
          <cell r="IO529">
            <v>0.137378141146419</v>
          </cell>
          <cell r="IP529">
            <v>0.122391540035152</v>
          </cell>
          <cell r="IQ529">
            <v>0</v>
          </cell>
          <cell r="IR529">
            <v>0.122391540035152</v>
          </cell>
          <cell r="IS529">
            <v>2.14458879840865E-2</v>
          </cell>
          <cell r="IT529">
            <v>0</v>
          </cell>
          <cell r="IU529">
            <v>2.14458879840865E-2</v>
          </cell>
          <cell r="IV529">
            <v>9.0735750648296993E-3</v>
          </cell>
          <cell r="IW529">
            <v>0</v>
          </cell>
          <cell r="IX529">
            <v>9.0735750648296993E-3</v>
          </cell>
          <cell r="IY529">
            <v>6.3428258202605003E-2</v>
          </cell>
          <cell r="IZ529">
            <v>0</v>
          </cell>
          <cell r="JA529">
            <v>6.3428258202605003E-2</v>
          </cell>
          <cell r="JB529">
            <v>8.5990093470053694E-2</v>
          </cell>
          <cell r="JC529">
            <v>0</v>
          </cell>
          <cell r="JD529">
            <v>8.5990093470053694E-2</v>
          </cell>
          <cell r="JE529">
            <v>4.7353127578413701E-2</v>
          </cell>
          <cell r="JF529">
            <v>0</v>
          </cell>
          <cell r="JG529">
            <v>4.7353127578413701E-2</v>
          </cell>
          <cell r="JH529">
            <v>-0.31115390164262602</v>
          </cell>
          <cell r="JI529">
            <v>0</v>
          </cell>
          <cell r="JJ529">
            <v>-0.31115390164262602</v>
          </cell>
          <cell r="JK529">
            <v>-0.17564526544429901</v>
          </cell>
          <cell r="JL529">
            <v>0</v>
          </cell>
          <cell r="JM529">
            <v>-0.17564526544429901</v>
          </cell>
          <cell r="JN529">
            <v>-0.192593347416608</v>
          </cell>
          <cell r="JO529">
            <v>0</v>
          </cell>
          <cell r="JP529">
            <v>-0.192593347416608</v>
          </cell>
          <cell r="JQ529">
            <v>-0.211800890076348</v>
          </cell>
          <cell r="JR529">
            <v>0</v>
          </cell>
          <cell r="JS529">
            <v>-0.211800890076348</v>
          </cell>
          <cell r="JT529">
            <v>8.5240673006583806E-2</v>
          </cell>
          <cell r="JU529">
            <v>0</v>
          </cell>
          <cell r="JV529">
            <v>8.5240673006583806E-2</v>
          </cell>
          <cell r="JW529">
            <v>0.13255044471129401</v>
          </cell>
          <cell r="JX529">
            <v>0</v>
          </cell>
          <cell r="JY529">
            <v>0.13255044471129401</v>
          </cell>
          <cell r="JZ529">
            <v>1.52711669565946E-2</v>
          </cell>
          <cell r="KA529">
            <v>0</v>
          </cell>
          <cell r="KB529">
            <v>1.52711669565946E-2</v>
          </cell>
          <cell r="KC529">
            <v>-5.0338270110407E-2</v>
          </cell>
          <cell r="KD529">
            <v>0</v>
          </cell>
          <cell r="KE529">
            <v>-5.0338270110407E-2</v>
          </cell>
          <cell r="KF529">
            <v>0</v>
          </cell>
          <cell r="KG529">
            <v>0</v>
          </cell>
          <cell r="KH529">
            <v>0</v>
          </cell>
          <cell r="KI529">
            <v>0</v>
          </cell>
          <cell r="KJ529">
            <v>0</v>
          </cell>
          <cell r="KK529">
            <v>0</v>
          </cell>
          <cell r="KL529">
            <v>0</v>
          </cell>
          <cell r="KM529">
            <v>0</v>
          </cell>
          <cell r="KN529">
            <v>0</v>
          </cell>
          <cell r="KO529">
            <v>0</v>
          </cell>
          <cell r="KP529">
            <v>0</v>
          </cell>
          <cell r="KQ529">
            <v>0</v>
          </cell>
          <cell r="KR529">
            <v>0</v>
          </cell>
          <cell r="KS529">
            <v>0</v>
          </cell>
          <cell r="KT529">
            <v>0</v>
          </cell>
          <cell r="KU529">
            <v>0</v>
          </cell>
          <cell r="KV529">
            <v>0</v>
          </cell>
          <cell r="KW529">
            <v>0</v>
          </cell>
          <cell r="KX529">
            <v>0</v>
          </cell>
          <cell r="KY529">
            <v>0</v>
          </cell>
          <cell r="KZ529">
            <v>0</v>
          </cell>
          <cell r="LA529">
            <v>0</v>
          </cell>
          <cell r="LB529">
            <v>0</v>
          </cell>
          <cell r="LC529">
            <v>0</v>
          </cell>
          <cell r="LD529">
            <v>0</v>
          </cell>
          <cell r="LE529">
            <v>0</v>
          </cell>
          <cell r="LF529">
            <v>0</v>
          </cell>
          <cell r="LG529">
            <v>0</v>
          </cell>
          <cell r="LH529">
            <v>0</v>
          </cell>
          <cell r="LI529">
            <v>0</v>
          </cell>
          <cell r="LJ529">
            <v>0</v>
          </cell>
          <cell r="LK529">
            <v>0</v>
          </cell>
          <cell r="LL529">
            <v>0</v>
          </cell>
          <cell r="LM529">
            <v>0</v>
          </cell>
          <cell r="LN529">
            <v>0</v>
          </cell>
          <cell r="LO529">
            <v>0</v>
          </cell>
          <cell r="LP529">
            <v>0</v>
          </cell>
          <cell r="LQ529">
            <v>0</v>
          </cell>
          <cell r="LR529">
            <v>0</v>
          </cell>
          <cell r="LS529">
            <v>0</v>
          </cell>
          <cell r="LT529">
            <v>0</v>
          </cell>
          <cell r="LU529">
            <v>0</v>
          </cell>
          <cell r="LV529">
            <v>0</v>
          </cell>
          <cell r="LW529">
            <v>0</v>
          </cell>
          <cell r="LX529">
            <v>0</v>
          </cell>
          <cell r="LY529">
            <v>0</v>
          </cell>
          <cell r="LZ529">
            <v>0</v>
          </cell>
          <cell r="MA529">
            <v>0</v>
          </cell>
          <cell r="MB529">
            <v>0</v>
          </cell>
          <cell r="MC529">
            <v>0</v>
          </cell>
          <cell r="MD529">
            <v>0</v>
          </cell>
          <cell r="ME529">
            <v>0</v>
          </cell>
          <cell r="MF529">
            <v>0</v>
          </cell>
          <cell r="MG529">
            <v>0</v>
          </cell>
          <cell r="MH529">
            <v>0</v>
          </cell>
          <cell r="MI529">
            <v>0</v>
          </cell>
          <cell r="MJ529">
            <v>0</v>
          </cell>
          <cell r="MK529">
            <v>0</v>
          </cell>
          <cell r="ML529">
            <v>0</v>
          </cell>
          <cell r="MM529">
            <v>0</v>
          </cell>
          <cell r="MN529">
            <v>0</v>
          </cell>
          <cell r="MO529">
            <v>0</v>
          </cell>
          <cell r="MP529">
            <v>0</v>
          </cell>
          <cell r="MQ529">
            <v>0</v>
          </cell>
          <cell r="MR529">
            <v>0</v>
          </cell>
          <cell r="MS529">
            <v>0</v>
          </cell>
          <cell r="MT529">
            <v>0</v>
          </cell>
          <cell r="MU529">
            <v>0</v>
          </cell>
          <cell r="MV529">
            <v>0</v>
          </cell>
          <cell r="MW529">
            <v>0</v>
          </cell>
          <cell r="MX529">
            <v>0</v>
          </cell>
          <cell r="MY529">
            <v>0</v>
          </cell>
          <cell r="MZ529">
            <v>0</v>
          </cell>
          <cell r="NA529">
            <v>0</v>
          </cell>
          <cell r="NB529">
            <v>0</v>
          </cell>
          <cell r="NC529">
            <v>0</v>
          </cell>
          <cell r="ND529">
            <v>0</v>
          </cell>
          <cell r="NE529">
            <v>0</v>
          </cell>
          <cell r="NF529">
            <v>0</v>
          </cell>
          <cell r="NG529">
            <v>0</v>
          </cell>
          <cell r="NH529">
            <v>0</v>
          </cell>
          <cell r="NI529">
            <v>0</v>
          </cell>
          <cell r="NJ529">
            <v>0</v>
          </cell>
          <cell r="NK529">
            <v>0</v>
          </cell>
          <cell r="NL529">
            <v>5</v>
          </cell>
          <cell r="NM529">
            <v>0</v>
          </cell>
          <cell r="NN529">
            <v>5</v>
          </cell>
          <cell r="NO529">
            <v>-7</v>
          </cell>
          <cell r="NP529">
            <v>0</v>
          </cell>
          <cell r="NQ529">
            <v>-7</v>
          </cell>
          <cell r="NR529">
            <v>0</v>
          </cell>
          <cell r="NS529">
            <v>0</v>
          </cell>
          <cell r="NT529">
            <v>0</v>
          </cell>
          <cell r="NU529">
            <v>0</v>
          </cell>
          <cell r="NV529">
            <v>0</v>
          </cell>
          <cell r="NW529">
            <v>0</v>
          </cell>
        </row>
        <row r="530">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0</v>
          </cell>
          <cell r="CB530">
            <v>0</v>
          </cell>
          <cell r="CC530">
            <v>0</v>
          </cell>
          <cell r="CD530">
            <v>0</v>
          </cell>
          <cell r="CE530">
            <v>0</v>
          </cell>
          <cell r="CF530">
            <v>0</v>
          </cell>
          <cell r="CG530">
            <v>0</v>
          </cell>
          <cell r="CH530">
            <v>0</v>
          </cell>
          <cell r="CI530">
            <v>0</v>
          </cell>
          <cell r="CJ530">
            <v>0</v>
          </cell>
          <cell r="CK530">
            <v>0</v>
          </cell>
          <cell r="CL530">
            <v>0</v>
          </cell>
          <cell r="CM530">
            <v>0</v>
          </cell>
          <cell r="CN530">
            <v>0</v>
          </cell>
          <cell r="CO530">
            <v>0</v>
          </cell>
          <cell r="CP530">
            <v>0</v>
          </cell>
          <cell r="CQ530">
            <v>0</v>
          </cell>
          <cell r="CR530">
            <v>0</v>
          </cell>
          <cell r="CS530">
            <v>0</v>
          </cell>
          <cell r="CT530">
            <v>0</v>
          </cell>
          <cell r="CU530">
            <v>0</v>
          </cell>
          <cell r="CV530">
            <v>0</v>
          </cell>
          <cell r="CW530">
            <v>0</v>
          </cell>
          <cell r="CX530">
            <v>0</v>
          </cell>
          <cell r="CY530">
            <v>0</v>
          </cell>
          <cell r="CZ530">
            <v>0</v>
          </cell>
          <cell r="DA530">
            <v>0</v>
          </cell>
          <cell r="DB530">
            <v>0</v>
          </cell>
          <cell r="DC530">
            <v>0</v>
          </cell>
          <cell r="DD530">
            <v>0</v>
          </cell>
          <cell r="DE530">
            <v>0</v>
          </cell>
          <cell r="DF530">
            <v>0</v>
          </cell>
          <cell r="DG530">
            <v>0</v>
          </cell>
          <cell r="DH530">
            <v>0</v>
          </cell>
          <cell r="DI530">
            <v>0</v>
          </cell>
          <cell r="DJ530">
            <v>0</v>
          </cell>
          <cell r="DK530">
            <v>0</v>
          </cell>
          <cell r="DL530">
            <v>0</v>
          </cell>
          <cell r="DM530">
            <v>0</v>
          </cell>
          <cell r="DN530">
            <v>0</v>
          </cell>
          <cell r="DO530">
            <v>0</v>
          </cell>
          <cell r="DP530">
            <v>0</v>
          </cell>
          <cell r="DQ530">
            <v>0</v>
          </cell>
          <cell r="DR530">
            <v>0</v>
          </cell>
          <cell r="DS530">
            <v>0</v>
          </cell>
          <cell r="DT530">
            <v>0</v>
          </cell>
          <cell r="DU530">
            <v>0</v>
          </cell>
          <cell r="DV530">
            <v>0</v>
          </cell>
          <cell r="DW530">
            <v>0</v>
          </cell>
          <cell r="DX530">
            <v>0</v>
          </cell>
          <cell r="DY530">
            <v>0</v>
          </cell>
          <cell r="DZ530">
            <v>0</v>
          </cell>
          <cell r="EA530">
            <v>0</v>
          </cell>
          <cell r="EB530">
            <v>0</v>
          </cell>
          <cell r="EC530">
            <v>0</v>
          </cell>
          <cell r="ED530">
            <v>0</v>
          </cell>
          <cell r="EE530">
            <v>0</v>
          </cell>
          <cell r="EF530">
            <v>0</v>
          </cell>
          <cell r="EG530">
            <v>0</v>
          </cell>
          <cell r="EH530">
            <v>0</v>
          </cell>
          <cell r="EI530">
            <v>0</v>
          </cell>
          <cell r="EJ530">
            <v>0</v>
          </cell>
          <cell r="EK530">
            <v>0</v>
          </cell>
          <cell r="EL530">
            <v>0</v>
          </cell>
          <cell r="EM530">
            <v>0</v>
          </cell>
          <cell r="EN530">
            <v>0</v>
          </cell>
          <cell r="EO530">
            <v>0</v>
          </cell>
          <cell r="EP530">
            <v>0</v>
          </cell>
          <cell r="EQ530">
            <v>0</v>
          </cell>
          <cell r="ER530">
            <v>0</v>
          </cell>
          <cell r="ES530">
            <v>0</v>
          </cell>
          <cell r="ET530">
            <v>0</v>
          </cell>
          <cell r="EU530">
            <v>0</v>
          </cell>
          <cell r="EV530">
            <v>0</v>
          </cell>
          <cell r="EW530">
            <v>0</v>
          </cell>
          <cell r="EX530">
            <v>0</v>
          </cell>
          <cell r="EY530">
            <v>0</v>
          </cell>
          <cell r="EZ530">
            <v>0</v>
          </cell>
          <cell r="FA530">
            <v>0</v>
          </cell>
          <cell r="FB530">
            <v>0</v>
          </cell>
          <cell r="FC530">
            <v>0</v>
          </cell>
          <cell r="FD530">
            <v>0</v>
          </cell>
          <cell r="FE530">
            <v>0</v>
          </cell>
          <cell r="FF530">
            <v>0</v>
          </cell>
          <cell r="FG530">
            <v>0</v>
          </cell>
          <cell r="FH530">
            <v>0</v>
          </cell>
          <cell r="FI530">
            <v>0</v>
          </cell>
          <cell r="FJ530">
            <v>0</v>
          </cell>
          <cell r="FK530">
            <v>0</v>
          </cell>
          <cell r="FL530">
            <v>0</v>
          </cell>
          <cell r="FM530">
            <v>0</v>
          </cell>
          <cell r="FN530">
            <v>0</v>
          </cell>
          <cell r="FO530">
            <v>-247</v>
          </cell>
          <cell r="FP530">
            <v>0</v>
          </cell>
          <cell r="FQ530">
            <v>-247</v>
          </cell>
          <cell r="FR530">
            <v>0</v>
          </cell>
          <cell r="FS530">
            <v>0</v>
          </cell>
          <cell r="FT530">
            <v>0</v>
          </cell>
          <cell r="FU530">
            <v>0</v>
          </cell>
          <cell r="FV530">
            <v>0</v>
          </cell>
          <cell r="FW530">
            <v>0</v>
          </cell>
          <cell r="FX530">
            <v>0</v>
          </cell>
          <cell r="FY530">
            <v>0</v>
          </cell>
          <cell r="FZ530">
            <v>0</v>
          </cell>
          <cell r="GA530">
            <v>0</v>
          </cell>
          <cell r="GB530">
            <v>0</v>
          </cell>
          <cell r="GC530">
            <v>0</v>
          </cell>
          <cell r="GD530">
            <v>0</v>
          </cell>
          <cell r="GE530">
            <v>0</v>
          </cell>
          <cell r="GF530">
            <v>0</v>
          </cell>
          <cell r="GG530">
            <v>0</v>
          </cell>
          <cell r="GH530">
            <v>0</v>
          </cell>
          <cell r="GI530">
            <v>0</v>
          </cell>
          <cell r="GJ530">
            <v>0</v>
          </cell>
          <cell r="GK530">
            <v>0</v>
          </cell>
          <cell r="GL530">
            <v>0</v>
          </cell>
          <cell r="GM530">
            <v>0</v>
          </cell>
          <cell r="GN530">
            <v>0</v>
          </cell>
          <cell r="GO530">
            <v>0</v>
          </cell>
          <cell r="GP530">
            <v>0</v>
          </cell>
          <cell r="GQ530">
            <v>0</v>
          </cell>
          <cell r="GR530">
            <v>0</v>
          </cell>
          <cell r="GS530">
            <v>0</v>
          </cell>
          <cell r="GT530">
            <v>0</v>
          </cell>
          <cell r="GU530">
            <v>0</v>
          </cell>
          <cell r="GV530">
            <v>0</v>
          </cell>
          <cell r="GW530">
            <v>0</v>
          </cell>
          <cell r="GX530">
            <v>0</v>
          </cell>
          <cell r="GY530">
            <v>0</v>
          </cell>
          <cell r="GZ530">
            <v>0</v>
          </cell>
          <cell r="HA530">
            <v>0</v>
          </cell>
          <cell r="HB530">
            <v>0</v>
          </cell>
          <cell r="HC530">
            <v>0</v>
          </cell>
          <cell r="HD530">
            <v>0</v>
          </cell>
          <cell r="HE530">
            <v>0</v>
          </cell>
          <cell r="HF530">
            <v>0</v>
          </cell>
          <cell r="HG530">
            <v>0</v>
          </cell>
          <cell r="HH530">
            <v>0</v>
          </cell>
          <cell r="HI530">
            <v>0</v>
          </cell>
          <cell r="HJ530">
            <v>0</v>
          </cell>
          <cell r="HO530">
            <v>0</v>
          </cell>
          <cell r="HP530">
            <v>0</v>
          </cell>
          <cell r="HQ530">
            <v>0</v>
          </cell>
          <cell r="HR530">
            <v>0</v>
          </cell>
          <cell r="HS530">
            <v>0</v>
          </cell>
          <cell r="HT530">
            <v>0</v>
          </cell>
          <cell r="HU530">
            <v>0</v>
          </cell>
          <cell r="HV530">
            <v>0</v>
          </cell>
          <cell r="HW530">
            <v>0</v>
          </cell>
          <cell r="HX530">
            <v>0</v>
          </cell>
          <cell r="HY530">
            <v>0</v>
          </cell>
          <cell r="HZ530">
            <v>0</v>
          </cell>
          <cell r="IA530">
            <v>0</v>
          </cell>
          <cell r="IB530">
            <v>0</v>
          </cell>
          <cell r="IC530">
            <v>0</v>
          </cell>
          <cell r="ID530">
            <v>0</v>
          </cell>
          <cell r="IE530">
            <v>0</v>
          </cell>
          <cell r="IF530">
            <v>0</v>
          </cell>
          <cell r="IG530">
            <v>0</v>
          </cell>
          <cell r="IH530">
            <v>0</v>
          </cell>
          <cell r="II530">
            <v>0</v>
          </cell>
          <cell r="IJ530">
            <v>0</v>
          </cell>
          <cell r="IK530">
            <v>0</v>
          </cell>
          <cell r="IL530">
            <v>0</v>
          </cell>
          <cell r="IM530">
            <v>0</v>
          </cell>
          <cell r="IN530">
            <v>0</v>
          </cell>
          <cell r="IO530">
            <v>0</v>
          </cell>
          <cell r="IP530">
            <v>0</v>
          </cell>
          <cell r="IQ530">
            <v>0</v>
          </cell>
          <cell r="IR530">
            <v>0</v>
          </cell>
          <cell r="IS530">
            <v>0</v>
          </cell>
          <cell r="IT530">
            <v>0</v>
          </cell>
          <cell r="IU530">
            <v>0</v>
          </cell>
          <cell r="IV530">
            <v>0</v>
          </cell>
          <cell r="IW530">
            <v>0</v>
          </cell>
          <cell r="IX530">
            <v>0</v>
          </cell>
          <cell r="IY530">
            <v>0</v>
          </cell>
          <cell r="IZ530">
            <v>0</v>
          </cell>
          <cell r="JA530">
            <v>0</v>
          </cell>
          <cell r="JB530">
            <v>0</v>
          </cell>
          <cell r="JC530">
            <v>0</v>
          </cell>
          <cell r="JD530">
            <v>0</v>
          </cell>
          <cell r="JE530">
            <v>0</v>
          </cell>
          <cell r="JF530">
            <v>0</v>
          </cell>
          <cell r="JG530">
            <v>0</v>
          </cell>
          <cell r="JH530">
            <v>0</v>
          </cell>
          <cell r="JI530">
            <v>0</v>
          </cell>
          <cell r="JJ530">
            <v>0</v>
          </cell>
          <cell r="JK530">
            <v>0</v>
          </cell>
          <cell r="JL530">
            <v>0</v>
          </cell>
          <cell r="JM530">
            <v>0</v>
          </cell>
          <cell r="JN530">
            <v>0</v>
          </cell>
          <cell r="JO530">
            <v>0</v>
          </cell>
          <cell r="JP530">
            <v>0</v>
          </cell>
          <cell r="JQ530">
            <v>0</v>
          </cell>
          <cell r="JR530">
            <v>0</v>
          </cell>
          <cell r="JS530">
            <v>0</v>
          </cell>
          <cell r="JT530">
            <v>0</v>
          </cell>
          <cell r="JU530">
            <v>0</v>
          </cell>
          <cell r="JV530">
            <v>0</v>
          </cell>
          <cell r="JW530">
            <v>0</v>
          </cell>
          <cell r="JX530">
            <v>0</v>
          </cell>
          <cell r="JY530">
            <v>0</v>
          </cell>
          <cell r="JZ530">
            <v>0</v>
          </cell>
          <cell r="KA530">
            <v>0</v>
          </cell>
          <cell r="KB530">
            <v>0</v>
          </cell>
          <cell r="KC530">
            <v>0</v>
          </cell>
          <cell r="KD530">
            <v>0</v>
          </cell>
          <cell r="KE530">
            <v>0</v>
          </cell>
          <cell r="KF530">
            <v>0</v>
          </cell>
          <cell r="KG530">
            <v>0</v>
          </cell>
          <cell r="KH530">
            <v>0</v>
          </cell>
          <cell r="KI530">
            <v>0</v>
          </cell>
          <cell r="KJ530">
            <v>0</v>
          </cell>
          <cell r="KK530">
            <v>0</v>
          </cell>
          <cell r="KL530">
            <v>0</v>
          </cell>
          <cell r="KM530">
            <v>0</v>
          </cell>
          <cell r="KN530">
            <v>0</v>
          </cell>
          <cell r="KO530">
            <v>0</v>
          </cell>
          <cell r="KP530">
            <v>0</v>
          </cell>
          <cell r="KQ530">
            <v>0</v>
          </cell>
          <cell r="KR530">
            <v>0</v>
          </cell>
          <cell r="KS530">
            <v>0</v>
          </cell>
          <cell r="KT530">
            <v>0</v>
          </cell>
          <cell r="KU530">
            <v>0</v>
          </cell>
          <cell r="KV530">
            <v>0</v>
          </cell>
          <cell r="KW530">
            <v>0</v>
          </cell>
          <cell r="KX530">
            <v>0</v>
          </cell>
          <cell r="KY530">
            <v>0</v>
          </cell>
          <cell r="KZ530">
            <v>0</v>
          </cell>
          <cell r="LA530">
            <v>0</v>
          </cell>
          <cell r="LB530">
            <v>0</v>
          </cell>
          <cell r="LC530">
            <v>0</v>
          </cell>
          <cell r="LD530">
            <v>0</v>
          </cell>
          <cell r="LE530">
            <v>0</v>
          </cell>
          <cell r="LF530">
            <v>0</v>
          </cell>
          <cell r="LG530">
            <v>0</v>
          </cell>
          <cell r="LH530">
            <v>0</v>
          </cell>
          <cell r="LI530">
            <v>0</v>
          </cell>
          <cell r="LJ530">
            <v>0</v>
          </cell>
          <cell r="LK530">
            <v>0</v>
          </cell>
          <cell r="LL530">
            <v>0</v>
          </cell>
          <cell r="LM530">
            <v>0</v>
          </cell>
          <cell r="LN530">
            <v>0</v>
          </cell>
          <cell r="LO530">
            <v>0</v>
          </cell>
          <cell r="LP530">
            <v>0</v>
          </cell>
          <cell r="LQ530">
            <v>0</v>
          </cell>
          <cell r="LR530">
            <v>0</v>
          </cell>
          <cell r="LS530">
            <v>0</v>
          </cell>
          <cell r="LT530">
            <v>0</v>
          </cell>
          <cell r="LU530">
            <v>0</v>
          </cell>
          <cell r="LV530">
            <v>0</v>
          </cell>
          <cell r="LW530">
            <v>0</v>
          </cell>
          <cell r="LX530">
            <v>0</v>
          </cell>
          <cell r="LY530">
            <v>0</v>
          </cell>
          <cell r="LZ530">
            <v>0</v>
          </cell>
          <cell r="MA530">
            <v>0</v>
          </cell>
          <cell r="MB530">
            <v>-247</v>
          </cell>
          <cell r="MC530">
            <v>0</v>
          </cell>
          <cell r="MD530">
            <v>-247</v>
          </cell>
          <cell r="ME530">
            <v>0</v>
          </cell>
          <cell r="MF530">
            <v>0</v>
          </cell>
          <cell r="MG530">
            <v>0</v>
          </cell>
          <cell r="MH530">
            <v>0</v>
          </cell>
          <cell r="MI530">
            <v>0</v>
          </cell>
          <cell r="MJ530">
            <v>0</v>
          </cell>
          <cell r="MK530">
            <v>0</v>
          </cell>
          <cell r="ML530">
            <v>0</v>
          </cell>
          <cell r="MM530">
            <v>0</v>
          </cell>
          <cell r="MN530">
            <v>0</v>
          </cell>
          <cell r="MO530">
            <v>0</v>
          </cell>
          <cell r="MP530">
            <v>0</v>
          </cell>
          <cell r="MQ530">
            <v>0</v>
          </cell>
          <cell r="MR530">
            <v>0</v>
          </cell>
          <cell r="MS530">
            <v>0</v>
          </cell>
          <cell r="MT530">
            <v>0</v>
          </cell>
          <cell r="MU530">
            <v>0</v>
          </cell>
          <cell r="MV530">
            <v>0</v>
          </cell>
          <cell r="MW530">
            <v>0</v>
          </cell>
          <cell r="MX530">
            <v>0</v>
          </cell>
          <cell r="MY530">
            <v>0</v>
          </cell>
          <cell r="MZ530">
            <v>0</v>
          </cell>
          <cell r="NA530">
            <v>0</v>
          </cell>
          <cell r="NB530">
            <v>0</v>
          </cell>
          <cell r="NC530">
            <v>0</v>
          </cell>
          <cell r="ND530">
            <v>0</v>
          </cell>
          <cell r="NE530">
            <v>0</v>
          </cell>
          <cell r="NF530">
            <v>0</v>
          </cell>
          <cell r="NG530">
            <v>0</v>
          </cell>
          <cell r="NH530">
            <v>0</v>
          </cell>
          <cell r="NI530">
            <v>0</v>
          </cell>
          <cell r="NJ530">
            <v>0</v>
          </cell>
          <cell r="NK530">
            <v>0</v>
          </cell>
          <cell r="NL530">
            <v>0</v>
          </cell>
          <cell r="NM530">
            <v>0</v>
          </cell>
          <cell r="NN530">
            <v>0</v>
          </cell>
          <cell r="NO530">
            <v>0</v>
          </cell>
          <cell r="NP530">
            <v>0</v>
          </cell>
          <cell r="NQ530">
            <v>0</v>
          </cell>
          <cell r="NR530">
            <v>0</v>
          </cell>
          <cell r="NS530">
            <v>0</v>
          </cell>
          <cell r="NT530">
            <v>0</v>
          </cell>
          <cell r="NU530">
            <v>0</v>
          </cell>
          <cell r="NV530">
            <v>0</v>
          </cell>
          <cell r="NW530">
            <v>0</v>
          </cell>
        </row>
        <row r="531">
          <cell r="BB531">
            <v>55.800726222817097</v>
          </cell>
          <cell r="BC531">
            <v>0</v>
          </cell>
          <cell r="BD531">
            <v>55.800726222817097</v>
          </cell>
          <cell r="BE531">
            <v>53.685378281718599</v>
          </cell>
          <cell r="BF531">
            <v>0</v>
          </cell>
          <cell r="BG531">
            <v>53.685378281718599</v>
          </cell>
          <cell r="BH531">
            <v>38.7702085296809</v>
          </cell>
          <cell r="BI531">
            <v>0</v>
          </cell>
          <cell r="BJ531">
            <v>38.7702085296809</v>
          </cell>
          <cell r="BK531">
            <v>42.960655766619603</v>
          </cell>
          <cell r="BL531">
            <v>0</v>
          </cell>
          <cell r="BM531">
            <v>42.960655766619603</v>
          </cell>
          <cell r="BN531">
            <v>45.561736448472203</v>
          </cell>
          <cell r="BO531">
            <v>0</v>
          </cell>
          <cell r="BP531">
            <v>45.561736448472203</v>
          </cell>
          <cell r="BQ531">
            <v>26.984381519723101</v>
          </cell>
          <cell r="BR531">
            <v>0</v>
          </cell>
          <cell r="BS531">
            <v>26.984381519723101</v>
          </cell>
          <cell r="BT531">
            <v>19.1066535998944</v>
          </cell>
          <cell r="BU531">
            <v>0</v>
          </cell>
          <cell r="BV531">
            <v>19.1066535998944</v>
          </cell>
          <cell r="BW531">
            <v>67.672713560852301</v>
          </cell>
          <cell r="BX531">
            <v>0</v>
          </cell>
          <cell r="BY531">
            <v>67.672713560852301</v>
          </cell>
          <cell r="BZ531">
            <v>65.936790644865098</v>
          </cell>
          <cell r="CA531">
            <v>0</v>
          </cell>
          <cell r="CB531">
            <v>65.936790644865098</v>
          </cell>
          <cell r="CC531">
            <v>52.169731972677297</v>
          </cell>
          <cell r="CD531">
            <v>0</v>
          </cell>
          <cell r="CE531">
            <v>52.169731972677297</v>
          </cell>
          <cell r="CF531">
            <v>46.187214861838299</v>
          </cell>
          <cell r="CG531">
            <v>0</v>
          </cell>
          <cell r="CH531">
            <v>46.187214861838299</v>
          </cell>
          <cell r="CI531">
            <v>53.659842987999802</v>
          </cell>
          <cell r="CJ531">
            <v>0</v>
          </cell>
          <cell r="CK531">
            <v>53.659842987999802</v>
          </cell>
          <cell r="CL531">
            <v>56.035376288919103</v>
          </cell>
          <cell r="CM531">
            <v>0</v>
          </cell>
          <cell r="CN531">
            <v>56.035376288919103</v>
          </cell>
          <cell r="CO531">
            <v>65.266940051015297</v>
          </cell>
          <cell r="CP531">
            <v>0</v>
          </cell>
          <cell r="CQ531">
            <v>65.266940051015297</v>
          </cell>
          <cell r="CR531">
            <v>43.581322424334999</v>
          </cell>
          <cell r="CS531">
            <v>0</v>
          </cell>
          <cell r="CT531">
            <v>43.581322424334999</v>
          </cell>
          <cell r="CU531">
            <v>50.808065359266202</v>
          </cell>
          <cell r="CV531">
            <v>0</v>
          </cell>
          <cell r="CW531">
            <v>50.808065359266202</v>
          </cell>
          <cell r="CX531">
            <v>54.333014050777102</v>
          </cell>
          <cell r="CY531">
            <v>0</v>
          </cell>
          <cell r="CZ531">
            <v>54.333014050777102</v>
          </cell>
          <cell r="DA531">
            <v>63.0321463701585</v>
          </cell>
          <cell r="DB531">
            <v>0</v>
          </cell>
          <cell r="DC531">
            <v>63.0321463701585</v>
          </cell>
          <cell r="DD531">
            <v>34.444805513916101</v>
          </cell>
          <cell r="DE531">
            <v>0</v>
          </cell>
          <cell r="DF531">
            <v>34.444805513916101</v>
          </cell>
          <cell r="DG531">
            <v>58.079304637458897</v>
          </cell>
          <cell r="DH531">
            <v>0</v>
          </cell>
          <cell r="DI531">
            <v>58.079304637458897</v>
          </cell>
          <cell r="DJ531">
            <v>45.911222225718099</v>
          </cell>
          <cell r="DK531">
            <v>0</v>
          </cell>
          <cell r="DL531">
            <v>45.911222225718099</v>
          </cell>
          <cell r="DM531">
            <v>52.284161275958397</v>
          </cell>
          <cell r="DN531">
            <v>0</v>
          </cell>
          <cell r="DO531">
            <v>52.284161275958397</v>
          </cell>
          <cell r="DP531">
            <v>36.529651275813997</v>
          </cell>
          <cell r="DQ531">
            <v>0</v>
          </cell>
          <cell r="DR531">
            <v>36.529651275813997</v>
          </cell>
          <cell r="DS531">
            <v>54</v>
          </cell>
          <cell r="DT531">
            <v>0</v>
          </cell>
          <cell r="DU531">
            <v>54</v>
          </cell>
          <cell r="DV531">
            <v>44</v>
          </cell>
          <cell r="DW531">
            <v>0</v>
          </cell>
          <cell r="DX531">
            <v>44</v>
          </cell>
          <cell r="DY531">
            <v>49</v>
          </cell>
          <cell r="DZ531">
            <v>0</v>
          </cell>
          <cell r="EA531">
            <v>49</v>
          </cell>
          <cell r="EB531">
            <v>27</v>
          </cell>
          <cell r="EC531">
            <v>0</v>
          </cell>
          <cell r="ED531">
            <v>27</v>
          </cell>
          <cell r="EE531">
            <v>34</v>
          </cell>
          <cell r="EF531">
            <v>0</v>
          </cell>
          <cell r="EG531">
            <v>34</v>
          </cell>
          <cell r="EH531">
            <v>34</v>
          </cell>
          <cell r="EI531">
            <v>0</v>
          </cell>
          <cell r="EJ531">
            <v>34</v>
          </cell>
          <cell r="EK531">
            <v>57</v>
          </cell>
          <cell r="EL531">
            <v>0</v>
          </cell>
          <cell r="EM531">
            <v>57</v>
          </cell>
          <cell r="EN531">
            <v>30</v>
          </cell>
          <cell r="EO531">
            <v>0</v>
          </cell>
          <cell r="EP531">
            <v>30</v>
          </cell>
          <cell r="EQ531">
            <v>36</v>
          </cell>
          <cell r="ER531">
            <v>0</v>
          </cell>
          <cell r="ES531">
            <v>36</v>
          </cell>
          <cell r="ET531">
            <v>31</v>
          </cell>
          <cell r="EU531">
            <v>0</v>
          </cell>
          <cell r="EV531">
            <v>31</v>
          </cell>
          <cell r="EW531">
            <v>27</v>
          </cell>
          <cell r="EX531">
            <v>0</v>
          </cell>
          <cell r="EY531">
            <v>27</v>
          </cell>
          <cell r="EZ531">
            <v>26</v>
          </cell>
          <cell r="FA531">
            <v>0</v>
          </cell>
          <cell r="FB531">
            <v>26</v>
          </cell>
          <cell r="FC531">
            <v>18</v>
          </cell>
          <cell r="FD531">
            <v>0</v>
          </cell>
          <cell r="FE531">
            <v>18</v>
          </cell>
          <cell r="FF531">
            <v>17</v>
          </cell>
          <cell r="FG531">
            <v>0</v>
          </cell>
          <cell r="FH531">
            <v>17</v>
          </cell>
          <cell r="FI531">
            <v>25</v>
          </cell>
          <cell r="FJ531">
            <v>0</v>
          </cell>
          <cell r="FK531">
            <v>25</v>
          </cell>
          <cell r="FL531">
            <v>30</v>
          </cell>
          <cell r="FM531">
            <v>0</v>
          </cell>
          <cell r="FN531">
            <v>30</v>
          </cell>
          <cell r="FO531">
            <v>-316</v>
          </cell>
          <cell r="FP531">
            <v>0</v>
          </cell>
          <cell r="FQ531">
            <v>-316</v>
          </cell>
          <cell r="FR531">
            <v>17</v>
          </cell>
          <cell r="FS531">
            <v>0</v>
          </cell>
          <cell r="FT531">
            <v>17</v>
          </cell>
          <cell r="FU531">
            <v>29</v>
          </cell>
          <cell r="FV531">
            <v>0</v>
          </cell>
          <cell r="FW531">
            <v>29</v>
          </cell>
          <cell r="FX531">
            <v>37</v>
          </cell>
          <cell r="FY531">
            <v>0</v>
          </cell>
          <cell r="FZ531">
            <v>37</v>
          </cell>
          <cell r="GA531">
            <v>39</v>
          </cell>
          <cell r="GB531">
            <v>0</v>
          </cell>
          <cell r="GC531">
            <v>39</v>
          </cell>
          <cell r="GD531">
            <v>33</v>
          </cell>
          <cell r="GE531">
            <v>0</v>
          </cell>
          <cell r="GF531">
            <v>33</v>
          </cell>
          <cell r="GG531">
            <v>32</v>
          </cell>
          <cell r="GH531">
            <v>0</v>
          </cell>
          <cell r="GI531">
            <v>32</v>
          </cell>
          <cell r="GJ531">
            <v>35</v>
          </cell>
          <cell r="GK531">
            <v>0</v>
          </cell>
          <cell r="GL531">
            <v>35</v>
          </cell>
          <cell r="GM531">
            <v>34</v>
          </cell>
          <cell r="GN531">
            <v>0</v>
          </cell>
          <cell r="GO531">
            <v>34</v>
          </cell>
          <cell r="GP531">
            <v>34</v>
          </cell>
          <cell r="GQ531">
            <v>0</v>
          </cell>
          <cell r="GR531">
            <v>34</v>
          </cell>
          <cell r="GS531">
            <v>25</v>
          </cell>
          <cell r="GT531">
            <v>0</v>
          </cell>
          <cell r="GU531">
            <v>25</v>
          </cell>
          <cell r="GV531">
            <v>27</v>
          </cell>
          <cell r="GW531">
            <v>0</v>
          </cell>
          <cell r="GX531">
            <v>27</v>
          </cell>
          <cell r="GY531">
            <v>34</v>
          </cell>
          <cell r="GZ531">
            <v>0</v>
          </cell>
          <cell r="HA531">
            <v>34</v>
          </cell>
          <cell r="HB531">
            <v>35</v>
          </cell>
          <cell r="HC531">
            <v>0</v>
          </cell>
          <cell r="HD531">
            <v>35</v>
          </cell>
          <cell r="HE531">
            <v>42</v>
          </cell>
          <cell r="HF531">
            <v>0</v>
          </cell>
          <cell r="HG531">
            <v>42</v>
          </cell>
          <cell r="HH531">
            <v>34</v>
          </cell>
          <cell r="HI531">
            <v>0</v>
          </cell>
          <cell r="HJ531">
            <v>34</v>
          </cell>
          <cell r="HO531">
            <v>148.25631303421699</v>
          </cell>
          <cell r="HP531">
            <v>0</v>
          </cell>
          <cell r="HQ531">
            <v>148.25631303421699</v>
          </cell>
          <cell r="HR531">
            <v>92.455586811399598</v>
          </cell>
          <cell r="HS531">
            <v>0</v>
          </cell>
          <cell r="HT531">
            <v>92.455586811399598</v>
          </cell>
          <cell r="HU531">
            <v>38.7702085296809</v>
          </cell>
          <cell r="HV531">
            <v>0</v>
          </cell>
          <cell r="HW531">
            <v>38.7702085296809</v>
          </cell>
          <cell r="HX531">
            <v>134.613427334709</v>
          </cell>
          <cell r="HY531">
            <v>0</v>
          </cell>
          <cell r="HZ531">
            <v>134.613427334709</v>
          </cell>
          <cell r="IA531">
            <v>91.652771568089705</v>
          </cell>
          <cell r="IB531">
            <v>0</v>
          </cell>
          <cell r="IC531">
            <v>91.652771568089705</v>
          </cell>
          <cell r="ID531">
            <v>46.091035119617501</v>
          </cell>
          <cell r="IE531">
            <v>0</v>
          </cell>
          <cell r="IF531">
            <v>46.091035119617501</v>
          </cell>
          <cell r="IG531">
            <v>19.1066535998944</v>
          </cell>
          <cell r="IH531">
            <v>0</v>
          </cell>
          <cell r="II531">
            <v>19.1066535998944</v>
          </cell>
          <cell r="IJ531">
            <v>231.96645104023301</v>
          </cell>
          <cell r="IK531">
            <v>0</v>
          </cell>
          <cell r="IL531">
            <v>231.96645104023301</v>
          </cell>
          <cell r="IM531">
            <v>164.29373747938101</v>
          </cell>
          <cell r="IN531">
            <v>0</v>
          </cell>
          <cell r="IO531">
            <v>164.29373747938101</v>
          </cell>
          <cell r="IP531">
            <v>98.356946834515597</v>
          </cell>
          <cell r="IQ531">
            <v>0</v>
          </cell>
          <cell r="IR531">
            <v>98.356946834515597</v>
          </cell>
          <cell r="IS531">
            <v>46.187214861838299</v>
          </cell>
          <cell r="IT531">
            <v>0</v>
          </cell>
          <cell r="IU531">
            <v>46.187214861838299</v>
          </cell>
          <cell r="IV531">
            <v>218.543481752269</v>
          </cell>
          <cell r="IW531">
            <v>0</v>
          </cell>
          <cell r="IX531">
            <v>218.543481752269</v>
          </cell>
          <cell r="IY531">
            <v>164.88363876426899</v>
          </cell>
          <cell r="IZ531">
            <v>0</v>
          </cell>
          <cell r="JA531">
            <v>164.88363876426899</v>
          </cell>
          <cell r="JB531">
            <v>108.84826247535</v>
          </cell>
          <cell r="JC531">
            <v>0</v>
          </cell>
          <cell r="JD531">
            <v>108.84826247535</v>
          </cell>
          <cell r="JE531">
            <v>43.581322424334999</v>
          </cell>
          <cell r="JF531">
            <v>0</v>
          </cell>
          <cell r="JG531">
            <v>43.581322424334999</v>
          </cell>
          <cell r="JH531">
            <v>202.618031294118</v>
          </cell>
          <cell r="JI531">
            <v>0</v>
          </cell>
          <cell r="JJ531">
            <v>202.618031294118</v>
          </cell>
          <cell r="JK531">
            <v>151.80996593485199</v>
          </cell>
          <cell r="JL531">
            <v>0</v>
          </cell>
          <cell r="JM531">
            <v>151.80996593485199</v>
          </cell>
          <cell r="JN531">
            <v>97.476951884074595</v>
          </cell>
          <cell r="JO531">
            <v>0</v>
          </cell>
          <cell r="JP531">
            <v>97.476951884074595</v>
          </cell>
          <cell r="JQ531">
            <v>34.444805513916101</v>
          </cell>
          <cell r="JR531">
            <v>0</v>
          </cell>
          <cell r="JS531">
            <v>34.444805513916101</v>
          </cell>
          <cell r="JT531">
            <v>192.804339414949</v>
          </cell>
          <cell r="JU531">
            <v>0</v>
          </cell>
          <cell r="JV531">
            <v>192.804339414949</v>
          </cell>
          <cell r="JW531">
            <v>134.72503477749001</v>
          </cell>
          <cell r="JX531">
            <v>0</v>
          </cell>
          <cell r="JY531">
            <v>134.72503477749001</v>
          </cell>
          <cell r="JZ531">
            <v>88.813812551772401</v>
          </cell>
          <cell r="KA531">
            <v>0</v>
          </cell>
          <cell r="KB531">
            <v>88.813812551772401</v>
          </cell>
          <cell r="KC531">
            <v>36.529651275813997</v>
          </cell>
          <cell r="KD531">
            <v>0</v>
          </cell>
          <cell r="KE531">
            <v>36.529651275813997</v>
          </cell>
          <cell r="KF531">
            <v>54</v>
          </cell>
          <cell r="KG531">
            <v>0</v>
          </cell>
          <cell r="KH531">
            <v>54</v>
          </cell>
          <cell r="KI531">
            <v>44</v>
          </cell>
          <cell r="KJ531">
            <v>0</v>
          </cell>
          <cell r="KK531">
            <v>44</v>
          </cell>
          <cell r="KL531">
            <v>49</v>
          </cell>
          <cell r="KM531">
            <v>0</v>
          </cell>
          <cell r="KN531">
            <v>49</v>
          </cell>
          <cell r="KO531">
            <v>27</v>
          </cell>
          <cell r="KP531">
            <v>0</v>
          </cell>
          <cell r="KQ531">
            <v>27</v>
          </cell>
          <cell r="KR531">
            <v>34</v>
          </cell>
          <cell r="KS531">
            <v>0</v>
          </cell>
          <cell r="KT531">
            <v>34</v>
          </cell>
          <cell r="KU531">
            <v>34</v>
          </cell>
          <cell r="KV531">
            <v>0</v>
          </cell>
          <cell r="KW531">
            <v>34</v>
          </cell>
          <cell r="KX531">
            <v>57</v>
          </cell>
          <cell r="KY531">
            <v>0</v>
          </cell>
          <cell r="KZ531">
            <v>57</v>
          </cell>
          <cell r="LA531">
            <v>30</v>
          </cell>
          <cell r="LB531">
            <v>0</v>
          </cell>
          <cell r="LC531">
            <v>30</v>
          </cell>
          <cell r="LD531">
            <v>36</v>
          </cell>
          <cell r="LE531">
            <v>0</v>
          </cell>
          <cell r="LF531">
            <v>36</v>
          </cell>
          <cell r="LG531">
            <v>31</v>
          </cell>
          <cell r="LH531">
            <v>0</v>
          </cell>
          <cell r="LI531">
            <v>31</v>
          </cell>
          <cell r="LJ531">
            <v>27</v>
          </cell>
          <cell r="LK531">
            <v>0</v>
          </cell>
          <cell r="LL531">
            <v>27</v>
          </cell>
          <cell r="LM531">
            <v>26</v>
          </cell>
          <cell r="LN531">
            <v>0</v>
          </cell>
          <cell r="LO531">
            <v>26</v>
          </cell>
          <cell r="LP531">
            <v>18</v>
          </cell>
          <cell r="LQ531">
            <v>0</v>
          </cell>
          <cell r="LR531">
            <v>18</v>
          </cell>
          <cell r="LS531">
            <v>17</v>
          </cell>
          <cell r="LT531">
            <v>0</v>
          </cell>
          <cell r="LU531">
            <v>17</v>
          </cell>
          <cell r="LV531">
            <v>25</v>
          </cell>
          <cell r="LW531">
            <v>0</v>
          </cell>
          <cell r="LX531">
            <v>25</v>
          </cell>
          <cell r="LY531">
            <v>30</v>
          </cell>
          <cell r="LZ531">
            <v>0</v>
          </cell>
          <cell r="MA531">
            <v>30</v>
          </cell>
          <cell r="MB531">
            <v>-316</v>
          </cell>
          <cell r="MC531">
            <v>0</v>
          </cell>
          <cell r="MD531">
            <v>-316</v>
          </cell>
          <cell r="ME531">
            <v>17</v>
          </cell>
          <cell r="MF531">
            <v>0</v>
          </cell>
          <cell r="MG531">
            <v>17</v>
          </cell>
          <cell r="MH531">
            <v>29</v>
          </cell>
          <cell r="MI531">
            <v>0</v>
          </cell>
          <cell r="MJ531">
            <v>29</v>
          </cell>
          <cell r="MK531">
            <v>37</v>
          </cell>
          <cell r="ML531">
            <v>0</v>
          </cell>
          <cell r="MM531">
            <v>37</v>
          </cell>
          <cell r="MN531">
            <v>39</v>
          </cell>
          <cell r="MO531">
            <v>0</v>
          </cell>
          <cell r="MP531">
            <v>39</v>
          </cell>
          <cell r="MQ531">
            <v>33</v>
          </cell>
          <cell r="MR531">
            <v>0</v>
          </cell>
          <cell r="MS531">
            <v>33</v>
          </cell>
          <cell r="MT531">
            <v>32</v>
          </cell>
          <cell r="MU531">
            <v>0</v>
          </cell>
          <cell r="MV531">
            <v>32</v>
          </cell>
          <cell r="MW531">
            <v>35</v>
          </cell>
          <cell r="MX531">
            <v>0</v>
          </cell>
          <cell r="MY531">
            <v>35</v>
          </cell>
          <cell r="MZ531">
            <v>34</v>
          </cell>
          <cell r="NA531">
            <v>0</v>
          </cell>
          <cell r="NB531">
            <v>34</v>
          </cell>
          <cell r="NC531">
            <v>34</v>
          </cell>
          <cell r="ND531">
            <v>0</v>
          </cell>
          <cell r="NE531">
            <v>34</v>
          </cell>
          <cell r="NF531">
            <v>25</v>
          </cell>
          <cell r="NG531">
            <v>0</v>
          </cell>
          <cell r="NH531">
            <v>25</v>
          </cell>
          <cell r="NI531">
            <v>27</v>
          </cell>
          <cell r="NJ531">
            <v>0</v>
          </cell>
          <cell r="NK531">
            <v>27</v>
          </cell>
          <cell r="NL531">
            <v>34</v>
          </cell>
          <cell r="NM531">
            <v>0</v>
          </cell>
          <cell r="NN531">
            <v>34</v>
          </cell>
          <cell r="NO531">
            <v>35</v>
          </cell>
          <cell r="NP531">
            <v>0</v>
          </cell>
          <cell r="NQ531">
            <v>35</v>
          </cell>
          <cell r="NR531">
            <v>42</v>
          </cell>
          <cell r="NS531">
            <v>0</v>
          </cell>
          <cell r="NT531">
            <v>42</v>
          </cell>
          <cell r="NU531">
            <v>34</v>
          </cell>
          <cell r="NV531">
            <v>0</v>
          </cell>
          <cell r="NW531">
            <v>34</v>
          </cell>
        </row>
        <row r="532">
          <cell r="BB532">
            <v>-13.997060972863499</v>
          </cell>
          <cell r="BC532">
            <v>0</v>
          </cell>
          <cell r="BD532">
            <v>-13.997060972863499</v>
          </cell>
          <cell r="BE532">
            <v>-14.909378228750301</v>
          </cell>
          <cell r="BF532">
            <v>0</v>
          </cell>
          <cell r="BG532">
            <v>-14.909378228750301</v>
          </cell>
          <cell r="BH532">
            <v>-14.080787423045001</v>
          </cell>
          <cell r="BI532">
            <v>0</v>
          </cell>
          <cell r="BJ532">
            <v>-14.080787423045001</v>
          </cell>
          <cell r="BK532">
            <v>-5.1941646835054698</v>
          </cell>
          <cell r="BL532">
            <v>0</v>
          </cell>
          <cell r="BM532">
            <v>-5.1941646835054698</v>
          </cell>
          <cell r="BN532">
            <v>-11.544016991144799</v>
          </cell>
          <cell r="BO532">
            <v>0</v>
          </cell>
          <cell r="BP532">
            <v>-11.544016991144799</v>
          </cell>
          <cell r="BQ532">
            <v>-8.8091908504353302</v>
          </cell>
          <cell r="BR532">
            <v>0</v>
          </cell>
          <cell r="BS532">
            <v>-8.8091908504353302</v>
          </cell>
          <cell r="BT532">
            <v>-7.0409028619266296</v>
          </cell>
          <cell r="BU532">
            <v>0</v>
          </cell>
          <cell r="BV532">
            <v>-7.0409028619266296</v>
          </cell>
          <cell r="BW532">
            <v>-13.3946887610687</v>
          </cell>
          <cell r="BX532">
            <v>0</v>
          </cell>
          <cell r="BY532">
            <v>-13.3946887610687</v>
          </cell>
          <cell r="BZ532">
            <v>-17.8041119558209</v>
          </cell>
          <cell r="CA532">
            <v>0</v>
          </cell>
          <cell r="CB532">
            <v>-17.8041119558209</v>
          </cell>
          <cell r="CC532">
            <v>-15.983333114708101</v>
          </cell>
          <cell r="CD532">
            <v>0</v>
          </cell>
          <cell r="CE532">
            <v>-15.983333114708101</v>
          </cell>
          <cell r="CF532">
            <v>-13.9579507048607</v>
          </cell>
          <cell r="CG532">
            <v>0</v>
          </cell>
          <cell r="CH532">
            <v>-13.9579507048607</v>
          </cell>
          <cell r="CI532">
            <v>-11.3526769215502</v>
          </cell>
          <cell r="CJ532">
            <v>0</v>
          </cell>
          <cell r="CK532">
            <v>-11.3526769215502</v>
          </cell>
          <cell r="CL532">
            <v>-11.9815558505688</v>
          </cell>
          <cell r="CM532">
            <v>0</v>
          </cell>
          <cell r="CN532">
            <v>-11.9815558505688</v>
          </cell>
          <cell r="CO532">
            <v>-16.248413512771801</v>
          </cell>
          <cell r="CP532">
            <v>0</v>
          </cell>
          <cell r="CQ532">
            <v>-16.248413512771801</v>
          </cell>
          <cell r="CR532">
            <v>-12.197870058028499</v>
          </cell>
          <cell r="CS532">
            <v>0</v>
          </cell>
          <cell r="CT532">
            <v>-12.197870058028499</v>
          </cell>
          <cell r="CU532">
            <v>19.931894743467399</v>
          </cell>
          <cell r="CV532">
            <v>37.5</v>
          </cell>
          <cell r="CW532">
            <v>-17.568105256532601</v>
          </cell>
          <cell r="CX532">
            <v>-14.9291847650028</v>
          </cell>
          <cell r="CY532">
            <v>0</v>
          </cell>
          <cell r="CZ532">
            <v>-14.9291847650028</v>
          </cell>
          <cell r="DA532">
            <v>-18.368590485236599</v>
          </cell>
          <cell r="DB532">
            <v>0</v>
          </cell>
          <cell r="DC532">
            <v>-18.368590485236599</v>
          </cell>
          <cell r="DD532">
            <v>-13.338810495103701</v>
          </cell>
          <cell r="DE532">
            <v>0</v>
          </cell>
          <cell r="DF532">
            <v>-13.338810495103701</v>
          </cell>
          <cell r="DG532">
            <v>-20.9139472673059</v>
          </cell>
          <cell r="DH532">
            <v>0</v>
          </cell>
          <cell r="DI532">
            <v>-20.9139472673059</v>
          </cell>
          <cell r="DJ532">
            <v>-12.690778652650399</v>
          </cell>
          <cell r="DK532">
            <v>0</v>
          </cell>
          <cell r="DL532">
            <v>-12.690778652650399</v>
          </cell>
          <cell r="DM532">
            <v>-14.9088029350336</v>
          </cell>
          <cell r="DN532">
            <v>0</v>
          </cell>
          <cell r="DO532">
            <v>-14.9088029350336</v>
          </cell>
          <cell r="DP532">
            <v>-13.6222899488384</v>
          </cell>
          <cell r="DQ532">
            <v>0</v>
          </cell>
          <cell r="DR532">
            <v>-13.6222899488384</v>
          </cell>
          <cell r="DS532">
            <v>-14</v>
          </cell>
          <cell r="DT532">
            <v>0</v>
          </cell>
          <cell r="DU532">
            <v>-14</v>
          </cell>
          <cell r="DV532">
            <v>-15</v>
          </cell>
          <cell r="DW532">
            <v>0</v>
          </cell>
          <cell r="DX532">
            <v>-15</v>
          </cell>
          <cell r="DY532">
            <v>-16</v>
          </cell>
          <cell r="DZ532">
            <v>0</v>
          </cell>
          <cell r="EA532">
            <v>-16</v>
          </cell>
          <cell r="EB532">
            <v>-12</v>
          </cell>
          <cell r="EC532">
            <v>0</v>
          </cell>
          <cell r="ED532">
            <v>-12</v>
          </cell>
          <cell r="EE532">
            <v>-9</v>
          </cell>
          <cell r="EF532">
            <v>0</v>
          </cell>
          <cell r="EG532">
            <v>-9</v>
          </cell>
          <cell r="EH532">
            <v>-11</v>
          </cell>
          <cell r="EI532">
            <v>0</v>
          </cell>
          <cell r="EJ532">
            <v>-11</v>
          </cell>
          <cell r="EK532">
            <v>-16</v>
          </cell>
          <cell r="EL532">
            <v>0</v>
          </cell>
          <cell r="EM532">
            <v>-16</v>
          </cell>
          <cell r="EN532">
            <v>-11</v>
          </cell>
          <cell r="EO532">
            <v>0</v>
          </cell>
          <cell r="EP532">
            <v>-11</v>
          </cell>
          <cell r="EQ532">
            <v>-18</v>
          </cell>
          <cell r="ER532">
            <v>0</v>
          </cell>
          <cell r="ES532">
            <v>-18</v>
          </cell>
          <cell r="ET532">
            <v>-17</v>
          </cell>
          <cell r="EU532">
            <v>0</v>
          </cell>
          <cell r="EV532">
            <v>-17</v>
          </cell>
          <cell r="EW532">
            <v>-12</v>
          </cell>
          <cell r="EX532">
            <v>0</v>
          </cell>
          <cell r="EY532">
            <v>-12</v>
          </cell>
          <cell r="EZ532">
            <v>-15</v>
          </cell>
          <cell r="FA532">
            <v>0</v>
          </cell>
          <cell r="FB532">
            <v>-15</v>
          </cell>
          <cell r="FC532">
            <v>-52</v>
          </cell>
          <cell r="FD532">
            <v>0</v>
          </cell>
          <cell r="FE532">
            <v>-52</v>
          </cell>
          <cell r="FF532">
            <v>-9</v>
          </cell>
          <cell r="FG532">
            <v>0</v>
          </cell>
          <cell r="FH532">
            <v>-9</v>
          </cell>
          <cell r="FI532">
            <v>-10</v>
          </cell>
          <cell r="FJ532">
            <v>0</v>
          </cell>
          <cell r="FK532">
            <v>-10</v>
          </cell>
          <cell r="FL532">
            <v>-18</v>
          </cell>
          <cell r="FM532">
            <v>0</v>
          </cell>
          <cell r="FN532">
            <v>-18</v>
          </cell>
          <cell r="FO532">
            <v>5</v>
          </cell>
          <cell r="FP532">
            <v>0</v>
          </cell>
          <cell r="FQ532">
            <v>5</v>
          </cell>
          <cell r="FR532">
            <v>-16</v>
          </cell>
          <cell r="FS532">
            <v>0</v>
          </cell>
          <cell r="FT532">
            <v>-16</v>
          </cell>
          <cell r="FU532">
            <v>-13</v>
          </cell>
          <cell r="FV532">
            <v>0</v>
          </cell>
          <cell r="FW532">
            <v>-13</v>
          </cell>
          <cell r="FX532">
            <v>-12</v>
          </cell>
          <cell r="FY532">
            <v>0</v>
          </cell>
          <cell r="FZ532">
            <v>-12</v>
          </cell>
          <cell r="GA532">
            <v>-12</v>
          </cell>
          <cell r="GB532">
            <v>0</v>
          </cell>
          <cell r="GC532">
            <v>-12</v>
          </cell>
          <cell r="GD532">
            <v>-12</v>
          </cell>
          <cell r="GE532">
            <v>0</v>
          </cell>
          <cell r="GF532">
            <v>-12</v>
          </cell>
          <cell r="GG532">
            <v>-10</v>
          </cell>
          <cell r="GH532">
            <v>0</v>
          </cell>
          <cell r="GI532">
            <v>-10</v>
          </cell>
          <cell r="GJ532">
            <v>-11</v>
          </cell>
          <cell r="GK532">
            <v>0</v>
          </cell>
          <cell r="GL532">
            <v>-11</v>
          </cell>
          <cell r="GM532">
            <v>-10</v>
          </cell>
          <cell r="GN532">
            <v>0</v>
          </cell>
          <cell r="GO532">
            <v>-10</v>
          </cell>
          <cell r="GP532">
            <v>-11</v>
          </cell>
          <cell r="GQ532">
            <v>0</v>
          </cell>
          <cell r="GR532">
            <v>-11</v>
          </cell>
          <cell r="GS532">
            <v>-8</v>
          </cell>
          <cell r="GT532">
            <v>0</v>
          </cell>
          <cell r="GU532">
            <v>-8</v>
          </cell>
          <cell r="GV532">
            <v>-10</v>
          </cell>
          <cell r="GW532">
            <v>0</v>
          </cell>
          <cell r="GX532">
            <v>-10</v>
          </cell>
          <cell r="GY532">
            <v>-8</v>
          </cell>
          <cell r="GZ532">
            <v>0</v>
          </cell>
          <cell r="HA532">
            <v>-8</v>
          </cell>
          <cell r="HB532">
            <v>-11</v>
          </cell>
          <cell r="HC532">
            <v>0</v>
          </cell>
          <cell r="HD532">
            <v>-11</v>
          </cell>
          <cell r="HE532">
            <v>-14</v>
          </cell>
          <cell r="HF532">
            <v>0</v>
          </cell>
          <cell r="HG532">
            <v>-14</v>
          </cell>
          <cell r="HH532">
            <v>-9</v>
          </cell>
          <cell r="HI532">
            <v>0</v>
          </cell>
          <cell r="HJ532">
            <v>-9</v>
          </cell>
          <cell r="HO532">
            <v>-42.987226624658803</v>
          </cell>
          <cell r="HP532">
            <v>0</v>
          </cell>
          <cell r="HQ532">
            <v>-42.987226624658803</v>
          </cell>
          <cell r="HR532">
            <v>-28.990165651795198</v>
          </cell>
          <cell r="HS532">
            <v>0</v>
          </cell>
          <cell r="HT532">
            <v>-28.990165651795198</v>
          </cell>
          <cell r="HU532">
            <v>-14.080787423045001</v>
          </cell>
          <cell r="HV532">
            <v>0</v>
          </cell>
          <cell r="HW532">
            <v>-14.080787423045001</v>
          </cell>
          <cell r="HX532">
            <v>-32.588275387012203</v>
          </cell>
          <cell r="HY532">
            <v>0</v>
          </cell>
          <cell r="HZ532">
            <v>-32.588275387012203</v>
          </cell>
          <cell r="IA532">
            <v>-27.394110703506701</v>
          </cell>
          <cell r="IB532">
            <v>0</v>
          </cell>
          <cell r="IC532">
            <v>-27.394110703506701</v>
          </cell>
          <cell r="ID532">
            <v>-15.850093712362</v>
          </cell>
          <cell r="IE532">
            <v>0</v>
          </cell>
          <cell r="IF532">
            <v>-15.850093712362</v>
          </cell>
          <cell r="IG532">
            <v>-7.0409028619266296</v>
          </cell>
          <cell r="IH532">
            <v>0</v>
          </cell>
          <cell r="II532">
            <v>-7.0409028619266296</v>
          </cell>
          <cell r="IJ532">
            <v>-61.140084536458303</v>
          </cell>
          <cell r="IK532">
            <v>0</v>
          </cell>
          <cell r="IL532">
            <v>-61.140084536458303</v>
          </cell>
          <cell r="IM532">
            <v>-47.745395775389603</v>
          </cell>
          <cell r="IN532">
            <v>0</v>
          </cell>
          <cell r="IO532">
            <v>-47.745395775389603</v>
          </cell>
          <cell r="IP532">
            <v>-29.941283819568799</v>
          </cell>
          <cell r="IQ532">
            <v>0</v>
          </cell>
          <cell r="IR532">
            <v>-29.941283819568799</v>
          </cell>
          <cell r="IS532">
            <v>-13.9579507048607</v>
          </cell>
          <cell r="IT532">
            <v>0</v>
          </cell>
          <cell r="IU532">
            <v>-13.9579507048607</v>
          </cell>
          <cell r="IV532">
            <v>-51.780516342919299</v>
          </cell>
          <cell r="IW532">
            <v>0</v>
          </cell>
          <cell r="IX532">
            <v>-51.780516342919299</v>
          </cell>
          <cell r="IY532">
            <v>-40.4278394213691</v>
          </cell>
          <cell r="IZ532">
            <v>0</v>
          </cell>
          <cell r="JA532">
            <v>-40.4278394213691</v>
          </cell>
          <cell r="JB532">
            <v>-28.446283570800301</v>
          </cell>
          <cell r="JC532">
            <v>0</v>
          </cell>
          <cell r="JD532">
            <v>-28.446283570800301</v>
          </cell>
          <cell r="JE532">
            <v>-12.197870058028499</v>
          </cell>
          <cell r="JF532">
            <v>0</v>
          </cell>
          <cell r="JG532">
            <v>-12.197870058028499</v>
          </cell>
          <cell r="JH532">
            <v>-26.704691001875599</v>
          </cell>
          <cell r="JI532">
            <v>37.5</v>
          </cell>
          <cell r="JJ532">
            <v>-64.204691001875602</v>
          </cell>
          <cell r="JK532">
            <v>-46.636585745343098</v>
          </cell>
          <cell r="JL532">
            <v>0</v>
          </cell>
          <cell r="JM532">
            <v>-46.636585745343098</v>
          </cell>
          <cell r="JN532">
            <v>-31.707400980340299</v>
          </cell>
          <cell r="JO532">
            <v>0</v>
          </cell>
          <cell r="JP532">
            <v>-31.707400980340299</v>
          </cell>
          <cell r="JQ532">
            <v>-13.338810495103701</v>
          </cell>
          <cell r="JR532">
            <v>0</v>
          </cell>
          <cell r="JS532">
            <v>-13.338810495103701</v>
          </cell>
          <cell r="JT532">
            <v>-62.1358188038284</v>
          </cell>
          <cell r="JU532">
            <v>0</v>
          </cell>
          <cell r="JV532">
            <v>-62.1358188038284</v>
          </cell>
          <cell r="JW532">
            <v>-41.2218715365224</v>
          </cell>
          <cell r="JX532">
            <v>0</v>
          </cell>
          <cell r="JY532">
            <v>-41.2218715365224</v>
          </cell>
          <cell r="JZ532">
            <v>-28.531092883871999</v>
          </cell>
          <cell r="KA532">
            <v>0</v>
          </cell>
          <cell r="KB532">
            <v>-28.531092883871999</v>
          </cell>
          <cell r="KC532">
            <v>-13.6222899488384</v>
          </cell>
          <cell r="KD532">
            <v>0</v>
          </cell>
          <cell r="KE532">
            <v>-13.6222899488384</v>
          </cell>
          <cell r="KF532">
            <v>-14</v>
          </cell>
          <cell r="KG532">
            <v>0</v>
          </cell>
          <cell r="KH532">
            <v>-14</v>
          </cell>
          <cell r="KI532">
            <v>-15</v>
          </cell>
          <cell r="KJ532">
            <v>0</v>
          </cell>
          <cell r="KK532">
            <v>-15</v>
          </cell>
          <cell r="KL532">
            <v>-16</v>
          </cell>
          <cell r="KM532">
            <v>0</v>
          </cell>
          <cell r="KN532">
            <v>-16</v>
          </cell>
          <cell r="KO532">
            <v>-12</v>
          </cell>
          <cell r="KP532">
            <v>0</v>
          </cell>
          <cell r="KQ532">
            <v>-12</v>
          </cell>
          <cell r="KR532">
            <v>-9</v>
          </cell>
          <cell r="KS532">
            <v>0</v>
          </cell>
          <cell r="KT532">
            <v>-9</v>
          </cell>
          <cell r="KU532">
            <v>-11</v>
          </cell>
          <cell r="KV532">
            <v>0</v>
          </cell>
          <cell r="KW532">
            <v>-11</v>
          </cell>
          <cell r="KX532">
            <v>-16</v>
          </cell>
          <cell r="KY532">
            <v>0</v>
          </cell>
          <cell r="KZ532">
            <v>-16</v>
          </cell>
          <cell r="LA532">
            <v>-11</v>
          </cell>
          <cell r="LB532">
            <v>0</v>
          </cell>
          <cell r="LC532">
            <v>-11</v>
          </cell>
          <cell r="LD532">
            <v>-18</v>
          </cell>
          <cell r="LE532">
            <v>0</v>
          </cell>
          <cell r="LF532">
            <v>-18</v>
          </cell>
          <cell r="LG532">
            <v>-17</v>
          </cell>
          <cell r="LH532">
            <v>0</v>
          </cell>
          <cell r="LI532">
            <v>-17</v>
          </cell>
          <cell r="LJ532">
            <v>-12</v>
          </cell>
          <cell r="LK532">
            <v>0</v>
          </cell>
          <cell r="LL532">
            <v>-12</v>
          </cell>
          <cell r="LM532">
            <v>-15</v>
          </cell>
          <cell r="LN532">
            <v>0</v>
          </cell>
          <cell r="LO532">
            <v>-15</v>
          </cell>
          <cell r="LP532">
            <v>-52</v>
          </cell>
          <cell r="LQ532">
            <v>0</v>
          </cell>
          <cell r="LR532">
            <v>-52</v>
          </cell>
          <cell r="LS532">
            <v>-9</v>
          </cell>
          <cell r="LT532">
            <v>0</v>
          </cell>
          <cell r="LU532">
            <v>-9</v>
          </cell>
          <cell r="LV532">
            <v>-10</v>
          </cell>
          <cell r="LW532">
            <v>0</v>
          </cell>
          <cell r="LX532">
            <v>-10</v>
          </cell>
          <cell r="LY532">
            <v>-18</v>
          </cell>
          <cell r="LZ532">
            <v>0</v>
          </cell>
          <cell r="MA532">
            <v>-18</v>
          </cell>
          <cell r="MB532">
            <v>5</v>
          </cell>
          <cell r="MC532">
            <v>0</v>
          </cell>
          <cell r="MD532">
            <v>5</v>
          </cell>
          <cell r="ME532">
            <v>-16</v>
          </cell>
          <cell r="MF532">
            <v>0</v>
          </cell>
          <cell r="MG532">
            <v>-16</v>
          </cell>
          <cell r="MH532">
            <v>-13</v>
          </cell>
          <cell r="MI532">
            <v>0</v>
          </cell>
          <cell r="MJ532">
            <v>-13</v>
          </cell>
          <cell r="MK532">
            <v>-12</v>
          </cell>
          <cell r="ML532">
            <v>0</v>
          </cell>
          <cell r="MM532">
            <v>-12</v>
          </cell>
          <cell r="MN532">
            <v>-12</v>
          </cell>
          <cell r="MO532">
            <v>0</v>
          </cell>
          <cell r="MP532">
            <v>-12</v>
          </cell>
          <cell r="MQ532">
            <v>-12</v>
          </cell>
          <cell r="MR532">
            <v>0</v>
          </cell>
          <cell r="MS532">
            <v>-12</v>
          </cell>
          <cell r="MT532">
            <v>-10</v>
          </cell>
          <cell r="MU532">
            <v>0</v>
          </cell>
          <cell r="MV532">
            <v>-10</v>
          </cell>
          <cell r="MW532">
            <v>-11</v>
          </cell>
          <cell r="MX532">
            <v>0</v>
          </cell>
          <cell r="MY532">
            <v>-11</v>
          </cell>
          <cell r="MZ532">
            <v>-10</v>
          </cell>
          <cell r="NA532">
            <v>0</v>
          </cell>
          <cell r="NB532">
            <v>-10</v>
          </cell>
          <cell r="NC532">
            <v>-11</v>
          </cell>
          <cell r="ND532">
            <v>0</v>
          </cell>
          <cell r="NE532">
            <v>-11</v>
          </cell>
          <cell r="NF532">
            <v>-8</v>
          </cell>
          <cell r="NG532">
            <v>0</v>
          </cell>
          <cell r="NH532">
            <v>-8</v>
          </cell>
          <cell r="NI532">
            <v>-10</v>
          </cell>
          <cell r="NJ532">
            <v>0</v>
          </cell>
          <cell r="NK532">
            <v>-10</v>
          </cell>
          <cell r="NL532">
            <v>-8</v>
          </cell>
          <cell r="NM532">
            <v>0</v>
          </cell>
          <cell r="NN532">
            <v>-8</v>
          </cell>
          <cell r="NO532">
            <v>-11</v>
          </cell>
          <cell r="NP532">
            <v>0</v>
          </cell>
          <cell r="NQ532">
            <v>-11</v>
          </cell>
          <cell r="NR532">
            <v>-14</v>
          </cell>
          <cell r="NS532">
            <v>0</v>
          </cell>
          <cell r="NT532">
            <v>-14</v>
          </cell>
          <cell r="NU532">
            <v>-9</v>
          </cell>
          <cell r="NV532">
            <v>0</v>
          </cell>
          <cell r="NW532">
            <v>-9</v>
          </cell>
        </row>
        <row r="533">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0</v>
          </cell>
          <cell r="CB533">
            <v>0</v>
          </cell>
          <cell r="CC533">
            <v>0</v>
          </cell>
          <cell r="CD533">
            <v>0</v>
          </cell>
          <cell r="CE533">
            <v>0</v>
          </cell>
          <cell r="CF533">
            <v>0</v>
          </cell>
          <cell r="CG533">
            <v>0</v>
          </cell>
          <cell r="CH533">
            <v>0</v>
          </cell>
          <cell r="CI533">
            <v>0</v>
          </cell>
          <cell r="CJ533">
            <v>0</v>
          </cell>
          <cell r="CK533">
            <v>0</v>
          </cell>
          <cell r="CL533">
            <v>0</v>
          </cell>
          <cell r="CM533">
            <v>0</v>
          </cell>
          <cell r="CN533">
            <v>0</v>
          </cell>
          <cell r="CO533">
            <v>0</v>
          </cell>
          <cell r="CP533">
            <v>0</v>
          </cell>
          <cell r="CQ533">
            <v>0</v>
          </cell>
          <cell r="CR533">
            <v>0</v>
          </cell>
          <cell r="CS533">
            <v>0</v>
          </cell>
          <cell r="CT533">
            <v>0</v>
          </cell>
          <cell r="CU533">
            <v>0</v>
          </cell>
          <cell r="CV533">
            <v>0</v>
          </cell>
          <cell r="CW533">
            <v>0</v>
          </cell>
          <cell r="CX533">
            <v>0</v>
          </cell>
          <cell r="CY533">
            <v>0</v>
          </cell>
          <cell r="CZ533">
            <v>0</v>
          </cell>
          <cell r="DA533">
            <v>0</v>
          </cell>
          <cell r="DB533">
            <v>0</v>
          </cell>
          <cell r="DC533">
            <v>0</v>
          </cell>
          <cell r="DD533">
            <v>0</v>
          </cell>
          <cell r="DE533">
            <v>0</v>
          </cell>
          <cell r="DF533">
            <v>0</v>
          </cell>
          <cell r="DG533">
            <v>0</v>
          </cell>
          <cell r="DH533">
            <v>0</v>
          </cell>
          <cell r="DI533">
            <v>0</v>
          </cell>
          <cell r="DJ533">
            <v>0</v>
          </cell>
          <cell r="DK533">
            <v>0</v>
          </cell>
          <cell r="DL533">
            <v>0</v>
          </cell>
          <cell r="DM533">
            <v>0</v>
          </cell>
          <cell r="DN533">
            <v>0</v>
          </cell>
          <cell r="DO533">
            <v>0</v>
          </cell>
          <cell r="DP533">
            <v>0</v>
          </cell>
          <cell r="DQ533">
            <v>0</v>
          </cell>
          <cell r="DR533">
            <v>0</v>
          </cell>
          <cell r="DS533">
            <v>0</v>
          </cell>
          <cell r="DT533">
            <v>0</v>
          </cell>
          <cell r="DU533">
            <v>0</v>
          </cell>
          <cell r="DV533">
            <v>0</v>
          </cell>
          <cell r="DW533">
            <v>0</v>
          </cell>
          <cell r="DX533">
            <v>0</v>
          </cell>
          <cell r="DY533">
            <v>0</v>
          </cell>
          <cell r="DZ533">
            <v>0</v>
          </cell>
          <cell r="EA533">
            <v>0</v>
          </cell>
          <cell r="EB533">
            <v>0</v>
          </cell>
          <cell r="EC533">
            <v>0</v>
          </cell>
          <cell r="ED533">
            <v>0</v>
          </cell>
          <cell r="EE533">
            <v>-4</v>
          </cell>
          <cell r="EF533">
            <v>0</v>
          </cell>
          <cell r="EG533">
            <v>-4</v>
          </cell>
          <cell r="EH533">
            <v>0</v>
          </cell>
          <cell r="EI533">
            <v>0</v>
          </cell>
          <cell r="EJ533">
            <v>0</v>
          </cell>
          <cell r="EK533">
            <v>-15</v>
          </cell>
          <cell r="EL533">
            <v>0</v>
          </cell>
          <cell r="EM533">
            <v>-15</v>
          </cell>
          <cell r="EN533">
            <v>0</v>
          </cell>
          <cell r="EO533">
            <v>0</v>
          </cell>
          <cell r="EP533">
            <v>0</v>
          </cell>
          <cell r="EQ533">
            <v>0</v>
          </cell>
          <cell r="ER533">
            <v>0</v>
          </cell>
          <cell r="ES533">
            <v>0</v>
          </cell>
          <cell r="ET533">
            <v>0</v>
          </cell>
          <cell r="EU533">
            <v>0</v>
          </cell>
          <cell r="EV533">
            <v>0</v>
          </cell>
          <cell r="EW533">
            <v>0</v>
          </cell>
          <cell r="EX533">
            <v>0</v>
          </cell>
          <cell r="EY533">
            <v>0</v>
          </cell>
          <cell r="EZ533">
            <v>0</v>
          </cell>
          <cell r="FA533">
            <v>0</v>
          </cell>
          <cell r="FB533">
            <v>0</v>
          </cell>
          <cell r="FC533">
            <v>0</v>
          </cell>
          <cell r="FD533">
            <v>0</v>
          </cell>
          <cell r="FE533">
            <v>0</v>
          </cell>
          <cell r="FF533">
            <v>0</v>
          </cell>
          <cell r="FG533">
            <v>0</v>
          </cell>
          <cell r="FH533">
            <v>0</v>
          </cell>
          <cell r="FI533">
            <v>0</v>
          </cell>
          <cell r="FJ533">
            <v>0</v>
          </cell>
          <cell r="FK533">
            <v>0</v>
          </cell>
          <cell r="FL533">
            <v>0</v>
          </cell>
          <cell r="FM533">
            <v>0</v>
          </cell>
          <cell r="FN533">
            <v>0</v>
          </cell>
          <cell r="FO533">
            <v>0</v>
          </cell>
          <cell r="FP533">
            <v>0</v>
          </cell>
          <cell r="FQ533">
            <v>0</v>
          </cell>
          <cell r="FR533">
            <v>0</v>
          </cell>
          <cell r="FS533">
            <v>0</v>
          </cell>
          <cell r="FT533">
            <v>0</v>
          </cell>
          <cell r="FU533">
            <v>5</v>
          </cell>
          <cell r="FV533">
            <v>0</v>
          </cell>
          <cell r="FW533">
            <v>5</v>
          </cell>
          <cell r="FX533">
            <v>0</v>
          </cell>
          <cell r="FY533">
            <v>0</v>
          </cell>
          <cell r="FZ533">
            <v>0</v>
          </cell>
          <cell r="GA533">
            <v>0</v>
          </cell>
          <cell r="GB533">
            <v>0</v>
          </cell>
          <cell r="GC533">
            <v>0</v>
          </cell>
          <cell r="GD533">
            <v>0</v>
          </cell>
          <cell r="GE533">
            <v>0</v>
          </cell>
          <cell r="GF533">
            <v>0</v>
          </cell>
          <cell r="GG533">
            <v>0</v>
          </cell>
          <cell r="GH533">
            <v>0</v>
          </cell>
          <cell r="GI533">
            <v>0</v>
          </cell>
          <cell r="GJ533">
            <v>0</v>
          </cell>
          <cell r="GK533">
            <v>0</v>
          </cell>
          <cell r="GL533">
            <v>0</v>
          </cell>
          <cell r="GM533">
            <v>0</v>
          </cell>
          <cell r="GN533">
            <v>0</v>
          </cell>
          <cell r="GO533">
            <v>0</v>
          </cell>
          <cell r="GP533">
            <v>0</v>
          </cell>
          <cell r="GQ533">
            <v>0</v>
          </cell>
          <cell r="GR533">
            <v>0</v>
          </cell>
          <cell r="GS533">
            <v>0</v>
          </cell>
          <cell r="GT533">
            <v>0</v>
          </cell>
          <cell r="GU533">
            <v>0</v>
          </cell>
          <cell r="GV533">
            <v>0</v>
          </cell>
          <cell r="GW533">
            <v>0</v>
          </cell>
          <cell r="GX533">
            <v>0</v>
          </cell>
          <cell r="GY533">
            <v>0</v>
          </cell>
          <cell r="GZ533">
            <v>0</v>
          </cell>
          <cell r="HA533">
            <v>0</v>
          </cell>
          <cell r="HB533">
            <v>0</v>
          </cell>
          <cell r="HC533">
            <v>0</v>
          </cell>
          <cell r="HD533">
            <v>0</v>
          </cell>
          <cell r="HE533">
            <v>0</v>
          </cell>
          <cell r="HF533">
            <v>0</v>
          </cell>
          <cell r="HG533">
            <v>0</v>
          </cell>
          <cell r="HH533">
            <v>0</v>
          </cell>
          <cell r="HI533">
            <v>0</v>
          </cell>
          <cell r="HJ533">
            <v>0</v>
          </cell>
          <cell r="HO533">
            <v>0</v>
          </cell>
          <cell r="HP533">
            <v>0</v>
          </cell>
          <cell r="HQ533">
            <v>0</v>
          </cell>
          <cell r="HR533">
            <v>0</v>
          </cell>
          <cell r="HS533">
            <v>0</v>
          </cell>
          <cell r="HT533">
            <v>0</v>
          </cell>
          <cell r="HU533">
            <v>0</v>
          </cell>
          <cell r="HV533">
            <v>0</v>
          </cell>
          <cell r="HW533">
            <v>0</v>
          </cell>
          <cell r="HX533">
            <v>0</v>
          </cell>
          <cell r="HY533">
            <v>0</v>
          </cell>
          <cell r="HZ533">
            <v>0</v>
          </cell>
          <cell r="IA533">
            <v>0</v>
          </cell>
          <cell r="IB533">
            <v>0</v>
          </cell>
          <cell r="IC533">
            <v>0</v>
          </cell>
          <cell r="ID533">
            <v>0</v>
          </cell>
          <cell r="IE533">
            <v>0</v>
          </cell>
          <cell r="IF533">
            <v>0</v>
          </cell>
          <cell r="IG533">
            <v>0</v>
          </cell>
          <cell r="IH533">
            <v>0</v>
          </cell>
          <cell r="II533">
            <v>0</v>
          </cell>
          <cell r="IJ533">
            <v>0</v>
          </cell>
          <cell r="IK533">
            <v>0</v>
          </cell>
          <cell r="IL533">
            <v>0</v>
          </cell>
          <cell r="IM533">
            <v>0</v>
          </cell>
          <cell r="IN533">
            <v>0</v>
          </cell>
          <cell r="IO533">
            <v>0</v>
          </cell>
          <cell r="IP533">
            <v>0</v>
          </cell>
          <cell r="IQ533">
            <v>0</v>
          </cell>
          <cell r="IR533">
            <v>0</v>
          </cell>
          <cell r="IS533">
            <v>0</v>
          </cell>
          <cell r="IT533">
            <v>0</v>
          </cell>
          <cell r="IU533">
            <v>0</v>
          </cell>
          <cell r="IV533">
            <v>0</v>
          </cell>
          <cell r="IW533">
            <v>0</v>
          </cell>
          <cell r="IX533">
            <v>0</v>
          </cell>
          <cell r="IY533">
            <v>0</v>
          </cell>
          <cell r="IZ533">
            <v>0</v>
          </cell>
          <cell r="JA533">
            <v>0</v>
          </cell>
          <cell r="JB533">
            <v>0</v>
          </cell>
          <cell r="JC533">
            <v>0</v>
          </cell>
          <cell r="JD533">
            <v>0</v>
          </cell>
          <cell r="JE533">
            <v>0</v>
          </cell>
          <cell r="JF533">
            <v>0</v>
          </cell>
          <cell r="JG533">
            <v>0</v>
          </cell>
          <cell r="JH533">
            <v>0</v>
          </cell>
          <cell r="JI533">
            <v>0</v>
          </cell>
          <cell r="JJ533">
            <v>0</v>
          </cell>
          <cell r="JK533">
            <v>0</v>
          </cell>
          <cell r="JL533">
            <v>0</v>
          </cell>
          <cell r="JM533">
            <v>0</v>
          </cell>
          <cell r="JN533">
            <v>0</v>
          </cell>
          <cell r="JO533">
            <v>0</v>
          </cell>
          <cell r="JP533">
            <v>0</v>
          </cell>
          <cell r="JQ533">
            <v>0</v>
          </cell>
          <cell r="JR533">
            <v>0</v>
          </cell>
          <cell r="JS533">
            <v>0</v>
          </cell>
          <cell r="JT533">
            <v>0</v>
          </cell>
          <cell r="JU533">
            <v>0</v>
          </cell>
          <cell r="JV533">
            <v>0</v>
          </cell>
          <cell r="JW533">
            <v>0</v>
          </cell>
          <cell r="JX533">
            <v>0</v>
          </cell>
          <cell r="JY533">
            <v>0</v>
          </cell>
          <cell r="JZ533">
            <v>0</v>
          </cell>
          <cell r="KA533">
            <v>0</v>
          </cell>
          <cell r="KB533">
            <v>0</v>
          </cell>
          <cell r="KC533">
            <v>0</v>
          </cell>
          <cell r="KD533">
            <v>0</v>
          </cell>
          <cell r="KE533">
            <v>0</v>
          </cell>
          <cell r="KF533">
            <v>0</v>
          </cell>
          <cell r="KG533">
            <v>0</v>
          </cell>
          <cell r="KH533">
            <v>0</v>
          </cell>
          <cell r="KI533">
            <v>0</v>
          </cell>
          <cell r="KJ533">
            <v>0</v>
          </cell>
          <cell r="KK533">
            <v>0</v>
          </cell>
          <cell r="KL533">
            <v>0</v>
          </cell>
          <cell r="KM533">
            <v>0</v>
          </cell>
          <cell r="KN533">
            <v>0</v>
          </cell>
          <cell r="KO533">
            <v>0</v>
          </cell>
          <cell r="KP533">
            <v>0</v>
          </cell>
          <cell r="KQ533">
            <v>0</v>
          </cell>
          <cell r="KR533">
            <v>-4</v>
          </cell>
          <cell r="KS533">
            <v>0</v>
          </cell>
          <cell r="KT533">
            <v>-4</v>
          </cell>
          <cell r="KU533">
            <v>0</v>
          </cell>
          <cell r="KV533">
            <v>0</v>
          </cell>
          <cell r="KW533">
            <v>0</v>
          </cell>
          <cell r="KX533">
            <v>-15</v>
          </cell>
          <cell r="KY533">
            <v>0</v>
          </cell>
          <cell r="KZ533">
            <v>-15</v>
          </cell>
          <cell r="LA533">
            <v>0</v>
          </cell>
          <cell r="LB533">
            <v>0</v>
          </cell>
          <cell r="LC533">
            <v>0</v>
          </cell>
          <cell r="LD533">
            <v>0</v>
          </cell>
          <cell r="LE533">
            <v>0</v>
          </cell>
          <cell r="LF533">
            <v>0</v>
          </cell>
          <cell r="LG533">
            <v>0</v>
          </cell>
          <cell r="LH533">
            <v>0</v>
          </cell>
          <cell r="LI533">
            <v>0</v>
          </cell>
          <cell r="LJ533">
            <v>0</v>
          </cell>
          <cell r="LK533">
            <v>0</v>
          </cell>
          <cell r="LL533">
            <v>0</v>
          </cell>
          <cell r="LM533">
            <v>0</v>
          </cell>
          <cell r="LN533">
            <v>0</v>
          </cell>
          <cell r="LO533">
            <v>0</v>
          </cell>
          <cell r="LP533">
            <v>0</v>
          </cell>
          <cell r="LQ533">
            <v>0</v>
          </cell>
          <cell r="LR533">
            <v>0</v>
          </cell>
          <cell r="LS533">
            <v>0</v>
          </cell>
          <cell r="LT533">
            <v>0</v>
          </cell>
          <cell r="LU533">
            <v>0</v>
          </cell>
          <cell r="LV533">
            <v>0</v>
          </cell>
          <cell r="LW533">
            <v>0</v>
          </cell>
          <cell r="LX533">
            <v>0</v>
          </cell>
          <cell r="LY533">
            <v>0</v>
          </cell>
          <cell r="LZ533">
            <v>0</v>
          </cell>
          <cell r="MA533">
            <v>0</v>
          </cell>
          <cell r="MB533">
            <v>0</v>
          </cell>
          <cell r="MC533">
            <v>0</v>
          </cell>
          <cell r="MD533">
            <v>0</v>
          </cell>
          <cell r="ME533">
            <v>0</v>
          </cell>
          <cell r="MF533">
            <v>0</v>
          </cell>
          <cell r="MG533">
            <v>0</v>
          </cell>
          <cell r="MH533">
            <v>5</v>
          </cell>
          <cell r="MI533">
            <v>0</v>
          </cell>
          <cell r="MJ533">
            <v>5</v>
          </cell>
          <cell r="MK533">
            <v>0</v>
          </cell>
          <cell r="ML533">
            <v>0</v>
          </cell>
          <cell r="MM533">
            <v>0</v>
          </cell>
          <cell r="MN533">
            <v>0</v>
          </cell>
          <cell r="MO533">
            <v>0</v>
          </cell>
          <cell r="MP533">
            <v>0</v>
          </cell>
          <cell r="MQ533">
            <v>0</v>
          </cell>
          <cell r="MR533">
            <v>0</v>
          </cell>
          <cell r="MS533">
            <v>0</v>
          </cell>
          <cell r="MT533">
            <v>0</v>
          </cell>
          <cell r="MU533">
            <v>0</v>
          </cell>
          <cell r="MV533">
            <v>0</v>
          </cell>
          <cell r="MW533">
            <v>0</v>
          </cell>
          <cell r="MX533">
            <v>0</v>
          </cell>
          <cell r="MY533">
            <v>0</v>
          </cell>
          <cell r="MZ533">
            <v>0</v>
          </cell>
          <cell r="NA533">
            <v>0</v>
          </cell>
          <cell r="NB533">
            <v>0</v>
          </cell>
          <cell r="NC533">
            <v>0</v>
          </cell>
          <cell r="ND533">
            <v>0</v>
          </cell>
          <cell r="NE533">
            <v>0</v>
          </cell>
          <cell r="NF533">
            <v>0</v>
          </cell>
          <cell r="NG533">
            <v>0</v>
          </cell>
          <cell r="NH533">
            <v>0</v>
          </cell>
          <cell r="NI533">
            <v>0</v>
          </cell>
          <cell r="NJ533">
            <v>0</v>
          </cell>
          <cell r="NK533">
            <v>0</v>
          </cell>
          <cell r="NL533">
            <v>0</v>
          </cell>
          <cell r="NM533">
            <v>0</v>
          </cell>
          <cell r="NN533">
            <v>0</v>
          </cell>
          <cell r="NO533">
            <v>0</v>
          </cell>
          <cell r="NP533">
            <v>0</v>
          </cell>
          <cell r="NQ533">
            <v>0</v>
          </cell>
          <cell r="NR533">
            <v>0</v>
          </cell>
          <cell r="NS533">
            <v>0</v>
          </cell>
          <cell r="NT533">
            <v>0</v>
          </cell>
          <cell r="NU533">
            <v>0</v>
          </cell>
          <cell r="NV533">
            <v>0</v>
          </cell>
          <cell r="NW533">
            <v>0</v>
          </cell>
        </row>
        <row r="534">
          <cell r="BB534">
            <v>41.803665249953603</v>
          </cell>
          <cell r="BC534">
            <v>0</v>
          </cell>
          <cell r="BD534">
            <v>41.803665249953603</v>
          </cell>
          <cell r="BE534">
            <v>38.776000052968399</v>
          </cell>
          <cell r="BF534">
            <v>0</v>
          </cell>
          <cell r="BG534">
            <v>38.776000052968399</v>
          </cell>
          <cell r="BH534">
            <v>24.689421106636001</v>
          </cell>
          <cell r="BI534">
            <v>0</v>
          </cell>
          <cell r="BJ534">
            <v>24.689421106636001</v>
          </cell>
          <cell r="BK534">
            <v>37.766491083114097</v>
          </cell>
          <cell r="BL534">
            <v>0</v>
          </cell>
          <cell r="BM534">
            <v>37.766491083114097</v>
          </cell>
          <cell r="BN534">
            <v>34.017719457327502</v>
          </cell>
          <cell r="BO534">
            <v>0</v>
          </cell>
          <cell r="BP534">
            <v>34.017719457327502</v>
          </cell>
          <cell r="BQ534">
            <v>18.175190669287801</v>
          </cell>
          <cell r="BR534">
            <v>0</v>
          </cell>
          <cell r="BS534">
            <v>18.175190669287801</v>
          </cell>
          <cell r="BT534">
            <v>12.0657507379678</v>
          </cell>
          <cell r="BU534">
            <v>0</v>
          </cell>
          <cell r="BV534">
            <v>12.0657507379678</v>
          </cell>
          <cell r="BW534">
            <v>54.278024799783701</v>
          </cell>
          <cell r="BX534">
            <v>0</v>
          </cell>
          <cell r="BY534">
            <v>54.278024799783701</v>
          </cell>
          <cell r="BZ534">
            <v>48.132678689044198</v>
          </cell>
          <cell r="CA534">
            <v>0</v>
          </cell>
          <cell r="CB534">
            <v>48.132678689044198</v>
          </cell>
          <cell r="CC534">
            <v>36.186398857969202</v>
          </cell>
          <cell r="CD534">
            <v>0</v>
          </cell>
          <cell r="CE534">
            <v>36.186398857969202</v>
          </cell>
          <cell r="CF534">
            <v>32.229264156977599</v>
          </cell>
          <cell r="CG534">
            <v>0</v>
          </cell>
          <cell r="CH534">
            <v>32.229264156977599</v>
          </cell>
          <cell r="CI534">
            <v>42.307166066449703</v>
          </cell>
          <cell r="CJ534">
            <v>0</v>
          </cell>
          <cell r="CK534">
            <v>42.307166066449703</v>
          </cell>
          <cell r="CL534">
            <v>44.0538204383503</v>
          </cell>
          <cell r="CM534">
            <v>0</v>
          </cell>
          <cell r="CN534">
            <v>44.0538204383503</v>
          </cell>
          <cell r="CO534">
            <v>49.018526538243499</v>
          </cell>
          <cell r="CP534">
            <v>0</v>
          </cell>
          <cell r="CQ534">
            <v>49.018526538243499</v>
          </cell>
          <cell r="CR534">
            <v>31.3834523663065</v>
          </cell>
          <cell r="CS534">
            <v>0</v>
          </cell>
          <cell r="CT534">
            <v>31.3834523663065</v>
          </cell>
          <cell r="CU534">
            <v>70.739960102733605</v>
          </cell>
          <cell r="CV534">
            <v>37.5</v>
          </cell>
          <cell r="CW534">
            <v>33.239960102733605</v>
          </cell>
          <cell r="CX534">
            <v>39.4038292857744</v>
          </cell>
          <cell r="CY534">
            <v>0</v>
          </cell>
          <cell r="CZ534">
            <v>39.4038292857744</v>
          </cell>
          <cell r="DA534">
            <v>44.663555884921998</v>
          </cell>
          <cell r="DB534">
            <v>0</v>
          </cell>
          <cell r="DC534">
            <v>44.663555884921998</v>
          </cell>
          <cell r="DD534">
            <v>21.105995018812401</v>
          </cell>
          <cell r="DE534">
            <v>0</v>
          </cell>
          <cell r="DF534">
            <v>21.105995018812401</v>
          </cell>
          <cell r="DG534">
            <v>37.165357370152996</v>
          </cell>
          <cell r="DH534">
            <v>0</v>
          </cell>
          <cell r="DI534">
            <v>37.165357370152996</v>
          </cell>
          <cell r="DJ534">
            <v>33.220443573067598</v>
          </cell>
          <cell r="DK534">
            <v>0</v>
          </cell>
          <cell r="DL534">
            <v>33.220443573067598</v>
          </cell>
          <cell r="DM534">
            <v>37.375358340924798</v>
          </cell>
          <cell r="DN534">
            <v>0</v>
          </cell>
          <cell r="DO534">
            <v>37.375358340924798</v>
          </cell>
          <cell r="DP534">
            <v>22.9073613269756</v>
          </cell>
          <cell r="DQ534">
            <v>0</v>
          </cell>
          <cell r="DR534">
            <v>22.9073613269756</v>
          </cell>
          <cell r="DS534">
            <v>40</v>
          </cell>
          <cell r="DT534">
            <v>0</v>
          </cell>
          <cell r="DU534">
            <v>40</v>
          </cell>
          <cell r="DV534">
            <v>29</v>
          </cell>
          <cell r="DW534">
            <v>0</v>
          </cell>
          <cell r="DX534">
            <v>29</v>
          </cell>
          <cell r="DY534">
            <v>33</v>
          </cell>
          <cell r="DZ534">
            <v>0</v>
          </cell>
          <cell r="EA534">
            <v>33</v>
          </cell>
          <cell r="EB534">
            <v>15</v>
          </cell>
          <cell r="EC534">
            <v>0</v>
          </cell>
          <cell r="ED534">
            <v>15</v>
          </cell>
          <cell r="EE534">
            <v>21</v>
          </cell>
          <cell r="EF534">
            <v>0</v>
          </cell>
          <cell r="EG534">
            <v>21</v>
          </cell>
          <cell r="EH534">
            <v>23</v>
          </cell>
          <cell r="EI534">
            <v>0</v>
          </cell>
          <cell r="EJ534">
            <v>23</v>
          </cell>
          <cell r="EK534">
            <v>26</v>
          </cell>
          <cell r="EL534">
            <v>0</v>
          </cell>
          <cell r="EM534">
            <v>26</v>
          </cell>
          <cell r="EN534">
            <v>19</v>
          </cell>
          <cell r="EO534">
            <v>0</v>
          </cell>
          <cell r="EP534">
            <v>19</v>
          </cell>
          <cell r="EQ534">
            <v>17.999999999999996</v>
          </cell>
          <cell r="ER534">
            <v>0</v>
          </cell>
          <cell r="ES534">
            <v>17.999999999999996</v>
          </cell>
          <cell r="ET534">
            <v>14</v>
          </cell>
          <cell r="EU534">
            <v>0</v>
          </cell>
          <cell r="EV534">
            <v>14</v>
          </cell>
          <cell r="EW534">
            <v>15.000000000000004</v>
          </cell>
          <cell r="EX534">
            <v>0</v>
          </cell>
          <cell r="EY534">
            <v>15.000000000000004</v>
          </cell>
          <cell r="EZ534">
            <v>11</v>
          </cell>
          <cell r="FA534">
            <v>0</v>
          </cell>
          <cell r="FB534">
            <v>11</v>
          </cell>
          <cell r="FC534">
            <v>-35</v>
          </cell>
          <cell r="FD534">
            <v>0</v>
          </cell>
          <cell r="FE534">
            <v>-35</v>
          </cell>
          <cell r="FF534">
            <v>8</v>
          </cell>
          <cell r="FG534">
            <v>0</v>
          </cell>
          <cell r="FH534">
            <v>8</v>
          </cell>
          <cell r="FI534">
            <v>15</v>
          </cell>
          <cell r="FJ534">
            <v>0</v>
          </cell>
          <cell r="FK534">
            <v>15</v>
          </cell>
          <cell r="FL534">
            <v>12</v>
          </cell>
          <cell r="FM534">
            <v>0</v>
          </cell>
          <cell r="FN534">
            <v>12</v>
          </cell>
          <cell r="FO534">
            <v>-311</v>
          </cell>
          <cell r="FP534">
            <v>0</v>
          </cell>
          <cell r="FQ534">
            <v>-311</v>
          </cell>
          <cell r="FR534">
            <v>1</v>
          </cell>
          <cell r="FS534">
            <v>0</v>
          </cell>
          <cell r="FT534">
            <v>1</v>
          </cell>
          <cell r="FU534">
            <v>21</v>
          </cell>
          <cell r="FV534">
            <v>0</v>
          </cell>
          <cell r="FW534">
            <v>21</v>
          </cell>
          <cell r="FX534">
            <v>25</v>
          </cell>
          <cell r="FY534">
            <v>0</v>
          </cell>
          <cell r="FZ534">
            <v>25</v>
          </cell>
          <cell r="GA534">
            <v>27</v>
          </cell>
          <cell r="GB534">
            <v>0</v>
          </cell>
          <cell r="GC534">
            <v>27</v>
          </cell>
          <cell r="GD534">
            <v>21</v>
          </cell>
          <cell r="GE534">
            <v>0</v>
          </cell>
          <cell r="GF534">
            <v>21</v>
          </cell>
          <cell r="GG534">
            <v>22</v>
          </cell>
          <cell r="GH534">
            <v>0</v>
          </cell>
          <cell r="GI534">
            <v>22</v>
          </cell>
          <cell r="GJ534">
            <v>24</v>
          </cell>
          <cell r="GK534">
            <v>0</v>
          </cell>
          <cell r="GL534">
            <v>24</v>
          </cell>
          <cell r="GM534">
            <v>24</v>
          </cell>
          <cell r="GN534">
            <v>0</v>
          </cell>
          <cell r="GO534">
            <v>24</v>
          </cell>
          <cell r="GP534">
            <v>23</v>
          </cell>
          <cell r="GQ534">
            <v>0</v>
          </cell>
          <cell r="GR534">
            <v>23</v>
          </cell>
          <cell r="GS534">
            <v>17</v>
          </cell>
          <cell r="GT534">
            <v>0</v>
          </cell>
          <cell r="GU534">
            <v>17</v>
          </cell>
          <cell r="GV534">
            <v>17</v>
          </cell>
          <cell r="GW534">
            <v>0</v>
          </cell>
          <cell r="GX534">
            <v>17</v>
          </cell>
          <cell r="GY534">
            <v>26</v>
          </cell>
          <cell r="GZ534">
            <v>0</v>
          </cell>
          <cell r="HA534">
            <v>26</v>
          </cell>
          <cell r="HB534">
            <v>24</v>
          </cell>
          <cell r="HC534">
            <v>0</v>
          </cell>
          <cell r="HD534">
            <v>24</v>
          </cell>
          <cell r="HE534">
            <v>28</v>
          </cell>
          <cell r="HF534">
            <v>0</v>
          </cell>
          <cell r="HG534">
            <v>28</v>
          </cell>
          <cell r="HH534">
            <v>25</v>
          </cell>
          <cell r="HI534">
            <v>0</v>
          </cell>
          <cell r="HJ534">
            <v>25</v>
          </cell>
          <cell r="HO534">
            <v>105.269086409558</v>
          </cell>
          <cell r="HP534">
            <v>0</v>
          </cell>
          <cell r="HQ534">
            <v>105.269086409558</v>
          </cell>
          <cell r="HR534">
            <v>63.465421159604297</v>
          </cell>
          <cell r="HS534">
            <v>0</v>
          </cell>
          <cell r="HT534">
            <v>63.465421159604297</v>
          </cell>
          <cell r="HU534">
            <v>24.689421106636001</v>
          </cell>
          <cell r="HV534">
            <v>0</v>
          </cell>
          <cell r="HW534">
            <v>24.689421106636001</v>
          </cell>
          <cell r="HX534">
            <v>102.025151947697</v>
          </cell>
          <cell r="HY534">
            <v>0</v>
          </cell>
          <cell r="HZ534">
            <v>102.025151947697</v>
          </cell>
          <cell r="IA534">
            <v>64.258660864583007</v>
          </cell>
          <cell r="IB534">
            <v>0</v>
          </cell>
          <cell r="IC534">
            <v>64.258660864583007</v>
          </cell>
          <cell r="ID534">
            <v>30.240941407255601</v>
          </cell>
          <cell r="IE534">
            <v>0</v>
          </cell>
          <cell r="IF534">
            <v>30.240941407255601</v>
          </cell>
          <cell r="IG534">
            <v>12.0657507379678</v>
          </cell>
          <cell r="IH534">
            <v>0</v>
          </cell>
          <cell r="II534">
            <v>12.0657507379678</v>
          </cell>
          <cell r="IJ534">
            <v>170.82636650377501</v>
          </cell>
          <cell r="IK534">
            <v>0</v>
          </cell>
          <cell r="IL534">
            <v>170.82636650377501</v>
          </cell>
          <cell r="IM534">
            <v>116.548341703991</v>
          </cell>
          <cell r="IN534">
            <v>0</v>
          </cell>
          <cell r="IO534">
            <v>116.548341703991</v>
          </cell>
          <cell r="IP534">
            <v>68.415663014946801</v>
          </cell>
          <cell r="IQ534">
            <v>0</v>
          </cell>
          <cell r="IR534">
            <v>68.415663014946801</v>
          </cell>
          <cell r="IS534">
            <v>32.229264156977599</v>
          </cell>
          <cell r="IT534">
            <v>0</v>
          </cell>
          <cell r="IU534">
            <v>32.229264156977599</v>
          </cell>
          <cell r="IV534">
            <v>166.76296540934999</v>
          </cell>
          <cell r="IW534">
            <v>0</v>
          </cell>
          <cell r="IX534">
            <v>166.76296540934999</v>
          </cell>
          <cell r="IY534">
            <v>124.45579934289999</v>
          </cell>
          <cell r="IZ534">
            <v>0</v>
          </cell>
          <cell r="JA534">
            <v>124.45579934289999</v>
          </cell>
          <cell r="JB534">
            <v>80.401978904550006</v>
          </cell>
          <cell r="JC534">
            <v>0</v>
          </cell>
          <cell r="JD534">
            <v>80.401978904550006</v>
          </cell>
          <cell r="JE534">
            <v>31.3834523663065</v>
          </cell>
          <cell r="JF534">
            <v>0</v>
          </cell>
          <cell r="JG534">
            <v>31.3834523663065</v>
          </cell>
          <cell r="JH534">
            <v>175.913340292242</v>
          </cell>
          <cell r="JI534">
            <v>37.5</v>
          </cell>
          <cell r="JJ534">
            <v>138.413340292242</v>
          </cell>
          <cell r="JK534">
            <v>105.173380189509</v>
          </cell>
          <cell r="JL534">
            <v>0</v>
          </cell>
          <cell r="JM534">
            <v>105.173380189509</v>
          </cell>
          <cell r="JN534">
            <v>65.769550903734299</v>
          </cell>
          <cell r="JO534">
            <v>0</v>
          </cell>
          <cell r="JP534">
            <v>65.769550903734299</v>
          </cell>
          <cell r="JQ534">
            <v>21.105995018812401</v>
          </cell>
          <cell r="JR534">
            <v>0</v>
          </cell>
          <cell r="JS534">
            <v>21.105995018812401</v>
          </cell>
          <cell r="JT534">
            <v>130.66852061112101</v>
          </cell>
          <cell r="JU534">
            <v>0</v>
          </cell>
          <cell r="JV534">
            <v>130.66852061112101</v>
          </cell>
          <cell r="JW534">
            <v>93.503163240967993</v>
          </cell>
          <cell r="JX534">
            <v>0</v>
          </cell>
          <cell r="JY534">
            <v>93.503163240967993</v>
          </cell>
          <cell r="JZ534">
            <v>60.282719667900402</v>
          </cell>
          <cell r="KA534">
            <v>0</v>
          </cell>
          <cell r="KB534">
            <v>60.282719667900402</v>
          </cell>
          <cell r="KC534">
            <v>22.9073613269756</v>
          </cell>
          <cell r="KD534">
            <v>0</v>
          </cell>
          <cell r="KE534">
            <v>22.9073613269756</v>
          </cell>
          <cell r="KF534">
            <v>40</v>
          </cell>
          <cell r="KG534">
            <v>0</v>
          </cell>
          <cell r="KH534">
            <v>40</v>
          </cell>
          <cell r="KI534">
            <v>29</v>
          </cell>
          <cell r="KJ534">
            <v>0</v>
          </cell>
          <cell r="KK534">
            <v>29</v>
          </cell>
          <cell r="KL534">
            <v>33</v>
          </cell>
          <cell r="KM534">
            <v>0</v>
          </cell>
          <cell r="KN534">
            <v>33</v>
          </cell>
          <cell r="KO534">
            <v>15</v>
          </cell>
          <cell r="KP534">
            <v>0</v>
          </cell>
          <cell r="KQ534">
            <v>15</v>
          </cell>
          <cell r="KR534">
            <v>21</v>
          </cell>
          <cell r="KS534">
            <v>0</v>
          </cell>
          <cell r="KT534">
            <v>21</v>
          </cell>
          <cell r="KU534">
            <v>23</v>
          </cell>
          <cell r="KV534">
            <v>0</v>
          </cell>
          <cell r="KW534">
            <v>23</v>
          </cell>
          <cell r="KX534">
            <v>26</v>
          </cell>
          <cell r="KY534">
            <v>0</v>
          </cell>
          <cell r="KZ534">
            <v>26</v>
          </cell>
          <cell r="LA534">
            <v>19</v>
          </cell>
          <cell r="LB534">
            <v>0</v>
          </cell>
          <cell r="LC534">
            <v>19</v>
          </cell>
          <cell r="LD534">
            <v>17.999999999999996</v>
          </cell>
          <cell r="LE534">
            <v>0</v>
          </cell>
          <cell r="LF534">
            <v>17.999999999999996</v>
          </cell>
          <cell r="LG534">
            <v>14</v>
          </cell>
          <cell r="LH534">
            <v>0</v>
          </cell>
          <cell r="LI534">
            <v>14</v>
          </cell>
          <cell r="LJ534">
            <v>15.000000000000004</v>
          </cell>
          <cell r="LK534">
            <v>0</v>
          </cell>
          <cell r="LL534">
            <v>15.000000000000004</v>
          </cell>
          <cell r="LM534">
            <v>11</v>
          </cell>
          <cell r="LN534">
            <v>0</v>
          </cell>
          <cell r="LO534">
            <v>11</v>
          </cell>
          <cell r="LP534">
            <v>-35</v>
          </cell>
          <cell r="LQ534">
            <v>0</v>
          </cell>
          <cell r="LR534">
            <v>-35</v>
          </cell>
          <cell r="LS534">
            <v>8</v>
          </cell>
          <cell r="LT534">
            <v>0</v>
          </cell>
          <cell r="LU534">
            <v>8</v>
          </cell>
          <cell r="LV534">
            <v>15</v>
          </cell>
          <cell r="LW534">
            <v>0</v>
          </cell>
          <cell r="LX534">
            <v>15</v>
          </cell>
          <cell r="LY534">
            <v>12</v>
          </cell>
          <cell r="LZ534">
            <v>0</v>
          </cell>
          <cell r="MA534">
            <v>12</v>
          </cell>
          <cell r="MB534">
            <v>-311</v>
          </cell>
          <cell r="MC534">
            <v>0</v>
          </cell>
          <cell r="MD534">
            <v>-311</v>
          </cell>
          <cell r="ME534">
            <v>1</v>
          </cell>
          <cell r="MF534">
            <v>0</v>
          </cell>
          <cell r="MG534">
            <v>1</v>
          </cell>
          <cell r="MH534">
            <v>21</v>
          </cell>
          <cell r="MI534">
            <v>0</v>
          </cell>
          <cell r="MJ534">
            <v>21</v>
          </cell>
          <cell r="MK534">
            <v>25</v>
          </cell>
          <cell r="ML534">
            <v>0</v>
          </cell>
          <cell r="MM534">
            <v>25</v>
          </cell>
          <cell r="MN534">
            <v>27</v>
          </cell>
          <cell r="MO534">
            <v>0</v>
          </cell>
          <cell r="MP534">
            <v>27</v>
          </cell>
          <cell r="MQ534">
            <v>21</v>
          </cell>
          <cell r="MR534">
            <v>0</v>
          </cell>
          <cell r="MS534">
            <v>21</v>
          </cell>
          <cell r="MT534">
            <v>22</v>
          </cell>
          <cell r="MU534">
            <v>0</v>
          </cell>
          <cell r="MV534">
            <v>22</v>
          </cell>
          <cell r="MW534">
            <v>24</v>
          </cell>
          <cell r="MX534">
            <v>0</v>
          </cell>
          <cell r="MY534">
            <v>24</v>
          </cell>
          <cell r="MZ534">
            <v>24</v>
          </cell>
          <cell r="NA534">
            <v>0</v>
          </cell>
          <cell r="NB534">
            <v>24</v>
          </cell>
          <cell r="NC534">
            <v>23</v>
          </cell>
          <cell r="ND534">
            <v>0</v>
          </cell>
          <cell r="NE534">
            <v>23</v>
          </cell>
          <cell r="NF534">
            <v>17</v>
          </cell>
          <cell r="NG534">
            <v>0</v>
          </cell>
          <cell r="NH534">
            <v>17</v>
          </cell>
          <cell r="NI534">
            <v>17</v>
          </cell>
          <cell r="NJ534">
            <v>0</v>
          </cell>
          <cell r="NK534">
            <v>17</v>
          </cell>
          <cell r="NL534">
            <v>26</v>
          </cell>
          <cell r="NM534">
            <v>0</v>
          </cell>
          <cell r="NN534">
            <v>26</v>
          </cell>
          <cell r="NO534">
            <v>24</v>
          </cell>
          <cell r="NP534">
            <v>0</v>
          </cell>
          <cell r="NQ534">
            <v>24</v>
          </cell>
          <cell r="NR534">
            <v>28</v>
          </cell>
          <cell r="NS534">
            <v>0</v>
          </cell>
          <cell r="NT534">
            <v>28</v>
          </cell>
          <cell r="NU534">
            <v>25</v>
          </cell>
          <cell r="NV534">
            <v>0</v>
          </cell>
          <cell r="NW534">
            <v>25</v>
          </cell>
        </row>
        <row r="535">
          <cell r="BB535">
            <v>5.4333952394418697E-2</v>
          </cell>
          <cell r="BC535">
            <v>0</v>
          </cell>
          <cell r="BD535">
            <v>5.4333952394418697E-2</v>
          </cell>
          <cell r="BE535">
            <v>-0.151673089348108</v>
          </cell>
          <cell r="BF535">
            <v>0</v>
          </cell>
          <cell r="BG535">
            <v>-0.151673089348108</v>
          </cell>
          <cell r="BH535">
            <v>-0.62998872577808995</v>
          </cell>
          <cell r="BI535">
            <v>0</v>
          </cell>
          <cell r="BJ535">
            <v>-0.62998872577808995</v>
          </cell>
          <cell r="BK535">
            <v>-0.84284774384956496</v>
          </cell>
          <cell r="BL535">
            <v>0</v>
          </cell>
          <cell r="BM535">
            <v>-0.84284774384956496</v>
          </cell>
          <cell r="BN535">
            <v>-9.7773262283143703E-2</v>
          </cell>
          <cell r="BO535">
            <v>0</v>
          </cell>
          <cell r="BP535">
            <v>-9.7773262283143703E-2</v>
          </cell>
          <cell r="BQ535">
            <v>-2.35842273475525E-2</v>
          </cell>
          <cell r="BR535">
            <v>0</v>
          </cell>
          <cell r="BS535">
            <v>-2.35842273475525E-2</v>
          </cell>
          <cell r="BT535">
            <v>2.0118204923305499E-2</v>
          </cell>
          <cell r="BU535">
            <v>0</v>
          </cell>
          <cell r="BV535">
            <v>2.0118204923305499E-2</v>
          </cell>
          <cell r="BW535">
            <v>-1.08318317174753E-2</v>
          </cell>
          <cell r="BX535">
            <v>0</v>
          </cell>
          <cell r="BY535">
            <v>-1.08318317174753E-2</v>
          </cell>
          <cell r="BZ535">
            <v>-0.13080564581169299</v>
          </cell>
          <cell r="CA535">
            <v>0</v>
          </cell>
          <cell r="CB535">
            <v>-0.13080564581169299</v>
          </cell>
          <cell r="CC535">
            <v>-9.8572778997907007E-2</v>
          </cell>
          <cell r="CD535">
            <v>0</v>
          </cell>
          <cell r="CE535">
            <v>-9.8572778997907007E-2</v>
          </cell>
          <cell r="CF535">
            <v>8.4052558732860105E-2</v>
          </cell>
          <cell r="CG535">
            <v>0</v>
          </cell>
          <cell r="CH535">
            <v>8.4052558732860105E-2</v>
          </cell>
          <cell r="CI535">
            <v>1.2751300746075901E-2</v>
          </cell>
          <cell r="CJ535">
            <v>0</v>
          </cell>
          <cell r="CK535">
            <v>1.2751300746075901E-2</v>
          </cell>
          <cell r="CL535">
            <v>-0.12790190718421501</v>
          </cell>
          <cell r="CM535">
            <v>0</v>
          </cell>
          <cell r="CN535">
            <v>-0.12790190718421501</v>
          </cell>
          <cell r="CO535">
            <v>-4.9339980808947699E-2</v>
          </cell>
          <cell r="CP535">
            <v>0</v>
          </cell>
          <cell r="CQ535">
            <v>-4.9339980808947699E-2</v>
          </cell>
          <cell r="CR535">
            <v>-2.3036674949251799E-2</v>
          </cell>
          <cell r="CS535">
            <v>0</v>
          </cell>
          <cell r="CT535">
            <v>-2.3036674949251799E-2</v>
          </cell>
          <cell r="CU535">
            <v>0.227946972636307</v>
          </cell>
          <cell r="CV535">
            <v>0</v>
          </cell>
          <cell r="CW535">
            <v>0.227946972636307</v>
          </cell>
          <cell r="CX535">
            <v>9.5381417625819403E-3</v>
          </cell>
          <cell r="CY535">
            <v>0</v>
          </cell>
          <cell r="CZ535">
            <v>9.5381417625819403E-3</v>
          </cell>
          <cell r="DA535">
            <v>-3.5676856842311797E-2</v>
          </cell>
          <cell r="DB535">
            <v>0</v>
          </cell>
          <cell r="DC535">
            <v>-3.5676856842311797E-2</v>
          </cell>
          <cell r="DD535">
            <v>-2.8280348915139E-2</v>
          </cell>
          <cell r="DE535">
            <v>0</v>
          </cell>
          <cell r="DF535">
            <v>-2.8280348915139E-2</v>
          </cell>
          <cell r="DG535">
            <v>-0.11612950308952801</v>
          </cell>
          <cell r="DH535">
            <v>0</v>
          </cell>
          <cell r="DI535">
            <v>-0.11612950308952801</v>
          </cell>
          <cell r="DJ535">
            <v>-0.25790483763815097</v>
          </cell>
          <cell r="DK535">
            <v>0</v>
          </cell>
          <cell r="DL535">
            <v>-0.25790483763815097</v>
          </cell>
          <cell r="DM535">
            <v>-2.3896232195020298E-2</v>
          </cell>
          <cell r="DN535">
            <v>0</v>
          </cell>
          <cell r="DO535">
            <v>-2.3896232195020298E-2</v>
          </cell>
          <cell r="DP535">
            <v>-0.17030226136381699</v>
          </cell>
          <cell r="DQ535">
            <v>0</v>
          </cell>
          <cell r="DR535">
            <v>-0.17030226136381699</v>
          </cell>
          <cell r="DS535">
            <v>0</v>
          </cell>
          <cell r="DT535">
            <v>0</v>
          </cell>
          <cell r="DU535">
            <v>0</v>
          </cell>
          <cell r="DV535">
            <v>0</v>
          </cell>
          <cell r="DW535">
            <v>0</v>
          </cell>
          <cell r="DX535">
            <v>0</v>
          </cell>
          <cell r="DY535">
            <v>0</v>
          </cell>
          <cell r="DZ535">
            <v>0</v>
          </cell>
          <cell r="EA535">
            <v>0</v>
          </cell>
          <cell r="EB535">
            <v>0</v>
          </cell>
          <cell r="EC535">
            <v>0</v>
          </cell>
          <cell r="ED535">
            <v>0</v>
          </cell>
          <cell r="EE535">
            <v>0</v>
          </cell>
          <cell r="EF535">
            <v>0</v>
          </cell>
          <cell r="EG535">
            <v>0</v>
          </cell>
          <cell r="EH535">
            <v>0</v>
          </cell>
          <cell r="EI535">
            <v>0</v>
          </cell>
          <cell r="EJ535">
            <v>0</v>
          </cell>
          <cell r="EK535">
            <v>0</v>
          </cell>
          <cell r="EL535">
            <v>0</v>
          </cell>
          <cell r="EM535">
            <v>0</v>
          </cell>
          <cell r="EN535">
            <v>1</v>
          </cell>
          <cell r="EO535">
            <v>0</v>
          </cell>
          <cell r="EP535">
            <v>1</v>
          </cell>
          <cell r="EQ535">
            <v>1</v>
          </cell>
          <cell r="ER535">
            <v>0</v>
          </cell>
          <cell r="ES535">
            <v>1</v>
          </cell>
          <cell r="ET535">
            <v>-1</v>
          </cell>
          <cell r="EU535">
            <v>0</v>
          </cell>
          <cell r="EV535">
            <v>-1</v>
          </cell>
          <cell r="EW535">
            <v>0</v>
          </cell>
          <cell r="EX535">
            <v>0</v>
          </cell>
          <cell r="EY535">
            <v>0</v>
          </cell>
          <cell r="EZ535">
            <v>0</v>
          </cell>
          <cell r="FA535">
            <v>0</v>
          </cell>
          <cell r="FB535">
            <v>0</v>
          </cell>
          <cell r="FC535">
            <v>-4</v>
          </cell>
          <cell r="FD535">
            <v>0</v>
          </cell>
          <cell r="FE535">
            <v>-4</v>
          </cell>
          <cell r="FF535">
            <v>0</v>
          </cell>
          <cell r="FG535">
            <v>0</v>
          </cell>
          <cell r="FH535">
            <v>0</v>
          </cell>
          <cell r="FI535">
            <v>0</v>
          </cell>
          <cell r="FJ535">
            <v>0</v>
          </cell>
          <cell r="FK535">
            <v>0</v>
          </cell>
          <cell r="FL535">
            <v>0</v>
          </cell>
          <cell r="FM535">
            <v>0</v>
          </cell>
          <cell r="FN535">
            <v>0</v>
          </cell>
          <cell r="FO535">
            <v>-7</v>
          </cell>
          <cell r="FP535">
            <v>0</v>
          </cell>
          <cell r="FQ535">
            <v>-7</v>
          </cell>
          <cell r="FR535">
            <v>0</v>
          </cell>
          <cell r="FS535">
            <v>0</v>
          </cell>
          <cell r="FT535">
            <v>0</v>
          </cell>
          <cell r="FU535">
            <v>0</v>
          </cell>
          <cell r="FV535">
            <v>0</v>
          </cell>
          <cell r="FW535">
            <v>0</v>
          </cell>
          <cell r="FX535">
            <v>0</v>
          </cell>
          <cell r="FY535">
            <v>0</v>
          </cell>
          <cell r="FZ535">
            <v>0</v>
          </cell>
          <cell r="GA535">
            <v>-1</v>
          </cell>
          <cell r="GB535">
            <v>0</v>
          </cell>
          <cell r="GC535">
            <v>-1</v>
          </cell>
          <cell r="GD535">
            <v>0</v>
          </cell>
          <cell r="GE535">
            <v>0</v>
          </cell>
          <cell r="GF535">
            <v>0</v>
          </cell>
          <cell r="GG535">
            <v>0</v>
          </cell>
          <cell r="GH535">
            <v>0</v>
          </cell>
          <cell r="GI535">
            <v>0</v>
          </cell>
          <cell r="GJ535">
            <v>0</v>
          </cell>
          <cell r="GK535">
            <v>0</v>
          </cell>
          <cell r="GL535">
            <v>0</v>
          </cell>
          <cell r="GM535">
            <v>-1</v>
          </cell>
          <cell r="GN535">
            <v>0</v>
          </cell>
          <cell r="GO535">
            <v>-1</v>
          </cell>
          <cell r="GP535">
            <v>0</v>
          </cell>
          <cell r="GQ535">
            <v>0</v>
          </cell>
          <cell r="GR535">
            <v>0</v>
          </cell>
          <cell r="GS535">
            <v>0</v>
          </cell>
          <cell r="GT535">
            <v>0</v>
          </cell>
          <cell r="GU535">
            <v>0</v>
          </cell>
          <cell r="GV535">
            <v>1</v>
          </cell>
          <cell r="GW535">
            <v>0</v>
          </cell>
          <cell r="GX535">
            <v>1</v>
          </cell>
          <cell r="GY535">
            <v>0</v>
          </cell>
          <cell r="GZ535">
            <v>0</v>
          </cell>
          <cell r="HA535">
            <v>0</v>
          </cell>
          <cell r="HB535">
            <v>1</v>
          </cell>
          <cell r="HC535">
            <v>0</v>
          </cell>
          <cell r="HD535">
            <v>1</v>
          </cell>
          <cell r="HE535">
            <v>0</v>
          </cell>
          <cell r="HF535">
            <v>0</v>
          </cell>
          <cell r="HG535">
            <v>0</v>
          </cell>
          <cell r="HH535">
            <v>0</v>
          </cell>
          <cell r="HI535">
            <v>0</v>
          </cell>
          <cell r="HJ535">
            <v>0</v>
          </cell>
          <cell r="HO535">
            <v>-0.72732786273177896</v>
          </cell>
          <cell r="HP535">
            <v>0</v>
          </cell>
          <cell r="HQ535">
            <v>-0.72732786273177896</v>
          </cell>
          <cell r="HR535">
            <v>-0.78166181512619803</v>
          </cell>
          <cell r="HS535">
            <v>0</v>
          </cell>
          <cell r="HT535">
            <v>-0.78166181512619803</v>
          </cell>
          <cell r="HU535">
            <v>-0.62998872577808995</v>
          </cell>
          <cell r="HV535">
            <v>0</v>
          </cell>
          <cell r="HW535">
            <v>-0.62998872577808995</v>
          </cell>
          <cell r="HX535">
            <v>-0.94408702855695603</v>
          </cell>
          <cell r="HY535">
            <v>0</v>
          </cell>
          <cell r="HZ535">
            <v>-0.94408702855695603</v>
          </cell>
          <cell r="IA535">
            <v>-0.10123928470739101</v>
          </cell>
          <cell r="IB535">
            <v>0</v>
          </cell>
          <cell r="IC535">
            <v>-0.10123928470739101</v>
          </cell>
          <cell r="ID535">
            <v>-3.4660224242470199E-3</v>
          </cell>
          <cell r="IE535">
            <v>0</v>
          </cell>
          <cell r="IF535">
            <v>-3.4660224242470199E-3</v>
          </cell>
          <cell r="IG535">
            <v>2.0118204923305499E-2</v>
          </cell>
          <cell r="IH535">
            <v>0</v>
          </cell>
          <cell r="II535">
            <v>2.0118204923305499E-2</v>
          </cell>
          <cell r="IJ535">
            <v>-0.15615769779421601</v>
          </cell>
          <cell r="IK535">
            <v>0</v>
          </cell>
          <cell r="IL535">
            <v>-0.15615769779421601</v>
          </cell>
          <cell r="IM535">
            <v>-0.14532586607674</v>
          </cell>
          <cell r="IN535">
            <v>0</v>
          </cell>
          <cell r="IO535">
            <v>-0.14532586607674</v>
          </cell>
          <cell r="IP535">
            <v>-1.45202202650469E-2</v>
          </cell>
          <cell r="IQ535">
            <v>0</v>
          </cell>
          <cell r="IR535">
            <v>-1.45202202650469E-2</v>
          </cell>
          <cell r="IS535">
            <v>8.4052558732860105E-2</v>
          </cell>
          <cell r="IT535">
            <v>0</v>
          </cell>
          <cell r="IU535">
            <v>8.4052558732860105E-2</v>
          </cell>
          <cell r="IV535">
            <v>-0.187527262196339</v>
          </cell>
          <cell r="IW535">
            <v>0</v>
          </cell>
          <cell r="IX535">
            <v>-0.187527262196339</v>
          </cell>
          <cell r="IY535">
            <v>-0.200278562942414</v>
          </cell>
          <cell r="IZ535">
            <v>0</v>
          </cell>
          <cell r="JA535">
            <v>-0.200278562942414</v>
          </cell>
          <cell r="JB535">
            <v>-7.2376655758199501E-2</v>
          </cell>
          <cell r="JC535">
            <v>0</v>
          </cell>
          <cell r="JD535">
            <v>-7.2376655758199501E-2</v>
          </cell>
          <cell r="JE535">
            <v>-2.3036674949251799E-2</v>
          </cell>
          <cell r="JF535">
            <v>0</v>
          </cell>
          <cell r="JG535">
            <v>-2.3036674949251799E-2</v>
          </cell>
          <cell r="JH535">
            <v>0.17352790864143799</v>
          </cell>
          <cell r="JI535">
            <v>0</v>
          </cell>
          <cell r="JJ535">
            <v>0.17352790864143799</v>
          </cell>
          <cell r="JK535">
            <v>-5.4419063994868802E-2</v>
          </cell>
          <cell r="JL535">
            <v>0</v>
          </cell>
          <cell r="JM535">
            <v>-5.4419063994868802E-2</v>
          </cell>
          <cell r="JN535">
            <v>-6.39572057574508E-2</v>
          </cell>
          <cell r="JO535">
            <v>0</v>
          </cell>
          <cell r="JP535">
            <v>-6.39572057574508E-2</v>
          </cell>
          <cell r="JQ535">
            <v>-2.8280348915139E-2</v>
          </cell>
          <cell r="JR535">
            <v>0</v>
          </cell>
          <cell r="JS535">
            <v>-2.8280348915139E-2</v>
          </cell>
          <cell r="JT535">
            <v>-0.56823283428651705</v>
          </cell>
          <cell r="JU535">
            <v>0</v>
          </cell>
          <cell r="JV535">
            <v>-0.56823283428651705</v>
          </cell>
          <cell r="JW535">
            <v>-0.45210333119698898</v>
          </cell>
          <cell r="JX535">
            <v>0</v>
          </cell>
          <cell r="JY535">
            <v>-0.45210333119698898</v>
          </cell>
          <cell r="JZ535">
            <v>-0.194198493558837</v>
          </cell>
          <cell r="KA535">
            <v>0</v>
          </cell>
          <cell r="KB535">
            <v>-0.194198493558837</v>
          </cell>
          <cell r="KC535">
            <v>-0.17030226136381699</v>
          </cell>
          <cell r="KD535">
            <v>0</v>
          </cell>
          <cell r="KE535">
            <v>-0.17030226136381699</v>
          </cell>
          <cell r="KF535">
            <v>0</v>
          </cell>
          <cell r="KG535">
            <v>0</v>
          </cell>
          <cell r="KH535">
            <v>0</v>
          </cell>
          <cell r="KI535">
            <v>0</v>
          </cell>
          <cell r="KJ535">
            <v>0</v>
          </cell>
          <cell r="KK535">
            <v>0</v>
          </cell>
          <cell r="KL535">
            <v>0</v>
          </cell>
          <cell r="KM535">
            <v>0</v>
          </cell>
          <cell r="KN535">
            <v>0</v>
          </cell>
          <cell r="KO535">
            <v>0</v>
          </cell>
          <cell r="KP535">
            <v>0</v>
          </cell>
          <cell r="KQ535">
            <v>0</v>
          </cell>
          <cell r="KR535">
            <v>0</v>
          </cell>
          <cell r="KS535">
            <v>0</v>
          </cell>
          <cell r="KT535">
            <v>0</v>
          </cell>
          <cell r="KU535">
            <v>0</v>
          </cell>
          <cell r="KV535">
            <v>0</v>
          </cell>
          <cell r="KW535">
            <v>0</v>
          </cell>
          <cell r="KX535">
            <v>0</v>
          </cell>
          <cell r="KY535">
            <v>0</v>
          </cell>
          <cell r="KZ535">
            <v>0</v>
          </cell>
          <cell r="LA535">
            <v>1</v>
          </cell>
          <cell r="LB535">
            <v>0</v>
          </cell>
          <cell r="LC535">
            <v>1</v>
          </cell>
          <cell r="LD535">
            <v>1</v>
          </cell>
          <cell r="LE535">
            <v>0</v>
          </cell>
          <cell r="LF535">
            <v>1</v>
          </cell>
          <cell r="LG535">
            <v>-1</v>
          </cell>
          <cell r="LH535">
            <v>0</v>
          </cell>
          <cell r="LI535">
            <v>-1</v>
          </cell>
          <cell r="LJ535">
            <v>0</v>
          </cell>
          <cell r="LK535">
            <v>0</v>
          </cell>
          <cell r="LL535">
            <v>0</v>
          </cell>
          <cell r="LM535">
            <v>0</v>
          </cell>
          <cell r="LN535">
            <v>0</v>
          </cell>
          <cell r="LO535">
            <v>0</v>
          </cell>
          <cell r="LP535">
            <v>-4</v>
          </cell>
          <cell r="LQ535">
            <v>0</v>
          </cell>
          <cell r="LR535">
            <v>-4</v>
          </cell>
          <cell r="LS535">
            <v>0</v>
          </cell>
          <cell r="LT535">
            <v>0</v>
          </cell>
          <cell r="LU535">
            <v>0</v>
          </cell>
          <cell r="LV535">
            <v>0</v>
          </cell>
          <cell r="LW535">
            <v>0</v>
          </cell>
          <cell r="LX535">
            <v>0</v>
          </cell>
          <cell r="LY535">
            <v>0</v>
          </cell>
          <cell r="LZ535">
            <v>0</v>
          </cell>
          <cell r="MA535">
            <v>0</v>
          </cell>
          <cell r="MB535">
            <v>-7</v>
          </cell>
          <cell r="MC535">
            <v>0</v>
          </cell>
          <cell r="MD535">
            <v>-7</v>
          </cell>
          <cell r="ME535">
            <v>0</v>
          </cell>
          <cell r="MF535">
            <v>0</v>
          </cell>
          <cell r="MG535">
            <v>0</v>
          </cell>
          <cell r="MH535">
            <v>0</v>
          </cell>
          <cell r="MI535">
            <v>0</v>
          </cell>
          <cell r="MJ535">
            <v>0</v>
          </cell>
          <cell r="MK535">
            <v>0</v>
          </cell>
          <cell r="ML535">
            <v>0</v>
          </cell>
          <cell r="MM535">
            <v>0</v>
          </cell>
          <cell r="MN535">
            <v>-1</v>
          </cell>
          <cell r="MO535">
            <v>0</v>
          </cell>
          <cell r="MP535">
            <v>-1</v>
          </cell>
          <cell r="MQ535">
            <v>0</v>
          </cell>
          <cell r="MR535">
            <v>0</v>
          </cell>
          <cell r="MS535">
            <v>0</v>
          </cell>
          <cell r="MT535">
            <v>0</v>
          </cell>
          <cell r="MU535">
            <v>0</v>
          </cell>
          <cell r="MV535">
            <v>0</v>
          </cell>
          <cell r="MW535">
            <v>0</v>
          </cell>
          <cell r="MX535">
            <v>0</v>
          </cell>
          <cell r="MY535">
            <v>0</v>
          </cell>
          <cell r="MZ535">
            <v>-1</v>
          </cell>
          <cell r="NA535">
            <v>0</v>
          </cell>
          <cell r="NB535">
            <v>-1</v>
          </cell>
          <cell r="NC535">
            <v>0</v>
          </cell>
          <cell r="ND535">
            <v>0</v>
          </cell>
          <cell r="NE535">
            <v>0</v>
          </cell>
          <cell r="NF535">
            <v>0</v>
          </cell>
          <cell r="NG535">
            <v>0</v>
          </cell>
          <cell r="NH535">
            <v>0</v>
          </cell>
          <cell r="NI535">
            <v>1</v>
          </cell>
          <cell r="NJ535">
            <v>0</v>
          </cell>
          <cell r="NK535">
            <v>1</v>
          </cell>
          <cell r="NL535">
            <v>0</v>
          </cell>
          <cell r="NM535">
            <v>0</v>
          </cell>
          <cell r="NN535">
            <v>0</v>
          </cell>
          <cell r="NO535">
            <v>1</v>
          </cell>
          <cell r="NP535">
            <v>0</v>
          </cell>
          <cell r="NQ535">
            <v>1</v>
          </cell>
          <cell r="NR535">
            <v>0</v>
          </cell>
          <cell r="NS535">
            <v>0</v>
          </cell>
          <cell r="NT535">
            <v>0</v>
          </cell>
          <cell r="NU535">
            <v>0</v>
          </cell>
          <cell r="NV535">
            <v>0</v>
          </cell>
          <cell r="NW535">
            <v>0</v>
          </cell>
        </row>
        <row r="536">
          <cell r="BB536">
            <v>41.857999202347997</v>
          </cell>
          <cell r="BC536">
            <v>0</v>
          </cell>
          <cell r="BD536">
            <v>41.857999202347997</v>
          </cell>
          <cell r="BE536">
            <v>38.624326963620298</v>
          </cell>
          <cell r="BF536">
            <v>0</v>
          </cell>
          <cell r="BG536">
            <v>38.624326963620298</v>
          </cell>
          <cell r="BH536">
            <v>24.059432380857899</v>
          </cell>
          <cell r="BI536">
            <v>0</v>
          </cell>
          <cell r="BJ536">
            <v>24.059432380857899</v>
          </cell>
          <cell r="BK536">
            <v>36.923643339264601</v>
          </cell>
          <cell r="BL536">
            <v>0</v>
          </cell>
          <cell r="BM536">
            <v>36.923643339264601</v>
          </cell>
          <cell r="BN536">
            <v>33.919946195044297</v>
          </cell>
          <cell r="BO536">
            <v>0</v>
          </cell>
          <cell r="BP536">
            <v>33.919946195044297</v>
          </cell>
          <cell r="BQ536">
            <v>18.151606441940199</v>
          </cell>
          <cell r="BR536">
            <v>0</v>
          </cell>
          <cell r="BS536">
            <v>18.151606441940199</v>
          </cell>
          <cell r="BT536">
            <v>12.0858689428911</v>
          </cell>
          <cell r="BU536">
            <v>0</v>
          </cell>
          <cell r="BV536">
            <v>12.0858689428911</v>
          </cell>
          <cell r="BW536">
            <v>54.267192968066198</v>
          </cell>
          <cell r="BX536">
            <v>0</v>
          </cell>
          <cell r="BY536">
            <v>54.267192968066198</v>
          </cell>
          <cell r="BZ536">
            <v>48.0018730432325</v>
          </cell>
          <cell r="CA536">
            <v>0</v>
          </cell>
          <cell r="CB536">
            <v>48.0018730432325</v>
          </cell>
          <cell r="CC536">
            <v>36.087826078971297</v>
          </cell>
          <cell r="CD536">
            <v>0</v>
          </cell>
          <cell r="CE536">
            <v>36.087826078971297</v>
          </cell>
          <cell r="CF536">
            <v>32.313316715710499</v>
          </cell>
          <cell r="CG536">
            <v>0</v>
          </cell>
          <cell r="CH536">
            <v>32.313316715710499</v>
          </cell>
          <cell r="CI536">
            <v>42.3199173671957</v>
          </cell>
          <cell r="CJ536">
            <v>0</v>
          </cell>
          <cell r="CK536">
            <v>42.3199173671957</v>
          </cell>
          <cell r="CL536">
            <v>43.925918531166097</v>
          </cell>
          <cell r="CM536">
            <v>0</v>
          </cell>
          <cell r="CN536">
            <v>43.925918531166097</v>
          </cell>
          <cell r="CO536">
            <v>48.969186557434497</v>
          </cell>
          <cell r="CP536">
            <v>0</v>
          </cell>
          <cell r="CQ536">
            <v>48.969186557434497</v>
          </cell>
          <cell r="CR536">
            <v>31.3604156913573</v>
          </cell>
          <cell r="CS536">
            <v>0</v>
          </cell>
          <cell r="CT536">
            <v>31.3604156913573</v>
          </cell>
          <cell r="CU536">
            <v>70.967907075369894</v>
          </cell>
          <cell r="CV536">
            <v>37.5</v>
          </cell>
          <cell r="CW536">
            <v>33.467907075369894</v>
          </cell>
          <cell r="CX536">
            <v>39.413367427536997</v>
          </cell>
          <cell r="CY536">
            <v>0</v>
          </cell>
          <cell r="CZ536">
            <v>39.413367427536997</v>
          </cell>
          <cell r="DA536">
            <v>44.627879028079697</v>
          </cell>
          <cell r="DB536">
            <v>0</v>
          </cell>
          <cell r="DC536">
            <v>44.627879028079697</v>
          </cell>
          <cell r="DD536">
            <v>21.077714669897201</v>
          </cell>
          <cell r="DE536">
            <v>0</v>
          </cell>
          <cell r="DF536">
            <v>21.077714669897201</v>
          </cell>
          <cell r="DG536">
            <v>37.0492278670635</v>
          </cell>
          <cell r="DH536">
            <v>0</v>
          </cell>
          <cell r="DI536">
            <v>37.0492278670635</v>
          </cell>
          <cell r="DJ536">
            <v>32.962538735429398</v>
          </cell>
          <cell r="DK536">
            <v>0</v>
          </cell>
          <cell r="DL536">
            <v>32.962538735429398</v>
          </cell>
          <cell r="DM536">
            <v>37.351462108729798</v>
          </cell>
          <cell r="DN536">
            <v>0</v>
          </cell>
          <cell r="DO536">
            <v>37.351462108729798</v>
          </cell>
          <cell r="DP536">
            <v>22.737059065611799</v>
          </cell>
          <cell r="DQ536">
            <v>0</v>
          </cell>
          <cell r="DR536">
            <v>22.737059065611799</v>
          </cell>
          <cell r="DS536">
            <v>40</v>
          </cell>
          <cell r="DT536">
            <v>0</v>
          </cell>
          <cell r="DU536">
            <v>40</v>
          </cell>
          <cell r="DV536">
            <v>29</v>
          </cell>
          <cell r="DW536">
            <v>0</v>
          </cell>
          <cell r="DX536">
            <v>29</v>
          </cell>
          <cell r="DY536">
            <v>33</v>
          </cell>
          <cell r="DZ536">
            <v>0</v>
          </cell>
          <cell r="EA536">
            <v>33</v>
          </cell>
          <cell r="EB536">
            <v>15</v>
          </cell>
          <cell r="EC536">
            <v>0</v>
          </cell>
          <cell r="ED536">
            <v>15</v>
          </cell>
          <cell r="EE536">
            <v>21</v>
          </cell>
          <cell r="EF536">
            <v>0</v>
          </cell>
          <cell r="EG536">
            <v>21</v>
          </cell>
          <cell r="EH536">
            <v>23</v>
          </cell>
          <cell r="EI536">
            <v>0</v>
          </cell>
          <cell r="EJ536">
            <v>23</v>
          </cell>
          <cell r="EK536">
            <v>26</v>
          </cell>
          <cell r="EL536">
            <v>0</v>
          </cell>
          <cell r="EM536">
            <v>26</v>
          </cell>
          <cell r="EN536">
            <v>18</v>
          </cell>
          <cell r="EO536">
            <v>0</v>
          </cell>
          <cell r="EP536">
            <v>18</v>
          </cell>
          <cell r="EQ536">
            <v>17</v>
          </cell>
          <cell r="ER536">
            <v>0</v>
          </cell>
          <cell r="ES536">
            <v>17</v>
          </cell>
          <cell r="ET536">
            <v>15</v>
          </cell>
          <cell r="EU536">
            <v>0</v>
          </cell>
          <cell r="EV536">
            <v>15</v>
          </cell>
          <cell r="EW536">
            <v>15.000000000000002</v>
          </cell>
          <cell r="EX536">
            <v>0</v>
          </cell>
          <cell r="EY536">
            <v>15.000000000000002</v>
          </cell>
          <cell r="EZ536">
            <v>11</v>
          </cell>
          <cell r="FA536">
            <v>0</v>
          </cell>
          <cell r="FB536">
            <v>11</v>
          </cell>
          <cell r="FC536">
            <v>-31</v>
          </cell>
          <cell r="FD536">
            <v>0</v>
          </cell>
          <cell r="FE536">
            <v>-31</v>
          </cell>
          <cell r="FF536">
            <v>8</v>
          </cell>
          <cell r="FG536">
            <v>0</v>
          </cell>
          <cell r="FH536">
            <v>8</v>
          </cell>
          <cell r="FI536">
            <v>15</v>
          </cell>
          <cell r="FJ536">
            <v>0</v>
          </cell>
          <cell r="FK536">
            <v>15</v>
          </cell>
          <cell r="FL536">
            <v>12</v>
          </cell>
          <cell r="FM536">
            <v>0</v>
          </cell>
          <cell r="FN536">
            <v>12</v>
          </cell>
          <cell r="FO536">
            <v>-304</v>
          </cell>
          <cell r="FP536">
            <v>0</v>
          </cell>
          <cell r="FQ536">
            <v>-304</v>
          </cell>
          <cell r="FR536">
            <v>1</v>
          </cell>
          <cell r="FS536">
            <v>0</v>
          </cell>
          <cell r="FT536">
            <v>1</v>
          </cell>
          <cell r="FU536">
            <v>21</v>
          </cell>
          <cell r="FV536">
            <v>0</v>
          </cell>
          <cell r="FW536">
            <v>21</v>
          </cell>
          <cell r="FX536">
            <v>25</v>
          </cell>
          <cell r="FY536">
            <v>0</v>
          </cell>
          <cell r="FZ536">
            <v>25</v>
          </cell>
          <cell r="GA536">
            <v>28</v>
          </cell>
          <cell r="GB536">
            <v>0</v>
          </cell>
          <cell r="GC536">
            <v>28</v>
          </cell>
          <cell r="GD536">
            <v>21</v>
          </cell>
          <cell r="GE536">
            <v>0</v>
          </cell>
          <cell r="GF536">
            <v>21</v>
          </cell>
          <cell r="GG536">
            <v>22</v>
          </cell>
          <cell r="GH536">
            <v>0</v>
          </cell>
          <cell r="GI536">
            <v>22</v>
          </cell>
          <cell r="GJ536">
            <v>24</v>
          </cell>
          <cell r="GK536">
            <v>0</v>
          </cell>
          <cell r="GL536">
            <v>24</v>
          </cell>
          <cell r="GM536">
            <v>25</v>
          </cell>
          <cell r="GN536">
            <v>0</v>
          </cell>
          <cell r="GO536">
            <v>25</v>
          </cell>
          <cell r="GP536">
            <v>23</v>
          </cell>
          <cell r="GQ536">
            <v>0</v>
          </cell>
          <cell r="GR536">
            <v>23</v>
          </cell>
          <cell r="GS536">
            <v>17</v>
          </cell>
          <cell r="GT536">
            <v>0</v>
          </cell>
          <cell r="GU536">
            <v>17</v>
          </cell>
          <cell r="GV536">
            <v>16</v>
          </cell>
          <cell r="GW536">
            <v>0</v>
          </cell>
          <cell r="GX536">
            <v>16</v>
          </cell>
          <cell r="GY536">
            <v>26</v>
          </cell>
          <cell r="GZ536">
            <v>0</v>
          </cell>
          <cell r="HA536">
            <v>26</v>
          </cell>
          <cell r="HB536">
            <v>23</v>
          </cell>
          <cell r="HC536">
            <v>0</v>
          </cell>
          <cell r="HD536">
            <v>23</v>
          </cell>
          <cell r="HE536">
            <v>28</v>
          </cell>
          <cell r="HF536">
            <v>0</v>
          </cell>
          <cell r="HG536">
            <v>28</v>
          </cell>
          <cell r="HH536">
            <v>25</v>
          </cell>
          <cell r="HI536">
            <v>0</v>
          </cell>
          <cell r="HJ536">
            <v>25</v>
          </cell>
          <cell r="HO536">
            <v>104.541758546826</v>
          </cell>
          <cell r="HP536">
            <v>0</v>
          </cell>
          <cell r="HQ536">
            <v>104.541758546826</v>
          </cell>
          <cell r="HR536">
            <v>62.683759344478098</v>
          </cell>
          <cell r="HS536">
            <v>0</v>
          </cell>
          <cell r="HT536">
            <v>62.683759344478098</v>
          </cell>
          <cell r="HU536">
            <v>24.059432380857899</v>
          </cell>
          <cell r="HV536">
            <v>0</v>
          </cell>
          <cell r="HW536">
            <v>24.059432380857899</v>
          </cell>
          <cell r="HX536">
            <v>101.08106491914</v>
          </cell>
          <cell r="HY536">
            <v>0</v>
          </cell>
          <cell r="HZ536">
            <v>101.08106491914</v>
          </cell>
          <cell r="IA536">
            <v>64.157421579875603</v>
          </cell>
          <cell r="IB536">
            <v>0</v>
          </cell>
          <cell r="IC536">
            <v>64.157421579875603</v>
          </cell>
          <cell r="ID536">
            <v>30.237475384831299</v>
          </cell>
          <cell r="IE536">
            <v>0</v>
          </cell>
          <cell r="IF536">
            <v>30.237475384831299</v>
          </cell>
          <cell r="IG536">
            <v>12.0858689428911</v>
          </cell>
          <cell r="IH536">
            <v>0</v>
          </cell>
          <cell r="II536">
            <v>12.0858689428911</v>
          </cell>
          <cell r="IJ536">
            <v>170.67020880598099</v>
          </cell>
          <cell r="IK536">
            <v>0</v>
          </cell>
          <cell r="IL536">
            <v>170.67020880598099</v>
          </cell>
          <cell r="IM536">
            <v>116.403015837914</v>
          </cell>
          <cell r="IN536">
            <v>0</v>
          </cell>
          <cell r="IO536">
            <v>116.403015837914</v>
          </cell>
          <cell r="IP536">
            <v>68.401142794681803</v>
          </cell>
          <cell r="IQ536">
            <v>0</v>
          </cell>
          <cell r="IR536">
            <v>68.401142794681803</v>
          </cell>
          <cell r="IS536">
            <v>32.313316715710499</v>
          </cell>
          <cell r="IT536">
            <v>0</v>
          </cell>
          <cell r="IU536">
            <v>32.313316715710499</v>
          </cell>
          <cell r="IV536">
            <v>166.57543814715399</v>
          </cell>
          <cell r="IW536">
            <v>0</v>
          </cell>
          <cell r="IX536">
            <v>166.57543814715399</v>
          </cell>
          <cell r="IY536">
            <v>124.255520779958</v>
          </cell>
          <cell r="IZ536">
            <v>0</v>
          </cell>
          <cell r="JA536">
            <v>124.255520779958</v>
          </cell>
          <cell r="JB536">
            <v>80.329602248791801</v>
          </cell>
          <cell r="JC536">
            <v>0</v>
          </cell>
          <cell r="JD536">
            <v>80.329602248791801</v>
          </cell>
          <cell r="JE536">
            <v>31.3604156913573</v>
          </cell>
          <cell r="JF536">
            <v>0</v>
          </cell>
          <cell r="JG536">
            <v>31.3604156913573</v>
          </cell>
          <cell r="JH536">
            <v>176.086868200884</v>
          </cell>
          <cell r="JI536">
            <v>37.5</v>
          </cell>
          <cell r="JJ536">
            <v>138.586868200884</v>
          </cell>
          <cell r="JK536">
            <v>105.11896112551401</v>
          </cell>
          <cell r="JL536">
            <v>0</v>
          </cell>
          <cell r="JM536">
            <v>105.11896112551401</v>
          </cell>
          <cell r="JN536">
            <v>65.705593697976894</v>
          </cell>
          <cell r="JO536">
            <v>0</v>
          </cell>
          <cell r="JP536">
            <v>65.705593697976894</v>
          </cell>
          <cell r="JQ536">
            <v>21.077714669897201</v>
          </cell>
          <cell r="JR536">
            <v>0</v>
          </cell>
          <cell r="JS536">
            <v>21.077714669897201</v>
          </cell>
          <cell r="JT536">
            <v>130.10028777683399</v>
          </cell>
          <cell r="JU536">
            <v>0</v>
          </cell>
          <cell r="JV536">
            <v>130.10028777683399</v>
          </cell>
          <cell r="JW536">
            <v>93.051059909770999</v>
          </cell>
          <cell r="JX536">
            <v>0</v>
          </cell>
          <cell r="JY536">
            <v>93.051059909770999</v>
          </cell>
          <cell r="JZ536">
            <v>60.088521174341601</v>
          </cell>
          <cell r="KA536">
            <v>0</v>
          </cell>
          <cell r="KB536">
            <v>60.088521174341601</v>
          </cell>
          <cell r="KC536">
            <v>22.737059065611799</v>
          </cell>
          <cell r="KD536">
            <v>0</v>
          </cell>
          <cell r="KE536">
            <v>22.737059065611799</v>
          </cell>
          <cell r="KF536">
            <v>40</v>
          </cell>
          <cell r="KG536">
            <v>0</v>
          </cell>
          <cell r="KH536">
            <v>40</v>
          </cell>
          <cell r="KI536">
            <v>29</v>
          </cell>
          <cell r="KJ536">
            <v>0</v>
          </cell>
          <cell r="KK536">
            <v>29</v>
          </cell>
          <cell r="KL536">
            <v>33</v>
          </cell>
          <cell r="KM536">
            <v>0</v>
          </cell>
          <cell r="KN536">
            <v>33</v>
          </cell>
          <cell r="KO536">
            <v>15</v>
          </cell>
          <cell r="KP536">
            <v>0</v>
          </cell>
          <cell r="KQ536">
            <v>15</v>
          </cell>
          <cell r="KR536">
            <v>21</v>
          </cell>
          <cell r="KS536">
            <v>0</v>
          </cell>
          <cell r="KT536">
            <v>21</v>
          </cell>
          <cell r="KU536">
            <v>23</v>
          </cell>
          <cell r="KV536">
            <v>0</v>
          </cell>
          <cell r="KW536">
            <v>23</v>
          </cell>
          <cell r="KX536">
            <v>26</v>
          </cell>
          <cell r="KY536">
            <v>0</v>
          </cell>
          <cell r="KZ536">
            <v>26</v>
          </cell>
          <cell r="LA536">
            <v>18</v>
          </cell>
          <cell r="LB536">
            <v>0</v>
          </cell>
          <cell r="LC536">
            <v>18</v>
          </cell>
          <cell r="LD536">
            <v>17</v>
          </cell>
          <cell r="LE536">
            <v>0</v>
          </cell>
          <cell r="LF536">
            <v>17</v>
          </cell>
          <cell r="LG536">
            <v>15</v>
          </cell>
          <cell r="LH536">
            <v>0</v>
          </cell>
          <cell r="LI536">
            <v>15</v>
          </cell>
          <cell r="LJ536">
            <v>15.000000000000002</v>
          </cell>
          <cell r="LK536">
            <v>0</v>
          </cell>
          <cell r="LL536">
            <v>15.000000000000002</v>
          </cell>
          <cell r="LM536">
            <v>11</v>
          </cell>
          <cell r="LN536">
            <v>0</v>
          </cell>
          <cell r="LO536">
            <v>11</v>
          </cell>
          <cell r="LP536">
            <v>-31</v>
          </cell>
          <cell r="LQ536">
            <v>0</v>
          </cell>
          <cell r="LR536">
            <v>-31</v>
          </cell>
          <cell r="LS536">
            <v>8</v>
          </cell>
          <cell r="LT536">
            <v>0</v>
          </cell>
          <cell r="LU536">
            <v>8</v>
          </cell>
          <cell r="LV536">
            <v>15</v>
          </cell>
          <cell r="LW536">
            <v>0</v>
          </cell>
          <cell r="LX536">
            <v>15</v>
          </cell>
          <cell r="LY536">
            <v>12</v>
          </cell>
          <cell r="LZ536">
            <v>0</v>
          </cell>
          <cell r="MA536">
            <v>12</v>
          </cell>
          <cell r="MB536">
            <v>-304</v>
          </cell>
          <cell r="MC536">
            <v>0</v>
          </cell>
          <cell r="MD536">
            <v>-304</v>
          </cell>
          <cell r="ME536">
            <v>1</v>
          </cell>
          <cell r="MF536">
            <v>0</v>
          </cell>
          <cell r="MG536">
            <v>1</v>
          </cell>
          <cell r="MH536">
            <v>21</v>
          </cell>
          <cell r="MI536">
            <v>0</v>
          </cell>
          <cell r="MJ536">
            <v>21</v>
          </cell>
          <cell r="MK536">
            <v>25</v>
          </cell>
          <cell r="ML536">
            <v>0</v>
          </cell>
          <cell r="MM536">
            <v>25</v>
          </cell>
          <cell r="MN536">
            <v>28</v>
          </cell>
          <cell r="MO536">
            <v>0</v>
          </cell>
          <cell r="MP536">
            <v>28</v>
          </cell>
          <cell r="MQ536">
            <v>21</v>
          </cell>
          <cell r="MR536">
            <v>0</v>
          </cell>
          <cell r="MS536">
            <v>21</v>
          </cell>
          <cell r="MT536">
            <v>22</v>
          </cell>
          <cell r="MU536">
            <v>0</v>
          </cell>
          <cell r="MV536">
            <v>22</v>
          </cell>
          <cell r="MW536">
            <v>24</v>
          </cell>
          <cell r="MX536">
            <v>0</v>
          </cell>
          <cell r="MY536">
            <v>24</v>
          </cell>
          <cell r="MZ536">
            <v>25</v>
          </cell>
          <cell r="NA536">
            <v>0</v>
          </cell>
          <cell r="NB536">
            <v>25</v>
          </cell>
          <cell r="NC536">
            <v>23</v>
          </cell>
          <cell r="ND536">
            <v>0</v>
          </cell>
          <cell r="NE536">
            <v>23</v>
          </cell>
          <cell r="NF536">
            <v>17</v>
          </cell>
          <cell r="NG536">
            <v>0</v>
          </cell>
          <cell r="NH536">
            <v>17</v>
          </cell>
          <cell r="NI536">
            <v>16</v>
          </cell>
          <cell r="NJ536">
            <v>0</v>
          </cell>
          <cell r="NK536">
            <v>16</v>
          </cell>
          <cell r="NL536">
            <v>26</v>
          </cell>
          <cell r="NM536">
            <v>0</v>
          </cell>
          <cell r="NN536">
            <v>26</v>
          </cell>
          <cell r="NO536">
            <v>23</v>
          </cell>
          <cell r="NP536">
            <v>0</v>
          </cell>
          <cell r="NQ536">
            <v>23</v>
          </cell>
          <cell r="NR536">
            <v>28</v>
          </cell>
          <cell r="NS536">
            <v>0</v>
          </cell>
          <cell r="NT536">
            <v>28</v>
          </cell>
          <cell r="NU536">
            <v>25</v>
          </cell>
          <cell r="NV536">
            <v>0</v>
          </cell>
          <cell r="NW536">
            <v>25</v>
          </cell>
        </row>
        <row r="537">
          <cell r="BB537">
            <v>0.52654535308252215</v>
          </cell>
          <cell r="BD537">
            <v>0.52654535308252215</v>
          </cell>
          <cell r="BE537">
            <v>0.52545899431779064</v>
          </cell>
          <cell r="BG537">
            <v>0.52545899431779064</v>
          </cell>
          <cell r="BH537">
            <v>0.53817539406236659</v>
          </cell>
          <cell r="BJ537">
            <v>0.53817539406236659</v>
          </cell>
          <cell r="BK537">
            <v>0.51070491738976898</v>
          </cell>
          <cell r="BM537">
            <v>0.51070491738976898</v>
          </cell>
          <cell r="BN537">
            <v>0.53536353909753565</v>
          </cell>
          <cell r="BP537">
            <v>0.53536353909753565</v>
          </cell>
          <cell r="BQ537">
            <v>0.56312850440255757</v>
          </cell>
          <cell r="BS537">
            <v>0.56312850440255757</v>
          </cell>
          <cell r="BT537">
            <v>0.58430270809693297</v>
          </cell>
          <cell r="BV537">
            <v>0.58430270809693297</v>
          </cell>
          <cell r="BW537">
            <v>0.4679837356447859</v>
          </cell>
          <cell r="BY537">
            <v>0.4679837356447859</v>
          </cell>
          <cell r="BZ537">
            <v>0.48381757678582799</v>
          </cell>
          <cell r="CB537">
            <v>0.48381757678582799</v>
          </cell>
          <cell r="CC537">
            <v>0.51931773561348138</v>
          </cell>
          <cell r="CE537">
            <v>0.51931773561348138</v>
          </cell>
          <cell r="CF537">
            <v>0.53250386876421785</v>
          </cell>
          <cell r="CH537">
            <v>0.53250386876421785</v>
          </cell>
          <cell r="CI537">
            <v>0.50496730855007543</v>
          </cell>
          <cell r="CK537">
            <v>0.50496730855007543</v>
          </cell>
          <cell r="CL537">
            <v>0.49578534596913115</v>
          </cell>
          <cell r="CN537">
            <v>0.49578534596913115</v>
          </cell>
          <cell r="CO537">
            <v>0.46224667382523943</v>
          </cell>
          <cell r="CQ537">
            <v>0.46224667382523943</v>
          </cell>
          <cell r="CR537">
            <v>0.56083193885659965</v>
          </cell>
          <cell r="CT537">
            <v>0.56083193885659965</v>
          </cell>
          <cell r="CU537">
            <v>0.50358045418901565</v>
          </cell>
          <cell r="CW537">
            <v>0.50358045418901565</v>
          </cell>
          <cell r="CX537">
            <v>0.49807978353218535</v>
          </cell>
          <cell r="CZ537">
            <v>0.49807978353218535</v>
          </cell>
          <cell r="DA537">
            <v>0.47706068040476651</v>
          </cell>
          <cell r="DC537">
            <v>0.47706068040476651</v>
          </cell>
          <cell r="DD537">
            <v>0.601306478766368</v>
          </cell>
          <cell r="DF537">
            <v>0.601306478766368</v>
          </cell>
          <cell r="DG537">
            <v>0.47245058795491757</v>
          </cell>
          <cell r="DI537">
            <v>0.47245058795491757</v>
          </cell>
          <cell r="DJ537">
            <v>0.51602233065765901</v>
          </cell>
          <cell r="DL537">
            <v>0.51602233065765901</v>
          </cell>
          <cell r="DM537">
            <v>0.50221793200056442</v>
          </cell>
          <cell r="DO537">
            <v>0.50221793200056442</v>
          </cell>
          <cell r="DP537">
            <v>0.58297686783628622</v>
          </cell>
          <cell r="DR537">
            <v>0.58297686783628622</v>
          </cell>
          <cell r="DS537">
            <v>0.42253521126760563</v>
          </cell>
          <cell r="DU537">
            <v>0.42253521126760563</v>
          </cell>
          <cell r="DV537">
            <v>0.53846153846153844</v>
          </cell>
          <cell r="DX537">
            <v>0.53846153846153844</v>
          </cell>
          <cell r="DY537">
            <v>0.51145038167938928</v>
          </cell>
          <cell r="EA537">
            <v>0.51145038167938928</v>
          </cell>
          <cell r="EB537">
            <v>0.65354330708661412</v>
          </cell>
          <cell r="ED537">
            <v>0.65354330708661412</v>
          </cell>
          <cell r="EE537">
            <v>0.56390977443609025</v>
          </cell>
          <cell r="EG537">
            <v>0.56390977443609025</v>
          </cell>
          <cell r="EH537">
            <v>0.5625</v>
          </cell>
          <cell r="EJ537">
            <v>0.5625</v>
          </cell>
          <cell r="EK537">
            <v>0.51063829787234039</v>
          </cell>
          <cell r="EM537">
            <v>0.51063829787234039</v>
          </cell>
          <cell r="EN537">
            <v>0.63636363636363635</v>
          </cell>
          <cell r="EP537">
            <v>0.63636363636363635</v>
          </cell>
          <cell r="EQ537">
            <v>0.57553956834532372</v>
          </cell>
          <cell r="ES537">
            <v>0.57553956834532372</v>
          </cell>
          <cell r="ET537">
            <v>0.59230769230769231</v>
          </cell>
          <cell r="EV537">
            <v>0.59230769230769231</v>
          </cell>
          <cell r="EW537">
            <v>0.56390977443609025</v>
          </cell>
          <cell r="EY537">
            <v>0.56390977443609025</v>
          </cell>
          <cell r="EZ537">
            <v>0.56390977443609025</v>
          </cell>
          <cell r="FB537">
            <v>0.56390977443609025</v>
          </cell>
          <cell r="FC537">
            <v>0.57042253521126762</v>
          </cell>
          <cell r="FE537">
            <v>0.57042253521126762</v>
          </cell>
          <cell r="FF537">
            <v>0.65546218487394958</v>
          </cell>
          <cell r="FH537">
            <v>0.65546218487394958</v>
          </cell>
          <cell r="FI537">
            <v>0.57777777777777772</v>
          </cell>
          <cell r="FK537">
            <v>0.57777777777777772</v>
          </cell>
          <cell r="FL537">
            <v>0.56338028169014087</v>
          </cell>
          <cell r="FN537">
            <v>0.56338028169014087</v>
          </cell>
          <cell r="FO537">
            <v>0.66666666666666663</v>
          </cell>
          <cell r="FQ537">
            <v>0.66666666666666663</v>
          </cell>
          <cell r="FR537">
            <v>0.61428571428571432</v>
          </cell>
          <cell r="FT537">
            <v>0.61428571428571432</v>
          </cell>
          <cell r="FU537">
            <v>0.57638888888888884</v>
          </cell>
          <cell r="FW537">
            <v>0.57638888888888884</v>
          </cell>
          <cell r="FX537">
            <v>0.59310344827586203</v>
          </cell>
          <cell r="FZ537">
            <v>0.59310344827586203</v>
          </cell>
          <cell r="GA537">
            <v>0.59060402684563762</v>
          </cell>
          <cell r="GC537">
            <v>0.59060402684563762</v>
          </cell>
          <cell r="GD537">
            <v>0.5957446808510638</v>
          </cell>
          <cell r="GF537">
            <v>0.5957446808510638</v>
          </cell>
          <cell r="GG537">
            <v>0.58273381294964033</v>
          </cell>
          <cell r="GI537">
            <v>0.58273381294964033</v>
          </cell>
          <cell r="GJ537">
            <v>0.59285714285714286</v>
          </cell>
          <cell r="GL537">
            <v>0.59285714285714286</v>
          </cell>
          <cell r="GM537">
            <v>0.61363636363636365</v>
          </cell>
          <cell r="GO537">
            <v>0.61363636363636365</v>
          </cell>
          <cell r="GP537">
            <v>0.61240310077519378</v>
          </cell>
          <cell r="GR537">
            <v>0.61240310077519378</v>
          </cell>
          <cell r="GS537">
            <v>0.58267716535433067</v>
          </cell>
          <cell r="GU537">
            <v>0.58267716535433067</v>
          </cell>
          <cell r="GV537">
            <v>0.65873015873015872</v>
          </cell>
          <cell r="GX537">
            <v>0.65873015873015872</v>
          </cell>
          <cell r="GY537">
            <v>0.60666666666666669</v>
          </cell>
          <cell r="HA537">
            <v>0.60666666666666669</v>
          </cell>
          <cell r="HB537">
            <v>0.5901639344262295</v>
          </cell>
          <cell r="HD537">
            <v>0.5901639344262295</v>
          </cell>
          <cell r="HE537">
            <v>0.6097560975609756</v>
          </cell>
          <cell r="HG537">
            <v>0.6097560975609756</v>
          </cell>
          <cell r="HH537">
            <v>0.6166666666666667</v>
          </cell>
          <cell r="HJ537">
            <v>0.6166666666666667</v>
          </cell>
          <cell r="HO537">
            <v>0.52993597951912352</v>
          </cell>
          <cell r="HP537" t="e">
            <v>#DIV/0!</v>
          </cell>
          <cell r="HQ537">
            <v>0.52993597951912352</v>
          </cell>
          <cell r="HR537">
            <v>0.53171993918229954</v>
          </cell>
          <cell r="HS537" t="e">
            <v>#DIV/0!</v>
          </cell>
          <cell r="HT537">
            <v>0.53171993918229954</v>
          </cell>
          <cell r="HU537">
            <v>0.53817539406236659</v>
          </cell>
          <cell r="HV537" t="e">
            <v>#DIV/0!</v>
          </cell>
          <cell r="HW537">
            <v>0.53817539406236659</v>
          </cell>
          <cell r="HX537">
            <v>0.54649086169293348</v>
          </cell>
          <cell r="HY537" t="e">
            <v>#DIV/0!</v>
          </cell>
          <cell r="HZ537">
            <v>0.54649086169293348</v>
          </cell>
          <cell r="IA537">
            <v>0.56070020285736621</v>
          </cell>
          <cell r="IB537" t="e">
            <v>#DIV/0!</v>
          </cell>
          <cell r="IC537">
            <v>0.56070020285736621</v>
          </cell>
          <cell r="ID537">
            <v>0.57399068550162391</v>
          </cell>
          <cell r="IE537" t="e">
            <v>#DIV/0!</v>
          </cell>
          <cell r="IF537">
            <v>0.57399068550162391</v>
          </cell>
          <cell r="IG537">
            <v>0.58430270809693297</v>
          </cell>
          <cell r="IH537" t="e">
            <v>#DIV/0!</v>
          </cell>
          <cell r="II537">
            <v>0.58430270809693297</v>
          </cell>
          <cell r="IJ537">
            <v>0.50002124303687934</v>
          </cell>
          <cell r="IK537" t="e">
            <v>#DIV/0!</v>
          </cell>
          <cell r="IL537">
            <v>0.50002124303687934</v>
          </cell>
          <cell r="IM537">
            <v>0.51134692961006112</v>
          </cell>
          <cell r="IN537" t="e">
            <v>#DIV/0!</v>
          </cell>
          <cell r="IO537">
            <v>0.51134692961006112</v>
          </cell>
          <cell r="IP537">
            <v>0.52599159979538801</v>
          </cell>
          <cell r="IQ537" t="e">
            <v>#DIV/0!</v>
          </cell>
          <cell r="IR537">
            <v>0.52599159979538801</v>
          </cell>
          <cell r="IS537">
            <v>0.53250386876421785</v>
          </cell>
          <cell r="IT537" t="e">
            <v>#DIV/0!</v>
          </cell>
          <cell r="IU537">
            <v>0.53250386876421785</v>
          </cell>
          <cell r="IV537">
            <v>0.50526313387277688</v>
          </cell>
          <cell r="IW537" t="e">
            <v>#DIV/0!</v>
          </cell>
          <cell r="IX537">
            <v>0.50526313387277688</v>
          </cell>
          <cell r="IY537">
            <v>0.50536279740531065</v>
          </cell>
          <cell r="IZ537" t="e">
            <v>#DIV/0!</v>
          </cell>
          <cell r="JA537">
            <v>0.50536279740531065</v>
          </cell>
          <cell r="JB537">
            <v>0.51017467397567751</v>
          </cell>
          <cell r="JC537" t="e">
            <v>#DIV/0!</v>
          </cell>
          <cell r="JD537">
            <v>0.51017467397567751</v>
          </cell>
          <cell r="JE537">
            <v>0.56083193885659965</v>
          </cell>
          <cell r="JF537" t="e">
            <v>#DIV/0!</v>
          </cell>
          <cell r="JG537">
            <v>0.56083193885659965</v>
          </cell>
          <cell r="JH537">
            <v>0.51826055358639389</v>
          </cell>
          <cell r="JI537" t="e">
            <v>#DIV/0!</v>
          </cell>
          <cell r="JJ537">
            <v>0.51826055358639389</v>
          </cell>
          <cell r="JK537">
            <v>0.52307372398094487</v>
          </cell>
          <cell r="JL537" t="e">
            <v>#DIV/0!</v>
          </cell>
          <cell r="JM537">
            <v>0.52307372398094487</v>
          </cell>
          <cell r="JN537">
            <v>0.53571592921066202</v>
          </cell>
          <cell r="JO537" t="e">
            <v>#DIV/0!</v>
          </cell>
          <cell r="JP537">
            <v>0.53571592921066202</v>
          </cell>
          <cell r="JQ537">
            <v>0.601306478766368</v>
          </cell>
          <cell r="JR537" t="e">
            <v>#DIV/0!</v>
          </cell>
          <cell r="JS537">
            <v>0.601306478766368</v>
          </cell>
          <cell r="JT537">
            <v>0.51715306280789675</v>
          </cell>
          <cell r="JU537" t="e">
            <v>#DIV/0!</v>
          </cell>
          <cell r="JV537">
            <v>0.51715306280789675</v>
          </cell>
          <cell r="JW537">
            <v>0.53307714889552082</v>
          </cell>
          <cell r="JX537" t="e">
            <v>#DIV/0!</v>
          </cell>
          <cell r="JY537">
            <v>0.53307714889552082</v>
          </cell>
          <cell r="JZ537">
            <v>0.54140626450339058</v>
          </cell>
          <cell r="KA537" t="e">
            <v>#DIV/0!</v>
          </cell>
          <cell r="KB537">
            <v>0.54140626450339058</v>
          </cell>
          <cell r="KC537">
            <v>0.58297686783628622</v>
          </cell>
          <cell r="KD537" t="e">
            <v>#DIV/0!</v>
          </cell>
          <cell r="KE537">
            <v>0.58297686783628622</v>
          </cell>
          <cell r="KF537">
            <v>0.42253521126760563</v>
          </cell>
          <cell r="KG537" t="e">
            <v>#DIV/0!</v>
          </cell>
          <cell r="KH537">
            <v>0.42253521126760563</v>
          </cell>
          <cell r="KI537">
            <v>0.53846153846153844</v>
          </cell>
          <cell r="KJ537" t="e">
            <v>#DIV/0!</v>
          </cell>
          <cell r="KK537">
            <v>0.53846153846153844</v>
          </cell>
          <cell r="KL537">
            <v>0.51145038167938928</v>
          </cell>
          <cell r="KM537" t="e">
            <v>#DIV/0!</v>
          </cell>
          <cell r="KN537">
            <v>0.51145038167938928</v>
          </cell>
          <cell r="KO537">
            <v>0.65354330708661412</v>
          </cell>
          <cell r="KP537" t="e">
            <v>#DIV/0!</v>
          </cell>
          <cell r="KQ537">
            <v>0.65354330708661412</v>
          </cell>
          <cell r="KR537">
            <v>0.56390977443609025</v>
          </cell>
          <cell r="KS537" t="e">
            <v>#DIV/0!</v>
          </cell>
          <cell r="KT537">
            <v>0.56390977443609025</v>
          </cell>
          <cell r="KU537">
            <v>0.5625</v>
          </cell>
          <cell r="KV537" t="e">
            <v>#DIV/0!</v>
          </cell>
          <cell r="KW537">
            <v>0.5625</v>
          </cell>
          <cell r="KX537">
            <v>0.51063829787234039</v>
          </cell>
          <cell r="KY537" t="e">
            <v>#DIV/0!</v>
          </cell>
          <cell r="KZ537">
            <v>0.51063829787234039</v>
          </cell>
          <cell r="LA537">
            <v>0.63636363636363635</v>
          </cell>
          <cell r="LB537" t="e">
            <v>#DIV/0!</v>
          </cell>
          <cell r="LC537">
            <v>0.63636363636363635</v>
          </cell>
          <cell r="LD537">
            <v>0.57553956834532372</v>
          </cell>
          <cell r="LE537" t="e">
            <v>#DIV/0!</v>
          </cell>
          <cell r="LF537">
            <v>0.57553956834532372</v>
          </cell>
          <cell r="LG537">
            <v>0.59230769230769231</v>
          </cell>
          <cell r="LH537" t="e">
            <v>#DIV/0!</v>
          </cell>
          <cell r="LI537">
            <v>0.59230769230769231</v>
          </cell>
          <cell r="LJ537">
            <v>0.56390977443609025</v>
          </cell>
          <cell r="LK537" t="e">
            <v>#DIV/0!</v>
          </cell>
          <cell r="LL537">
            <v>0.56390977443609025</v>
          </cell>
          <cell r="LM537">
            <v>0.56390977443609025</v>
          </cell>
          <cell r="LN537" t="e">
            <v>#DIV/0!</v>
          </cell>
          <cell r="LO537">
            <v>0.56390977443609025</v>
          </cell>
          <cell r="LP537">
            <v>0.57042253521126762</v>
          </cell>
          <cell r="LQ537" t="e">
            <v>#DIV/0!</v>
          </cell>
          <cell r="LR537">
            <v>0.57042253521126762</v>
          </cell>
          <cell r="LS537">
            <v>0.65546218487394958</v>
          </cell>
          <cell r="LT537" t="e">
            <v>#DIV/0!</v>
          </cell>
          <cell r="LU537">
            <v>0.65546218487394958</v>
          </cell>
          <cell r="LV537">
            <v>0.57777777777777772</v>
          </cell>
          <cell r="LW537" t="e">
            <v>#DIV/0!</v>
          </cell>
          <cell r="LX537">
            <v>0.57777777777777772</v>
          </cell>
          <cell r="LY537">
            <v>0.56338028169014087</v>
          </cell>
          <cell r="LZ537" t="e">
            <v>#DIV/0!</v>
          </cell>
          <cell r="MA537">
            <v>0.56338028169014087</v>
          </cell>
          <cell r="MB537">
            <v>0.66666666666666663</v>
          </cell>
          <cell r="MC537" t="e">
            <v>#DIV/0!</v>
          </cell>
          <cell r="MD537">
            <v>0.66666666666666663</v>
          </cell>
          <cell r="ME537">
            <v>0.61428571428571432</v>
          </cell>
          <cell r="MF537" t="e">
            <v>#DIV/0!</v>
          </cell>
          <cell r="MG537">
            <v>0.61428571428571432</v>
          </cell>
          <cell r="MH537">
            <v>0.57638888888888884</v>
          </cell>
          <cell r="MI537" t="e">
            <v>#DIV/0!</v>
          </cell>
          <cell r="MJ537">
            <v>0.57638888888888884</v>
          </cell>
          <cell r="MK537">
            <v>0.59310344827586203</v>
          </cell>
          <cell r="ML537" t="e">
            <v>#DIV/0!</v>
          </cell>
          <cell r="MM537">
            <v>0.59310344827586203</v>
          </cell>
          <cell r="MN537">
            <v>0.59060402684563762</v>
          </cell>
          <cell r="MO537" t="e">
            <v>#DIV/0!</v>
          </cell>
          <cell r="MP537">
            <v>0.59060402684563762</v>
          </cell>
          <cell r="MQ537">
            <v>0.5957446808510638</v>
          </cell>
          <cell r="MR537" t="e">
            <v>#DIV/0!</v>
          </cell>
          <cell r="MS537">
            <v>0.5957446808510638</v>
          </cell>
          <cell r="MT537">
            <v>0.58273381294964033</v>
          </cell>
          <cell r="MU537" t="e">
            <v>#DIV/0!</v>
          </cell>
          <cell r="MV537">
            <v>0.58273381294964033</v>
          </cell>
          <cell r="MW537">
            <v>0.59285714285714286</v>
          </cell>
          <cell r="MX537" t="e">
            <v>#DIV/0!</v>
          </cell>
          <cell r="MY537">
            <v>0.59285714285714286</v>
          </cell>
          <cell r="MZ537">
            <v>0.61363636363636365</v>
          </cell>
          <cell r="NA537" t="e">
            <v>#DIV/0!</v>
          </cell>
          <cell r="NB537">
            <v>0.61363636363636365</v>
          </cell>
          <cell r="NC537">
            <v>0.61240310077519378</v>
          </cell>
          <cell r="ND537" t="e">
            <v>#DIV/0!</v>
          </cell>
          <cell r="NE537">
            <v>0.61240310077519378</v>
          </cell>
          <cell r="NF537">
            <v>0.58267716535433067</v>
          </cell>
          <cell r="NG537" t="e">
            <v>#DIV/0!</v>
          </cell>
          <cell r="NH537">
            <v>0.58267716535433067</v>
          </cell>
          <cell r="NI537">
            <v>0.65873015873015872</v>
          </cell>
          <cell r="NJ537" t="e">
            <v>#DIV/0!</v>
          </cell>
          <cell r="NK537">
            <v>0.65873015873015872</v>
          </cell>
          <cell r="NL537">
            <v>0.60666666666666669</v>
          </cell>
          <cell r="NM537" t="e">
            <v>#DIV/0!</v>
          </cell>
          <cell r="NN537">
            <v>0.60666666666666669</v>
          </cell>
          <cell r="NO537">
            <v>0.5901639344262295</v>
          </cell>
          <cell r="NP537" t="e">
            <v>#DIV/0!</v>
          </cell>
          <cell r="NQ537">
            <v>0.5901639344262295</v>
          </cell>
          <cell r="NR537">
            <v>0.6097560975609756</v>
          </cell>
          <cell r="NS537" t="e">
            <v>#DIV/0!</v>
          </cell>
          <cell r="NT537">
            <v>0.6097560975609756</v>
          </cell>
          <cell r="NU537">
            <v>0.6166666666666667</v>
          </cell>
          <cell r="NV537" t="e">
            <v>#DIV/0!</v>
          </cell>
          <cell r="NW537">
            <v>0.6166666666666667</v>
          </cell>
        </row>
        <row r="538">
          <cell r="BB538">
            <v>0.25084012199002631</v>
          </cell>
          <cell r="BD538">
            <v>0.25084012199002631</v>
          </cell>
          <cell r="BE538">
            <v>0.2777176711042636</v>
          </cell>
          <cell r="BG538">
            <v>0.2777176711042636</v>
          </cell>
          <cell r="BH538">
            <v>0.36318575414071658</v>
          </cell>
          <cell r="BJ538">
            <v>0.36318575414071658</v>
          </cell>
          <cell r="BK538">
            <v>0.12090515358337085</v>
          </cell>
          <cell r="BM538">
            <v>0.12090515358337085</v>
          </cell>
          <cell r="BN538">
            <v>0.25337087413690745</v>
          </cell>
          <cell r="BP538">
            <v>0.25337087413690745</v>
          </cell>
          <cell r="BQ538">
            <v>0.3264551697802161</v>
          </cell>
          <cell r="BS538">
            <v>0.3264551697802161</v>
          </cell>
          <cell r="BT538">
            <v>0.36850528665917426</v>
          </cell>
          <cell r="BV538">
            <v>0.36850528665917426</v>
          </cell>
          <cell r="BW538">
            <v>0.19793337752037973</v>
          </cell>
          <cell r="BY538">
            <v>0.19793337752037973</v>
          </cell>
          <cell r="BZ538">
            <v>0.27001787290063406</v>
          </cell>
          <cell r="CB538">
            <v>0.27001787290063406</v>
          </cell>
          <cell r="CC538">
            <v>0.30637176980474051</v>
          </cell>
          <cell r="CE538">
            <v>0.30637176980474051</v>
          </cell>
          <cell r="CF538">
            <v>0.30220377536540549</v>
          </cell>
          <cell r="CH538">
            <v>0.30220377536540549</v>
          </cell>
          <cell r="CI538">
            <v>0.21156746440888863</v>
          </cell>
          <cell r="CK538">
            <v>0.21156746440888863</v>
          </cell>
          <cell r="CL538">
            <v>0.21382127941448537</v>
          </cell>
          <cell r="CN538">
            <v>0.21382127941448537</v>
          </cell>
          <cell r="CO538">
            <v>0.24895319897135335</v>
          </cell>
          <cell r="CQ538">
            <v>0.24895319897135335</v>
          </cell>
          <cell r="CR538">
            <v>0.2798875614480536</v>
          </cell>
          <cell r="CT538">
            <v>0.2798875614480536</v>
          </cell>
          <cell r="CU538">
            <v>-0.39229784882632396</v>
          </cell>
          <cell r="CW538">
            <v>0.34577394616991824</v>
          </cell>
          <cell r="CX538">
            <v>0.27477188640870687</v>
          </cell>
          <cell r="CZ538">
            <v>0.27477188640870687</v>
          </cell>
          <cell r="DA538">
            <v>0.29141623033692055</v>
          </cell>
          <cell r="DC538">
            <v>0.29141623033692055</v>
          </cell>
          <cell r="DD538">
            <v>0.38725172913851019</v>
          </cell>
          <cell r="DF538">
            <v>0.38725172913851019</v>
          </cell>
          <cell r="DG538">
            <v>0.3600929349594385</v>
          </cell>
          <cell r="DI538">
            <v>0.3600929349594385</v>
          </cell>
          <cell r="DJ538">
            <v>0.27641996961565102</v>
          </cell>
          <cell r="DL538">
            <v>0.27641996961565102</v>
          </cell>
          <cell r="DM538">
            <v>0.28514950935799083</v>
          </cell>
          <cell r="DO538">
            <v>0.28514950935799083</v>
          </cell>
          <cell r="DP538">
            <v>0.37291048430724039</v>
          </cell>
          <cell r="DR538">
            <v>0.37291048430724039</v>
          </cell>
          <cell r="DS538">
            <v>0.37291048430724039</v>
          </cell>
          <cell r="DU538">
            <v>0.25925925925925924</v>
          </cell>
          <cell r="DV538">
            <v>0.37291048430724039</v>
          </cell>
          <cell r="DX538">
            <v>0.34090909090909088</v>
          </cell>
          <cell r="DY538">
            <v>0.37291048430724039</v>
          </cell>
          <cell r="EA538">
            <v>0.32653061224489793</v>
          </cell>
          <cell r="EB538">
            <v>0.37291048430724039</v>
          </cell>
          <cell r="ED538">
            <v>0.44444444444444442</v>
          </cell>
          <cell r="EE538">
            <v>0.37291048430724039</v>
          </cell>
          <cell r="EG538">
            <v>0.26470588235294118</v>
          </cell>
          <cell r="EH538">
            <v>0.37291048430724039</v>
          </cell>
          <cell r="EJ538">
            <v>0.3235294117647059</v>
          </cell>
          <cell r="EK538">
            <v>0.37291048430724039</v>
          </cell>
          <cell r="EM538">
            <v>0.2807017543859649</v>
          </cell>
          <cell r="EN538">
            <v>0.37291048430724039</v>
          </cell>
          <cell r="EP538">
            <v>0.36666666666666664</v>
          </cell>
          <cell r="EQ538">
            <v>0.37291048430724039</v>
          </cell>
          <cell r="ES538">
            <v>0.5</v>
          </cell>
          <cell r="ET538">
            <v>0.37291048430724039</v>
          </cell>
          <cell r="EV538">
            <v>0.54838709677419351</v>
          </cell>
          <cell r="EW538">
            <v>0.37291048430724039</v>
          </cell>
          <cell r="EY538">
            <v>0.44444444444444442</v>
          </cell>
          <cell r="EZ538">
            <v>0.37291048430724039</v>
          </cell>
          <cell r="FB538">
            <v>0.57692307692307687</v>
          </cell>
          <cell r="FC538">
            <v>0.37291048430724039</v>
          </cell>
          <cell r="FE538">
            <v>2.8888888888888888</v>
          </cell>
          <cell r="FF538">
            <v>0.37291048430724039</v>
          </cell>
          <cell r="FH538">
            <v>0.52941176470588236</v>
          </cell>
          <cell r="FI538">
            <v>0.37291048430724039</v>
          </cell>
          <cell r="FK538">
            <v>0.4</v>
          </cell>
          <cell r="FL538">
            <v>0.37291048430724039</v>
          </cell>
          <cell r="FN538">
            <v>0.6</v>
          </cell>
          <cell r="FO538">
            <v>0.37291048430724039</v>
          </cell>
          <cell r="FQ538">
            <v>7.2463768115942032E-2</v>
          </cell>
          <cell r="FR538">
            <v>0.37291048430724039</v>
          </cell>
          <cell r="FT538">
            <v>0.94117647058823528</v>
          </cell>
          <cell r="FU538">
            <v>0.37291048430724039</v>
          </cell>
          <cell r="FW538">
            <v>0.44827586206896552</v>
          </cell>
          <cell r="FX538">
            <v>0.37291048430724039</v>
          </cell>
          <cell r="FZ538">
            <v>0.32432432432432434</v>
          </cell>
          <cell r="GA538">
            <v>0.37291048430724039</v>
          </cell>
          <cell r="GC538">
            <v>0.30769230769230771</v>
          </cell>
          <cell r="GD538">
            <v>0.37291048430724039</v>
          </cell>
          <cell r="GF538">
            <v>0.36363636363636365</v>
          </cell>
          <cell r="GG538">
            <v>0.37291048430724039</v>
          </cell>
          <cell r="GI538">
            <v>0.3125</v>
          </cell>
          <cell r="GJ538">
            <v>0.37291048430724039</v>
          </cell>
          <cell r="GL538">
            <v>0.3235294117647059</v>
          </cell>
          <cell r="GM538">
            <v>0.37291048430724039</v>
          </cell>
          <cell r="GO538">
            <v>0.29411764705882354</v>
          </cell>
          <cell r="GP538">
            <v>0.37291048430724039</v>
          </cell>
          <cell r="GR538">
            <v>0.3235294117647059</v>
          </cell>
          <cell r="GS538">
            <v>0.37291048430724039</v>
          </cell>
          <cell r="GU538">
            <v>0.32</v>
          </cell>
          <cell r="GV538">
            <v>0.37291048430724039</v>
          </cell>
          <cell r="GX538">
            <v>0.37037037037037035</v>
          </cell>
          <cell r="GY538">
            <v>0.37291048430724039</v>
          </cell>
          <cell r="HA538">
            <v>0.23529411764705882</v>
          </cell>
          <cell r="HB538">
            <v>0.37291048430724039</v>
          </cell>
          <cell r="HD538">
            <v>0.31428571428571428</v>
          </cell>
          <cell r="HE538">
            <v>0.37291048430724039</v>
          </cell>
          <cell r="HG538">
            <v>0.33333333333333331</v>
          </cell>
          <cell r="HH538">
            <v>0.37291048430724039</v>
          </cell>
          <cell r="HJ538">
            <v>0.26470588235294118</v>
          </cell>
          <cell r="HO538">
            <v>0.28995208193756655</v>
          </cell>
          <cell r="HQ538">
            <v>0.28995208193756655</v>
          </cell>
          <cell r="HR538">
            <v>0.31355774866187713</v>
          </cell>
          <cell r="HT538">
            <v>0.31355774866187713</v>
          </cell>
          <cell r="HU538">
            <v>0.36318575414071658</v>
          </cell>
          <cell r="HW538">
            <v>0.36318575414071658</v>
          </cell>
          <cell r="HX538">
            <v>0.24208785135514915</v>
          </cell>
          <cell r="HZ538">
            <v>0.24208785135514915</v>
          </cell>
          <cell r="IA538">
            <v>0.29889015067215247</v>
          </cell>
          <cell r="IC538">
            <v>0.29889015067215247</v>
          </cell>
          <cell r="ID538">
            <v>0.34388669447815901</v>
          </cell>
          <cell r="IF538">
            <v>0.34388669447815901</v>
          </cell>
          <cell r="IG538">
            <v>0.36850528665917426</v>
          </cell>
          <cell r="II538">
            <v>0.36850528665917426</v>
          </cell>
          <cell r="IJ538">
            <v>0.26357296178943551</v>
          </cell>
          <cell r="IL538">
            <v>0.26357296178943551</v>
          </cell>
          <cell r="IM538">
            <v>0.2906099557287245</v>
          </cell>
          <cell r="IO538">
            <v>0.2906099557287245</v>
          </cell>
          <cell r="IP538">
            <v>0.30441453077986097</v>
          </cell>
          <cell r="IR538">
            <v>0.30441453077986097</v>
          </cell>
          <cell r="IS538">
            <v>0.30220377536540549</v>
          </cell>
          <cell r="IU538">
            <v>0.30220377536540549</v>
          </cell>
          <cell r="IV538">
            <v>0.2369346178972995</v>
          </cell>
          <cell r="IX538">
            <v>0.2369346178972995</v>
          </cell>
          <cell r="IY538">
            <v>0.24519012149633607</v>
          </cell>
          <cell r="JA538">
            <v>0.24519012149633607</v>
          </cell>
          <cell r="JB538">
            <v>0.26133888519573112</v>
          </cell>
          <cell r="JD538">
            <v>0.26133888519573112</v>
          </cell>
          <cell r="JE538">
            <v>0.2798875614480536</v>
          </cell>
          <cell r="JG538">
            <v>0.2798875614480536</v>
          </cell>
          <cell r="JH538">
            <v>0.13179819600118103</v>
          </cell>
          <cell r="JJ538">
            <v>0.31687550506636208</v>
          </cell>
          <cell r="JK538">
            <v>0.30720371655545203</v>
          </cell>
          <cell r="JM538">
            <v>0.30720371655545203</v>
          </cell>
          <cell r="JN538">
            <v>0.32528100609925342</v>
          </cell>
          <cell r="JP538">
            <v>0.32528100609925342</v>
          </cell>
          <cell r="JQ538">
            <v>0.38725172913851019</v>
          </cell>
          <cell r="JS538">
            <v>0.38725172913851019</v>
          </cell>
          <cell r="JT538">
            <v>0.32227396433283145</v>
          </cell>
          <cell r="JV538">
            <v>0.32227396433283145</v>
          </cell>
          <cell r="JW538">
            <v>0.30597039076370525</v>
          </cell>
          <cell r="JY538">
            <v>0.30597039076370525</v>
          </cell>
          <cell r="JZ538">
            <v>0.32124612224298238</v>
          </cell>
          <cell r="KB538">
            <v>0.32124612224298238</v>
          </cell>
          <cell r="KC538">
            <v>0.37291048430724039</v>
          </cell>
          <cell r="KE538">
            <v>0.37291048430724039</v>
          </cell>
          <cell r="KF538">
            <v>0.25925925925925924</v>
          </cell>
          <cell r="KH538">
            <v>0.25925925925925924</v>
          </cell>
          <cell r="KI538">
            <v>0.34090909090909088</v>
          </cell>
          <cell r="KK538">
            <v>0.34090909090909088</v>
          </cell>
          <cell r="KL538">
            <v>0.32653061224489793</v>
          </cell>
          <cell r="KN538">
            <v>0.32653061224489793</v>
          </cell>
          <cell r="KO538">
            <v>0.44444444444444442</v>
          </cell>
          <cell r="KQ538">
            <v>0.44444444444444442</v>
          </cell>
          <cell r="KR538">
            <v>0.26470588235294118</v>
          </cell>
          <cell r="KT538">
            <v>0.26470588235294118</v>
          </cell>
          <cell r="KU538">
            <v>0.3235294117647059</v>
          </cell>
          <cell r="KW538">
            <v>0.3235294117647059</v>
          </cell>
          <cell r="KX538">
            <v>0.2807017543859649</v>
          </cell>
          <cell r="KZ538">
            <v>0.2807017543859649</v>
          </cell>
          <cell r="LA538">
            <v>0.36666666666666664</v>
          </cell>
          <cell r="LC538">
            <v>0.36666666666666664</v>
          </cell>
          <cell r="LD538">
            <v>0.5</v>
          </cell>
          <cell r="LF538">
            <v>0.5</v>
          </cell>
          <cell r="LG538">
            <v>0.54838709677419351</v>
          </cell>
          <cell r="LI538">
            <v>0.54838709677419351</v>
          </cell>
          <cell r="LJ538">
            <v>0.44444444444444442</v>
          </cell>
          <cell r="LL538">
            <v>0.44444444444444442</v>
          </cell>
          <cell r="LM538">
            <v>0.57692307692307687</v>
          </cell>
          <cell r="LO538">
            <v>0.57692307692307687</v>
          </cell>
          <cell r="LP538">
            <v>2.8888888888888888</v>
          </cell>
          <cell r="LR538">
            <v>2.8888888888888888</v>
          </cell>
          <cell r="LS538">
            <v>0.52941176470588236</v>
          </cell>
          <cell r="LU538">
            <v>0.52941176470588236</v>
          </cell>
          <cell r="LV538">
            <v>0.4</v>
          </cell>
          <cell r="LX538">
            <v>0.4</v>
          </cell>
          <cell r="LY538">
            <v>0.6</v>
          </cell>
          <cell r="MA538">
            <v>0.6</v>
          </cell>
          <cell r="MB538">
            <v>7.2463768115942032E-2</v>
          </cell>
          <cell r="MD538">
            <v>7.2463768115942032E-2</v>
          </cell>
          <cell r="ME538">
            <v>0.94117647058823528</v>
          </cell>
          <cell r="MG538">
            <v>0.94117647058823528</v>
          </cell>
          <cell r="MH538">
            <v>0.44827586206896552</v>
          </cell>
          <cell r="MJ538">
            <v>0.44827586206896552</v>
          </cell>
          <cell r="MK538">
            <v>0.32432432432432434</v>
          </cell>
          <cell r="MM538">
            <v>0.32432432432432434</v>
          </cell>
          <cell r="MN538">
            <v>0.30769230769230771</v>
          </cell>
          <cell r="MP538">
            <v>0.30769230769230771</v>
          </cell>
          <cell r="MQ538">
            <v>0.36363636363636365</v>
          </cell>
          <cell r="MS538">
            <v>0.36363636363636365</v>
          </cell>
          <cell r="MT538">
            <v>0.3125</v>
          </cell>
          <cell r="MV538">
            <v>0.3125</v>
          </cell>
          <cell r="MW538">
            <v>0.3235294117647059</v>
          </cell>
          <cell r="MY538">
            <v>0.3235294117647059</v>
          </cell>
          <cell r="MZ538">
            <v>0.29411764705882354</v>
          </cell>
          <cell r="NB538">
            <v>0.29411764705882354</v>
          </cell>
          <cell r="NC538">
            <v>0.3235294117647059</v>
          </cell>
          <cell r="NE538">
            <v>0.3235294117647059</v>
          </cell>
          <cell r="NF538">
            <v>0.32</v>
          </cell>
          <cell r="NH538">
            <v>0.32</v>
          </cell>
          <cell r="NI538">
            <v>0.37037037037037035</v>
          </cell>
          <cell r="NK538">
            <v>0.37037037037037035</v>
          </cell>
          <cell r="NL538">
            <v>0.23529411764705882</v>
          </cell>
          <cell r="NN538">
            <v>0.23529411764705882</v>
          </cell>
          <cell r="NO538">
            <v>0.31428571428571428</v>
          </cell>
          <cell r="NQ538">
            <v>0.31428571428571428</v>
          </cell>
          <cell r="NR538">
            <v>0.33333333333333331</v>
          </cell>
          <cell r="NT538">
            <v>0.33333333333333331</v>
          </cell>
          <cell r="NU538">
            <v>0.26470588235294118</v>
          </cell>
          <cell r="NW538">
            <v>0.26470588235294118</v>
          </cell>
        </row>
        <row r="542">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0</v>
          </cell>
          <cell r="CB542">
            <v>0</v>
          </cell>
          <cell r="CC542">
            <v>0</v>
          </cell>
          <cell r="CD542">
            <v>0</v>
          </cell>
          <cell r="CE542">
            <v>0</v>
          </cell>
          <cell r="CF542">
            <v>0</v>
          </cell>
          <cell r="CG542">
            <v>0</v>
          </cell>
          <cell r="CH542">
            <v>0</v>
          </cell>
          <cell r="CI542">
            <v>0</v>
          </cell>
          <cell r="CJ542">
            <v>0</v>
          </cell>
          <cell r="CK542">
            <v>0</v>
          </cell>
          <cell r="CL542">
            <v>0</v>
          </cell>
          <cell r="CM542">
            <v>0</v>
          </cell>
          <cell r="CN542">
            <v>0</v>
          </cell>
          <cell r="CO542">
            <v>0</v>
          </cell>
          <cell r="CP542">
            <v>0</v>
          </cell>
          <cell r="CQ542">
            <v>0</v>
          </cell>
          <cell r="CR542">
            <v>0</v>
          </cell>
          <cell r="CS542">
            <v>0</v>
          </cell>
          <cell r="CT542">
            <v>0</v>
          </cell>
          <cell r="CU542">
            <v>0</v>
          </cell>
          <cell r="CV542">
            <v>0</v>
          </cell>
          <cell r="CW542">
            <v>0</v>
          </cell>
          <cell r="CX542">
            <v>0</v>
          </cell>
          <cell r="CY542">
            <v>0</v>
          </cell>
          <cell r="CZ542">
            <v>0</v>
          </cell>
          <cell r="DA542">
            <v>0</v>
          </cell>
          <cell r="DB542">
            <v>0</v>
          </cell>
          <cell r="DC542">
            <v>0</v>
          </cell>
          <cell r="DD542">
            <v>0</v>
          </cell>
          <cell r="DE542">
            <v>0</v>
          </cell>
          <cell r="DF542">
            <v>0</v>
          </cell>
          <cell r="DG542">
            <v>0</v>
          </cell>
          <cell r="DH542">
            <v>0</v>
          </cell>
          <cell r="DI542">
            <v>0</v>
          </cell>
          <cell r="DJ542">
            <v>0</v>
          </cell>
          <cell r="DK542">
            <v>0</v>
          </cell>
          <cell r="DL542">
            <v>0</v>
          </cell>
          <cell r="DM542">
            <v>0</v>
          </cell>
          <cell r="DN542">
            <v>0</v>
          </cell>
          <cell r="DO542">
            <v>0</v>
          </cell>
          <cell r="DP542">
            <v>0</v>
          </cell>
          <cell r="DQ542">
            <v>0</v>
          </cell>
          <cell r="DR542">
            <v>0</v>
          </cell>
          <cell r="DS542">
            <v>0</v>
          </cell>
          <cell r="DT542">
            <v>0</v>
          </cell>
          <cell r="DU542">
            <v>0</v>
          </cell>
          <cell r="DV542">
            <v>0</v>
          </cell>
          <cell r="DW542">
            <v>0</v>
          </cell>
          <cell r="DX542">
            <v>0</v>
          </cell>
          <cell r="DY542">
            <v>0</v>
          </cell>
          <cell r="DZ542">
            <v>0</v>
          </cell>
          <cell r="EA542">
            <v>0</v>
          </cell>
          <cell r="EB542">
            <v>0</v>
          </cell>
          <cell r="EC542">
            <v>0</v>
          </cell>
          <cell r="ED542">
            <v>0</v>
          </cell>
          <cell r="EE542">
            <v>0</v>
          </cell>
          <cell r="EF542">
            <v>0</v>
          </cell>
          <cell r="EG542">
            <v>0</v>
          </cell>
          <cell r="EH542">
            <v>0</v>
          </cell>
          <cell r="EI542">
            <v>0</v>
          </cell>
          <cell r="EJ542">
            <v>0</v>
          </cell>
          <cell r="EK542">
            <v>0</v>
          </cell>
          <cell r="EL542">
            <v>0</v>
          </cell>
          <cell r="EM542">
            <v>0</v>
          </cell>
          <cell r="EN542">
            <v>0</v>
          </cell>
          <cell r="EO542">
            <v>0</v>
          </cell>
          <cell r="EP542">
            <v>0</v>
          </cell>
          <cell r="EQ542">
            <v>0</v>
          </cell>
          <cell r="ER542">
            <v>0</v>
          </cell>
          <cell r="ES542">
            <v>0</v>
          </cell>
          <cell r="ET542">
            <v>0</v>
          </cell>
          <cell r="EU542">
            <v>0</v>
          </cell>
          <cell r="EV542">
            <v>0</v>
          </cell>
          <cell r="EW542">
            <v>0</v>
          </cell>
          <cell r="EX542">
            <v>0</v>
          </cell>
          <cell r="EY542">
            <v>0</v>
          </cell>
          <cell r="EZ542">
            <v>0</v>
          </cell>
          <cell r="FA542">
            <v>0</v>
          </cell>
          <cell r="FB542">
            <v>0</v>
          </cell>
          <cell r="FC542">
            <v>0</v>
          </cell>
          <cell r="FD542">
            <v>0</v>
          </cell>
          <cell r="FE542">
            <v>0</v>
          </cell>
          <cell r="FF542">
            <v>0</v>
          </cell>
          <cell r="FG542">
            <v>0</v>
          </cell>
          <cell r="FH542">
            <v>0</v>
          </cell>
          <cell r="FI542">
            <v>0</v>
          </cell>
          <cell r="FJ542">
            <v>0</v>
          </cell>
          <cell r="FK542">
            <v>0</v>
          </cell>
          <cell r="FL542">
            <v>0</v>
          </cell>
          <cell r="FM542">
            <v>0</v>
          </cell>
          <cell r="FN542">
            <v>0</v>
          </cell>
          <cell r="FO542">
            <v>0</v>
          </cell>
          <cell r="FP542">
            <v>0</v>
          </cell>
          <cell r="FQ542">
            <v>0</v>
          </cell>
          <cell r="FR542">
            <v>0</v>
          </cell>
          <cell r="FS542">
            <v>0</v>
          </cell>
          <cell r="FT542">
            <v>0</v>
          </cell>
          <cell r="FU542">
            <v>0</v>
          </cell>
          <cell r="FV542">
            <v>0</v>
          </cell>
          <cell r="FW542">
            <v>0</v>
          </cell>
          <cell r="FX542">
            <v>0</v>
          </cell>
          <cell r="FY542">
            <v>0</v>
          </cell>
          <cell r="FZ542">
            <v>0</v>
          </cell>
          <cell r="GA542">
            <v>0</v>
          </cell>
          <cell r="GB542">
            <v>0</v>
          </cell>
          <cell r="GC542">
            <v>0</v>
          </cell>
          <cell r="GD542">
            <v>0</v>
          </cell>
          <cell r="GE542">
            <v>0</v>
          </cell>
          <cell r="GF542">
            <v>0</v>
          </cell>
          <cell r="GG542">
            <v>0</v>
          </cell>
          <cell r="GH542">
            <v>0</v>
          </cell>
          <cell r="GI542">
            <v>0</v>
          </cell>
          <cell r="GJ542">
            <v>0</v>
          </cell>
          <cell r="GK542">
            <v>0</v>
          </cell>
          <cell r="GL542">
            <v>0</v>
          </cell>
          <cell r="GM542">
            <v>0</v>
          </cell>
          <cell r="GN542">
            <v>0</v>
          </cell>
          <cell r="GO542">
            <v>0</v>
          </cell>
          <cell r="GP542">
            <v>0</v>
          </cell>
          <cell r="GQ542">
            <v>0</v>
          </cell>
          <cell r="GR542">
            <v>0</v>
          </cell>
          <cell r="GS542">
            <v>0</v>
          </cell>
          <cell r="GT542">
            <v>0</v>
          </cell>
          <cell r="GU542">
            <v>0</v>
          </cell>
          <cell r="GV542">
            <v>0</v>
          </cell>
          <cell r="GW542">
            <v>0</v>
          </cell>
          <cell r="GX542">
            <v>0</v>
          </cell>
          <cell r="GY542">
            <v>0</v>
          </cell>
          <cell r="GZ542">
            <v>0</v>
          </cell>
          <cell r="HA542">
            <v>0</v>
          </cell>
          <cell r="HB542">
            <v>0</v>
          </cell>
          <cell r="HC542">
            <v>0</v>
          </cell>
          <cell r="HD542">
            <v>0</v>
          </cell>
          <cell r="HE542">
            <v>0</v>
          </cell>
          <cell r="HF542">
            <v>0</v>
          </cell>
          <cell r="HG542">
            <v>0</v>
          </cell>
          <cell r="HH542">
            <v>0</v>
          </cell>
          <cell r="HI542">
            <v>0</v>
          </cell>
          <cell r="HJ542">
            <v>0</v>
          </cell>
          <cell r="HO542">
            <v>0</v>
          </cell>
          <cell r="HP542">
            <v>0</v>
          </cell>
          <cell r="HQ542">
            <v>0</v>
          </cell>
          <cell r="HR542">
            <v>0</v>
          </cell>
          <cell r="HS542">
            <v>0</v>
          </cell>
          <cell r="HT542">
            <v>0</v>
          </cell>
          <cell r="HU542">
            <v>0</v>
          </cell>
          <cell r="HV542">
            <v>0</v>
          </cell>
          <cell r="HW542">
            <v>0</v>
          </cell>
          <cell r="HX542">
            <v>0</v>
          </cell>
          <cell r="HY542">
            <v>0</v>
          </cell>
          <cell r="HZ542">
            <v>0</v>
          </cell>
          <cell r="IA542">
            <v>0</v>
          </cell>
          <cell r="IB542">
            <v>0</v>
          </cell>
          <cell r="IC542">
            <v>0</v>
          </cell>
          <cell r="ID542">
            <v>0</v>
          </cell>
          <cell r="IE542">
            <v>0</v>
          </cell>
          <cell r="IF542">
            <v>0</v>
          </cell>
          <cell r="IG542">
            <v>0</v>
          </cell>
          <cell r="IH542">
            <v>0</v>
          </cell>
          <cell r="II542">
            <v>0</v>
          </cell>
          <cell r="IJ542">
            <v>0</v>
          </cell>
          <cell r="IK542">
            <v>0</v>
          </cell>
          <cell r="IL542">
            <v>0</v>
          </cell>
          <cell r="IM542">
            <v>0</v>
          </cell>
          <cell r="IN542">
            <v>0</v>
          </cell>
          <cell r="IO542">
            <v>0</v>
          </cell>
          <cell r="IP542">
            <v>0</v>
          </cell>
          <cell r="IQ542">
            <v>0</v>
          </cell>
          <cell r="IR542">
            <v>0</v>
          </cell>
          <cell r="IS542">
            <v>0</v>
          </cell>
          <cell r="IT542">
            <v>0</v>
          </cell>
          <cell r="IU542">
            <v>0</v>
          </cell>
          <cell r="IV542">
            <v>0</v>
          </cell>
          <cell r="IW542">
            <v>0</v>
          </cell>
          <cell r="IX542">
            <v>0</v>
          </cell>
          <cell r="IY542">
            <v>0</v>
          </cell>
          <cell r="IZ542">
            <v>0</v>
          </cell>
          <cell r="JA542">
            <v>0</v>
          </cell>
          <cell r="JB542">
            <v>0</v>
          </cell>
          <cell r="JC542">
            <v>0</v>
          </cell>
          <cell r="JD542">
            <v>0</v>
          </cell>
          <cell r="JE542">
            <v>0</v>
          </cell>
          <cell r="JF542">
            <v>0</v>
          </cell>
          <cell r="JG542">
            <v>0</v>
          </cell>
          <cell r="JH542">
            <v>0</v>
          </cell>
          <cell r="JI542">
            <v>0</v>
          </cell>
          <cell r="JJ542">
            <v>0</v>
          </cell>
          <cell r="JK542">
            <v>0</v>
          </cell>
          <cell r="JL542">
            <v>0</v>
          </cell>
          <cell r="JM542">
            <v>0</v>
          </cell>
          <cell r="JN542">
            <v>0</v>
          </cell>
          <cell r="JO542">
            <v>0</v>
          </cell>
          <cell r="JP542">
            <v>0</v>
          </cell>
          <cell r="JQ542">
            <v>0</v>
          </cell>
          <cell r="JR542">
            <v>0</v>
          </cell>
          <cell r="JS542">
            <v>0</v>
          </cell>
          <cell r="JT542">
            <v>0</v>
          </cell>
          <cell r="JU542">
            <v>0</v>
          </cell>
          <cell r="JV542">
            <v>0</v>
          </cell>
          <cell r="JW542">
            <v>0</v>
          </cell>
          <cell r="JX542">
            <v>0</v>
          </cell>
          <cell r="JY542">
            <v>0</v>
          </cell>
          <cell r="JZ542">
            <v>0</v>
          </cell>
          <cell r="KA542">
            <v>0</v>
          </cell>
          <cell r="KB542">
            <v>0</v>
          </cell>
          <cell r="KC542">
            <v>0</v>
          </cell>
          <cell r="KD542">
            <v>0</v>
          </cell>
          <cell r="KE542">
            <v>0</v>
          </cell>
          <cell r="KF542">
            <v>0</v>
          </cell>
          <cell r="KG542">
            <v>0</v>
          </cell>
          <cell r="KH542">
            <v>0</v>
          </cell>
          <cell r="KI542">
            <v>0</v>
          </cell>
          <cell r="KJ542">
            <v>0</v>
          </cell>
          <cell r="KK542">
            <v>0</v>
          </cell>
          <cell r="KL542">
            <v>0</v>
          </cell>
          <cell r="KM542">
            <v>0</v>
          </cell>
          <cell r="KN542">
            <v>0</v>
          </cell>
          <cell r="KO542">
            <v>0</v>
          </cell>
          <cell r="KP542">
            <v>0</v>
          </cell>
          <cell r="KQ542">
            <v>0</v>
          </cell>
          <cell r="KR542">
            <v>0</v>
          </cell>
          <cell r="KS542">
            <v>0</v>
          </cell>
          <cell r="KT542">
            <v>0</v>
          </cell>
          <cell r="KU542">
            <v>0</v>
          </cell>
          <cell r="KV542">
            <v>0</v>
          </cell>
          <cell r="KW542">
            <v>0</v>
          </cell>
          <cell r="KX542">
            <v>0</v>
          </cell>
          <cell r="KY542">
            <v>0</v>
          </cell>
          <cell r="KZ542">
            <v>0</v>
          </cell>
          <cell r="LA542">
            <v>0</v>
          </cell>
          <cell r="LB542">
            <v>0</v>
          </cell>
          <cell r="LC542">
            <v>0</v>
          </cell>
          <cell r="LD542">
            <v>0</v>
          </cell>
          <cell r="LE542">
            <v>0</v>
          </cell>
          <cell r="LF542">
            <v>0</v>
          </cell>
          <cell r="LG542">
            <v>0</v>
          </cell>
          <cell r="LH542">
            <v>0</v>
          </cell>
          <cell r="LI542">
            <v>0</v>
          </cell>
          <cell r="LJ542">
            <v>0</v>
          </cell>
          <cell r="LK542">
            <v>0</v>
          </cell>
          <cell r="LL542">
            <v>0</v>
          </cell>
          <cell r="LM542">
            <v>0</v>
          </cell>
          <cell r="LN542">
            <v>0</v>
          </cell>
          <cell r="LO542">
            <v>0</v>
          </cell>
          <cell r="LP542">
            <v>0</v>
          </cell>
          <cell r="LQ542">
            <v>0</v>
          </cell>
          <cell r="LR542">
            <v>0</v>
          </cell>
          <cell r="LS542">
            <v>0</v>
          </cell>
          <cell r="LT542">
            <v>0</v>
          </cell>
          <cell r="LU542">
            <v>0</v>
          </cell>
          <cell r="LV542">
            <v>0</v>
          </cell>
          <cell r="LW542">
            <v>0</v>
          </cell>
          <cell r="LX542">
            <v>0</v>
          </cell>
          <cell r="LY542">
            <v>0</v>
          </cell>
          <cell r="LZ542">
            <v>0</v>
          </cell>
          <cell r="MA542">
            <v>0</v>
          </cell>
          <cell r="MB542">
            <v>0</v>
          </cell>
          <cell r="MC542">
            <v>0</v>
          </cell>
          <cell r="MD542">
            <v>0</v>
          </cell>
          <cell r="ME542">
            <v>0</v>
          </cell>
          <cell r="MF542">
            <v>0</v>
          </cell>
          <cell r="MG542">
            <v>0</v>
          </cell>
          <cell r="MH542">
            <v>0</v>
          </cell>
          <cell r="MI542">
            <v>0</v>
          </cell>
          <cell r="MJ542">
            <v>0</v>
          </cell>
          <cell r="MK542">
            <v>0</v>
          </cell>
          <cell r="ML542">
            <v>0</v>
          </cell>
          <cell r="MM542">
            <v>0</v>
          </cell>
          <cell r="MN542">
            <v>0</v>
          </cell>
          <cell r="MO542">
            <v>0</v>
          </cell>
          <cell r="MP542">
            <v>0</v>
          </cell>
          <cell r="MQ542">
            <v>0</v>
          </cell>
          <cell r="MR542">
            <v>0</v>
          </cell>
          <cell r="MS542">
            <v>0</v>
          </cell>
          <cell r="MT542">
            <v>0</v>
          </cell>
          <cell r="MU542">
            <v>0</v>
          </cell>
          <cell r="MV542">
            <v>0</v>
          </cell>
          <cell r="MW542">
            <v>0</v>
          </cell>
          <cell r="MX542">
            <v>0</v>
          </cell>
          <cell r="MY542">
            <v>0</v>
          </cell>
          <cell r="MZ542">
            <v>0</v>
          </cell>
          <cell r="NA542">
            <v>0</v>
          </cell>
          <cell r="NB542">
            <v>0</v>
          </cell>
          <cell r="NC542">
            <v>0</v>
          </cell>
          <cell r="ND542">
            <v>0</v>
          </cell>
          <cell r="NE542">
            <v>0</v>
          </cell>
          <cell r="NF542">
            <v>0</v>
          </cell>
          <cell r="NG542">
            <v>0</v>
          </cell>
          <cell r="NH542">
            <v>0</v>
          </cell>
          <cell r="NI542">
            <v>0</v>
          </cell>
          <cell r="NJ542">
            <v>0</v>
          </cell>
          <cell r="NK542">
            <v>0</v>
          </cell>
          <cell r="NL542">
            <v>0</v>
          </cell>
          <cell r="NM542">
            <v>0</v>
          </cell>
          <cell r="NN542">
            <v>0</v>
          </cell>
          <cell r="NO542">
            <v>0</v>
          </cell>
          <cell r="NP542">
            <v>0</v>
          </cell>
          <cell r="NQ542">
            <v>0</v>
          </cell>
          <cell r="NR542">
            <v>0</v>
          </cell>
          <cell r="NS542">
            <v>0</v>
          </cell>
          <cell r="NT542">
            <v>0</v>
          </cell>
          <cell r="NU542">
            <v>0</v>
          </cell>
          <cell r="NV542">
            <v>0</v>
          </cell>
          <cell r="NW542">
            <v>0</v>
          </cell>
        </row>
        <row r="543">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0</v>
          </cell>
          <cell r="CB543">
            <v>0</v>
          </cell>
          <cell r="CC543">
            <v>0</v>
          </cell>
          <cell r="CD543">
            <v>0</v>
          </cell>
          <cell r="CE543">
            <v>0</v>
          </cell>
          <cell r="CF543">
            <v>0</v>
          </cell>
          <cell r="CG543">
            <v>0</v>
          </cell>
          <cell r="CH543">
            <v>0</v>
          </cell>
          <cell r="CI543">
            <v>0</v>
          </cell>
          <cell r="CJ543">
            <v>0</v>
          </cell>
          <cell r="CK543">
            <v>0</v>
          </cell>
          <cell r="CL543">
            <v>0</v>
          </cell>
          <cell r="CM543">
            <v>0</v>
          </cell>
          <cell r="CN543">
            <v>0</v>
          </cell>
          <cell r="CO543">
            <v>0</v>
          </cell>
          <cell r="CP543">
            <v>0</v>
          </cell>
          <cell r="CQ543">
            <v>0</v>
          </cell>
          <cell r="CR543">
            <v>0</v>
          </cell>
          <cell r="CS543">
            <v>0</v>
          </cell>
          <cell r="CT543">
            <v>0</v>
          </cell>
          <cell r="CU543">
            <v>0</v>
          </cell>
          <cell r="CV543">
            <v>0</v>
          </cell>
          <cell r="CW543">
            <v>0</v>
          </cell>
          <cell r="CX543">
            <v>0</v>
          </cell>
          <cell r="CY543">
            <v>0</v>
          </cell>
          <cell r="CZ543">
            <v>0</v>
          </cell>
          <cell r="DA543">
            <v>0</v>
          </cell>
          <cell r="DB543">
            <v>0</v>
          </cell>
          <cell r="DC543">
            <v>0</v>
          </cell>
          <cell r="DD543">
            <v>0</v>
          </cell>
          <cell r="DE543">
            <v>0</v>
          </cell>
          <cell r="DF543">
            <v>0</v>
          </cell>
          <cell r="DG543">
            <v>0</v>
          </cell>
          <cell r="DH543">
            <v>0</v>
          </cell>
          <cell r="DI543">
            <v>0</v>
          </cell>
          <cell r="DJ543">
            <v>0</v>
          </cell>
          <cell r="DK543">
            <v>0</v>
          </cell>
          <cell r="DL543">
            <v>0</v>
          </cell>
          <cell r="DM543">
            <v>0</v>
          </cell>
          <cell r="DN543">
            <v>0</v>
          </cell>
          <cell r="DO543">
            <v>0</v>
          </cell>
          <cell r="DP543">
            <v>0</v>
          </cell>
          <cell r="DQ543">
            <v>0</v>
          </cell>
          <cell r="DR543">
            <v>0</v>
          </cell>
          <cell r="DS543">
            <v>0</v>
          </cell>
          <cell r="DT543">
            <v>0</v>
          </cell>
          <cell r="DU543">
            <v>0</v>
          </cell>
          <cell r="DV543">
            <v>0</v>
          </cell>
          <cell r="DW543">
            <v>0</v>
          </cell>
          <cell r="DX543">
            <v>0</v>
          </cell>
          <cell r="DY543">
            <v>0</v>
          </cell>
          <cell r="DZ543">
            <v>0</v>
          </cell>
          <cell r="EA543">
            <v>0</v>
          </cell>
          <cell r="EB543">
            <v>0</v>
          </cell>
          <cell r="EC543">
            <v>0</v>
          </cell>
          <cell r="ED543">
            <v>0</v>
          </cell>
          <cell r="EE543">
            <v>0</v>
          </cell>
          <cell r="EF543">
            <v>0</v>
          </cell>
          <cell r="EG543">
            <v>0</v>
          </cell>
          <cell r="EH543">
            <v>0</v>
          </cell>
          <cell r="EI543">
            <v>0</v>
          </cell>
          <cell r="EJ543">
            <v>0</v>
          </cell>
          <cell r="EK543">
            <v>0</v>
          </cell>
          <cell r="EL543">
            <v>0</v>
          </cell>
          <cell r="EM543">
            <v>0</v>
          </cell>
          <cell r="EN543">
            <v>0</v>
          </cell>
          <cell r="EO543">
            <v>0</v>
          </cell>
          <cell r="EP543">
            <v>0</v>
          </cell>
          <cell r="EQ543">
            <v>0</v>
          </cell>
          <cell r="ER543">
            <v>0</v>
          </cell>
          <cell r="ES543">
            <v>0</v>
          </cell>
          <cell r="ET543">
            <v>0</v>
          </cell>
          <cell r="EU543">
            <v>0</v>
          </cell>
          <cell r="EV543">
            <v>0</v>
          </cell>
          <cell r="EW543">
            <v>0</v>
          </cell>
          <cell r="EX543">
            <v>0</v>
          </cell>
          <cell r="EY543">
            <v>0</v>
          </cell>
          <cell r="EZ543">
            <v>0</v>
          </cell>
          <cell r="FA543">
            <v>0</v>
          </cell>
          <cell r="FB543">
            <v>0</v>
          </cell>
          <cell r="FC543">
            <v>0</v>
          </cell>
          <cell r="FD543">
            <v>0</v>
          </cell>
          <cell r="FE543">
            <v>0</v>
          </cell>
          <cell r="FF543">
            <v>0</v>
          </cell>
          <cell r="FG543">
            <v>0</v>
          </cell>
          <cell r="FH543">
            <v>0</v>
          </cell>
          <cell r="FI543">
            <v>0</v>
          </cell>
          <cell r="FJ543">
            <v>0</v>
          </cell>
          <cell r="FK543">
            <v>0</v>
          </cell>
          <cell r="FL543">
            <v>0</v>
          </cell>
          <cell r="FM543">
            <v>0</v>
          </cell>
          <cell r="FN543">
            <v>0</v>
          </cell>
          <cell r="FO543">
            <v>0</v>
          </cell>
          <cell r="FP543">
            <v>0</v>
          </cell>
          <cell r="FQ543">
            <v>0</v>
          </cell>
          <cell r="FR543">
            <v>0</v>
          </cell>
          <cell r="FS543">
            <v>0</v>
          </cell>
          <cell r="FT543">
            <v>0</v>
          </cell>
          <cell r="FU543">
            <v>0</v>
          </cell>
          <cell r="FV543">
            <v>0</v>
          </cell>
          <cell r="FW543">
            <v>0</v>
          </cell>
          <cell r="FX543">
            <v>0</v>
          </cell>
          <cell r="FY543">
            <v>0</v>
          </cell>
          <cell r="FZ543">
            <v>0</v>
          </cell>
          <cell r="GA543">
            <v>0</v>
          </cell>
          <cell r="GB543">
            <v>0</v>
          </cell>
          <cell r="GC543">
            <v>0</v>
          </cell>
          <cell r="GD543">
            <v>0</v>
          </cell>
          <cell r="GE543">
            <v>0</v>
          </cell>
          <cell r="GF543">
            <v>0</v>
          </cell>
          <cell r="GG543">
            <v>0</v>
          </cell>
          <cell r="GH543">
            <v>0</v>
          </cell>
          <cell r="GI543">
            <v>0</v>
          </cell>
          <cell r="GJ543">
            <v>0</v>
          </cell>
          <cell r="GK543">
            <v>0</v>
          </cell>
          <cell r="GL543">
            <v>0</v>
          </cell>
          <cell r="GM543">
            <v>0</v>
          </cell>
          <cell r="GN543">
            <v>0</v>
          </cell>
          <cell r="GO543">
            <v>0</v>
          </cell>
          <cell r="GP543">
            <v>0</v>
          </cell>
          <cell r="GQ543">
            <v>0</v>
          </cell>
          <cell r="GR543">
            <v>0</v>
          </cell>
          <cell r="GS543">
            <v>0</v>
          </cell>
          <cell r="GT543">
            <v>0</v>
          </cell>
          <cell r="GU543">
            <v>0</v>
          </cell>
          <cell r="GV543">
            <v>0</v>
          </cell>
          <cell r="GW543">
            <v>0</v>
          </cell>
          <cell r="GX543">
            <v>0</v>
          </cell>
          <cell r="GY543">
            <v>0</v>
          </cell>
          <cell r="GZ543">
            <v>0</v>
          </cell>
          <cell r="HA543">
            <v>0</v>
          </cell>
          <cell r="HB543">
            <v>0</v>
          </cell>
          <cell r="HC543">
            <v>0</v>
          </cell>
          <cell r="HD543">
            <v>0</v>
          </cell>
          <cell r="HE543">
            <v>0</v>
          </cell>
          <cell r="HF543">
            <v>0</v>
          </cell>
          <cell r="HG543">
            <v>0</v>
          </cell>
          <cell r="HH543">
            <v>0</v>
          </cell>
          <cell r="HI543">
            <v>0</v>
          </cell>
          <cell r="HJ543">
            <v>0</v>
          </cell>
          <cell r="HO543">
            <v>0</v>
          </cell>
          <cell r="HP543">
            <v>0</v>
          </cell>
          <cell r="HQ543">
            <v>0</v>
          </cell>
          <cell r="HR543">
            <v>0</v>
          </cell>
          <cell r="HS543">
            <v>0</v>
          </cell>
          <cell r="HT543">
            <v>0</v>
          </cell>
          <cell r="HU543">
            <v>0</v>
          </cell>
          <cell r="HV543">
            <v>0</v>
          </cell>
          <cell r="HW543">
            <v>0</v>
          </cell>
          <cell r="HX543">
            <v>0</v>
          </cell>
          <cell r="HY543">
            <v>0</v>
          </cell>
          <cell r="HZ543">
            <v>0</v>
          </cell>
          <cell r="IA543">
            <v>0</v>
          </cell>
          <cell r="IB543">
            <v>0</v>
          </cell>
          <cell r="IC543">
            <v>0</v>
          </cell>
          <cell r="ID543">
            <v>0</v>
          </cell>
          <cell r="IE543">
            <v>0</v>
          </cell>
          <cell r="IF543">
            <v>0</v>
          </cell>
          <cell r="IG543">
            <v>0</v>
          </cell>
          <cell r="IH543">
            <v>0</v>
          </cell>
          <cell r="II543">
            <v>0</v>
          </cell>
          <cell r="IJ543">
            <v>0</v>
          </cell>
          <cell r="IK543">
            <v>0</v>
          </cell>
          <cell r="IL543">
            <v>0</v>
          </cell>
          <cell r="IM543">
            <v>0</v>
          </cell>
          <cell r="IN543">
            <v>0</v>
          </cell>
          <cell r="IO543">
            <v>0</v>
          </cell>
          <cell r="IP543">
            <v>0</v>
          </cell>
          <cell r="IQ543">
            <v>0</v>
          </cell>
          <cell r="IR543">
            <v>0</v>
          </cell>
          <cell r="IS543">
            <v>0</v>
          </cell>
          <cell r="IT543">
            <v>0</v>
          </cell>
          <cell r="IU543">
            <v>0</v>
          </cell>
          <cell r="IV543">
            <v>0</v>
          </cell>
          <cell r="IW543">
            <v>0</v>
          </cell>
          <cell r="IX543">
            <v>0</v>
          </cell>
          <cell r="IY543">
            <v>0</v>
          </cell>
          <cell r="IZ543">
            <v>0</v>
          </cell>
          <cell r="JA543">
            <v>0</v>
          </cell>
          <cell r="JB543">
            <v>0</v>
          </cell>
          <cell r="JC543">
            <v>0</v>
          </cell>
          <cell r="JD543">
            <v>0</v>
          </cell>
          <cell r="JE543">
            <v>0</v>
          </cell>
          <cell r="JF543">
            <v>0</v>
          </cell>
          <cell r="JG543">
            <v>0</v>
          </cell>
          <cell r="JH543">
            <v>0</v>
          </cell>
          <cell r="JI543">
            <v>0</v>
          </cell>
          <cell r="JJ543">
            <v>0</v>
          </cell>
          <cell r="JK543">
            <v>0</v>
          </cell>
          <cell r="JL543">
            <v>0</v>
          </cell>
          <cell r="JM543">
            <v>0</v>
          </cell>
          <cell r="JN543">
            <v>0</v>
          </cell>
          <cell r="JO543">
            <v>0</v>
          </cell>
          <cell r="JP543">
            <v>0</v>
          </cell>
          <cell r="JQ543">
            <v>0</v>
          </cell>
          <cell r="JR543">
            <v>0</v>
          </cell>
          <cell r="JS543">
            <v>0</v>
          </cell>
          <cell r="JT543">
            <v>0</v>
          </cell>
          <cell r="JU543">
            <v>0</v>
          </cell>
          <cell r="JV543">
            <v>0</v>
          </cell>
          <cell r="JW543">
            <v>0</v>
          </cell>
          <cell r="JX543">
            <v>0</v>
          </cell>
          <cell r="JY543">
            <v>0</v>
          </cell>
          <cell r="JZ543">
            <v>0</v>
          </cell>
          <cell r="KA543">
            <v>0</v>
          </cell>
          <cell r="KB543">
            <v>0</v>
          </cell>
          <cell r="KC543">
            <v>0</v>
          </cell>
          <cell r="KD543">
            <v>0</v>
          </cell>
          <cell r="KE543">
            <v>0</v>
          </cell>
          <cell r="KF543">
            <v>0</v>
          </cell>
          <cell r="KG543">
            <v>0</v>
          </cell>
          <cell r="KH543">
            <v>0</v>
          </cell>
          <cell r="KI543">
            <v>0</v>
          </cell>
          <cell r="KJ543">
            <v>0</v>
          </cell>
          <cell r="KK543">
            <v>0</v>
          </cell>
          <cell r="KL543">
            <v>0</v>
          </cell>
          <cell r="KM543">
            <v>0</v>
          </cell>
          <cell r="KN543">
            <v>0</v>
          </cell>
          <cell r="KO543">
            <v>0</v>
          </cell>
          <cell r="KP543">
            <v>0</v>
          </cell>
          <cell r="KQ543">
            <v>0</v>
          </cell>
          <cell r="KR543">
            <v>0</v>
          </cell>
          <cell r="KS543">
            <v>0</v>
          </cell>
          <cell r="KT543">
            <v>0</v>
          </cell>
          <cell r="KU543">
            <v>0</v>
          </cell>
          <cell r="KV543">
            <v>0</v>
          </cell>
          <cell r="KW543">
            <v>0</v>
          </cell>
          <cell r="KX543">
            <v>0</v>
          </cell>
          <cell r="KY543">
            <v>0</v>
          </cell>
          <cell r="KZ543">
            <v>0</v>
          </cell>
          <cell r="LA543">
            <v>0</v>
          </cell>
          <cell r="LB543">
            <v>0</v>
          </cell>
          <cell r="LC543">
            <v>0</v>
          </cell>
          <cell r="LD543">
            <v>0</v>
          </cell>
          <cell r="LE543">
            <v>0</v>
          </cell>
          <cell r="LF543">
            <v>0</v>
          </cell>
          <cell r="LG543">
            <v>0</v>
          </cell>
          <cell r="LH543">
            <v>0</v>
          </cell>
          <cell r="LI543">
            <v>0</v>
          </cell>
          <cell r="LJ543">
            <v>0</v>
          </cell>
          <cell r="LK543">
            <v>0</v>
          </cell>
          <cell r="LL543">
            <v>0</v>
          </cell>
          <cell r="LM543">
            <v>0</v>
          </cell>
          <cell r="LN543">
            <v>0</v>
          </cell>
          <cell r="LO543">
            <v>0</v>
          </cell>
          <cell r="LP543">
            <v>0</v>
          </cell>
          <cell r="LQ543">
            <v>0</v>
          </cell>
          <cell r="LR543">
            <v>0</v>
          </cell>
          <cell r="LS543">
            <v>0</v>
          </cell>
          <cell r="LT543">
            <v>0</v>
          </cell>
          <cell r="LU543">
            <v>0</v>
          </cell>
          <cell r="LV543">
            <v>0</v>
          </cell>
          <cell r="LW543">
            <v>0</v>
          </cell>
          <cell r="LX543">
            <v>0</v>
          </cell>
          <cell r="LY543">
            <v>0</v>
          </cell>
          <cell r="LZ543">
            <v>0</v>
          </cell>
          <cell r="MA543">
            <v>0</v>
          </cell>
          <cell r="MB543">
            <v>0</v>
          </cell>
          <cell r="MC543">
            <v>0</v>
          </cell>
          <cell r="MD543">
            <v>0</v>
          </cell>
          <cell r="ME543">
            <v>0</v>
          </cell>
          <cell r="MF543">
            <v>0</v>
          </cell>
          <cell r="MG543">
            <v>0</v>
          </cell>
          <cell r="MH543">
            <v>0</v>
          </cell>
          <cell r="MI543">
            <v>0</v>
          </cell>
          <cell r="MJ543">
            <v>0</v>
          </cell>
          <cell r="MK543">
            <v>0</v>
          </cell>
          <cell r="ML543">
            <v>0</v>
          </cell>
          <cell r="MM543">
            <v>0</v>
          </cell>
          <cell r="MN543">
            <v>0</v>
          </cell>
          <cell r="MO543">
            <v>0</v>
          </cell>
          <cell r="MP543">
            <v>0</v>
          </cell>
          <cell r="MQ543">
            <v>0</v>
          </cell>
          <cell r="MR543">
            <v>0</v>
          </cell>
          <cell r="MS543">
            <v>0</v>
          </cell>
          <cell r="MT543">
            <v>0</v>
          </cell>
          <cell r="MU543">
            <v>0</v>
          </cell>
          <cell r="MV543">
            <v>0</v>
          </cell>
          <cell r="MW543">
            <v>0</v>
          </cell>
          <cell r="MX543">
            <v>0</v>
          </cell>
          <cell r="MY543">
            <v>0</v>
          </cell>
          <cell r="MZ543">
            <v>0</v>
          </cell>
          <cell r="NA543">
            <v>0</v>
          </cell>
          <cell r="NB543">
            <v>0</v>
          </cell>
          <cell r="NC543">
            <v>0</v>
          </cell>
          <cell r="ND543">
            <v>0</v>
          </cell>
          <cell r="NE543">
            <v>0</v>
          </cell>
          <cell r="NF543">
            <v>0</v>
          </cell>
          <cell r="NG543">
            <v>0</v>
          </cell>
          <cell r="NH543">
            <v>0</v>
          </cell>
          <cell r="NI543">
            <v>0</v>
          </cell>
          <cell r="NJ543">
            <v>0</v>
          </cell>
          <cell r="NK543">
            <v>0</v>
          </cell>
          <cell r="NL543">
            <v>0</v>
          </cell>
          <cell r="NM543">
            <v>0</v>
          </cell>
          <cell r="NN543">
            <v>0</v>
          </cell>
          <cell r="NO543">
            <v>0</v>
          </cell>
          <cell r="NP543">
            <v>0</v>
          </cell>
          <cell r="NQ543">
            <v>0</v>
          </cell>
          <cell r="NR543">
            <v>0</v>
          </cell>
          <cell r="NS543">
            <v>0</v>
          </cell>
          <cell r="NT543">
            <v>0</v>
          </cell>
          <cell r="NU543">
            <v>0</v>
          </cell>
          <cell r="NV543">
            <v>0</v>
          </cell>
          <cell r="NW543">
            <v>0</v>
          </cell>
        </row>
        <row r="544">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0</v>
          </cell>
          <cell r="CB544">
            <v>0</v>
          </cell>
          <cell r="CC544">
            <v>0</v>
          </cell>
          <cell r="CD544">
            <v>0</v>
          </cell>
          <cell r="CE544">
            <v>0</v>
          </cell>
          <cell r="CF544">
            <v>0</v>
          </cell>
          <cell r="CG544">
            <v>0</v>
          </cell>
          <cell r="CH544">
            <v>0</v>
          </cell>
          <cell r="CI544">
            <v>0</v>
          </cell>
          <cell r="CJ544">
            <v>0</v>
          </cell>
          <cell r="CK544">
            <v>0</v>
          </cell>
          <cell r="CL544">
            <v>0</v>
          </cell>
          <cell r="CM544">
            <v>0</v>
          </cell>
          <cell r="CN544">
            <v>0</v>
          </cell>
          <cell r="CO544">
            <v>0</v>
          </cell>
          <cell r="CP544">
            <v>0</v>
          </cell>
          <cell r="CQ544">
            <v>0</v>
          </cell>
          <cell r="CR544">
            <v>0</v>
          </cell>
          <cell r="CS544">
            <v>0</v>
          </cell>
          <cell r="CT544">
            <v>0</v>
          </cell>
          <cell r="CU544">
            <v>0</v>
          </cell>
          <cell r="CV544">
            <v>0</v>
          </cell>
          <cell r="CW544">
            <v>0</v>
          </cell>
          <cell r="CX544">
            <v>0</v>
          </cell>
          <cell r="CY544">
            <v>0</v>
          </cell>
          <cell r="CZ544">
            <v>0</v>
          </cell>
          <cell r="DA544">
            <v>0</v>
          </cell>
          <cell r="DB544">
            <v>0</v>
          </cell>
          <cell r="DC544">
            <v>0</v>
          </cell>
          <cell r="DD544">
            <v>0</v>
          </cell>
          <cell r="DE544">
            <v>0</v>
          </cell>
          <cell r="DF544">
            <v>0</v>
          </cell>
          <cell r="DG544">
            <v>0</v>
          </cell>
          <cell r="DH544">
            <v>0</v>
          </cell>
          <cell r="DI544">
            <v>0</v>
          </cell>
          <cell r="DJ544">
            <v>0</v>
          </cell>
          <cell r="DK544">
            <v>0</v>
          </cell>
          <cell r="DL544">
            <v>0</v>
          </cell>
          <cell r="DM544">
            <v>0</v>
          </cell>
          <cell r="DN544">
            <v>0</v>
          </cell>
          <cell r="DO544">
            <v>0</v>
          </cell>
          <cell r="DP544">
            <v>0</v>
          </cell>
          <cell r="DQ544">
            <v>0</v>
          </cell>
          <cell r="DR544">
            <v>0</v>
          </cell>
          <cell r="DS544">
            <v>0</v>
          </cell>
          <cell r="DT544">
            <v>0</v>
          </cell>
          <cell r="DU544">
            <v>0</v>
          </cell>
          <cell r="DV544">
            <v>0</v>
          </cell>
          <cell r="DW544">
            <v>0</v>
          </cell>
          <cell r="DX544">
            <v>0</v>
          </cell>
          <cell r="DY544">
            <v>0</v>
          </cell>
          <cell r="DZ544">
            <v>0</v>
          </cell>
          <cell r="EA544">
            <v>0</v>
          </cell>
          <cell r="EB544">
            <v>0</v>
          </cell>
          <cell r="EC544">
            <v>0</v>
          </cell>
          <cell r="ED544">
            <v>0</v>
          </cell>
          <cell r="EE544">
            <v>0</v>
          </cell>
          <cell r="EF544">
            <v>0</v>
          </cell>
          <cell r="EG544">
            <v>0</v>
          </cell>
          <cell r="EH544">
            <v>0</v>
          </cell>
          <cell r="EI544">
            <v>0</v>
          </cell>
          <cell r="EJ544">
            <v>0</v>
          </cell>
          <cell r="EK544">
            <v>0</v>
          </cell>
          <cell r="EL544">
            <v>0</v>
          </cell>
          <cell r="EM544">
            <v>0</v>
          </cell>
          <cell r="EN544">
            <v>0</v>
          </cell>
          <cell r="EO544">
            <v>0</v>
          </cell>
          <cell r="EP544">
            <v>0</v>
          </cell>
          <cell r="EQ544">
            <v>0</v>
          </cell>
          <cell r="ER544">
            <v>0</v>
          </cell>
          <cell r="ES544">
            <v>0</v>
          </cell>
          <cell r="ET544">
            <v>0</v>
          </cell>
          <cell r="EU544">
            <v>0</v>
          </cell>
          <cell r="EV544">
            <v>0</v>
          </cell>
          <cell r="EW544">
            <v>0</v>
          </cell>
          <cell r="EX544">
            <v>0</v>
          </cell>
          <cell r="EY544">
            <v>0</v>
          </cell>
          <cell r="EZ544">
            <v>0</v>
          </cell>
          <cell r="FA544">
            <v>0</v>
          </cell>
          <cell r="FB544">
            <v>0</v>
          </cell>
          <cell r="FC544">
            <v>0</v>
          </cell>
          <cell r="FD544">
            <v>0</v>
          </cell>
          <cell r="FE544">
            <v>0</v>
          </cell>
          <cell r="FF544">
            <v>0</v>
          </cell>
          <cell r="FG544">
            <v>0</v>
          </cell>
          <cell r="FH544">
            <v>0</v>
          </cell>
          <cell r="FI544">
            <v>0</v>
          </cell>
          <cell r="FJ544">
            <v>0</v>
          </cell>
          <cell r="FK544">
            <v>0</v>
          </cell>
          <cell r="FL544">
            <v>0</v>
          </cell>
          <cell r="FM544">
            <v>0</v>
          </cell>
          <cell r="FN544">
            <v>0</v>
          </cell>
          <cell r="FO544">
            <v>0</v>
          </cell>
          <cell r="FP544">
            <v>0</v>
          </cell>
          <cell r="FQ544">
            <v>0</v>
          </cell>
          <cell r="FR544">
            <v>0</v>
          </cell>
          <cell r="FS544">
            <v>0</v>
          </cell>
          <cell r="FT544">
            <v>0</v>
          </cell>
          <cell r="FU544">
            <v>0</v>
          </cell>
          <cell r="FV544">
            <v>0</v>
          </cell>
          <cell r="FW544">
            <v>0</v>
          </cell>
          <cell r="FX544">
            <v>0</v>
          </cell>
          <cell r="FY544">
            <v>0</v>
          </cell>
          <cell r="FZ544">
            <v>0</v>
          </cell>
          <cell r="GA544">
            <v>0</v>
          </cell>
          <cell r="GB544">
            <v>0</v>
          </cell>
          <cell r="GC544">
            <v>0</v>
          </cell>
          <cell r="GD544">
            <v>0</v>
          </cell>
          <cell r="GE544">
            <v>0</v>
          </cell>
          <cell r="GF544">
            <v>0</v>
          </cell>
          <cell r="GG544">
            <v>0</v>
          </cell>
          <cell r="GH544">
            <v>0</v>
          </cell>
          <cell r="GI544">
            <v>0</v>
          </cell>
          <cell r="GJ544">
            <v>0</v>
          </cell>
          <cell r="GK544">
            <v>0</v>
          </cell>
          <cell r="GL544">
            <v>0</v>
          </cell>
          <cell r="GM544">
            <v>0</v>
          </cell>
          <cell r="GN544">
            <v>0</v>
          </cell>
          <cell r="GO544">
            <v>0</v>
          </cell>
          <cell r="GP544">
            <v>0</v>
          </cell>
          <cell r="GQ544">
            <v>0</v>
          </cell>
          <cell r="GR544">
            <v>0</v>
          </cell>
          <cell r="GS544">
            <v>0</v>
          </cell>
          <cell r="GT544">
            <v>0</v>
          </cell>
          <cell r="GU544">
            <v>0</v>
          </cell>
          <cell r="GV544">
            <v>0</v>
          </cell>
          <cell r="GW544">
            <v>0</v>
          </cell>
          <cell r="GX544">
            <v>0</v>
          </cell>
          <cell r="GY544">
            <v>0</v>
          </cell>
          <cell r="GZ544">
            <v>0</v>
          </cell>
          <cell r="HA544">
            <v>0</v>
          </cell>
          <cell r="HB544">
            <v>0</v>
          </cell>
          <cell r="HC544">
            <v>0</v>
          </cell>
          <cell r="HD544">
            <v>0</v>
          </cell>
          <cell r="HE544">
            <v>0</v>
          </cell>
          <cell r="HF544">
            <v>0</v>
          </cell>
          <cell r="HG544">
            <v>0</v>
          </cell>
          <cell r="HH544">
            <v>0</v>
          </cell>
          <cell r="HI544">
            <v>0</v>
          </cell>
          <cell r="HJ544">
            <v>0</v>
          </cell>
          <cell r="HO544">
            <v>0</v>
          </cell>
          <cell r="HP544">
            <v>0</v>
          </cell>
          <cell r="HQ544">
            <v>0</v>
          </cell>
          <cell r="HR544">
            <v>0</v>
          </cell>
          <cell r="HS544">
            <v>0</v>
          </cell>
          <cell r="HT544">
            <v>0</v>
          </cell>
          <cell r="HU544">
            <v>0</v>
          </cell>
          <cell r="HV544">
            <v>0</v>
          </cell>
          <cell r="HW544">
            <v>0</v>
          </cell>
          <cell r="HX544">
            <v>0</v>
          </cell>
          <cell r="HY544">
            <v>0</v>
          </cell>
          <cell r="HZ544">
            <v>0</v>
          </cell>
          <cell r="IA544">
            <v>0</v>
          </cell>
          <cell r="IB544">
            <v>0</v>
          </cell>
          <cell r="IC544">
            <v>0</v>
          </cell>
          <cell r="ID544">
            <v>0</v>
          </cell>
          <cell r="IE544">
            <v>0</v>
          </cell>
          <cell r="IF544">
            <v>0</v>
          </cell>
          <cell r="IG544">
            <v>0</v>
          </cell>
          <cell r="IH544">
            <v>0</v>
          </cell>
          <cell r="II544">
            <v>0</v>
          </cell>
          <cell r="IJ544">
            <v>0</v>
          </cell>
          <cell r="IK544">
            <v>0</v>
          </cell>
          <cell r="IL544">
            <v>0</v>
          </cell>
          <cell r="IM544">
            <v>0</v>
          </cell>
          <cell r="IN544">
            <v>0</v>
          </cell>
          <cell r="IO544">
            <v>0</v>
          </cell>
          <cell r="IP544">
            <v>0</v>
          </cell>
          <cell r="IQ544">
            <v>0</v>
          </cell>
          <cell r="IR544">
            <v>0</v>
          </cell>
          <cell r="IS544">
            <v>0</v>
          </cell>
          <cell r="IT544">
            <v>0</v>
          </cell>
          <cell r="IU544">
            <v>0</v>
          </cell>
          <cell r="IV544">
            <v>0</v>
          </cell>
          <cell r="IW544">
            <v>0</v>
          </cell>
          <cell r="IX544">
            <v>0</v>
          </cell>
          <cell r="IY544">
            <v>0</v>
          </cell>
          <cell r="IZ544">
            <v>0</v>
          </cell>
          <cell r="JA544">
            <v>0</v>
          </cell>
          <cell r="JB544">
            <v>0</v>
          </cell>
          <cell r="JC544">
            <v>0</v>
          </cell>
          <cell r="JD544">
            <v>0</v>
          </cell>
          <cell r="JE544">
            <v>0</v>
          </cell>
          <cell r="JF544">
            <v>0</v>
          </cell>
          <cell r="JG544">
            <v>0</v>
          </cell>
          <cell r="JH544">
            <v>0</v>
          </cell>
          <cell r="JI544">
            <v>0</v>
          </cell>
          <cell r="JJ544">
            <v>0</v>
          </cell>
          <cell r="JK544">
            <v>0</v>
          </cell>
          <cell r="JL544">
            <v>0</v>
          </cell>
          <cell r="JM544">
            <v>0</v>
          </cell>
          <cell r="JN544">
            <v>0</v>
          </cell>
          <cell r="JO544">
            <v>0</v>
          </cell>
          <cell r="JP544">
            <v>0</v>
          </cell>
          <cell r="JQ544">
            <v>0</v>
          </cell>
          <cell r="JR544">
            <v>0</v>
          </cell>
          <cell r="JS544">
            <v>0</v>
          </cell>
          <cell r="JT544">
            <v>0</v>
          </cell>
          <cell r="JU544">
            <v>0</v>
          </cell>
          <cell r="JV544">
            <v>0</v>
          </cell>
          <cell r="JW544">
            <v>0</v>
          </cell>
          <cell r="JX544">
            <v>0</v>
          </cell>
          <cell r="JY544">
            <v>0</v>
          </cell>
          <cell r="JZ544">
            <v>0</v>
          </cell>
          <cell r="KA544">
            <v>0</v>
          </cell>
          <cell r="KB544">
            <v>0</v>
          </cell>
          <cell r="KC544">
            <v>0</v>
          </cell>
          <cell r="KD544">
            <v>0</v>
          </cell>
          <cell r="KE544">
            <v>0</v>
          </cell>
          <cell r="KF544">
            <v>0</v>
          </cell>
          <cell r="KG544">
            <v>0</v>
          </cell>
          <cell r="KH544">
            <v>0</v>
          </cell>
          <cell r="KI544">
            <v>0</v>
          </cell>
          <cell r="KJ544">
            <v>0</v>
          </cell>
          <cell r="KK544">
            <v>0</v>
          </cell>
          <cell r="KL544">
            <v>0</v>
          </cell>
          <cell r="KM544">
            <v>0</v>
          </cell>
          <cell r="KN544">
            <v>0</v>
          </cell>
          <cell r="KO544">
            <v>0</v>
          </cell>
          <cell r="KP544">
            <v>0</v>
          </cell>
          <cell r="KQ544">
            <v>0</v>
          </cell>
          <cell r="KR544">
            <v>0</v>
          </cell>
          <cell r="KS544">
            <v>0</v>
          </cell>
          <cell r="KT544">
            <v>0</v>
          </cell>
          <cell r="KU544">
            <v>0</v>
          </cell>
          <cell r="KV544">
            <v>0</v>
          </cell>
          <cell r="KW544">
            <v>0</v>
          </cell>
          <cell r="KX544">
            <v>0</v>
          </cell>
          <cell r="KY544">
            <v>0</v>
          </cell>
          <cell r="KZ544">
            <v>0</v>
          </cell>
          <cell r="LA544">
            <v>0</v>
          </cell>
          <cell r="LB544">
            <v>0</v>
          </cell>
          <cell r="LC544">
            <v>0</v>
          </cell>
          <cell r="LD544">
            <v>0</v>
          </cell>
          <cell r="LE544">
            <v>0</v>
          </cell>
          <cell r="LF544">
            <v>0</v>
          </cell>
          <cell r="LG544">
            <v>0</v>
          </cell>
          <cell r="LH544">
            <v>0</v>
          </cell>
          <cell r="LI544">
            <v>0</v>
          </cell>
          <cell r="LJ544">
            <v>0</v>
          </cell>
          <cell r="LK544">
            <v>0</v>
          </cell>
          <cell r="LL544">
            <v>0</v>
          </cell>
          <cell r="LM544">
            <v>0</v>
          </cell>
          <cell r="LN544">
            <v>0</v>
          </cell>
          <cell r="LO544">
            <v>0</v>
          </cell>
          <cell r="LP544">
            <v>0</v>
          </cell>
          <cell r="LQ544">
            <v>0</v>
          </cell>
          <cell r="LR544">
            <v>0</v>
          </cell>
          <cell r="LS544">
            <v>0</v>
          </cell>
          <cell r="LT544">
            <v>0</v>
          </cell>
          <cell r="LU544">
            <v>0</v>
          </cell>
          <cell r="LV544">
            <v>0</v>
          </cell>
          <cell r="LW544">
            <v>0</v>
          </cell>
          <cell r="LX544">
            <v>0</v>
          </cell>
          <cell r="LY544">
            <v>0</v>
          </cell>
          <cell r="LZ544">
            <v>0</v>
          </cell>
          <cell r="MA544">
            <v>0</v>
          </cell>
          <cell r="MB544">
            <v>0</v>
          </cell>
          <cell r="MC544">
            <v>0</v>
          </cell>
          <cell r="MD544">
            <v>0</v>
          </cell>
          <cell r="ME544">
            <v>0</v>
          </cell>
          <cell r="MF544">
            <v>0</v>
          </cell>
          <cell r="MG544">
            <v>0</v>
          </cell>
          <cell r="MH544">
            <v>0</v>
          </cell>
          <cell r="MI544">
            <v>0</v>
          </cell>
          <cell r="MJ544">
            <v>0</v>
          </cell>
          <cell r="MK544">
            <v>0</v>
          </cell>
          <cell r="ML544">
            <v>0</v>
          </cell>
          <cell r="MM544">
            <v>0</v>
          </cell>
          <cell r="MN544">
            <v>0</v>
          </cell>
          <cell r="MO544">
            <v>0</v>
          </cell>
          <cell r="MP544">
            <v>0</v>
          </cell>
          <cell r="MQ544">
            <v>0</v>
          </cell>
          <cell r="MR544">
            <v>0</v>
          </cell>
          <cell r="MS544">
            <v>0</v>
          </cell>
          <cell r="MT544">
            <v>0</v>
          </cell>
          <cell r="MU544">
            <v>0</v>
          </cell>
          <cell r="MV544">
            <v>0</v>
          </cell>
          <cell r="MW544">
            <v>0</v>
          </cell>
          <cell r="MX544">
            <v>0</v>
          </cell>
          <cell r="MY544">
            <v>0</v>
          </cell>
          <cell r="MZ544">
            <v>0</v>
          </cell>
          <cell r="NA544">
            <v>0</v>
          </cell>
          <cell r="NB544">
            <v>0</v>
          </cell>
          <cell r="NC544">
            <v>0</v>
          </cell>
          <cell r="ND544">
            <v>0</v>
          </cell>
          <cell r="NE544">
            <v>0</v>
          </cell>
          <cell r="NF544">
            <v>0</v>
          </cell>
          <cell r="NG544">
            <v>0</v>
          </cell>
          <cell r="NH544">
            <v>0</v>
          </cell>
          <cell r="NI544">
            <v>0</v>
          </cell>
          <cell r="NJ544">
            <v>0</v>
          </cell>
          <cell r="NK544">
            <v>0</v>
          </cell>
          <cell r="NL544">
            <v>0</v>
          </cell>
          <cell r="NM544">
            <v>0</v>
          </cell>
          <cell r="NN544">
            <v>0</v>
          </cell>
          <cell r="NO544">
            <v>0</v>
          </cell>
          <cell r="NP544">
            <v>0</v>
          </cell>
          <cell r="NQ544">
            <v>0</v>
          </cell>
          <cell r="NR544">
            <v>0</v>
          </cell>
          <cell r="NS544">
            <v>0</v>
          </cell>
          <cell r="NT544">
            <v>0</v>
          </cell>
          <cell r="NU544">
            <v>0</v>
          </cell>
          <cell r="NV544">
            <v>0</v>
          </cell>
          <cell r="NW544">
            <v>0</v>
          </cell>
        </row>
        <row r="545">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0</v>
          </cell>
          <cell r="CB545">
            <v>0</v>
          </cell>
          <cell r="CC545">
            <v>0</v>
          </cell>
          <cell r="CD545">
            <v>0</v>
          </cell>
          <cell r="CE545">
            <v>0</v>
          </cell>
          <cell r="CF545">
            <v>0</v>
          </cell>
          <cell r="CG545">
            <v>0</v>
          </cell>
          <cell r="CH545">
            <v>0</v>
          </cell>
          <cell r="CI545">
            <v>0</v>
          </cell>
          <cell r="CJ545">
            <v>0</v>
          </cell>
          <cell r="CK545">
            <v>0</v>
          </cell>
          <cell r="CL545">
            <v>0</v>
          </cell>
          <cell r="CM545">
            <v>0</v>
          </cell>
          <cell r="CN545">
            <v>0</v>
          </cell>
          <cell r="CO545">
            <v>0</v>
          </cell>
          <cell r="CP545">
            <v>0</v>
          </cell>
          <cell r="CQ545">
            <v>0</v>
          </cell>
          <cell r="CR545">
            <v>0</v>
          </cell>
          <cell r="CS545">
            <v>0</v>
          </cell>
          <cell r="CT545">
            <v>0</v>
          </cell>
          <cell r="CU545">
            <v>0</v>
          </cell>
          <cell r="CV545">
            <v>0</v>
          </cell>
          <cell r="CW545">
            <v>0</v>
          </cell>
          <cell r="CX545">
            <v>0</v>
          </cell>
          <cell r="CY545">
            <v>0</v>
          </cell>
          <cell r="CZ545">
            <v>0</v>
          </cell>
          <cell r="DA545">
            <v>0</v>
          </cell>
          <cell r="DB545">
            <v>0</v>
          </cell>
          <cell r="DC545">
            <v>0</v>
          </cell>
          <cell r="DD545">
            <v>0</v>
          </cell>
          <cell r="DE545">
            <v>0</v>
          </cell>
          <cell r="DF545">
            <v>0</v>
          </cell>
          <cell r="DG545">
            <v>0</v>
          </cell>
          <cell r="DH545">
            <v>0</v>
          </cell>
          <cell r="DI545">
            <v>0</v>
          </cell>
          <cell r="DJ545">
            <v>0</v>
          </cell>
          <cell r="DK545">
            <v>0</v>
          </cell>
          <cell r="DL545">
            <v>0</v>
          </cell>
          <cell r="DM545">
            <v>0</v>
          </cell>
          <cell r="DN545">
            <v>0</v>
          </cell>
          <cell r="DO545">
            <v>0</v>
          </cell>
          <cell r="DP545">
            <v>0</v>
          </cell>
          <cell r="DQ545">
            <v>0</v>
          </cell>
          <cell r="DR545">
            <v>0</v>
          </cell>
          <cell r="DS545">
            <v>0</v>
          </cell>
          <cell r="DT545">
            <v>0</v>
          </cell>
          <cell r="DU545">
            <v>0</v>
          </cell>
          <cell r="DV545">
            <v>0</v>
          </cell>
          <cell r="DW545">
            <v>0</v>
          </cell>
          <cell r="DX545">
            <v>0</v>
          </cell>
          <cell r="DY545">
            <v>0</v>
          </cell>
          <cell r="DZ545">
            <v>0</v>
          </cell>
          <cell r="EA545">
            <v>0</v>
          </cell>
          <cell r="EB545">
            <v>0</v>
          </cell>
          <cell r="EC545">
            <v>0</v>
          </cell>
          <cell r="ED545">
            <v>0</v>
          </cell>
          <cell r="EE545">
            <v>0</v>
          </cell>
          <cell r="EF545">
            <v>0</v>
          </cell>
          <cell r="EG545">
            <v>0</v>
          </cell>
          <cell r="EH545">
            <v>0</v>
          </cell>
          <cell r="EI545">
            <v>0</v>
          </cell>
          <cell r="EJ545">
            <v>0</v>
          </cell>
          <cell r="EK545">
            <v>0</v>
          </cell>
          <cell r="EL545">
            <v>0</v>
          </cell>
          <cell r="EM545">
            <v>0</v>
          </cell>
          <cell r="EN545">
            <v>0</v>
          </cell>
          <cell r="EO545">
            <v>0</v>
          </cell>
          <cell r="EP545">
            <v>0</v>
          </cell>
          <cell r="EQ545">
            <v>0</v>
          </cell>
          <cell r="ER545">
            <v>0</v>
          </cell>
          <cell r="ES545">
            <v>0</v>
          </cell>
          <cell r="ET545">
            <v>0</v>
          </cell>
          <cell r="EU545">
            <v>0</v>
          </cell>
          <cell r="EV545">
            <v>0</v>
          </cell>
          <cell r="EW545">
            <v>0</v>
          </cell>
          <cell r="EX545">
            <v>0</v>
          </cell>
          <cell r="EY545">
            <v>0</v>
          </cell>
          <cell r="EZ545">
            <v>0</v>
          </cell>
          <cell r="FA545">
            <v>0</v>
          </cell>
          <cell r="FB545">
            <v>0</v>
          </cell>
          <cell r="FC545">
            <v>-1</v>
          </cell>
          <cell r="FD545">
            <v>0</v>
          </cell>
          <cell r="FE545">
            <v>-1</v>
          </cell>
          <cell r="FF545">
            <v>0</v>
          </cell>
          <cell r="FG545">
            <v>0</v>
          </cell>
          <cell r="FH545">
            <v>0</v>
          </cell>
          <cell r="FI545">
            <v>0</v>
          </cell>
          <cell r="FJ545">
            <v>0</v>
          </cell>
          <cell r="FK545">
            <v>0</v>
          </cell>
          <cell r="FL545">
            <v>0</v>
          </cell>
          <cell r="FM545">
            <v>0</v>
          </cell>
          <cell r="FN545">
            <v>0</v>
          </cell>
          <cell r="FO545">
            <v>0</v>
          </cell>
          <cell r="FP545">
            <v>0</v>
          </cell>
          <cell r="FQ545">
            <v>0</v>
          </cell>
          <cell r="FR545">
            <v>0</v>
          </cell>
          <cell r="FS545">
            <v>0</v>
          </cell>
          <cell r="FT545">
            <v>0</v>
          </cell>
          <cell r="FU545">
            <v>0</v>
          </cell>
          <cell r="FV545">
            <v>0</v>
          </cell>
          <cell r="FW545">
            <v>0</v>
          </cell>
          <cell r="FX545">
            <v>0</v>
          </cell>
          <cell r="FY545">
            <v>0</v>
          </cell>
          <cell r="FZ545">
            <v>0</v>
          </cell>
          <cell r="GA545">
            <v>0</v>
          </cell>
          <cell r="GB545">
            <v>0</v>
          </cell>
          <cell r="GC545">
            <v>0</v>
          </cell>
          <cell r="GD545">
            <v>0</v>
          </cell>
          <cell r="GE545">
            <v>0</v>
          </cell>
          <cell r="GF545">
            <v>0</v>
          </cell>
          <cell r="GG545">
            <v>0</v>
          </cell>
          <cell r="GH545">
            <v>0</v>
          </cell>
          <cell r="GI545">
            <v>0</v>
          </cell>
          <cell r="GJ545">
            <v>0</v>
          </cell>
          <cell r="GK545">
            <v>0</v>
          </cell>
          <cell r="GL545">
            <v>0</v>
          </cell>
          <cell r="GM545">
            <v>0</v>
          </cell>
          <cell r="GN545">
            <v>0</v>
          </cell>
          <cell r="GO545">
            <v>0</v>
          </cell>
          <cell r="GP545">
            <v>0</v>
          </cell>
          <cell r="GQ545">
            <v>0</v>
          </cell>
          <cell r="GR545">
            <v>0</v>
          </cell>
          <cell r="GS545">
            <v>0</v>
          </cell>
          <cell r="GT545">
            <v>0</v>
          </cell>
          <cell r="GU545">
            <v>0</v>
          </cell>
          <cell r="GV545">
            <v>0</v>
          </cell>
          <cell r="GW545">
            <v>0</v>
          </cell>
          <cell r="GX545">
            <v>0</v>
          </cell>
          <cell r="GY545">
            <v>0</v>
          </cell>
          <cell r="GZ545">
            <v>0</v>
          </cell>
          <cell r="HA545">
            <v>0</v>
          </cell>
          <cell r="HB545">
            <v>0</v>
          </cell>
          <cell r="HC545">
            <v>0</v>
          </cell>
          <cell r="HD545">
            <v>0</v>
          </cell>
          <cell r="HE545">
            <v>0</v>
          </cell>
          <cell r="HF545">
            <v>0</v>
          </cell>
          <cell r="HG545">
            <v>0</v>
          </cell>
          <cell r="HH545">
            <v>0</v>
          </cell>
          <cell r="HI545">
            <v>0</v>
          </cell>
          <cell r="HJ545">
            <v>0</v>
          </cell>
          <cell r="HO545">
            <v>0</v>
          </cell>
          <cell r="HP545">
            <v>0</v>
          </cell>
          <cell r="HQ545">
            <v>0</v>
          </cell>
          <cell r="HR545">
            <v>0</v>
          </cell>
          <cell r="HS545">
            <v>0</v>
          </cell>
          <cell r="HT545">
            <v>0</v>
          </cell>
          <cell r="HU545">
            <v>0</v>
          </cell>
          <cell r="HV545">
            <v>0</v>
          </cell>
          <cell r="HW545">
            <v>0</v>
          </cell>
          <cell r="HX545">
            <v>0</v>
          </cell>
          <cell r="HY545">
            <v>0</v>
          </cell>
          <cell r="HZ545">
            <v>0</v>
          </cell>
          <cell r="IA545">
            <v>0</v>
          </cell>
          <cell r="IB545">
            <v>0</v>
          </cell>
          <cell r="IC545">
            <v>0</v>
          </cell>
          <cell r="ID545">
            <v>0</v>
          </cell>
          <cell r="IE545">
            <v>0</v>
          </cell>
          <cell r="IF545">
            <v>0</v>
          </cell>
          <cell r="IG545">
            <v>0</v>
          </cell>
          <cell r="IH545">
            <v>0</v>
          </cell>
          <cell r="II545">
            <v>0</v>
          </cell>
          <cell r="IJ545">
            <v>0</v>
          </cell>
          <cell r="IK545">
            <v>0</v>
          </cell>
          <cell r="IL545">
            <v>0</v>
          </cell>
          <cell r="IM545">
            <v>0</v>
          </cell>
          <cell r="IN545">
            <v>0</v>
          </cell>
          <cell r="IO545">
            <v>0</v>
          </cell>
          <cell r="IP545">
            <v>0</v>
          </cell>
          <cell r="IQ545">
            <v>0</v>
          </cell>
          <cell r="IR545">
            <v>0</v>
          </cell>
          <cell r="IS545">
            <v>0</v>
          </cell>
          <cell r="IT545">
            <v>0</v>
          </cell>
          <cell r="IU545">
            <v>0</v>
          </cell>
          <cell r="IV545">
            <v>0</v>
          </cell>
          <cell r="IW545">
            <v>0</v>
          </cell>
          <cell r="IX545">
            <v>0</v>
          </cell>
          <cell r="IY545">
            <v>0</v>
          </cell>
          <cell r="IZ545">
            <v>0</v>
          </cell>
          <cell r="JA545">
            <v>0</v>
          </cell>
          <cell r="JB545">
            <v>0</v>
          </cell>
          <cell r="JC545">
            <v>0</v>
          </cell>
          <cell r="JD545">
            <v>0</v>
          </cell>
          <cell r="JE545">
            <v>0</v>
          </cell>
          <cell r="JF545">
            <v>0</v>
          </cell>
          <cell r="JG545">
            <v>0</v>
          </cell>
          <cell r="JH545">
            <v>0</v>
          </cell>
          <cell r="JI545">
            <v>0</v>
          </cell>
          <cell r="JJ545">
            <v>0</v>
          </cell>
          <cell r="JK545">
            <v>0</v>
          </cell>
          <cell r="JL545">
            <v>0</v>
          </cell>
          <cell r="JM545">
            <v>0</v>
          </cell>
          <cell r="JN545">
            <v>0</v>
          </cell>
          <cell r="JO545">
            <v>0</v>
          </cell>
          <cell r="JP545">
            <v>0</v>
          </cell>
          <cell r="JQ545">
            <v>0</v>
          </cell>
          <cell r="JR545">
            <v>0</v>
          </cell>
          <cell r="JS545">
            <v>0</v>
          </cell>
          <cell r="JT545">
            <v>0</v>
          </cell>
          <cell r="JU545">
            <v>0</v>
          </cell>
          <cell r="JV545">
            <v>0</v>
          </cell>
          <cell r="JW545">
            <v>0</v>
          </cell>
          <cell r="JX545">
            <v>0</v>
          </cell>
          <cell r="JY545">
            <v>0</v>
          </cell>
          <cell r="JZ545">
            <v>0</v>
          </cell>
          <cell r="KA545">
            <v>0</v>
          </cell>
          <cell r="KB545">
            <v>0</v>
          </cell>
          <cell r="KC545">
            <v>0</v>
          </cell>
          <cell r="KD545">
            <v>0</v>
          </cell>
          <cell r="KE545">
            <v>0</v>
          </cell>
          <cell r="KF545">
            <v>0</v>
          </cell>
          <cell r="KG545">
            <v>0</v>
          </cell>
          <cell r="KH545">
            <v>0</v>
          </cell>
          <cell r="KI545">
            <v>0</v>
          </cell>
          <cell r="KJ545">
            <v>0</v>
          </cell>
          <cell r="KK545">
            <v>0</v>
          </cell>
          <cell r="KL545">
            <v>0</v>
          </cell>
          <cell r="KM545">
            <v>0</v>
          </cell>
          <cell r="KN545">
            <v>0</v>
          </cell>
          <cell r="KO545">
            <v>0</v>
          </cell>
          <cell r="KP545">
            <v>0</v>
          </cell>
          <cell r="KQ545">
            <v>0</v>
          </cell>
          <cell r="KR545">
            <v>0</v>
          </cell>
          <cell r="KS545">
            <v>0</v>
          </cell>
          <cell r="KT545">
            <v>0</v>
          </cell>
          <cell r="KU545">
            <v>0</v>
          </cell>
          <cell r="KV545">
            <v>0</v>
          </cell>
          <cell r="KW545">
            <v>0</v>
          </cell>
          <cell r="KX545">
            <v>0</v>
          </cell>
          <cell r="KY545">
            <v>0</v>
          </cell>
          <cell r="KZ545">
            <v>0</v>
          </cell>
          <cell r="LA545">
            <v>0</v>
          </cell>
          <cell r="LB545">
            <v>0</v>
          </cell>
          <cell r="LC545">
            <v>0</v>
          </cell>
          <cell r="LD545">
            <v>0</v>
          </cell>
          <cell r="LE545">
            <v>0</v>
          </cell>
          <cell r="LF545">
            <v>0</v>
          </cell>
          <cell r="LG545">
            <v>0</v>
          </cell>
          <cell r="LH545">
            <v>0</v>
          </cell>
          <cell r="LI545">
            <v>0</v>
          </cell>
          <cell r="LJ545">
            <v>0</v>
          </cell>
          <cell r="LK545">
            <v>0</v>
          </cell>
          <cell r="LL545">
            <v>0</v>
          </cell>
          <cell r="LM545">
            <v>0</v>
          </cell>
          <cell r="LN545">
            <v>0</v>
          </cell>
          <cell r="LO545">
            <v>0</v>
          </cell>
          <cell r="LP545">
            <v>0</v>
          </cell>
          <cell r="LQ545">
            <v>0</v>
          </cell>
          <cell r="LR545">
            <v>-1</v>
          </cell>
          <cell r="LS545">
            <v>0</v>
          </cell>
          <cell r="LT545">
            <v>0</v>
          </cell>
          <cell r="LU545">
            <v>0</v>
          </cell>
          <cell r="LV545">
            <v>0</v>
          </cell>
          <cell r="LW545">
            <v>0</v>
          </cell>
          <cell r="LX545">
            <v>0</v>
          </cell>
          <cell r="LY545">
            <v>0</v>
          </cell>
          <cell r="LZ545">
            <v>0</v>
          </cell>
          <cell r="MA545">
            <v>0</v>
          </cell>
          <cell r="MB545">
            <v>0</v>
          </cell>
          <cell r="MC545">
            <v>0</v>
          </cell>
          <cell r="MD545">
            <v>0</v>
          </cell>
          <cell r="ME545">
            <v>0</v>
          </cell>
          <cell r="MF545">
            <v>0</v>
          </cell>
          <cell r="MG545">
            <v>0</v>
          </cell>
          <cell r="MH545">
            <v>0</v>
          </cell>
          <cell r="MI545">
            <v>0</v>
          </cell>
          <cell r="MJ545">
            <v>0</v>
          </cell>
          <cell r="MK545">
            <v>0</v>
          </cell>
          <cell r="ML545">
            <v>0</v>
          </cell>
          <cell r="MM545">
            <v>0</v>
          </cell>
          <cell r="MN545">
            <v>0</v>
          </cell>
          <cell r="MO545">
            <v>0</v>
          </cell>
          <cell r="MP545">
            <v>0</v>
          </cell>
          <cell r="MQ545">
            <v>0</v>
          </cell>
          <cell r="MR545">
            <v>0</v>
          </cell>
          <cell r="MS545">
            <v>0</v>
          </cell>
          <cell r="MT545">
            <v>0</v>
          </cell>
          <cell r="MU545">
            <v>0</v>
          </cell>
          <cell r="MV545">
            <v>0</v>
          </cell>
          <cell r="MW545">
            <v>0</v>
          </cell>
          <cell r="MX545">
            <v>0</v>
          </cell>
          <cell r="MY545">
            <v>0</v>
          </cell>
          <cell r="MZ545">
            <v>0</v>
          </cell>
          <cell r="NA545">
            <v>0</v>
          </cell>
          <cell r="NB545">
            <v>0</v>
          </cell>
          <cell r="NC545">
            <v>0</v>
          </cell>
          <cell r="ND545">
            <v>0</v>
          </cell>
          <cell r="NE545">
            <v>0</v>
          </cell>
          <cell r="NF545">
            <v>0</v>
          </cell>
          <cell r="NG545">
            <v>0</v>
          </cell>
          <cell r="NH545">
            <v>0</v>
          </cell>
          <cell r="NI545">
            <v>0</v>
          </cell>
          <cell r="NJ545">
            <v>0</v>
          </cell>
          <cell r="NK545">
            <v>0</v>
          </cell>
          <cell r="NL545">
            <v>0</v>
          </cell>
          <cell r="NM545">
            <v>0</v>
          </cell>
          <cell r="NN545">
            <v>0</v>
          </cell>
          <cell r="NO545">
            <v>0</v>
          </cell>
          <cell r="NP545">
            <v>0</v>
          </cell>
          <cell r="NQ545">
            <v>0</v>
          </cell>
          <cell r="NR545">
            <v>0</v>
          </cell>
          <cell r="NS545">
            <v>0</v>
          </cell>
          <cell r="NT545">
            <v>0</v>
          </cell>
          <cell r="NU545">
            <v>0</v>
          </cell>
          <cell r="NV545">
            <v>0</v>
          </cell>
          <cell r="NW545">
            <v>0</v>
          </cell>
        </row>
        <row r="546">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0</v>
          </cell>
          <cell r="CB546">
            <v>0</v>
          </cell>
          <cell r="CC546">
            <v>0</v>
          </cell>
          <cell r="CD546">
            <v>0</v>
          </cell>
          <cell r="CE546">
            <v>0</v>
          </cell>
          <cell r="CF546">
            <v>0</v>
          </cell>
          <cell r="CG546">
            <v>0</v>
          </cell>
          <cell r="CH546">
            <v>0</v>
          </cell>
          <cell r="CI546">
            <v>0</v>
          </cell>
          <cell r="CJ546">
            <v>0</v>
          </cell>
          <cell r="CK546">
            <v>0</v>
          </cell>
          <cell r="CL546">
            <v>0</v>
          </cell>
          <cell r="CM546">
            <v>0</v>
          </cell>
          <cell r="CN546">
            <v>0</v>
          </cell>
          <cell r="CO546">
            <v>0</v>
          </cell>
          <cell r="CP546">
            <v>0</v>
          </cell>
          <cell r="CQ546">
            <v>0</v>
          </cell>
          <cell r="CR546">
            <v>0</v>
          </cell>
          <cell r="CS546">
            <v>0</v>
          </cell>
          <cell r="CT546">
            <v>0</v>
          </cell>
          <cell r="CU546">
            <v>0</v>
          </cell>
          <cell r="CV546">
            <v>0</v>
          </cell>
          <cell r="CW546">
            <v>0</v>
          </cell>
          <cell r="CX546">
            <v>0</v>
          </cell>
          <cell r="CY546">
            <v>0</v>
          </cell>
          <cell r="CZ546">
            <v>0</v>
          </cell>
          <cell r="DA546">
            <v>0</v>
          </cell>
          <cell r="DB546">
            <v>0</v>
          </cell>
          <cell r="DC546">
            <v>0</v>
          </cell>
          <cell r="DD546">
            <v>0</v>
          </cell>
          <cell r="DE546">
            <v>0</v>
          </cell>
          <cell r="DF546">
            <v>0</v>
          </cell>
          <cell r="DG546">
            <v>0</v>
          </cell>
          <cell r="DH546">
            <v>0</v>
          </cell>
          <cell r="DI546">
            <v>0</v>
          </cell>
          <cell r="DJ546">
            <v>0</v>
          </cell>
          <cell r="DK546">
            <v>0</v>
          </cell>
          <cell r="DL546">
            <v>0</v>
          </cell>
          <cell r="DM546">
            <v>0</v>
          </cell>
          <cell r="DN546">
            <v>0</v>
          </cell>
          <cell r="DO546">
            <v>0</v>
          </cell>
          <cell r="DP546">
            <v>0</v>
          </cell>
          <cell r="DQ546">
            <v>0</v>
          </cell>
          <cell r="DR546">
            <v>0</v>
          </cell>
          <cell r="DS546">
            <v>0</v>
          </cell>
          <cell r="DT546">
            <v>0</v>
          </cell>
          <cell r="DU546">
            <v>0</v>
          </cell>
          <cell r="DV546">
            <v>0</v>
          </cell>
          <cell r="DW546">
            <v>0</v>
          </cell>
          <cell r="DX546">
            <v>0</v>
          </cell>
          <cell r="DY546">
            <v>0</v>
          </cell>
          <cell r="DZ546">
            <v>0</v>
          </cell>
          <cell r="EA546">
            <v>0</v>
          </cell>
          <cell r="EB546">
            <v>0</v>
          </cell>
          <cell r="EC546">
            <v>0</v>
          </cell>
          <cell r="ED546">
            <v>0</v>
          </cell>
          <cell r="EE546">
            <v>0</v>
          </cell>
          <cell r="EF546">
            <v>0</v>
          </cell>
          <cell r="EG546">
            <v>0</v>
          </cell>
          <cell r="EH546">
            <v>0</v>
          </cell>
          <cell r="EI546">
            <v>0</v>
          </cell>
          <cell r="EJ546">
            <v>0</v>
          </cell>
          <cell r="EK546">
            <v>0</v>
          </cell>
          <cell r="EL546">
            <v>0</v>
          </cell>
          <cell r="EM546">
            <v>0</v>
          </cell>
          <cell r="EN546">
            <v>-2</v>
          </cell>
          <cell r="EO546">
            <v>0</v>
          </cell>
          <cell r="EP546">
            <v>-2</v>
          </cell>
          <cell r="EQ546">
            <v>-2</v>
          </cell>
          <cell r="ER546">
            <v>0</v>
          </cell>
          <cell r="ES546">
            <v>-2</v>
          </cell>
          <cell r="ET546">
            <v>2</v>
          </cell>
          <cell r="EU546">
            <v>0</v>
          </cell>
          <cell r="EV546">
            <v>2</v>
          </cell>
          <cell r="EW546">
            <v>0</v>
          </cell>
          <cell r="EX546">
            <v>0</v>
          </cell>
          <cell r="EY546">
            <v>0</v>
          </cell>
          <cell r="EZ546">
            <v>0</v>
          </cell>
          <cell r="FA546">
            <v>0</v>
          </cell>
          <cell r="FB546">
            <v>0</v>
          </cell>
          <cell r="FC546">
            <v>8</v>
          </cell>
          <cell r="FD546">
            <v>0</v>
          </cell>
          <cell r="FE546">
            <v>8</v>
          </cell>
          <cell r="FF546">
            <v>0</v>
          </cell>
          <cell r="FG546">
            <v>0</v>
          </cell>
          <cell r="FH546">
            <v>0</v>
          </cell>
          <cell r="FI546">
            <v>0</v>
          </cell>
          <cell r="FJ546">
            <v>0</v>
          </cell>
          <cell r="FK546">
            <v>0</v>
          </cell>
          <cell r="FL546">
            <v>0</v>
          </cell>
          <cell r="FM546">
            <v>0</v>
          </cell>
          <cell r="FN546">
            <v>0</v>
          </cell>
          <cell r="FO546">
            <v>14</v>
          </cell>
          <cell r="FP546">
            <v>0</v>
          </cell>
          <cell r="FQ546">
            <v>14</v>
          </cell>
          <cell r="FR546">
            <v>0</v>
          </cell>
          <cell r="FS546">
            <v>0</v>
          </cell>
          <cell r="FT546">
            <v>0</v>
          </cell>
          <cell r="FU546">
            <v>0</v>
          </cell>
          <cell r="FV546">
            <v>0</v>
          </cell>
          <cell r="FW546">
            <v>0</v>
          </cell>
          <cell r="FX546">
            <v>0</v>
          </cell>
          <cell r="FY546">
            <v>0</v>
          </cell>
          <cell r="FZ546">
            <v>0</v>
          </cell>
          <cell r="GA546">
            <v>2</v>
          </cell>
          <cell r="GB546">
            <v>0</v>
          </cell>
          <cell r="GC546">
            <v>2</v>
          </cell>
          <cell r="GD546">
            <v>0</v>
          </cell>
          <cell r="GE546">
            <v>0</v>
          </cell>
          <cell r="GF546">
            <v>0</v>
          </cell>
          <cell r="GG546">
            <v>0</v>
          </cell>
          <cell r="GH546">
            <v>0</v>
          </cell>
          <cell r="GI546">
            <v>0</v>
          </cell>
          <cell r="GJ546">
            <v>0</v>
          </cell>
          <cell r="GK546">
            <v>0</v>
          </cell>
          <cell r="GL546">
            <v>0</v>
          </cell>
          <cell r="GM546">
            <v>2</v>
          </cell>
          <cell r="GN546">
            <v>0</v>
          </cell>
          <cell r="GO546">
            <v>2</v>
          </cell>
          <cell r="GP546">
            <v>0</v>
          </cell>
          <cell r="GQ546">
            <v>0</v>
          </cell>
          <cell r="GR546">
            <v>0</v>
          </cell>
          <cell r="GS546">
            <v>0</v>
          </cell>
          <cell r="GT546">
            <v>0</v>
          </cell>
          <cell r="GU546">
            <v>0</v>
          </cell>
          <cell r="GV546">
            <v>-2</v>
          </cell>
          <cell r="GW546">
            <v>0</v>
          </cell>
          <cell r="GX546">
            <v>-2</v>
          </cell>
          <cell r="GY546">
            <v>0</v>
          </cell>
          <cell r="GZ546">
            <v>0</v>
          </cell>
          <cell r="HA546">
            <v>0</v>
          </cell>
          <cell r="HB546">
            <v>-2</v>
          </cell>
          <cell r="HC546">
            <v>0</v>
          </cell>
          <cell r="HD546">
            <v>-2</v>
          </cell>
          <cell r="HE546">
            <v>0</v>
          </cell>
          <cell r="HF546">
            <v>0</v>
          </cell>
          <cell r="HG546">
            <v>0</v>
          </cell>
          <cell r="HH546">
            <v>0</v>
          </cell>
          <cell r="HI546">
            <v>0</v>
          </cell>
          <cell r="HJ546">
            <v>0</v>
          </cell>
          <cell r="HO546">
            <v>0</v>
          </cell>
          <cell r="HP546">
            <v>0</v>
          </cell>
          <cell r="HQ546">
            <v>0</v>
          </cell>
          <cell r="HR546">
            <v>0</v>
          </cell>
          <cell r="HS546">
            <v>0</v>
          </cell>
          <cell r="HT546">
            <v>0</v>
          </cell>
          <cell r="HU546">
            <v>0</v>
          </cell>
          <cell r="HV546">
            <v>0</v>
          </cell>
          <cell r="HW546">
            <v>0</v>
          </cell>
          <cell r="HX546">
            <v>0</v>
          </cell>
          <cell r="HY546">
            <v>0</v>
          </cell>
          <cell r="HZ546">
            <v>0</v>
          </cell>
          <cell r="IA546">
            <v>0</v>
          </cell>
          <cell r="IB546">
            <v>0</v>
          </cell>
          <cell r="IC546">
            <v>0</v>
          </cell>
          <cell r="ID546">
            <v>0</v>
          </cell>
          <cell r="IE546">
            <v>0</v>
          </cell>
          <cell r="IF546">
            <v>0</v>
          </cell>
          <cell r="IG546">
            <v>0</v>
          </cell>
          <cell r="IH546">
            <v>0</v>
          </cell>
          <cell r="II546">
            <v>0</v>
          </cell>
          <cell r="IJ546">
            <v>0</v>
          </cell>
          <cell r="IK546">
            <v>0</v>
          </cell>
          <cell r="IL546">
            <v>0</v>
          </cell>
          <cell r="IM546">
            <v>0</v>
          </cell>
          <cell r="IN546">
            <v>0</v>
          </cell>
          <cell r="IO546">
            <v>0</v>
          </cell>
          <cell r="IP546">
            <v>0</v>
          </cell>
          <cell r="IQ546">
            <v>0</v>
          </cell>
          <cell r="IR546">
            <v>0</v>
          </cell>
          <cell r="IS546">
            <v>0</v>
          </cell>
          <cell r="IT546">
            <v>0</v>
          </cell>
          <cell r="IU546">
            <v>0</v>
          </cell>
          <cell r="IV546">
            <v>0</v>
          </cell>
          <cell r="IW546">
            <v>0</v>
          </cell>
          <cell r="IX546">
            <v>0</v>
          </cell>
          <cell r="IY546">
            <v>0</v>
          </cell>
          <cell r="IZ546">
            <v>0</v>
          </cell>
          <cell r="JA546">
            <v>0</v>
          </cell>
          <cell r="JB546">
            <v>0</v>
          </cell>
          <cell r="JC546">
            <v>0</v>
          </cell>
          <cell r="JD546">
            <v>0</v>
          </cell>
          <cell r="JE546">
            <v>0</v>
          </cell>
          <cell r="JF546">
            <v>0</v>
          </cell>
          <cell r="JG546">
            <v>0</v>
          </cell>
          <cell r="JH546">
            <v>0</v>
          </cell>
          <cell r="JI546">
            <v>0</v>
          </cell>
          <cell r="JJ546">
            <v>0</v>
          </cell>
          <cell r="JK546">
            <v>0</v>
          </cell>
          <cell r="JL546">
            <v>0</v>
          </cell>
          <cell r="JM546">
            <v>0</v>
          </cell>
          <cell r="JN546">
            <v>0</v>
          </cell>
          <cell r="JO546">
            <v>0</v>
          </cell>
          <cell r="JP546">
            <v>0</v>
          </cell>
          <cell r="JQ546">
            <v>0</v>
          </cell>
          <cell r="JR546">
            <v>0</v>
          </cell>
          <cell r="JS546">
            <v>0</v>
          </cell>
          <cell r="JT546">
            <v>0</v>
          </cell>
          <cell r="JU546">
            <v>0</v>
          </cell>
          <cell r="JV546">
            <v>0</v>
          </cell>
          <cell r="JW546">
            <v>0</v>
          </cell>
          <cell r="JX546">
            <v>0</v>
          </cell>
          <cell r="JY546">
            <v>0</v>
          </cell>
          <cell r="JZ546">
            <v>0</v>
          </cell>
          <cell r="KA546">
            <v>0</v>
          </cell>
          <cell r="KB546">
            <v>0</v>
          </cell>
          <cell r="KC546">
            <v>0</v>
          </cell>
          <cell r="KD546">
            <v>0</v>
          </cell>
          <cell r="KE546">
            <v>0</v>
          </cell>
          <cell r="KF546">
            <v>0</v>
          </cell>
          <cell r="KG546">
            <v>0</v>
          </cell>
          <cell r="KH546">
            <v>0</v>
          </cell>
          <cell r="KI546">
            <v>0</v>
          </cell>
          <cell r="KJ546">
            <v>0</v>
          </cell>
          <cell r="KK546">
            <v>0</v>
          </cell>
          <cell r="KL546">
            <v>0</v>
          </cell>
          <cell r="KM546">
            <v>0</v>
          </cell>
          <cell r="KN546">
            <v>0</v>
          </cell>
          <cell r="KO546">
            <v>0</v>
          </cell>
          <cell r="KP546">
            <v>0</v>
          </cell>
          <cell r="KQ546">
            <v>0</v>
          </cell>
          <cell r="KR546">
            <v>0</v>
          </cell>
          <cell r="KS546">
            <v>0</v>
          </cell>
          <cell r="KT546">
            <v>0</v>
          </cell>
          <cell r="KU546">
            <v>0</v>
          </cell>
          <cell r="KV546">
            <v>0</v>
          </cell>
          <cell r="KW546">
            <v>0</v>
          </cell>
          <cell r="KX546">
            <v>0</v>
          </cell>
          <cell r="KY546">
            <v>0</v>
          </cell>
          <cell r="KZ546">
            <v>0</v>
          </cell>
          <cell r="LA546">
            <v>0</v>
          </cell>
          <cell r="LB546">
            <v>0</v>
          </cell>
          <cell r="LC546">
            <v>-2</v>
          </cell>
          <cell r="LD546">
            <v>0</v>
          </cell>
          <cell r="LE546">
            <v>0</v>
          </cell>
          <cell r="LF546">
            <v>-2</v>
          </cell>
          <cell r="LG546">
            <v>0</v>
          </cell>
          <cell r="LH546">
            <v>0</v>
          </cell>
          <cell r="LI546">
            <v>2</v>
          </cell>
          <cell r="LJ546">
            <v>0</v>
          </cell>
          <cell r="LK546">
            <v>0</v>
          </cell>
          <cell r="LL546">
            <v>0</v>
          </cell>
          <cell r="LM546">
            <v>0</v>
          </cell>
          <cell r="LN546">
            <v>0</v>
          </cell>
          <cell r="LO546">
            <v>0</v>
          </cell>
          <cell r="LP546">
            <v>0</v>
          </cell>
          <cell r="LQ546">
            <v>0</v>
          </cell>
          <cell r="LR546">
            <v>8</v>
          </cell>
          <cell r="LS546">
            <v>0</v>
          </cell>
          <cell r="LT546">
            <v>0</v>
          </cell>
          <cell r="LU546">
            <v>0</v>
          </cell>
          <cell r="LV546">
            <v>0</v>
          </cell>
          <cell r="LW546">
            <v>0</v>
          </cell>
          <cell r="LX546">
            <v>0</v>
          </cell>
          <cell r="LY546">
            <v>0</v>
          </cell>
          <cell r="LZ546">
            <v>0</v>
          </cell>
          <cell r="MA546">
            <v>0</v>
          </cell>
          <cell r="MB546">
            <v>0</v>
          </cell>
          <cell r="MC546">
            <v>0</v>
          </cell>
          <cell r="MD546">
            <v>14</v>
          </cell>
          <cell r="ME546">
            <v>0</v>
          </cell>
          <cell r="MF546">
            <v>0</v>
          </cell>
          <cell r="MG546">
            <v>0</v>
          </cell>
          <cell r="MH546">
            <v>0</v>
          </cell>
          <cell r="MI546">
            <v>0</v>
          </cell>
          <cell r="MJ546">
            <v>0</v>
          </cell>
          <cell r="MK546">
            <v>0</v>
          </cell>
          <cell r="ML546">
            <v>0</v>
          </cell>
          <cell r="MM546">
            <v>0</v>
          </cell>
          <cell r="MN546">
            <v>0</v>
          </cell>
          <cell r="MO546">
            <v>0</v>
          </cell>
          <cell r="MP546">
            <v>2</v>
          </cell>
          <cell r="MQ546">
            <v>0</v>
          </cell>
          <cell r="MR546">
            <v>0</v>
          </cell>
          <cell r="MS546">
            <v>0</v>
          </cell>
          <cell r="MT546">
            <v>0</v>
          </cell>
          <cell r="MU546">
            <v>0</v>
          </cell>
          <cell r="MV546">
            <v>0</v>
          </cell>
          <cell r="MW546">
            <v>0</v>
          </cell>
          <cell r="MX546">
            <v>0</v>
          </cell>
          <cell r="MY546">
            <v>0</v>
          </cell>
          <cell r="MZ546">
            <v>0</v>
          </cell>
          <cell r="NA546">
            <v>0</v>
          </cell>
          <cell r="NB546">
            <v>2</v>
          </cell>
          <cell r="NC546">
            <v>0</v>
          </cell>
          <cell r="ND546">
            <v>0</v>
          </cell>
          <cell r="NE546">
            <v>0</v>
          </cell>
          <cell r="NF546">
            <v>0</v>
          </cell>
          <cell r="NG546">
            <v>0</v>
          </cell>
          <cell r="NH546">
            <v>0</v>
          </cell>
          <cell r="NI546">
            <v>0</v>
          </cell>
          <cell r="NJ546">
            <v>0</v>
          </cell>
          <cell r="NK546">
            <v>-2</v>
          </cell>
          <cell r="NL546">
            <v>0</v>
          </cell>
          <cell r="NM546">
            <v>0</v>
          </cell>
          <cell r="NN546">
            <v>0</v>
          </cell>
          <cell r="NO546">
            <v>0</v>
          </cell>
          <cell r="NP546">
            <v>0</v>
          </cell>
          <cell r="NQ546">
            <v>-2</v>
          </cell>
          <cell r="NR546">
            <v>0</v>
          </cell>
          <cell r="NS546">
            <v>0</v>
          </cell>
          <cell r="NT546">
            <v>0</v>
          </cell>
          <cell r="NU546">
            <v>0</v>
          </cell>
          <cell r="NV546">
            <v>0</v>
          </cell>
          <cell r="NW546">
            <v>0</v>
          </cell>
        </row>
        <row r="548">
          <cell r="HO548" t="str">
            <v>Pôle</v>
          </cell>
          <cell r="HP548" t="str">
            <v>Trimestre</v>
          </cell>
          <cell r="HR548" t="str">
            <v>Pôle</v>
          </cell>
          <cell r="HS548" t="str">
            <v>Trimestre</v>
          </cell>
          <cell r="HU548" t="str">
            <v>Pôle</v>
          </cell>
          <cell r="HV548" t="str">
            <v>Trimestre</v>
          </cell>
          <cell r="HX548" t="str">
            <v>Pôle</v>
          </cell>
          <cell r="HY548" t="str">
            <v>Trimestre</v>
          </cell>
          <cell r="IA548" t="str">
            <v>Pôle</v>
          </cell>
          <cell r="IB548" t="str">
            <v>Trimestre</v>
          </cell>
          <cell r="ID548" t="str">
            <v>Pôle</v>
          </cell>
          <cell r="IE548" t="str">
            <v>Trimestre</v>
          </cell>
          <cell r="IG548" t="str">
            <v>Pôle</v>
          </cell>
          <cell r="IH548" t="str">
            <v>Trimestre</v>
          </cell>
          <cell r="IJ548" t="str">
            <v>Pôle</v>
          </cell>
          <cell r="IK548" t="str">
            <v>Trimestre</v>
          </cell>
          <cell r="IM548" t="str">
            <v>Pôle</v>
          </cell>
          <cell r="IN548" t="str">
            <v>Trimestre</v>
          </cell>
          <cell r="IP548" t="str">
            <v>Pôle</v>
          </cell>
          <cell r="IQ548" t="str">
            <v>Trimestre</v>
          </cell>
          <cell r="IS548" t="str">
            <v>Pôle</v>
          </cell>
          <cell r="IT548" t="str">
            <v>Trimestre</v>
          </cell>
          <cell r="IV548" t="str">
            <v>Pôle</v>
          </cell>
          <cell r="IW548" t="str">
            <v>Trimestre</v>
          </cell>
          <cell r="IY548" t="str">
            <v>Pôle</v>
          </cell>
          <cell r="IZ548" t="str">
            <v>Trimestre</v>
          </cell>
          <cell r="JB548" t="str">
            <v>Pôle</v>
          </cell>
          <cell r="JC548" t="str">
            <v>Trimestre</v>
          </cell>
          <cell r="JE548" t="str">
            <v>Pôle</v>
          </cell>
          <cell r="JF548" t="str">
            <v>Trimestre</v>
          </cell>
          <cell r="JH548" t="str">
            <v>Pôle</v>
          </cell>
          <cell r="JI548" t="str">
            <v>Trimestre</v>
          </cell>
          <cell r="JK548" t="str">
            <v>Pôle</v>
          </cell>
          <cell r="JL548" t="str">
            <v>Trimestre</v>
          </cell>
          <cell r="JN548" t="str">
            <v>Pôle</v>
          </cell>
          <cell r="JO548" t="str">
            <v>Trimestre</v>
          </cell>
          <cell r="JQ548" t="str">
            <v>Pôle</v>
          </cell>
          <cell r="JR548" t="str">
            <v>Trimestre</v>
          </cell>
          <cell r="JT548" t="str">
            <v>Pôle</v>
          </cell>
          <cell r="JU548" t="str">
            <v>Trimestre</v>
          </cell>
          <cell r="JW548" t="str">
            <v>Pôle</v>
          </cell>
          <cell r="JX548" t="str">
            <v>Trimestre</v>
          </cell>
          <cell r="JZ548" t="str">
            <v>Pôle</v>
          </cell>
          <cell r="KA548" t="str">
            <v>Trimestre</v>
          </cell>
          <cell r="KC548" t="str">
            <v>Pôle</v>
          </cell>
          <cell r="KD548" t="str">
            <v>Trimestre</v>
          </cell>
          <cell r="KF548" t="str">
            <v>Pôle</v>
          </cell>
          <cell r="KG548" t="str">
            <v>Trimestre</v>
          </cell>
          <cell r="KI548" t="str">
            <v>Pôle</v>
          </cell>
          <cell r="KJ548" t="str">
            <v>Trimestre</v>
          </cell>
          <cell r="KL548" t="str">
            <v>Pôle</v>
          </cell>
          <cell r="KM548" t="str">
            <v>Trimestre</v>
          </cell>
          <cell r="KO548" t="str">
            <v>Pôle</v>
          </cell>
          <cell r="KP548" t="str">
            <v>Trimestre</v>
          </cell>
          <cell r="KR548" t="str">
            <v>Pôle</v>
          </cell>
          <cell r="KS548" t="str">
            <v>Trimestre</v>
          </cell>
          <cell r="KU548" t="str">
            <v>Pôle</v>
          </cell>
          <cell r="KV548" t="str">
            <v>Trimestre</v>
          </cell>
          <cell r="KX548" t="str">
            <v>Pôle</v>
          </cell>
          <cell r="KY548" t="str">
            <v>Trimestre</v>
          </cell>
          <cell r="LA548" t="str">
            <v>Pôle</v>
          </cell>
          <cell r="LB548" t="str">
            <v>Trimestre</v>
          </cell>
          <cell r="LD548" t="str">
            <v>Pôle</v>
          </cell>
          <cell r="LE548" t="str">
            <v>Trimestre</v>
          </cell>
          <cell r="LG548" t="str">
            <v>Pôle</v>
          </cell>
          <cell r="LH548" t="str">
            <v>Trimestre</v>
          </cell>
          <cell r="LJ548" t="str">
            <v>Pôle</v>
          </cell>
          <cell r="LK548" t="str">
            <v>Trimestre</v>
          </cell>
          <cell r="LM548" t="str">
            <v>Pôle</v>
          </cell>
          <cell r="LN548" t="str">
            <v>Trimestre</v>
          </cell>
          <cell r="LP548" t="str">
            <v>Pôle</v>
          </cell>
          <cell r="LQ548" t="str">
            <v>Trimestre</v>
          </cell>
          <cell r="LS548" t="str">
            <v>Pôle</v>
          </cell>
          <cell r="LT548" t="str">
            <v>Trimestre</v>
          </cell>
          <cell r="LV548" t="str">
            <v>Pôle</v>
          </cell>
          <cell r="LW548" t="str">
            <v>Trimestre</v>
          </cell>
          <cell r="LY548" t="str">
            <v>Pôle</v>
          </cell>
          <cell r="LZ548" t="str">
            <v>Trimestre</v>
          </cell>
          <cell r="MB548" t="str">
            <v>Pôle</v>
          </cell>
          <cell r="MC548" t="str">
            <v>Trimestre</v>
          </cell>
          <cell r="ME548" t="str">
            <v>Pôle</v>
          </cell>
          <cell r="MF548" t="str">
            <v>Trimestre</v>
          </cell>
          <cell r="MH548" t="str">
            <v>Pôle</v>
          </cell>
          <cell r="MI548" t="str">
            <v>Trimestre</v>
          </cell>
          <cell r="MK548" t="str">
            <v>Pôle</v>
          </cell>
          <cell r="ML548" t="str">
            <v>Trimestre</v>
          </cell>
          <cell r="MN548" t="str">
            <v>Pôle</v>
          </cell>
          <cell r="MO548" t="str">
            <v>Trimestre</v>
          </cell>
          <cell r="MQ548" t="str">
            <v>Pôle</v>
          </cell>
          <cell r="MR548" t="str">
            <v>Trimestre</v>
          </cell>
          <cell r="MT548" t="str">
            <v>Pôle</v>
          </cell>
          <cell r="MU548" t="str">
            <v>Trimestre</v>
          </cell>
          <cell r="MW548" t="str">
            <v>Pôle</v>
          </cell>
          <cell r="MX548" t="str">
            <v>Trimestre</v>
          </cell>
          <cell r="MZ548" t="str">
            <v>Pôle</v>
          </cell>
          <cell r="NA548" t="str">
            <v>Trimestre</v>
          </cell>
          <cell r="NC548" t="str">
            <v>Pôle</v>
          </cell>
          <cell r="ND548" t="str">
            <v>Trimestre</v>
          </cell>
          <cell r="NF548" t="str">
            <v>Pôle</v>
          </cell>
          <cell r="NG548" t="str">
            <v>Trimestre</v>
          </cell>
          <cell r="NI548" t="str">
            <v>Pôle</v>
          </cell>
          <cell r="NJ548" t="str">
            <v>Trimestre</v>
          </cell>
          <cell r="NL548" t="str">
            <v>Pôle</v>
          </cell>
          <cell r="NM548" t="str">
            <v>Trimestre</v>
          </cell>
          <cell r="NO548" t="str">
            <v>Pôle</v>
          </cell>
          <cell r="NP548" t="str">
            <v>Trimestre</v>
          </cell>
          <cell r="NR548" t="str">
            <v>Pôle</v>
          </cell>
          <cell r="NS548" t="str">
            <v>Trimestre</v>
          </cell>
          <cell r="NU548" t="str">
            <v>Pôle</v>
          </cell>
          <cell r="NV548" t="str">
            <v>Trimestre</v>
          </cell>
        </row>
        <row r="549">
          <cell r="HO549" t="str">
            <v>GC</v>
          </cell>
          <cell r="HP549" t="str">
            <v>XXXX-XX</v>
          </cell>
          <cell r="HR549" t="str">
            <v>GC</v>
          </cell>
          <cell r="HS549" t="str">
            <v>XXXX-XX</v>
          </cell>
          <cell r="HU549" t="str">
            <v>GC</v>
          </cell>
          <cell r="HV549" t="str">
            <v>XXXX-XX</v>
          </cell>
          <cell r="HX549" t="str">
            <v>GC</v>
          </cell>
          <cell r="HY549" t="str">
            <v>2020-T1</v>
          </cell>
          <cell r="IA549" t="str">
            <v>GC</v>
          </cell>
          <cell r="IB549" t="str">
            <v>XXXX-XX</v>
          </cell>
          <cell r="ID549" t="str">
            <v>GC</v>
          </cell>
          <cell r="IE549" t="str">
            <v>XXXX-XX</v>
          </cell>
          <cell r="IG549" t="str">
            <v>GC</v>
          </cell>
          <cell r="IH549" t="str">
            <v>XXXX-XX</v>
          </cell>
          <cell r="IJ549" t="str">
            <v>GC</v>
          </cell>
          <cell r="IK549" t="str">
            <v>2019-T1</v>
          </cell>
          <cell r="IM549" t="str">
            <v>GC</v>
          </cell>
          <cell r="IN549" t="str">
            <v>XXXX-XX</v>
          </cell>
          <cell r="IP549" t="str">
            <v>GC</v>
          </cell>
          <cell r="IQ549" t="str">
            <v>XXXX-XX</v>
          </cell>
          <cell r="IS549" t="str">
            <v>GC</v>
          </cell>
          <cell r="IT549" t="str">
            <v>XXXX-XX</v>
          </cell>
          <cell r="IV549" t="str">
            <v>GC</v>
          </cell>
          <cell r="IW549" t="str">
            <v>2018-T1</v>
          </cell>
          <cell r="IY549" t="str">
            <v>GC</v>
          </cell>
          <cell r="IZ549" t="str">
            <v>XXXX-XX</v>
          </cell>
          <cell r="JB549" t="str">
            <v>GC</v>
          </cell>
          <cell r="JC549" t="str">
            <v>XXXX-XX</v>
          </cell>
          <cell r="JE549" t="str">
            <v>GC</v>
          </cell>
          <cell r="JF549" t="str">
            <v>XXXX-XX</v>
          </cell>
          <cell r="JH549" t="str">
            <v>GC</v>
          </cell>
          <cell r="JI549" t="str">
            <v>2017-T1</v>
          </cell>
          <cell r="JK549" t="str">
            <v>GC</v>
          </cell>
          <cell r="JL549" t="str">
            <v>XXXX-XX</v>
          </cell>
          <cell r="JN549" t="str">
            <v>GC</v>
          </cell>
          <cell r="JO549" t="str">
            <v>XXXX-XX</v>
          </cell>
          <cell r="JQ549" t="str">
            <v>GC</v>
          </cell>
          <cell r="JR549" t="str">
            <v>XXXX-XX</v>
          </cell>
          <cell r="JT549" t="str">
            <v>GC</v>
          </cell>
          <cell r="JU549" t="str">
            <v>2016-T1</v>
          </cell>
          <cell r="JW549" t="str">
            <v>GC</v>
          </cell>
          <cell r="JX549" t="str">
            <v>XXXX-XX</v>
          </cell>
          <cell r="JZ549" t="str">
            <v>GC</v>
          </cell>
          <cell r="KA549" t="str">
            <v>XXXX-XX</v>
          </cell>
          <cell r="KC549" t="str">
            <v>GC</v>
          </cell>
          <cell r="KD549" t="str">
            <v>XXXX-XX</v>
          </cell>
          <cell r="KF549" t="str">
            <v>GC</v>
          </cell>
          <cell r="KG549" t="str">
            <v>2015-T1</v>
          </cell>
          <cell r="KI549" t="str">
            <v>GC</v>
          </cell>
          <cell r="KJ549" t="str">
            <v>XXXX-XX</v>
          </cell>
          <cell r="KL549" t="str">
            <v>GC</v>
          </cell>
          <cell r="KM549" t="str">
            <v>XXXX-XX</v>
          </cell>
          <cell r="KO549" t="str">
            <v>GC</v>
          </cell>
          <cell r="KP549" t="str">
            <v>XXXX-XX</v>
          </cell>
          <cell r="KR549" t="str">
            <v>GC</v>
          </cell>
          <cell r="KS549" t="str">
            <v>2014-T1</v>
          </cell>
          <cell r="KU549" t="str">
            <v>GC</v>
          </cell>
          <cell r="KV549" t="str">
            <v>XXXX-XX</v>
          </cell>
          <cell r="KX549" t="str">
            <v>GC</v>
          </cell>
          <cell r="KY549" t="str">
            <v>XXXX-XX</v>
          </cell>
          <cell r="LA549" t="str">
            <v>GC</v>
          </cell>
          <cell r="LB549" t="str">
            <v>XXXX-XX</v>
          </cell>
          <cell r="LD549" t="str">
            <v>GC</v>
          </cell>
          <cell r="LE549" t="str">
            <v>2013-T1</v>
          </cell>
          <cell r="LG549" t="str">
            <v>GC</v>
          </cell>
          <cell r="LH549" t="str">
            <v>XXXX-XX</v>
          </cell>
          <cell r="LJ549" t="str">
            <v>GC</v>
          </cell>
          <cell r="LK549" t="str">
            <v>XXXX-XX</v>
          </cell>
          <cell r="LM549" t="str">
            <v>GC</v>
          </cell>
          <cell r="LN549" t="str">
            <v>XXXX-XX</v>
          </cell>
          <cell r="LP549" t="str">
            <v>GC</v>
          </cell>
          <cell r="LQ549" t="str">
            <v>2012-T1</v>
          </cell>
          <cell r="LS549" t="str">
            <v>GC</v>
          </cell>
          <cell r="LT549" t="str">
            <v>XXXX-XX</v>
          </cell>
          <cell r="LV549" t="str">
            <v>GC</v>
          </cell>
          <cell r="LW549" t="str">
            <v>XXXX-XX</v>
          </cell>
          <cell r="LY549" t="str">
            <v>GC</v>
          </cell>
          <cell r="LZ549" t="str">
            <v>XXXX-XX</v>
          </cell>
          <cell r="MB549" t="str">
            <v>GC</v>
          </cell>
          <cell r="MC549" t="str">
            <v>2011-T1</v>
          </cell>
          <cell r="ME549" t="str">
            <v>GC</v>
          </cell>
          <cell r="MF549" t="str">
            <v>XXXX-XX</v>
          </cell>
          <cell r="MH549" t="str">
            <v>GC</v>
          </cell>
          <cell r="MI549" t="str">
            <v>XXXX-XX</v>
          </cell>
          <cell r="MK549" t="str">
            <v>GC</v>
          </cell>
          <cell r="ML549" t="str">
            <v>XXXX-XX</v>
          </cell>
          <cell r="MN549" t="str">
            <v>GC</v>
          </cell>
          <cell r="MO549" t="str">
            <v>2010-T1</v>
          </cell>
          <cell r="MQ549" t="str">
            <v>GC</v>
          </cell>
          <cell r="MR549" t="str">
            <v>XXXX-XX</v>
          </cell>
          <cell r="MT549" t="str">
            <v>GC</v>
          </cell>
          <cell r="MU549" t="str">
            <v>XXXX-XX</v>
          </cell>
          <cell r="MW549" t="str">
            <v>GC</v>
          </cell>
          <cell r="MX549" t="str">
            <v>XXXX-XX</v>
          </cell>
          <cell r="MZ549" t="str">
            <v>GC</v>
          </cell>
          <cell r="NA549" t="str">
            <v>2009-T1</v>
          </cell>
          <cell r="NC549" t="str">
            <v>GC</v>
          </cell>
          <cell r="ND549" t="str">
            <v>XXXX-XX</v>
          </cell>
          <cell r="NF549" t="str">
            <v>GC</v>
          </cell>
          <cell r="NG549" t="str">
            <v>XXXX-XX</v>
          </cell>
          <cell r="NI549" t="str">
            <v>GC</v>
          </cell>
          <cell r="NJ549" t="str">
            <v>XXXX-XX</v>
          </cell>
          <cell r="NL549" t="str">
            <v>GC</v>
          </cell>
          <cell r="NM549" t="str">
            <v>2008-T1</v>
          </cell>
          <cell r="NO549" t="str">
            <v>GC</v>
          </cell>
          <cell r="NP549" t="str">
            <v>XXXX-XX</v>
          </cell>
          <cell r="NR549" t="str">
            <v>GC</v>
          </cell>
          <cell r="NS549" t="str">
            <v>XXXX-XX</v>
          </cell>
          <cell r="NU549" t="str">
            <v>GC</v>
          </cell>
          <cell r="NV549" t="str">
            <v>XXXX-XX</v>
          </cell>
        </row>
        <row r="550">
          <cell r="HO550" t="str">
            <v>Pôle</v>
          </cell>
          <cell r="HP550" t="str">
            <v>Trimestre</v>
          </cell>
          <cell r="HR550" t="str">
            <v>Pôle</v>
          </cell>
          <cell r="HS550" t="str">
            <v>Trimestre</v>
          </cell>
          <cell r="HU550" t="str">
            <v>Pôle</v>
          </cell>
          <cell r="HV550" t="str">
            <v>Trimestre</v>
          </cell>
          <cell r="HX550" t="str">
            <v>Pôle</v>
          </cell>
          <cell r="HY550" t="str">
            <v>Trimestre</v>
          </cell>
          <cell r="IA550" t="str">
            <v>Pôle</v>
          </cell>
          <cell r="IB550" t="str">
            <v>Trimestre</v>
          </cell>
          <cell r="ID550" t="str">
            <v>Pôle</v>
          </cell>
          <cell r="IE550" t="str">
            <v>Trimestre</v>
          </cell>
          <cell r="IG550" t="str">
            <v>Pôle</v>
          </cell>
          <cell r="IH550" t="str">
            <v>Trimestre</v>
          </cell>
          <cell r="IJ550" t="str">
            <v>Pôle</v>
          </cell>
          <cell r="IK550" t="str">
            <v>Trimestre</v>
          </cell>
          <cell r="IM550" t="str">
            <v>Pôle</v>
          </cell>
          <cell r="IN550" t="str">
            <v>Trimestre</v>
          </cell>
          <cell r="IP550" t="str">
            <v>Pôle</v>
          </cell>
          <cell r="IQ550" t="str">
            <v>Trimestre</v>
          </cell>
          <cell r="IS550" t="str">
            <v>Pôle</v>
          </cell>
          <cell r="IT550" t="str">
            <v>Trimestre</v>
          </cell>
          <cell r="IV550" t="str">
            <v>Pôle</v>
          </cell>
          <cell r="IW550" t="str">
            <v>Trimestre</v>
          </cell>
          <cell r="IY550" t="str">
            <v>Pôle</v>
          </cell>
          <cell r="IZ550" t="str">
            <v>Trimestre</v>
          </cell>
          <cell r="JB550" t="str">
            <v>Pôle</v>
          </cell>
          <cell r="JC550" t="str">
            <v>Trimestre</v>
          </cell>
          <cell r="JE550" t="str">
            <v>Pôle</v>
          </cell>
          <cell r="JF550" t="str">
            <v>Trimestre</v>
          </cell>
          <cell r="JH550" t="str">
            <v>Pôle</v>
          </cell>
          <cell r="JI550" t="str">
            <v>Trimestre</v>
          </cell>
          <cell r="JK550" t="str">
            <v>Pôle</v>
          </cell>
          <cell r="JL550" t="str">
            <v>Trimestre</v>
          </cell>
          <cell r="JN550" t="str">
            <v>Pôle</v>
          </cell>
          <cell r="JO550" t="str">
            <v>Trimestre</v>
          </cell>
          <cell r="JQ550" t="str">
            <v>Pôle</v>
          </cell>
          <cell r="JR550" t="str">
            <v>Trimestre</v>
          </cell>
          <cell r="JT550" t="str">
            <v>Pôle</v>
          </cell>
          <cell r="JU550" t="str">
            <v>Trimestre</v>
          </cell>
          <cell r="JW550" t="str">
            <v>Pôle</v>
          </cell>
          <cell r="JX550" t="str">
            <v>Trimestre</v>
          </cell>
          <cell r="JZ550" t="str">
            <v>Pôle</v>
          </cell>
          <cell r="KA550" t="str">
            <v>Trimestre</v>
          </cell>
          <cell r="KC550" t="str">
            <v>Pôle</v>
          </cell>
          <cell r="KD550" t="str">
            <v>Trimestre</v>
          </cell>
          <cell r="KF550" t="str">
            <v>Pôle</v>
          </cell>
          <cell r="KG550" t="str">
            <v>Trimestre</v>
          </cell>
          <cell r="KI550" t="str">
            <v>Pôle</v>
          </cell>
          <cell r="KJ550" t="str">
            <v>Trimestre</v>
          </cell>
          <cell r="KL550" t="str">
            <v>Pôle</v>
          </cell>
          <cell r="KM550" t="str">
            <v>Trimestre</v>
          </cell>
          <cell r="KO550" t="str">
            <v>Pôle</v>
          </cell>
          <cell r="KP550" t="str">
            <v>Trimestre</v>
          </cell>
          <cell r="KR550" t="str">
            <v>Pôle</v>
          </cell>
          <cell r="KS550" t="str">
            <v>Trimestre</v>
          </cell>
          <cell r="KU550" t="str">
            <v>Pôle</v>
          </cell>
          <cell r="KV550" t="str">
            <v>Trimestre</v>
          </cell>
          <cell r="KX550" t="str">
            <v>Pôle</v>
          </cell>
          <cell r="KY550" t="str">
            <v>Trimestre</v>
          </cell>
          <cell r="LA550" t="str">
            <v>Pôle</v>
          </cell>
          <cell r="LB550" t="str">
            <v>Trimestre</v>
          </cell>
          <cell r="LD550" t="str">
            <v>Pôle</v>
          </cell>
          <cell r="LE550" t="str">
            <v>Trimestre</v>
          </cell>
          <cell r="LG550" t="str">
            <v>Pôle</v>
          </cell>
          <cell r="LH550" t="str">
            <v>Trimestre</v>
          </cell>
          <cell r="LJ550" t="str">
            <v>Pôle</v>
          </cell>
          <cell r="LK550" t="str">
            <v>Trimestre</v>
          </cell>
          <cell r="LM550" t="str">
            <v>Pôle</v>
          </cell>
          <cell r="LN550" t="str">
            <v>Trimestre</v>
          </cell>
          <cell r="LP550" t="str">
            <v>Pôle</v>
          </cell>
          <cell r="LQ550" t="str">
            <v>Trimestre</v>
          </cell>
          <cell r="LS550" t="str">
            <v>Pôle</v>
          </cell>
          <cell r="LT550" t="str">
            <v>Trimestre</v>
          </cell>
          <cell r="LV550" t="str">
            <v>Pôle</v>
          </cell>
          <cell r="LW550" t="str">
            <v>Trimestre</v>
          </cell>
          <cell r="LY550" t="str">
            <v>Pôle</v>
          </cell>
          <cell r="LZ550" t="str">
            <v>Trimestre</v>
          </cell>
          <cell r="MB550" t="str">
            <v>Pôle</v>
          </cell>
          <cell r="MC550" t="str">
            <v>Trimestre</v>
          </cell>
          <cell r="ME550" t="str">
            <v>Pôle</v>
          </cell>
          <cell r="MF550" t="str">
            <v>Trimestre</v>
          </cell>
          <cell r="MH550" t="str">
            <v>Pôle</v>
          </cell>
          <cell r="MI550" t="str">
            <v>Trimestre</v>
          </cell>
          <cell r="MK550" t="str">
            <v>Pôle</v>
          </cell>
          <cell r="ML550" t="str">
            <v>Trimestre</v>
          </cell>
          <cell r="MN550" t="str">
            <v>Pôle</v>
          </cell>
          <cell r="MO550" t="str">
            <v>Trimestre</v>
          </cell>
          <cell r="MQ550" t="str">
            <v>Pôle</v>
          </cell>
          <cell r="MR550" t="str">
            <v>Trimestre</v>
          </cell>
          <cell r="MT550" t="str">
            <v>Pôle</v>
          </cell>
          <cell r="MU550" t="str">
            <v>Trimestre</v>
          </cell>
          <cell r="MW550" t="str">
            <v>Pôle</v>
          </cell>
          <cell r="MX550" t="str">
            <v>Trimestre</v>
          </cell>
          <cell r="MZ550" t="str">
            <v>Pôle</v>
          </cell>
          <cell r="NA550" t="str">
            <v>Trimestre</v>
          </cell>
          <cell r="NC550" t="str">
            <v>Pôle</v>
          </cell>
          <cell r="ND550" t="str">
            <v>Trimestre</v>
          </cell>
          <cell r="NF550" t="str">
            <v>Pôle</v>
          </cell>
          <cell r="NG550" t="str">
            <v>Trimestre</v>
          </cell>
          <cell r="NI550" t="str">
            <v>Pôle</v>
          </cell>
          <cell r="NJ550" t="str">
            <v>Trimestre</v>
          </cell>
          <cell r="NL550" t="str">
            <v>Pôle</v>
          </cell>
          <cell r="NM550" t="str">
            <v>Trimestre</v>
          </cell>
          <cell r="NO550" t="str">
            <v>Pôle</v>
          </cell>
          <cell r="NP550" t="str">
            <v>Trimestre</v>
          </cell>
          <cell r="NR550" t="str">
            <v>Pôle</v>
          </cell>
          <cell r="NS550" t="str">
            <v>Trimestre</v>
          </cell>
          <cell r="NU550" t="str">
            <v>Pôle</v>
          </cell>
          <cell r="NV550" t="str">
            <v>Trimestre</v>
          </cell>
        </row>
        <row r="551">
          <cell r="HO551" t="str">
            <v>GC</v>
          </cell>
          <cell r="HP551" t="str">
            <v>2021-T1</v>
          </cell>
          <cell r="HR551" t="str">
            <v>GC</v>
          </cell>
          <cell r="HS551" t="str">
            <v>XXXX-XX</v>
          </cell>
          <cell r="HU551" t="str">
            <v>GC</v>
          </cell>
          <cell r="HV551" t="str">
            <v>XXXX-XX</v>
          </cell>
          <cell r="HX551" t="str">
            <v>GC</v>
          </cell>
          <cell r="HY551" t="str">
            <v>2020-T2</v>
          </cell>
          <cell r="IA551" t="str">
            <v>GC</v>
          </cell>
          <cell r="IB551" t="str">
            <v>2020-T1</v>
          </cell>
          <cell r="ID551" t="str">
            <v>GC</v>
          </cell>
          <cell r="IE551" t="str">
            <v>XXXX-XX</v>
          </cell>
          <cell r="IG551" t="str">
            <v>GC</v>
          </cell>
          <cell r="IH551" t="str">
            <v>XXXX-XX</v>
          </cell>
          <cell r="IJ551" t="str">
            <v>GC</v>
          </cell>
          <cell r="IK551" t="str">
            <v>2019-T2</v>
          </cell>
          <cell r="IM551" t="str">
            <v>GC</v>
          </cell>
          <cell r="IN551" t="str">
            <v>2019-T1</v>
          </cell>
          <cell r="IP551" t="str">
            <v>GC</v>
          </cell>
          <cell r="IQ551" t="str">
            <v>XXXX-XX</v>
          </cell>
          <cell r="IS551" t="str">
            <v>GC</v>
          </cell>
          <cell r="IT551" t="str">
            <v>XXXX-XX</v>
          </cell>
          <cell r="IV551" t="str">
            <v>GC</v>
          </cell>
          <cell r="IW551" t="str">
            <v>2018-T2</v>
          </cell>
          <cell r="IY551" t="str">
            <v>GC</v>
          </cell>
          <cell r="IZ551" t="str">
            <v>2018-T1</v>
          </cell>
          <cell r="JB551" t="str">
            <v>GC</v>
          </cell>
          <cell r="JC551" t="str">
            <v>XXXX-XX</v>
          </cell>
          <cell r="JE551" t="str">
            <v>GC</v>
          </cell>
          <cell r="JF551" t="str">
            <v>XXXX-XX</v>
          </cell>
          <cell r="JH551" t="str">
            <v>GC</v>
          </cell>
          <cell r="JI551" t="str">
            <v>2017-T2</v>
          </cell>
          <cell r="JK551" t="str">
            <v>GC</v>
          </cell>
          <cell r="JL551" t="str">
            <v>2017-T1</v>
          </cell>
          <cell r="JN551" t="str">
            <v>GC</v>
          </cell>
          <cell r="JO551" t="str">
            <v>XXXX-XX</v>
          </cell>
          <cell r="JQ551" t="str">
            <v>GC</v>
          </cell>
          <cell r="JR551" t="str">
            <v>XXXX-XX</v>
          </cell>
          <cell r="JT551" t="str">
            <v>GC</v>
          </cell>
          <cell r="JU551" t="str">
            <v>2016-T2</v>
          </cell>
          <cell r="JW551" t="str">
            <v>GC</v>
          </cell>
          <cell r="JX551" t="str">
            <v>2016-T1</v>
          </cell>
          <cell r="JZ551" t="str">
            <v>GC</v>
          </cell>
          <cell r="KA551" t="str">
            <v>XXXX-XX</v>
          </cell>
          <cell r="KC551" t="str">
            <v>GC</v>
          </cell>
          <cell r="KD551" t="str">
            <v>XXXX-XX</v>
          </cell>
          <cell r="KF551" t="str">
            <v>GC</v>
          </cell>
          <cell r="KG551" t="str">
            <v>2015-T2</v>
          </cell>
          <cell r="KI551" t="str">
            <v>GC</v>
          </cell>
          <cell r="KJ551" t="str">
            <v>2015-T1</v>
          </cell>
          <cell r="KL551" t="str">
            <v>GC</v>
          </cell>
          <cell r="KM551" t="str">
            <v>XXXX-XX</v>
          </cell>
          <cell r="KO551" t="str">
            <v>GC</v>
          </cell>
          <cell r="KP551" t="str">
            <v>XXXX-XX</v>
          </cell>
          <cell r="KR551" t="str">
            <v>GC</v>
          </cell>
          <cell r="KS551" t="str">
            <v>2014-T2</v>
          </cell>
          <cell r="KU551" t="str">
            <v>GC</v>
          </cell>
          <cell r="KV551" t="str">
            <v>2014-T1</v>
          </cell>
          <cell r="KX551" t="str">
            <v>GC</v>
          </cell>
          <cell r="KY551" t="str">
            <v>XXXX-XX</v>
          </cell>
          <cell r="LA551" t="str">
            <v>GC</v>
          </cell>
          <cell r="LB551" t="str">
            <v>XXXX-XX</v>
          </cell>
          <cell r="LD551" t="str">
            <v>GC</v>
          </cell>
          <cell r="LE551" t="str">
            <v>2013-T2</v>
          </cell>
          <cell r="LG551" t="str">
            <v>GC</v>
          </cell>
          <cell r="LH551" t="str">
            <v>2013-T1</v>
          </cell>
          <cell r="LJ551" t="str">
            <v>GC</v>
          </cell>
          <cell r="LK551" t="str">
            <v>XXXX-XX</v>
          </cell>
          <cell r="LM551" t="str">
            <v>GC</v>
          </cell>
          <cell r="LN551" t="str">
            <v>XXXX-XX</v>
          </cell>
          <cell r="LP551" t="str">
            <v>GC</v>
          </cell>
          <cell r="LQ551" t="str">
            <v>2012-T2</v>
          </cell>
          <cell r="LS551" t="str">
            <v>GC</v>
          </cell>
          <cell r="LT551" t="str">
            <v>2012-T1</v>
          </cell>
          <cell r="LV551" t="str">
            <v>GC</v>
          </cell>
          <cell r="LW551" t="str">
            <v>XXXX-XX</v>
          </cell>
          <cell r="LY551" t="str">
            <v>GC</v>
          </cell>
          <cell r="LZ551" t="str">
            <v>XXXX-XX</v>
          </cell>
          <cell r="MB551" t="str">
            <v>GC</v>
          </cell>
          <cell r="MC551" t="str">
            <v>2011-T2</v>
          </cell>
          <cell r="ME551" t="str">
            <v>GC</v>
          </cell>
          <cell r="MF551" t="str">
            <v>2011-T1</v>
          </cell>
          <cell r="MH551" t="str">
            <v>GC</v>
          </cell>
          <cell r="MI551" t="str">
            <v>XXXX-XX</v>
          </cell>
          <cell r="MK551" t="str">
            <v>GC</v>
          </cell>
          <cell r="ML551" t="str">
            <v>XXXX-XX</v>
          </cell>
          <cell r="MN551" t="str">
            <v>GC</v>
          </cell>
          <cell r="MO551" t="str">
            <v>2010-T2</v>
          </cell>
          <cell r="MQ551" t="str">
            <v>GC</v>
          </cell>
          <cell r="MR551" t="str">
            <v>2010-T1</v>
          </cell>
          <cell r="MT551" t="str">
            <v>GC</v>
          </cell>
          <cell r="MU551" t="str">
            <v>XXXX-XX</v>
          </cell>
          <cell r="MW551" t="str">
            <v>GC</v>
          </cell>
          <cell r="MX551" t="str">
            <v>XXXX-XX</v>
          </cell>
          <cell r="MZ551" t="str">
            <v>GC</v>
          </cell>
          <cell r="NA551" t="str">
            <v>2009-T2</v>
          </cell>
          <cell r="NC551" t="str">
            <v>GC</v>
          </cell>
          <cell r="ND551" t="str">
            <v>2009-T1</v>
          </cell>
          <cell r="NF551" t="str">
            <v>GC</v>
          </cell>
          <cell r="NG551" t="str">
            <v>XXXX-XX</v>
          </cell>
          <cell r="NI551" t="str">
            <v>GC</v>
          </cell>
          <cell r="NJ551" t="str">
            <v>XXXX-XX</v>
          </cell>
          <cell r="NL551" t="str">
            <v>GC</v>
          </cell>
          <cell r="NM551" t="str">
            <v>2008-T2</v>
          </cell>
          <cell r="NO551" t="str">
            <v>GC</v>
          </cell>
          <cell r="NP551" t="str">
            <v>2008-T1</v>
          </cell>
          <cell r="NR551" t="str">
            <v>GC</v>
          </cell>
          <cell r="NS551" t="str">
            <v>XXXX-XX</v>
          </cell>
          <cell r="NU551" t="str">
            <v>GC</v>
          </cell>
          <cell r="NV551" t="str">
            <v>XXXX-XX</v>
          </cell>
        </row>
        <row r="552">
          <cell r="HO552" t="str">
            <v>Pôle</v>
          </cell>
          <cell r="HP552" t="str">
            <v>Trimestre</v>
          </cell>
          <cell r="HR552" t="str">
            <v>Pôle</v>
          </cell>
          <cell r="HS552" t="str">
            <v>Trimestre</v>
          </cell>
          <cell r="HU552" t="str">
            <v>Pôle</v>
          </cell>
          <cell r="HV552" t="str">
            <v>Trimestre</v>
          </cell>
          <cell r="HX552" t="str">
            <v>Pôle</v>
          </cell>
          <cell r="HY552" t="str">
            <v>Trimestre</v>
          </cell>
          <cell r="IA552" t="str">
            <v>Pôle</v>
          </cell>
          <cell r="IB552" t="str">
            <v>Trimestre</v>
          </cell>
          <cell r="ID552" t="str">
            <v>Pôle</v>
          </cell>
          <cell r="IE552" t="str">
            <v>Trimestre</v>
          </cell>
          <cell r="IG552" t="str">
            <v>Pôle</v>
          </cell>
          <cell r="IH552" t="str">
            <v>Trimestre</v>
          </cell>
          <cell r="IJ552" t="str">
            <v>Pôle</v>
          </cell>
          <cell r="IK552" t="str">
            <v>Trimestre</v>
          </cell>
          <cell r="IM552" t="str">
            <v>Pôle</v>
          </cell>
          <cell r="IN552" t="str">
            <v>Trimestre</v>
          </cell>
          <cell r="IP552" t="str">
            <v>Pôle</v>
          </cell>
          <cell r="IQ552" t="str">
            <v>Trimestre</v>
          </cell>
          <cell r="IS552" t="str">
            <v>Pôle</v>
          </cell>
          <cell r="IT552" t="str">
            <v>Trimestre</v>
          </cell>
          <cell r="IV552" t="str">
            <v>Pôle</v>
          </cell>
          <cell r="IW552" t="str">
            <v>Trimestre</v>
          </cell>
          <cell r="IY552" t="str">
            <v>Pôle</v>
          </cell>
          <cell r="IZ552" t="str">
            <v>Trimestre</v>
          </cell>
          <cell r="JB552" t="str">
            <v>Pôle</v>
          </cell>
          <cell r="JC552" t="str">
            <v>Trimestre</v>
          </cell>
          <cell r="JE552" t="str">
            <v>Pôle</v>
          </cell>
          <cell r="JF552" t="str">
            <v>Trimestre</v>
          </cell>
          <cell r="JH552" t="str">
            <v>Pôle</v>
          </cell>
          <cell r="JI552" t="str">
            <v>Trimestre</v>
          </cell>
          <cell r="JK552" t="str">
            <v>Pôle</v>
          </cell>
          <cell r="JL552" t="str">
            <v>Trimestre</v>
          </cell>
          <cell r="JN552" t="str">
            <v>Pôle</v>
          </cell>
          <cell r="JO552" t="str">
            <v>Trimestre</v>
          </cell>
          <cell r="JQ552" t="str">
            <v>Pôle</v>
          </cell>
          <cell r="JR552" t="str">
            <v>Trimestre</v>
          </cell>
          <cell r="JT552" t="str">
            <v>Pôle</v>
          </cell>
          <cell r="JU552" t="str">
            <v>Trimestre</v>
          </cell>
          <cell r="JW552" t="str">
            <v>Pôle</v>
          </cell>
          <cell r="JX552" t="str">
            <v>Trimestre</v>
          </cell>
          <cell r="JZ552" t="str">
            <v>Pôle</v>
          </cell>
          <cell r="KA552" t="str">
            <v>Trimestre</v>
          </cell>
          <cell r="KC552" t="str">
            <v>Pôle</v>
          </cell>
          <cell r="KD552" t="str">
            <v>Trimestre</v>
          </cell>
          <cell r="KF552" t="str">
            <v>Pôle</v>
          </cell>
          <cell r="KG552" t="str">
            <v>Trimestre</v>
          </cell>
          <cell r="KI552" t="str">
            <v>Pôle</v>
          </cell>
          <cell r="KJ552" t="str">
            <v>Trimestre</v>
          </cell>
          <cell r="KL552" t="str">
            <v>Pôle</v>
          </cell>
          <cell r="KM552" t="str">
            <v>Trimestre</v>
          </cell>
          <cell r="KO552" t="str">
            <v>Pôle</v>
          </cell>
          <cell r="KP552" t="str">
            <v>Trimestre</v>
          </cell>
          <cell r="KR552" t="str">
            <v>Pôle</v>
          </cell>
          <cell r="KS552" t="str">
            <v>Trimestre</v>
          </cell>
          <cell r="KU552" t="str">
            <v>Pôle</v>
          </cell>
          <cell r="KV552" t="str">
            <v>Trimestre</v>
          </cell>
          <cell r="KX552" t="str">
            <v>Pôle</v>
          </cell>
          <cell r="KY552" t="str">
            <v>Trimestre</v>
          </cell>
          <cell r="LA552" t="str">
            <v>Pôle</v>
          </cell>
          <cell r="LB552" t="str">
            <v>Trimestre</v>
          </cell>
          <cell r="LD552" t="str">
            <v>Pôle</v>
          </cell>
          <cell r="LE552" t="str">
            <v>Trimestre</v>
          </cell>
          <cell r="LG552" t="str">
            <v>Pôle</v>
          </cell>
          <cell r="LH552" t="str">
            <v>Trimestre</v>
          </cell>
          <cell r="LJ552" t="str">
            <v>Pôle</v>
          </cell>
          <cell r="LK552" t="str">
            <v>Trimestre</v>
          </cell>
          <cell r="LM552" t="str">
            <v>Pôle</v>
          </cell>
          <cell r="LN552" t="str">
            <v>Trimestre</v>
          </cell>
          <cell r="LP552" t="str">
            <v>Pôle</v>
          </cell>
          <cell r="LQ552" t="str">
            <v>Trimestre</v>
          </cell>
          <cell r="LS552" t="str">
            <v>Pôle</v>
          </cell>
          <cell r="LT552" t="str">
            <v>Trimestre</v>
          </cell>
          <cell r="LV552" t="str">
            <v>Pôle</v>
          </cell>
          <cell r="LW552" t="str">
            <v>Trimestre</v>
          </cell>
          <cell r="LY552" t="str">
            <v>Pôle</v>
          </cell>
          <cell r="LZ552" t="str">
            <v>Trimestre</v>
          </cell>
          <cell r="MB552" t="str">
            <v>Pôle</v>
          </cell>
          <cell r="MC552" t="str">
            <v>Trimestre</v>
          </cell>
          <cell r="ME552" t="str">
            <v>Pôle</v>
          </cell>
          <cell r="MF552" t="str">
            <v>Trimestre</v>
          </cell>
          <cell r="MH552" t="str">
            <v>Pôle</v>
          </cell>
          <cell r="MI552" t="str">
            <v>Trimestre</v>
          </cell>
          <cell r="MK552" t="str">
            <v>Pôle</v>
          </cell>
          <cell r="ML552" t="str">
            <v>Trimestre</v>
          </cell>
          <cell r="MN552" t="str">
            <v>Pôle</v>
          </cell>
          <cell r="MO552" t="str">
            <v>Trimestre</v>
          </cell>
          <cell r="MQ552" t="str">
            <v>Pôle</v>
          </cell>
          <cell r="MR552" t="str">
            <v>Trimestre</v>
          </cell>
          <cell r="MT552" t="str">
            <v>Pôle</v>
          </cell>
          <cell r="MU552" t="str">
            <v>Trimestre</v>
          </cell>
          <cell r="MW552" t="str">
            <v>Pôle</v>
          </cell>
          <cell r="MX552" t="str">
            <v>Trimestre</v>
          </cell>
          <cell r="MZ552" t="str">
            <v>Pôle</v>
          </cell>
          <cell r="NA552" t="str">
            <v>Trimestre</v>
          </cell>
          <cell r="NC552" t="str">
            <v>Pôle</v>
          </cell>
          <cell r="ND552" t="str">
            <v>Trimestre</v>
          </cell>
          <cell r="NF552" t="str">
            <v>Pôle</v>
          </cell>
          <cell r="NG552" t="str">
            <v>Trimestre</v>
          </cell>
          <cell r="NI552" t="str">
            <v>Pôle</v>
          </cell>
          <cell r="NJ552" t="str">
            <v>Trimestre</v>
          </cell>
          <cell r="NL552" t="str">
            <v>Pôle</v>
          </cell>
          <cell r="NM552" t="str">
            <v>Trimestre</v>
          </cell>
          <cell r="NO552" t="str">
            <v>Pôle</v>
          </cell>
          <cell r="NP552" t="str">
            <v>Trimestre</v>
          </cell>
          <cell r="NR552" t="str">
            <v>Pôle</v>
          </cell>
          <cell r="NS552" t="str">
            <v>Trimestre</v>
          </cell>
          <cell r="NU552" t="str">
            <v>Pôle</v>
          </cell>
          <cell r="NV552" t="str">
            <v>Trimestre</v>
          </cell>
        </row>
        <row r="553">
          <cell r="HO553" t="str">
            <v>GC</v>
          </cell>
          <cell r="HP553" t="str">
            <v>2021-T2</v>
          </cell>
          <cell r="HR553" t="str">
            <v>GC</v>
          </cell>
          <cell r="HS553" t="str">
            <v>2021-T1</v>
          </cell>
          <cell r="HU553" t="str">
            <v>GC</v>
          </cell>
          <cell r="HV553" t="str">
            <v>XXXX-XX</v>
          </cell>
          <cell r="HX553" t="str">
            <v>GC</v>
          </cell>
          <cell r="HY553" t="str">
            <v>2020-T3</v>
          </cell>
          <cell r="IA553" t="str">
            <v>GC</v>
          </cell>
          <cell r="IB553" t="str">
            <v>2020-T2</v>
          </cell>
          <cell r="ID553" t="str">
            <v>GC</v>
          </cell>
          <cell r="IE553" t="str">
            <v>2020-T1</v>
          </cell>
          <cell r="IG553" t="str">
            <v>GC</v>
          </cell>
          <cell r="IH553" t="str">
            <v>XXXX-XX</v>
          </cell>
          <cell r="IJ553" t="str">
            <v>GC</v>
          </cell>
          <cell r="IK553" t="str">
            <v>2019-T3</v>
          </cell>
          <cell r="IM553" t="str">
            <v>GC</v>
          </cell>
          <cell r="IN553" t="str">
            <v>2019-T2</v>
          </cell>
          <cell r="IP553" t="str">
            <v>GC</v>
          </cell>
          <cell r="IQ553" t="str">
            <v>2019-T1</v>
          </cell>
          <cell r="IS553" t="str">
            <v>GC</v>
          </cell>
          <cell r="IT553" t="str">
            <v>XXXX-XX</v>
          </cell>
          <cell r="IV553" t="str">
            <v>GC</v>
          </cell>
          <cell r="IW553" t="str">
            <v>2018-T3</v>
          </cell>
          <cell r="IY553" t="str">
            <v>GC</v>
          </cell>
          <cell r="IZ553" t="str">
            <v>2018-T2</v>
          </cell>
          <cell r="JB553" t="str">
            <v>GC</v>
          </cell>
          <cell r="JC553" t="str">
            <v>2018-T1</v>
          </cell>
          <cell r="JE553" t="str">
            <v>GC</v>
          </cell>
          <cell r="JF553" t="str">
            <v>XXXX-XX</v>
          </cell>
          <cell r="JH553" t="str">
            <v>GC</v>
          </cell>
          <cell r="JI553" t="str">
            <v>2017-T3</v>
          </cell>
          <cell r="JK553" t="str">
            <v>GC</v>
          </cell>
          <cell r="JL553" t="str">
            <v>2017-T2</v>
          </cell>
          <cell r="JN553" t="str">
            <v>GC</v>
          </cell>
          <cell r="JO553" t="str">
            <v>2017-T1</v>
          </cell>
          <cell r="JQ553" t="str">
            <v>GC</v>
          </cell>
          <cell r="JR553" t="str">
            <v>XXXX-XX</v>
          </cell>
          <cell r="JT553" t="str">
            <v>GC</v>
          </cell>
          <cell r="JU553" t="str">
            <v>2016-T3</v>
          </cell>
          <cell r="JW553" t="str">
            <v>GC</v>
          </cell>
          <cell r="JX553" t="str">
            <v>2016-T2</v>
          </cell>
          <cell r="JZ553" t="str">
            <v>GC</v>
          </cell>
          <cell r="KA553" t="str">
            <v>2016-T1</v>
          </cell>
          <cell r="KC553" t="str">
            <v>GC</v>
          </cell>
          <cell r="KD553" t="str">
            <v>XXXX-XX</v>
          </cell>
          <cell r="KF553" t="str">
            <v>GC</v>
          </cell>
          <cell r="KG553" t="str">
            <v>2015-T3</v>
          </cell>
          <cell r="KI553" t="str">
            <v>GC</v>
          </cell>
          <cell r="KJ553" t="str">
            <v>2015-T2</v>
          </cell>
          <cell r="KL553" t="str">
            <v>GC</v>
          </cell>
          <cell r="KM553" t="str">
            <v>2015-T1</v>
          </cell>
          <cell r="KO553" t="str">
            <v>GC</v>
          </cell>
          <cell r="KP553" t="str">
            <v>XXXX-XX</v>
          </cell>
          <cell r="KR553" t="str">
            <v>GC</v>
          </cell>
          <cell r="KS553" t="str">
            <v>2014-T3</v>
          </cell>
          <cell r="KU553" t="str">
            <v>GC</v>
          </cell>
          <cell r="KV553" t="str">
            <v>2014-T2</v>
          </cell>
          <cell r="KX553" t="str">
            <v>GC</v>
          </cell>
          <cell r="KY553" t="str">
            <v>2014-T1</v>
          </cell>
          <cell r="LA553" t="str">
            <v>GC</v>
          </cell>
          <cell r="LB553" t="str">
            <v>XXXX-XX</v>
          </cell>
          <cell r="LD553" t="str">
            <v>GC</v>
          </cell>
          <cell r="LE553" t="str">
            <v>2013-T3</v>
          </cell>
          <cell r="LG553" t="str">
            <v>GC</v>
          </cell>
          <cell r="LH553" t="str">
            <v>2013-T2</v>
          </cell>
          <cell r="LJ553" t="str">
            <v>GC</v>
          </cell>
          <cell r="LK553" t="str">
            <v>2013-T1</v>
          </cell>
          <cell r="LM553" t="str">
            <v>GC</v>
          </cell>
          <cell r="LN553" t="str">
            <v>XXXX-XX</v>
          </cell>
          <cell r="LP553" t="str">
            <v>GC</v>
          </cell>
          <cell r="LQ553" t="str">
            <v>2012-T3</v>
          </cell>
          <cell r="LS553" t="str">
            <v>GC</v>
          </cell>
          <cell r="LT553" t="str">
            <v>2012-T2</v>
          </cell>
          <cell r="LV553" t="str">
            <v>GC</v>
          </cell>
          <cell r="LW553" t="str">
            <v>2012-T1</v>
          </cell>
          <cell r="LY553" t="str">
            <v>GC</v>
          </cell>
          <cell r="LZ553" t="str">
            <v>XXXX-XX</v>
          </cell>
          <cell r="MB553" t="str">
            <v>GC</v>
          </cell>
          <cell r="MC553" t="str">
            <v>2011-T3</v>
          </cell>
          <cell r="ME553" t="str">
            <v>GC</v>
          </cell>
          <cell r="MF553" t="str">
            <v>2011-T2</v>
          </cell>
          <cell r="MH553" t="str">
            <v>GC</v>
          </cell>
          <cell r="MI553" t="str">
            <v>2011-T1</v>
          </cell>
          <cell r="MK553" t="str">
            <v>GC</v>
          </cell>
          <cell r="ML553" t="str">
            <v>XXXX-XX</v>
          </cell>
          <cell r="MN553" t="str">
            <v>GC</v>
          </cell>
          <cell r="MO553" t="str">
            <v>2010-T3</v>
          </cell>
          <cell r="MQ553" t="str">
            <v>GC</v>
          </cell>
          <cell r="MR553" t="str">
            <v>2010-T2</v>
          </cell>
          <cell r="MT553" t="str">
            <v>GC</v>
          </cell>
          <cell r="MU553" t="str">
            <v>2010-T1</v>
          </cell>
          <cell r="MW553" t="str">
            <v>GC</v>
          </cell>
          <cell r="MX553" t="str">
            <v>XXXX-XX</v>
          </cell>
          <cell r="MZ553" t="str">
            <v>GC</v>
          </cell>
          <cell r="NA553" t="str">
            <v>2009-T3</v>
          </cell>
          <cell r="NC553" t="str">
            <v>GC</v>
          </cell>
          <cell r="ND553" t="str">
            <v>2009-T2</v>
          </cell>
          <cell r="NF553" t="str">
            <v>GC</v>
          </cell>
          <cell r="NG553" t="str">
            <v>2009-T1</v>
          </cell>
          <cell r="NI553" t="str">
            <v>GC</v>
          </cell>
          <cell r="NJ553" t="str">
            <v>XXXX-XX</v>
          </cell>
          <cell r="NL553" t="str">
            <v>GC</v>
          </cell>
          <cell r="NM553" t="str">
            <v>2008-T3</v>
          </cell>
          <cell r="NO553" t="str">
            <v>GC</v>
          </cell>
          <cell r="NP553" t="str">
            <v>2008-T2</v>
          </cell>
          <cell r="NR553" t="str">
            <v>GC</v>
          </cell>
          <cell r="NS553" t="str">
            <v>2008-T1</v>
          </cell>
          <cell r="NU553" t="str">
            <v>GC</v>
          </cell>
          <cell r="NV553" t="str">
            <v>XXXX-XX</v>
          </cell>
        </row>
        <row r="554">
          <cell r="BB554" t="str">
            <v>Pôle</v>
          </cell>
          <cell r="BC554" t="str">
            <v>Trimestre</v>
          </cell>
          <cell r="BE554" t="str">
            <v>Pôle</v>
          </cell>
          <cell r="BF554" t="str">
            <v>Trimestre</v>
          </cell>
          <cell r="BH554" t="str">
            <v>Pôle</v>
          </cell>
          <cell r="BI554" t="str">
            <v>Trimestre</v>
          </cell>
          <cell r="BK554" t="str">
            <v>Pôle</v>
          </cell>
          <cell r="BL554" t="str">
            <v>Trimestre</v>
          </cell>
          <cell r="BN554" t="str">
            <v>Pôle</v>
          </cell>
          <cell r="BO554" t="str">
            <v>Trimestre</v>
          </cell>
          <cell r="BQ554" t="str">
            <v>Pôle</v>
          </cell>
          <cell r="BR554" t="str">
            <v>Trimestre</v>
          </cell>
          <cell r="BT554" t="str">
            <v>Pôle</v>
          </cell>
          <cell r="BU554" t="str">
            <v>Trimestre</v>
          </cell>
          <cell r="BW554" t="str">
            <v>Pôle</v>
          </cell>
          <cell r="BX554" t="str">
            <v>Trimestre</v>
          </cell>
          <cell r="BZ554" t="str">
            <v>Pôle</v>
          </cell>
          <cell r="CA554" t="str">
            <v>Trimestre</v>
          </cell>
          <cell r="CC554" t="str">
            <v>Pôle</v>
          </cell>
          <cell r="CD554" t="str">
            <v>Trimestre</v>
          </cell>
          <cell r="CF554" t="str">
            <v>Pôle</v>
          </cell>
          <cell r="CG554" t="str">
            <v>Trimestre</v>
          </cell>
          <cell r="CI554" t="str">
            <v>Pôle</v>
          </cell>
          <cell r="CJ554" t="str">
            <v>Trimestre</v>
          </cell>
          <cell r="CL554" t="str">
            <v>Pôle</v>
          </cell>
          <cell r="CM554" t="str">
            <v>Trimestre</v>
          </cell>
          <cell r="CO554" t="str">
            <v>Pôle</v>
          </cell>
          <cell r="CP554" t="str">
            <v>Trimestre</v>
          </cell>
          <cell r="CR554" t="str">
            <v>Pôle</v>
          </cell>
          <cell r="CS554" t="str">
            <v>Trimestre</v>
          </cell>
          <cell r="CU554" t="str">
            <v>Pôle</v>
          </cell>
          <cell r="CV554" t="str">
            <v>Trimestre</v>
          </cell>
          <cell r="CX554" t="str">
            <v>Pôle</v>
          </cell>
          <cell r="CY554" t="str">
            <v>Trimestre</v>
          </cell>
          <cell r="DA554" t="str">
            <v>Pôle</v>
          </cell>
          <cell r="DB554" t="str">
            <v>Trimestre</v>
          </cell>
          <cell r="DD554" t="str">
            <v>Pôle</v>
          </cell>
          <cell r="DE554" t="str">
            <v>Trimestre</v>
          </cell>
          <cell r="DG554" t="str">
            <v>Pôle</v>
          </cell>
          <cell r="DH554" t="str">
            <v>Trimestre</v>
          </cell>
          <cell r="DJ554" t="str">
            <v>Pôle</v>
          </cell>
          <cell r="DK554" t="str">
            <v>Trimestre</v>
          </cell>
          <cell r="DM554" t="str">
            <v>Pôle</v>
          </cell>
          <cell r="DN554" t="str">
            <v>Trimestre</v>
          </cell>
          <cell r="DP554" t="str">
            <v>Pôle</v>
          </cell>
          <cell r="DQ554" t="str">
            <v>Trimestre</v>
          </cell>
          <cell r="DS554" t="str">
            <v>Pôle</v>
          </cell>
          <cell r="DT554" t="str">
            <v>Trimestre</v>
          </cell>
          <cell r="DV554" t="str">
            <v>Pôle</v>
          </cell>
          <cell r="DW554" t="str">
            <v>Trimestre</v>
          </cell>
          <cell r="DY554" t="str">
            <v>Pôle</v>
          </cell>
          <cell r="DZ554" t="str">
            <v>Trimestre</v>
          </cell>
          <cell r="EB554" t="str">
            <v>Pôle</v>
          </cell>
          <cell r="EC554" t="str">
            <v>Trimestre</v>
          </cell>
          <cell r="EE554" t="str">
            <v>Pôle</v>
          </cell>
          <cell r="EF554" t="str">
            <v>Trimestre</v>
          </cell>
          <cell r="EH554" t="str">
            <v>Pôle</v>
          </cell>
          <cell r="EI554" t="str">
            <v>Trimestre</v>
          </cell>
          <cell r="EK554" t="str">
            <v>Pôle</v>
          </cell>
          <cell r="EL554" t="str">
            <v>Trimestre</v>
          </cell>
          <cell r="EN554" t="str">
            <v>Pôle</v>
          </cell>
          <cell r="EO554" t="str">
            <v>Trimestre</v>
          </cell>
          <cell r="EQ554" t="str">
            <v>Pôle</v>
          </cell>
          <cell r="ER554" t="str">
            <v>Trimestre</v>
          </cell>
          <cell r="ET554" t="str">
            <v>Pôle</v>
          </cell>
          <cell r="EU554" t="str">
            <v>Trimestre</v>
          </cell>
          <cell r="EW554" t="str">
            <v>Pôle</v>
          </cell>
          <cell r="EX554" t="str">
            <v>Trimestre</v>
          </cell>
          <cell r="EZ554" t="str">
            <v>Pôle</v>
          </cell>
          <cell r="FA554" t="str">
            <v>Trimestre</v>
          </cell>
          <cell r="FC554" t="str">
            <v>Pôle</v>
          </cell>
          <cell r="FD554" t="str">
            <v>Trimestre</v>
          </cell>
          <cell r="FF554" t="str">
            <v>Pôle</v>
          </cell>
          <cell r="FG554" t="str">
            <v>Trimestre</v>
          </cell>
          <cell r="FI554" t="str">
            <v>Pôle</v>
          </cell>
          <cell r="FJ554" t="str">
            <v>Trimestre</v>
          </cell>
          <cell r="FL554" t="str">
            <v>Pôle</v>
          </cell>
          <cell r="FM554" t="str">
            <v>Trimestre</v>
          </cell>
          <cell r="FO554" t="str">
            <v>Pôle</v>
          </cell>
          <cell r="FP554" t="str">
            <v>Trimestre</v>
          </cell>
          <cell r="FR554" t="str">
            <v>Pôle</v>
          </cell>
          <cell r="FS554" t="str">
            <v>Trimestre</v>
          </cell>
          <cell r="FU554" t="str">
            <v>Pôle</v>
          </cell>
          <cell r="FV554" t="str">
            <v>Trimestre</v>
          </cell>
          <cell r="FX554" t="str">
            <v>Pôle</v>
          </cell>
          <cell r="FY554" t="str">
            <v>Trimestre</v>
          </cell>
          <cell r="GA554" t="str">
            <v>Pôle</v>
          </cell>
          <cell r="GB554" t="str">
            <v>Trimestre</v>
          </cell>
          <cell r="GD554" t="str">
            <v>Pôle</v>
          </cell>
          <cell r="GE554" t="str">
            <v>Trimestre</v>
          </cell>
          <cell r="GG554" t="str">
            <v>Pôle</v>
          </cell>
          <cell r="GH554" t="str">
            <v>Trimestre</v>
          </cell>
          <cell r="GJ554" t="str">
            <v>Pôle</v>
          </cell>
          <cell r="GK554" t="str">
            <v>Trimestre</v>
          </cell>
          <cell r="GM554" t="str">
            <v>Pôle</v>
          </cell>
          <cell r="GN554" t="str">
            <v>Trimestre</v>
          </cell>
          <cell r="GP554" t="str">
            <v>Pôle</v>
          </cell>
          <cell r="GQ554" t="str">
            <v>Trimestre</v>
          </cell>
          <cell r="GS554" t="str">
            <v>Pôle</v>
          </cell>
          <cell r="GT554" t="str">
            <v>Trimestre</v>
          </cell>
          <cell r="GV554" t="str">
            <v>Pôle</v>
          </cell>
          <cell r="GW554" t="str">
            <v>Trimestre</v>
          </cell>
          <cell r="GY554" t="str">
            <v>Pôle</v>
          </cell>
          <cell r="GZ554" t="str">
            <v>Trimestre</v>
          </cell>
          <cell r="HB554" t="str">
            <v>Pôle</v>
          </cell>
          <cell r="HC554" t="str">
            <v>Trimestre</v>
          </cell>
          <cell r="HE554" t="str">
            <v>Pôle</v>
          </cell>
          <cell r="HF554" t="str">
            <v>Trimestre</v>
          </cell>
          <cell r="HH554" t="str">
            <v>Pôle</v>
          </cell>
          <cell r="HI554" t="str">
            <v>Trimestre</v>
          </cell>
          <cell r="HO554" t="str">
            <v>Pôle</v>
          </cell>
          <cell r="HP554" t="str">
            <v>Trimestre</v>
          </cell>
          <cell r="HR554" t="str">
            <v>Pôle</v>
          </cell>
          <cell r="HS554" t="str">
            <v>Trimestre</v>
          </cell>
          <cell r="HU554" t="str">
            <v>Pôle</v>
          </cell>
          <cell r="HV554" t="str">
            <v>Trimestre</v>
          </cell>
          <cell r="HX554" t="str">
            <v>Pôle</v>
          </cell>
          <cell r="HY554" t="str">
            <v>Trimestre</v>
          </cell>
          <cell r="IA554" t="str">
            <v>Pôle</v>
          </cell>
          <cell r="IB554" t="str">
            <v>Trimestre</v>
          </cell>
          <cell r="ID554" t="str">
            <v>Pôle</v>
          </cell>
          <cell r="IE554" t="str">
            <v>Trimestre</v>
          </cell>
          <cell r="IG554" t="str">
            <v>Pôle</v>
          </cell>
          <cell r="IH554" t="str">
            <v>Trimestre</v>
          </cell>
          <cell r="IJ554" t="str">
            <v>Pôle</v>
          </cell>
          <cell r="IK554" t="str">
            <v>Trimestre</v>
          </cell>
          <cell r="IM554" t="str">
            <v>Pôle</v>
          </cell>
          <cell r="IN554" t="str">
            <v>Trimestre</v>
          </cell>
          <cell r="IP554" t="str">
            <v>Pôle</v>
          </cell>
          <cell r="IQ554" t="str">
            <v>Trimestre</v>
          </cell>
          <cell r="IS554" t="str">
            <v>Pôle</v>
          </cell>
          <cell r="IT554" t="str">
            <v>Trimestre</v>
          </cell>
          <cell r="IV554" t="str">
            <v>Pôle</v>
          </cell>
          <cell r="IW554" t="str">
            <v>Trimestre</v>
          </cell>
          <cell r="IY554" t="str">
            <v>Pôle</v>
          </cell>
          <cell r="IZ554" t="str">
            <v>Trimestre</v>
          </cell>
          <cell r="JB554" t="str">
            <v>Pôle</v>
          </cell>
          <cell r="JC554" t="str">
            <v>Trimestre</v>
          </cell>
          <cell r="JE554" t="str">
            <v>Pôle</v>
          </cell>
          <cell r="JF554" t="str">
            <v>Trimestre</v>
          </cell>
          <cell r="JH554" t="str">
            <v>Pôle</v>
          </cell>
          <cell r="JI554" t="str">
            <v>Trimestre</v>
          </cell>
          <cell r="JK554" t="str">
            <v>Pôle</v>
          </cell>
          <cell r="JL554" t="str">
            <v>Trimestre</v>
          </cell>
          <cell r="JN554" t="str">
            <v>Pôle</v>
          </cell>
          <cell r="JO554" t="str">
            <v>Trimestre</v>
          </cell>
          <cell r="JQ554" t="str">
            <v>Pôle</v>
          </cell>
          <cell r="JR554" t="str">
            <v>Trimestre</v>
          </cell>
          <cell r="JT554" t="str">
            <v>Pôle</v>
          </cell>
          <cell r="JU554" t="str">
            <v>Trimestre</v>
          </cell>
          <cell r="JW554" t="str">
            <v>Pôle</v>
          </cell>
          <cell r="JX554" t="str">
            <v>Trimestre</v>
          </cell>
          <cell r="JZ554" t="str">
            <v>Pôle</v>
          </cell>
          <cell r="KA554" t="str">
            <v>Trimestre</v>
          </cell>
          <cell r="KC554" t="str">
            <v>Pôle</v>
          </cell>
          <cell r="KD554" t="str">
            <v>Trimestre</v>
          </cell>
          <cell r="KF554" t="str">
            <v>Pôle</v>
          </cell>
          <cell r="KG554" t="str">
            <v>Trimestre</v>
          </cell>
          <cell r="KI554" t="str">
            <v>Pôle</v>
          </cell>
          <cell r="KJ554" t="str">
            <v>Trimestre</v>
          </cell>
          <cell r="KL554" t="str">
            <v>Pôle</v>
          </cell>
          <cell r="KM554" t="str">
            <v>Trimestre</v>
          </cell>
          <cell r="KO554" t="str">
            <v>Pôle</v>
          </cell>
          <cell r="KP554" t="str">
            <v>Trimestre</v>
          </cell>
          <cell r="KR554" t="str">
            <v>Pôle</v>
          </cell>
          <cell r="KS554" t="str">
            <v>Trimestre</v>
          </cell>
          <cell r="KU554" t="str">
            <v>Pôle</v>
          </cell>
          <cell r="KV554" t="str">
            <v>Trimestre</v>
          </cell>
          <cell r="KX554" t="str">
            <v>Pôle</v>
          </cell>
          <cell r="KY554" t="str">
            <v>Trimestre</v>
          </cell>
          <cell r="LA554" t="str">
            <v>Pôle</v>
          </cell>
          <cell r="LB554" t="str">
            <v>Trimestre</v>
          </cell>
          <cell r="LD554" t="str">
            <v>Pôle</v>
          </cell>
          <cell r="LE554" t="str">
            <v>Trimestre</v>
          </cell>
          <cell r="LG554" t="str">
            <v>Pôle</v>
          </cell>
          <cell r="LH554" t="str">
            <v>Trimestre</v>
          </cell>
          <cell r="LJ554" t="str">
            <v>Pôle</v>
          </cell>
          <cell r="LK554" t="str">
            <v>Trimestre</v>
          </cell>
          <cell r="LM554" t="str">
            <v>Pôle</v>
          </cell>
          <cell r="LN554" t="str">
            <v>Trimestre</v>
          </cell>
          <cell r="LP554" t="str">
            <v>Pôle</v>
          </cell>
          <cell r="LQ554" t="str">
            <v>Trimestre</v>
          </cell>
          <cell r="LS554" t="str">
            <v>Pôle</v>
          </cell>
          <cell r="LT554" t="str">
            <v>Trimestre</v>
          </cell>
          <cell r="LV554" t="str">
            <v>Pôle</v>
          </cell>
          <cell r="LW554" t="str">
            <v>Trimestre</v>
          </cell>
          <cell r="LY554" t="str">
            <v>Pôle</v>
          </cell>
          <cell r="LZ554" t="str">
            <v>Trimestre</v>
          </cell>
          <cell r="MB554" t="str">
            <v>Pôle</v>
          </cell>
          <cell r="MC554" t="str">
            <v>Trimestre</v>
          </cell>
          <cell r="ME554" t="str">
            <v>Pôle</v>
          </cell>
          <cell r="MF554" t="str">
            <v>Trimestre</v>
          </cell>
          <cell r="MH554" t="str">
            <v>Pôle</v>
          </cell>
          <cell r="MI554" t="str">
            <v>Trimestre</v>
          </cell>
          <cell r="MK554" t="str">
            <v>Pôle</v>
          </cell>
          <cell r="ML554" t="str">
            <v>Trimestre</v>
          </cell>
          <cell r="MN554" t="str">
            <v>Pôle</v>
          </cell>
          <cell r="MO554" t="str">
            <v>Trimestre</v>
          </cell>
          <cell r="MQ554" t="str">
            <v>Pôle</v>
          </cell>
          <cell r="MR554" t="str">
            <v>Trimestre</v>
          </cell>
          <cell r="MT554" t="str">
            <v>Pôle</v>
          </cell>
          <cell r="MU554" t="str">
            <v>Trimestre</v>
          </cell>
          <cell r="MW554" t="str">
            <v>Pôle</v>
          </cell>
          <cell r="MX554" t="str">
            <v>Trimestre</v>
          </cell>
          <cell r="MZ554" t="str">
            <v>Pôle</v>
          </cell>
          <cell r="NA554" t="str">
            <v>Trimestre</v>
          </cell>
          <cell r="NC554" t="str">
            <v>Pôle</v>
          </cell>
          <cell r="ND554" t="str">
            <v>Trimestre</v>
          </cell>
          <cell r="NF554" t="str">
            <v>Pôle</v>
          </cell>
          <cell r="NG554" t="str">
            <v>Trimestre</v>
          </cell>
          <cell r="NI554" t="str">
            <v>Pôle</v>
          </cell>
          <cell r="NJ554" t="str">
            <v>Trimestre</v>
          </cell>
          <cell r="NL554" t="str">
            <v>Pôle</v>
          </cell>
          <cell r="NM554" t="str">
            <v>Trimestre</v>
          </cell>
          <cell r="NO554" t="str">
            <v>Pôle</v>
          </cell>
          <cell r="NP554" t="str">
            <v>Trimestre</v>
          </cell>
          <cell r="NR554" t="str">
            <v>Pôle</v>
          </cell>
          <cell r="NS554" t="str">
            <v>Trimestre</v>
          </cell>
          <cell r="NU554" t="str">
            <v>Pôle</v>
          </cell>
          <cell r="NV554" t="str">
            <v>Trimestre</v>
          </cell>
        </row>
        <row r="555">
          <cell r="BB555" t="str">
            <v>GC</v>
          </cell>
          <cell r="BC555" t="str">
            <v>2021-T3</v>
          </cell>
          <cell r="BE555" t="str">
            <v>GC</v>
          </cell>
          <cell r="BF555" t="str">
            <v>2021-T2</v>
          </cell>
          <cell r="BH555" t="str">
            <v>GC</v>
          </cell>
          <cell r="BI555" t="str">
            <v>2021-T1</v>
          </cell>
          <cell r="BK555" t="str">
            <v>GC</v>
          </cell>
          <cell r="BL555" t="str">
            <v>2020-T4</v>
          </cell>
          <cell r="BN555" t="str">
            <v>GC</v>
          </cell>
          <cell r="BO555" t="str">
            <v>2020-T3</v>
          </cell>
          <cell r="BQ555" t="str">
            <v>GC</v>
          </cell>
          <cell r="BR555" t="str">
            <v>2020-T2</v>
          </cell>
          <cell r="BT555" t="str">
            <v>GC</v>
          </cell>
          <cell r="BU555" t="str">
            <v>2020-T1</v>
          </cell>
          <cell r="BW555" t="str">
            <v>GC</v>
          </cell>
          <cell r="BX555" t="str">
            <v>2019-T4</v>
          </cell>
          <cell r="BZ555" t="str">
            <v>GC</v>
          </cell>
          <cell r="CA555" t="str">
            <v>2019-T3</v>
          </cell>
          <cell r="CC555" t="str">
            <v>GC</v>
          </cell>
          <cell r="CD555" t="str">
            <v>2019-T2</v>
          </cell>
          <cell r="CF555" t="str">
            <v>GC</v>
          </cell>
          <cell r="CG555" t="str">
            <v>2019-T1</v>
          </cell>
          <cell r="CI555" t="str">
            <v>GC</v>
          </cell>
          <cell r="CJ555" t="str">
            <v>2018-T4</v>
          </cell>
          <cell r="CL555" t="str">
            <v>GC</v>
          </cell>
          <cell r="CM555" t="str">
            <v>2018-T3</v>
          </cell>
          <cell r="CO555" t="str">
            <v>GC</v>
          </cell>
          <cell r="CP555" t="str">
            <v>2018-T2</v>
          </cell>
          <cell r="CR555" t="str">
            <v>GC</v>
          </cell>
          <cell r="CS555" t="str">
            <v>2018-T1</v>
          </cell>
          <cell r="CU555" t="str">
            <v>GC</v>
          </cell>
          <cell r="CV555" t="str">
            <v>2017-T4</v>
          </cell>
          <cell r="CX555" t="str">
            <v>GC</v>
          </cell>
          <cell r="CY555" t="str">
            <v>2017-T3</v>
          </cell>
          <cell r="DA555" t="str">
            <v>GC</v>
          </cell>
          <cell r="DB555" t="str">
            <v>2017-T2</v>
          </cell>
          <cell r="DD555" t="str">
            <v>GC</v>
          </cell>
          <cell r="DE555" t="str">
            <v>2017-T1</v>
          </cell>
          <cell r="DG555" t="str">
            <v>GC</v>
          </cell>
          <cell r="DH555" t="str">
            <v>2016-T4</v>
          </cell>
          <cell r="DJ555" t="str">
            <v>GC</v>
          </cell>
          <cell r="DK555" t="str">
            <v>2016-T3</v>
          </cell>
          <cell r="DM555" t="str">
            <v>GC</v>
          </cell>
          <cell r="DN555" t="str">
            <v>2016-T2</v>
          </cell>
          <cell r="DP555" t="str">
            <v>GC</v>
          </cell>
          <cell r="DQ555" t="str">
            <v>2016-T1</v>
          </cell>
          <cell r="DS555" t="str">
            <v>GC</v>
          </cell>
          <cell r="DT555" t="str">
            <v>2015-T4</v>
          </cell>
          <cell r="DV555" t="str">
            <v>GC</v>
          </cell>
          <cell r="DW555" t="str">
            <v>2015-T3</v>
          </cell>
          <cell r="DY555" t="str">
            <v>GC</v>
          </cell>
          <cell r="DZ555" t="str">
            <v>2015-T2</v>
          </cell>
          <cell r="EB555" t="str">
            <v>GC</v>
          </cell>
          <cell r="EC555" t="str">
            <v>2015-T1</v>
          </cell>
          <cell r="EE555" t="str">
            <v>GC</v>
          </cell>
          <cell r="EF555" t="str">
            <v>2014-T4</v>
          </cell>
          <cell r="EH555" t="str">
            <v>GC</v>
          </cell>
          <cell r="EI555" t="str">
            <v>2014-T3</v>
          </cell>
          <cell r="EK555" t="str">
            <v>GC</v>
          </cell>
          <cell r="EL555" t="str">
            <v>2014-T2</v>
          </cell>
          <cell r="EN555" t="str">
            <v>GC</v>
          </cell>
          <cell r="EO555" t="str">
            <v>2014-T1</v>
          </cell>
          <cell r="EQ555" t="str">
            <v>GC</v>
          </cell>
          <cell r="ER555" t="str">
            <v>2013-T4</v>
          </cell>
          <cell r="ET555" t="str">
            <v>GC</v>
          </cell>
          <cell r="EU555" t="str">
            <v>2013-T3</v>
          </cell>
          <cell r="EW555" t="str">
            <v>GC</v>
          </cell>
          <cell r="EX555" t="str">
            <v>2013-T2</v>
          </cell>
          <cell r="EZ555" t="str">
            <v>GC</v>
          </cell>
          <cell r="FA555" t="str">
            <v>2013-T1</v>
          </cell>
          <cell r="FC555" t="str">
            <v>GC</v>
          </cell>
          <cell r="FD555" t="str">
            <v>2012-T4</v>
          </cell>
          <cell r="FF555" t="str">
            <v>GC</v>
          </cell>
          <cell r="FG555" t="str">
            <v>2012-T3</v>
          </cell>
          <cell r="FI555" t="str">
            <v>GC</v>
          </cell>
          <cell r="FJ555" t="str">
            <v>2012-T2</v>
          </cell>
          <cell r="FL555" t="str">
            <v>GC</v>
          </cell>
          <cell r="FM555" t="str">
            <v>2012-T1</v>
          </cell>
          <cell r="FO555" t="str">
            <v>GC</v>
          </cell>
          <cell r="FP555" t="str">
            <v>2011-T4</v>
          </cell>
          <cell r="FR555" t="str">
            <v>GC</v>
          </cell>
          <cell r="FS555" t="str">
            <v>2011-T3</v>
          </cell>
          <cell r="FU555" t="str">
            <v>GC</v>
          </cell>
          <cell r="FV555" t="str">
            <v>2011-T2</v>
          </cell>
          <cell r="FX555" t="str">
            <v>GC</v>
          </cell>
          <cell r="FY555" t="str">
            <v>2011-T1</v>
          </cell>
          <cell r="GA555" t="str">
            <v>GC</v>
          </cell>
          <cell r="GB555" t="str">
            <v>2010-T4</v>
          </cell>
          <cell r="GD555" t="str">
            <v>GC</v>
          </cell>
          <cell r="GE555" t="str">
            <v>2010-T3</v>
          </cell>
          <cell r="GG555" t="str">
            <v>GC</v>
          </cell>
          <cell r="GH555" t="str">
            <v>2010-T2</v>
          </cell>
          <cell r="GJ555" t="str">
            <v>GC</v>
          </cell>
          <cell r="GK555" t="str">
            <v>2010-T1</v>
          </cell>
          <cell r="GM555" t="str">
            <v>GC</v>
          </cell>
          <cell r="GN555" t="str">
            <v>2009-T4</v>
          </cell>
          <cell r="GP555" t="str">
            <v>GC</v>
          </cell>
          <cell r="GQ555" t="str">
            <v>2009-T3</v>
          </cell>
          <cell r="GS555" t="str">
            <v>GC</v>
          </cell>
          <cell r="GT555" t="str">
            <v>2009-T2</v>
          </cell>
          <cell r="GV555" t="str">
            <v>GC</v>
          </cell>
          <cell r="GW555" t="str">
            <v>2009-T1</v>
          </cell>
          <cell r="GY555" t="str">
            <v>GC</v>
          </cell>
          <cell r="GZ555" t="str">
            <v>2008-T4</v>
          </cell>
          <cell r="HB555" t="str">
            <v>GC</v>
          </cell>
          <cell r="HC555" t="str">
            <v>2008-T3</v>
          </cell>
          <cell r="HE555" t="str">
            <v>GC</v>
          </cell>
          <cell r="HF555" t="str">
            <v>2008-T2</v>
          </cell>
          <cell r="HH555" t="str">
            <v>GC</v>
          </cell>
          <cell r="HI555" t="str">
            <v>2008-T1</v>
          </cell>
          <cell r="HO555" t="str">
            <v>GC</v>
          </cell>
          <cell r="HP555" t="str">
            <v>2021-T3</v>
          </cell>
          <cell r="HR555" t="str">
            <v>GC</v>
          </cell>
          <cell r="HS555" t="str">
            <v>2021-T2</v>
          </cell>
          <cell r="HU555" t="str">
            <v>GC</v>
          </cell>
          <cell r="HV555" t="str">
            <v>2021-T1</v>
          </cell>
          <cell r="HX555" t="str">
            <v>GC</v>
          </cell>
          <cell r="HY555" t="str">
            <v>2020-T4</v>
          </cell>
          <cell r="IA555" t="str">
            <v>GC</v>
          </cell>
          <cell r="IB555" t="str">
            <v>2020-T3</v>
          </cell>
          <cell r="ID555" t="str">
            <v>GC</v>
          </cell>
          <cell r="IE555" t="str">
            <v>2020-T2</v>
          </cell>
          <cell r="IG555" t="str">
            <v>GC</v>
          </cell>
          <cell r="IH555" t="str">
            <v>2020-T1</v>
          </cell>
          <cell r="IJ555" t="str">
            <v>GC</v>
          </cell>
          <cell r="IK555" t="str">
            <v>2019-T4</v>
          </cell>
          <cell r="IM555" t="str">
            <v>GC</v>
          </cell>
          <cell r="IN555" t="str">
            <v>2019-T3</v>
          </cell>
          <cell r="IP555" t="str">
            <v>GC</v>
          </cell>
          <cell r="IQ555" t="str">
            <v>2019-T2</v>
          </cell>
          <cell r="IS555" t="str">
            <v>GC</v>
          </cell>
          <cell r="IT555" t="str">
            <v>2019-T1</v>
          </cell>
          <cell r="IV555" t="str">
            <v>GC</v>
          </cell>
          <cell r="IW555" t="str">
            <v>2018-T4</v>
          </cell>
          <cell r="IY555" t="str">
            <v>GC</v>
          </cell>
          <cell r="IZ555" t="str">
            <v>2018-T3</v>
          </cell>
          <cell r="JB555" t="str">
            <v>GC</v>
          </cell>
          <cell r="JC555" t="str">
            <v>2018-T2</v>
          </cell>
          <cell r="JE555" t="str">
            <v>GC</v>
          </cell>
          <cell r="JF555" t="str">
            <v>2018-T1</v>
          </cell>
          <cell r="JH555" t="str">
            <v>GC</v>
          </cell>
          <cell r="JI555" t="str">
            <v>2017-T4</v>
          </cell>
          <cell r="JK555" t="str">
            <v>GC</v>
          </cell>
          <cell r="JL555" t="str">
            <v>2017-T3</v>
          </cell>
          <cell r="JN555" t="str">
            <v>GC</v>
          </cell>
          <cell r="JO555" t="str">
            <v>2017-T2</v>
          </cell>
          <cell r="JQ555" t="str">
            <v>GC</v>
          </cell>
          <cell r="JR555" t="str">
            <v>2017-T1</v>
          </cell>
          <cell r="JT555" t="str">
            <v>GC</v>
          </cell>
          <cell r="JU555" t="str">
            <v>2016-T4</v>
          </cell>
          <cell r="JW555" t="str">
            <v>GC</v>
          </cell>
          <cell r="JX555" t="str">
            <v>2016-T3</v>
          </cell>
          <cell r="JZ555" t="str">
            <v>GC</v>
          </cell>
          <cell r="KA555" t="str">
            <v>2016-T2</v>
          </cell>
          <cell r="KC555" t="str">
            <v>GC</v>
          </cell>
          <cell r="KD555" t="str">
            <v>2016-T1</v>
          </cell>
          <cell r="KF555" t="str">
            <v>GC</v>
          </cell>
          <cell r="KG555" t="str">
            <v>2015-T4</v>
          </cell>
          <cell r="KI555" t="str">
            <v>GC</v>
          </cell>
          <cell r="KJ555" t="str">
            <v>2015-T3</v>
          </cell>
          <cell r="KL555" t="str">
            <v>GC</v>
          </cell>
          <cell r="KM555" t="str">
            <v>2015-T2</v>
          </cell>
          <cell r="KO555" t="str">
            <v>GC</v>
          </cell>
          <cell r="KP555" t="str">
            <v>2015-T1</v>
          </cell>
          <cell r="KR555" t="str">
            <v>GC</v>
          </cell>
          <cell r="KS555" t="str">
            <v>2014-T4</v>
          </cell>
          <cell r="KU555" t="str">
            <v>GC</v>
          </cell>
          <cell r="KV555" t="str">
            <v>2014-T3</v>
          </cell>
          <cell r="KX555" t="str">
            <v>GC</v>
          </cell>
          <cell r="KY555" t="str">
            <v>2014-T2</v>
          </cell>
          <cell r="LA555" t="str">
            <v>GC</v>
          </cell>
          <cell r="LB555" t="str">
            <v>2014-T1</v>
          </cell>
          <cell r="LD555" t="str">
            <v>GC</v>
          </cell>
          <cell r="LE555" t="str">
            <v>2013-T4</v>
          </cell>
          <cell r="LG555" t="str">
            <v>GC</v>
          </cell>
          <cell r="LH555" t="str">
            <v>2013-T3</v>
          </cell>
          <cell r="LJ555" t="str">
            <v>GC</v>
          </cell>
          <cell r="LK555" t="str">
            <v>2013-T2</v>
          </cell>
          <cell r="LM555" t="str">
            <v>GC</v>
          </cell>
          <cell r="LN555" t="str">
            <v>2013-T1</v>
          </cell>
          <cell r="LP555" t="str">
            <v>GC</v>
          </cell>
          <cell r="LQ555" t="str">
            <v>2012-T4</v>
          </cell>
          <cell r="LS555" t="str">
            <v>GC</v>
          </cell>
          <cell r="LT555" t="str">
            <v>2012-T3</v>
          </cell>
          <cell r="LV555" t="str">
            <v>GC</v>
          </cell>
          <cell r="LW555" t="str">
            <v>2012-T2</v>
          </cell>
          <cell r="LY555" t="str">
            <v>GC</v>
          </cell>
          <cell r="LZ555" t="str">
            <v>2012-T1</v>
          </cell>
          <cell r="MB555" t="str">
            <v>GC</v>
          </cell>
          <cell r="MC555" t="str">
            <v>2011-T4</v>
          </cell>
          <cell r="ME555" t="str">
            <v>GC</v>
          </cell>
          <cell r="MF555" t="str">
            <v>2011-T3</v>
          </cell>
          <cell r="MH555" t="str">
            <v>GC</v>
          </cell>
          <cell r="MI555" t="str">
            <v>2011-T2</v>
          </cell>
          <cell r="MK555" t="str">
            <v>GC</v>
          </cell>
          <cell r="ML555" t="str">
            <v>2011-T1</v>
          </cell>
          <cell r="MN555" t="str">
            <v>GC</v>
          </cell>
          <cell r="MO555" t="str">
            <v>2010-T4</v>
          </cell>
          <cell r="MQ555" t="str">
            <v>GC</v>
          </cell>
          <cell r="MR555" t="str">
            <v>2010-T3</v>
          </cell>
          <cell r="MT555" t="str">
            <v>GC</v>
          </cell>
          <cell r="MU555" t="str">
            <v>2010-T2</v>
          </cell>
          <cell r="MW555" t="str">
            <v>GC</v>
          </cell>
          <cell r="MX555" t="str">
            <v>2010-T1</v>
          </cell>
          <cell r="MZ555" t="str">
            <v>GC</v>
          </cell>
          <cell r="NA555" t="str">
            <v>2009-T4</v>
          </cell>
          <cell r="NC555" t="str">
            <v>GC</v>
          </cell>
          <cell r="ND555" t="str">
            <v>2009-T3</v>
          </cell>
          <cell r="NF555" t="str">
            <v>GC</v>
          </cell>
          <cell r="NG555" t="str">
            <v>2009-T2</v>
          </cell>
          <cell r="NI555" t="str">
            <v>GC</v>
          </cell>
          <cell r="NJ555" t="str">
            <v>2009-T1</v>
          </cell>
          <cell r="NL555" t="str">
            <v>GC</v>
          </cell>
          <cell r="NM555" t="str">
            <v>2008-T4</v>
          </cell>
          <cell r="NO555" t="str">
            <v>GC</v>
          </cell>
          <cell r="NP555" t="str">
            <v>2008-T3</v>
          </cell>
          <cell r="NR555" t="str">
            <v>GC</v>
          </cell>
          <cell r="NS555" t="str">
            <v>2008-T2</v>
          </cell>
          <cell r="NU555" t="str">
            <v>GC</v>
          </cell>
          <cell r="NV555" t="str">
            <v>2008-T1</v>
          </cell>
        </row>
        <row r="556">
          <cell r="BB556" t="str">
            <v>T3-21</v>
          </cell>
          <cell r="BC556" t="str">
            <v>T3-21</v>
          </cell>
          <cell r="BD556" t="str">
            <v>T3-21</v>
          </cell>
          <cell r="BE556" t="str">
            <v>T2-21</v>
          </cell>
          <cell r="BF556" t="str">
            <v>T2-21</v>
          </cell>
          <cell r="BG556" t="str">
            <v>T2-21</v>
          </cell>
          <cell r="BH556" t="str">
            <v>T1-21</v>
          </cell>
          <cell r="BI556" t="str">
            <v>T1-21</v>
          </cell>
          <cell r="BJ556" t="str">
            <v>T1-21</v>
          </cell>
          <cell r="BK556" t="str">
            <v>T4-20</v>
          </cell>
          <cell r="BL556" t="str">
            <v>T4-20</v>
          </cell>
          <cell r="BM556" t="str">
            <v>T4-20</v>
          </cell>
          <cell r="BN556" t="str">
            <v>T3-20</v>
          </cell>
          <cell r="BO556" t="str">
            <v>T3-20</v>
          </cell>
          <cell r="BP556" t="str">
            <v>T3-20</v>
          </cell>
          <cell r="BQ556" t="str">
            <v>T2-20</v>
          </cell>
          <cell r="BR556" t="str">
            <v>T2-20</v>
          </cell>
          <cell r="BS556" t="str">
            <v>T2-20</v>
          </cell>
          <cell r="BT556" t="str">
            <v>T1-20</v>
          </cell>
          <cell r="BU556" t="str">
            <v>T1-20</v>
          </cell>
          <cell r="BV556" t="str">
            <v>T1-20</v>
          </cell>
          <cell r="BW556" t="str">
            <v>T4-19</v>
          </cell>
          <cell r="BX556" t="str">
            <v>T4-19</v>
          </cell>
          <cell r="BY556" t="str">
            <v>T4-19</v>
          </cell>
          <cell r="BZ556" t="str">
            <v>T3-19</v>
          </cell>
          <cell r="CA556" t="str">
            <v>T3-19</v>
          </cell>
          <cell r="CB556" t="str">
            <v>T3-19</v>
          </cell>
          <cell r="CC556" t="str">
            <v>T2-19</v>
          </cell>
          <cell r="CD556" t="str">
            <v>T2-19</v>
          </cell>
          <cell r="CE556" t="str">
            <v>T2-19</v>
          </cell>
          <cell r="CF556" t="str">
            <v>T1-19</v>
          </cell>
          <cell r="CG556" t="str">
            <v>T1-19</v>
          </cell>
          <cell r="CH556" t="str">
            <v>T1-19</v>
          </cell>
          <cell r="CI556" t="str">
            <v>T4-18</v>
          </cell>
          <cell r="CJ556" t="str">
            <v>T4-18</v>
          </cell>
          <cell r="CK556" t="str">
            <v>T4-18</v>
          </cell>
          <cell r="CL556" t="str">
            <v>T3-18</v>
          </cell>
          <cell r="CM556" t="str">
            <v>T3-18</v>
          </cell>
          <cell r="CN556" t="str">
            <v>T3-18</v>
          </cell>
          <cell r="CO556" t="str">
            <v>T2-18</v>
          </cell>
          <cell r="CP556" t="str">
            <v>T2-18</v>
          </cell>
          <cell r="CQ556" t="str">
            <v>T2-18</v>
          </cell>
          <cell r="CR556" t="str">
            <v>T1-18</v>
          </cell>
          <cell r="CS556" t="str">
            <v>T1-18</v>
          </cell>
          <cell r="CT556" t="str">
            <v>T1-18</v>
          </cell>
          <cell r="CU556" t="str">
            <v>T4-17</v>
          </cell>
          <cell r="CV556" t="str">
            <v>T4-17</v>
          </cell>
          <cell r="CW556" t="str">
            <v>T4-17</v>
          </cell>
          <cell r="CX556" t="str">
            <v>T3-17</v>
          </cell>
          <cell r="CY556" t="str">
            <v>T3-17</v>
          </cell>
          <cell r="CZ556" t="str">
            <v>T3-17</v>
          </cell>
          <cell r="DA556" t="str">
            <v>T2-17</v>
          </cell>
          <cell r="DB556" t="str">
            <v>T2-17</v>
          </cell>
          <cell r="DC556" t="str">
            <v>T2-17</v>
          </cell>
          <cell r="DD556" t="str">
            <v>T1-17</v>
          </cell>
          <cell r="DE556" t="str">
            <v>T1-17</v>
          </cell>
          <cell r="DF556" t="str">
            <v>T1-17</v>
          </cell>
          <cell r="DG556" t="str">
            <v>T4-16</v>
          </cell>
          <cell r="DH556" t="str">
            <v>T4-16</v>
          </cell>
          <cell r="DI556" t="str">
            <v>T4-16</v>
          </cell>
          <cell r="DJ556" t="str">
            <v>T3-16</v>
          </cell>
          <cell r="DK556" t="str">
            <v>T3-16</v>
          </cell>
          <cell r="DL556" t="str">
            <v>T3-16</v>
          </cell>
          <cell r="DM556" t="str">
            <v>T2-16</v>
          </cell>
          <cell r="DN556" t="str">
            <v>T2-16</v>
          </cell>
          <cell r="DO556" t="str">
            <v>T2-16</v>
          </cell>
          <cell r="DP556" t="str">
            <v>T1-16</v>
          </cell>
          <cell r="DQ556" t="str">
            <v>T1-16</v>
          </cell>
          <cell r="DR556" t="str">
            <v>T1-16</v>
          </cell>
          <cell r="DS556" t="str">
            <v>T4-15</v>
          </cell>
          <cell r="DT556" t="str">
            <v>T4-15</v>
          </cell>
          <cell r="DU556" t="str">
            <v>T4-15</v>
          </cell>
          <cell r="DV556" t="str">
            <v>T3-15</v>
          </cell>
          <cell r="DW556" t="str">
            <v>T3-15</v>
          </cell>
          <cell r="DX556" t="str">
            <v>T3-15</v>
          </cell>
          <cell r="DY556" t="str">
            <v>T2-15</v>
          </cell>
          <cell r="DZ556" t="str">
            <v>T2-15</v>
          </cell>
          <cell r="EA556" t="str">
            <v>T2-15</v>
          </cell>
          <cell r="EB556" t="str">
            <v>T1-15</v>
          </cell>
          <cell r="EC556" t="str">
            <v>T1-15</v>
          </cell>
          <cell r="ED556" t="str">
            <v>T1-15</v>
          </cell>
          <cell r="EE556" t="str">
            <v>T4-14</v>
          </cell>
          <cell r="EF556" t="str">
            <v>T4-14</v>
          </cell>
          <cell r="EG556" t="str">
            <v>T4-14</v>
          </cell>
          <cell r="EH556" t="str">
            <v>T3-14</v>
          </cell>
          <cell r="EI556" t="str">
            <v>T3-14</v>
          </cell>
          <cell r="EJ556" t="str">
            <v>T3-14</v>
          </cell>
          <cell r="EK556" t="str">
            <v>T2-14</v>
          </cell>
          <cell r="EL556" t="str">
            <v>T2-14</v>
          </cell>
          <cell r="EM556" t="str">
            <v>T2-14</v>
          </cell>
          <cell r="EN556" t="str">
            <v>T1-14</v>
          </cell>
          <cell r="EO556" t="str">
            <v>T1-14</v>
          </cell>
          <cell r="EP556" t="str">
            <v>T1-14</v>
          </cell>
          <cell r="EQ556" t="str">
            <v>T4-13</v>
          </cell>
          <cell r="ER556" t="str">
            <v>T4-13</v>
          </cell>
          <cell r="ES556" t="str">
            <v>T4-13</v>
          </cell>
          <cell r="ET556" t="str">
            <v>T3-13</v>
          </cell>
          <cell r="EU556" t="str">
            <v>T3-13</v>
          </cell>
          <cell r="EV556" t="str">
            <v>T3-13</v>
          </cell>
          <cell r="EW556" t="str">
            <v>T2-13</v>
          </cell>
          <cell r="EX556" t="str">
            <v>T2-13</v>
          </cell>
          <cell r="EY556" t="str">
            <v>T2-13</v>
          </cell>
          <cell r="EZ556" t="str">
            <v>T1-13</v>
          </cell>
          <cell r="FA556" t="str">
            <v>T1-13</v>
          </cell>
          <cell r="FB556" t="str">
            <v>T1-13</v>
          </cell>
          <cell r="FC556" t="str">
            <v>T4-12</v>
          </cell>
          <cell r="FD556" t="str">
            <v>T4-12</v>
          </cell>
          <cell r="FE556" t="str">
            <v>T4-12</v>
          </cell>
          <cell r="FF556" t="str">
            <v>T3-12</v>
          </cell>
          <cell r="FG556" t="str">
            <v>T3-12</v>
          </cell>
          <cell r="FH556" t="str">
            <v>T3-12</v>
          </cell>
          <cell r="FI556" t="str">
            <v>T2-12</v>
          </cell>
          <cell r="FJ556" t="str">
            <v>T2-12</v>
          </cell>
          <cell r="FK556" t="str">
            <v>T2-12</v>
          </cell>
          <cell r="FL556" t="str">
            <v>T1-12</v>
          </cell>
          <cell r="FM556" t="str">
            <v>T1-12</v>
          </cell>
          <cell r="FN556" t="str">
            <v>T1-12</v>
          </cell>
          <cell r="FO556" t="str">
            <v>T4-11</v>
          </cell>
          <cell r="FP556" t="str">
            <v>T4-11</v>
          </cell>
          <cell r="FQ556" t="str">
            <v>T4-11</v>
          </cell>
          <cell r="FR556" t="str">
            <v>T3-11</v>
          </cell>
          <cell r="FS556" t="str">
            <v>T3-11</v>
          </cell>
          <cell r="FT556" t="str">
            <v>T3-11</v>
          </cell>
          <cell r="FU556" t="str">
            <v>T2-11</v>
          </cell>
          <cell r="FV556" t="str">
            <v>T2-11</v>
          </cell>
          <cell r="FW556" t="str">
            <v>T2-11</v>
          </cell>
          <cell r="FX556" t="str">
            <v>T1-11</v>
          </cell>
          <cell r="FY556" t="str">
            <v>T1-11</v>
          </cell>
          <cell r="FZ556" t="str">
            <v>T1-11</v>
          </cell>
          <cell r="GA556" t="str">
            <v>T4-10</v>
          </cell>
          <cell r="GB556" t="str">
            <v>T4-10</v>
          </cell>
          <cell r="GC556" t="str">
            <v>T4-10</v>
          </cell>
          <cell r="GD556" t="str">
            <v>T3-10</v>
          </cell>
          <cell r="GE556" t="str">
            <v>T3-10</v>
          </cell>
          <cell r="GF556" t="str">
            <v>T3-10</v>
          </cell>
          <cell r="GG556" t="str">
            <v>T2-10</v>
          </cell>
          <cell r="GH556" t="str">
            <v>T2-10</v>
          </cell>
          <cell r="GI556" t="str">
            <v>T2-10</v>
          </cell>
          <cell r="GJ556" t="str">
            <v>T1-10</v>
          </cell>
          <cell r="GK556" t="str">
            <v>T1-10</v>
          </cell>
          <cell r="GL556" t="str">
            <v>T1-10</v>
          </cell>
          <cell r="GM556" t="str">
            <v>T4-09</v>
          </cell>
          <cell r="GN556" t="str">
            <v>T4-09</v>
          </cell>
          <cell r="GO556" t="str">
            <v>T4-09</v>
          </cell>
          <cell r="GP556" t="str">
            <v>T3-09</v>
          </cell>
          <cell r="GQ556" t="str">
            <v>T3-09</v>
          </cell>
          <cell r="GR556" t="str">
            <v>T3-09</v>
          </cell>
          <cell r="GS556" t="str">
            <v>T2-09</v>
          </cell>
          <cell r="GT556" t="str">
            <v>T2-09</v>
          </cell>
          <cell r="GU556" t="str">
            <v>T2-09</v>
          </cell>
          <cell r="GV556" t="str">
            <v>T1-09</v>
          </cell>
          <cell r="GW556" t="str">
            <v>T1-09</v>
          </cell>
          <cell r="GX556" t="str">
            <v>T1-09</v>
          </cell>
          <cell r="GY556" t="str">
            <v>T4-08</v>
          </cell>
          <cell r="GZ556" t="str">
            <v>T4-08</v>
          </cell>
          <cell r="HA556" t="str">
            <v>T4-08</v>
          </cell>
          <cell r="HB556" t="str">
            <v>T3-08</v>
          </cell>
          <cell r="HC556" t="str">
            <v>T3-08</v>
          </cell>
          <cell r="HD556" t="str">
            <v>T3-08</v>
          </cell>
          <cell r="HE556" t="str">
            <v>T2-08</v>
          </cell>
          <cell r="HF556" t="str">
            <v>T2-08</v>
          </cell>
          <cell r="HG556" t="str">
            <v>T2-08</v>
          </cell>
          <cell r="HH556" t="str">
            <v>T1-08</v>
          </cell>
          <cell r="HI556" t="str">
            <v>T1-08</v>
          </cell>
          <cell r="HJ556" t="str">
            <v>T1-08</v>
          </cell>
          <cell r="HO556" t="str">
            <v>9M-21</v>
          </cell>
          <cell r="HP556" t="str">
            <v>9M-21</v>
          </cell>
          <cell r="HQ556" t="str">
            <v>9M-21</v>
          </cell>
          <cell r="HR556" t="str">
            <v>S1-21</v>
          </cell>
          <cell r="HS556" t="str">
            <v>S1-21</v>
          </cell>
          <cell r="HT556" t="str">
            <v>S1-21</v>
          </cell>
          <cell r="HU556" t="str">
            <v>T1-21</v>
          </cell>
          <cell r="HV556" t="str">
            <v>T1-21</v>
          </cell>
          <cell r="HW556" t="str">
            <v>T1-21</v>
          </cell>
          <cell r="HX556" t="str">
            <v>2020</v>
          </cell>
          <cell r="HY556" t="str">
            <v>2020</v>
          </cell>
          <cell r="HZ556" t="str">
            <v>2020</v>
          </cell>
          <cell r="IA556" t="str">
            <v>9M-20</v>
          </cell>
          <cell r="IB556" t="str">
            <v>9M-20</v>
          </cell>
          <cell r="IC556" t="str">
            <v>9M-20</v>
          </cell>
          <cell r="ID556" t="str">
            <v>S1-20</v>
          </cell>
          <cell r="IE556" t="str">
            <v>S1-20</v>
          </cell>
          <cell r="IF556" t="str">
            <v>S1-20</v>
          </cell>
          <cell r="IG556" t="str">
            <v>T1-20</v>
          </cell>
          <cell r="IH556" t="str">
            <v>T1-20</v>
          </cell>
          <cell r="II556" t="str">
            <v>T1-20</v>
          </cell>
          <cell r="IJ556" t="str">
            <v>2019</v>
          </cell>
          <cell r="IK556" t="str">
            <v>2019</v>
          </cell>
          <cell r="IL556" t="str">
            <v>2019</v>
          </cell>
          <cell r="IM556" t="str">
            <v>9M-19</v>
          </cell>
          <cell r="IN556" t="str">
            <v>9M-19</v>
          </cell>
          <cell r="IO556" t="str">
            <v>9M-19</v>
          </cell>
          <cell r="IP556" t="str">
            <v>S1-19</v>
          </cell>
          <cell r="IQ556" t="str">
            <v>S1-19</v>
          </cell>
          <cell r="IR556" t="str">
            <v>S1-19</v>
          </cell>
          <cell r="IS556" t="str">
            <v>T1-19</v>
          </cell>
          <cell r="IT556" t="str">
            <v>T1-19</v>
          </cell>
          <cell r="IU556" t="str">
            <v>T1-19</v>
          </cell>
          <cell r="IV556" t="str">
            <v>2018</v>
          </cell>
          <cell r="IW556" t="str">
            <v>2018</v>
          </cell>
          <cell r="IX556" t="str">
            <v>2018</v>
          </cell>
          <cell r="IY556" t="str">
            <v>9M-18</v>
          </cell>
          <cell r="IZ556" t="str">
            <v>9M-18</v>
          </cell>
          <cell r="JA556" t="str">
            <v>9M-18</v>
          </cell>
          <cell r="JB556" t="str">
            <v>S1-18</v>
          </cell>
          <cell r="JC556" t="str">
            <v>S1-18</v>
          </cell>
          <cell r="JD556" t="str">
            <v>S1-18</v>
          </cell>
          <cell r="JE556" t="str">
            <v>T1-18</v>
          </cell>
          <cell r="JF556" t="str">
            <v>T1-18</v>
          </cell>
          <cell r="JG556" t="str">
            <v>T1-18</v>
          </cell>
          <cell r="JH556" t="str">
            <v>2017</v>
          </cell>
          <cell r="JI556" t="str">
            <v>2017</v>
          </cell>
          <cell r="JJ556" t="str">
            <v>2017</v>
          </cell>
          <cell r="JK556" t="str">
            <v>9M-17</v>
          </cell>
          <cell r="JL556" t="str">
            <v>9M-17</v>
          </cell>
          <cell r="JM556" t="str">
            <v>9M-17</v>
          </cell>
          <cell r="JN556" t="str">
            <v>S1-17</v>
          </cell>
          <cell r="JO556" t="str">
            <v>S1-17</v>
          </cell>
          <cell r="JP556" t="str">
            <v>S1-17</v>
          </cell>
          <cell r="JQ556" t="str">
            <v>T1-17</v>
          </cell>
          <cell r="JR556" t="str">
            <v>T1-17</v>
          </cell>
          <cell r="JS556" t="str">
            <v>T1-17</v>
          </cell>
          <cell r="JT556" t="str">
            <v>2016</v>
          </cell>
          <cell r="JU556" t="str">
            <v>2016</v>
          </cell>
          <cell r="JV556" t="str">
            <v>2016</v>
          </cell>
          <cell r="JW556" t="str">
            <v>9M-16</v>
          </cell>
          <cell r="JX556" t="str">
            <v>9M-16</v>
          </cell>
          <cell r="JY556" t="str">
            <v>9M-16</v>
          </cell>
          <cell r="JZ556" t="str">
            <v>S1-16</v>
          </cell>
          <cell r="KA556" t="str">
            <v>S1-16</v>
          </cell>
          <cell r="KB556" t="str">
            <v>S1-16</v>
          </cell>
          <cell r="KC556" t="str">
            <v>T1-16</v>
          </cell>
          <cell r="KD556" t="str">
            <v>T1-16</v>
          </cell>
          <cell r="KE556" t="str">
            <v>T1-16</v>
          </cell>
          <cell r="KF556" t="str">
            <v>2015</v>
          </cell>
          <cell r="KG556" t="str">
            <v>2015</v>
          </cell>
          <cell r="KH556" t="str">
            <v>2015</v>
          </cell>
          <cell r="KI556" t="str">
            <v>9M-15</v>
          </cell>
          <cell r="KJ556" t="str">
            <v>9M-15</v>
          </cell>
          <cell r="KK556" t="str">
            <v>9M-15</v>
          </cell>
          <cell r="KL556" t="str">
            <v>S1-15</v>
          </cell>
          <cell r="KM556" t="str">
            <v>S1-15</v>
          </cell>
          <cell r="KN556" t="str">
            <v>S1-15</v>
          </cell>
          <cell r="KO556" t="str">
            <v>T1-15</v>
          </cell>
          <cell r="KP556" t="str">
            <v>T1-15</v>
          </cell>
          <cell r="KQ556" t="str">
            <v>T1-15</v>
          </cell>
          <cell r="KR556" t="str">
            <v>2014</v>
          </cell>
          <cell r="KS556" t="str">
            <v>2014</v>
          </cell>
          <cell r="KT556" t="str">
            <v>2014</v>
          </cell>
          <cell r="KU556" t="str">
            <v>9M-14</v>
          </cell>
          <cell r="KV556" t="str">
            <v>9M-14</v>
          </cell>
          <cell r="KW556" t="str">
            <v>9M-14</v>
          </cell>
          <cell r="KX556" t="str">
            <v>S1-14</v>
          </cell>
          <cell r="KY556" t="str">
            <v>S1-14</v>
          </cell>
          <cell r="KZ556" t="str">
            <v>S1-14</v>
          </cell>
          <cell r="LA556" t="str">
            <v>T1-14</v>
          </cell>
          <cell r="LB556" t="str">
            <v>T1-14</v>
          </cell>
          <cell r="LC556" t="str">
            <v>T1-14</v>
          </cell>
          <cell r="LD556" t="str">
            <v>2013</v>
          </cell>
          <cell r="LE556" t="str">
            <v>2013</v>
          </cell>
          <cell r="LF556" t="str">
            <v>2013</v>
          </cell>
          <cell r="LG556" t="str">
            <v>9M-13</v>
          </cell>
          <cell r="LH556" t="str">
            <v>9M-13</v>
          </cell>
          <cell r="LI556" t="str">
            <v>9M-13</v>
          </cell>
          <cell r="LJ556" t="str">
            <v>S1-13</v>
          </cell>
          <cell r="LK556" t="str">
            <v>S1-13</v>
          </cell>
          <cell r="LL556" t="str">
            <v>S1-13</v>
          </cell>
          <cell r="LM556" t="str">
            <v>T1-13</v>
          </cell>
          <cell r="LN556" t="str">
            <v>T1-13</v>
          </cell>
          <cell r="LO556" t="str">
            <v>T1-13</v>
          </cell>
          <cell r="LP556" t="str">
            <v>2012</v>
          </cell>
          <cell r="LQ556" t="str">
            <v>2012</v>
          </cell>
          <cell r="LR556" t="str">
            <v>2012</v>
          </cell>
          <cell r="LS556" t="str">
            <v>9M-12</v>
          </cell>
          <cell r="LT556" t="str">
            <v>9M-12</v>
          </cell>
          <cell r="LU556" t="str">
            <v>9M-12</v>
          </cell>
          <cell r="LV556" t="str">
            <v>S1-12</v>
          </cell>
          <cell r="LW556" t="str">
            <v>S1-12</v>
          </cell>
          <cell r="LX556" t="str">
            <v>S1-12</v>
          </cell>
          <cell r="LY556" t="str">
            <v>T1-12</v>
          </cell>
          <cell r="LZ556" t="str">
            <v>T1-12</v>
          </cell>
          <cell r="MA556" t="str">
            <v>T1-12</v>
          </cell>
          <cell r="MB556" t="str">
            <v>2011</v>
          </cell>
          <cell r="MC556" t="str">
            <v>2011</v>
          </cell>
          <cell r="MD556" t="str">
            <v>2011</v>
          </cell>
          <cell r="ME556" t="str">
            <v>9M-11</v>
          </cell>
          <cell r="MF556" t="str">
            <v>9M-11</v>
          </cell>
          <cell r="MG556" t="str">
            <v>9M-11</v>
          </cell>
          <cell r="MH556" t="str">
            <v>S1-11</v>
          </cell>
          <cell r="MI556" t="str">
            <v>S1-11</v>
          </cell>
          <cell r="MJ556" t="str">
            <v>S1-11</v>
          </cell>
          <cell r="MK556" t="str">
            <v>T1-11</v>
          </cell>
          <cell r="ML556" t="str">
            <v>T1-11</v>
          </cell>
          <cell r="MM556" t="str">
            <v>T1-11</v>
          </cell>
          <cell r="MN556" t="str">
            <v>2010</v>
          </cell>
          <cell r="MO556" t="str">
            <v>2010</v>
          </cell>
          <cell r="MP556" t="str">
            <v>2010</v>
          </cell>
          <cell r="MQ556" t="str">
            <v>9M-10</v>
          </cell>
          <cell r="MR556" t="str">
            <v>9M-10</v>
          </cell>
          <cell r="MS556" t="str">
            <v>9M-10</v>
          </cell>
          <cell r="MT556" t="str">
            <v>S1-10</v>
          </cell>
          <cell r="MU556" t="str">
            <v>S1-10</v>
          </cell>
          <cell r="MV556" t="str">
            <v>S1-10</v>
          </cell>
          <cell r="MW556" t="str">
            <v>T1-10</v>
          </cell>
          <cell r="MX556" t="str">
            <v>T1-10</v>
          </cell>
          <cell r="MY556" t="str">
            <v>T1-10</v>
          </cell>
          <cell r="MZ556" t="str">
            <v>2009</v>
          </cell>
          <cell r="NA556" t="str">
            <v>2009</v>
          </cell>
          <cell r="NB556" t="str">
            <v>2009</v>
          </cell>
          <cell r="NC556" t="str">
            <v>9M-09</v>
          </cell>
          <cell r="ND556" t="str">
            <v>9M-09</v>
          </cell>
          <cell r="NE556" t="str">
            <v>9M-09</v>
          </cell>
          <cell r="NF556" t="str">
            <v>S1-09</v>
          </cell>
          <cell r="NG556" t="str">
            <v>S1-09</v>
          </cell>
          <cell r="NH556" t="str">
            <v>S1-09</v>
          </cell>
          <cell r="NI556" t="str">
            <v>T1-09</v>
          </cell>
          <cell r="NJ556" t="str">
            <v>T1-09</v>
          </cell>
          <cell r="NK556" t="str">
            <v>T1-09</v>
          </cell>
          <cell r="NL556" t="str">
            <v>2008</v>
          </cell>
          <cell r="NM556" t="str">
            <v>2008</v>
          </cell>
          <cell r="NN556" t="str">
            <v>2008</v>
          </cell>
          <cell r="NO556" t="str">
            <v>9M-08</v>
          </cell>
          <cell r="NP556" t="str">
            <v>9M-08</v>
          </cell>
          <cell r="NQ556" t="str">
            <v>9M-08</v>
          </cell>
          <cell r="NR556" t="str">
            <v>S1-08</v>
          </cell>
          <cell r="NS556" t="str">
            <v>S1-08</v>
          </cell>
          <cell r="NT556" t="str">
            <v>S1-08</v>
          </cell>
          <cell r="NU556" t="str">
            <v>T1-08</v>
          </cell>
          <cell r="NV556" t="str">
            <v>T1-08</v>
          </cell>
          <cell r="NW556" t="str">
            <v>T1-08</v>
          </cell>
        </row>
        <row r="557">
          <cell r="BB557" t="str">
            <v>Stated</v>
          </cell>
          <cell r="BC557" t="str">
            <v>Spec Items</v>
          </cell>
          <cell r="BD557" t="str">
            <v>Underlying</v>
          </cell>
          <cell r="BE557" t="str">
            <v>Stated</v>
          </cell>
          <cell r="BF557" t="str">
            <v>Spec Items</v>
          </cell>
          <cell r="BG557" t="str">
            <v>Underlying</v>
          </cell>
          <cell r="BH557" t="str">
            <v>Stated</v>
          </cell>
          <cell r="BI557" t="str">
            <v>Spec Items</v>
          </cell>
          <cell r="BJ557" t="str">
            <v>Underlying</v>
          </cell>
          <cell r="BK557" t="str">
            <v>Stated</v>
          </cell>
          <cell r="BL557" t="str">
            <v>Spec Items</v>
          </cell>
          <cell r="BM557" t="str">
            <v>Underlying</v>
          </cell>
          <cell r="BN557" t="str">
            <v>Stated</v>
          </cell>
          <cell r="BO557" t="str">
            <v>Spec Items</v>
          </cell>
          <cell r="BP557" t="str">
            <v>Underlying</v>
          </cell>
          <cell r="BQ557" t="str">
            <v>Stated</v>
          </cell>
          <cell r="BR557" t="str">
            <v>Spec Items</v>
          </cell>
          <cell r="BS557" t="str">
            <v>Underlying</v>
          </cell>
          <cell r="BT557" t="str">
            <v>Stated</v>
          </cell>
          <cell r="BU557" t="str">
            <v>Spec Items</v>
          </cell>
          <cell r="BV557" t="str">
            <v>Underlying</v>
          </cell>
          <cell r="BW557" t="str">
            <v>Stated</v>
          </cell>
          <cell r="BX557" t="str">
            <v>Spec Items</v>
          </cell>
          <cell r="BY557" t="str">
            <v>Underlying</v>
          </cell>
          <cell r="BZ557" t="str">
            <v>Stated</v>
          </cell>
          <cell r="CA557" t="str">
            <v>Spec Items</v>
          </cell>
          <cell r="CB557" t="str">
            <v>Underlying</v>
          </cell>
          <cell r="CC557" t="str">
            <v>Stated</v>
          </cell>
          <cell r="CD557" t="str">
            <v>Spec Items</v>
          </cell>
          <cell r="CE557" t="str">
            <v>Underlying</v>
          </cell>
          <cell r="CF557" t="str">
            <v>Stated</v>
          </cell>
          <cell r="CG557" t="str">
            <v>Spec Items</v>
          </cell>
          <cell r="CH557" t="str">
            <v>Underlying</v>
          </cell>
          <cell r="CI557" t="str">
            <v>Stated</v>
          </cell>
          <cell r="CJ557" t="str">
            <v>Spec Items</v>
          </cell>
          <cell r="CK557" t="str">
            <v>Underlying</v>
          </cell>
          <cell r="CL557" t="str">
            <v>Stated</v>
          </cell>
          <cell r="CM557" t="str">
            <v>Spec Items</v>
          </cell>
          <cell r="CN557" t="str">
            <v>Underlying</v>
          </cell>
          <cell r="CO557" t="str">
            <v>Stated</v>
          </cell>
          <cell r="CP557" t="str">
            <v>Spec Items</v>
          </cell>
          <cell r="CQ557" t="str">
            <v>Underlying</v>
          </cell>
          <cell r="CR557" t="str">
            <v>Stated</v>
          </cell>
          <cell r="CS557" t="str">
            <v>Spec Items</v>
          </cell>
          <cell r="CT557" t="str">
            <v>Underlying</v>
          </cell>
          <cell r="CU557" t="str">
            <v>Stated</v>
          </cell>
          <cell r="CV557" t="str">
            <v>Spec Items</v>
          </cell>
          <cell r="CW557" t="str">
            <v>Underlying</v>
          </cell>
          <cell r="CX557" t="str">
            <v>Stated</v>
          </cell>
          <cell r="CY557" t="str">
            <v>Spec Items</v>
          </cell>
          <cell r="CZ557" t="str">
            <v>Underlying</v>
          </cell>
          <cell r="DA557" t="str">
            <v>Stated</v>
          </cell>
          <cell r="DB557" t="str">
            <v>Spec Items</v>
          </cell>
          <cell r="DC557" t="str">
            <v>Underlying</v>
          </cell>
          <cell r="DD557" t="str">
            <v>Stated</v>
          </cell>
          <cell r="DE557" t="str">
            <v>Spec Items</v>
          </cell>
          <cell r="DF557" t="str">
            <v>Underlying</v>
          </cell>
          <cell r="DG557" t="str">
            <v>Stated</v>
          </cell>
          <cell r="DH557" t="str">
            <v>Spec Items</v>
          </cell>
          <cell r="DI557" t="str">
            <v>Underlying</v>
          </cell>
          <cell r="DJ557" t="str">
            <v>Stated</v>
          </cell>
          <cell r="DK557" t="str">
            <v>Spec Items</v>
          </cell>
          <cell r="DL557" t="str">
            <v>Underlying</v>
          </cell>
          <cell r="DM557" t="str">
            <v>Stated</v>
          </cell>
          <cell r="DN557" t="str">
            <v>Spec Items</v>
          </cell>
          <cell r="DO557" t="str">
            <v>Underlying</v>
          </cell>
          <cell r="DP557" t="str">
            <v>Stated</v>
          </cell>
          <cell r="DQ557" t="str">
            <v>Spec Items</v>
          </cell>
          <cell r="DR557" t="str">
            <v>Underlying</v>
          </cell>
          <cell r="DS557" t="str">
            <v>Stated</v>
          </cell>
          <cell r="DT557" t="str">
            <v>Spec Items</v>
          </cell>
          <cell r="DU557" t="str">
            <v>Underlying</v>
          </cell>
          <cell r="DV557" t="str">
            <v>Stated</v>
          </cell>
          <cell r="DW557" t="str">
            <v>Spec Items</v>
          </cell>
          <cell r="DX557" t="str">
            <v>Underlying</v>
          </cell>
          <cell r="DY557" t="str">
            <v>Stated</v>
          </cell>
          <cell r="DZ557" t="str">
            <v>Spec Items</v>
          </cell>
          <cell r="EA557" t="str">
            <v>Underlying</v>
          </cell>
          <cell r="EB557" t="str">
            <v>Stated</v>
          </cell>
          <cell r="EC557" t="str">
            <v>Spec Items</v>
          </cell>
          <cell r="ED557" t="str">
            <v>Underlying</v>
          </cell>
          <cell r="EE557" t="str">
            <v>Stated</v>
          </cell>
          <cell r="EF557" t="str">
            <v>Spec Items</v>
          </cell>
          <cell r="EG557" t="str">
            <v>Underlying</v>
          </cell>
          <cell r="EH557" t="str">
            <v>Stated</v>
          </cell>
          <cell r="EI557" t="str">
            <v>Spec Items</v>
          </cell>
          <cell r="EJ557" t="str">
            <v>Underlying</v>
          </cell>
          <cell r="EK557" t="str">
            <v>Stated</v>
          </cell>
          <cell r="EL557" t="str">
            <v>Spec Items</v>
          </cell>
          <cell r="EM557" t="str">
            <v>Underlying</v>
          </cell>
          <cell r="EN557" t="str">
            <v>Stated</v>
          </cell>
          <cell r="EO557" t="str">
            <v>Spec Items</v>
          </cell>
          <cell r="EP557" t="str">
            <v>Underlying</v>
          </cell>
          <cell r="EQ557" t="str">
            <v>Stated</v>
          </cell>
          <cell r="ER557" t="str">
            <v>Spec Items</v>
          </cell>
          <cell r="ES557" t="str">
            <v>Underlying</v>
          </cell>
          <cell r="ET557" t="str">
            <v>Stated</v>
          </cell>
          <cell r="EU557" t="str">
            <v>Spec Items</v>
          </cell>
          <cell r="EV557" t="str">
            <v>Underlying</v>
          </cell>
          <cell r="EW557" t="str">
            <v>Stated</v>
          </cell>
          <cell r="EX557" t="str">
            <v>Spec Items</v>
          </cell>
          <cell r="EY557" t="str">
            <v>Underlying</v>
          </cell>
          <cell r="EZ557" t="str">
            <v>Stated</v>
          </cell>
          <cell r="FA557" t="str">
            <v>Spec Items</v>
          </cell>
          <cell r="FB557" t="str">
            <v>Underlying</v>
          </cell>
          <cell r="FC557" t="str">
            <v>Stated</v>
          </cell>
          <cell r="FD557" t="str">
            <v>Spec Items</v>
          </cell>
          <cell r="FE557" t="str">
            <v>Underlying</v>
          </cell>
          <cell r="FF557" t="str">
            <v>Stated</v>
          </cell>
          <cell r="FG557" t="str">
            <v>Spec Items</v>
          </cell>
          <cell r="FH557" t="str">
            <v>Underlying</v>
          </cell>
          <cell r="FI557" t="str">
            <v>Stated</v>
          </cell>
          <cell r="FJ557" t="str">
            <v>Spec Items</v>
          </cell>
          <cell r="FK557" t="str">
            <v>Underlying</v>
          </cell>
          <cell r="FL557" t="str">
            <v>Stated</v>
          </cell>
          <cell r="FM557" t="str">
            <v>Spec Items</v>
          </cell>
          <cell r="FN557" t="str">
            <v>Underlying</v>
          </cell>
          <cell r="FO557" t="str">
            <v>Stated</v>
          </cell>
          <cell r="FP557" t="str">
            <v>Spec Items</v>
          </cell>
          <cell r="FQ557" t="str">
            <v>Underlying</v>
          </cell>
          <cell r="FR557" t="str">
            <v>Stated</v>
          </cell>
          <cell r="FS557" t="str">
            <v>Spec Items</v>
          </cell>
          <cell r="FT557" t="str">
            <v>Underlying</v>
          </cell>
          <cell r="FU557" t="str">
            <v>Stated</v>
          </cell>
          <cell r="FV557" t="str">
            <v>Spec Items</v>
          </cell>
          <cell r="FW557" t="str">
            <v>Underlying</v>
          </cell>
          <cell r="FX557" t="str">
            <v>Stated</v>
          </cell>
          <cell r="FY557" t="str">
            <v>Spec Items</v>
          </cell>
          <cell r="FZ557" t="str">
            <v>Underlying</v>
          </cell>
          <cell r="GA557" t="str">
            <v>Stated</v>
          </cell>
          <cell r="GB557" t="str">
            <v>Spec Items</v>
          </cell>
          <cell r="GC557" t="str">
            <v>Underlying</v>
          </cell>
          <cell r="GD557" t="str">
            <v>Stated</v>
          </cell>
          <cell r="GE557" t="str">
            <v>Spec Items</v>
          </cell>
          <cell r="GF557" t="str">
            <v>Underlying</v>
          </cell>
          <cell r="GG557" t="str">
            <v>Stated</v>
          </cell>
          <cell r="GH557" t="str">
            <v>Spec Items</v>
          </cell>
          <cell r="GI557" t="str">
            <v>Underlying</v>
          </cell>
          <cell r="GJ557" t="str">
            <v>Stated</v>
          </cell>
          <cell r="GK557" t="str">
            <v>Spec Items</v>
          </cell>
          <cell r="GL557" t="str">
            <v>Underlying</v>
          </cell>
          <cell r="GM557" t="str">
            <v>Stated</v>
          </cell>
          <cell r="GN557" t="str">
            <v>Spec Items</v>
          </cell>
          <cell r="GO557" t="str">
            <v>Underlying</v>
          </cell>
          <cell r="GP557" t="str">
            <v>Stated</v>
          </cell>
          <cell r="GQ557" t="str">
            <v>Spec Items</v>
          </cell>
          <cell r="GR557" t="str">
            <v>Underlying</v>
          </cell>
          <cell r="GS557" t="str">
            <v>Stated</v>
          </cell>
          <cell r="GT557" t="str">
            <v>Spec Items</v>
          </cell>
          <cell r="GU557" t="str">
            <v>Underlying</v>
          </cell>
          <cell r="GV557" t="str">
            <v>Stated</v>
          </cell>
          <cell r="GW557" t="str">
            <v>Spec Items</v>
          </cell>
          <cell r="GX557" t="str">
            <v>Underlying</v>
          </cell>
          <cell r="GY557" t="str">
            <v>Stated</v>
          </cell>
          <cell r="GZ557" t="str">
            <v>Spec Items</v>
          </cell>
          <cell r="HA557" t="str">
            <v>Underlying</v>
          </cell>
          <cell r="HB557" t="str">
            <v>Stated</v>
          </cell>
          <cell r="HC557" t="str">
            <v>Spec Items</v>
          </cell>
          <cell r="HD557" t="str">
            <v>Underlying</v>
          </cell>
          <cell r="HE557" t="str">
            <v>Stated</v>
          </cell>
          <cell r="HF557" t="str">
            <v>Spec Items</v>
          </cell>
          <cell r="HG557" t="str">
            <v>Underlying</v>
          </cell>
          <cell r="HH557" t="str">
            <v>Stated</v>
          </cell>
          <cell r="HI557" t="str">
            <v>Spec Items</v>
          </cell>
          <cell r="HJ557" t="str">
            <v>Underlying</v>
          </cell>
          <cell r="HO557" t="str">
            <v>Stated</v>
          </cell>
          <cell r="HP557" t="str">
            <v>Spec Items</v>
          </cell>
          <cell r="HQ557" t="str">
            <v>Underlying</v>
          </cell>
          <cell r="HR557" t="str">
            <v>Stated</v>
          </cell>
          <cell r="HS557" t="str">
            <v>Spec Items</v>
          </cell>
          <cell r="HT557" t="str">
            <v>Underlying</v>
          </cell>
          <cell r="HU557" t="str">
            <v>Stated</v>
          </cell>
          <cell r="HV557" t="str">
            <v>Spec Items</v>
          </cell>
          <cell r="HW557" t="str">
            <v>Underlying</v>
          </cell>
          <cell r="HX557" t="str">
            <v>Stated</v>
          </cell>
          <cell r="HY557" t="str">
            <v>Spec Items</v>
          </cell>
          <cell r="HZ557" t="str">
            <v>Underlying</v>
          </cell>
          <cell r="IA557" t="str">
            <v>Stated</v>
          </cell>
          <cell r="IB557" t="str">
            <v>Spec Items</v>
          </cell>
          <cell r="IC557" t="str">
            <v>Underlying</v>
          </cell>
          <cell r="ID557" t="str">
            <v>Stated</v>
          </cell>
          <cell r="IE557" t="str">
            <v>Spec Items</v>
          </cell>
          <cell r="IF557" t="str">
            <v>Underlying</v>
          </cell>
          <cell r="IG557" t="str">
            <v>Stated</v>
          </cell>
          <cell r="IH557" t="str">
            <v>Spec Items</v>
          </cell>
          <cell r="II557" t="str">
            <v>Underlying</v>
          </cell>
          <cell r="IJ557" t="str">
            <v>Stated</v>
          </cell>
          <cell r="IK557" t="str">
            <v>Spec Items</v>
          </cell>
          <cell r="IL557" t="str">
            <v>Underlying</v>
          </cell>
          <cell r="IM557" t="str">
            <v>Stated</v>
          </cell>
          <cell r="IN557" t="str">
            <v>Spec Items</v>
          </cell>
          <cell r="IO557" t="str">
            <v>Underlying</v>
          </cell>
          <cell r="IP557" t="str">
            <v>Stated</v>
          </cell>
          <cell r="IQ557" t="str">
            <v>Spec Items</v>
          </cell>
          <cell r="IR557" t="str">
            <v>Underlying</v>
          </cell>
          <cell r="IS557" t="str">
            <v>Stated</v>
          </cell>
          <cell r="IT557" t="str">
            <v>Spec Items</v>
          </cell>
          <cell r="IU557" t="str">
            <v>Underlying</v>
          </cell>
          <cell r="IV557" t="str">
            <v>Stated</v>
          </cell>
          <cell r="IW557" t="str">
            <v>Spec Items</v>
          </cell>
          <cell r="IX557" t="str">
            <v>Underlying</v>
          </cell>
          <cell r="IY557" t="str">
            <v>Stated</v>
          </cell>
          <cell r="IZ557" t="str">
            <v>Spec Items</v>
          </cell>
          <cell r="JA557" t="str">
            <v>Underlying</v>
          </cell>
          <cell r="JB557" t="str">
            <v>Stated</v>
          </cell>
          <cell r="JC557" t="str">
            <v>Spec Items</v>
          </cell>
          <cell r="JD557" t="str">
            <v>Underlying</v>
          </cell>
          <cell r="JE557" t="str">
            <v>Stated</v>
          </cell>
          <cell r="JF557" t="str">
            <v>Spec Items</v>
          </cell>
          <cell r="JG557" t="str">
            <v>Underlying</v>
          </cell>
          <cell r="JH557" t="str">
            <v>Stated</v>
          </cell>
          <cell r="JI557" t="str">
            <v>Spec Items</v>
          </cell>
          <cell r="JJ557" t="str">
            <v>Underlying</v>
          </cell>
          <cell r="JK557" t="str">
            <v>Stated</v>
          </cell>
          <cell r="JL557" t="str">
            <v>Spec Items</v>
          </cell>
          <cell r="JM557" t="str">
            <v>Underlying</v>
          </cell>
          <cell r="JN557" t="str">
            <v>Stated</v>
          </cell>
          <cell r="JO557" t="str">
            <v>Spec Items</v>
          </cell>
          <cell r="JP557" t="str">
            <v>Underlying</v>
          </cell>
          <cell r="JQ557" t="str">
            <v>Stated</v>
          </cell>
          <cell r="JR557" t="str">
            <v>Spec Items</v>
          </cell>
          <cell r="JS557" t="str">
            <v>Underlying</v>
          </cell>
          <cell r="JT557" t="str">
            <v>Stated</v>
          </cell>
          <cell r="JU557" t="str">
            <v>Spec Items</v>
          </cell>
          <cell r="JV557" t="str">
            <v>Underlying</v>
          </cell>
          <cell r="JW557" t="str">
            <v>Stated</v>
          </cell>
          <cell r="JX557" t="str">
            <v>Spec Items</v>
          </cell>
          <cell r="JY557" t="str">
            <v>Underlying</v>
          </cell>
          <cell r="JZ557" t="str">
            <v>Stated</v>
          </cell>
          <cell r="KA557" t="str">
            <v>Spec Items</v>
          </cell>
          <cell r="KB557" t="str">
            <v>Underlying</v>
          </cell>
          <cell r="KC557" t="str">
            <v>Stated</v>
          </cell>
          <cell r="KD557" t="str">
            <v>Spec Items</v>
          </cell>
          <cell r="KE557" t="str">
            <v>Underlying</v>
          </cell>
          <cell r="KF557" t="str">
            <v>Stated</v>
          </cell>
          <cell r="KG557" t="str">
            <v>Spec Items</v>
          </cell>
          <cell r="KH557" t="str">
            <v>Underlying</v>
          </cell>
          <cell r="KI557" t="str">
            <v>Stated</v>
          </cell>
          <cell r="KJ557" t="str">
            <v>Spec Items</v>
          </cell>
          <cell r="KK557" t="str">
            <v>Underlying</v>
          </cell>
          <cell r="KL557" t="str">
            <v>Stated</v>
          </cell>
          <cell r="KM557" t="str">
            <v>Spec Items</v>
          </cell>
          <cell r="KN557" t="str">
            <v>Underlying</v>
          </cell>
          <cell r="KO557" t="str">
            <v>Stated</v>
          </cell>
          <cell r="KP557" t="str">
            <v>Spec Items</v>
          </cell>
          <cell r="KQ557" t="str">
            <v>Underlying</v>
          </cell>
          <cell r="KR557" t="str">
            <v>Stated</v>
          </cell>
          <cell r="KS557" t="str">
            <v>Spec Items</v>
          </cell>
          <cell r="KT557" t="str">
            <v>Underlying</v>
          </cell>
          <cell r="KU557" t="str">
            <v>Stated</v>
          </cell>
          <cell r="KV557" t="str">
            <v>Spec Items</v>
          </cell>
          <cell r="KW557" t="str">
            <v>Underlying</v>
          </cell>
          <cell r="KX557" t="str">
            <v>Stated</v>
          </cell>
          <cell r="KY557" t="str">
            <v>Spec Items</v>
          </cell>
          <cell r="KZ557" t="str">
            <v>Underlying</v>
          </cell>
          <cell r="LA557" t="str">
            <v>Stated</v>
          </cell>
          <cell r="LB557" t="str">
            <v>Spec Items</v>
          </cell>
          <cell r="LC557" t="str">
            <v>Underlying</v>
          </cell>
          <cell r="LD557" t="str">
            <v>Stated</v>
          </cell>
          <cell r="LE557" t="str">
            <v>Spec Items</v>
          </cell>
          <cell r="LF557" t="str">
            <v>Underlying</v>
          </cell>
          <cell r="LG557" t="str">
            <v>Stated</v>
          </cell>
          <cell r="LH557" t="str">
            <v>Spec Items</v>
          </cell>
          <cell r="LI557" t="str">
            <v>Underlying</v>
          </cell>
          <cell r="LJ557" t="str">
            <v>Stated</v>
          </cell>
          <cell r="LK557" t="str">
            <v>Spec Items</v>
          </cell>
          <cell r="LL557" t="str">
            <v>Underlying</v>
          </cell>
          <cell r="LM557" t="str">
            <v>Stated</v>
          </cell>
          <cell r="LN557" t="str">
            <v>Spec Items</v>
          </cell>
          <cell r="LO557" t="str">
            <v>Underlying</v>
          </cell>
          <cell r="LP557" t="str">
            <v>Stated</v>
          </cell>
          <cell r="LQ557" t="str">
            <v>Spec Items</v>
          </cell>
          <cell r="LR557" t="str">
            <v>Underlying</v>
          </cell>
          <cell r="LS557" t="str">
            <v>Stated</v>
          </cell>
          <cell r="LT557" t="str">
            <v>Spec Items</v>
          </cell>
          <cell r="LU557" t="str">
            <v>Underlying</v>
          </cell>
          <cell r="LV557" t="str">
            <v>Stated</v>
          </cell>
          <cell r="LW557" t="str">
            <v>Spec Items</v>
          </cell>
          <cell r="LX557" t="str">
            <v>Underlying</v>
          </cell>
          <cell r="LY557" t="str">
            <v>Stated</v>
          </cell>
          <cell r="LZ557" t="str">
            <v>Spec Items</v>
          </cell>
          <cell r="MA557" t="str">
            <v>Underlying</v>
          </cell>
          <cell r="MB557" t="str">
            <v>Stated</v>
          </cell>
          <cell r="MC557" t="str">
            <v>Spec Items</v>
          </cell>
          <cell r="MD557" t="str">
            <v>Underlying</v>
          </cell>
          <cell r="ME557" t="str">
            <v>Stated</v>
          </cell>
          <cell r="MF557" t="str">
            <v>Spec Items</v>
          </cell>
          <cell r="MG557" t="str">
            <v>Underlying</v>
          </cell>
          <cell r="MH557" t="str">
            <v>Stated</v>
          </cell>
          <cell r="MI557" t="str">
            <v>Spec Items</v>
          </cell>
          <cell r="MJ557" t="str">
            <v>Underlying</v>
          </cell>
          <cell r="MK557" t="str">
            <v>Stated</v>
          </cell>
          <cell r="ML557" t="str">
            <v>Spec Items</v>
          </cell>
          <cell r="MM557" t="str">
            <v>Underlying</v>
          </cell>
          <cell r="MN557" t="str">
            <v>Stated</v>
          </cell>
          <cell r="MO557" t="str">
            <v>Spec Items</v>
          </cell>
          <cell r="MP557" t="str">
            <v>Underlying</v>
          </cell>
          <cell r="MQ557" t="str">
            <v>Stated</v>
          </cell>
          <cell r="MR557" t="str">
            <v>Spec Items</v>
          </cell>
          <cell r="MS557" t="str">
            <v>Underlying</v>
          </cell>
          <cell r="MT557" t="str">
            <v>Stated</v>
          </cell>
          <cell r="MU557" t="str">
            <v>Spec Items</v>
          </cell>
          <cell r="MV557" t="str">
            <v>Underlying</v>
          </cell>
          <cell r="MW557" t="str">
            <v>Stated</v>
          </cell>
          <cell r="MX557" t="str">
            <v>Spec Items</v>
          </cell>
          <cell r="MY557" t="str">
            <v>Underlying</v>
          </cell>
          <cell r="MZ557" t="str">
            <v>Stated</v>
          </cell>
          <cell r="NA557" t="str">
            <v>Spec Items</v>
          </cell>
          <cell r="NB557" t="str">
            <v>Underlying</v>
          </cell>
          <cell r="NC557" t="str">
            <v>Stated</v>
          </cell>
          <cell r="ND557" t="str">
            <v>Spec Items</v>
          </cell>
          <cell r="NE557" t="str">
            <v>Underlying</v>
          </cell>
          <cell r="NF557" t="str">
            <v>Stated</v>
          </cell>
          <cell r="NG557" t="str">
            <v>Spec Items</v>
          </cell>
          <cell r="NH557" t="str">
            <v>Underlying</v>
          </cell>
          <cell r="NI557" t="str">
            <v>Stated</v>
          </cell>
          <cell r="NJ557" t="str">
            <v>Spec Items</v>
          </cell>
          <cell r="NK557" t="str">
            <v>Underlying</v>
          </cell>
          <cell r="NL557" t="str">
            <v>Stated</v>
          </cell>
          <cell r="NM557" t="str">
            <v>Spec Items</v>
          </cell>
          <cell r="NN557" t="str">
            <v>Underlying</v>
          </cell>
          <cell r="NO557" t="str">
            <v>Stated</v>
          </cell>
          <cell r="NP557" t="str">
            <v>Spec Items</v>
          </cell>
          <cell r="NQ557" t="str">
            <v>Underlying</v>
          </cell>
          <cell r="NR557" t="str">
            <v>Stated</v>
          </cell>
          <cell r="NS557" t="str">
            <v>Spec Items</v>
          </cell>
          <cell r="NT557" t="str">
            <v>Underlying</v>
          </cell>
          <cell r="NU557" t="str">
            <v>Stated</v>
          </cell>
          <cell r="NV557" t="str">
            <v>Spec Items</v>
          </cell>
          <cell r="NW557" t="str">
            <v>Underlying</v>
          </cell>
        </row>
        <row r="558">
          <cell r="BB558">
            <v>1526.8540129411499</v>
          </cell>
          <cell r="BC558">
            <v>-1.6049329999109383</v>
          </cell>
          <cell r="BD558">
            <v>1528.4589459410608</v>
          </cell>
          <cell r="BE558">
            <v>1561.10972178981</v>
          </cell>
          <cell r="BF558">
            <v>-15.877743000000001</v>
          </cell>
          <cell r="BG558">
            <v>1576.98746478981</v>
          </cell>
          <cell r="BH558">
            <v>1664.9224913399401</v>
          </cell>
          <cell r="BI558">
            <v>1.173</v>
          </cell>
          <cell r="BJ558">
            <v>1663.7494913399401</v>
          </cell>
          <cell r="BK558">
            <v>1425.5972740126499</v>
          </cell>
          <cell r="BL558">
            <v>-12.310863596274469</v>
          </cell>
          <cell r="BM558">
            <v>1437.9081376089243</v>
          </cell>
          <cell r="BN558">
            <v>1578.5023268007801</v>
          </cell>
          <cell r="BO558">
            <v>11.998682999999998</v>
          </cell>
          <cell r="BP558">
            <v>1566.5036438007801</v>
          </cell>
          <cell r="BQ558">
            <v>1706.0345444746199</v>
          </cell>
          <cell r="BR558">
            <v>-81.688494000000006</v>
          </cell>
          <cell r="BS558">
            <v>1787.7230384746199</v>
          </cell>
          <cell r="BT558">
            <v>1587.03351622531</v>
          </cell>
          <cell r="BU558">
            <v>103.51650659627447</v>
          </cell>
          <cell r="BV558">
            <v>1483.5170096290356</v>
          </cell>
          <cell r="BW558">
            <v>1400.7782403847</v>
          </cell>
          <cell r="BX558">
            <v>-21.6</v>
          </cell>
          <cell r="BY558">
            <v>1422.3782403846999</v>
          </cell>
          <cell r="BZ558">
            <v>1396.8831339005701</v>
          </cell>
          <cell r="CA558">
            <v>-3.9400000000000004</v>
          </cell>
          <cell r="CB558">
            <v>1400.8231339005702</v>
          </cell>
          <cell r="CC558">
            <v>1466.8966889590899</v>
          </cell>
          <cell r="CD558">
            <v>-12.136384115335183</v>
          </cell>
          <cell r="CE558">
            <v>1479.0330730744251</v>
          </cell>
          <cell r="CF558">
            <v>1338.73039094042</v>
          </cell>
          <cell r="CG558">
            <v>-27.056650000000001</v>
          </cell>
          <cell r="CH558">
            <v>1365.78704094042</v>
          </cell>
          <cell r="CI558">
            <v>1210.1326121501299</v>
          </cell>
          <cell r="CJ558">
            <v>31.74099999776729</v>
          </cell>
          <cell r="CK558">
            <v>1178.3916121523625</v>
          </cell>
          <cell r="CL558">
            <v>1296.6116136820799</v>
          </cell>
          <cell r="CM558">
            <v>-21.385000406370782</v>
          </cell>
          <cell r="CN558">
            <v>1317.9966140884508</v>
          </cell>
          <cell r="CO558">
            <v>1530.7108243012899</v>
          </cell>
          <cell r="CP558">
            <v>25.491601708055697</v>
          </cell>
          <cell r="CQ558">
            <v>1505.2192225932342</v>
          </cell>
          <cell r="CR558">
            <v>1330.9040874925499</v>
          </cell>
          <cell r="CS558">
            <v>9.3647185108776405</v>
          </cell>
          <cell r="CT558">
            <v>1321.5393689816724</v>
          </cell>
          <cell r="CU558">
            <v>1304.7934634489</v>
          </cell>
          <cell r="CV558">
            <v>-8.6240000000000006</v>
          </cell>
          <cell r="CW558">
            <v>1313.4174634489</v>
          </cell>
          <cell r="CX558">
            <v>1236.18643776165</v>
          </cell>
          <cell r="CY558">
            <v>-13.499278750772001</v>
          </cell>
          <cell r="CZ558">
            <v>1249.685716512422</v>
          </cell>
          <cell r="DA558">
            <v>1370.2149901958701</v>
          </cell>
          <cell r="DB558">
            <v>-28.556000000000001</v>
          </cell>
          <cell r="DC558">
            <v>1398.7709901958701</v>
          </cell>
          <cell r="DD558">
            <v>1420.8344975407099</v>
          </cell>
          <cell r="DE558">
            <v>-72.290000000000006</v>
          </cell>
          <cell r="DF558">
            <v>1493.1244975407099</v>
          </cell>
          <cell r="DG558">
            <v>1247.90456766796</v>
          </cell>
          <cell r="DH558">
            <v>-4.3326029999999953</v>
          </cell>
          <cell r="DI558">
            <v>1252.2371706679601</v>
          </cell>
          <cell r="DJ558">
            <v>1395.9274985570701</v>
          </cell>
          <cell r="DK558">
            <v>-69</v>
          </cell>
          <cell r="DL558">
            <v>1464.9274985570701</v>
          </cell>
          <cell r="DM558">
            <v>1326.0493447132301</v>
          </cell>
          <cell r="DN558">
            <v>-3</v>
          </cell>
          <cell r="DO558">
            <v>1329.0493447132301</v>
          </cell>
          <cell r="DP558">
            <v>1219.89124036578</v>
          </cell>
          <cell r="DQ558">
            <v>13</v>
          </cell>
          <cell r="DR558">
            <v>1206.89124036578</v>
          </cell>
          <cell r="DS558">
            <v>1053</v>
          </cell>
          <cell r="DT558">
            <v>-62</v>
          </cell>
          <cell r="DU558">
            <v>1115</v>
          </cell>
          <cell r="DV558">
            <v>1109</v>
          </cell>
          <cell r="DW558">
            <v>50</v>
          </cell>
          <cell r="DX558">
            <v>1059</v>
          </cell>
          <cell r="DY558">
            <v>1481</v>
          </cell>
          <cell r="DZ558">
            <v>82</v>
          </cell>
          <cell r="EA558">
            <v>1399</v>
          </cell>
          <cell r="EB558">
            <v>1414</v>
          </cell>
          <cell r="EC558">
            <v>6</v>
          </cell>
          <cell r="ED558">
            <v>1408</v>
          </cell>
          <cell r="EE558">
            <v>962</v>
          </cell>
          <cell r="EF558">
            <v>0</v>
          </cell>
          <cell r="EG558">
            <v>962</v>
          </cell>
          <cell r="EH558">
            <v>941</v>
          </cell>
          <cell r="EI558">
            <v>0</v>
          </cell>
          <cell r="EJ558">
            <v>941</v>
          </cell>
          <cell r="EK558">
            <v>928</v>
          </cell>
          <cell r="EL558">
            <v>0</v>
          </cell>
          <cell r="EM558">
            <v>928</v>
          </cell>
          <cell r="EN558">
            <v>985</v>
          </cell>
          <cell r="EO558">
            <v>0</v>
          </cell>
          <cell r="EP558">
            <v>985</v>
          </cell>
          <cell r="EQ558">
            <v>769</v>
          </cell>
          <cell r="ER558">
            <v>0</v>
          </cell>
          <cell r="ES558">
            <v>769</v>
          </cell>
          <cell r="ET558">
            <v>850</v>
          </cell>
          <cell r="EU558">
            <v>0</v>
          </cell>
          <cell r="EV558">
            <v>850</v>
          </cell>
          <cell r="EW558">
            <v>994</v>
          </cell>
          <cell r="EX558">
            <v>0</v>
          </cell>
          <cell r="EY558">
            <v>994</v>
          </cell>
          <cell r="EZ558">
            <v>965</v>
          </cell>
          <cell r="FA558">
            <v>0</v>
          </cell>
          <cell r="FB558">
            <v>965</v>
          </cell>
          <cell r="FC558">
            <v>658</v>
          </cell>
          <cell r="FD558">
            <v>0</v>
          </cell>
          <cell r="FE558">
            <v>658</v>
          </cell>
          <cell r="FF558">
            <v>634</v>
          </cell>
          <cell r="FG558">
            <v>0</v>
          </cell>
          <cell r="FH558">
            <v>634</v>
          </cell>
          <cell r="FI558">
            <v>1448</v>
          </cell>
          <cell r="FJ558">
            <v>0</v>
          </cell>
          <cell r="FK558">
            <v>1448</v>
          </cell>
          <cell r="FL558">
            <v>1499</v>
          </cell>
          <cell r="FM558">
            <v>0</v>
          </cell>
          <cell r="FN558">
            <v>1499</v>
          </cell>
          <cell r="FO558">
            <v>1328</v>
          </cell>
          <cell r="FP558">
            <v>0</v>
          </cell>
          <cell r="FQ558">
            <v>1328</v>
          </cell>
          <cell r="FR558">
            <v>1871</v>
          </cell>
          <cell r="FS558">
            <v>0</v>
          </cell>
          <cell r="FT558">
            <v>1871</v>
          </cell>
          <cell r="FU558">
            <v>1655</v>
          </cell>
          <cell r="FV558">
            <v>0</v>
          </cell>
          <cell r="FW558">
            <v>1655</v>
          </cell>
          <cell r="FX558">
            <v>1721</v>
          </cell>
          <cell r="FY558">
            <v>0</v>
          </cell>
          <cell r="FZ558">
            <v>1721</v>
          </cell>
          <cell r="GA558">
            <v>1521</v>
          </cell>
          <cell r="GB558">
            <v>0</v>
          </cell>
          <cell r="GC558">
            <v>1521</v>
          </cell>
          <cell r="GD558">
            <v>1533</v>
          </cell>
          <cell r="GE558">
            <v>0</v>
          </cell>
          <cell r="GF558">
            <v>1533</v>
          </cell>
          <cell r="GG558">
            <v>1786</v>
          </cell>
          <cell r="GH558">
            <v>0</v>
          </cell>
          <cell r="GI558">
            <v>1786</v>
          </cell>
          <cell r="GJ558">
            <v>1660</v>
          </cell>
          <cell r="GK558">
            <v>0</v>
          </cell>
          <cell r="GL558">
            <v>1660</v>
          </cell>
          <cell r="GM558">
            <v>1417</v>
          </cell>
          <cell r="GN558">
            <v>0</v>
          </cell>
          <cell r="GO558">
            <v>1417</v>
          </cell>
          <cell r="GP558">
            <v>1363</v>
          </cell>
          <cell r="GQ558">
            <v>0</v>
          </cell>
          <cell r="GR558">
            <v>1363</v>
          </cell>
          <cell r="GS558">
            <v>1599</v>
          </cell>
          <cell r="GT558">
            <v>0</v>
          </cell>
          <cell r="GU558">
            <v>1599</v>
          </cell>
          <cell r="GV558">
            <v>1695</v>
          </cell>
          <cell r="GW558">
            <v>0</v>
          </cell>
          <cell r="GX558">
            <v>1695</v>
          </cell>
          <cell r="GY558">
            <v>1954</v>
          </cell>
          <cell r="GZ558">
            <v>0</v>
          </cell>
          <cell r="HA558">
            <v>1954</v>
          </cell>
          <cell r="HB558">
            <v>1907</v>
          </cell>
          <cell r="HC558">
            <v>0</v>
          </cell>
          <cell r="HD558">
            <v>1907</v>
          </cell>
          <cell r="HE558">
            <v>904</v>
          </cell>
          <cell r="HF558">
            <v>0</v>
          </cell>
          <cell r="HG558">
            <v>904</v>
          </cell>
          <cell r="HH558">
            <v>1971</v>
          </cell>
          <cell r="HI558">
            <v>0</v>
          </cell>
          <cell r="HJ558">
            <v>1971</v>
          </cell>
          <cell r="HO558">
            <v>4752.8862260708902</v>
          </cell>
          <cell r="HP558">
            <v>-16.30967599991094</v>
          </cell>
          <cell r="HQ558">
            <v>4769.1959020708009</v>
          </cell>
          <cell r="HR558">
            <v>3226.0322131297398</v>
          </cell>
          <cell r="HS558">
            <v>-14.704743000000001</v>
          </cell>
          <cell r="HT558">
            <v>3240.7369561297396</v>
          </cell>
          <cell r="HU558">
            <v>1664.9224913399401</v>
          </cell>
          <cell r="HV558">
            <v>1.173</v>
          </cell>
          <cell r="HW558">
            <v>1663.7494913399401</v>
          </cell>
          <cell r="HX558">
            <v>6297.1676615133701</v>
          </cell>
          <cell r="HY558">
            <v>21.515831999999993</v>
          </cell>
          <cell r="HZ558">
            <v>6275.6518295133701</v>
          </cell>
          <cell r="IA558">
            <v>4871.5703875007202</v>
          </cell>
          <cell r="IB558">
            <v>33.826695596274462</v>
          </cell>
          <cell r="IC558">
            <v>4837.7436919044458</v>
          </cell>
          <cell r="ID558">
            <v>3293.0680606999399</v>
          </cell>
          <cell r="IE558">
            <v>21.828012596274466</v>
          </cell>
          <cell r="IF558">
            <v>3271.2400481036652</v>
          </cell>
          <cell r="IG558">
            <v>1587.03351622531</v>
          </cell>
          <cell r="IH558">
            <v>103.51650659627447</v>
          </cell>
          <cell r="II558">
            <v>1483.5170096290356</v>
          </cell>
          <cell r="IJ558">
            <v>5603.2884541847798</v>
          </cell>
          <cell r="IK558">
            <v>-64.733034115335172</v>
          </cell>
          <cell r="IL558">
            <v>5668.0214883001154</v>
          </cell>
          <cell r="IM558">
            <v>4202.5102138000702</v>
          </cell>
          <cell r="IN558">
            <v>-43.133034115335185</v>
          </cell>
          <cell r="IO558">
            <v>4245.6432479154055</v>
          </cell>
          <cell r="IP558">
            <v>2805.6270798995101</v>
          </cell>
          <cell r="IQ558">
            <v>-39.19303411533518</v>
          </cell>
          <cell r="IR558">
            <v>2844.8201140148453</v>
          </cell>
          <cell r="IS558">
            <v>1338.73039094042</v>
          </cell>
          <cell r="IT558">
            <v>-27.056650000000001</v>
          </cell>
          <cell r="IU558">
            <v>1365.78704094042</v>
          </cell>
          <cell r="IV558">
            <v>5368.3591376260401</v>
          </cell>
          <cell r="IW558">
            <v>45.212319810329845</v>
          </cell>
          <cell r="IX558">
            <v>5323.1468178157102</v>
          </cell>
          <cell r="IY558">
            <v>4158.2265254759204</v>
          </cell>
          <cell r="IZ558">
            <v>13.471319812562557</v>
          </cell>
          <cell r="JA558">
            <v>4144.7552056633576</v>
          </cell>
          <cell r="JB558">
            <v>2861.6149117938398</v>
          </cell>
          <cell r="JC558">
            <v>34.856320218933334</v>
          </cell>
          <cell r="JD558">
            <v>2826.7585915749064</v>
          </cell>
          <cell r="JE558">
            <v>1330.9040874925499</v>
          </cell>
          <cell r="JF558">
            <v>9.3647185108776405</v>
          </cell>
          <cell r="JG558">
            <v>1321.5393689816724</v>
          </cell>
          <cell r="JH558">
            <v>5332.0293889471404</v>
          </cell>
          <cell r="JI558">
            <v>-122.96927875077201</v>
          </cell>
          <cell r="JJ558">
            <v>5454.9986676979124</v>
          </cell>
          <cell r="JK558">
            <v>4027.2359254982298</v>
          </cell>
          <cell r="JL558">
            <v>-114.34527875077201</v>
          </cell>
          <cell r="JM558">
            <v>4141.5812042490015</v>
          </cell>
          <cell r="JN558">
            <v>2791.04948773658</v>
          </cell>
          <cell r="JO558">
            <v>-100.846</v>
          </cell>
          <cell r="JP558">
            <v>2891.89548773658</v>
          </cell>
          <cell r="JQ558">
            <v>1420.8344975407099</v>
          </cell>
          <cell r="JR558">
            <v>-72.290000000000006</v>
          </cell>
          <cell r="JS558">
            <v>1493.1244975407099</v>
          </cell>
          <cell r="JT558">
            <v>5189.7726513040398</v>
          </cell>
          <cell r="JU558">
            <v>-63.332602999999992</v>
          </cell>
          <cell r="JV558">
            <v>5253.1052543040396</v>
          </cell>
          <cell r="JW558">
            <v>3941.86808363608</v>
          </cell>
          <cell r="JX558">
            <v>-59</v>
          </cell>
          <cell r="JY558">
            <v>4000.86808363608</v>
          </cell>
          <cell r="JZ558">
            <v>2545.9405850790099</v>
          </cell>
          <cell r="KA558">
            <v>10</v>
          </cell>
          <cell r="KB558">
            <v>2535.9405850790099</v>
          </cell>
          <cell r="KC558">
            <v>1219.89124036578</v>
          </cell>
          <cell r="KD558">
            <v>13</v>
          </cell>
          <cell r="KE558">
            <v>1206.89124036578</v>
          </cell>
          <cell r="KF558">
            <v>1053</v>
          </cell>
          <cell r="KG558">
            <v>76</v>
          </cell>
          <cell r="KH558">
            <v>977</v>
          </cell>
          <cell r="KI558">
            <v>1109</v>
          </cell>
          <cell r="KJ558">
            <v>138</v>
          </cell>
          <cell r="KK558">
            <v>971</v>
          </cell>
          <cell r="KL558">
            <v>1481</v>
          </cell>
          <cell r="KM558">
            <v>88</v>
          </cell>
          <cell r="KN558">
            <v>1393</v>
          </cell>
          <cell r="KO558">
            <v>1414</v>
          </cell>
          <cell r="KP558">
            <v>6</v>
          </cell>
          <cell r="KQ558">
            <v>1408</v>
          </cell>
          <cell r="KR558">
            <v>962</v>
          </cell>
          <cell r="KS558">
            <v>0</v>
          </cell>
          <cell r="KT558">
            <v>962</v>
          </cell>
          <cell r="KU558">
            <v>941</v>
          </cell>
          <cell r="KV558">
            <v>0</v>
          </cell>
          <cell r="KW558">
            <v>941</v>
          </cell>
          <cell r="KX558">
            <v>928</v>
          </cell>
          <cell r="KY558">
            <v>0</v>
          </cell>
          <cell r="KZ558">
            <v>928</v>
          </cell>
          <cell r="LA558">
            <v>985</v>
          </cell>
          <cell r="LB558">
            <v>0</v>
          </cell>
          <cell r="LC558">
            <v>985</v>
          </cell>
          <cell r="LD558">
            <v>769</v>
          </cell>
          <cell r="LE558">
            <v>0</v>
          </cell>
          <cell r="LF558">
            <v>769</v>
          </cell>
          <cell r="LG558">
            <v>850</v>
          </cell>
          <cell r="LH558">
            <v>0</v>
          </cell>
          <cell r="LI558">
            <v>850</v>
          </cell>
          <cell r="LJ558">
            <v>994</v>
          </cell>
          <cell r="LK558">
            <v>0</v>
          </cell>
          <cell r="LL558">
            <v>994</v>
          </cell>
          <cell r="LM558">
            <v>965</v>
          </cell>
          <cell r="LN558">
            <v>0</v>
          </cell>
          <cell r="LO558">
            <v>965</v>
          </cell>
          <cell r="LP558">
            <v>658</v>
          </cell>
          <cell r="LQ558">
            <v>0</v>
          </cell>
          <cell r="LR558">
            <v>658</v>
          </cell>
          <cell r="LS558">
            <v>634</v>
          </cell>
          <cell r="LT558">
            <v>0</v>
          </cell>
          <cell r="LU558">
            <v>634</v>
          </cell>
          <cell r="LV558">
            <v>1448</v>
          </cell>
          <cell r="LW558">
            <v>0</v>
          </cell>
          <cell r="LX558">
            <v>1448</v>
          </cell>
          <cell r="LY558">
            <v>1499</v>
          </cell>
          <cell r="LZ558">
            <v>0</v>
          </cell>
          <cell r="MA558">
            <v>1499</v>
          </cell>
          <cell r="MB558">
            <v>1328</v>
          </cell>
          <cell r="MC558">
            <v>0</v>
          </cell>
          <cell r="MD558">
            <v>1328</v>
          </cell>
          <cell r="ME558">
            <v>1871</v>
          </cell>
          <cell r="MF558">
            <v>0</v>
          </cell>
          <cell r="MG558">
            <v>1871</v>
          </cell>
          <cell r="MH558">
            <v>1655</v>
          </cell>
          <cell r="MI558">
            <v>0</v>
          </cell>
          <cell r="MJ558">
            <v>1655</v>
          </cell>
          <cell r="MK558">
            <v>1721</v>
          </cell>
          <cell r="ML558">
            <v>0</v>
          </cell>
          <cell r="MM558">
            <v>1721</v>
          </cell>
          <cell r="MN558">
            <v>1521</v>
          </cell>
          <cell r="MO558">
            <v>0</v>
          </cell>
          <cell r="MP558">
            <v>1521</v>
          </cell>
          <cell r="MQ558">
            <v>1533</v>
          </cell>
          <cell r="MR558">
            <v>0</v>
          </cell>
          <cell r="MS558">
            <v>1533</v>
          </cell>
          <cell r="MT558">
            <v>1786</v>
          </cell>
          <cell r="MU558">
            <v>0</v>
          </cell>
          <cell r="MV558">
            <v>1786</v>
          </cell>
          <cell r="MW558">
            <v>1660</v>
          </cell>
          <cell r="MX558">
            <v>0</v>
          </cell>
          <cell r="MY558">
            <v>1660</v>
          </cell>
          <cell r="MZ558">
            <v>1417</v>
          </cell>
          <cell r="NA558">
            <v>0</v>
          </cell>
          <cell r="NB558">
            <v>1417</v>
          </cell>
          <cell r="NC558">
            <v>1363</v>
          </cell>
          <cell r="ND558">
            <v>0</v>
          </cell>
          <cell r="NE558">
            <v>1363</v>
          </cell>
          <cell r="NF558">
            <v>1599</v>
          </cell>
          <cell r="NG558">
            <v>0</v>
          </cell>
          <cell r="NH558">
            <v>1599</v>
          </cell>
          <cell r="NI558">
            <v>1695</v>
          </cell>
          <cell r="NJ558">
            <v>0</v>
          </cell>
          <cell r="NK558">
            <v>1695</v>
          </cell>
          <cell r="NL558">
            <v>1954</v>
          </cell>
          <cell r="NM558">
            <v>0</v>
          </cell>
          <cell r="NN558">
            <v>1954</v>
          </cell>
          <cell r="NO558">
            <v>1907</v>
          </cell>
          <cell r="NP558">
            <v>0</v>
          </cell>
          <cell r="NQ558">
            <v>1907</v>
          </cell>
          <cell r="NR558">
            <v>904</v>
          </cell>
          <cell r="NS558">
            <v>0</v>
          </cell>
          <cell r="NT558">
            <v>904</v>
          </cell>
          <cell r="NU558">
            <v>1971</v>
          </cell>
          <cell r="NV558">
            <v>0</v>
          </cell>
          <cell r="NW558">
            <v>1971</v>
          </cell>
        </row>
        <row r="559">
          <cell r="BB559">
            <v>-901.08132427358203</v>
          </cell>
          <cell r="BC559">
            <v>-5.3620000000000001</v>
          </cell>
          <cell r="BD559">
            <v>-895.71932427358206</v>
          </cell>
          <cell r="BE559">
            <v>-917.17150591610698</v>
          </cell>
          <cell r="BF559">
            <v>-16.424300250000002</v>
          </cell>
          <cell r="BG559">
            <v>-900.74720566610699</v>
          </cell>
          <cell r="BH559">
            <v>-913.4831206906124</v>
          </cell>
          <cell r="BI559">
            <v>-3.9114591000000001</v>
          </cell>
          <cell r="BJ559">
            <v>-909.57166159061239</v>
          </cell>
          <cell r="BK559">
            <v>-911.19967980118201</v>
          </cell>
          <cell r="BL559">
            <v>-6.7263709599999997</v>
          </cell>
          <cell r="BM559">
            <v>-904.47330884118196</v>
          </cell>
          <cell r="BN559">
            <v>-870.79421348801804</v>
          </cell>
          <cell r="BO559">
            <v>-3.5122681299999989</v>
          </cell>
          <cell r="BP559">
            <v>-867.28194535801799</v>
          </cell>
          <cell r="BQ559">
            <v>-856.60024681017387</v>
          </cell>
          <cell r="BR559">
            <v>-4.6505168799999996</v>
          </cell>
          <cell r="BS559">
            <v>-851.94972993017382</v>
          </cell>
          <cell r="BT559">
            <v>-884.36205839693457</v>
          </cell>
          <cell r="BU559">
            <v>-3.8882399300000001</v>
          </cell>
          <cell r="BV559">
            <v>-880.47381846693452</v>
          </cell>
          <cell r="BW559">
            <v>-902.19898054118812</v>
          </cell>
          <cell r="BX559">
            <v>-15.346</v>
          </cell>
          <cell r="BY559">
            <v>-886.85298054118812</v>
          </cell>
          <cell r="BZ559">
            <v>-802.85877905083601</v>
          </cell>
          <cell r="CA559">
            <v>0</v>
          </cell>
          <cell r="CB559">
            <v>-802.85877905083601</v>
          </cell>
          <cell r="CC559">
            <v>-796.53494911163648</v>
          </cell>
          <cell r="CD559">
            <v>0</v>
          </cell>
          <cell r="CE559">
            <v>-796.53494911163648</v>
          </cell>
          <cell r="CF559">
            <v>-819.13383575858438</v>
          </cell>
          <cell r="CG559">
            <v>0</v>
          </cell>
          <cell r="CH559">
            <v>-819.13383575858438</v>
          </cell>
          <cell r="CI559">
            <v>-813.23053291143799</v>
          </cell>
          <cell r="CJ559">
            <v>0</v>
          </cell>
          <cell r="CK559">
            <v>-813.23053291143799</v>
          </cell>
          <cell r="CL559">
            <v>-772.78597525319901</v>
          </cell>
          <cell r="CM559">
            <v>0</v>
          </cell>
          <cell r="CN559">
            <v>-772.78597525319901</v>
          </cell>
          <cell r="CO559">
            <v>-800.78922212582256</v>
          </cell>
          <cell r="CP559">
            <v>0</v>
          </cell>
          <cell r="CQ559">
            <v>-800.78922212582256</v>
          </cell>
          <cell r="CR559">
            <v>-782.46628034497553</v>
          </cell>
          <cell r="CS559">
            <v>0</v>
          </cell>
          <cell r="CT559">
            <v>-782.46628034497553</v>
          </cell>
          <cell r="CU559">
            <v>-815.83270183597199</v>
          </cell>
          <cell r="CV559">
            <v>0</v>
          </cell>
          <cell r="CW559">
            <v>-815.83270183597199</v>
          </cell>
          <cell r="CX559">
            <v>-741.05299801067395</v>
          </cell>
          <cell r="CY559">
            <v>0</v>
          </cell>
          <cell r="CZ559">
            <v>-741.05299801067395</v>
          </cell>
          <cell r="DA559">
            <v>-729.294913906278</v>
          </cell>
          <cell r="DB559">
            <v>0</v>
          </cell>
          <cell r="DC559">
            <v>-729.294913906278</v>
          </cell>
          <cell r="DD559">
            <v>-812.82076975806706</v>
          </cell>
          <cell r="DE559">
            <v>0</v>
          </cell>
          <cell r="DF559">
            <v>-812.82076975806706</v>
          </cell>
          <cell r="DG559">
            <v>-785.65060491378301</v>
          </cell>
          <cell r="DH559">
            <v>0</v>
          </cell>
          <cell r="DI559">
            <v>-785.65060491378301</v>
          </cell>
          <cell r="DJ559">
            <v>-738.11329358550404</v>
          </cell>
          <cell r="DK559">
            <v>0</v>
          </cell>
          <cell r="DL559">
            <v>-738.11329358550404</v>
          </cell>
          <cell r="DM559">
            <v>-735.42654182963406</v>
          </cell>
          <cell r="DN559">
            <v>0</v>
          </cell>
          <cell r="DO559">
            <v>-735.42654182963406</v>
          </cell>
          <cell r="DP559">
            <v>-778.65055064431397</v>
          </cell>
          <cell r="DQ559">
            <v>0</v>
          </cell>
          <cell r="DR559">
            <v>-778.65055064431397</v>
          </cell>
          <cell r="DS559">
            <v>-830</v>
          </cell>
          <cell r="DT559">
            <v>0</v>
          </cell>
          <cell r="DU559">
            <v>-830</v>
          </cell>
          <cell r="DV559">
            <v>-713</v>
          </cell>
          <cell r="DW559">
            <v>0</v>
          </cell>
          <cell r="DX559">
            <v>-713</v>
          </cell>
          <cell r="DY559">
            <v>-720</v>
          </cell>
          <cell r="DZ559">
            <v>0</v>
          </cell>
          <cell r="EA559">
            <v>-720</v>
          </cell>
          <cell r="EB559">
            <v>-873</v>
          </cell>
          <cell r="EC559">
            <v>0</v>
          </cell>
          <cell r="ED559">
            <v>-873</v>
          </cell>
          <cell r="EE559">
            <v>-18</v>
          </cell>
          <cell r="EF559">
            <v>0</v>
          </cell>
          <cell r="EG559">
            <v>-18</v>
          </cell>
          <cell r="EH559">
            <v>-8</v>
          </cell>
          <cell r="EI559">
            <v>0</v>
          </cell>
          <cell r="EJ559">
            <v>-8</v>
          </cell>
          <cell r="EK559">
            <v>-191</v>
          </cell>
          <cell r="EL559">
            <v>0</v>
          </cell>
          <cell r="EM559">
            <v>-191</v>
          </cell>
          <cell r="EN559">
            <v>1</v>
          </cell>
          <cell r="EO559">
            <v>0</v>
          </cell>
          <cell r="EP559">
            <v>1</v>
          </cell>
          <cell r="EQ559">
            <v>-184</v>
          </cell>
          <cell r="ER559">
            <v>0</v>
          </cell>
          <cell r="ES559">
            <v>-184</v>
          </cell>
          <cell r="ET559">
            <v>-47</v>
          </cell>
          <cell r="EU559">
            <v>0</v>
          </cell>
          <cell r="EV559">
            <v>-47</v>
          </cell>
          <cell r="EW559">
            <v>-36</v>
          </cell>
          <cell r="EX559">
            <v>0</v>
          </cell>
          <cell r="EY559">
            <v>-36</v>
          </cell>
          <cell r="EZ559">
            <v>12</v>
          </cell>
          <cell r="FA559">
            <v>0</v>
          </cell>
          <cell r="FB559">
            <v>12</v>
          </cell>
          <cell r="FC559">
            <v>-809</v>
          </cell>
          <cell r="FD559">
            <v>0</v>
          </cell>
          <cell r="FE559">
            <v>-809</v>
          </cell>
          <cell r="FF559">
            <v>-773</v>
          </cell>
          <cell r="FG559">
            <v>0</v>
          </cell>
          <cell r="FH559">
            <v>-773</v>
          </cell>
          <cell r="FI559">
            <v>-777</v>
          </cell>
          <cell r="FJ559">
            <v>0</v>
          </cell>
          <cell r="FK559">
            <v>-777</v>
          </cell>
          <cell r="FL559">
            <v>-813</v>
          </cell>
          <cell r="FM559">
            <v>0</v>
          </cell>
          <cell r="FN559">
            <v>-813</v>
          </cell>
          <cell r="FO559">
            <v>-1216</v>
          </cell>
          <cell r="FP559">
            <v>0</v>
          </cell>
          <cell r="FQ559">
            <v>-1216</v>
          </cell>
          <cell r="FR559">
            <v>-985</v>
          </cell>
          <cell r="FS559">
            <v>0</v>
          </cell>
          <cell r="FT559">
            <v>-985</v>
          </cell>
          <cell r="FU559">
            <v>-1001</v>
          </cell>
          <cell r="FV559">
            <v>0</v>
          </cell>
          <cell r="FW559">
            <v>-1001</v>
          </cell>
          <cell r="FX559">
            <v>-1045</v>
          </cell>
          <cell r="FY559">
            <v>0</v>
          </cell>
          <cell r="FZ559">
            <v>-1045</v>
          </cell>
          <cell r="GA559">
            <v>-1062</v>
          </cell>
          <cell r="GB559">
            <v>0</v>
          </cell>
          <cell r="GC559">
            <v>-1062</v>
          </cell>
          <cell r="GD559">
            <v>-972</v>
          </cell>
          <cell r="GE559">
            <v>0</v>
          </cell>
          <cell r="GF559">
            <v>-972</v>
          </cell>
          <cell r="GG559">
            <v>-992</v>
          </cell>
          <cell r="GH559">
            <v>0</v>
          </cell>
          <cell r="GI559">
            <v>-992</v>
          </cell>
          <cell r="GJ559">
            <v>-949</v>
          </cell>
          <cell r="GK559">
            <v>0</v>
          </cell>
          <cell r="GL559">
            <v>-949</v>
          </cell>
          <cell r="GM559">
            <v>-936</v>
          </cell>
          <cell r="GN559">
            <v>0</v>
          </cell>
          <cell r="GO559">
            <v>-936</v>
          </cell>
          <cell r="GP559">
            <v>-899</v>
          </cell>
          <cell r="GQ559">
            <v>0</v>
          </cell>
          <cell r="GR559">
            <v>-899</v>
          </cell>
          <cell r="GS559">
            <v>-815</v>
          </cell>
          <cell r="GT559">
            <v>0</v>
          </cell>
          <cell r="GU559">
            <v>-815</v>
          </cell>
          <cell r="GV559">
            <v>-822</v>
          </cell>
          <cell r="GW559">
            <v>0</v>
          </cell>
          <cell r="GX559">
            <v>-822</v>
          </cell>
          <cell r="GY559">
            <v>-825</v>
          </cell>
          <cell r="GZ559">
            <v>0</v>
          </cell>
          <cell r="HA559">
            <v>-825</v>
          </cell>
          <cell r="HB559">
            <v>-861</v>
          </cell>
          <cell r="HC559">
            <v>0</v>
          </cell>
          <cell r="HD559">
            <v>-861</v>
          </cell>
          <cell r="HE559">
            <v>-921</v>
          </cell>
          <cell r="HF559">
            <v>0</v>
          </cell>
          <cell r="HG559">
            <v>-921</v>
          </cell>
          <cell r="HH559">
            <v>-954</v>
          </cell>
          <cell r="HI559">
            <v>0</v>
          </cell>
          <cell r="HJ559">
            <v>-954</v>
          </cell>
          <cell r="HO559">
            <v>-2731.7359508803011</v>
          </cell>
          <cell r="HP559">
            <v>-25.697759350000005</v>
          </cell>
          <cell r="HQ559">
            <v>-2706.038191530301</v>
          </cell>
          <cell r="HR559">
            <v>-1830.6546266067214</v>
          </cell>
          <cell r="HS559">
            <v>-20.335759350000004</v>
          </cell>
          <cell r="HT559">
            <v>-1810.3188672567214</v>
          </cell>
          <cell r="HU559">
            <v>-913.4831206906124</v>
          </cell>
          <cell r="HV559">
            <v>-3.9114591000000001</v>
          </cell>
          <cell r="HW559">
            <v>-909.57166159061239</v>
          </cell>
          <cell r="HX559">
            <v>-3522.9561984963075</v>
          </cell>
          <cell r="HY559">
            <v>-18.777395899999998</v>
          </cell>
          <cell r="HZ559">
            <v>-3504.1788025963074</v>
          </cell>
          <cell r="IA559">
            <v>-2611.7565186951274</v>
          </cell>
          <cell r="IB559">
            <v>-12.051024939999998</v>
          </cell>
          <cell r="IC559">
            <v>-2599.7054937551275</v>
          </cell>
          <cell r="ID559">
            <v>-1740.9623052071074</v>
          </cell>
          <cell r="IE559">
            <v>-8.5387568099999989</v>
          </cell>
          <cell r="IF559">
            <v>-1732.4235483971074</v>
          </cell>
          <cell r="IG559">
            <v>-884.36205839693457</v>
          </cell>
          <cell r="IH559">
            <v>-3.8882399300000001</v>
          </cell>
          <cell r="II559">
            <v>-880.47381846693452</v>
          </cell>
          <cell r="IJ559">
            <v>-3320.7265444622399</v>
          </cell>
          <cell r="IK559">
            <v>-15.346</v>
          </cell>
          <cell r="IL559">
            <v>-3305.3805444622399</v>
          </cell>
          <cell r="IM559">
            <v>-2418.5275639210558</v>
          </cell>
          <cell r="IN559">
            <v>0</v>
          </cell>
          <cell r="IO559">
            <v>-2418.5275639210558</v>
          </cell>
          <cell r="IP559">
            <v>-1615.6687848702159</v>
          </cell>
          <cell r="IQ559">
            <v>0</v>
          </cell>
          <cell r="IR559">
            <v>-1615.6687848702159</v>
          </cell>
          <cell r="IS559">
            <v>-819.13383575858438</v>
          </cell>
          <cell r="IT559">
            <v>0</v>
          </cell>
          <cell r="IU559">
            <v>-819.13383575858438</v>
          </cell>
          <cell r="IV559">
            <v>-3169.2720106354318</v>
          </cell>
          <cell r="IW559">
            <v>0</v>
          </cell>
          <cell r="IX559">
            <v>-3169.2720106354318</v>
          </cell>
          <cell r="IY559">
            <v>-2356.0414777239921</v>
          </cell>
          <cell r="IZ559">
            <v>0</v>
          </cell>
          <cell r="JA559">
            <v>-2356.0414777239921</v>
          </cell>
          <cell r="JB559">
            <v>-1583.2555024708022</v>
          </cell>
          <cell r="JC559">
            <v>0</v>
          </cell>
          <cell r="JD559">
            <v>-1583.2555024708022</v>
          </cell>
          <cell r="JE559">
            <v>-782.46628034497553</v>
          </cell>
          <cell r="JF559">
            <v>0</v>
          </cell>
          <cell r="JG559">
            <v>-782.46628034497553</v>
          </cell>
          <cell r="JH559">
            <v>-3099.0013835109903</v>
          </cell>
          <cell r="JI559">
            <v>0</v>
          </cell>
          <cell r="JJ559">
            <v>-3099.0013835109903</v>
          </cell>
          <cell r="JK559">
            <v>-2283.1686816750203</v>
          </cell>
          <cell r="JL559">
            <v>0</v>
          </cell>
          <cell r="JM559">
            <v>-2283.1686816750203</v>
          </cell>
          <cell r="JN559">
            <v>-1542.1156836643399</v>
          </cell>
          <cell r="JO559">
            <v>0</v>
          </cell>
          <cell r="JP559">
            <v>-1542.1156836643399</v>
          </cell>
          <cell r="JQ559">
            <v>-812.82076975806706</v>
          </cell>
          <cell r="JR559">
            <v>0</v>
          </cell>
          <cell r="JS559">
            <v>-812.82076975806706</v>
          </cell>
          <cell r="JT559">
            <v>-3037.84099097324</v>
          </cell>
          <cell r="JU559">
            <v>0</v>
          </cell>
          <cell r="JV559">
            <v>-3037.84099097324</v>
          </cell>
          <cell r="JW559">
            <v>-2252.1903860594498</v>
          </cell>
          <cell r="JX559">
            <v>0</v>
          </cell>
          <cell r="JY559">
            <v>-2252.1903860594498</v>
          </cell>
          <cell r="JZ559">
            <v>-1514.07709247395</v>
          </cell>
          <cell r="KA559">
            <v>0</v>
          </cell>
          <cell r="KB559">
            <v>-1514.07709247395</v>
          </cell>
          <cell r="KC559">
            <v>-778.65055064431397</v>
          </cell>
          <cell r="KD559">
            <v>0</v>
          </cell>
          <cell r="KE559">
            <v>-778.65055064431397</v>
          </cell>
          <cell r="KF559">
            <v>-830</v>
          </cell>
          <cell r="KG559">
            <v>0</v>
          </cell>
          <cell r="KH559">
            <v>-830</v>
          </cell>
          <cell r="KI559">
            <v>-713</v>
          </cell>
          <cell r="KJ559">
            <v>0</v>
          </cell>
          <cell r="KK559">
            <v>-713</v>
          </cell>
          <cell r="KL559">
            <v>-720</v>
          </cell>
          <cell r="KM559">
            <v>0</v>
          </cell>
          <cell r="KN559">
            <v>-720</v>
          </cell>
          <cell r="KO559">
            <v>-873</v>
          </cell>
          <cell r="KP559">
            <v>0</v>
          </cell>
          <cell r="KQ559">
            <v>-873</v>
          </cell>
          <cell r="KR559">
            <v>-18</v>
          </cell>
          <cell r="KS559">
            <v>0</v>
          </cell>
          <cell r="KT559">
            <v>-18</v>
          </cell>
          <cell r="KU559">
            <v>-8</v>
          </cell>
          <cell r="KV559">
            <v>0</v>
          </cell>
          <cell r="KW559">
            <v>-8</v>
          </cell>
          <cell r="KX559">
            <v>-191</v>
          </cell>
          <cell r="KY559">
            <v>0</v>
          </cell>
          <cell r="KZ559">
            <v>-191</v>
          </cell>
          <cell r="LA559">
            <v>1</v>
          </cell>
          <cell r="LB559">
            <v>0</v>
          </cell>
          <cell r="LC559">
            <v>1</v>
          </cell>
          <cell r="LD559">
            <v>-184</v>
          </cell>
          <cell r="LE559">
            <v>0</v>
          </cell>
          <cell r="LF559">
            <v>-184</v>
          </cell>
          <cell r="LG559">
            <v>-47</v>
          </cell>
          <cell r="LH559">
            <v>0</v>
          </cell>
          <cell r="LI559">
            <v>-47</v>
          </cell>
          <cell r="LJ559">
            <v>-36</v>
          </cell>
          <cell r="LK559">
            <v>0</v>
          </cell>
          <cell r="LL559">
            <v>-36</v>
          </cell>
          <cell r="LM559">
            <v>12</v>
          </cell>
          <cell r="LN559">
            <v>0</v>
          </cell>
          <cell r="LO559">
            <v>12</v>
          </cell>
          <cell r="LP559">
            <v>-809</v>
          </cell>
          <cell r="LQ559">
            <v>0</v>
          </cell>
          <cell r="LR559">
            <v>-809</v>
          </cell>
          <cell r="LS559">
            <v>-773</v>
          </cell>
          <cell r="LT559">
            <v>0</v>
          </cell>
          <cell r="LU559">
            <v>-773</v>
          </cell>
          <cell r="LV559">
            <v>-777</v>
          </cell>
          <cell r="LW559">
            <v>0</v>
          </cell>
          <cell r="LX559">
            <v>-777</v>
          </cell>
          <cell r="LY559">
            <v>-813</v>
          </cell>
          <cell r="LZ559">
            <v>0</v>
          </cell>
          <cell r="MA559">
            <v>-813</v>
          </cell>
          <cell r="MB559">
            <v>-1216</v>
          </cell>
          <cell r="MC559">
            <v>0</v>
          </cell>
          <cell r="MD559">
            <v>-1216</v>
          </cell>
          <cell r="ME559">
            <v>-985</v>
          </cell>
          <cell r="MF559">
            <v>0</v>
          </cell>
          <cell r="MG559">
            <v>-985</v>
          </cell>
          <cell r="MH559">
            <v>-1001</v>
          </cell>
          <cell r="MI559">
            <v>0</v>
          </cell>
          <cell r="MJ559">
            <v>-1001</v>
          </cell>
          <cell r="MK559">
            <v>-1045</v>
          </cell>
          <cell r="ML559">
            <v>0</v>
          </cell>
          <cell r="MM559">
            <v>-1045</v>
          </cell>
          <cell r="MN559">
            <v>-1062</v>
          </cell>
          <cell r="MO559">
            <v>0</v>
          </cell>
          <cell r="MP559">
            <v>-1062</v>
          </cell>
          <cell r="MQ559">
            <v>-972</v>
          </cell>
          <cell r="MR559">
            <v>0</v>
          </cell>
          <cell r="MS559">
            <v>-972</v>
          </cell>
          <cell r="MT559">
            <v>-992</v>
          </cell>
          <cell r="MU559">
            <v>0</v>
          </cell>
          <cell r="MV559">
            <v>-992</v>
          </cell>
          <cell r="MW559">
            <v>-949</v>
          </cell>
          <cell r="MX559">
            <v>0</v>
          </cell>
          <cell r="MY559">
            <v>-949</v>
          </cell>
          <cell r="MZ559">
            <v>-936</v>
          </cell>
          <cell r="NA559">
            <v>0</v>
          </cell>
          <cell r="NB559">
            <v>-936</v>
          </cell>
          <cell r="NC559">
            <v>-899</v>
          </cell>
          <cell r="ND559">
            <v>0</v>
          </cell>
          <cell r="NE559">
            <v>-899</v>
          </cell>
          <cell r="NF559">
            <v>-815</v>
          </cell>
          <cell r="NG559">
            <v>0</v>
          </cell>
          <cell r="NH559">
            <v>-815</v>
          </cell>
          <cell r="NI559">
            <v>-822</v>
          </cell>
          <cell r="NJ559">
            <v>0</v>
          </cell>
          <cell r="NK559">
            <v>-822</v>
          </cell>
          <cell r="NL559">
            <v>-825</v>
          </cell>
          <cell r="NM559">
            <v>0</v>
          </cell>
          <cell r="NN559">
            <v>-825</v>
          </cell>
          <cell r="NO559">
            <v>-861</v>
          </cell>
          <cell r="NP559">
            <v>0</v>
          </cell>
          <cell r="NQ559">
            <v>-861</v>
          </cell>
          <cell r="NR559">
            <v>-921</v>
          </cell>
          <cell r="NS559">
            <v>0</v>
          </cell>
          <cell r="NT559">
            <v>-921</v>
          </cell>
          <cell r="NU559">
            <v>-954</v>
          </cell>
          <cell r="NV559">
            <v>0</v>
          </cell>
          <cell r="NW559">
            <v>-954</v>
          </cell>
        </row>
        <row r="560">
          <cell r="BB560">
            <v>0</v>
          </cell>
          <cell r="BC560">
            <v>0</v>
          </cell>
          <cell r="BD560">
            <v>0</v>
          </cell>
          <cell r="BE560">
            <v>-6.5831934650994128E-2</v>
          </cell>
          <cell r="BF560">
            <v>0</v>
          </cell>
          <cell r="BG560">
            <v>-6.5831934650994128E-2</v>
          </cell>
          <cell r="BH560">
            <v>-328.07143724532762</v>
          </cell>
          <cell r="BI560">
            <v>0</v>
          </cell>
          <cell r="BJ560">
            <v>-328.07143724532762</v>
          </cell>
          <cell r="BK560">
            <v>0</v>
          </cell>
          <cell r="BL560">
            <v>0</v>
          </cell>
          <cell r="BM560">
            <v>0</v>
          </cell>
          <cell r="BN560">
            <v>0</v>
          </cell>
          <cell r="BO560">
            <v>0</v>
          </cell>
          <cell r="BP560">
            <v>0</v>
          </cell>
          <cell r="BQ560">
            <v>-60.480091173117131</v>
          </cell>
          <cell r="BR560">
            <v>0</v>
          </cell>
          <cell r="BS560">
            <v>-60.480091173117131</v>
          </cell>
          <cell r="BT560">
            <v>-199.61403759389529</v>
          </cell>
          <cell r="BU560">
            <v>0</v>
          </cell>
          <cell r="BV560">
            <v>-199.61403759389529</v>
          </cell>
          <cell r="BW560">
            <v>5.6398418735170708E-7</v>
          </cell>
          <cell r="BX560">
            <v>0</v>
          </cell>
          <cell r="BY560">
            <v>5.6398418735170708E-7</v>
          </cell>
          <cell r="BZ560">
            <v>0</v>
          </cell>
          <cell r="CA560">
            <v>0</v>
          </cell>
          <cell r="CB560">
            <v>0</v>
          </cell>
          <cell r="CC560">
            <v>8.2096688127015049</v>
          </cell>
          <cell r="CD560">
            <v>0</v>
          </cell>
          <cell r="CE560">
            <v>8.2096688127015049</v>
          </cell>
          <cell r="CF560">
            <v>-185.5090039666857</v>
          </cell>
          <cell r="CG560">
            <v>0</v>
          </cell>
          <cell r="CH560">
            <v>-185.5090039666857</v>
          </cell>
          <cell r="CI560">
            <v>0</v>
          </cell>
          <cell r="CJ560">
            <v>0</v>
          </cell>
          <cell r="CK560">
            <v>0</v>
          </cell>
          <cell r="CL560">
            <v>0</v>
          </cell>
          <cell r="CM560">
            <v>0</v>
          </cell>
          <cell r="CN560">
            <v>0</v>
          </cell>
          <cell r="CO560">
            <v>-1.9357239663183701</v>
          </cell>
          <cell r="CP560">
            <v>0</v>
          </cell>
          <cell r="CQ560">
            <v>-1.9357239663183701</v>
          </cell>
          <cell r="CR560">
            <v>-167.60560151104949</v>
          </cell>
          <cell r="CS560">
            <v>0</v>
          </cell>
          <cell r="CT560">
            <v>-167.60560151104949</v>
          </cell>
          <cell r="CU560">
            <v>0</v>
          </cell>
          <cell r="CV560">
            <v>0</v>
          </cell>
          <cell r="CW560">
            <v>0</v>
          </cell>
          <cell r="CX560">
            <v>0</v>
          </cell>
          <cell r="CY560">
            <v>0</v>
          </cell>
          <cell r="CZ560">
            <v>0</v>
          </cell>
          <cell r="DA560">
            <v>-6.4799999999999782</v>
          </cell>
          <cell r="DB560">
            <v>0</v>
          </cell>
          <cell r="DC560">
            <v>-6.4799999999999782</v>
          </cell>
          <cell r="DD560">
            <v>-132.66</v>
          </cell>
          <cell r="DE560">
            <v>0</v>
          </cell>
          <cell r="DF560">
            <v>-132.66</v>
          </cell>
          <cell r="DG560">
            <v>0</v>
          </cell>
          <cell r="DH560">
            <v>0</v>
          </cell>
          <cell r="DI560">
            <v>0</v>
          </cell>
          <cell r="DJ560">
            <v>0</v>
          </cell>
          <cell r="DK560">
            <v>0</v>
          </cell>
          <cell r="DL560">
            <v>0</v>
          </cell>
          <cell r="DM560">
            <v>-17.049999999999983</v>
          </cell>
          <cell r="DN560">
            <v>0</v>
          </cell>
          <cell r="DO560">
            <v>-17.049999999999983</v>
          </cell>
          <cell r="DP560">
            <v>-132</v>
          </cell>
          <cell r="DQ560">
            <v>0</v>
          </cell>
          <cell r="DR560">
            <v>-132</v>
          </cell>
          <cell r="HO560">
            <v>-328.1372691799786</v>
          </cell>
          <cell r="HP560">
            <v>0</v>
          </cell>
          <cell r="HQ560">
            <v>-328.1372691799786</v>
          </cell>
          <cell r="HR560">
            <v>-328.1372691799786</v>
          </cell>
          <cell r="HS560">
            <v>0</v>
          </cell>
          <cell r="HT560">
            <v>-328.1372691799786</v>
          </cell>
          <cell r="HU560">
            <v>-328.07143724532762</v>
          </cell>
          <cell r="HV560">
            <v>0</v>
          </cell>
          <cell r="HW560">
            <v>-328.07143724532762</v>
          </cell>
          <cell r="HX560">
            <v>-260.09412876701242</v>
          </cell>
          <cell r="HY560">
            <v>0</v>
          </cell>
          <cell r="HZ560">
            <v>-260.09412876701242</v>
          </cell>
          <cell r="IA560">
            <v>-260.09412876701242</v>
          </cell>
          <cell r="IB560">
            <v>0</v>
          </cell>
          <cell r="IC560">
            <v>-260.09412876701242</v>
          </cell>
          <cell r="ID560">
            <v>-260.09412876701242</v>
          </cell>
          <cell r="IE560">
            <v>0</v>
          </cell>
          <cell r="IF560">
            <v>-260.09412876701242</v>
          </cell>
          <cell r="IG560">
            <v>-199.61403759389529</v>
          </cell>
          <cell r="IH560">
            <v>0</v>
          </cell>
          <cell r="II560">
            <v>-199.61403759389529</v>
          </cell>
          <cell r="IJ560">
            <v>-177.29933459</v>
          </cell>
          <cell r="IK560">
            <v>0</v>
          </cell>
          <cell r="IL560">
            <v>-177.29933459</v>
          </cell>
          <cell r="IM560">
            <v>-177.29933515398417</v>
          </cell>
          <cell r="IN560">
            <v>0</v>
          </cell>
          <cell r="IO560">
            <v>-177.29933515398417</v>
          </cell>
          <cell r="IP560">
            <v>-177.29933515398417</v>
          </cell>
          <cell r="IQ560">
            <v>0</v>
          </cell>
          <cell r="IR560">
            <v>-177.29933515398417</v>
          </cell>
          <cell r="IS560">
            <v>-185.5090039666857</v>
          </cell>
          <cell r="IT560">
            <v>0</v>
          </cell>
          <cell r="IU560">
            <v>-185.5090039666857</v>
          </cell>
          <cell r="IV560">
            <v>-169.54132547736785</v>
          </cell>
          <cell r="IW560">
            <v>0</v>
          </cell>
          <cell r="IX560">
            <v>-169.54132547736785</v>
          </cell>
          <cell r="IY560">
            <v>-169.54132547736785</v>
          </cell>
          <cell r="IZ560">
            <v>0</v>
          </cell>
          <cell r="JA560">
            <v>-169.54132547736785</v>
          </cell>
          <cell r="JB560">
            <v>-169.54132547736785</v>
          </cell>
          <cell r="JC560">
            <v>0</v>
          </cell>
          <cell r="JD560">
            <v>-169.54132547736785</v>
          </cell>
          <cell r="JE560">
            <v>-167.60560151104949</v>
          </cell>
          <cell r="JF560">
            <v>0</v>
          </cell>
          <cell r="JG560">
            <v>-167.60560151104949</v>
          </cell>
          <cell r="JH560">
            <v>-139.13999999999999</v>
          </cell>
          <cell r="JI560">
            <v>0</v>
          </cell>
          <cell r="JJ560">
            <v>-139.13999999999999</v>
          </cell>
          <cell r="JK560">
            <v>-139.13999999999999</v>
          </cell>
          <cell r="JL560">
            <v>0</v>
          </cell>
          <cell r="JM560">
            <v>-139.13999999999999</v>
          </cell>
          <cell r="JN560">
            <v>-139.13999999999999</v>
          </cell>
          <cell r="JO560">
            <v>0</v>
          </cell>
          <cell r="JP560">
            <v>-139.13999999999999</v>
          </cell>
          <cell r="JQ560">
            <v>-132.66</v>
          </cell>
          <cell r="JR560">
            <v>0</v>
          </cell>
          <cell r="JS560">
            <v>-132.66</v>
          </cell>
          <cell r="JT560">
            <v>-149.04999999999998</v>
          </cell>
          <cell r="JU560">
            <v>0</v>
          </cell>
          <cell r="JV560">
            <v>-149.04999999999998</v>
          </cell>
          <cell r="JW560">
            <v>-149.04999999999998</v>
          </cell>
          <cell r="JX560">
            <v>0</v>
          </cell>
          <cell r="JY560">
            <v>-149.04999999999998</v>
          </cell>
          <cell r="JZ560">
            <v>-149.04999999999998</v>
          </cell>
          <cell r="KA560">
            <v>0</v>
          </cell>
          <cell r="KB560">
            <v>-149.04999999999998</v>
          </cell>
          <cell r="KC560">
            <v>-132</v>
          </cell>
          <cell r="KD560">
            <v>0</v>
          </cell>
          <cell r="KE560">
            <v>-132</v>
          </cell>
          <cell r="KF560">
            <v>0</v>
          </cell>
          <cell r="KG560">
            <v>0</v>
          </cell>
          <cell r="KH560">
            <v>0</v>
          </cell>
          <cell r="KI560">
            <v>0</v>
          </cell>
          <cell r="KJ560">
            <v>0</v>
          </cell>
          <cell r="KK560">
            <v>0</v>
          </cell>
          <cell r="KL560">
            <v>0</v>
          </cell>
          <cell r="KM560">
            <v>0</v>
          </cell>
          <cell r="KN560">
            <v>0</v>
          </cell>
          <cell r="KO560">
            <v>0</v>
          </cell>
          <cell r="KP560">
            <v>0</v>
          </cell>
          <cell r="KQ560">
            <v>0</v>
          </cell>
          <cell r="KR560">
            <v>0</v>
          </cell>
          <cell r="KS560">
            <v>0</v>
          </cell>
          <cell r="KT560">
            <v>0</v>
          </cell>
          <cell r="KU560">
            <v>0</v>
          </cell>
          <cell r="KV560">
            <v>0</v>
          </cell>
          <cell r="KW560">
            <v>0</v>
          </cell>
          <cell r="KX560">
            <v>0</v>
          </cell>
          <cell r="KY560">
            <v>0</v>
          </cell>
          <cell r="KZ560">
            <v>0</v>
          </cell>
          <cell r="LA560">
            <v>0</v>
          </cell>
          <cell r="LB560">
            <v>0</v>
          </cell>
          <cell r="LC560">
            <v>0</v>
          </cell>
          <cell r="LD560">
            <v>0</v>
          </cell>
          <cell r="LE560">
            <v>0</v>
          </cell>
          <cell r="LF560">
            <v>0</v>
          </cell>
          <cell r="LG560">
            <v>0</v>
          </cell>
          <cell r="LH560">
            <v>0</v>
          </cell>
          <cell r="LI560">
            <v>0</v>
          </cell>
          <cell r="LJ560">
            <v>0</v>
          </cell>
          <cell r="LK560">
            <v>0</v>
          </cell>
          <cell r="LL560">
            <v>0</v>
          </cell>
          <cell r="LM560">
            <v>0</v>
          </cell>
          <cell r="LN560">
            <v>0</v>
          </cell>
          <cell r="LO560">
            <v>0</v>
          </cell>
          <cell r="LP560">
            <v>0</v>
          </cell>
          <cell r="LQ560">
            <v>0</v>
          </cell>
          <cell r="LR560">
            <v>0</v>
          </cell>
          <cell r="LS560">
            <v>0</v>
          </cell>
          <cell r="LT560">
            <v>0</v>
          </cell>
          <cell r="LU560">
            <v>0</v>
          </cell>
          <cell r="LV560">
            <v>0</v>
          </cell>
          <cell r="LW560">
            <v>0</v>
          </cell>
          <cell r="LX560">
            <v>0</v>
          </cell>
          <cell r="LY560">
            <v>0</v>
          </cell>
          <cell r="LZ560">
            <v>0</v>
          </cell>
          <cell r="MA560">
            <v>0</v>
          </cell>
          <cell r="MB560">
            <v>0</v>
          </cell>
          <cell r="MC560">
            <v>0</v>
          </cell>
          <cell r="MD560">
            <v>0</v>
          </cell>
          <cell r="ME560">
            <v>0</v>
          </cell>
          <cell r="MF560">
            <v>0</v>
          </cell>
          <cell r="MG560">
            <v>0</v>
          </cell>
          <cell r="MH560">
            <v>0</v>
          </cell>
          <cell r="MI560">
            <v>0</v>
          </cell>
          <cell r="MJ560">
            <v>0</v>
          </cell>
          <cell r="MK560">
            <v>0</v>
          </cell>
          <cell r="ML560">
            <v>0</v>
          </cell>
          <cell r="MM560">
            <v>0</v>
          </cell>
          <cell r="MN560">
            <v>0</v>
          </cell>
          <cell r="MO560">
            <v>0</v>
          </cell>
          <cell r="MP560">
            <v>0</v>
          </cell>
          <cell r="MQ560">
            <v>0</v>
          </cell>
          <cell r="MR560">
            <v>0</v>
          </cell>
          <cell r="MS560">
            <v>0</v>
          </cell>
          <cell r="MT560">
            <v>0</v>
          </cell>
          <cell r="MU560">
            <v>0</v>
          </cell>
          <cell r="MV560">
            <v>0</v>
          </cell>
          <cell r="MW560">
            <v>0</v>
          </cell>
          <cell r="MX560">
            <v>0</v>
          </cell>
          <cell r="MY560">
            <v>0</v>
          </cell>
          <cell r="MZ560">
            <v>0</v>
          </cell>
          <cell r="NA560">
            <v>0</v>
          </cell>
          <cell r="NB560">
            <v>0</v>
          </cell>
          <cell r="NC560">
            <v>0</v>
          </cell>
          <cell r="ND560">
            <v>0</v>
          </cell>
          <cell r="NE560">
            <v>0</v>
          </cell>
          <cell r="NF560">
            <v>0</v>
          </cell>
          <cell r="NG560">
            <v>0</v>
          </cell>
          <cell r="NH560">
            <v>0</v>
          </cell>
          <cell r="NI560">
            <v>0</v>
          </cell>
          <cell r="NJ560">
            <v>0</v>
          </cell>
          <cell r="NK560">
            <v>0</v>
          </cell>
          <cell r="NL560">
            <v>0</v>
          </cell>
          <cell r="NM560">
            <v>0</v>
          </cell>
          <cell r="NN560">
            <v>0</v>
          </cell>
          <cell r="NO560">
            <v>0</v>
          </cell>
          <cell r="NP560">
            <v>0</v>
          </cell>
          <cell r="NQ560">
            <v>0</v>
          </cell>
          <cell r="NR560">
            <v>0</v>
          </cell>
          <cell r="NS560">
            <v>0</v>
          </cell>
          <cell r="NT560">
            <v>0</v>
          </cell>
          <cell r="NU560">
            <v>0</v>
          </cell>
          <cell r="NV560">
            <v>0</v>
          </cell>
          <cell r="NW560">
            <v>0</v>
          </cell>
        </row>
        <row r="561">
          <cell r="BB561">
            <v>625.77268866756901</v>
          </cell>
          <cell r="BC561">
            <v>-6.966932999910938</v>
          </cell>
          <cell r="BD561">
            <v>632.73962166747992</v>
          </cell>
          <cell r="BE561">
            <v>643.87238393904704</v>
          </cell>
          <cell r="BF561">
            <v>-32.302043250000004</v>
          </cell>
          <cell r="BG561">
            <v>676.17442718904704</v>
          </cell>
          <cell r="BH561">
            <v>423.36793340399402</v>
          </cell>
          <cell r="BI561">
            <v>-2.7384591</v>
          </cell>
          <cell r="BJ561">
            <v>426.10639250399402</v>
          </cell>
          <cell r="BK561">
            <v>514.39759421146505</v>
          </cell>
          <cell r="BL561">
            <v>-19.03723455627447</v>
          </cell>
          <cell r="BM561">
            <v>533.43482876773953</v>
          </cell>
          <cell r="BN561">
            <v>707.70811331276298</v>
          </cell>
          <cell r="BO561">
            <v>8.4864148699999991</v>
          </cell>
          <cell r="BP561">
            <v>699.221698442763</v>
          </cell>
          <cell r="BQ561">
            <v>788.95420649133098</v>
          </cell>
          <cell r="BR561">
            <v>-86.339010880000004</v>
          </cell>
          <cell r="BS561">
            <v>875.29321737133102</v>
          </cell>
          <cell r="BT561">
            <v>503.05742023448499</v>
          </cell>
          <cell r="BU561">
            <v>99.62826666627447</v>
          </cell>
          <cell r="BV561">
            <v>403.42915356821049</v>
          </cell>
          <cell r="BW561">
            <v>498.57926040749902</v>
          </cell>
          <cell r="BX561">
            <v>-36.945999999999998</v>
          </cell>
          <cell r="BY561">
            <v>535.52526040749899</v>
          </cell>
          <cell r="BZ561">
            <v>594.02435484972898</v>
          </cell>
          <cell r="CA561">
            <v>-3.9400000000000004</v>
          </cell>
          <cell r="CB561">
            <v>597.96435484972903</v>
          </cell>
          <cell r="CC561">
            <v>678.57140866015504</v>
          </cell>
          <cell r="CD561">
            <v>-12.136384115335183</v>
          </cell>
          <cell r="CE561">
            <v>690.70779277549025</v>
          </cell>
          <cell r="CF561">
            <v>334.08755121514901</v>
          </cell>
          <cell r="CG561">
            <v>-27.056650000000001</v>
          </cell>
          <cell r="CH561">
            <v>361.144201215149</v>
          </cell>
          <cell r="CI561">
            <v>396.902079238689</v>
          </cell>
          <cell r="CJ561">
            <v>31.74099999776729</v>
          </cell>
          <cell r="CK561">
            <v>365.16107924092171</v>
          </cell>
          <cell r="CL561">
            <v>523.82563842888101</v>
          </cell>
          <cell r="CM561">
            <v>-21.385000406370782</v>
          </cell>
          <cell r="CN561">
            <v>545.21063883525176</v>
          </cell>
          <cell r="CO561">
            <v>727.98587820914497</v>
          </cell>
          <cell r="CP561">
            <v>25.491601708055697</v>
          </cell>
          <cell r="CQ561">
            <v>702.4942765010893</v>
          </cell>
          <cell r="CR561">
            <v>380.83220563652799</v>
          </cell>
          <cell r="CS561">
            <v>9.3647185108776405</v>
          </cell>
          <cell r="CT561">
            <v>371.46748712565034</v>
          </cell>
          <cell r="CU561">
            <v>488.96076161293303</v>
          </cell>
          <cell r="CV561">
            <v>-8.6240000000000006</v>
          </cell>
          <cell r="CW561">
            <v>497.58476161293305</v>
          </cell>
          <cell r="CX561">
            <v>495.133439750972</v>
          </cell>
          <cell r="CY561">
            <v>-13.499278750772001</v>
          </cell>
          <cell r="CZ561">
            <v>508.63271850174402</v>
          </cell>
          <cell r="DA561">
            <v>634.440076289594</v>
          </cell>
          <cell r="DB561">
            <v>-28.556000000000001</v>
          </cell>
          <cell r="DC561">
            <v>662.99607628959404</v>
          </cell>
          <cell r="DD561">
            <v>475.35372778264599</v>
          </cell>
          <cell r="DE561">
            <v>-72.290000000000006</v>
          </cell>
          <cell r="DF561">
            <v>547.64372778264601</v>
          </cell>
          <cell r="DG561">
            <v>462.253962754177</v>
          </cell>
          <cell r="DH561">
            <v>-4.3326029999999953</v>
          </cell>
          <cell r="DI561">
            <v>466.586565754177</v>
          </cell>
          <cell r="DJ561">
            <v>657.81420497156296</v>
          </cell>
          <cell r="DK561">
            <v>-69</v>
          </cell>
          <cell r="DL561">
            <v>726.81420497156296</v>
          </cell>
          <cell r="DM561">
            <v>573.57280288359698</v>
          </cell>
          <cell r="DN561">
            <v>-3</v>
          </cell>
          <cell r="DO561">
            <v>576.57280288359698</v>
          </cell>
          <cell r="DP561">
            <v>309.24068972146199</v>
          </cell>
          <cell r="DQ561">
            <v>13</v>
          </cell>
          <cell r="DR561">
            <v>296.24068972146199</v>
          </cell>
          <cell r="DS561">
            <v>223</v>
          </cell>
          <cell r="DT561">
            <v>-62</v>
          </cell>
          <cell r="DU561">
            <v>285</v>
          </cell>
          <cell r="DV561">
            <v>396</v>
          </cell>
          <cell r="DW561">
            <v>50</v>
          </cell>
          <cell r="DX561">
            <v>346</v>
          </cell>
          <cell r="DY561">
            <v>761</v>
          </cell>
          <cell r="DZ561">
            <v>82</v>
          </cell>
          <cell r="EA561">
            <v>679</v>
          </cell>
          <cell r="EB561">
            <v>541</v>
          </cell>
          <cell r="EC561">
            <v>6</v>
          </cell>
          <cell r="ED561">
            <v>535</v>
          </cell>
          <cell r="EE561">
            <v>-607</v>
          </cell>
          <cell r="EF561">
            <v>0</v>
          </cell>
          <cell r="EG561">
            <v>-607</v>
          </cell>
          <cell r="EH561">
            <v>-553</v>
          </cell>
          <cell r="EI561">
            <v>0</v>
          </cell>
          <cell r="EJ561">
            <v>-553</v>
          </cell>
          <cell r="EK561">
            <v>-535</v>
          </cell>
          <cell r="EL561">
            <v>0</v>
          </cell>
          <cell r="EM561">
            <v>-535</v>
          </cell>
          <cell r="EN561">
            <v>-597</v>
          </cell>
          <cell r="EO561">
            <v>0</v>
          </cell>
          <cell r="EP561">
            <v>-597</v>
          </cell>
          <cell r="EQ561">
            <v>-573</v>
          </cell>
          <cell r="ER561">
            <v>0</v>
          </cell>
          <cell r="ES561">
            <v>-573</v>
          </cell>
          <cell r="ET561">
            <v>-568</v>
          </cell>
          <cell r="EU561">
            <v>0</v>
          </cell>
          <cell r="EV561">
            <v>-568</v>
          </cell>
          <cell r="EW561">
            <v>-567</v>
          </cell>
          <cell r="EX561">
            <v>0</v>
          </cell>
          <cell r="EY561">
            <v>-567</v>
          </cell>
          <cell r="EZ561">
            <v>-579</v>
          </cell>
          <cell r="FA561">
            <v>0</v>
          </cell>
          <cell r="FB561">
            <v>-579</v>
          </cell>
          <cell r="FC561">
            <v>-151</v>
          </cell>
          <cell r="FD561">
            <v>0</v>
          </cell>
          <cell r="FE561">
            <v>-151</v>
          </cell>
          <cell r="FF561">
            <v>-139</v>
          </cell>
          <cell r="FG561">
            <v>0</v>
          </cell>
          <cell r="FH561">
            <v>-139</v>
          </cell>
          <cell r="FI561">
            <v>671</v>
          </cell>
          <cell r="FJ561">
            <v>0</v>
          </cell>
          <cell r="FK561">
            <v>671</v>
          </cell>
          <cell r="FL561">
            <v>686</v>
          </cell>
          <cell r="FM561">
            <v>0</v>
          </cell>
          <cell r="FN561">
            <v>686</v>
          </cell>
          <cell r="FO561">
            <v>112</v>
          </cell>
          <cell r="FP561">
            <v>0</v>
          </cell>
          <cell r="FQ561">
            <v>112</v>
          </cell>
          <cell r="FR561">
            <v>886</v>
          </cell>
          <cell r="FS561">
            <v>0</v>
          </cell>
          <cell r="FT561">
            <v>886</v>
          </cell>
          <cell r="FU561">
            <v>654</v>
          </cell>
          <cell r="FV561">
            <v>0</v>
          </cell>
          <cell r="FW561">
            <v>654</v>
          </cell>
          <cell r="FX561">
            <v>676</v>
          </cell>
          <cell r="FY561">
            <v>0</v>
          </cell>
          <cell r="FZ561">
            <v>676</v>
          </cell>
          <cell r="GA561">
            <v>459</v>
          </cell>
          <cell r="GB561">
            <v>0</v>
          </cell>
          <cell r="GC561">
            <v>459</v>
          </cell>
          <cell r="GD561">
            <v>561</v>
          </cell>
          <cell r="GE561">
            <v>0</v>
          </cell>
          <cell r="GF561">
            <v>561</v>
          </cell>
          <cell r="GG561">
            <v>794</v>
          </cell>
          <cell r="GH561">
            <v>0</v>
          </cell>
          <cell r="GI561">
            <v>794</v>
          </cell>
          <cell r="GJ561">
            <v>711</v>
          </cell>
          <cell r="GK561">
            <v>0</v>
          </cell>
          <cell r="GL561">
            <v>711</v>
          </cell>
          <cell r="GM561">
            <v>481</v>
          </cell>
          <cell r="GN561">
            <v>0</v>
          </cell>
          <cell r="GO561">
            <v>481</v>
          </cell>
          <cell r="GP561">
            <v>464</v>
          </cell>
          <cell r="GQ561">
            <v>0</v>
          </cell>
          <cell r="GR561">
            <v>464</v>
          </cell>
          <cell r="GS561">
            <v>784</v>
          </cell>
          <cell r="GT561">
            <v>0</v>
          </cell>
          <cell r="GU561">
            <v>784</v>
          </cell>
          <cell r="GV561">
            <v>873</v>
          </cell>
          <cell r="GW561">
            <v>0</v>
          </cell>
          <cell r="GX561">
            <v>873</v>
          </cell>
          <cell r="GY561">
            <v>1129</v>
          </cell>
          <cell r="GZ561">
            <v>0</v>
          </cell>
          <cell r="HA561">
            <v>1129</v>
          </cell>
          <cell r="HB561">
            <v>1046</v>
          </cell>
          <cell r="HC561">
            <v>0</v>
          </cell>
          <cell r="HD561">
            <v>1046</v>
          </cell>
          <cell r="HE561">
            <v>-17</v>
          </cell>
          <cell r="HF561">
            <v>0</v>
          </cell>
          <cell r="HG561">
            <v>-17</v>
          </cell>
          <cell r="HH561">
            <v>1017</v>
          </cell>
          <cell r="HI561">
            <v>0</v>
          </cell>
          <cell r="HJ561">
            <v>1017</v>
          </cell>
          <cell r="HO561">
            <v>1693.0130060106101</v>
          </cell>
          <cell r="HP561">
            <v>-42.007435349910949</v>
          </cell>
          <cell r="HQ561">
            <v>1735.0204413605211</v>
          </cell>
          <cell r="HR561">
            <v>1067.24031734304</v>
          </cell>
          <cell r="HS561">
            <v>-35.040502350000004</v>
          </cell>
          <cell r="HT561">
            <v>1102.28081969304</v>
          </cell>
          <cell r="HU561">
            <v>423.36793340399402</v>
          </cell>
          <cell r="HV561">
            <v>-2.7384591</v>
          </cell>
          <cell r="HW561">
            <v>426.10639250399402</v>
          </cell>
          <cell r="HX561">
            <v>2514.1173342500401</v>
          </cell>
          <cell r="HY561">
            <v>2.7384360999999942</v>
          </cell>
          <cell r="HZ561">
            <v>2511.3788981500402</v>
          </cell>
          <cell r="IA561">
            <v>1999.7197400385801</v>
          </cell>
          <cell r="IB561">
            <v>21.775670656274464</v>
          </cell>
          <cell r="IC561">
            <v>1977.9440693823055</v>
          </cell>
          <cell r="ID561">
            <v>1292.01162672582</v>
          </cell>
          <cell r="IE561">
            <v>13.289255786274467</v>
          </cell>
          <cell r="IF561">
            <v>1278.7223709395455</v>
          </cell>
          <cell r="IG561">
            <v>503.05742023448499</v>
          </cell>
          <cell r="IH561">
            <v>99.62826666627447</v>
          </cell>
          <cell r="II561">
            <v>403.42915356821049</v>
          </cell>
          <cell r="IJ561">
            <v>2105.2625751325299</v>
          </cell>
          <cell r="IK561">
            <v>-80.079034115335176</v>
          </cell>
          <cell r="IL561">
            <v>2185.3416092478651</v>
          </cell>
          <cell r="IM561">
            <v>1606.68331472503</v>
          </cell>
          <cell r="IN561">
            <v>-43.133034115335185</v>
          </cell>
          <cell r="IO561">
            <v>1649.8163488403652</v>
          </cell>
          <cell r="IP561">
            <v>1012.6589598753</v>
          </cell>
          <cell r="IQ561">
            <v>-39.19303411533518</v>
          </cell>
          <cell r="IR561">
            <v>1051.851993990635</v>
          </cell>
          <cell r="IS561">
            <v>334.08755121514901</v>
          </cell>
          <cell r="IT561">
            <v>-27.056650000000001</v>
          </cell>
          <cell r="IU561">
            <v>361.144201215149</v>
          </cell>
          <cell r="IV561">
            <v>2029.5458015132399</v>
          </cell>
          <cell r="IW561">
            <v>45.212319810329845</v>
          </cell>
          <cell r="IX561">
            <v>1984.3334817029101</v>
          </cell>
          <cell r="IY561">
            <v>1632.6437222745501</v>
          </cell>
          <cell r="IZ561">
            <v>13.471319812562557</v>
          </cell>
          <cell r="JA561">
            <v>1619.1724024619875</v>
          </cell>
          <cell r="JB561">
            <v>1108.8180838456699</v>
          </cell>
          <cell r="JC561">
            <v>34.856320218933334</v>
          </cell>
          <cell r="JD561">
            <v>1073.9617636267365</v>
          </cell>
          <cell r="JE561">
            <v>380.83220563652799</v>
          </cell>
          <cell r="JF561">
            <v>9.3647185108776405</v>
          </cell>
          <cell r="JG561">
            <v>371.46748712565034</v>
          </cell>
          <cell r="JH561">
            <v>2093.8880054361398</v>
          </cell>
          <cell r="JI561">
            <v>-122.96927875077201</v>
          </cell>
          <cell r="JJ561">
            <v>2216.8572841869118</v>
          </cell>
          <cell r="JK561">
            <v>1604.9272438232099</v>
          </cell>
          <cell r="JL561">
            <v>-114.34527875077201</v>
          </cell>
          <cell r="JM561">
            <v>1719.2725225739819</v>
          </cell>
          <cell r="JN561">
            <v>1109.7938040722399</v>
          </cell>
          <cell r="JO561">
            <v>-100.846</v>
          </cell>
          <cell r="JP561">
            <v>1210.6398040722399</v>
          </cell>
          <cell r="JQ561">
            <v>475.35372778264599</v>
          </cell>
          <cell r="JR561">
            <v>-72.290000000000006</v>
          </cell>
          <cell r="JS561">
            <v>547.64372778264601</v>
          </cell>
          <cell r="JT561">
            <v>2002.8816603308001</v>
          </cell>
          <cell r="JU561">
            <v>-63.332602999999992</v>
          </cell>
          <cell r="JV561">
            <v>2066.2142633307999</v>
          </cell>
          <cell r="JW561">
            <v>1540.62769757662</v>
          </cell>
          <cell r="JX561">
            <v>-59</v>
          </cell>
          <cell r="JY561">
            <v>1599.62769757662</v>
          </cell>
          <cell r="JZ561">
            <v>882.81349260505999</v>
          </cell>
          <cell r="KA561">
            <v>10</v>
          </cell>
          <cell r="KB561">
            <v>872.81349260505999</v>
          </cell>
          <cell r="KC561">
            <v>309.24068972146199</v>
          </cell>
          <cell r="KD561">
            <v>13</v>
          </cell>
          <cell r="KE561">
            <v>296.24068972146199</v>
          </cell>
          <cell r="KF561">
            <v>223</v>
          </cell>
          <cell r="KG561">
            <v>76</v>
          </cell>
          <cell r="KH561">
            <v>147</v>
          </cell>
          <cell r="KI561">
            <v>396</v>
          </cell>
          <cell r="KJ561">
            <v>138</v>
          </cell>
          <cell r="KK561">
            <v>258</v>
          </cell>
          <cell r="KL561">
            <v>761</v>
          </cell>
          <cell r="KM561">
            <v>88</v>
          </cell>
          <cell r="KN561">
            <v>673</v>
          </cell>
          <cell r="KO561">
            <v>541</v>
          </cell>
          <cell r="KP561">
            <v>6</v>
          </cell>
          <cell r="KQ561">
            <v>535</v>
          </cell>
          <cell r="KR561">
            <v>-607</v>
          </cell>
          <cell r="KS561">
            <v>0</v>
          </cell>
          <cell r="KT561">
            <v>-607</v>
          </cell>
          <cell r="KU561">
            <v>-553</v>
          </cell>
          <cell r="KV561">
            <v>0</v>
          </cell>
          <cell r="KW561">
            <v>-553</v>
          </cell>
          <cell r="KX561">
            <v>-535</v>
          </cell>
          <cell r="KY561">
            <v>0</v>
          </cell>
          <cell r="KZ561">
            <v>-535</v>
          </cell>
          <cell r="LA561">
            <v>-597</v>
          </cell>
          <cell r="LB561">
            <v>0</v>
          </cell>
          <cell r="LC561">
            <v>-597</v>
          </cell>
          <cell r="LD561">
            <v>-573</v>
          </cell>
          <cell r="LE561">
            <v>0</v>
          </cell>
          <cell r="LF561">
            <v>-573</v>
          </cell>
          <cell r="LG561">
            <v>-568</v>
          </cell>
          <cell r="LH561">
            <v>0</v>
          </cell>
          <cell r="LI561">
            <v>-568</v>
          </cell>
          <cell r="LJ561">
            <v>-567</v>
          </cell>
          <cell r="LK561">
            <v>0</v>
          </cell>
          <cell r="LL561">
            <v>-567</v>
          </cell>
          <cell r="LM561">
            <v>-579</v>
          </cell>
          <cell r="LN561">
            <v>0</v>
          </cell>
          <cell r="LO561">
            <v>-579</v>
          </cell>
          <cell r="LP561">
            <v>-151</v>
          </cell>
          <cell r="LQ561">
            <v>0</v>
          </cell>
          <cell r="LR561">
            <v>-151</v>
          </cell>
          <cell r="LS561">
            <v>-139</v>
          </cell>
          <cell r="LT561">
            <v>0</v>
          </cell>
          <cell r="LU561">
            <v>-139</v>
          </cell>
          <cell r="LV561">
            <v>671</v>
          </cell>
          <cell r="LW561">
            <v>0</v>
          </cell>
          <cell r="LX561">
            <v>671</v>
          </cell>
          <cell r="LY561">
            <v>686</v>
          </cell>
          <cell r="LZ561">
            <v>0</v>
          </cell>
          <cell r="MA561">
            <v>686</v>
          </cell>
          <cell r="MB561">
            <v>112</v>
          </cell>
          <cell r="MC561">
            <v>0</v>
          </cell>
          <cell r="MD561">
            <v>112</v>
          </cell>
          <cell r="ME561">
            <v>886</v>
          </cell>
          <cell r="MF561">
            <v>0</v>
          </cell>
          <cell r="MG561">
            <v>886</v>
          </cell>
          <cell r="MH561">
            <v>654</v>
          </cell>
          <cell r="MI561">
            <v>0</v>
          </cell>
          <cell r="MJ561">
            <v>654</v>
          </cell>
          <cell r="MK561">
            <v>676</v>
          </cell>
          <cell r="ML561">
            <v>0</v>
          </cell>
          <cell r="MM561">
            <v>676</v>
          </cell>
          <cell r="MN561">
            <v>459</v>
          </cell>
          <cell r="MO561">
            <v>0</v>
          </cell>
          <cell r="MP561">
            <v>459</v>
          </cell>
          <cell r="MQ561">
            <v>561</v>
          </cell>
          <cell r="MR561">
            <v>0</v>
          </cell>
          <cell r="MS561">
            <v>561</v>
          </cell>
          <cell r="MT561">
            <v>794</v>
          </cell>
          <cell r="MU561">
            <v>0</v>
          </cell>
          <cell r="MV561">
            <v>794</v>
          </cell>
          <cell r="MW561">
            <v>711</v>
          </cell>
          <cell r="MX561">
            <v>0</v>
          </cell>
          <cell r="MY561">
            <v>711</v>
          </cell>
          <cell r="MZ561">
            <v>481</v>
          </cell>
          <cell r="NA561">
            <v>0</v>
          </cell>
          <cell r="NB561">
            <v>481</v>
          </cell>
          <cell r="NC561">
            <v>464</v>
          </cell>
          <cell r="ND561">
            <v>0</v>
          </cell>
          <cell r="NE561">
            <v>464</v>
          </cell>
          <cell r="NF561">
            <v>784</v>
          </cell>
          <cell r="NG561">
            <v>0</v>
          </cell>
          <cell r="NH561">
            <v>784</v>
          </cell>
          <cell r="NI561">
            <v>873</v>
          </cell>
          <cell r="NJ561">
            <v>0</v>
          </cell>
          <cell r="NK561">
            <v>873</v>
          </cell>
          <cell r="NL561">
            <v>1129</v>
          </cell>
          <cell r="NM561">
            <v>0</v>
          </cell>
          <cell r="NN561">
            <v>1129</v>
          </cell>
          <cell r="NO561">
            <v>1046</v>
          </cell>
          <cell r="NP561">
            <v>0</v>
          </cell>
          <cell r="NQ561">
            <v>1046</v>
          </cell>
          <cell r="NR561">
            <v>-17</v>
          </cell>
          <cell r="NS561">
            <v>0</v>
          </cell>
          <cell r="NT561">
            <v>-17</v>
          </cell>
          <cell r="NU561">
            <v>1017</v>
          </cell>
          <cell r="NV561">
            <v>0</v>
          </cell>
          <cell r="NW561">
            <v>1017</v>
          </cell>
        </row>
        <row r="562">
          <cell r="BB562">
            <v>-11.737073530943899</v>
          </cell>
          <cell r="BC562">
            <v>0</v>
          </cell>
          <cell r="BD562">
            <v>-11.737073530943899</v>
          </cell>
          <cell r="BE562">
            <v>40.707824760229499</v>
          </cell>
          <cell r="BF562">
            <v>0</v>
          </cell>
          <cell r="BG562">
            <v>40.707824760229499</v>
          </cell>
          <cell r="BH562">
            <v>-67.290000000000006</v>
          </cell>
          <cell r="BI562">
            <v>0</v>
          </cell>
          <cell r="BJ562">
            <v>-67.290000000000006</v>
          </cell>
          <cell r="BK562">
            <v>-110.633990573161</v>
          </cell>
          <cell r="BL562">
            <v>0</v>
          </cell>
          <cell r="BM562">
            <v>-110.633990573161</v>
          </cell>
          <cell r="BN562">
            <v>-217.42308244668999</v>
          </cell>
          <cell r="BO562">
            <v>0</v>
          </cell>
          <cell r="BP562">
            <v>-217.42308244668999</v>
          </cell>
          <cell r="BQ562">
            <v>-341.674911093699</v>
          </cell>
          <cell r="BR562">
            <v>0</v>
          </cell>
          <cell r="BS562">
            <v>-341.674911093699</v>
          </cell>
          <cell r="BT562">
            <v>-159.528452770749</v>
          </cell>
          <cell r="BU562">
            <v>0</v>
          </cell>
          <cell r="BV562">
            <v>-159.528452770749</v>
          </cell>
          <cell r="BW562">
            <v>-54.832077890202697</v>
          </cell>
          <cell r="BX562">
            <v>0</v>
          </cell>
          <cell r="BY562">
            <v>-54.832077890202697</v>
          </cell>
          <cell r="BZ562">
            <v>-45.344404428824099</v>
          </cell>
          <cell r="CA562">
            <v>0</v>
          </cell>
          <cell r="CB562">
            <v>-45.344404428824099</v>
          </cell>
          <cell r="CC562">
            <v>-69.084094929582804</v>
          </cell>
          <cell r="CD562">
            <v>0</v>
          </cell>
          <cell r="CE562">
            <v>-69.084094929582804</v>
          </cell>
          <cell r="CF562">
            <v>9.6425764471959301</v>
          </cell>
          <cell r="CG562">
            <v>0</v>
          </cell>
          <cell r="CH562">
            <v>9.6425764471959301</v>
          </cell>
          <cell r="CI562">
            <v>26.397072585282199</v>
          </cell>
          <cell r="CJ562">
            <v>0</v>
          </cell>
          <cell r="CK562">
            <v>26.397072585282199</v>
          </cell>
          <cell r="CL562">
            <v>56.818065759388098</v>
          </cell>
          <cell r="CM562">
            <v>0</v>
          </cell>
          <cell r="CN562">
            <v>56.818065759388098</v>
          </cell>
          <cell r="CO562">
            <v>45.20443279237</v>
          </cell>
          <cell r="CP562">
            <v>0</v>
          </cell>
          <cell r="CQ562">
            <v>45.20443279237</v>
          </cell>
          <cell r="CR562">
            <v>-64.389440506175902</v>
          </cell>
          <cell r="CS562">
            <v>0</v>
          </cell>
          <cell r="CT562">
            <v>-64.389440506175902</v>
          </cell>
          <cell r="CU562">
            <v>-37.122971957903999</v>
          </cell>
          <cell r="CV562">
            <v>0</v>
          </cell>
          <cell r="CW562">
            <v>-37.122971957903999</v>
          </cell>
          <cell r="CX562">
            <v>21.3291796918515</v>
          </cell>
          <cell r="CY562">
            <v>0</v>
          </cell>
          <cell r="CZ562">
            <v>21.3291796918515</v>
          </cell>
          <cell r="DA562">
            <v>-81.376000000000005</v>
          </cell>
          <cell r="DB562">
            <v>0</v>
          </cell>
          <cell r="DC562">
            <v>-81.376000000000005</v>
          </cell>
          <cell r="DD562">
            <v>-106.202</v>
          </cell>
          <cell r="DE562">
            <v>0</v>
          </cell>
          <cell r="DF562">
            <v>-106.202</v>
          </cell>
          <cell r="DG562">
            <v>-103.38800000000001</v>
          </cell>
          <cell r="DH562">
            <v>0</v>
          </cell>
          <cell r="DI562">
            <v>-103.38800000000001</v>
          </cell>
          <cell r="DJ562">
            <v>-115.99000000000001</v>
          </cell>
          <cell r="DK562">
            <v>0</v>
          </cell>
          <cell r="DL562">
            <v>-115.99000000000001</v>
          </cell>
          <cell r="DM562">
            <v>-115.97300000000001</v>
          </cell>
          <cell r="DN562">
            <v>0</v>
          </cell>
          <cell r="DO562">
            <v>-115.97300000000001</v>
          </cell>
          <cell r="DP562">
            <v>-121.822</v>
          </cell>
          <cell r="DQ562">
            <v>0</v>
          </cell>
          <cell r="DR562">
            <v>-121.822</v>
          </cell>
          <cell r="DS562">
            <v>-112</v>
          </cell>
          <cell r="DT562">
            <v>0</v>
          </cell>
          <cell r="DU562">
            <v>-112</v>
          </cell>
          <cell r="DV562">
            <v>-78</v>
          </cell>
          <cell r="DW562">
            <v>0</v>
          </cell>
          <cell r="DX562">
            <v>-78</v>
          </cell>
          <cell r="DY562">
            <v>-384</v>
          </cell>
          <cell r="DZ562">
            <v>0</v>
          </cell>
          <cell r="EA562">
            <v>-384</v>
          </cell>
          <cell r="EB562">
            <v>-81</v>
          </cell>
          <cell r="EC562">
            <v>0</v>
          </cell>
          <cell r="ED562">
            <v>-81</v>
          </cell>
          <cell r="EE562">
            <v>355</v>
          </cell>
          <cell r="EF562">
            <v>0</v>
          </cell>
          <cell r="EG562">
            <v>355</v>
          </cell>
          <cell r="EH562">
            <v>388</v>
          </cell>
          <cell r="EI562">
            <v>0</v>
          </cell>
          <cell r="EJ562">
            <v>388</v>
          </cell>
          <cell r="EK562">
            <v>393</v>
          </cell>
          <cell r="EL562">
            <v>0</v>
          </cell>
          <cell r="EM562">
            <v>393</v>
          </cell>
          <cell r="EN562">
            <v>388</v>
          </cell>
          <cell r="EO562">
            <v>0</v>
          </cell>
          <cell r="EP562">
            <v>388</v>
          </cell>
          <cell r="EQ562">
            <v>196</v>
          </cell>
          <cell r="ER562">
            <v>0</v>
          </cell>
          <cell r="ES562">
            <v>196</v>
          </cell>
          <cell r="ET562">
            <v>282</v>
          </cell>
          <cell r="EU562">
            <v>0</v>
          </cell>
          <cell r="EV562">
            <v>282</v>
          </cell>
          <cell r="EW562">
            <v>427</v>
          </cell>
          <cell r="EX562">
            <v>0</v>
          </cell>
          <cell r="EY562">
            <v>427</v>
          </cell>
          <cell r="EZ562">
            <v>386</v>
          </cell>
          <cell r="FA562">
            <v>0</v>
          </cell>
          <cell r="FB562">
            <v>386</v>
          </cell>
          <cell r="FC562">
            <v>-108</v>
          </cell>
          <cell r="FD562">
            <v>0</v>
          </cell>
          <cell r="FE562">
            <v>-108</v>
          </cell>
          <cell r="FF562">
            <v>-68</v>
          </cell>
          <cell r="FG562">
            <v>0</v>
          </cell>
          <cell r="FH562">
            <v>-68</v>
          </cell>
          <cell r="FI562">
            <v>-85</v>
          </cell>
          <cell r="FJ562">
            <v>0</v>
          </cell>
          <cell r="FK562">
            <v>-85</v>
          </cell>
          <cell r="FL562">
            <v>-31</v>
          </cell>
          <cell r="FM562">
            <v>0</v>
          </cell>
          <cell r="FN562">
            <v>-31</v>
          </cell>
          <cell r="FO562">
            <v>-217</v>
          </cell>
          <cell r="FP562">
            <v>0</v>
          </cell>
          <cell r="FQ562">
            <v>-217</v>
          </cell>
          <cell r="FR562">
            <v>23</v>
          </cell>
          <cell r="FS562">
            <v>0</v>
          </cell>
          <cell r="FT562">
            <v>23</v>
          </cell>
          <cell r="FU562">
            <v>-63</v>
          </cell>
          <cell r="FV562">
            <v>0</v>
          </cell>
          <cell r="FW562">
            <v>-63</v>
          </cell>
          <cell r="FX562">
            <v>-72</v>
          </cell>
          <cell r="FY562">
            <v>0</v>
          </cell>
          <cell r="FZ562">
            <v>-72</v>
          </cell>
          <cell r="GA562">
            <v>15</v>
          </cell>
          <cell r="GB562">
            <v>0</v>
          </cell>
          <cell r="GC562">
            <v>15</v>
          </cell>
          <cell r="GD562">
            <v>-114</v>
          </cell>
          <cell r="GE562">
            <v>0</v>
          </cell>
          <cell r="GF562">
            <v>-114</v>
          </cell>
          <cell r="GG562">
            <v>-40</v>
          </cell>
          <cell r="GH562">
            <v>0</v>
          </cell>
          <cell r="GI562">
            <v>-40</v>
          </cell>
          <cell r="GJ562">
            <v>-149</v>
          </cell>
          <cell r="GK562">
            <v>0</v>
          </cell>
          <cell r="GL562">
            <v>-149</v>
          </cell>
          <cell r="GM562">
            <v>-193</v>
          </cell>
          <cell r="GN562">
            <v>0</v>
          </cell>
          <cell r="GO562">
            <v>-193</v>
          </cell>
          <cell r="GP562">
            <v>-288</v>
          </cell>
          <cell r="GQ562">
            <v>0</v>
          </cell>
          <cell r="GR562">
            <v>-288</v>
          </cell>
          <cell r="GS562">
            <v>-251</v>
          </cell>
          <cell r="GT562">
            <v>0</v>
          </cell>
          <cell r="GU562">
            <v>-251</v>
          </cell>
          <cell r="GV562">
            <v>-302</v>
          </cell>
          <cell r="GW562">
            <v>0</v>
          </cell>
          <cell r="GX562">
            <v>-302</v>
          </cell>
          <cell r="GY562">
            <v>-471</v>
          </cell>
          <cell r="GZ562">
            <v>0</v>
          </cell>
          <cell r="HA562">
            <v>-471</v>
          </cell>
          <cell r="HB562">
            <v>-323</v>
          </cell>
          <cell r="HC562">
            <v>0</v>
          </cell>
          <cell r="HD562">
            <v>-323</v>
          </cell>
          <cell r="HE562">
            <v>-122</v>
          </cell>
          <cell r="HF562">
            <v>0</v>
          </cell>
          <cell r="HG562">
            <v>-122</v>
          </cell>
          <cell r="HH562">
            <v>-168</v>
          </cell>
          <cell r="HI562">
            <v>0</v>
          </cell>
          <cell r="HJ562">
            <v>-168</v>
          </cell>
          <cell r="HO562">
            <v>-38.319248770714502</v>
          </cell>
          <cell r="HP562">
            <v>0</v>
          </cell>
          <cell r="HQ562">
            <v>-38.319248770714502</v>
          </cell>
          <cell r="HR562">
            <v>-26.5821752397705</v>
          </cell>
          <cell r="HS562">
            <v>0</v>
          </cell>
          <cell r="HT562">
            <v>-26.5821752397705</v>
          </cell>
          <cell r="HU562">
            <v>-67.290000000000006</v>
          </cell>
          <cell r="HV562">
            <v>0</v>
          </cell>
          <cell r="HW562">
            <v>-67.290000000000006</v>
          </cell>
          <cell r="HX562">
            <v>-829.26043688430002</v>
          </cell>
          <cell r="HY562">
            <v>0</v>
          </cell>
          <cell r="HZ562">
            <v>-829.26043688430002</v>
          </cell>
          <cell r="IA562">
            <v>-718.62644631113903</v>
          </cell>
          <cell r="IB562">
            <v>0</v>
          </cell>
          <cell r="IC562">
            <v>-718.62644631113903</v>
          </cell>
          <cell r="ID562">
            <v>-501.20336386444899</v>
          </cell>
          <cell r="IE562">
            <v>0</v>
          </cell>
          <cell r="IF562">
            <v>-501.20336386444899</v>
          </cell>
          <cell r="IG562">
            <v>-159.528452770749</v>
          </cell>
          <cell r="IH562">
            <v>0</v>
          </cell>
          <cell r="II562">
            <v>-159.528452770749</v>
          </cell>
          <cell r="IJ562">
            <v>-159.61800080141401</v>
          </cell>
          <cell r="IK562">
            <v>0</v>
          </cell>
          <cell r="IL562">
            <v>-159.61800080141401</v>
          </cell>
          <cell r="IM562">
            <v>-104.785922911211</v>
          </cell>
          <cell r="IN562">
            <v>0</v>
          </cell>
          <cell r="IO562">
            <v>-104.785922911211</v>
          </cell>
          <cell r="IP562">
            <v>-59.441518482386797</v>
          </cell>
          <cell r="IQ562">
            <v>0</v>
          </cell>
          <cell r="IR562">
            <v>-59.441518482386797</v>
          </cell>
          <cell r="IS562">
            <v>9.6425764471959301</v>
          </cell>
          <cell r="IT562">
            <v>0</v>
          </cell>
          <cell r="IU562">
            <v>9.6425764471959301</v>
          </cell>
          <cell r="IV562">
            <v>64.030130630864505</v>
          </cell>
          <cell r="IW562">
            <v>0</v>
          </cell>
          <cell r="IX562">
            <v>64.030130630864505</v>
          </cell>
          <cell r="IY562">
            <v>37.633058045582203</v>
          </cell>
          <cell r="IZ562">
            <v>0</v>
          </cell>
          <cell r="JA562">
            <v>37.633058045582203</v>
          </cell>
          <cell r="JB562">
            <v>-19.185007713805799</v>
          </cell>
          <cell r="JC562">
            <v>0</v>
          </cell>
          <cell r="JD562">
            <v>-19.185007713805799</v>
          </cell>
          <cell r="JE562">
            <v>-64.389440506175902</v>
          </cell>
          <cell r="JF562">
            <v>0</v>
          </cell>
          <cell r="JG562">
            <v>-64.389440506175902</v>
          </cell>
          <cell r="JH562">
            <v>-203.37179226605201</v>
          </cell>
          <cell r="JI562">
            <v>0</v>
          </cell>
          <cell r="JJ562">
            <v>-203.37179226605201</v>
          </cell>
          <cell r="JK562">
            <v>-166.24882030814803</v>
          </cell>
          <cell r="JL562">
            <v>0</v>
          </cell>
          <cell r="JM562">
            <v>-166.24882030814803</v>
          </cell>
          <cell r="JN562">
            <v>-187.578</v>
          </cell>
          <cell r="JO562">
            <v>0</v>
          </cell>
          <cell r="JP562">
            <v>-187.578</v>
          </cell>
          <cell r="JQ562">
            <v>-106.202</v>
          </cell>
          <cell r="JR562">
            <v>0</v>
          </cell>
          <cell r="JS562">
            <v>-106.202</v>
          </cell>
          <cell r="JT562">
            <v>-457.173</v>
          </cell>
          <cell r="JU562">
            <v>0</v>
          </cell>
          <cell r="JV562">
            <v>-457.173</v>
          </cell>
          <cell r="JW562">
            <v>-353.78500000000003</v>
          </cell>
          <cell r="JX562">
            <v>0</v>
          </cell>
          <cell r="JY562">
            <v>-353.78500000000003</v>
          </cell>
          <cell r="JZ562">
            <v>-237.79500000000002</v>
          </cell>
          <cell r="KA562">
            <v>0</v>
          </cell>
          <cell r="KB562">
            <v>-237.79500000000002</v>
          </cell>
          <cell r="KC562">
            <v>-121.822</v>
          </cell>
          <cell r="KD562">
            <v>0</v>
          </cell>
          <cell r="KE562">
            <v>-121.822</v>
          </cell>
          <cell r="KF562">
            <v>-112</v>
          </cell>
          <cell r="KG562">
            <v>0</v>
          </cell>
          <cell r="KH562">
            <v>-112</v>
          </cell>
          <cell r="KI562">
            <v>-78</v>
          </cell>
          <cell r="KJ562">
            <v>0</v>
          </cell>
          <cell r="KK562">
            <v>-78</v>
          </cell>
          <cell r="KL562">
            <v>-384</v>
          </cell>
          <cell r="KM562">
            <v>0</v>
          </cell>
          <cell r="KN562">
            <v>-384</v>
          </cell>
          <cell r="KO562">
            <v>-81</v>
          </cell>
          <cell r="KP562">
            <v>0</v>
          </cell>
          <cell r="KQ562">
            <v>-81</v>
          </cell>
          <cell r="KR562">
            <v>355</v>
          </cell>
          <cell r="KS562">
            <v>0</v>
          </cell>
          <cell r="KT562">
            <v>355</v>
          </cell>
          <cell r="KU562">
            <v>388</v>
          </cell>
          <cell r="KV562">
            <v>0</v>
          </cell>
          <cell r="KW562">
            <v>388</v>
          </cell>
          <cell r="KX562">
            <v>393</v>
          </cell>
          <cell r="KY562">
            <v>0</v>
          </cell>
          <cell r="KZ562">
            <v>393</v>
          </cell>
          <cell r="LA562">
            <v>388</v>
          </cell>
          <cell r="LB562">
            <v>0</v>
          </cell>
          <cell r="LC562">
            <v>388</v>
          </cell>
          <cell r="LD562">
            <v>196</v>
          </cell>
          <cell r="LE562">
            <v>0</v>
          </cell>
          <cell r="LF562">
            <v>196</v>
          </cell>
          <cell r="LG562">
            <v>282</v>
          </cell>
          <cell r="LH562">
            <v>0</v>
          </cell>
          <cell r="LI562">
            <v>282</v>
          </cell>
          <cell r="LJ562">
            <v>427</v>
          </cell>
          <cell r="LK562">
            <v>0</v>
          </cell>
          <cell r="LL562">
            <v>427</v>
          </cell>
          <cell r="LM562">
            <v>386</v>
          </cell>
          <cell r="LN562">
            <v>0</v>
          </cell>
          <cell r="LO562">
            <v>386</v>
          </cell>
          <cell r="LP562">
            <v>-108</v>
          </cell>
          <cell r="LQ562">
            <v>0</v>
          </cell>
          <cell r="LR562">
            <v>-108</v>
          </cell>
          <cell r="LS562">
            <v>-68</v>
          </cell>
          <cell r="LT562">
            <v>0</v>
          </cell>
          <cell r="LU562">
            <v>-68</v>
          </cell>
          <cell r="LV562">
            <v>-85</v>
          </cell>
          <cell r="LW562">
            <v>0</v>
          </cell>
          <cell r="LX562">
            <v>-85</v>
          </cell>
          <cell r="LY562">
            <v>-31</v>
          </cell>
          <cell r="LZ562">
            <v>0</v>
          </cell>
          <cell r="MA562">
            <v>-31</v>
          </cell>
          <cell r="MB562">
            <v>-217</v>
          </cell>
          <cell r="MC562">
            <v>0</v>
          </cell>
          <cell r="MD562">
            <v>-217</v>
          </cell>
          <cell r="ME562">
            <v>23</v>
          </cell>
          <cell r="MF562">
            <v>0</v>
          </cell>
          <cell r="MG562">
            <v>23</v>
          </cell>
          <cell r="MH562">
            <v>-63</v>
          </cell>
          <cell r="MI562">
            <v>0</v>
          </cell>
          <cell r="MJ562">
            <v>-63</v>
          </cell>
          <cell r="MK562">
            <v>-72</v>
          </cell>
          <cell r="ML562">
            <v>0</v>
          </cell>
          <cell r="MM562">
            <v>-72</v>
          </cell>
          <cell r="MN562">
            <v>15</v>
          </cell>
          <cell r="MO562">
            <v>0</v>
          </cell>
          <cell r="MP562">
            <v>15</v>
          </cell>
          <cell r="MQ562">
            <v>-114</v>
          </cell>
          <cell r="MR562">
            <v>0</v>
          </cell>
          <cell r="MS562">
            <v>-114</v>
          </cell>
          <cell r="MT562">
            <v>-40</v>
          </cell>
          <cell r="MU562">
            <v>0</v>
          </cell>
          <cell r="MV562">
            <v>-40</v>
          </cell>
          <cell r="MW562">
            <v>-149</v>
          </cell>
          <cell r="MX562">
            <v>0</v>
          </cell>
          <cell r="MY562">
            <v>-149</v>
          </cell>
          <cell r="MZ562">
            <v>-193</v>
          </cell>
          <cell r="NA562">
            <v>0</v>
          </cell>
          <cell r="NB562">
            <v>-193</v>
          </cell>
          <cell r="NC562">
            <v>-288</v>
          </cell>
          <cell r="ND562">
            <v>0</v>
          </cell>
          <cell r="NE562">
            <v>-288</v>
          </cell>
          <cell r="NF562">
            <v>-251</v>
          </cell>
          <cell r="NG562">
            <v>0</v>
          </cell>
          <cell r="NH562">
            <v>-251</v>
          </cell>
          <cell r="NI562">
            <v>-302</v>
          </cell>
          <cell r="NJ562">
            <v>0</v>
          </cell>
          <cell r="NK562">
            <v>-302</v>
          </cell>
          <cell r="NL562">
            <v>-471</v>
          </cell>
          <cell r="NM562">
            <v>0</v>
          </cell>
          <cell r="NN562">
            <v>-471</v>
          </cell>
          <cell r="NO562">
            <v>-323</v>
          </cell>
          <cell r="NP562">
            <v>0</v>
          </cell>
          <cell r="NQ562">
            <v>-323</v>
          </cell>
          <cell r="NR562">
            <v>-122</v>
          </cell>
          <cell r="NS562">
            <v>0</v>
          </cell>
          <cell r="NT562">
            <v>-122</v>
          </cell>
          <cell r="NU562">
            <v>-168</v>
          </cell>
          <cell r="NV562">
            <v>0</v>
          </cell>
          <cell r="NW562">
            <v>-168</v>
          </cell>
        </row>
        <row r="563">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0</v>
          </cell>
          <cell r="CB563">
            <v>0</v>
          </cell>
          <cell r="CC563">
            <v>0</v>
          </cell>
          <cell r="CD563">
            <v>0</v>
          </cell>
          <cell r="CE563">
            <v>0</v>
          </cell>
          <cell r="CF563">
            <v>0</v>
          </cell>
          <cell r="CG563">
            <v>0</v>
          </cell>
          <cell r="CH563">
            <v>0</v>
          </cell>
          <cell r="CI563">
            <v>0</v>
          </cell>
          <cell r="CJ563">
            <v>0</v>
          </cell>
          <cell r="CK563">
            <v>0</v>
          </cell>
          <cell r="CL563">
            <v>0</v>
          </cell>
          <cell r="CM563">
            <v>0</v>
          </cell>
          <cell r="CN563">
            <v>0</v>
          </cell>
          <cell r="CO563">
            <v>0</v>
          </cell>
          <cell r="CP563">
            <v>0</v>
          </cell>
          <cell r="CQ563">
            <v>0</v>
          </cell>
          <cell r="CR563">
            <v>0</v>
          </cell>
          <cell r="CS563">
            <v>0</v>
          </cell>
          <cell r="CT563">
            <v>0</v>
          </cell>
          <cell r="CU563">
            <v>0</v>
          </cell>
          <cell r="CV563">
            <v>0</v>
          </cell>
          <cell r="CW563">
            <v>0</v>
          </cell>
          <cell r="CX563">
            <v>-75</v>
          </cell>
          <cell r="CY563">
            <v>0</v>
          </cell>
          <cell r="CZ563">
            <v>-75</v>
          </cell>
          <cell r="DA563">
            <v>0</v>
          </cell>
          <cell r="DB563">
            <v>0</v>
          </cell>
          <cell r="DC563">
            <v>0</v>
          </cell>
          <cell r="DD563">
            <v>-40</v>
          </cell>
          <cell r="DE563">
            <v>0</v>
          </cell>
          <cell r="DF563">
            <v>-40</v>
          </cell>
          <cell r="DG563">
            <v>0</v>
          </cell>
          <cell r="DH563">
            <v>0</v>
          </cell>
          <cell r="DI563">
            <v>0</v>
          </cell>
          <cell r="DJ563">
            <v>-50</v>
          </cell>
          <cell r="DK563">
            <v>0</v>
          </cell>
          <cell r="DL563">
            <v>-50</v>
          </cell>
          <cell r="DM563">
            <v>-50</v>
          </cell>
          <cell r="DN563">
            <v>0</v>
          </cell>
          <cell r="DO563">
            <v>-50</v>
          </cell>
          <cell r="DP563">
            <v>0</v>
          </cell>
          <cell r="DQ563">
            <v>0</v>
          </cell>
          <cell r="DR563">
            <v>0</v>
          </cell>
          <cell r="DS563">
            <v>0</v>
          </cell>
          <cell r="DT563">
            <v>0</v>
          </cell>
          <cell r="DU563">
            <v>0</v>
          </cell>
          <cell r="DV563">
            <v>0</v>
          </cell>
          <cell r="DW563">
            <v>0</v>
          </cell>
          <cell r="DX563">
            <v>0</v>
          </cell>
          <cell r="DY563">
            <v>0</v>
          </cell>
          <cell r="DZ563">
            <v>-350</v>
          </cell>
          <cell r="EA563">
            <v>350</v>
          </cell>
          <cell r="EB563">
            <v>0</v>
          </cell>
          <cell r="EC563">
            <v>0</v>
          </cell>
          <cell r="ED563">
            <v>0</v>
          </cell>
          <cell r="EE563">
            <v>0</v>
          </cell>
          <cell r="EF563">
            <v>0</v>
          </cell>
          <cell r="EG563">
            <v>0</v>
          </cell>
          <cell r="EH563">
            <v>0</v>
          </cell>
          <cell r="EI563">
            <v>0</v>
          </cell>
          <cell r="EJ563">
            <v>0</v>
          </cell>
          <cell r="EK563">
            <v>0</v>
          </cell>
          <cell r="EL563">
            <v>0</v>
          </cell>
          <cell r="EM563">
            <v>0</v>
          </cell>
          <cell r="EN563">
            <v>0</v>
          </cell>
          <cell r="EO563">
            <v>0</v>
          </cell>
          <cell r="EP563">
            <v>0</v>
          </cell>
          <cell r="EQ563">
            <v>0</v>
          </cell>
          <cell r="ER563">
            <v>0</v>
          </cell>
          <cell r="ES563">
            <v>0</v>
          </cell>
          <cell r="ET563">
            <v>0</v>
          </cell>
          <cell r="EU563">
            <v>0</v>
          </cell>
          <cell r="EV563">
            <v>0</v>
          </cell>
          <cell r="EW563">
            <v>0</v>
          </cell>
          <cell r="EX563">
            <v>0</v>
          </cell>
          <cell r="EY563">
            <v>0</v>
          </cell>
          <cell r="EZ563">
            <v>0</v>
          </cell>
          <cell r="FA563">
            <v>0</v>
          </cell>
          <cell r="FB563">
            <v>0</v>
          </cell>
          <cell r="FC563">
            <v>0</v>
          </cell>
          <cell r="FD563">
            <v>0</v>
          </cell>
          <cell r="FE563">
            <v>0</v>
          </cell>
          <cell r="FF563">
            <v>0</v>
          </cell>
          <cell r="FG563">
            <v>0</v>
          </cell>
          <cell r="FH563">
            <v>0</v>
          </cell>
          <cell r="FI563">
            <v>0</v>
          </cell>
          <cell r="FJ563">
            <v>0</v>
          </cell>
          <cell r="FK563">
            <v>0</v>
          </cell>
          <cell r="FL563">
            <v>0</v>
          </cell>
          <cell r="FM563">
            <v>0</v>
          </cell>
          <cell r="FN563">
            <v>0</v>
          </cell>
          <cell r="FO563">
            <v>0</v>
          </cell>
          <cell r="FP563">
            <v>0</v>
          </cell>
          <cell r="FQ563">
            <v>0</v>
          </cell>
          <cell r="FR563">
            <v>0</v>
          </cell>
          <cell r="FS563">
            <v>0</v>
          </cell>
          <cell r="FT563">
            <v>0</v>
          </cell>
          <cell r="FU563">
            <v>0</v>
          </cell>
          <cell r="FV563">
            <v>0</v>
          </cell>
          <cell r="FW563">
            <v>0</v>
          </cell>
          <cell r="FX563">
            <v>0</v>
          </cell>
          <cell r="FY563">
            <v>0</v>
          </cell>
          <cell r="FZ563">
            <v>0</v>
          </cell>
          <cell r="GA563">
            <v>0</v>
          </cell>
          <cell r="GB563">
            <v>0</v>
          </cell>
          <cell r="GC563">
            <v>0</v>
          </cell>
          <cell r="GD563">
            <v>0</v>
          </cell>
          <cell r="GE563">
            <v>0</v>
          </cell>
          <cell r="GF563">
            <v>0</v>
          </cell>
          <cell r="GG563">
            <v>0</v>
          </cell>
          <cell r="GH563">
            <v>0</v>
          </cell>
          <cell r="GI563">
            <v>0</v>
          </cell>
          <cell r="GJ563">
            <v>0</v>
          </cell>
          <cell r="GK563">
            <v>0</v>
          </cell>
          <cell r="GL563">
            <v>0</v>
          </cell>
          <cell r="GM563">
            <v>0</v>
          </cell>
          <cell r="GN563">
            <v>0</v>
          </cell>
          <cell r="GO563">
            <v>0</v>
          </cell>
          <cell r="GP563">
            <v>0</v>
          </cell>
          <cell r="GQ563">
            <v>0</v>
          </cell>
          <cell r="GR563">
            <v>0</v>
          </cell>
          <cell r="GS563">
            <v>0</v>
          </cell>
          <cell r="GT563">
            <v>0</v>
          </cell>
          <cell r="GU563">
            <v>0</v>
          </cell>
          <cell r="GV563">
            <v>0</v>
          </cell>
          <cell r="GW563">
            <v>0</v>
          </cell>
          <cell r="GX563">
            <v>0</v>
          </cell>
          <cell r="GY563">
            <v>0</v>
          </cell>
          <cell r="GZ563">
            <v>0</v>
          </cell>
          <cell r="HA563">
            <v>0</v>
          </cell>
          <cell r="HB563">
            <v>0</v>
          </cell>
          <cell r="HC563">
            <v>0</v>
          </cell>
          <cell r="HD563">
            <v>0</v>
          </cell>
          <cell r="HE563">
            <v>0</v>
          </cell>
          <cell r="HF563">
            <v>0</v>
          </cell>
          <cell r="HG563">
            <v>0</v>
          </cell>
          <cell r="HH563">
            <v>0</v>
          </cell>
          <cell r="HI563">
            <v>0</v>
          </cell>
          <cell r="HJ563">
            <v>0</v>
          </cell>
          <cell r="HO563">
            <v>0</v>
          </cell>
          <cell r="HP563">
            <v>0</v>
          </cell>
          <cell r="HQ563">
            <v>0</v>
          </cell>
          <cell r="HR563">
            <v>0</v>
          </cell>
          <cell r="HS563">
            <v>0</v>
          </cell>
          <cell r="HT563">
            <v>0</v>
          </cell>
          <cell r="HU563">
            <v>0</v>
          </cell>
          <cell r="HV563">
            <v>0</v>
          </cell>
          <cell r="HW563">
            <v>0</v>
          </cell>
          <cell r="HX563">
            <v>0</v>
          </cell>
          <cell r="HY563">
            <v>0</v>
          </cell>
          <cell r="HZ563">
            <v>0</v>
          </cell>
          <cell r="IA563">
            <v>0</v>
          </cell>
          <cell r="IB563">
            <v>0</v>
          </cell>
          <cell r="IC563">
            <v>0</v>
          </cell>
          <cell r="ID563">
            <v>0</v>
          </cell>
          <cell r="IE563">
            <v>0</v>
          </cell>
          <cell r="IF563">
            <v>0</v>
          </cell>
          <cell r="IG563">
            <v>0</v>
          </cell>
          <cell r="IH563">
            <v>0</v>
          </cell>
          <cell r="II563">
            <v>0</v>
          </cell>
          <cell r="IJ563">
            <v>0</v>
          </cell>
          <cell r="IK563">
            <v>0</v>
          </cell>
          <cell r="IL563">
            <v>0</v>
          </cell>
          <cell r="IM563">
            <v>0</v>
          </cell>
          <cell r="IN563">
            <v>0</v>
          </cell>
          <cell r="IO563">
            <v>0</v>
          </cell>
          <cell r="IP563">
            <v>0</v>
          </cell>
          <cell r="IQ563">
            <v>0</v>
          </cell>
          <cell r="IR563">
            <v>0</v>
          </cell>
          <cell r="IS563">
            <v>0</v>
          </cell>
          <cell r="IT563">
            <v>0</v>
          </cell>
          <cell r="IU563">
            <v>0</v>
          </cell>
          <cell r="IV563">
            <v>0</v>
          </cell>
          <cell r="IW563">
            <v>0</v>
          </cell>
          <cell r="IX563">
            <v>0</v>
          </cell>
          <cell r="IY563">
            <v>0</v>
          </cell>
          <cell r="IZ563">
            <v>0</v>
          </cell>
          <cell r="JA563">
            <v>0</v>
          </cell>
          <cell r="JB563">
            <v>0</v>
          </cell>
          <cell r="JC563">
            <v>0</v>
          </cell>
          <cell r="JD563">
            <v>0</v>
          </cell>
          <cell r="JE563">
            <v>0</v>
          </cell>
          <cell r="JF563">
            <v>0</v>
          </cell>
          <cell r="JG563">
            <v>0</v>
          </cell>
          <cell r="JH563">
            <v>-115</v>
          </cell>
          <cell r="JI563">
            <v>0</v>
          </cell>
          <cell r="JJ563">
            <v>-115</v>
          </cell>
          <cell r="JK563">
            <v>-115</v>
          </cell>
          <cell r="JL563">
            <v>0</v>
          </cell>
          <cell r="JM563">
            <v>-115</v>
          </cell>
          <cell r="JN563">
            <v>-40</v>
          </cell>
          <cell r="JO563">
            <v>0</v>
          </cell>
          <cell r="JP563">
            <v>-40</v>
          </cell>
          <cell r="JQ563">
            <v>-40</v>
          </cell>
          <cell r="JR563">
            <v>0</v>
          </cell>
          <cell r="JS563">
            <v>-40</v>
          </cell>
          <cell r="JT563">
            <v>-100</v>
          </cell>
          <cell r="JU563">
            <v>0</v>
          </cell>
          <cell r="JV563">
            <v>-100</v>
          </cell>
          <cell r="JW563">
            <v>-100</v>
          </cell>
          <cell r="JX563">
            <v>0</v>
          </cell>
          <cell r="JY563">
            <v>-100</v>
          </cell>
          <cell r="JZ563">
            <v>-50</v>
          </cell>
          <cell r="KA563">
            <v>0</v>
          </cell>
          <cell r="KB563">
            <v>-50</v>
          </cell>
          <cell r="KC563">
            <v>0</v>
          </cell>
          <cell r="KD563">
            <v>0</v>
          </cell>
          <cell r="KE563">
            <v>0</v>
          </cell>
          <cell r="KF563">
            <v>0</v>
          </cell>
          <cell r="KG563">
            <v>-350</v>
          </cell>
          <cell r="KH563">
            <v>350</v>
          </cell>
          <cell r="KI563">
            <v>0</v>
          </cell>
          <cell r="KJ563">
            <v>-350</v>
          </cell>
          <cell r="KK563">
            <v>350</v>
          </cell>
          <cell r="KL563">
            <v>0</v>
          </cell>
          <cell r="KM563">
            <v>-350</v>
          </cell>
          <cell r="KN563">
            <v>350</v>
          </cell>
          <cell r="KO563">
            <v>0</v>
          </cell>
          <cell r="KP563">
            <v>0</v>
          </cell>
          <cell r="KQ563">
            <v>0</v>
          </cell>
          <cell r="KR563">
            <v>0</v>
          </cell>
          <cell r="KS563">
            <v>0</v>
          </cell>
          <cell r="KT563">
            <v>0</v>
          </cell>
          <cell r="KU563">
            <v>0</v>
          </cell>
          <cell r="KV563">
            <v>0</v>
          </cell>
          <cell r="KW563">
            <v>0</v>
          </cell>
          <cell r="KX563">
            <v>0</v>
          </cell>
          <cell r="KY563">
            <v>0</v>
          </cell>
          <cell r="KZ563">
            <v>0</v>
          </cell>
          <cell r="LA563">
            <v>0</v>
          </cell>
          <cell r="LB563">
            <v>0</v>
          </cell>
          <cell r="LC563">
            <v>0</v>
          </cell>
          <cell r="LD563">
            <v>0</v>
          </cell>
          <cell r="LE563">
            <v>0</v>
          </cell>
          <cell r="LF563">
            <v>0</v>
          </cell>
          <cell r="LG563">
            <v>0</v>
          </cell>
          <cell r="LH563">
            <v>0</v>
          </cell>
          <cell r="LI563">
            <v>0</v>
          </cell>
          <cell r="LJ563">
            <v>0</v>
          </cell>
          <cell r="LK563">
            <v>0</v>
          </cell>
          <cell r="LL563">
            <v>0</v>
          </cell>
          <cell r="LM563">
            <v>0</v>
          </cell>
          <cell r="LN563">
            <v>0</v>
          </cell>
          <cell r="LO563">
            <v>0</v>
          </cell>
          <cell r="LP563">
            <v>0</v>
          </cell>
          <cell r="LQ563">
            <v>0</v>
          </cell>
          <cell r="LR563">
            <v>0</v>
          </cell>
          <cell r="LS563">
            <v>0</v>
          </cell>
          <cell r="LT563">
            <v>0</v>
          </cell>
          <cell r="LU563">
            <v>0</v>
          </cell>
          <cell r="LV563">
            <v>0</v>
          </cell>
          <cell r="LW563">
            <v>0</v>
          </cell>
          <cell r="LX563">
            <v>0</v>
          </cell>
          <cell r="LY563">
            <v>0</v>
          </cell>
          <cell r="LZ563">
            <v>0</v>
          </cell>
          <cell r="MA563">
            <v>0</v>
          </cell>
          <cell r="MB563">
            <v>0</v>
          </cell>
          <cell r="MC563">
            <v>0</v>
          </cell>
          <cell r="MD563">
            <v>0</v>
          </cell>
          <cell r="ME563">
            <v>0</v>
          </cell>
          <cell r="MF563">
            <v>0</v>
          </cell>
          <cell r="MG563">
            <v>0</v>
          </cell>
          <cell r="MH563">
            <v>0</v>
          </cell>
          <cell r="MI563">
            <v>0</v>
          </cell>
          <cell r="MJ563">
            <v>0</v>
          </cell>
          <cell r="MK563">
            <v>0</v>
          </cell>
          <cell r="ML563">
            <v>0</v>
          </cell>
          <cell r="MM563">
            <v>0</v>
          </cell>
          <cell r="MN563">
            <v>0</v>
          </cell>
          <cell r="MO563">
            <v>0</v>
          </cell>
          <cell r="MP563">
            <v>0</v>
          </cell>
          <cell r="MQ563">
            <v>0</v>
          </cell>
          <cell r="MR563">
            <v>0</v>
          </cell>
          <cell r="MS563">
            <v>0</v>
          </cell>
          <cell r="MT563">
            <v>0</v>
          </cell>
          <cell r="MU563">
            <v>0</v>
          </cell>
          <cell r="MV563">
            <v>0</v>
          </cell>
          <cell r="MW563">
            <v>0</v>
          </cell>
          <cell r="MX563">
            <v>0</v>
          </cell>
          <cell r="MY563">
            <v>0</v>
          </cell>
          <cell r="MZ563">
            <v>0</v>
          </cell>
          <cell r="NA563">
            <v>0</v>
          </cell>
          <cell r="NB563">
            <v>0</v>
          </cell>
          <cell r="NC563">
            <v>0</v>
          </cell>
          <cell r="ND563">
            <v>0</v>
          </cell>
          <cell r="NE563">
            <v>0</v>
          </cell>
          <cell r="NF563">
            <v>0</v>
          </cell>
          <cell r="NG563">
            <v>0</v>
          </cell>
          <cell r="NH563">
            <v>0</v>
          </cell>
          <cell r="NI563">
            <v>0</v>
          </cell>
          <cell r="NJ563">
            <v>0</v>
          </cell>
          <cell r="NK563">
            <v>0</v>
          </cell>
          <cell r="NL563">
            <v>0</v>
          </cell>
          <cell r="NM563">
            <v>0</v>
          </cell>
          <cell r="NN563">
            <v>0</v>
          </cell>
          <cell r="NO563">
            <v>0</v>
          </cell>
          <cell r="NP563">
            <v>0</v>
          </cell>
          <cell r="NQ563">
            <v>0</v>
          </cell>
          <cell r="NR563">
            <v>0</v>
          </cell>
          <cell r="NS563">
            <v>0</v>
          </cell>
          <cell r="NT563">
            <v>0</v>
          </cell>
          <cell r="NU563">
            <v>0</v>
          </cell>
          <cell r="NV563">
            <v>0</v>
          </cell>
          <cell r="NW563">
            <v>0</v>
          </cell>
        </row>
        <row r="564">
          <cell r="BB564">
            <v>614.03561513662601</v>
          </cell>
          <cell r="BC564">
            <v>-6.966932999910938</v>
          </cell>
          <cell r="BD564">
            <v>621.00254813653692</v>
          </cell>
          <cell r="BE564">
            <v>684.58020869927702</v>
          </cell>
          <cell r="BF564">
            <v>-32.302043250000004</v>
          </cell>
          <cell r="BG564">
            <v>716.88225194927702</v>
          </cell>
          <cell r="BH564">
            <v>356.077933403994</v>
          </cell>
          <cell r="BI564">
            <v>-2.7384591</v>
          </cell>
          <cell r="BJ564">
            <v>358.816392503994</v>
          </cell>
          <cell r="BK564">
            <v>403.76360363830401</v>
          </cell>
          <cell r="BL564">
            <v>-19.03723455627447</v>
          </cell>
          <cell r="BM564">
            <v>422.80083819457849</v>
          </cell>
          <cell r="BN564">
            <v>490.28503086607299</v>
          </cell>
          <cell r="BO564">
            <v>8.4864148699999991</v>
          </cell>
          <cell r="BP564">
            <v>481.79861599607301</v>
          </cell>
          <cell r="BQ564">
            <v>447.27929539763198</v>
          </cell>
          <cell r="BR564">
            <v>-86.339010880000004</v>
          </cell>
          <cell r="BS564">
            <v>533.61830627763197</v>
          </cell>
          <cell r="BT564">
            <v>343.52896746373602</v>
          </cell>
          <cell r="BU564">
            <v>99.62826666627447</v>
          </cell>
          <cell r="BV564">
            <v>243.90070079746155</v>
          </cell>
          <cell r="BW564">
            <v>443.74718251729598</v>
          </cell>
          <cell r="BX564">
            <v>-36.945999999999998</v>
          </cell>
          <cell r="BY564">
            <v>480.69318251729601</v>
          </cell>
          <cell r="BZ564">
            <v>548.67995042090502</v>
          </cell>
          <cell r="CA564">
            <v>-3.9400000000000004</v>
          </cell>
          <cell r="CB564">
            <v>552.61995042090507</v>
          </cell>
          <cell r="CC564">
            <v>609.48731373057296</v>
          </cell>
          <cell r="CD564">
            <v>-12.136384115335183</v>
          </cell>
          <cell r="CE564">
            <v>621.62369784590817</v>
          </cell>
          <cell r="CF564">
            <v>343.73012766234501</v>
          </cell>
          <cell r="CG564">
            <v>-27.056650000000001</v>
          </cell>
          <cell r="CH564">
            <v>370.786777662345</v>
          </cell>
          <cell r="CI564">
            <v>423.29915182397201</v>
          </cell>
          <cell r="CJ564">
            <v>31.74099999776729</v>
          </cell>
          <cell r="CK564">
            <v>391.55815182620472</v>
          </cell>
          <cell r="CL564">
            <v>580.643704188269</v>
          </cell>
          <cell r="CM564">
            <v>-21.385000406370782</v>
          </cell>
          <cell r="CN564">
            <v>602.02870459463975</v>
          </cell>
          <cell r="CO564">
            <v>773.19031100151506</v>
          </cell>
          <cell r="CP564">
            <v>25.491601708055697</v>
          </cell>
          <cell r="CQ564">
            <v>747.69870929345939</v>
          </cell>
          <cell r="CR564">
            <v>316.44276513035197</v>
          </cell>
          <cell r="CS564">
            <v>9.3647185108776405</v>
          </cell>
          <cell r="CT564">
            <v>307.07804661947432</v>
          </cell>
          <cell r="CU564">
            <v>451.83778965502898</v>
          </cell>
          <cell r="CV564">
            <v>-8.6240000000000006</v>
          </cell>
          <cell r="CW564">
            <v>460.46178965502901</v>
          </cell>
          <cell r="CX564">
            <v>441.46261944282401</v>
          </cell>
          <cell r="CY564">
            <v>-13.499278750772001</v>
          </cell>
          <cell r="CZ564">
            <v>454.96189819359603</v>
          </cell>
          <cell r="DA564">
            <v>553.06407628959403</v>
          </cell>
          <cell r="DB564">
            <v>-28.556000000000001</v>
          </cell>
          <cell r="DC564">
            <v>581.62007628959407</v>
          </cell>
          <cell r="DD564">
            <v>329.15172778264599</v>
          </cell>
          <cell r="DE564">
            <v>-72.290000000000006</v>
          </cell>
          <cell r="DF564">
            <v>401.44172778264601</v>
          </cell>
          <cell r="DG564">
            <v>358.86596275417702</v>
          </cell>
          <cell r="DH564">
            <v>-4.3326029999999953</v>
          </cell>
          <cell r="DI564">
            <v>363.19856575417703</v>
          </cell>
          <cell r="DJ564">
            <v>491.82420497156301</v>
          </cell>
          <cell r="DK564">
            <v>-69</v>
          </cell>
          <cell r="DL564">
            <v>560.82420497156295</v>
          </cell>
          <cell r="DM564">
            <v>407.59980288359702</v>
          </cell>
          <cell r="DN564">
            <v>-3</v>
          </cell>
          <cell r="DO564">
            <v>410.59980288359702</v>
          </cell>
          <cell r="DP564">
            <v>187.41868972146199</v>
          </cell>
          <cell r="DQ564">
            <v>13</v>
          </cell>
          <cell r="DR564">
            <v>174.41868972146199</v>
          </cell>
          <cell r="DS564">
            <v>111</v>
          </cell>
          <cell r="DT564">
            <v>-62</v>
          </cell>
          <cell r="DU564">
            <v>173</v>
          </cell>
          <cell r="DV564">
            <v>318</v>
          </cell>
          <cell r="DW564">
            <v>50</v>
          </cell>
          <cell r="DX564">
            <v>268</v>
          </cell>
          <cell r="DY564">
            <v>377</v>
          </cell>
          <cell r="DZ564">
            <v>-268</v>
          </cell>
          <cell r="EA564">
            <v>645</v>
          </cell>
          <cell r="EB564">
            <v>460</v>
          </cell>
          <cell r="EC564">
            <v>6</v>
          </cell>
          <cell r="ED564">
            <v>454</v>
          </cell>
          <cell r="EE564">
            <v>-252</v>
          </cell>
          <cell r="EF564">
            <v>0</v>
          </cell>
          <cell r="EG564">
            <v>-252</v>
          </cell>
          <cell r="EH564">
            <v>-165</v>
          </cell>
          <cell r="EI564">
            <v>0</v>
          </cell>
          <cell r="EJ564">
            <v>-165</v>
          </cell>
          <cell r="EK564">
            <v>-142</v>
          </cell>
          <cell r="EL564">
            <v>0</v>
          </cell>
          <cell r="EM564">
            <v>-142</v>
          </cell>
          <cell r="EN564">
            <v>-209</v>
          </cell>
          <cell r="EO564">
            <v>0</v>
          </cell>
          <cell r="EP564">
            <v>-209</v>
          </cell>
          <cell r="EQ564">
            <v>-377</v>
          </cell>
          <cell r="ER564">
            <v>0</v>
          </cell>
          <cell r="ES564">
            <v>-377</v>
          </cell>
          <cell r="ET564">
            <v>-286</v>
          </cell>
          <cell r="EU564">
            <v>0</v>
          </cell>
          <cell r="EV564">
            <v>-286</v>
          </cell>
          <cell r="EW564">
            <v>-140</v>
          </cell>
          <cell r="EX564">
            <v>0</v>
          </cell>
          <cell r="EY564">
            <v>-140</v>
          </cell>
          <cell r="EZ564">
            <v>-193</v>
          </cell>
          <cell r="FA564">
            <v>0</v>
          </cell>
          <cell r="FB564">
            <v>-193</v>
          </cell>
          <cell r="FC564">
            <v>-259</v>
          </cell>
          <cell r="FD564">
            <v>0</v>
          </cell>
          <cell r="FE564">
            <v>-259</v>
          </cell>
          <cell r="FF564">
            <v>-207</v>
          </cell>
          <cell r="FG564">
            <v>0</v>
          </cell>
          <cell r="FH564">
            <v>-207</v>
          </cell>
          <cell r="FI564">
            <v>586</v>
          </cell>
          <cell r="FJ564">
            <v>0</v>
          </cell>
          <cell r="FK564">
            <v>586</v>
          </cell>
          <cell r="FL564">
            <v>655</v>
          </cell>
          <cell r="FM564">
            <v>0</v>
          </cell>
          <cell r="FN564">
            <v>655</v>
          </cell>
          <cell r="FO564">
            <v>-105</v>
          </cell>
          <cell r="FP564">
            <v>0</v>
          </cell>
          <cell r="FQ564">
            <v>-105</v>
          </cell>
          <cell r="FR564">
            <v>909</v>
          </cell>
          <cell r="FS564">
            <v>0</v>
          </cell>
          <cell r="FT564">
            <v>909</v>
          </cell>
          <cell r="FU564">
            <v>591</v>
          </cell>
          <cell r="FV564">
            <v>0</v>
          </cell>
          <cell r="FW564">
            <v>591</v>
          </cell>
          <cell r="FX564">
            <v>604</v>
          </cell>
          <cell r="FY564">
            <v>0</v>
          </cell>
          <cell r="FZ564">
            <v>604</v>
          </cell>
          <cell r="GA564">
            <v>474</v>
          </cell>
          <cell r="GB564">
            <v>0</v>
          </cell>
          <cell r="GC564">
            <v>474</v>
          </cell>
          <cell r="GD564">
            <v>447</v>
          </cell>
          <cell r="GE564">
            <v>0</v>
          </cell>
          <cell r="GF564">
            <v>447</v>
          </cell>
          <cell r="GG564">
            <v>754</v>
          </cell>
          <cell r="GH564">
            <v>0</v>
          </cell>
          <cell r="GI564">
            <v>754</v>
          </cell>
          <cell r="GJ564">
            <v>562</v>
          </cell>
          <cell r="GK564">
            <v>0</v>
          </cell>
          <cell r="GL564">
            <v>562</v>
          </cell>
          <cell r="GM564">
            <v>288</v>
          </cell>
          <cell r="GN564">
            <v>0</v>
          </cell>
          <cell r="GO564">
            <v>288</v>
          </cell>
          <cell r="GP564">
            <v>176</v>
          </cell>
          <cell r="GQ564">
            <v>0</v>
          </cell>
          <cell r="GR564">
            <v>176</v>
          </cell>
          <cell r="GS564">
            <v>533</v>
          </cell>
          <cell r="GT564">
            <v>0</v>
          </cell>
          <cell r="GU564">
            <v>533</v>
          </cell>
          <cell r="GV564">
            <v>571</v>
          </cell>
          <cell r="GW564">
            <v>0</v>
          </cell>
          <cell r="GX564">
            <v>571</v>
          </cell>
          <cell r="GY564">
            <v>658</v>
          </cell>
          <cell r="GZ564">
            <v>0</v>
          </cell>
          <cell r="HA564">
            <v>658</v>
          </cell>
          <cell r="HB564">
            <v>723</v>
          </cell>
          <cell r="HC564">
            <v>0</v>
          </cell>
          <cell r="HD564">
            <v>723</v>
          </cell>
          <cell r="HE564">
            <v>-139</v>
          </cell>
          <cell r="HF564">
            <v>0</v>
          </cell>
          <cell r="HG564">
            <v>-139</v>
          </cell>
          <cell r="HH564">
            <v>849</v>
          </cell>
          <cell r="HI564">
            <v>0</v>
          </cell>
          <cell r="HJ564">
            <v>849</v>
          </cell>
          <cell r="HO564">
            <v>1654.6937572398999</v>
          </cell>
          <cell r="HP564">
            <v>-42.007435349910949</v>
          </cell>
          <cell r="HQ564">
            <v>1696.7011925898109</v>
          </cell>
          <cell r="HR564">
            <v>1040.6581421032699</v>
          </cell>
          <cell r="HS564">
            <v>-35.040502350000004</v>
          </cell>
          <cell r="HT564">
            <v>1075.6986444532699</v>
          </cell>
          <cell r="HU564">
            <v>356.077933403994</v>
          </cell>
          <cell r="HV564">
            <v>-2.7384591</v>
          </cell>
          <cell r="HW564">
            <v>358.816392503994</v>
          </cell>
          <cell r="HX564">
            <v>1684.85689736574</v>
          </cell>
          <cell r="HY564">
            <v>2.7384360999999942</v>
          </cell>
          <cell r="HZ564">
            <v>1682.1184612657401</v>
          </cell>
          <cell r="IA564">
            <v>1281.0932937274399</v>
          </cell>
          <cell r="IB564">
            <v>21.775670656274464</v>
          </cell>
          <cell r="IC564">
            <v>1259.3176230711654</v>
          </cell>
          <cell r="ID564">
            <v>790.80826286136801</v>
          </cell>
          <cell r="IE564">
            <v>13.289255786274467</v>
          </cell>
          <cell r="IF564">
            <v>777.51900707509355</v>
          </cell>
          <cell r="IG564">
            <v>343.52896746373602</v>
          </cell>
          <cell r="IH564">
            <v>99.62826666627447</v>
          </cell>
          <cell r="II564">
            <v>243.90070079746155</v>
          </cell>
          <cell r="IJ564">
            <v>1945.6445743311201</v>
          </cell>
          <cell r="IK564">
            <v>-80.079034115335176</v>
          </cell>
          <cell r="IL564">
            <v>2025.7236084464553</v>
          </cell>
          <cell r="IM564">
            <v>1501.8973918138199</v>
          </cell>
          <cell r="IN564">
            <v>-43.133034115335185</v>
          </cell>
          <cell r="IO564">
            <v>1545.0304259291552</v>
          </cell>
          <cell r="IP564">
            <v>953.21744139291798</v>
          </cell>
          <cell r="IQ564">
            <v>-39.19303411533518</v>
          </cell>
          <cell r="IR564">
            <v>992.41047550825317</v>
          </cell>
          <cell r="IS564">
            <v>343.73012766234501</v>
          </cell>
          <cell r="IT564">
            <v>-27.056650000000001</v>
          </cell>
          <cell r="IU564">
            <v>370.786777662345</v>
          </cell>
          <cell r="IV564">
            <v>2093.5759321441101</v>
          </cell>
          <cell r="IW564">
            <v>45.212319810329845</v>
          </cell>
          <cell r="IX564">
            <v>2048.3636123337801</v>
          </cell>
          <cell r="IY564">
            <v>1670.27678032014</v>
          </cell>
          <cell r="IZ564">
            <v>13.471319812562557</v>
          </cell>
          <cell r="JA564">
            <v>1656.8054605075774</v>
          </cell>
          <cell r="JB564">
            <v>1089.63307613187</v>
          </cell>
          <cell r="JC564">
            <v>34.856320218933334</v>
          </cell>
          <cell r="JD564">
            <v>1054.7767559129366</v>
          </cell>
          <cell r="JE564">
            <v>316.44276513035197</v>
          </cell>
          <cell r="JF564">
            <v>9.3647185108776405</v>
          </cell>
          <cell r="JG564">
            <v>307.07804661947432</v>
          </cell>
          <cell r="JH564">
            <v>1775.5162131700899</v>
          </cell>
          <cell r="JI564">
            <v>-122.96927875077201</v>
          </cell>
          <cell r="JJ564">
            <v>1898.4854919208619</v>
          </cell>
          <cell r="JK564">
            <v>1323.6784235150601</v>
          </cell>
          <cell r="JL564">
            <v>-114.34527875077201</v>
          </cell>
          <cell r="JM564">
            <v>1438.0237022658321</v>
          </cell>
          <cell r="JN564">
            <v>882.21580407223996</v>
          </cell>
          <cell r="JO564">
            <v>-100.846</v>
          </cell>
          <cell r="JP564">
            <v>983.06180407223997</v>
          </cell>
          <cell r="JQ564">
            <v>329.15172778264599</v>
          </cell>
          <cell r="JR564">
            <v>-72.290000000000006</v>
          </cell>
          <cell r="JS564">
            <v>401.44172778264601</v>
          </cell>
          <cell r="JT564">
            <v>1445.7086603308001</v>
          </cell>
          <cell r="JU564">
            <v>-63.332602999999992</v>
          </cell>
          <cell r="JV564">
            <v>1509.0412633308001</v>
          </cell>
          <cell r="JW564">
            <v>1086.8426975766199</v>
          </cell>
          <cell r="JX564">
            <v>-59</v>
          </cell>
          <cell r="JY564">
            <v>1145.8426975766199</v>
          </cell>
          <cell r="JZ564">
            <v>595.01849260506003</v>
          </cell>
          <cell r="KA564">
            <v>10</v>
          </cell>
          <cell r="KB564">
            <v>585.01849260506003</v>
          </cell>
          <cell r="KC564">
            <v>187.41868972146199</v>
          </cell>
          <cell r="KD564">
            <v>13</v>
          </cell>
          <cell r="KE564">
            <v>174.41868972146199</v>
          </cell>
          <cell r="KF564">
            <v>111</v>
          </cell>
          <cell r="KG564">
            <v>-274</v>
          </cell>
          <cell r="KH564">
            <v>385</v>
          </cell>
          <cell r="KI564">
            <v>318</v>
          </cell>
          <cell r="KJ564">
            <v>-212</v>
          </cell>
          <cell r="KK564">
            <v>530</v>
          </cell>
          <cell r="KL564">
            <v>377</v>
          </cell>
          <cell r="KM564">
            <v>-262</v>
          </cell>
          <cell r="KN564">
            <v>639</v>
          </cell>
          <cell r="KO564">
            <v>460</v>
          </cell>
          <cell r="KP564">
            <v>6</v>
          </cell>
          <cell r="KQ564">
            <v>454</v>
          </cell>
          <cell r="KR564">
            <v>-252</v>
          </cell>
          <cell r="KS564">
            <v>0</v>
          </cell>
          <cell r="KT564">
            <v>-252</v>
          </cell>
          <cell r="KU564">
            <v>-165</v>
          </cell>
          <cell r="KV564">
            <v>0</v>
          </cell>
          <cell r="KW564">
            <v>-165</v>
          </cell>
          <cell r="KX564">
            <v>-142</v>
          </cell>
          <cell r="KY564">
            <v>0</v>
          </cell>
          <cell r="KZ564">
            <v>-142</v>
          </cell>
          <cell r="LA564">
            <v>-209</v>
          </cell>
          <cell r="LB564">
            <v>0</v>
          </cell>
          <cell r="LC564">
            <v>-209</v>
          </cell>
          <cell r="LD564">
            <v>-377</v>
          </cell>
          <cell r="LE564">
            <v>0</v>
          </cell>
          <cell r="LF564">
            <v>-377</v>
          </cell>
          <cell r="LG564">
            <v>-286</v>
          </cell>
          <cell r="LH564">
            <v>0</v>
          </cell>
          <cell r="LI564">
            <v>-286</v>
          </cell>
          <cell r="LJ564">
            <v>-140</v>
          </cell>
          <cell r="LK564">
            <v>0</v>
          </cell>
          <cell r="LL564">
            <v>-140</v>
          </cell>
          <cell r="LM564">
            <v>-193</v>
          </cell>
          <cell r="LN564">
            <v>0</v>
          </cell>
          <cell r="LO564">
            <v>-193</v>
          </cell>
          <cell r="LP564">
            <v>-259</v>
          </cell>
          <cell r="LQ564">
            <v>0</v>
          </cell>
          <cell r="LR564">
            <v>-259</v>
          </cell>
          <cell r="LS564">
            <v>-207</v>
          </cell>
          <cell r="LT564">
            <v>0</v>
          </cell>
          <cell r="LU564">
            <v>-207</v>
          </cell>
          <cell r="LV564">
            <v>586</v>
          </cell>
          <cell r="LW564">
            <v>0</v>
          </cell>
          <cell r="LX564">
            <v>586</v>
          </cell>
          <cell r="LY564">
            <v>655</v>
          </cell>
          <cell r="LZ564">
            <v>0</v>
          </cell>
          <cell r="MA564">
            <v>655</v>
          </cell>
          <cell r="MB564">
            <v>-105</v>
          </cell>
          <cell r="MC564">
            <v>0</v>
          </cell>
          <cell r="MD564">
            <v>-105</v>
          </cell>
          <cell r="ME564">
            <v>909</v>
          </cell>
          <cell r="MF564">
            <v>0</v>
          </cell>
          <cell r="MG564">
            <v>909</v>
          </cell>
          <cell r="MH564">
            <v>591</v>
          </cell>
          <cell r="MI564">
            <v>0</v>
          </cell>
          <cell r="MJ564">
            <v>591</v>
          </cell>
          <cell r="MK564">
            <v>604</v>
          </cell>
          <cell r="ML564">
            <v>0</v>
          </cell>
          <cell r="MM564">
            <v>604</v>
          </cell>
          <cell r="MN564">
            <v>474</v>
          </cell>
          <cell r="MO564">
            <v>0</v>
          </cell>
          <cell r="MP564">
            <v>474</v>
          </cell>
          <cell r="MQ564">
            <v>447</v>
          </cell>
          <cell r="MR564">
            <v>0</v>
          </cell>
          <cell r="MS564">
            <v>447</v>
          </cell>
          <cell r="MT564">
            <v>754</v>
          </cell>
          <cell r="MU564">
            <v>0</v>
          </cell>
          <cell r="MV564">
            <v>754</v>
          </cell>
          <cell r="MW564">
            <v>562</v>
          </cell>
          <cell r="MX564">
            <v>0</v>
          </cell>
          <cell r="MY564">
            <v>562</v>
          </cell>
          <cell r="MZ564">
            <v>288</v>
          </cell>
          <cell r="NA564">
            <v>0</v>
          </cell>
          <cell r="NB564">
            <v>288</v>
          </cell>
          <cell r="NC564">
            <v>176</v>
          </cell>
          <cell r="ND564">
            <v>0</v>
          </cell>
          <cell r="NE564">
            <v>176</v>
          </cell>
          <cell r="NF564">
            <v>533</v>
          </cell>
          <cell r="NG564">
            <v>0</v>
          </cell>
          <cell r="NH564">
            <v>533</v>
          </cell>
          <cell r="NI564">
            <v>571</v>
          </cell>
          <cell r="NJ564">
            <v>0</v>
          </cell>
          <cell r="NK564">
            <v>571</v>
          </cell>
          <cell r="NL564">
            <v>658</v>
          </cell>
          <cell r="NM564">
            <v>0</v>
          </cell>
          <cell r="NN564">
            <v>658</v>
          </cell>
          <cell r="NO564">
            <v>723</v>
          </cell>
          <cell r="NP564">
            <v>0</v>
          </cell>
          <cell r="NQ564">
            <v>723</v>
          </cell>
          <cell r="NR564">
            <v>-139</v>
          </cell>
          <cell r="NS564">
            <v>0</v>
          </cell>
          <cell r="NT564">
            <v>-139</v>
          </cell>
          <cell r="NU564">
            <v>849</v>
          </cell>
          <cell r="NV564">
            <v>0</v>
          </cell>
          <cell r="NW564">
            <v>849</v>
          </cell>
        </row>
        <row r="565">
          <cell r="BB565">
            <v>2.1086923931546</v>
          </cell>
          <cell r="BC565">
            <v>0</v>
          </cell>
          <cell r="BD565">
            <v>2.1086923931546</v>
          </cell>
          <cell r="BE565">
            <v>1.8052546692900899</v>
          </cell>
          <cell r="BF565">
            <v>0</v>
          </cell>
          <cell r="BG565">
            <v>1.8052546692900899</v>
          </cell>
          <cell r="BH565">
            <v>1.57366752302855</v>
          </cell>
          <cell r="BI565">
            <v>0</v>
          </cell>
          <cell r="BJ565">
            <v>1.57366752302855</v>
          </cell>
          <cell r="BK565">
            <v>2.3078529489203299</v>
          </cell>
          <cell r="BL565">
            <v>0</v>
          </cell>
          <cell r="BM565">
            <v>2.3078529489203299</v>
          </cell>
          <cell r="BN565">
            <v>0.34001566985766501</v>
          </cell>
          <cell r="BO565">
            <v>0</v>
          </cell>
          <cell r="BP565">
            <v>0.34001566985766501</v>
          </cell>
          <cell r="BQ565">
            <v>2.7461653463257498</v>
          </cell>
          <cell r="BR565">
            <v>0</v>
          </cell>
          <cell r="BS565">
            <v>2.7461653463257498</v>
          </cell>
          <cell r="BT565">
            <v>1.59483215520782</v>
          </cell>
          <cell r="BU565">
            <v>0</v>
          </cell>
          <cell r="BV565">
            <v>1.59483215520782</v>
          </cell>
          <cell r="BW565">
            <v>3.1429999999999998</v>
          </cell>
          <cell r="BX565">
            <v>0</v>
          </cell>
          <cell r="BY565">
            <v>3.1429999999999998</v>
          </cell>
          <cell r="BZ565">
            <v>2.1989999999999998</v>
          </cell>
          <cell r="CA565">
            <v>0</v>
          </cell>
          <cell r="CB565">
            <v>2.1989999999999998</v>
          </cell>
          <cell r="CC565">
            <v>-0.95899999999999996</v>
          </cell>
          <cell r="CD565">
            <v>0</v>
          </cell>
          <cell r="CE565">
            <v>-0.95899999999999996</v>
          </cell>
          <cell r="CF565">
            <v>-0.192</v>
          </cell>
          <cell r="CG565">
            <v>0</v>
          </cell>
          <cell r="CH565">
            <v>-0.192</v>
          </cell>
          <cell r="CI565">
            <v>-1.39</v>
          </cell>
          <cell r="CJ565">
            <v>0</v>
          </cell>
          <cell r="CK565">
            <v>-1.39</v>
          </cell>
          <cell r="CL565">
            <v>0.97</v>
          </cell>
          <cell r="CM565">
            <v>0</v>
          </cell>
          <cell r="CN565">
            <v>0.97</v>
          </cell>
          <cell r="CO565">
            <v>-0.26600000000000001</v>
          </cell>
          <cell r="CP565">
            <v>0</v>
          </cell>
          <cell r="CQ565">
            <v>-0.26600000000000001</v>
          </cell>
          <cell r="CR565">
            <v>1.0660000000000001</v>
          </cell>
          <cell r="CS565">
            <v>0</v>
          </cell>
          <cell r="CT565">
            <v>1.0660000000000001</v>
          </cell>
          <cell r="CU565">
            <v>-15.246</v>
          </cell>
          <cell r="CV565">
            <v>-15.166</v>
          </cell>
          <cell r="CW565">
            <v>-8.0000000000000071E-2</v>
          </cell>
          <cell r="CX565">
            <v>163</v>
          </cell>
          <cell r="CY565">
            <v>116.88</v>
          </cell>
          <cell r="CZ565">
            <v>46.120000000000005</v>
          </cell>
          <cell r="DA565">
            <v>59.651000000000003</v>
          </cell>
          <cell r="DB565">
            <v>0</v>
          </cell>
          <cell r="DC565">
            <v>59.651000000000003</v>
          </cell>
          <cell r="DD565">
            <v>69.349000000000004</v>
          </cell>
          <cell r="DE565">
            <v>0</v>
          </cell>
          <cell r="DF565">
            <v>69.349000000000004</v>
          </cell>
          <cell r="DG565">
            <v>29.196999999999999</v>
          </cell>
          <cell r="DH565">
            <v>0</v>
          </cell>
          <cell r="DI565">
            <v>29.196999999999999</v>
          </cell>
          <cell r="DJ565">
            <v>59.002000000000002</v>
          </cell>
          <cell r="DK565">
            <v>0</v>
          </cell>
          <cell r="DL565">
            <v>59.002000000000002</v>
          </cell>
          <cell r="DM565">
            <v>61.185000000000002</v>
          </cell>
          <cell r="DN565">
            <v>0</v>
          </cell>
          <cell r="DO565">
            <v>61.185000000000002</v>
          </cell>
          <cell r="DP565">
            <v>62.100999999999999</v>
          </cell>
          <cell r="DQ565">
            <v>0</v>
          </cell>
          <cell r="DR565">
            <v>62.100999999999999</v>
          </cell>
          <cell r="DS565">
            <v>-18</v>
          </cell>
          <cell r="DT565">
            <v>0</v>
          </cell>
          <cell r="DU565">
            <v>-18</v>
          </cell>
          <cell r="DV565">
            <v>59</v>
          </cell>
          <cell r="DW565">
            <v>0</v>
          </cell>
          <cell r="DX565">
            <v>59</v>
          </cell>
          <cell r="DY565">
            <v>-45</v>
          </cell>
          <cell r="DZ565">
            <v>0</v>
          </cell>
          <cell r="EA565">
            <v>-45</v>
          </cell>
          <cell r="EB565">
            <v>64</v>
          </cell>
          <cell r="EC565">
            <v>0</v>
          </cell>
          <cell r="ED565">
            <v>64</v>
          </cell>
          <cell r="EE565">
            <v>-82</v>
          </cell>
          <cell r="EF565">
            <v>0</v>
          </cell>
          <cell r="EG565">
            <v>-82</v>
          </cell>
          <cell r="EH565">
            <v>-65</v>
          </cell>
          <cell r="EI565">
            <v>0</v>
          </cell>
          <cell r="EJ565">
            <v>-65</v>
          </cell>
          <cell r="EK565">
            <v>-49</v>
          </cell>
          <cell r="EL565">
            <v>0</v>
          </cell>
          <cell r="EM565">
            <v>-49</v>
          </cell>
          <cell r="EN565">
            <v>-56</v>
          </cell>
          <cell r="EO565">
            <v>0</v>
          </cell>
          <cell r="EP565">
            <v>-56</v>
          </cell>
          <cell r="EQ565">
            <v>-154</v>
          </cell>
          <cell r="ER565">
            <v>0</v>
          </cell>
          <cell r="ES565">
            <v>-154</v>
          </cell>
          <cell r="ET565">
            <v>-127</v>
          </cell>
          <cell r="EU565">
            <v>0</v>
          </cell>
          <cell r="EV565">
            <v>-127</v>
          </cell>
          <cell r="EW565">
            <v>-105</v>
          </cell>
          <cell r="EX565">
            <v>0</v>
          </cell>
          <cell r="EY565">
            <v>-105</v>
          </cell>
          <cell r="EZ565">
            <v>-110</v>
          </cell>
          <cell r="FA565">
            <v>0</v>
          </cell>
          <cell r="FB565">
            <v>-110</v>
          </cell>
          <cell r="FC565">
            <v>49</v>
          </cell>
          <cell r="FD565">
            <v>0</v>
          </cell>
          <cell r="FE565">
            <v>49</v>
          </cell>
          <cell r="FF565">
            <v>36</v>
          </cell>
          <cell r="FG565">
            <v>0</v>
          </cell>
          <cell r="FH565">
            <v>36</v>
          </cell>
          <cell r="FI565">
            <v>40</v>
          </cell>
          <cell r="FJ565">
            <v>0</v>
          </cell>
          <cell r="FK565">
            <v>40</v>
          </cell>
          <cell r="FL565">
            <v>40</v>
          </cell>
          <cell r="FM565">
            <v>0</v>
          </cell>
          <cell r="FN565">
            <v>40</v>
          </cell>
          <cell r="FO565">
            <v>30</v>
          </cell>
          <cell r="FP565">
            <v>0</v>
          </cell>
          <cell r="FQ565">
            <v>30</v>
          </cell>
          <cell r="FR565">
            <v>35</v>
          </cell>
          <cell r="FS565">
            <v>0</v>
          </cell>
          <cell r="FT565">
            <v>35</v>
          </cell>
          <cell r="FU565">
            <v>34</v>
          </cell>
          <cell r="FV565">
            <v>0</v>
          </cell>
          <cell r="FW565">
            <v>34</v>
          </cell>
          <cell r="FX565">
            <v>34</v>
          </cell>
          <cell r="FY565">
            <v>0</v>
          </cell>
          <cell r="FZ565">
            <v>34</v>
          </cell>
          <cell r="GA565">
            <v>35</v>
          </cell>
          <cell r="GB565">
            <v>0</v>
          </cell>
          <cell r="GC565">
            <v>35</v>
          </cell>
          <cell r="GD565">
            <v>32</v>
          </cell>
          <cell r="GE565">
            <v>0</v>
          </cell>
          <cell r="GF565">
            <v>32</v>
          </cell>
          <cell r="GG565">
            <v>38</v>
          </cell>
          <cell r="GH565">
            <v>0</v>
          </cell>
          <cell r="GI565">
            <v>38</v>
          </cell>
          <cell r="GJ565">
            <v>34</v>
          </cell>
          <cell r="GK565">
            <v>0</v>
          </cell>
          <cell r="GL565">
            <v>34</v>
          </cell>
          <cell r="GM565">
            <v>15</v>
          </cell>
          <cell r="GN565">
            <v>0</v>
          </cell>
          <cell r="GO565">
            <v>15</v>
          </cell>
          <cell r="GP565">
            <v>32</v>
          </cell>
          <cell r="GQ565">
            <v>0</v>
          </cell>
          <cell r="GR565">
            <v>32</v>
          </cell>
          <cell r="GS565">
            <v>31</v>
          </cell>
          <cell r="GT565">
            <v>0</v>
          </cell>
          <cell r="GU565">
            <v>31</v>
          </cell>
          <cell r="GV565">
            <v>37</v>
          </cell>
          <cell r="GW565">
            <v>0</v>
          </cell>
          <cell r="GX565">
            <v>37</v>
          </cell>
          <cell r="GY565">
            <v>15</v>
          </cell>
          <cell r="GZ565">
            <v>0</v>
          </cell>
          <cell r="HA565">
            <v>15</v>
          </cell>
          <cell r="HB565">
            <v>33</v>
          </cell>
          <cell r="HC565">
            <v>0</v>
          </cell>
          <cell r="HD565">
            <v>33</v>
          </cell>
          <cell r="HE565">
            <v>33</v>
          </cell>
          <cell r="HF565">
            <v>0</v>
          </cell>
          <cell r="HG565">
            <v>33</v>
          </cell>
          <cell r="HH565">
            <v>32</v>
          </cell>
          <cell r="HI565">
            <v>0</v>
          </cell>
          <cell r="HJ565">
            <v>32</v>
          </cell>
          <cell r="HO565">
            <v>5.4876145854732403</v>
          </cell>
          <cell r="HP565">
            <v>0</v>
          </cell>
          <cell r="HQ565">
            <v>5.4876145854732403</v>
          </cell>
          <cell r="HR565">
            <v>3.3789221923186399</v>
          </cell>
          <cell r="HS565">
            <v>0</v>
          </cell>
          <cell r="HT565">
            <v>3.3789221923186399</v>
          </cell>
          <cell r="HU565">
            <v>1.57366752302855</v>
          </cell>
          <cell r="HV565">
            <v>0</v>
          </cell>
          <cell r="HW565">
            <v>1.57366752302855</v>
          </cell>
          <cell r="HX565">
            <v>6.9888661203115596</v>
          </cell>
          <cell r="HY565">
            <v>0</v>
          </cell>
          <cell r="HZ565">
            <v>6.9888661203115596</v>
          </cell>
          <cell r="IA565">
            <v>4.68101317139124</v>
          </cell>
          <cell r="IB565">
            <v>0</v>
          </cell>
          <cell r="IC565">
            <v>4.68101317139124</v>
          </cell>
          <cell r="ID565">
            <v>4.34099750153357</v>
          </cell>
          <cell r="IE565">
            <v>0</v>
          </cell>
          <cell r="IF565">
            <v>4.34099750153357</v>
          </cell>
          <cell r="IG565">
            <v>1.59483215520782</v>
          </cell>
          <cell r="IH565">
            <v>0</v>
          </cell>
          <cell r="II565">
            <v>1.59483215520782</v>
          </cell>
          <cell r="IJ565">
            <v>4.1909999999999998</v>
          </cell>
          <cell r="IK565">
            <v>0</v>
          </cell>
          <cell r="IL565">
            <v>4.1909999999999998</v>
          </cell>
          <cell r="IM565">
            <v>1.048</v>
          </cell>
          <cell r="IN565">
            <v>0</v>
          </cell>
          <cell r="IO565">
            <v>1.048</v>
          </cell>
          <cell r="IP565">
            <v>-1.151</v>
          </cell>
          <cell r="IQ565">
            <v>0</v>
          </cell>
          <cell r="IR565">
            <v>-1.151</v>
          </cell>
          <cell r="IS565">
            <v>-0.192</v>
          </cell>
          <cell r="IT565">
            <v>0</v>
          </cell>
          <cell r="IU565">
            <v>-0.192</v>
          </cell>
          <cell r="IV565">
            <v>0.38</v>
          </cell>
          <cell r="IW565">
            <v>0</v>
          </cell>
          <cell r="IX565">
            <v>0.38</v>
          </cell>
          <cell r="IY565">
            <v>1.77</v>
          </cell>
          <cell r="IZ565">
            <v>0</v>
          </cell>
          <cell r="JA565">
            <v>1.77</v>
          </cell>
          <cell r="JB565">
            <v>0.8</v>
          </cell>
          <cell r="JC565">
            <v>0</v>
          </cell>
          <cell r="JD565">
            <v>0.8</v>
          </cell>
          <cell r="JE565">
            <v>1.0660000000000001</v>
          </cell>
          <cell r="JF565">
            <v>0</v>
          </cell>
          <cell r="JG565">
            <v>1.0660000000000001</v>
          </cell>
          <cell r="JH565">
            <v>276.75400000000002</v>
          </cell>
          <cell r="JI565">
            <v>101.714</v>
          </cell>
          <cell r="JJ565">
            <v>175.04000000000002</v>
          </cell>
          <cell r="JK565">
            <v>292</v>
          </cell>
          <cell r="JL565">
            <v>116.88</v>
          </cell>
          <cell r="JM565">
            <v>175.12</v>
          </cell>
          <cell r="JN565">
            <v>129</v>
          </cell>
          <cell r="JO565">
            <v>0</v>
          </cell>
          <cell r="JP565">
            <v>129</v>
          </cell>
          <cell r="JQ565">
            <v>69.349000000000004</v>
          </cell>
          <cell r="JR565">
            <v>0</v>
          </cell>
          <cell r="JS565">
            <v>69.349000000000004</v>
          </cell>
          <cell r="JT565">
            <v>211.48500000000001</v>
          </cell>
          <cell r="JU565">
            <v>0</v>
          </cell>
          <cell r="JV565">
            <v>211.48500000000001</v>
          </cell>
          <cell r="JW565">
            <v>182.28800000000001</v>
          </cell>
          <cell r="JX565">
            <v>0</v>
          </cell>
          <cell r="JY565">
            <v>182.28800000000001</v>
          </cell>
          <cell r="JZ565">
            <v>123.286</v>
          </cell>
          <cell r="KA565">
            <v>0</v>
          </cell>
          <cell r="KB565">
            <v>123.286</v>
          </cell>
          <cell r="KC565">
            <v>62.100999999999999</v>
          </cell>
          <cell r="KD565">
            <v>0</v>
          </cell>
          <cell r="KE565">
            <v>62.100999999999999</v>
          </cell>
          <cell r="KF565">
            <v>-18</v>
          </cell>
          <cell r="KG565">
            <v>0</v>
          </cell>
          <cell r="KH565">
            <v>-18</v>
          </cell>
          <cell r="KI565">
            <v>59</v>
          </cell>
          <cell r="KJ565">
            <v>0</v>
          </cell>
          <cell r="KK565">
            <v>59</v>
          </cell>
          <cell r="KL565">
            <v>-45</v>
          </cell>
          <cell r="KM565">
            <v>0</v>
          </cell>
          <cell r="KN565">
            <v>-45</v>
          </cell>
          <cell r="KO565">
            <v>64</v>
          </cell>
          <cell r="KP565">
            <v>0</v>
          </cell>
          <cell r="KQ565">
            <v>64</v>
          </cell>
          <cell r="KR565">
            <v>-82</v>
          </cell>
          <cell r="KS565">
            <v>0</v>
          </cell>
          <cell r="KT565">
            <v>-82</v>
          </cell>
          <cell r="KU565">
            <v>-65</v>
          </cell>
          <cell r="KV565">
            <v>0</v>
          </cell>
          <cell r="KW565">
            <v>-65</v>
          </cell>
          <cell r="KX565">
            <v>-49</v>
          </cell>
          <cell r="KY565">
            <v>0</v>
          </cell>
          <cell r="KZ565">
            <v>-49</v>
          </cell>
          <cell r="LA565">
            <v>-56</v>
          </cell>
          <cell r="LB565">
            <v>0</v>
          </cell>
          <cell r="LC565">
            <v>-56</v>
          </cell>
          <cell r="LD565">
            <v>-154</v>
          </cell>
          <cell r="LE565">
            <v>0</v>
          </cell>
          <cell r="LF565">
            <v>-154</v>
          </cell>
          <cell r="LG565">
            <v>-127</v>
          </cell>
          <cell r="LH565">
            <v>0</v>
          </cell>
          <cell r="LI565">
            <v>-127</v>
          </cell>
          <cell r="LJ565">
            <v>-105</v>
          </cell>
          <cell r="LK565">
            <v>0</v>
          </cell>
          <cell r="LL565">
            <v>-105</v>
          </cell>
          <cell r="LM565">
            <v>-110</v>
          </cell>
          <cell r="LN565">
            <v>0</v>
          </cell>
          <cell r="LO565">
            <v>-110</v>
          </cell>
          <cell r="LP565">
            <v>49</v>
          </cell>
          <cell r="LQ565">
            <v>0</v>
          </cell>
          <cell r="LR565">
            <v>49</v>
          </cell>
          <cell r="LS565">
            <v>36</v>
          </cell>
          <cell r="LT565">
            <v>0</v>
          </cell>
          <cell r="LU565">
            <v>36</v>
          </cell>
          <cell r="LV565">
            <v>40</v>
          </cell>
          <cell r="LW565">
            <v>0</v>
          </cell>
          <cell r="LX565">
            <v>40</v>
          </cell>
          <cell r="LY565">
            <v>40</v>
          </cell>
          <cell r="LZ565">
            <v>0</v>
          </cell>
          <cell r="MA565">
            <v>40</v>
          </cell>
          <cell r="MB565">
            <v>30</v>
          </cell>
          <cell r="MC565">
            <v>0</v>
          </cell>
          <cell r="MD565">
            <v>30</v>
          </cell>
          <cell r="ME565">
            <v>35</v>
          </cell>
          <cell r="MF565">
            <v>0</v>
          </cell>
          <cell r="MG565">
            <v>35</v>
          </cell>
          <cell r="MH565">
            <v>34</v>
          </cell>
          <cell r="MI565">
            <v>0</v>
          </cell>
          <cell r="MJ565">
            <v>34</v>
          </cell>
          <cell r="MK565">
            <v>34</v>
          </cell>
          <cell r="ML565">
            <v>0</v>
          </cell>
          <cell r="MM565">
            <v>34</v>
          </cell>
          <cell r="MN565">
            <v>35</v>
          </cell>
          <cell r="MO565">
            <v>0</v>
          </cell>
          <cell r="MP565">
            <v>35</v>
          </cell>
          <cell r="MQ565">
            <v>32</v>
          </cell>
          <cell r="MR565">
            <v>0</v>
          </cell>
          <cell r="MS565">
            <v>32</v>
          </cell>
          <cell r="MT565">
            <v>38</v>
          </cell>
          <cell r="MU565">
            <v>0</v>
          </cell>
          <cell r="MV565">
            <v>38</v>
          </cell>
          <cell r="MW565">
            <v>34</v>
          </cell>
          <cell r="MX565">
            <v>0</v>
          </cell>
          <cell r="MY565">
            <v>34</v>
          </cell>
          <cell r="MZ565">
            <v>15</v>
          </cell>
          <cell r="NA565">
            <v>0</v>
          </cell>
          <cell r="NB565">
            <v>15</v>
          </cell>
          <cell r="NC565">
            <v>32</v>
          </cell>
          <cell r="ND565">
            <v>0</v>
          </cell>
          <cell r="NE565">
            <v>32</v>
          </cell>
          <cell r="NF565">
            <v>31</v>
          </cell>
          <cell r="NG565">
            <v>0</v>
          </cell>
          <cell r="NH565">
            <v>31</v>
          </cell>
          <cell r="NI565">
            <v>37</v>
          </cell>
          <cell r="NJ565">
            <v>0</v>
          </cell>
          <cell r="NK565">
            <v>37</v>
          </cell>
          <cell r="NL565">
            <v>15</v>
          </cell>
          <cell r="NM565">
            <v>0</v>
          </cell>
          <cell r="NN565">
            <v>15</v>
          </cell>
          <cell r="NO565">
            <v>33</v>
          </cell>
          <cell r="NP565">
            <v>0</v>
          </cell>
          <cell r="NQ565">
            <v>33</v>
          </cell>
          <cell r="NR565">
            <v>33</v>
          </cell>
          <cell r="NS565">
            <v>0</v>
          </cell>
          <cell r="NT565">
            <v>33</v>
          </cell>
          <cell r="NU565">
            <v>32</v>
          </cell>
          <cell r="NV565">
            <v>0</v>
          </cell>
          <cell r="NW565">
            <v>32</v>
          </cell>
        </row>
        <row r="566">
          <cell r="BB566">
            <v>-2.5779999999999998</v>
          </cell>
          <cell r="BC566">
            <v>0</v>
          </cell>
          <cell r="BD566">
            <v>-2.5779999999999998</v>
          </cell>
          <cell r="BE566">
            <v>-37.048999999999999</v>
          </cell>
          <cell r="BF566">
            <v>0</v>
          </cell>
          <cell r="BG566">
            <v>-37.048999999999999</v>
          </cell>
          <cell r="BH566">
            <v>0.13900000000000001</v>
          </cell>
          <cell r="BI566">
            <v>0</v>
          </cell>
          <cell r="BJ566">
            <v>0.13900000000000001</v>
          </cell>
          <cell r="BK566">
            <v>-2.5999999999999999E-2</v>
          </cell>
          <cell r="BL566">
            <v>0</v>
          </cell>
          <cell r="BM566">
            <v>-2.5999999999999999E-2</v>
          </cell>
          <cell r="BN566">
            <v>1.1970000000000001</v>
          </cell>
          <cell r="BO566">
            <v>0</v>
          </cell>
          <cell r="BP566">
            <v>1.1970000000000001</v>
          </cell>
          <cell r="BQ566">
            <v>-9.4E-2</v>
          </cell>
          <cell r="BR566">
            <v>0</v>
          </cell>
          <cell r="BS566">
            <v>-9.4E-2</v>
          </cell>
          <cell r="BT566">
            <v>-0.17899999999999999</v>
          </cell>
          <cell r="BU566">
            <v>0</v>
          </cell>
          <cell r="BV566">
            <v>-0.17899999999999999</v>
          </cell>
          <cell r="BW566">
            <v>6.95</v>
          </cell>
          <cell r="BX566">
            <v>-6.2160000000000002</v>
          </cell>
          <cell r="BY566">
            <v>13.166</v>
          </cell>
          <cell r="BZ566">
            <v>-3.4409999999999998</v>
          </cell>
          <cell r="CA566">
            <v>0</v>
          </cell>
          <cell r="CB566">
            <v>-3.4409999999999998</v>
          </cell>
          <cell r="CC566">
            <v>-0.01</v>
          </cell>
          <cell r="CD566">
            <v>0</v>
          </cell>
          <cell r="CE566">
            <v>-0.01</v>
          </cell>
          <cell r="CF566">
            <v>2.5419999999999998</v>
          </cell>
          <cell r="CG566">
            <v>0</v>
          </cell>
          <cell r="CH566">
            <v>2.5419999999999998</v>
          </cell>
          <cell r="CI566">
            <v>-0.313</v>
          </cell>
          <cell r="CJ566">
            <v>0</v>
          </cell>
          <cell r="CK566">
            <v>-0.313</v>
          </cell>
          <cell r="CL566">
            <v>0.63100000000000001</v>
          </cell>
          <cell r="CM566">
            <v>0</v>
          </cell>
          <cell r="CN566">
            <v>0.63100000000000001</v>
          </cell>
          <cell r="CO566">
            <v>13.385</v>
          </cell>
          <cell r="CP566">
            <v>0</v>
          </cell>
          <cell r="CQ566">
            <v>13.385</v>
          </cell>
          <cell r="CR566">
            <v>-4.0000000000000001E-3</v>
          </cell>
          <cell r="CS566">
            <v>0</v>
          </cell>
          <cell r="CT566">
            <v>-4.0000000000000001E-3</v>
          </cell>
          <cell r="CU566">
            <v>10.285</v>
          </cell>
          <cell r="CV566">
            <v>0</v>
          </cell>
          <cell r="CW566">
            <v>10.285</v>
          </cell>
          <cell r="CX566">
            <v>2.3519999999999999</v>
          </cell>
          <cell r="CY566">
            <v>0</v>
          </cell>
          <cell r="CZ566">
            <v>2.3519999999999999</v>
          </cell>
          <cell r="DA566">
            <v>4.0000000000000001E-3</v>
          </cell>
          <cell r="DB566">
            <v>0</v>
          </cell>
          <cell r="DC566">
            <v>4.0000000000000001E-3</v>
          </cell>
          <cell r="DD566">
            <v>-1.4E-2</v>
          </cell>
          <cell r="DE566">
            <v>0</v>
          </cell>
          <cell r="DF566">
            <v>-1.4E-2</v>
          </cell>
          <cell r="DG566">
            <v>0.08</v>
          </cell>
          <cell r="DH566">
            <v>0</v>
          </cell>
          <cell r="DI566">
            <v>0.08</v>
          </cell>
          <cell r="DJ566">
            <v>-7.0000000000000007E-2</v>
          </cell>
          <cell r="DK566">
            <v>0</v>
          </cell>
          <cell r="DL566">
            <v>-7.0000000000000007E-2</v>
          </cell>
          <cell r="DM566">
            <v>0.372</v>
          </cell>
          <cell r="DN566">
            <v>0</v>
          </cell>
          <cell r="DO566">
            <v>0.372</v>
          </cell>
          <cell r="DP566">
            <v>0.435</v>
          </cell>
          <cell r="DQ566">
            <v>0</v>
          </cell>
          <cell r="DR566">
            <v>0.435</v>
          </cell>
          <cell r="DS566">
            <v>-8</v>
          </cell>
          <cell r="DT566">
            <v>0</v>
          </cell>
          <cell r="DU566">
            <v>-8</v>
          </cell>
          <cell r="DV566">
            <v>0</v>
          </cell>
          <cell r="DW566">
            <v>0</v>
          </cell>
          <cell r="DX566">
            <v>0</v>
          </cell>
          <cell r="DY566">
            <v>0</v>
          </cell>
          <cell r="DZ566">
            <v>0</v>
          </cell>
          <cell r="EA566">
            <v>0</v>
          </cell>
          <cell r="EB566">
            <v>1</v>
          </cell>
          <cell r="EC566">
            <v>0</v>
          </cell>
          <cell r="ED566">
            <v>1</v>
          </cell>
          <cell r="EE566">
            <v>25</v>
          </cell>
          <cell r="EF566">
            <v>0</v>
          </cell>
          <cell r="EG566">
            <v>25</v>
          </cell>
          <cell r="EH566">
            <v>50</v>
          </cell>
          <cell r="EI566">
            <v>0</v>
          </cell>
          <cell r="EJ566">
            <v>50</v>
          </cell>
          <cell r="EK566">
            <v>46</v>
          </cell>
          <cell r="EL566">
            <v>0</v>
          </cell>
          <cell r="EM566">
            <v>46</v>
          </cell>
          <cell r="EN566">
            <v>40</v>
          </cell>
          <cell r="EO566">
            <v>0</v>
          </cell>
          <cell r="EP566">
            <v>40</v>
          </cell>
          <cell r="EQ566">
            <v>16</v>
          </cell>
          <cell r="ER566">
            <v>0</v>
          </cell>
          <cell r="ES566">
            <v>16</v>
          </cell>
          <cell r="ET566">
            <v>35</v>
          </cell>
          <cell r="EU566">
            <v>0</v>
          </cell>
          <cell r="EV566">
            <v>35</v>
          </cell>
          <cell r="EW566">
            <v>39</v>
          </cell>
          <cell r="EX566">
            <v>0</v>
          </cell>
          <cell r="EY566">
            <v>39</v>
          </cell>
          <cell r="EZ566">
            <v>34</v>
          </cell>
          <cell r="FA566">
            <v>0</v>
          </cell>
          <cell r="FB566">
            <v>34</v>
          </cell>
          <cell r="FC566">
            <v>26</v>
          </cell>
          <cell r="FD566">
            <v>0</v>
          </cell>
          <cell r="FE566">
            <v>26</v>
          </cell>
          <cell r="FF566">
            <v>-1</v>
          </cell>
          <cell r="FG566">
            <v>0</v>
          </cell>
          <cell r="FH566">
            <v>-1</v>
          </cell>
          <cell r="FI566">
            <v>12</v>
          </cell>
          <cell r="FJ566">
            <v>0</v>
          </cell>
          <cell r="FK566">
            <v>12</v>
          </cell>
          <cell r="FL566">
            <v>0</v>
          </cell>
          <cell r="FM566">
            <v>0</v>
          </cell>
          <cell r="FN566">
            <v>0</v>
          </cell>
          <cell r="FO566">
            <v>7</v>
          </cell>
          <cell r="FP566">
            <v>0</v>
          </cell>
          <cell r="FQ566">
            <v>7</v>
          </cell>
          <cell r="FR566">
            <v>0</v>
          </cell>
          <cell r="FS566">
            <v>0</v>
          </cell>
          <cell r="FT566">
            <v>0</v>
          </cell>
          <cell r="FU566">
            <v>-9</v>
          </cell>
          <cell r="FV566">
            <v>0</v>
          </cell>
          <cell r="FW566">
            <v>-9</v>
          </cell>
          <cell r="FX566">
            <v>3</v>
          </cell>
          <cell r="FY566">
            <v>0</v>
          </cell>
          <cell r="FZ566">
            <v>3</v>
          </cell>
          <cell r="GA566">
            <v>-7</v>
          </cell>
          <cell r="GB566">
            <v>0</v>
          </cell>
          <cell r="GC566">
            <v>-7</v>
          </cell>
          <cell r="GD566">
            <v>0</v>
          </cell>
          <cell r="GE566">
            <v>0</v>
          </cell>
          <cell r="GF566">
            <v>0</v>
          </cell>
          <cell r="GG566">
            <v>1</v>
          </cell>
          <cell r="GH566">
            <v>0</v>
          </cell>
          <cell r="GI566">
            <v>1</v>
          </cell>
          <cell r="GJ566">
            <v>0</v>
          </cell>
          <cell r="GK566">
            <v>0</v>
          </cell>
          <cell r="GL566">
            <v>0</v>
          </cell>
          <cell r="GM566">
            <v>1</v>
          </cell>
          <cell r="GN566">
            <v>0</v>
          </cell>
          <cell r="GO566">
            <v>1</v>
          </cell>
          <cell r="GP566">
            <v>8</v>
          </cell>
          <cell r="GQ566">
            <v>0</v>
          </cell>
          <cell r="GR566">
            <v>8</v>
          </cell>
          <cell r="GS566">
            <v>1</v>
          </cell>
          <cell r="GT566">
            <v>0</v>
          </cell>
          <cell r="GU566">
            <v>1</v>
          </cell>
          <cell r="GV566">
            <v>2</v>
          </cell>
          <cell r="GW566">
            <v>0</v>
          </cell>
          <cell r="GX566">
            <v>2</v>
          </cell>
          <cell r="GY566">
            <v>-1</v>
          </cell>
          <cell r="GZ566">
            <v>0</v>
          </cell>
          <cell r="HA566">
            <v>-1</v>
          </cell>
          <cell r="HB566">
            <v>-1</v>
          </cell>
          <cell r="HC566">
            <v>0</v>
          </cell>
          <cell r="HD566">
            <v>-1</v>
          </cell>
          <cell r="HE566">
            <v>0</v>
          </cell>
          <cell r="HF566">
            <v>0</v>
          </cell>
          <cell r="HG566">
            <v>0</v>
          </cell>
          <cell r="HH566">
            <v>0</v>
          </cell>
          <cell r="HI566">
            <v>0</v>
          </cell>
          <cell r="HJ566">
            <v>0</v>
          </cell>
          <cell r="HO566">
            <v>-39.488</v>
          </cell>
          <cell r="HP566">
            <v>0</v>
          </cell>
          <cell r="HQ566">
            <v>-39.488</v>
          </cell>
          <cell r="HR566">
            <v>-36.909999999999997</v>
          </cell>
          <cell r="HS566">
            <v>0</v>
          </cell>
          <cell r="HT566">
            <v>-36.909999999999997</v>
          </cell>
          <cell r="HU566">
            <v>0.13900000000000001</v>
          </cell>
          <cell r="HV566">
            <v>0</v>
          </cell>
          <cell r="HW566">
            <v>0.13900000000000001</v>
          </cell>
          <cell r="HX566">
            <v>0.89800000000000002</v>
          </cell>
          <cell r="HY566">
            <v>0</v>
          </cell>
          <cell r="HZ566">
            <v>0.89800000000000002</v>
          </cell>
          <cell r="IA566">
            <v>0.92400000000000004</v>
          </cell>
          <cell r="IB566">
            <v>0</v>
          </cell>
          <cell r="IC566">
            <v>0.92400000000000004</v>
          </cell>
          <cell r="ID566">
            <v>-0.27300000000000002</v>
          </cell>
          <cell r="IE566">
            <v>0</v>
          </cell>
          <cell r="IF566">
            <v>-0.27300000000000002</v>
          </cell>
          <cell r="IG566">
            <v>-0.17899999999999999</v>
          </cell>
          <cell r="IH566">
            <v>0</v>
          </cell>
          <cell r="II566">
            <v>-0.17899999999999999</v>
          </cell>
          <cell r="IJ566">
            <v>6.0410000000000004</v>
          </cell>
          <cell r="IK566">
            <v>-6.2160000000000002</v>
          </cell>
          <cell r="IL566">
            <v>12.257000000000001</v>
          </cell>
          <cell r="IM566">
            <v>-0.90900000000000003</v>
          </cell>
          <cell r="IN566">
            <v>0</v>
          </cell>
          <cell r="IO566">
            <v>-0.90900000000000003</v>
          </cell>
          <cell r="IP566">
            <v>2.532</v>
          </cell>
          <cell r="IQ566">
            <v>0</v>
          </cell>
          <cell r="IR566">
            <v>2.532</v>
          </cell>
          <cell r="IS566">
            <v>2.5419999999999998</v>
          </cell>
          <cell r="IT566">
            <v>0</v>
          </cell>
          <cell r="IU566">
            <v>2.5419999999999998</v>
          </cell>
          <cell r="IV566">
            <v>13.699</v>
          </cell>
          <cell r="IW566">
            <v>0</v>
          </cell>
          <cell r="IX566">
            <v>13.699</v>
          </cell>
          <cell r="IY566">
            <v>14.012</v>
          </cell>
          <cell r="IZ566">
            <v>0</v>
          </cell>
          <cell r="JA566">
            <v>14.012</v>
          </cell>
          <cell r="JB566">
            <v>13.381</v>
          </cell>
          <cell r="JC566">
            <v>0</v>
          </cell>
          <cell r="JD566">
            <v>13.381</v>
          </cell>
          <cell r="JE566">
            <v>-4.0000000000000001E-3</v>
          </cell>
          <cell r="JF566">
            <v>0</v>
          </cell>
          <cell r="JG566">
            <v>-4.0000000000000001E-3</v>
          </cell>
          <cell r="JH566">
            <v>12.627000000000001</v>
          </cell>
          <cell r="JI566">
            <v>0</v>
          </cell>
          <cell r="JJ566">
            <v>12.627000000000001</v>
          </cell>
          <cell r="JK566">
            <v>2.3420000000000001</v>
          </cell>
          <cell r="JL566">
            <v>0</v>
          </cell>
          <cell r="JM566">
            <v>2.3420000000000001</v>
          </cell>
          <cell r="JN566">
            <v>-0.01</v>
          </cell>
          <cell r="JO566">
            <v>0</v>
          </cell>
          <cell r="JP566">
            <v>-0.01</v>
          </cell>
          <cell r="JQ566">
            <v>-1.4E-2</v>
          </cell>
          <cell r="JR566">
            <v>0</v>
          </cell>
          <cell r="JS566">
            <v>-1.4E-2</v>
          </cell>
          <cell r="JT566">
            <v>0.81699999999999995</v>
          </cell>
          <cell r="JU566">
            <v>0</v>
          </cell>
          <cell r="JV566">
            <v>0.81699999999999995</v>
          </cell>
          <cell r="JW566">
            <v>0.73699999999999999</v>
          </cell>
          <cell r="JX566">
            <v>0</v>
          </cell>
          <cell r="JY566">
            <v>0.73699999999999999</v>
          </cell>
          <cell r="JZ566">
            <v>0.80700000000000005</v>
          </cell>
          <cell r="KA566">
            <v>0</v>
          </cell>
          <cell r="KB566">
            <v>0.80700000000000005</v>
          </cell>
          <cell r="KC566">
            <v>0.435</v>
          </cell>
          <cell r="KD566">
            <v>0</v>
          </cell>
          <cell r="KE566">
            <v>0.435</v>
          </cell>
          <cell r="KF566">
            <v>-8</v>
          </cell>
          <cell r="KG566">
            <v>0</v>
          </cell>
          <cell r="KH566">
            <v>-8</v>
          </cell>
          <cell r="KI566">
            <v>0</v>
          </cell>
          <cell r="KJ566">
            <v>0</v>
          </cell>
          <cell r="KK566">
            <v>0</v>
          </cell>
          <cell r="KL566">
            <v>0</v>
          </cell>
          <cell r="KM566">
            <v>0</v>
          </cell>
          <cell r="KN566">
            <v>0</v>
          </cell>
          <cell r="KO566">
            <v>1</v>
          </cell>
          <cell r="KP566">
            <v>0</v>
          </cell>
          <cell r="KQ566">
            <v>1</v>
          </cell>
          <cell r="KR566">
            <v>25</v>
          </cell>
          <cell r="KS566">
            <v>0</v>
          </cell>
          <cell r="KT566">
            <v>25</v>
          </cell>
          <cell r="KU566">
            <v>50</v>
          </cell>
          <cell r="KV566">
            <v>0</v>
          </cell>
          <cell r="KW566">
            <v>50</v>
          </cell>
          <cell r="KX566">
            <v>46</v>
          </cell>
          <cell r="KY566">
            <v>0</v>
          </cell>
          <cell r="KZ566">
            <v>46</v>
          </cell>
          <cell r="LA566">
            <v>40</v>
          </cell>
          <cell r="LB566">
            <v>0</v>
          </cell>
          <cell r="LC566">
            <v>40</v>
          </cell>
          <cell r="LD566">
            <v>16</v>
          </cell>
          <cell r="LE566">
            <v>0</v>
          </cell>
          <cell r="LF566">
            <v>16</v>
          </cell>
          <cell r="LG566">
            <v>35</v>
          </cell>
          <cell r="LH566">
            <v>0</v>
          </cell>
          <cell r="LI566">
            <v>35</v>
          </cell>
          <cell r="LJ566">
            <v>39</v>
          </cell>
          <cell r="LK566">
            <v>0</v>
          </cell>
          <cell r="LL566">
            <v>39</v>
          </cell>
          <cell r="LM566">
            <v>34</v>
          </cell>
          <cell r="LN566">
            <v>0</v>
          </cell>
          <cell r="LO566">
            <v>34</v>
          </cell>
          <cell r="LP566">
            <v>26</v>
          </cell>
          <cell r="LQ566">
            <v>0</v>
          </cell>
          <cell r="LR566">
            <v>26</v>
          </cell>
          <cell r="LS566">
            <v>-1</v>
          </cell>
          <cell r="LT566">
            <v>0</v>
          </cell>
          <cell r="LU566">
            <v>-1</v>
          </cell>
          <cell r="LV566">
            <v>12</v>
          </cell>
          <cell r="LW566">
            <v>0</v>
          </cell>
          <cell r="LX566">
            <v>12</v>
          </cell>
          <cell r="LY566">
            <v>0</v>
          </cell>
          <cell r="LZ566">
            <v>0</v>
          </cell>
          <cell r="MA566">
            <v>0</v>
          </cell>
          <cell r="MB566">
            <v>7</v>
          </cell>
          <cell r="MC566">
            <v>0</v>
          </cell>
          <cell r="MD566">
            <v>7</v>
          </cell>
          <cell r="ME566">
            <v>0</v>
          </cell>
          <cell r="MF566">
            <v>0</v>
          </cell>
          <cell r="MG566">
            <v>0</v>
          </cell>
          <cell r="MH566">
            <v>-9</v>
          </cell>
          <cell r="MI566">
            <v>0</v>
          </cell>
          <cell r="MJ566">
            <v>-9</v>
          </cell>
          <cell r="MK566">
            <v>3</v>
          </cell>
          <cell r="ML566">
            <v>0</v>
          </cell>
          <cell r="MM566">
            <v>3</v>
          </cell>
          <cell r="MN566">
            <v>-7</v>
          </cell>
          <cell r="MO566">
            <v>0</v>
          </cell>
          <cell r="MP566">
            <v>-7</v>
          </cell>
          <cell r="MQ566">
            <v>0</v>
          </cell>
          <cell r="MR566">
            <v>0</v>
          </cell>
          <cell r="MS566">
            <v>0</v>
          </cell>
          <cell r="MT566">
            <v>1</v>
          </cell>
          <cell r="MU566">
            <v>0</v>
          </cell>
          <cell r="MV566">
            <v>1</v>
          </cell>
          <cell r="MW566">
            <v>0</v>
          </cell>
          <cell r="MX566">
            <v>0</v>
          </cell>
          <cell r="MY566">
            <v>0</v>
          </cell>
          <cell r="MZ566">
            <v>1</v>
          </cell>
          <cell r="NA566">
            <v>0</v>
          </cell>
          <cell r="NB566">
            <v>1</v>
          </cell>
          <cell r="NC566">
            <v>8</v>
          </cell>
          <cell r="ND566">
            <v>0</v>
          </cell>
          <cell r="NE566">
            <v>8</v>
          </cell>
          <cell r="NF566">
            <v>1</v>
          </cell>
          <cell r="NG566">
            <v>0</v>
          </cell>
          <cell r="NH566">
            <v>1</v>
          </cell>
          <cell r="NI566">
            <v>2</v>
          </cell>
          <cell r="NJ566">
            <v>0</v>
          </cell>
          <cell r="NK566">
            <v>2</v>
          </cell>
          <cell r="NL566">
            <v>-1</v>
          </cell>
          <cell r="NM566">
            <v>0</v>
          </cell>
          <cell r="NN566">
            <v>-1</v>
          </cell>
          <cell r="NO566">
            <v>-1</v>
          </cell>
          <cell r="NP566">
            <v>0</v>
          </cell>
          <cell r="NQ566">
            <v>-1</v>
          </cell>
          <cell r="NR566">
            <v>0</v>
          </cell>
          <cell r="NS566">
            <v>0</v>
          </cell>
          <cell r="NT566">
            <v>0</v>
          </cell>
          <cell r="NU566">
            <v>0</v>
          </cell>
          <cell r="NV566">
            <v>0</v>
          </cell>
          <cell r="NW566">
            <v>0</v>
          </cell>
        </row>
        <row r="567">
          <cell r="BB567">
            <v>6.1734623126250499E-2</v>
          </cell>
          <cell r="BC567">
            <v>0</v>
          </cell>
          <cell r="BD567">
            <v>6.1734623126250499E-2</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21.661000000000001</v>
          </cell>
          <cell r="BX567">
            <v>21.661000000000001</v>
          </cell>
          <cell r="BY567">
            <v>0</v>
          </cell>
          <cell r="BZ567">
            <v>0</v>
          </cell>
          <cell r="CA567">
            <v>0</v>
          </cell>
          <cell r="CB567">
            <v>0</v>
          </cell>
          <cell r="CC567">
            <v>0</v>
          </cell>
          <cell r="CD567">
            <v>0</v>
          </cell>
          <cell r="CE567">
            <v>0</v>
          </cell>
          <cell r="CF567">
            <v>0</v>
          </cell>
          <cell r="CG567">
            <v>0</v>
          </cell>
          <cell r="CH567">
            <v>0</v>
          </cell>
          <cell r="CI567">
            <v>0</v>
          </cell>
          <cell r="CJ567">
            <v>0</v>
          </cell>
          <cell r="CK567">
            <v>0</v>
          </cell>
          <cell r="CL567">
            <v>0</v>
          </cell>
          <cell r="CM567">
            <v>0</v>
          </cell>
          <cell r="CN567">
            <v>0</v>
          </cell>
          <cell r="CO567">
            <v>0</v>
          </cell>
          <cell r="CP567">
            <v>0</v>
          </cell>
          <cell r="CQ567">
            <v>0</v>
          </cell>
          <cell r="CR567">
            <v>0</v>
          </cell>
          <cell r="CS567">
            <v>0</v>
          </cell>
          <cell r="CT567">
            <v>0</v>
          </cell>
          <cell r="CU567">
            <v>0</v>
          </cell>
          <cell r="CV567">
            <v>0</v>
          </cell>
          <cell r="CW567">
            <v>0</v>
          </cell>
          <cell r="CX567">
            <v>0</v>
          </cell>
          <cell r="CY567">
            <v>0</v>
          </cell>
          <cell r="CZ567">
            <v>0</v>
          </cell>
          <cell r="DA567">
            <v>0</v>
          </cell>
          <cell r="DB567">
            <v>0</v>
          </cell>
          <cell r="DC567">
            <v>0</v>
          </cell>
          <cell r="DD567">
            <v>0</v>
          </cell>
          <cell r="DE567">
            <v>0</v>
          </cell>
          <cell r="DF567">
            <v>0</v>
          </cell>
          <cell r="DG567">
            <v>0</v>
          </cell>
          <cell r="DH567">
            <v>0</v>
          </cell>
          <cell r="DI567">
            <v>0</v>
          </cell>
          <cell r="DJ567">
            <v>0</v>
          </cell>
          <cell r="DK567">
            <v>0</v>
          </cell>
          <cell r="DL567">
            <v>0</v>
          </cell>
          <cell r="DM567">
            <v>0</v>
          </cell>
          <cell r="DN567">
            <v>0</v>
          </cell>
          <cell r="DO567">
            <v>0</v>
          </cell>
          <cell r="DP567">
            <v>0</v>
          </cell>
          <cell r="DQ567">
            <v>0</v>
          </cell>
          <cell r="DR567">
            <v>0</v>
          </cell>
          <cell r="DS567">
            <v>0</v>
          </cell>
          <cell r="DT567">
            <v>0</v>
          </cell>
          <cell r="DU567">
            <v>0</v>
          </cell>
          <cell r="DV567">
            <v>0</v>
          </cell>
          <cell r="DW567">
            <v>0</v>
          </cell>
          <cell r="DX567">
            <v>0</v>
          </cell>
          <cell r="DY567">
            <v>0</v>
          </cell>
          <cell r="DZ567">
            <v>0</v>
          </cell>
          <cell r="EA567">
            <v>0</v>
          </cell>
          <cell r="EB567">
            <v>0</v>
          </cell>
          <cell r="EC567">
            <v>0</v>
          </cell>
          <cell r="ED567">
            <v>0</v>
          </cell>
          <cell r="EE567">
            <v>2</v>
          </cell>
          <cell r="EF567">
            <v>0</v>
          </cell>
          <cell r="EG567">
            <v>2</v>
          </cell>
          <cell r="EH567">
            <v>3</v>
          </cell>
          <cell r="EI567">
            <v>0</v>
          </cell>
          <cell r="EJ567">
            <v>3</v>
          </cell>
          <cell r="EK567">
            <v>-1</v>
          </cell>
          <cell r="EL567">
            <v>0</v>
          </cell>
          <cell r="EM567">
            <v>-1</v>
          </cell>
          <cell r="EN567">
            <v>0</v>
          </cell>
          <cell r="EO567">
            <v>0</v>
          </cell>
          <cell r="EP567">
            <v>0</v>
          </cell>
          <cell r="EQ567">
            <v>-3</v>
          </cell>
          <cell r="ER567">
            <v>0</v>
          </cell>
          <cell r="ES567">
            <v>-3</v>
          </cell>
          <cell r="ET567">
            <v>-1</v>
          </cell>
          <cell r="EU567">
            <v>0</v>
          </cell>
          <cell r="EV567">
            <v>-1</v>
          </cell>
          <cell r="EW567">
            <v>2</v>
          </cell>
          <cell r="EX567">
            <v>0</v>
          </cell>
          <cell r="EY567">
            <v>2</v>
          </cell>
          <cell r="EZ567">
            <v>1</v>
          </cell>
          <cell r="FA567">
            <v>0</v>
          </cell>
          <cell r="FB567">
            <v>1</v>
          </cell>
          <cell r="FC567">
            <v>-834</v>
          </cell>
          <cell r="FD567">
            <v>0</v>
          </cell>
          <cell r="FE567">
            <v>-834</v>
          </cell>
          <cell r="FF567">
            <v>0</v>
          </cell>
          <cell r="FG567">
            <v>0</v>
          </cell>
          <cell r="FH567">
            <v>0</v>
          </cell>
          <cell r="FI567">
            <v>0</v>
          </cell>
          <cell r="FJ567">
            <v>0</v>
          </cell>
          <cell r="FK567">
            <v>0</v>
          </cell>
          <cell r="FL567">
            <v>0</v>
          </cell>
          <cell r="FM567">
            <v>0</v>
          </cell>
          <cell r="FN567">
            <v>0</v>
          </cell>
          <cell r="FO567">
            <v>-1053</v>
          </cell>
          <cell r="FP567">
            <v>0</v>
          </cell>
          <cell r="FQ567">
            <v>-1053</v>
          </cell>
          <cell r="FR567">
            <v>0</v>
          </cell>
          <cell r="FS567">
            <v>0</v>
          </cell>
          <cell r="FT567">
            <v>0</v>
          </cell>
          <cell r="FU567">
            <v>0</v>
          </cell>
          <cell r="FV567">
            <v>0</v>
          </cell>
          <cell r="FW567">
            <v>0</v>
          </cell>
          <cell r="FX567">
            <v>0</v>
          </cell>
          <cell r="FY567">
            <v>0</v>
          </cell>
          <cell r="FZ567">
            <v>0</v>
          </cell>
          <cell r="GA567">
            <v>0</v>
          </cell>
          <cell r="GB567">
            <v>0</v>
          </cell>
          <cell r="GC567">
            <v>0</v>
          </cell>
          <cell r="GD567">
            <v>0</v>
          </cell>
          <cell r="GE567">
            <v>0</v>
          </cell>
          <cell r="GF567">
            <v>0</v>
          </cell>
          <cell r="GG567">
            <v>0</v>
          </cell>
          <cell r="GH567">
            <v>0</v>
          </cell>
          <cell r="GI567">
            <v>0</v>
          </cell>
          <cell r="GJ567">
            <v>0</v>
          </cell>
          <cell r="GK567">
            <v>0</v>
          </cell>
          <cell r="GL567">
            <v>0</v>
          </cell>
          <cell r="GM567">
            <v>0</v>
          </cell>
          <cell r="GN567">
            <v>0</v>
          </cell>
          <cell r="GO567">
            <v>0</v>
          </cell>
          <cell r="GP567">
            <v>0</v>
          </cell>
          <cell r="GQ567">
            <v>0</v>
          </cell>
          <cell r="GR567">
            <v>0</v>
          </cell>
          <cell r="GS567">
            <v>0</v>
          </cell>
          <cell r="GT567">
            <v>0</v>
          </cell>
          <cell r="GU567">
            <v>0</v>
          </cell>
          <cell r="GV567">
            <v>0</v>
          </cell>
          <cell r="GW567">
            <v>0</v>
          </cell>
          <cell r="GX567">
            <v>0</v>
          </cell>
          <cell r="GY567">
            <v>0</v>
          </cell>
          <cell r="GZ567">
            <v>0</v>
          </cell>
          <cell r="HA567">
            <v>0</v>
          </cell>
          <cell r="HB567">
            <v>0</v>
          </cell>
          <cell r="HC567">
            <v>0</v>
          </cell>
          <cell r="HD567">
            <v>0</v>
          </cell>
          <cell r="HE567">
            <v>0</v>
          </cell>
          <cell r="HF567">
            <v>0</v>
          </cell>
          <cell r="HG567">
            <v>0</v>
          </cell>
          <cell r="HH567">
            <v>0</v>
          </cell>
          <cell r="HI567">
            <v>0</v>
          </cell>
          <cell r="HJ567">
            <v>0</v>
          </cell>
          <cell r="HO567">
            <v>6.1734623126250499E-2</v>
          </cell>
          <cell r="HP567">
            <v>0</v>
          </cell>
          <cell r="HQ567">
            <v>6.1734623126250499E-2</v>
          </cell>
          <cell r="HR567">
            <v>0</v>
          </cell>
          <cell r="HS567">
            <v>0</v>
          </cell>
          <cell r="HT567">
            <v>0</v>
          </cell>
          <cell r="HU567">
            <v>0</v>
          </cell>
          <cell r="HV567">
            <v>0</v>
          </cell>
          <cell r="HW567">
            <v>0</v>
          </cell>
          <cell r="HX567">
            <v>0</v>
          </cell>
          <cell r="HY567">
            <v>0</v>
          </cell>
          <cell r="HZ567">
            <v>0</v>
          </cell>
          <cell r="IA567">
            <v>0</v>
          </cell>
          <cell r="IB567">
            <v>0</v>
          </cell>
          <cell r="IC567">
            <v>0</v>
          </cell>
          <cell r="ID567">
            <v>0</v>
          </cell>
          <cell r="IE567">
            <v>0</v>
          </cell>
          <cell r="IF567">
            <v>0</v>
          </cell>
          <cell r="IG567">
            <v>0</v>
          </cell>
          <cell r="IH567">
            <v>0</v>
          </cell>
          <cell r="II567">
            <v>0</v>
          </cell>
          <cell r="IJ567">
            <v>21.661000000000001</v>
          </cell>
          <cell r="IK567">
            <v>21.661000000000001</v>
          </cell>
          <cell r="IL567">
            <v>0</v>
          </cell>
          <cell r="IM567">
            <v>0</v>
          </cell>
          <cell r="IN567">
            <v>0</v>
          </cell>
          <cell r="IO567">
            <v>0</v>
          </cell>
          <cell r="IP567">
            <v>0</v>
          </cell>
          <cell r="IQ567">
            <v>0</v>
          </cell>
          <cell r="IR567">
            <v>0</v>
          </cell>
          <cell r="IS567">
            <v>0</v>
          </cell>
          <cell r="IT567">
            <v>0</v>
          </cell>
          <cell r="IU567">
            <v>0</v>
          </cell>
          <cell r="IV567">
            <v>0</v>
          </cell>
          <cell r="IW567">
            <v>0</v>
          </cell>
          <cell r="IX567">
            <v>0</v>
          </cell>
          <cell r="IY567">
            <v>0</v>
          </cell>
          <cell r="IZ567">
            <v>0</v>
          </cell>
          <cell r="JA567">
            <v>0</v>
          </cell>
          <cell r="JB567">
            <v>0</v>
          </cell>
          <cell r="JC567">
            <v>0</v>
          </cell>
          <cell r="JD567">
            <v>0</v>
          </cell>
          <cell r="JE567">
            <v>0</v>
          </cell>
          <cell r="JF567">
            <v>0</v>
          </cell>
          <cell r="JG567">
            <v>0</v>
          </cell>
          <cell r="JH567">
            <v>0</v>
          </cell>
          <cell r="JI567">
            <v>0</v>
          </cell>
          <cell r="JJ567">
            <v>0</v>
          </cell>
          <cell r="JK567">
            <v>0</v>
          </cell>
          <cell r="JL567">
            <v>0</v>
          </cell>
          <cell r="JM567">
            <v>0</v>
          </cell>
          <cell r="JN567">
            <v>0</v>
          </cell>
          <cell r="JO567">
            <v>0</v>
          </cell>
          <cell r="JP567">
            <v>0</v>
          </cell>
          <cell r="JQ567">
            <v>0</v>
          </cell>
          <cell r="JR567">
            <v>0</v>
          </cell>
          <cell r="JS567">
            <v>0</v>
          </cell>
          <cell r="JT567">
            <v>0</v>
          </cell>
          <cell r="JU567">
            <v>0</v>
          </cell>
          <cell r="JV567">
            <v>0</v>
          </cell>
          <cell r="JW567">
            <v>0</v>
          </cell>
          <cell r="JX567">
            <v>0</v>
          </cell>
          <cell r="JY567">
            <v>0</v>
          </cell>
          <cell r="JZ567">
            <v>0</v>
          </cell>
          <cell r="KA567">
            <v>0</v>
          </cell>
          <cell r="KB567">
            <v>0</v>
          </cell>
          <cell r="KC567">
            <v>0</v>
          </cell>
          <cell r="KD567">
            <v>0</v>
          </cell>
          <cell r="KE567">
            <v>0</v>
          </cell>
          <cell r="KF567">
            <v>0</v>
          </cell>
          <cell r="KG567">
            <v>0</v>
          </cell>
          <cell r="KH567">
            <v>0</v>
          </cell>
          <cell r="KI567">
            <v>0</v>
          </cell>
          <cell r="KJ567">
            <v>0</v>
          </cell>
          <cell r="KK567">
            <v>0</v>
          </cell>
          <cell r="KL567">
            <v>0</v>
          </cell>
          <cell r="KM567">
            <v>0</v>
          </cell>
          <cell r="KN567">
            <v>0</v>
          </cell>
          <cell r="KO567">
            <v>0</v>
          </cell>
          <cell r="KP567">
            <v>0</v>
          </cell>
          <cell r="KQ567">
            <v>0</v>
          </cell>
          <cell r="KR567">
            <v>2</v>
          </cell>
          <cell r="KS567">
            <v>0</v>
          </cell>
          <cell r="KT567">
            <v>2</v>
          </cell>
          <cell r="KU567">
            <v>3</v>
          </cell>
          <cell r="KV567">
            <v>0</v>
          </cell>
          <cell r="KW567">
            <v>3</v>
          </cell>
          <cell r="KX567">
            <v>-1</v>
          </cell>
          <cell r="KY567">
            <v>0</v>
          </cell>
          <cell r="KZ567">
            <v>-1</v>
          </cell>
          <cell r="LA567">
            <v>0</v>
          </cell>
          <cell r="LB567">
            <v>0</v>
          </cell>
          <cell r="LC567">
            <v>0</v>
          </cell>
          <cell r="LD567">
            <v>-3</v>
          </cell>
          <cell r="LE567">
            <v>0</v>
          </cell>
          <cell r="LF567">
            <v>-3</v>
          </cell>
          <cell r="LG567">
            <v>-1</v>
          </cell>
          <cell r="LH567">
            <v>0</v>
          </cell>
          <cell r="LI567">
            <v>-1</v>
          </cell>
          <cell r="LJ567">
            <v>2</v>
          </cell>
          <cell r="LK567">
            <v>0</v>
          </cell>
          <cell r="LL567">
            <v>2</v>
          </cell>
          <cell r="LM567">
            <v>1</v>
          </cell>
          <cell r="LN567">
            <v>0</v>
          </cell>
          <cell r="LO567">
            <v>1</v>
          </cell>
          <cell r="LP567">
            <v>-834</v>
          </cell>
          <cell r="LQ567">
            <v>0</v>
          </cell>
          <cell r="LR567">
            <v>-834</v>
          </cell>
          <cell r="LS567">
            <v>0</v>
          </cell>
          <cell r="LT567">
            <v>0</v>
          </cell>
          <cell r="LU567">
            <v>0</v>
          </cell>
          <cell r="LV567">
            <v>0</v>
          </cell>
          <cell r="LW567">
            <v>0</v>
          </cell>
          <cell r="LX567">
            <v>0</v>
          </cell>
          <cell r="LY567">
            <v>0</v>
          </cell>
          <cell r="LZ567">
            <v>0</v>
          </cell>
          <cell r="MA567">
            <v>0</v>
          </cell>
          <cell r="MB567">
            <v>-1053</v>
          </cell>
          <cell r="MC567">
            <v>0</v>
          </cell>
          <cell r="MD567">
            <v>-1053</v>
          </cell>
          <cell r="ME567">
            <v>0</v>
          </cell>
          <cell r="MF567">
            <v>0</v>
          </cell>
          <cell r="MG567">
            <v>0</v>
          </cell>
          <cell r="MH567">
            <v>0</v>
          </cell>
          <cell r="MI567">
            <v>0</v>
          </cell>
          <cell r="MJ567">
            <v>0</v>
          </cell>
          <cell r="MK567">
            <v>0</v>
          </cell>
          <cell r="ML567">
            <v>0</v>
          </cell>
          <cell r="MM567">
            <v>0</v>
          </cell>
          <cell r="MN567">
            <v>0</v>
          </cell>
          <cell r="MO567">
            <v>0</v>
          </cell>
          <cell r="MP567">
            <v>0</v>
          </cell>
          <cell r="MQ567">
            <v>0</v>
          </cell>
          <cell r="MR567">
            <v>0</v>
          </cell>
          <cell r="MS567">
            <v>0</v>
          </cell>
          <cell r="MT567">
            <v>0</v>
          </cell>
          <cell r="MU567">
            <v>0</v>
          </cell>
          <cell r="MV567">
            <v>0</v>
          </cell>
          <cell r="MW567">
            <v>0</v>
          </cell>
          <cell r="MX567">
            <v>0</v>
          </cell>
          <cell r="MY567">
            <v>0</v>
          </cell>
          <cell r="MZ567">
            <v>0</v>
          </cell>
          <cell r="NA567">
            <v>0</v>
          </cell>
          <cell r="NB567">
            <v>0</v>
          </cell>
          <cell r="NC567">
            <v>0</v>
          </cell>
          <cell r="ND567">
            <v>0</v>
          </cell>
          <cell r="NE567">
            <v>0</v>
          </cell>
          <cell r="NF567">
            <v>0</v>
          </cell>
          <cell r="NG567">
            <v>0</v>
          </cell>
          <cell r="NH567">
            <v>0</v>
          </cell>
          <cell r="NI567">
            <v>0</v>
          </cell>
          <cell r="NJ567">
            <v>0</v>
          </cell>
          <cell r="NK567">
            <v>0</v>
          </cell>
          <cell r="NL567">
            <v>0</v>
          </cell>
          <cell r="NM567">
            <v>0</v>
          </cell>
          <cell r="NN567">
            <v>0</v>
          </cell>
          <cell r="NO567">
            <v>0</v>
          </cell>
          <cell r="NP567">
            <v>0</v>
          </cell>
          <cell r="NQ567">
            <v>0</v>
          </cell>
          <cell r="NR567">
            <v>0</v>
          </cell>
          <cell r="NS567">
            <v>0</v>
          </cell>
          <cell r="NT567">
            <v>0</v>
          </cell>
          <cell r="NU567">
            <v>0</v>
          </cell>
          <cell r="NV567">
            <v>0</v>
          </cell>
          <cell r="NW567">
            <v>0</v>
          </cell>
        </row>
        <row r="568">
          <cell r="BB568">
            <v>613.628042152906</v>
          </cell>
          <cell r="BC568">
            <v>-6.966932999910938</v>
          </cell>
          <cell r="BD568">
            <v>620.59497515281691</v>
          </cell>
          <cell r="BE568">
            <v>649.33646336856702</v>
          </cell>
          <cell r="BF568">
            <v>-32.302043250000004</v>
          </cell>
          <cell r="BG568">
            <v>681.63850661856702</v>
          </cell>
          <cell r="BH568">
            <v>357.79060092702201</v>
          </cell>
          <cell r="BI568">
            <v>-2.7384591</v>
          </cell>
          <cell r="BJ568">
            <v>360.52906002702201</v>
          </cell>
          <cell r="BK568">
            <v>406.04545658722498</v>
          </cell>
          <cell r="BL568">
            <v>-19.03723455627447</v>
          </cell>
          <cell r="BM568">
            <v>425.08269114349946</v>
          </cell>
          <cell r="BN568">
            <v>491.82204653593101</v>
          </cell>
          <cell r="BO568">
            <v>8.4864148699999991</v>
          </cell>
          <cell r="BP568">
            <v>483.33563166593103</v>
          </cell>
          <cell r="BQ568">
            <v>449.93146074395798</v>
          </cell>
          <cell r="BR568">
            <v>-86.339010880000004</v>
          </cell>
          <cell r="BS568">
            <v>536.27047162395797</v>
          </cell>
          <cell r="BT568">
            <v>344.94479961894302</v>
          </cell>
          <cell r="BU568">
            <v>99.62826666627447</v>
          </cell>
          <cell r="BV568">
            <v>245.31653295266855</v>
          </cell>
          <cell r="BW568">
            <v>475.501182517296</v>
          </cell>
          <cell r="BX568">
            <v>-21.500999999999998</v>
          </cell>
          <cell r="BY568">
            <v>497.00218251729598</v>
          </cell>
          <cell r="BZ568">
            <v>547.43795042090505</v>
          </cell>
          <cell r="CA568">
            <v>-3.9400000000000004</v>
          </cell>
          <cell r="CB568">
            <v>551.37795042090511</v>
          </cell>
          <cell r="CC568">
            <v>608.51831373057303</v>
          </cell>
          <cell r="CD568">
            <v>-12.136384115335183</v>
          </cell>
          <cell r="CE568">
            <v>620.65469784590823</v>
          </cell>
          <cell r="CF568">
            <v>346.08012766234498</v>
          </cell>
          <cell r="CG568">
            <v>-27.056650000000001</v>
          </cell>
          <cell r="CH568">
            <v>373.13677766234497</v>
          </cell>
          <cell r="CI568">
            <v>421.59615182397198</v>
          </cell>
          <cell r="CJ568">
            <v>31.74099999776729</v>
          </cell>
          <cell r="CK568">
            <v>389.85515182620469</v>
          </cell>
          <cell r="CL568">
            <v>582.244704188269</v>
          </cell>
          <cell r="CM568">
            <v>-21.385000406370782</v>
          </cell>
          <cell r="CN568">
            <v>603.62970459463975</v>
          </cell>
          <cell r="CO568">
            <v>786.30931100151497</v>
          </cell>
          <cell r="CP568">
            <v>25.491601708055697</v>
          </cell>
          <cell r="CQ568">
            <v>760.8177092934593</v>
          </cell>
          <cell r="CR568">
            <v>317.50476513035198</v>
          </cell>
          <cell r="CS568">
            <v>9.3647185108776405</v>
          </cell>
          <cell r="CT568">
            <v>308.14004661947433</v>
          </cell>
          <cell r="CU568">
            <v>446.87678965502801</v>
          </cell>
          <cell r="CV568">
            <v>-23.79</v>
          </cell>
          <cell r="CW568">
            <v>470.66678965502803</v>
          </cell>
          <cell r="CX568">
            <v>606.81461944282398</v>
          </cell>
          <cell r="CY568">
            <v>103.38072124922799</v>
          </cell>
          <cell r="CZ568">
            <v>503.43389819359601</v>
          </cell>
          <cell r="DA568">
            <v>612.719076289594</v>
          </cell>
          <cell r="DB568">
            <v>-28.556000000000001</v>
          </cell>
          <cell r="DC568">
            <v>641.27507628959404</v>
          </cell>
          <cell r="DD568">
            <v>398.48672778264603</v>
          </cell>
          <cell r="DE568">
            <v>-72.290000000000006</v>
          </cell>
          <cell r="DF568">
            <v>470.77672778264605</v>
          </cell>
          <cell r="DG568">
            <v>388.14296275417701</v>
          </cell>
          <cell r="DH568">
            <v>-4.3326029999999953</v>
          </cell>
          <cell r="DI568">
            <v>392.47556575417701</v>
          </cell>
          <cell r="DJ568">
            <v>550.75620497156297</v>
          </cell>
          <cell r="DK568">
            <v>-69</v>
          </cell>
          <cell r="DL568">
            <v>619.75620497156297</v>
          </cell>
          <cell r="DM568">
            <v>469.15680288359698</v>
          </cell>
          <cell r="DN568">
            <v>-3</v>
          </cell>
          <cell r="DO568">
            <v>472.15680288359698</v>
          </cell>
          <cell r="DP568">
            <v>249.95468972146199</v>
          </cell>
          <cell r="DQ568">
            <v>13</v>
          </cell>
          <cell r="DR568">
            <v>236.95468972146199</v>
          </cell>
          <cell r="DS568">
            <v>85</v>
          </cell>
          <cell r="DT568">
            <v>-62</v>
          </cell>
          <cell r="DU568">
            <v>147</v>
          </cell>
          <cell r="DV568">
            <v>377</v>
          </cell>
          <cell r="DW568">
            <v>50</v>
          </cell>
          <cell r="DX568">
            <v>327</v>
          </cell>
          <cell r="DY568">
            <v>332</v>
          </cell>
          <cell r="DZ568">
            <v>-268</v>
          </cell>
          <cell r="EA568">
            <v>600</v>
          </cell>
          <cell r="EB568">
            <v>525</v>
          </cell>
          <cell r="EC568">
            <v>6</v>
          </cell>
          <cell r="ED568">
            <v>519</v>
          </cell>
          <cell r="EE568">
            <v>0</v>
          </cell>
          <cell r="EF568">
            <v>0</v>
          </cell>
          <cell r="EG568">
            <v>0</v>
          </cell>
          <cell r="EH568">
            <v>0</v>
          </cell>
          <cell r="EI568">
            <v>0</v>
          </cell>
          <cell r="EJ568">
            <v>0</v>
          </cell>
          <cell r="EK568">
            <v>0</v>
          </cell>
          <cell r="EL568">
            <v>0</v>
          </cell>
          <cell r="EM568">
            <v>0</v>
          </cell>
          <cell r="EN568">
            <v>0</v>
          </cell>
          <cell r="EO568">
            <v>0</v>
          </cell>
          <cell r="EP568">
            <v>0</v>
          </cell>
          <cell r="EQ568">
            <v>0</v>
          </cell>
          <cell r="ER568">
            <v>0</v>
          </cell>
          <cell r="ES568">
            <v>0</v>
          </cell>
          <cell r="ET568">
            <v>0</v>
          </cell>
          <cell r="EU568">
            <v>0</v>
          </cell>
          <cell r="EV568">
            <v>0</v>
          </cell>
          <cell r="EW568">
            <v>0</v>
          </cell>
          <cell r="EX568">
            <v>0</v>
          </cell>
          <cell r="EY568">
            <v>0</v>
          </cell>
          <cell r="EZ568">
            <v>0</v>
          </cell>
          <cell r="FA568">
            <v>0</v>
          </cell>
          <cell r="FB568">
            <v>0</v>
          </cell>
          <cell r="FC568">
            <v>-1018</v>
          </cell>
          <cell r="FD568">
            <v>0</v>
          </cell>
          <cell r="FE568">
            <v>-1018</v>
          </cell>
          <cell r="FF568">
            <v>-172</v>
          </cell>
          <cell r="FG568">
            <v>0</v>
          </cell>
          <cell r="FH568">
            <v>-172</v>
          </cell>
          <cell r="FI568">
            <v>638</v>
          </cell>
          <cell r="FJ568">
            <v>0</v>
          </cell>
          <cell r="FK568">
            <v>638</v>
          </cell>
          <cell r="FL568">
            <v>695</v>
          </cell>
          <cell r="FM568">
            <v>0</v>
          </cell>
          <cell r="FN568">
            <v>695</v>
          </cell>
          <cell r="FO568">
            <v>-1121</v>
          </cell>
          <cell r="FP568">
            <v>0</v>
          </cell>
          <cell r="FQ568">
            <v>-1121</v>
          </cell>
          <cell r="FR568">
            <v>944</v>
          </cell>
          <cell r="FS568">
            <v>0</v>
          </cell>
          <cell r="FT568">
            <v>944</v>
          </cell>
          <cell r="FU568">
            <v>616</v>
          </cell>
          <cell r="FV568">
            <v>0</v>
          </cell>
          <cell r="FW568">
            <v>616</v>
          </cell>
          <cell r="FX568">
            <v>641</v>
          </cell>
          <cell r="FY568">
            <v>0</v>
          </cell>
          <cell r="FZ568">
            <v>641</v>
          </cell>
          <cell r="GA568">
            <v>502</v>
          </cell>
          <cell r="GB568">
            <v>0</v>
          </cell>
          <cell r="GC568">
            <v>502</v>
          </cell>
          <cell r="GD568">
            <v>479</v>
          </cell>
          <cell r="GE568">
            <v>0</v>
          </cell>
          <cell r="GF568">
            <v>479</v>
          </cell>
          <cell r="GG568">
            <v>793</v>
          </cell>
          <cell r="GH568">
            <v>0</v>
          </cell>
          <cell r="GI568">
            <v>793</v>
          </cell>
          <cell r="GJ568">
            <v>596</v>
          </cell>
          <cell r="GK568">
            <v>0</v>
          </cell>
          <cell r="GL568">
            <v>596</v>
          </cell>
          <cell r="GM568">
            <v>304</v>
          </cell>
          <cell r="GN568">
            <v>0</v>
          </cell>
          <cell r="GO568">
            <v>304</v>
          </cell>
          <cell r="GP568">
            <v>216</v>
          </cell>
          <cell r="GQ568">
            <v>0</v>
          </cell>
          <cell r="GR568">
            <v>216</v>
          </cell>
          <cell r="GS568">
            <v>565</v>
          </cell>
          <cell r="GT568">
            <v>0</v>
          </cell>
          <cell r="GU568">
            <v>565</v>
          </cell>
          <cell r="GV568">
            <v>610</v>
          </cell>
          <cell r="GW568">
            <v>0</v>
          </cell>
          <cell r="GX568">
            <v>610</v>
          </cell>
          <cell r="GY568">
            <v>672</v>
          </cell>
          <cell r="GZ568">
            <v>0</v>
          </cell>
          <cell r="HA568">
            <v>672</v>
          </cell>
          <cell r="HB568">
            <v>755</v>
          </cell>
          <cell r="HC568">
            <v>0</v>
          </cell>
          <cell r="HD568">
            <v>755</v>
          </cell>
          <cell r="HE568">
            <v>-106</v>
          </cell>
          <cell r="HF568">
            <v>0</v>
          </cell>
          <cell r="HG568">
            <v>-106</v>
          </cell>
          <cell r="HH568">
            <v>881</v>
          </cell>
          <cell r="HI568">
            <v>0</v>
          </cell>
          <cell r="HJ568">
            <v>881</v>
          </cell>
          <cell r="HO568">
            <v>1620.7551064485001</v>
          </cell>
          <cell r="HP568">
            <v>-42.007435349910949</v>
          </cell>
          <cell r="HQ568">
            <v>1662.7625417984111</v>
          </cell>
          <cell r="HR568">
            <v>1007.12706429559</v>
          </cell>
          <cell r="HS568">
            <v>-35.040502350000004</v>
          </cell>
          <cell r="HT568">
            <v>1042.1675666455901</v>
          </cell>
          <cell r="HU568">
            <v>357.79060092702201</v>
          </cell>
          <cell r="HV568">
            <v>-2.7384591</v>
          </cell>
          <cell r="HW568">
            <v>360.52906002702201</v>
          </cell>
          <cell r="HX568">
            <v>1692.7437634860601</v>
          </cell>
          <cell r="HY568">
            <v>2.7384360999999942</v>
          </cell>
          <cell r="HZ568">
            <v>1690.0053273860601</v>
          </cell>
          <cell r="IA568">
            <v>1286.69830689883</v>
          </cell>
          <cell r="IB568">
            <v>21.775670656274464</v>
          </cell>
          <cell r="IC568">
            <v>1264.9226362425554</v>
          </cell>
          <cell r="ID568">
            <v>794.87626036290101</v>
          </cell>
          <cell r="IE568">
            <v>13.289255786274467</v>
          </cell>
          <cell r="IF568">
            <v>781.58700457662655</v>
          </cell>
          <cell r="IG568">
            <v>344.94479961894302</v>
          </cell>
          <cell r="IH568">
            <v>99.62826666627447</v>
          </cell>
          <cell r="II568">
            <v>245.31653295266855</v>
          </cell>
          <cell r="IJ568">
            <v>1977.5375743311199</v>
          </cell>
          <cell r="IK568">
            <v>-64.634034115335169</v>
          </cell>
          <cell r="IL568">
            <v>2042.1716084464551</v>
          </cell>
          <cell r="IM568">
            <v>1502.03639181382</v>
          </cell>
          <cell r="IN568">
            <v>-43.133034115335185</v>
          </cell>
          <cell r="IO568">
            <v>1545.1694259291553</v>
          </cell>
          <cell r="IP568">
            <v>954.59844139291795</v>
          </cell>
          <cell r="IQ568">
            <v>-39.19303411533518</v>
          </cell>
          <cell r="IR568">
            <v>993.79147550825314</v>
          </cell>
          <cell r="IS568">
            <v>346.08012766234498</v>
          </cell>
          <cell r="IT568">
            <v>-27.056650000000001</v>
          </cell>
          <cell r="IU568">
            <v>373.13677766234497</v>
          </cell>
          <cell r="IV568">
            <v>2107.6549321441098</v>
          </cell>
          <cell r="IW568">
            <v>45.212319810329845</v>
          </cell>
          <cell r="IX568">
            <v>2062.4426123337798</v>
          </cell>
          <cell r="IY568">
            <v>1686.0587803201399</v>
          </cell>
          <cell r="IZ568">
            <v>13.471319812562557</v>
          </cell>
          <cell r="JA568">
            <v>1672.5874605075774</v>
          </cell>
          <cell r="JB568">
            <v>1103.81407613187</v>
          </cell>
          <cell r="JC568">
            <v>34.856320218933334</v>
          </cell>
          <cell r="JD568">
            <v>1068.9577559129366</v>
          </cell>
          <cell r="JE568">
            <v>317.50476513035198</v>
          </cell>
          <cell r="JF568">
            <v>9.3647185108776405</v>
          </cell>
          <cell r="JG568">
            <v>308.14004661947433</v>
          </cell>
          <cell r="JH568">
            <v>2064.8972131700898</v>
          </cell>
          <cell r="JI568">
            <v>-21.255278750772007</v>
          </cell>
          <cell r="JJ568">
            <v>2086.1524919208618</v>
          </cell>
          <cell r="JK568">
            <v>1618.02042351506</v>
          </cell>
          <cell r="JL568">
            <v>2.5347212492279851</v>
          </cell>
          <cell r="JM568">
            <v>1615.4857022658321</v>
          </cell>
          <cell r="JN568">
            <v>1011.20580407224</v>
          </cell>
          <cell r="JO568">
            <v>-100.846</v>
          </cell>
          <cell r="JP568">
            <v>1112.05180407224</v>
          </cell>
          <cell r="JQ568">
            <v>398.48672778264603</v>
          </cell>
          <cell r="JR568">
            <v>-72.290000000000006</v>
          </cell>
          <cell r="JS568">
            <v>470.77672778264605</v>
          </cell>
          <cell r="JT568">
            <v>1658.0106603308</v>
          </cell>
          <cell r="JU568">
            <v>-63.332602999999992</v>
          </cell>
          <cell r="JV568">
            <v>1721.3432633308</v>
          </cell>
          <cell r="JW568">
            <v>1269.86769757662</v>
          </cell>
          <cell r="JX568">
            <v>-59</v>
          </cell>
          <cell r="JY568">
            <v>1328.86769757662</v>
          </cell>
          <cell r="JZ568">
            <v>719.11149260505999</v>
          </cell>
          <cell r="KA568">
            <v>10</v>
          </cell>
          <cell r="KB568">
            <v>709.11149260505999</v>
          </cell>
          <cell r="KC568">
            <v>249.95468972146199</v>
          </cell>
          <cell r="KD568">
            <v>13</v>
          </cell>
          <cell r="KE568">
            <v>236.95468972146199</v>
          </cell>
          <cell r="KF568">
            <v>85</v>
          </cell>
          <cell r="KG568">
            <v>-274</v>
          </cell>
          <cell r="KH568">
            <v>359</v>
          </cell>
          <cell r="KI568">
            <v>377</v>
          </cell>
          <cell r="KJ568">
            <v>-212</v>
          </cell>
          <cell r="KK568">
            <v>589</v>
          </cell>
          <cell r="KL568">
            <v>332</v>
          </cell>
          <cell r="KM568">
            <v>-262</v>
          </cell>
          <cell r="KN568">
            <v>594</v>
          </cell>
          <cell r="KO568">
            <v>525</v>
          </cell>
          <cell r="KP568">
            <v>6</v>
          </cell>
          <cell r="KQ568">
            <v>519</v>
          </cell>
          <cell r="KR568">
            <v>0</v>
          </cell>
          <cell r="KS568">
            <v>0</v>
          </cell>
          <cell r="KT568">
            <v>0</v>
          </cell>
          <cell r="KU568">
            <v>0</v>
          </cell>
          <cell r="KV568">
            <v>0</v>
          </cell>
          <cell r="KW568">
            <v>0</v>
          </cell>
          <cell r="KX568">
            <v>0</v>
          </cell>
          <cell r="KY568">
            <v>0</v>
          </cell>
          <cell r="KZ568">
            <v>0</v>
          </cell>
          <cell r="LA568">
            <v>0</v>
          </cell>
          <cell r="LB568">
            <v>0</v>
          </cell>
          <cell r="LC568">
            <v>0</v>
          </cell>
          <cell r="LD568">
            <v>0</v>
          </cell>
          <cell r="LE568">
            <v>0</v>
          </cell>
          <cell r="LF568">
            <v>0</v>
          </cell>
          <cell r="LG568">
            <v>0</v>
          </cell>
          <cell r="LH568">
            <v>0</v>
          </cell>
          <cell r="LI568">
            <v>0</v>
          </cell>
          <cell r="LJ568">
            <v>0</v>
          </cell>
          <cell r="LK568">
            <v>0</v>
          </cell>
          <cell r="LL568">
            <v>0</v>
          </cell>
          <cell r="LM568">
            <v>0</v>
          </cell>
          <cell r="LN568">
            <v>0</v>
          </cell>
          <cell r="LO568">
            <v>0</v>
          </cell>
          <cell r="LP568">
            <v>-1018</v>
          </cell>
          <cell r="LQ568">
            <v>0</v>
          </cell>
          <cell r="LR568">
            <v>-1018</v>
          </cell>
          <cell r="LS568">
            <v>-172</v>
          </cell>
          <cell r="LT568">
            <v>0</v>
          </cell>
          <cell r="LU568">
            <v>-172</v>
          </cell>
          <cell r="LV568">
            <v>638</v>
          </cell>
          <cell r="LW568">
            <v>0</v>
          </cell>
          <cell r="LX568">
            <v>638</v>
          </cell>
          <cell r="LY568">
            <v>695</v>
          </cell>
          <cell r="LZ568">
            <v>0</v>
          </cell>
          <cell r="MA568">
            <v>695</v>
          </cell>
          <cell r="MB568">
            <v>-1121</v>
          </cell>
          <cell r="MC568">
            <v>0</v>
          </cell>
          <cell r="MD568">
            <v>-1121</v>
          </cell>
          <cell r="ME568">
            <v>944</v>
          </cell>
          <cell r="MF568">
            <v>0</v>
          </cell>
          <cell r="MG568">
            <v>944</v>
          </cell>
          <cell r="MH568">
            <v>616</v>
          </cell>
          <cell r="MI568">
            <v>0</v>
          </cell>
          <cell r="MJ568">
            <v>616</v>
          </cell>
          <cell r="MK568">
            <v>641</v>
          </cell>
          <cell r="ML568">
            <v>0</v>
          </cell>
          <cell r="MM568">
            <v>641</v>
          </cell>
          <cell r="MN568">
            <v>502</v>
          </cell>
          <cell r="MO568">
            <v>0</v>
          </cell>
          <cell r="MP568">
            <v>502</v>
          </cell>
          <cell r="MQ568">
            <v>479</v>
          </cell>
          <cell r="MR568">
            <v>0</v>
          </cell>
          <cell r="MS568">
            <v>479</v>
          </cell>
          <cell r="MT568">
            <v>793</v>
          </cell>
          <cell r="MU568">
            <v>0</v>
          </cell>
          <cell r="MV568">
            <v>793</v>
          </cell>
          <cell r="MW568">
            <v>596</v>
          </cell>
          <cell r="MX568">
            <v>0</v>
          </cell>
          <cell r="MY568">
            <v>596</v>
          </cell>
          <cell r="MZ568">
            <v>304</v>
          </cell>
          <cell r="NA568">
            <v>0</v>
          </cell>
          <cell r="NB568">
            <v>304</v>
          </cell>
          <cell r="NC568">
            <v>216</v>
          </cell>
          <cell r="ND568">
            <v>0</v>
          </cell>
          <cell r="NE568">
            <v>216</v>
          </cell>
          <cell r="NF568">
            <v>565</v>
          </cell>
          <cell r="NG568">
            <v>0</v>
          </cell>
          <cell r="NH568">
            <v>565</v>
          </cell>
          <cell r="NI568">
            <v>610</v>
          </cell>
          <cell r="NJ568">
            <v>0</v>
          </cell>
          <cell r="NK568">
            <v>610</v>
          </cell>
          <cell r="NL568">
            <v>672</v>
          </cell>
          <cell r="NM568">
            <v>0</v>
          </cell>
          <cell r="NN568">
            <v>672</v>
          </cell>
          <cell r="NO568">
            <v>755</v>
          </cell>
          <cell r="NP568">
            <v>0</v>
          </cell>
          <cell r="NQ568">
            <v>755</v>
          </cell>
          <cell r="NR568">
            <v>-106</v>
          </cell>
          <cell r="NS568">
            <v>0</v>
          </cell>
          <cell r="NT568">
            <v>-106</v>
          </cell>
          <cell r="NU568">
            <v>881</v>
          </cell>
          <cell r="NV568">
            <v>0</v>
          </cell>
          <cell r="NW568">
            <v>881</v>
          </cell>
        </row>
        <row r="569">
          <cell r="BB569">
            <v>-135.46695873313001</v>
          </cell>
          <cell r="BC569">
            <v>2.0789655176362158</v>
          </cell>
          <cell r="BD569">
            <v>-137.54592425076623</v>
          </cell>
          <cell r="BE569">
            <v>-153.35630760304099</v>
          </cell>
          <cell r="BF569">
            <v>8.9223420000000004</v>
          </cell>
          <cell r="BG569">
            <v>-162.278649603041</v>
          </cell>
          <cell r="BH569">
            <v>-65.918002770957699</v>
          </cell>
          <cell r="BI569">
            <v>0.89316803</v>
          </cell>
          <cell r="BJ569">
            <v>-66.811170800957697</v>
          </cell>
          <cell r="BK569">
            <v>-55.127758607754302</v>
          </cell>
          <cell r="BL569">
            <v>6.9346796399999997</v>
          </cell>
          <cell r="BM569">
            <v>-62.062438247754301</v>
          </cell>
          <cell r="BN569">
            <v>-119.49721040154</v>
          </cell>
          <cell r="BO569">
            <v>-1.71953574573</v>
          </cell>
          <cell r="BP569">
            <v>-117.77767465581</v>
          </cell>
          <cell r="BQ569">
            <v>-47.412779236923498</v>
          </cell>
          <cell r="BR569">
            <v>27.000222716171002</v>
          </cell>
          <cell r="BS569">
            <v>-74.413001953094494</v>
          </cell>
          <cell r="BT569">
            <v>-55.700033655251502</v>
          </cell>
          <cell r="BU569">
            <v>-33.256674756592382</v>
          </cell>
          <cell r="BV569">
            <v>-22.44335889865912</v>
          </cell>
          <cell r="BW569">
            <v>-66.9593305349334</v>
          </cell>
          <cell r="BX569">
            <v>11.963199999999999</v>
          </cell>
          <cell r="BY569">
            <v>-78.922530534933401</v>
          </cell>
          <cell r="BZ569">
            <v>-62.8530423816051</v>
          </cell>
          <cell r="CA569">
            <v>1.018</v>
          </cell>
          <cell r="CB569">
            <v>-63.871042381605101</v>
          </cell>
          <cell r="CC569">
            <v>-148.200986309021</v>
          </cell>
          <cell r="CD569">
            <v>3.1342211977853105</v>
          </cell>
          <cell r="CE569">
            <v>-151.33520750680631</v>
          </cell>
          <cell r="CF569">
            <v>-129.408847105608</v>
          </cell>
          <cell r="CG569">
            <v>6.9873798718995523</v>
          </cell>
          <cell r="CH569">
            <v>-136.39622697750755</v>
          </cell>
          <cell r="CI569">
            <v>-78.726685963281696</v>
          </cell>
          <cell r="CJ569">
            <v>-8.1971132494234027</v>
          </cell>
          <cell r="CK569">
            <v>-70.5295727138583</v>
          </cell>
          <cell r="CL569">
            <v>-166.45295333640601</v>
          </cell>
          <cell r="CM569">
            <v>5.5226763549452542</v>
          </cell>
          <cell r="CN569">
            <v>-171.97562969135126</v>
          </cell>
          <cell r="CO569">
            <v>-197.09613491463401</v>
          </cell>
          <cell r="CP569">
            <v>-6.0702589411053847</v>
          </cell>
          <cell r="CQ569">
            <v>-191.02587597352863</v>
          </cell>
          <cell r="CR569">
            <v>-107.959225733765</v>
          </cell>
          <cell r="CS569">
            <v>-2.7971385554341506</v>
          </cell>
          <cell r="CT569">
            <v>-105.16208717833085</v>
          </cell>
          <cell r="CU569">
            <v>-263.33331800242399</v>
          </cell>
          <cell r="CV569">
            <v>-87.007999999999981</v>
          </cell>
          <cell r="CW569">
            <v>-176.32531800242401</v>
          </cell>
          <cell r="CX569">
            <v>-196.515710481295</v>
          </cell>
          <cell r="CY569">
            <v>4.6283314147232621</v>
          </cell>
          <cell r="CZ569">
            <v>-201.14404189601825</v>
          </cell>
          <cell r="DA569">
            <v>-165.92974443613301</v>
          </cell>
          <cell r="DB569">
            <v>10.062969337999998</v>
          </cell>
          <cell r="DC569">
            <v>-175.99271377413299</v>
          </cell>
          <cell r="DD569">
            <v>-84.389068890634405</v>
          </cell>
          <cell r="DE569">
            <v>25.451000000000001</v>
          </cell>
          <cell r="DF569">
            <v>-109.8400688906344</v>
          </cell>
          <cell r="DG569">
            <v>-109.396596489478</v>
          </cell>
          <cell r="DH569">
            <v>0.50066699999999786</v>
          </cell>
          <cell r="DI569">
            <v>-109.89726348947799</v>
          </cell>
          <cell r="DJ569">
            <v>-73.284123229868001</v>
          </cell>
          <cell r="DK569">
            <v>23.7</v>
          </cell>
          <cell r="DL569">
            <v>-96.984123229868004</v>
          </cell>
          <cell r="DM569">
            <v>-107.01542457331701</v>
          </cell>
          <cell r="DN569">
            <v>1.0999999999999999</v>
          </cell>
          <cell r="DO569">
            <v>-108.115424573317</v>
          </cell>
          <cell r="DP569">
            <v>-80.548721846194596</v>
          </cell>
          <cell r="DQ569">
            <v>-4</v>
          </cell>
          <cell r="DR569">
            <v>-76.548721846194596</v>
          </cell>
          <cell r="DS569">
            <v>-3</v>
          </cell>
          <cell r="DT569">
            <v>22</v>
          </cell>
          <cell r="DU569">
            <v>-25</v>
          </cell>
          <cell r="DV569">
            <v>-53</v>
          </cell>
          <cell r="DW569">
            <v>-18</v>
          </cell>
          <cell r="DX569">
            <v>-35</v>
          </cell>
          <cell r="DY569">
            <v>-217</v>
          </cell>
          <cell r="DZ569">
            <v>-29</v>
          </cell>
          <cell r="EA569">
            <v>-188</v>
          </cell>
          <cell r="EB569">
            <v>-181</v>
          </cell>
          <cell r="EC569">
            <v>-2</v>
          </cell>
          <cell r="ED569">
            <v>-179</v>
          </cell>
          <cell r="EE569">
            <v>300</v>
          </cell>
          <cell r="EF569">
            <v>0</v>
          </cell>
          <cell r="EG569">
            <v>300</v>
          </cell>
          <cell r="EH569">
            <v>376</v>
          </cell>
          <cell r="EI569">
            <v>0</v>
          </cell>
          <cell r="EJ569">
            <v>376</v>
          </cell>
          <cell r="EK569">
            <v>389</v>
          </cell>
          <cell r="EL569">
            <v>0</v>
          </cell>
          <cell r="EM569">
            <v>389</v>
          </cell>
          <cell r="EN569">
            <v>372</v>
          </cell>
          <cell r="EO569">
            <v>0</v>
          </cell>
          <cell r="EP569">
            <v>372</v>
          </cell>
          <cell r="EQ569">
            <v>55</v>
          </cell>
          <cell r="ER569">
            <v>0</v>
          </cell>
          <cell r="ES569">
            <v>55</v>
          </cell>
          <cell r="ET569">
            <v>189</v>
          </cell>
          <cell r="EU569">
            <v>0</v>
          </cell>
          <cell r="EV569">
            <v>189</v>
          </cell>
          <cell r="EW569">
            <v>363</v>
          </cell>
          <cell r="EX569">
            <v>0</v>
          </cell>
          <cell r="EY569">
            <v>363</v>
          </cell>
          <cell r="EZ569">
            <v>311</v>
          </cell>
          <cell r="FA569">
            <v>0</v>
          </cell>
          <cell r="FB569">
            <v>311</v>
          </cell>
          <cell r="FC569">
            <v>96</v>
          </cell>
          <cell r="FD569">
            <v>0</v>
          </cell>
          <cell r="FE569">
            <v>96</v>
          </cell>
          <cell r="FF569">
            <v>118</v>
          </cell>
          <cell r="FG569">
            <v>0</v>
          </cell>
          <cell r="FH569">
            <v>118</v>
          </cell>
          <cell r="FI569">
            <v>-217</v>
          </cell>
          <cell r="FJ569">
            <v>0</v>
          </cell>
          <cell r="FK569">
            <v>-217</v>
          </cell>
          <cell r="FL569">
            <v>-190</v>
          </cell>
          <cell r="FM569">
            <v>0</v>
          </cell>
          <cell r="FN569">
            <v>-190</v>
          </cell>
          <cell r="FO569">
            <v>51</v>
          </cell>
          <cell r="FP569">
            <v>0</v>
          </cell>
          <cell r="FQ569">
            <v>51</v>
          </cell>
          <cell r="FR569">
            <v>-295</v>
          </cell>
          <cell r="FS569">
            <v>0</v>
          </cell>
          <cell r="FT569">
            <v>-295</v>
          </cell>
          <cell r="FU569">
            <v>-197</v>
          </cell>
          <cell r="FV569">
            <v>0</v>
          </cell>
          <cell r="FW569">
            <v>-197</v>
          </cell>
          <cell r="FX569">
            <v>-234</v>
          </cell>
          <cell r="FY569">
            <v>0</v>
          </cell>
          <cell r="FZ569">
            <v>-234</v>
          </cell>
          <cell r="GA569">
            <v>-116</v>
          </cell>
          <cell r="GB569">
            <v>0</v>
          </cell>
          <cell r="GC569">
            <v>-116</v>
          </cell>
          <cell r="GD569">
            <v>-127</v>
          </cell>
          <cell r="GE569">
            <v>0</v>
          </cell>
          <cell r="GF569">
            <v>-127</v>
          </cell>
          <cell r="GG569">
            <v>-242</v>
          </cell>
          <cell r="GH569">
            <v>0</v>
          </cell>
          <cell r="GI569">
            <v>-242</v>
          </cell>
          <cell r="GJ569">
            <v>-170</v>
          </cell>
          <cell r="GK569">
            <v>0</v>
          </cell>
          <cell r="GL569">
            <v>-170</v>
          </cell>
          <cell r="GM569">
            <v>-51</v>
          </cell>
          <cell r="GN569">
            <v>0</v>
          </cell>
          <cell r="GO569">
            <v>-51</v>
          </cell>
          <cell r="GP569">
            <v>-29</v>
          </cell>
          <cell r="GQ569">
            <v>0</v>
          </cell>
          <cell r="GR569">
            <v>-29</v>
          </cell>
          <cell r="GS569">
            <v>-162</v>
          </cell>
          <cell r="GT569">
            <v>0</v>
          </cell>
          <cell r="GU569">
            <v>-162</v>
          </cell>
          <cell r="GV569">
            <v>-178</v>
          </cell>
          <cell r="GW569">
            <v>0</v>
          </cell>
          <cell r="GX569">
            <v>-178</v>
          </cell>
          <cell r="GY569">
            <v>-156</v>
          </cell>
          <cell r="GZ569">
            <v>0</v>
          </cell>
          <cell r="HA569">
            <v>-156</v>
          </cell>
          <cell r="HB569">
            <v>-189</v>
          </cell>
          <cell r="HC569">
            <v>0</v>
          </cell>
          <cell r="HD569">
            <v>-189</v>
          </cell>
          <cell r="HE569">
            <v>42</v>
          </cell>
          <cell r="HF569">
            <v>0</v>
          </cell>
          <cell r="HG569">
            <v>42</v>
          </cell>
          <cell r="HH569">
            <v>-273</v>
          </cell>
          <cell r="HI569">
            <v>0</v>
          </cell>
          <cell r="HJ569">
            <v>-273</v>
          </cell>
          <cell r="HO569">
            <v>-354.74126910712903</v>
          </cell>
          <cell r="HP569">
            <v>11.894475547636217</v>
          </cell>
          <cell r="HQ569">
            <v>-366.63574465476523</v>
          </cell>
          <cell r="HR569">
            <v>-219.27431037399899</v>
          </cell>
          <cell r="HS569">
            <v>9.8155100300000004</v>
          </cell>
          <cell r="HT569">
            <v>-229.089820403999</v>
          </cell>
          <cell r="HU569">
            <v>-65.918002770957699</v>
          </cell>
          <cell r="HV569">
            <v>0.89316803</v>
          </cell>
          <cell r="HW569">
            <v>-66.811170800957697</v>
          </cell>
          <cell r="HX569">
            <v>-277.73778190146902</v>
          </cell>
          <cell r="HY569">
            <v>-1.0413081461513767</v>
          </cell>
          <cell r="HZ569">
            <v>-276.69647375531764</v>
          </cell>
          <cell r="IA569">
            <v>-222.61002329371499</v>
          </cell>
          <cell r="IB569">
            <v>-7.975987786151375</v>
          </cell>
          <cell r="IC569">
            <v>-214.63403550756362</v>
          </cell>
          <cell r="ID569">
            <v>-103.112812892175</v>
          </cell>
          <cell r="IE569">
            <v>-6.2564520404213759</v>
          </cell>
          <cell r="IF569">
            <v>-96.856360851753621</v>
          </cell>
          <cell r="IG569">
            <v>-55.700033655251502</v>
          </cell>
          <cell r="IH569">
            <v>-33.256674756592382</v>
          </cell>
          <cell r="II569">
            <v>-22.44335889865912</v>
          </cell>
          <cell r="IJ569">
            <v>-407.42220633116801</v>
          </cell>
          <cell r="IK569">
            <v>23.102801069684862</v>
          </cell>
          <cell r="IL569">
            <v>-430.52500740085287</v>
          </cell>
          <cell r="IM569">
            <v>-340.46287579623498</v>
          </cell>
          <cell r="IN569">
            <v>11.139601069684863</v>
          </cell>
          <cell r="IO569">
            <v>-351.60247686591987</v>
          </cell>
          <cell r="IP569">
            <v>-277.60983341462997</v>
          </cell>
          <cell r="IQ569">
            <v>10.121601069684862</v>
          </cell>
          <cell r="IR569">
            <v>-287.73143448431483</v>
          </cell>
          <cell r="IS569">
            <v>-129.408847105608</v>
          </cell>
          <cell r="IT569">
            <v>6.9873798718995523</v>
          </cell>
          <cell r="IU569">
            <v>-136.39622697750755</v>
          </cell>
          <cell r="IV569">
            <v>-550.23499994808799</v>
          </cell>
          <cell r="IW569">
            <v>-11.541834391017684</v>
          </cell>
          <cell r="IX569">
            <v>-538.6931655570703</v>
          </cell>
          <cell r="IY569">
            <v>-471.50831398480602</v>
          </cell>
          <cell r="IZ569">
            <v>-3.344721141594281</v>
          </cell>
          <cell r="JA569">
            <v>-468.16359284321175</v>
          </cell>
          <cell r="JB569">
            <v>-305.05536064839902</v>
          </cell>
          <cell r="JC569">
            <v>-8.8673974965395352</v>
          </cell>
          <cell r="JD569">
            <v>-296.18796315185949</v>
          </cell>
          <cell r="JE569">
            <v>-107.959225733765</v>
          </cell>
          <cell r="JF569">
            <v>-2.7971385554341506</v>
          </cell>
          <cell r="JG569">
            <v>-105.16208717833085</v>
          </cell>
          <cell r="JH569">
            <v>-710.16784181048695</v>
          </cell>
          <cell r="JI569">
            <v>-46.865699247276709</v>
          </cell>
          <cell r="JJ569">
            <v>-663.30214256321028</v>
          </cell>
          <cell r="JK569">
            <v>-446.83452380806301</v>
          </cell>
          <cell r="JL569">
            <v>40.142300752723266</v>
          </cell>
          <cell r="JM569">
            <v>-486.97682456078627</v>
          </cell>
          <cell r="JN569">
            <v>-250.31881332676801</v>
          </cell>
          <cell r="JO569">
            <v>35.513969338000003</v>
          </cell>
          <cell r="JP569">
            <v>-285.83278266476799</v>
          </cell>
          <cell r="JQ569">
            <v>-84.389068890634405</v>
          </cell>
          <cell r="JR569">
            <v>25.451000000000001</v>
          </cell>
          <cell r="JS569">
            <v>-109.8400688906344</v>
          </cell>
          <cell r="JT569">
            <v>-370.24486613885699</v>
          </cell>
          <cell r="JU569">
            <v>21.300666999999994</v>
          </cell>
          <cell r="JV569">
            <v>-391.54553313885697</v>
          </cell>
          <cell r="JW569">
            <v>-260.84826964937901</v>
          </cell>
          <cell r="JX569">
            <v>20.799999999999997</v>
          </cell>
          <cell r="JY569">
            <v>-281.64826964937902</v>
          </cell>
          <cell r="JZ569">
            <v>-187.56414641951099</v>
          </cell>
          <cell r="KA569">
            <v>-2.9000000000000004</v>
          </cell>
          <cell r="KB569">
            <v>-184.66414641951098</v>
          </cell>
          <cell r="KC569">
            <v>-80.548721846194596</v>
          </cell>
          <cell r="KD569">
            <v>-4</v>
          </cell>
          <cell r="KE569">
            <v>-76.548721846194596</v>
          </cell>
          <cell r="KF569">
            <v>-3</v>
          </cell>
          <cell r="KG569">
            <v>-27</v>
          </cell>
          <cell r="KH569">
            <v>24</v>
          </cell>
          <cell r="KI569">
            <v>-53</v>
          </cell>
          <cell r="KJ569">
            <v>-49</v>
          </cell>
          <cell r="KK569">
            <v>-4</v>
          </cell>
          <cell r="KL569">
            <v>-217</v>
          </cell>
          <cell r="KM569">
            <v>-31</v>
          </cell>
          <cell r="KN569">
            <v>-186</v>
          </cell>
          <cell r="KO569">
            <v>-181</v>
          </cell>
          <cell r="KP569">
            <v>-2</v>
          </cell>
          <cell r="KQ569">
            <v>-179</v>
          </cell>
          <cell r="KR569">
            <v>300</v>
          </cell>
          <cell r="KS569">
            <v>0</v>
          </cell>
          <cell r="KT569">
            <v>300</v>
          </cell>
          <cell r="KU569">
            <v>376</v>
          </cell>
          <cell r="KV569">
            <v>0</v>
          </cell>
          <cell r="KW569">
            <v>376</v>
          </cell>
          <cell r="KX569">
            <v>389</v>
          </cell>
          <cell r="KY569">
            <v>0</v>
          </cell>
          <cell r="KZ569">
            <v>389</v>
          </cell>
          <cell r="LA569">
            <v>372</v>
          </cell>
          <cell r="LB569">
            <v>0</v>
          </cell>
          <cell r="LC569">
            <v>372</v>
          </cell>
          <cell r="LD569">
            <v>55</v>
          </cell>
          <cell r="LE569">
            <v>0</v>
          </cell>
          <cell r="LF569">
            <v>55</v>
          </cell>
          <cell r="LG569">
            <v>189</v>
          </cell>
          <cell r="LH569">
            <v>0</v>
          </cell>
          <cell r="LI569">
            <v>189</v>
          </cell>
          <cell r="LJ569">
            <v>363</v>
          </cell>
          <cell r="LK569">
            <v>0</v>
          </cell>
          <cell r="LL569">
            <v>363</v>
          </cell>
          <cell r="LM569">
            <v>311</v>
          </cell>
          <cell r="LN569">
            <v>0</v>
          </cell>
          <cell r="LO569">
            <v>311</v>
          </cell>
          <cell r="LP569">
            <v>96</v>
          </cell>
          <cell r="LQ569">
            <v>0</v>
          </cell>
          <cell r="LR569">
            <v>96</v>
          </cell>
          <cell r="LS569">
            <v>118</v>
          </cell>
          <cell r="LT569">
            <v>0</v>
          </cell>
          <cell r="LU569">
            <v>118</v>
          </cell>
          <cell r="LV569">
            <v>-217</v>
          </cell>
          <cell r="LW569">
            <v>0</v>
          </cell>
          <cell r="LX569">
            <v>-217</v>
          </cell>
          <cell r="LY569">
            <v>-190</v>
          </cell>
          <cell r="LZ569">
            <v>0</v>
          </cell>
          <cell r="MA569">
            <v>-190</v>
          </cell>
          <cell r="MB569">
            <v>51</v>
          </cell>
          <cell r="MC569">
            <v>0</v>
          </cell>
          <cell r="MD569">
            <v>51</v>
          </cell>
          <cell r="ME569">
            <v>-295</v>
          </cell>
          <cell r="MF569">
            <v>0</v>
          </cell>
          <cell r="MG569">
            <v>-295</v>
          </cell>
          <cell r="MH569">
            <v>-197</v>
          </cell>
          <cell r="MI569">
            <v>0</v>
          </cell>
          <cell r="MJ569">
            <v>-197</v>
          </cell>
          <cell r="MK569">
            <v>-234</v>
          </cell>
          <cell r="ML569">
            <v>0</v>
          </cell>
          <cell r="MM569">
            <v>-234</v>
          </cell>
          <cell r="MN569">
            <v>-116</v>
          </cell>
          <cell r="MO569">
            <v>0</v>
          </cell>
          <cell r="MP569">
            <v>-116</v>
          </cell>
          <cell r="MQ569">
            <v>-127</v>
          </cell>
          <cell r="MR569">
            <v>0</v>
          </cell>
          <cell r="MS569">
            <v>-127</v>
          </cell>
          <cell r="MT569">
            <v>-242</v>
          </cell>
          <cell r="MU569">
            <v>0</v>
          </cell>
          <cell r="MV569">
            <v>-242</v>
          </cell>
          <cell r="MW569">
            <v>-170</v>
          </cell>
          <cell r="MX569">
            <v>0</v>
          </cell>
          <cell r="MY569">
            <v>-170</v>
          </cell>
          <cell r="MZ569">
            <v>-51</v>
          </cell>
          <cell r="NA569">
            <v>0</v>
          </cell>
          <cell r="NB569">
            <v>-51</v>
          </cell>
          <cell r="NC569">
            <v>-29</v>
          </cell>
          <cell r="ND569">
            <v>0</v>
          </cell>
          <cell r="NE569">
            <v>-29</v>
          </cell>
          <cell r="NF569">
            <v>-162</v>
          </cell>
          <cell r="NG569">
            <v>0</v>
          </cell>
          <cell r="NH569">
            <v>-162</v>
          </cell>
          <cell r="NI569">
            <v>-178</v>
          </cell>
          <cell r="NJ569">
            <v>0</v>
          </cell>
          <cell r="NK569">
            <v>-178</v>
          </cell>
          <cell r="NL569">
            <v>-156</v>
          </cell>
          <cell r="NM569">
            <v>0</v>
          </cell>
          <cell r="NN569">
            <v>-156</v>
          </cell>
          <cell r="NO569">
            <v>-189</v>
          </cell>
          <cell r="NP569">
            <v>0</v>
          </cell>
          <cell r="NQ569">
            <v>-189</v>
          </cell>
          <cell r="NR569">
            <v>42</v>
          </cell>
          <cell r="NS569">
            <v>0</v>
          </cell>
          <cell r="NT569">
            <v>42</v>
          </cell>
          <cell r="NU569">
            <v>-273</v>
          </cell>
          <cell r="NV569">
            <v>0</v>
          </cell>
          <cell r="NW569">
            <v>-273</v>
          </cell>
        </row>
        <row r="570">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0</v>
          </cell>
          <cell r="CB570">
            <v>0</v>
          </cell>
          <cell r="CC570">
            <v>0</v>
          </cell>
          <cell r="CD570">
            <v>0</v>
          </cell>
          <cell r="CE570">
            <v>0</v>
          </cell>
          <cell r="CF570">
            <v>0</v>
          </cell>
          <cell r="CG570">
            <v>0</v>
          </cell>
          <cell r="CH570">
            <v>0</v>
          </cell>
          <cell r="CI570">
            <v>0</v>
          </cell>
          <cell r="CJ570">
            <v>0</v>
          </cell>
          <cell r="CK570">
            <v>0</v>
          </cell>
          <cell r="CL570">
            <v>0</v>
          </cell>
          <cell r="CM570">
            <v>0</v>
          </cell>
          <cell r="CN570">
            <v>0</v>
          </cell>
          <cell r="CO570">
            <v>0</v>
          </cell>
          <cell r="CP570">
            <v>0</v>
          </cell>
          <cell r="CQ570">
            <v>0</v>
          </cell>
          <cell r="CR570">
            <v>0</v>
          </cell>
          <cell r="CS570">
            <v>0</v>
          </cell>
          <cell r="CT570">
            <v>0</v>
          </cell>
          <cell r="CU570">
            <v>0</v>
          </cell>
          <cell r="CV570">
            <v>0</v>
          </cell>
          <cell r="CW570">
            <v>0</v>
          </cell>
          <cell r="CX570">
            <v>0</v>
          </cell>
          <cell r="CY570">
            <v>0</v>
          </cell>
          <cell r="CZ570">
            <v>0</v>
          </cell>
          <cell r="DA570">
            <v>0</v>
          </cell>
          <cell r="DB570">
            <v>0</v>
          </cell>
          <cell r="DC570">
            <v>0</v>
          </cell>
          <cell r="DD570">
            <v>0</v>
          </cell>
          <cell r="DE570">
            <v>0</v>
          </cell>
          <cell r="DF570">
            <v>0</v>
          </cell>
          <cell r="DG570">
            <v>0.09</v>
          </cell>
          <cell r="DH570">
            <v>0</v>
          </cell>
          <cell r="DI570">
            <v>0.09</v>
          </cell>
          <cell r="DJ570">
            <v>-0.35699999999999998</v>
          </cell>
          <cell r="DK570">
            <v>0</v>
          </cell>
          <cell r="DL570">
            <v>-0.35699999999999998</v>
          </cell>
          <cell r="DM570">
            <v>11.255000000000001</v>
          </cell>
          <cell r="DN570">
            <v>0</v>
          </cell>
          <cell r="DO570">
            <v>11.255000000000001</v>
          </cell>
          <cell r="DP570">
            <v>-9.0999999999999998E-2</v>
          </cell>
          <cell r="DQ570">
            <v>0</v>
          </cell>
          <cell r="DR570">
            <v>-9.0999999999999998E-2</v>
          </cell>
          <cell r="DS570">
            <v>0</v>
          </cell>
          <cell r="DT570">
            <v>0</v>
          </cell>
          <cell r="DU570">
            <v>0</v>
          </cell>
          <cell r="DV570">
            <v>-1</v>
          </cell>
          <cell r="DW570">
            <v>0</v>
          </cell>
          <cell r="DX570">
            <v>-1</v>
          </cell>
          <cell r="DY570">
            <v>-1</v>
          </cell>
          <cell r="DZ570">
            <v>0</v>
          </cell>
          <cell r="EA570">
            <v>-1</v>
          </cell>
          <cell r="EB570">
            <v>0</v>
          </cell>
          <cell r="EC570">
            <v>0</v>
          </cell>
          <cell r="ED570">
            <v>0</v>
          </cell>
          <cell r="EE570">
            <v>-69</v>
          </cell>
          <cell r="EF570">
            <v>0</v>
          </cell>
          <cell r="EG570">
            <v>-69</v>
          </cell>
          <cell r="EH570">
            <v>-112</v>
          </cell>
          <cell r="EI570">
            <v>0</v>
          </cell>
          <cell r="EJ570">
            <v>-112</v>
          </cell>
          <cell r="EK570">
            <v>-107</v>
          </cell>
          <cell r="EL570">
            <v>0</v>
          </cell>
          <cell r="EM570">
            <v>-107</v>
          </cell>
          <cell r="EN570">
            <v>-97</v>
          </cell>
          <cell r="EO570">
            <v>0</v>
          </cell>
          <cell r="EP570">
            <v>-97</v>
          </cell>
          <cell r="EQ570">
            <v>-27</v>
          </cell>
          <cell r="ER570">
            <v>0</v>
          </cell>
          <cell r="ES570">
            <v>-27</v>
          </cell>
          <cell r="ET570">
            <v>-80</v>
          </cell>
          <cell r="EU570">
            <v>0</v>
          </cell>
          <cell r="EV570">
            <v>-80</v>
          </cell>
          <cell r="EW570">
            <v>-98</v>
          </cell>
          <cell r="EX570">
            <v>0</v>
          </cell>
          <cell r="EY570">
            <v>-98</v>
          </cell>
          <cell r="EZ570">
            <v>-73</v>
          </cell>
          <cell r="FA570">
            <v>0</v>
          </cell>
          <cell r="FB570">
            <v>-73</v>
          </cell>
          <cell r="FC570">
            <v>-8</v>
          </cell>
          <cell r="FD570">
            <v>0</v>
          </cell>
          <cell r="FE570">
            <v>-8</v>
          </cell>
          <cell r="FF570">
            <v>-200</v>
          </cell>
          <cell r="FG570">
            <v>0</v>
          </cell>
          <cell r="FH570">
            <v>-200</v>
          </cell>
          <cell r="FI570">
            <v>-39</v>
          </cell>
          <cell r="FJ570">
            <v>0</v>
          </cell>
          <cell r="FK570">
            <v>-39</v>
          </cell>
          <cell r="FL570">
            <v>-2</v>
          </cell>
          <cell r="FM570">
            <v>0</v>
          </cell>
          <cell r="FN570">
            <v>-2</v>
          </cell>
          <cell r="FO570">
            <v>0</v>
          </cell>
          <cell r="FP570">
            <v>0</v>
          </cell>
          <cell r="FQ570">
            <v>0</v>
          </cell>
          <cell r="FR570">
            <v>0</v>
          </cell>
          <cell r="FS570">
            <v>0</v>
          </cell>
          <cell r="FT570">
            <v>0</v>
          </cell>
          <cell r="FU570">
            <v>0</v>
          </cell>
          <cell r="FV570">
            <v>0</v>
          </cell>
          <cell r="FW570">
            <v>0</v>
          </cell>
          <cell r="FX570">
            <v>0</v>
          </cell>
          <cell r="FY570">
            <v>0</v>
          </cell>
          <cell r="FZ570">
            <v>0</v>
          </cell>
          <cell r="GA570">
            <v>0</v>
          </cell>
          <cell r="GB570">
            <v>0</v>
          </cell>
          <cell r="GC570">
            <v>0</v>
          </cell>
          <cell r="GD570">
            <v>0</v>
          </cell>
          <cell r="GE570">
            <v>0</v>
          </cell>
          <cell r="GF570">
            <v>0</v>
          </cell>
          <cell r="GG570">
            <v>0</v>
          </cell>
          <cell r="GH570">
            <v>0</v>
          </cell>
          <cell r="GI570">
            <v>0</v>
          </cell>
          <cell r="GJ570">
            <v>0</v>
          </cell>
          <cell r="GK570">
            <v>0</v>
          </cell>
          <cell r="GL570">
            <v>0</v>
          </cell>
          <cell r="GM570">
            <v>0</v>
          </cell>
          <cell r="GN570">
            <v>0</v>
          </cell>
          <cell r="GO570">
            <v>0</v>
          </cell>
          <cell r="GP570">
            <v>0</v>
          </cell>
          <cell r="GQ570">
            <v>0</v>
          </cell>
          <cell r="GR570">
            <v>0</v>
          </cell>
          <cell r="GS570">
            <v>0</v>
          </cell>
          <cell r="GT570">
            <v>0</v>
          </cell>
          <cell r="GU570">
            <v>0</v>
          </cell>
          <cell r="GV570">
            <v>0</v>
          </cell>
          <cell r="GW570">
            <v>0</v>
          </cell>
          <cell r="GX570">
            <v>0</v>
          </cell>
          <cell r="GY570">
            <v>0</v>
          </cell>
          <cell r="GZ570">
            <v>0</v>
          </cell>
          <cell r="HA570">
            <v>0</v>
          </cell>
          <cell r="HB570">
            <v>0</v>
          </cell>
          <cell r="HC570">
            <v>0</v>
          </cell>
          <cell r="HD570">
            <v>0</v>
          </cell>
          <cell r="HE570">
            <v>0</v>
          </cell>
          <cell r="HF570">
            <v>0</v>
          </cell>
          <cell r="HG570">
            <v>0</v>
          </cell>
          <cell r="HH570">
            <v>0</v>
          </cell>
          <cell r="HI570">
            <v>0</v>
          </cell>
          <cell r="HJ570">
            <v>0</v>
          </cell>
          <cell r="HO570">
            <v>0</v>
          </cell>
          <cell r="HP570">
            <v>0</v>
          </cell>
          <cell r="HQ570">
            <v>0</v>
          </cell>
          <cell r="HR570">
            <v>0</v>
          </cell>
          <cell r="HS570">
            <v>0</v>
          </cell>
          <cell r="HT570">
            <v>0</v>
          </cell>
          <cell r="HU570">
            <v>0</v>
          </cell>
          <cell r="HV570">
            <v>0</v>
          </cell>
          <cell r="HW570">
            <v>0</v>
          </cell>
          <cell r="HX570">
            <v>0</v>
          </cell>
          <cell r="HY570">
            <v>0</v>
          </cell>
          <cell r="HZ570">
            <v>0</v>
          </cell>
          <cell r="IA570">
            <v>0</v>
          </cell>
          <cell r="IB570">
            <v>0</v>
          </cell>
          <cell r="IC570">
            <v>0</v>
          </cell>
          <cell r="ID570">
            <v>0</v>
          </cell>
          <cell r="IE570">
            <v>0</v>
          </cell>
          <cell r="IF570">
            <v>0</v>
          </cell>
          <cell r="IG570">
            <v>0</v>
          </cell>
          <cell r="IH570">
            <v>0</v>
          </cell>
          <cell r="II570">
            <v>0</v>
          </cell>
          <cell r="IJ570">
            <v>0</v>
          </cell>
          <cell r="IK570">
            <v>0</v>
          </cell>
          <cell r="IL570">
            <v>0</v>
          </cell>
          <cell r="IM570">
            <v>0</v>
          </cell>
          <cell r="IN570">
            <v>0</v>
          </cell>
          <cell r="IO570">
            <v>0</v>
          </cell>
          <cell r="IP570">
            <v>0</v>
          </cell>
          <cell r="IQ570">
            <v>0</v>
          </cell>
          <cell r="IR570">
            <v>0</v>
          </cell>
          <cell r="IS570">
            <v>0</v>
          </cell>
          <cell r="IT570">
            <v>0</v>
          </cell>
          <cell r="IU570">
            <v>0</v>
          </cell>
          <cell r="IV570">
            <v>0</v>
          </cell>
          <cell r="IW570">
            <v>0</v>
          </cell>
          <cell r="IX570">
            <v>0</v>
          </cell>
          <cell r="IY570">
            <v>0</v>
          </cell>
          <cell r="IZ570">
            <v>0</v>
          </cell>
          <cell r="JA570">
            <v>0</v>
          </cell>
          <cell r="JB570">
            <v>0</v>
          </cell>
          <cell r="JC570">
            <v>0</v>
          </cell>
          <cell r="JD570">
            <v>0</v>
          </cell>
          <cell r="JE570">
            <v>0</v>
          </cell>
          <cell r="JF570">
            <v>0</v>
          </cell>
          <cell r="JG570">
            <v>0</v>
          </cell>
          <cell r="JH570">
            <v>0</v>
          </cell>
          <cell r="JI570">
            <v>0</v>
          </cell>
          <cell r="JJ570">
            <v>0</v>
          </cell>
          <cell r="JK570">
            <v>0</v>
          </cell>
          <cell r="JL570">
            <v>0</v>
          </cell>
          <cell r="JM570">
            <v>0</v>
          </cell>
          <cell r="JN570">
            <v>0</v>
          </cell>
          <cell r="JO570">
            <v>0</v>
          </cell>
          <cell r="JP570">
            <v>0</v>
          </cell>
          <cell r="JQ570">
            <v>0</v>
          </cell>
          <cell r="JR570">
            <v>0</v>
          </cell>
          <cell r="JS570">
            <v>0</v>
          </cell>
          <cell r="JT570">
            <v>10.897</v>
          </cell>
          <cell r="JU570">
            <v>0</v>
          </cell>
          <cell r="JV570">
            <v>10.897</v>
          </cell>
          <cell r="JW570">
            <v>10.807</v>
          </cell>
          <cell r="JX570">
            <v>0</v>
          </cell>
          <cell r="JY570">
            <v>10.807</v>
          </cell>
          <cell r="JZ570">
            <v>11.164</v>
          </cell>
          <cell r="KA570">
            <v>0</v>
          </cell>
          <cell r="KB570">
            <v>11.164</v>
          </cell>
          <cell r="KC570">
            <v>-9.0999999999999998E-2</v>
          </cell>
          <cell r="KD570">
            <v>0</v>
          </cell>
          <cell r="KE570">
            <v>-9.0999999999999998E-2</v>
          </cell>
          <cell r="KF570">
            <v>0</v>
          </cell>
          <cell r="KG570">
            <v>0</v>
          </cell>
          <cell r="KH570">
            <v>0</v>
          </cell>
          <cell r="KI570">
            <v>-1</v>
          </cell>
          <cell r="KJ570">
            <v>0</v>
          </cell>
          <cell r="KK570">
            <v>-1</v>
          </cell>
          <cell r="KL570">
            <v>-1</v>
          </cell>
          <cell r="KM570">
            <v>0</v>
          </cell>
          <cell r="KN570">
            <v>-1</v>
          </cell>
          <cell r="KO570">
            <v>0</v>
          </cell>
          <cell r="KP570">
            <v>0</v>
          </cell>
          <cell r="KQ570">
            <v>0</v>
          </cell>
          <cell r="KR570">
            <v>-69</v>
          </cell>
          <cell r="KS570">
            <v>0</v>
          </cell>
          <cell r="KT570">
            <v>-69</v>
          </cell>
          <cell r="KU570">
            <v>-112</v>
          </cell>
          <cell r="KV570">
            <v>0</v>
          </cell>
          <cell r="KW570">
            <v>-112</v>
          </cell>
          <cell r="KX570">
            <v>-107</v>
          </cell>
          <cell r="KY570">
            <v>0</v>
          </cell>
          <cell r="KZ570">
            <v>-107</v>
          </cell>
          <cell r="LA570">
            <v>-97</v>
          </cell>
          <cell r="LB570">
            <v>0</v>
          </cell>
          <cell r="LC570">
            <v>-97</v>
          </cell>
          <cell r="LD570">
            <v>-27</v>
          </cell>
          <cell r="LE570">
            <v>0</v>
          </cell>
          <cell r="LF570">
            <v>-27</v>
          </cell>
          <cell r="LG570">
            <v>-80</v>
          </cell>
          <cell r="LH570">
            <v>0</v>
          </cell>
          <cell r="LI570">
            <v>-80</v>
          </cell>
          <cell r="LJ570">
            <v>-98</v>
          </cell>
          <cell r="LK570">
            <v>0</v>
          </cell>
          <cell r="LL570">
            <v>-98</v>
          </cell>
          <cell r="LM570">
            <v>-73</v>
          </cell>
          <cell r="LN570">
            <v>0</v>
          </cell>
          <cell r="LO570">
            <v>-73</v>
          </cell>
          <cell r="LP570">
            <v>-8</v>
          </cell>
          <cell r="LQ570">
            <v>0</v>
          </cell>
          <cell r="LR570">
            <v>-8</v>
          </cell>
          <cell r="LS570">
            <v>-200</v>
          </cell>
          <cell r="LT570">
            <v>0</v>
          </cell>
          <cell r="LU570">
            <v>-200</v>
          </cell>
          <cell r="LV570">
            <v>-39</v>
          </cell>
          <cell r="LW570">
            <v>0</v>
          </cell>
          <cell r="LX570">
            <v>-39</v>
          </cell>
          <cell r="LY570">
            <v>-2</v>
          </cell>
          <cell r="LZ570">
            <v>0</v>
          </cell>
          <cell r="MA570">
            <v>-2</v>
          </cell>
          <cell r="MB570">
            <v>0</v>
          </cell>
          <cell r="MC570">
            <v>0</v>
          </cell>
          <cell r="MD570">
            <v>0</v>
          </cell>
          <cell r="ME570">
            <v>0</v>
          </cell>
          <cell r="MF570">
            <v>0</v>
          </cell>
          <cell r="MG570">
            <v>0</v>
          </cell>
          <cell r="MH570">
            <v>0</v>
          </cell>
          <cell r="MI570">
            <v>0</v>
          </cell>
          <cell r="MJ570">
            <v>0</v>
          </cell>
          <cell r="MK570">
            <v>0</v>
          </cell>
          <cell r="ML570">
            <v>0</v>
          </cell>
          <cell r="MM570">
            <v>0</v>
          </cell>
          <cell r="MN570">
            <v>0</v>
          </cell>
          <cell r="MO570">
            <v>0</v>
          </cell>
          <cell r="MP570">
            <v>0</v>
          </cell>
          <cell r="MQ570">
            <v>0</v>
          </cell>
          <cell r="MR570">
            <v>0</v>
          </cell>
          <cell r="MS570">
            <v>0</v>
          </cell>
          <cell r="MT570">
            <v>0</v>
          </cell>
          <cell r="MU570">
            <v>0</v>
          </cell>
          <cell r="MV570">
            <v>0</v>
          </cell>
          <cell r="MW570">
            <v>0</v>
          </cell>
          <cell r="MX570">
            <v>0</v>
          </cell>
          <cell r="MY570">
            <v>0</v>
          </cell>
          <cell r="MZ570">
            <v>0</v>
          </cell>
          <cell r="NA570">
            <v>0</v>
          </cell>
          <cell r="NB570">
            <v>0</v>
          </cell>
          <cell r="NC570">
            <v>0</v>
          </cell>
          <cell r="ND570">
            <v>0</v>
          </cell>
          <cell r="NE570">
            <v>0</v>
          </cell>
          <cell r="NF570">
            <v>0</v>
          </cell>
          <cell r="NG570">
            <v>0</v>
          </cell>
          <cell r="NH570">
            <v>0</v>
          </cell>
          <cell r="NI570">
            <v>0</v>
          </cell>
          <cell r="NJ570">
            <v>0</v>
          </cell>
          <cell r="NK570">
            <v>0</v>
          </cell>
          <cell r="NL570">
            <v>0</v>
          </cell>
          <cell r="NM570">
            <v>0</v>
          </cell>
          <cell r="NN570">
            <v>0</v>
          </cell>
          <cell r="NO570">
            <v>0</v>
          </cell>
          <cell r="NP570">
            <v>0</v>
          </cell>
          <cell r="NQ570">
            <v>0</v>
          </cell>
          <cell r="NR570">
            <v>0</v>
          </cell>
          <cell r="NS570">
            <v>0</v>
          </cell>
          <cell r="NT570">
            <v>0</v>
          </cell>
          <cell r="NU570">
            <v>0</v>
          </cell>
          <cell r="NV570">
            <v>0</v>
          </cell>
          <cell r="NW570">
            <v>0</v>
          </cell>
        </row>
        <row r="571">
          <cell r="BB571">
            <v>478.16108341977701</v>
          </cell>
          <cell r="BC571">
            <v>-4.8879674822747221</v>
          </cell>
          <cell r="BD571">
            <v>483.04905090205176</v>
          </cell>
          <cell r="BE571">
            <v>495.98015576552598</v>
          </cell>
          <cell r="BF571">
            <v>-23.379701250000004</v>
          </cell>
          <cell r="BG571">
            <v>519.35985701552602</v>
          </cell>
          <cell r="BH571">
            <v>291.87259815606501</v>
          </cell>
          <cell r="BI571">
            <v>-1.84529107</v>
          </cell>
          <cell r="BJ571">
            <v>293.71788922606498</v>
          </cell>
          <cell r="BK571">
            <v>350.91769797947001</v>
          </cell>
          <cell r="BL571">
            <v>-12.102554916274471</v>
          </cell>
          <cell r="BM571">
            <v>363.02025289574448</v>
          </cell>
          <cell r="BN571">
            <v>372.32483613439098</v>
          </cell>
          <cell r="BO571">
            <v>6.766879124269999</v>
          </cell>
          <cell r="BP571">
            <v>365.55795701012096</v>
          </cell>
          <cell r="BQ571">
            <v>402.51868150703399</v>
          </cell>
          <cell r="BR571">
            <v>-59.338788163829001</v>
          </cell>
          <cell r="BS571">
            <v>461.857469670863</v>
          </cell>
          <cell r="BT571">
            <v>289.24476596369198</v>
          </cell>
          <cell r="BU571">
            <v>66.371591909682081</v>
          </cell>
          <cell r="BV571">
            <v>222.87317405400989</v>
          </cell>
          <cell r="BW571">
            <v>408.54185198236303</v>
          </cell>
          <cell r="BX571">
            <v>-9.5377999999999989</v>
          </cell>
          <cell r="BY571">
            <v>418.07965198236303</v>
          </cell>
          <cell r="BZ571">
            <v>484.58490803929999</v>
          </cell>
          <cell r="CA571">
            <v>-2.9220000000000006</v>
          </cell>
          <cell r="CB571">
            <v>487.50690803930001</v>
          </cell>
          <cell r="CC571">
            <v>460.317327421551</v>
          </cell>
          <cell r="CD571">
            <v>-9.0021629175498727</v>
          </cell>
          <cell r="CE571">
            <v>469.31949033910087</v>
          </cell>
          <cell r="CF571">
            <v>216.671280556737</v>
          </cell>
          <cell r="CG571">
            <v>-20.069270128100449</v>
          </cell>
          <cell r="CH571">
            <v>236.74055068483744</v>
          </cell>
          <cell r="CI571">
            <v>342.86946586069001</v>
          </cell>
          <cell r="CJ571">
            <v>23.543886748343887</v>
          </cell>
          <cell r="CK571">
            <v>319.32557911234613</v>
          </cell>
          <cell r="CL571">
            <v>415.79175085186301</v>
          </cell>
          <cell r="CM571">
            <v>-15.862324051425528</v>
          </cell>
          <cell r="CN571">
            <v>431.65407490328852</v>
          </cell>
          <cell r="CO571">
            <v>589.21317608688105</v>
          </cell>
          <cell r="CP571">
            <v>19.42134276695031</v>
          </cell>
          <cell r="CQ571">
            <v>569.79183331993079</v>
          </cell>
          <cell r="CR571">
            <v>209.545539396587</v>
          </cell>
          <cell r="CS571">
            <v>6.5675799554434899</v>
          </cell>
          <cell r="CT571">
            <v>202.97795944114353</v>
          </cell>
          <cell r="CU571">
            <v>183.54347165260401</v>
          </cell>
          <cell r="CV571">
            <v>-110.79799999999997</v>
          </cell>
          <cell r="CW571">
            <v>294.34147165260401</v>
          </cell>
          <cell r="CX571">
            <v>410.29890896152898</v>
          </cell>
          <cell r="CY571">
            <v>108.00905266395125</v>
          </cell>
          <cell r="CZ571">
            <v>302.28985629757773</v>
          </cell>
          <cell r="DA571">
            <v>446.78933185346102</v>
          </cell>
          <cell r="DB571">
            <v>-18.493030662000002</v>
          </cell>
          <cell r="DC571">
            <v>465.28236251546105</v>
          </cell>
          <cell r="DD571">
            <v>314.09765889201202</v>
          </cell>
          <cell r="DE571">
            <v>-46.839000000000006</v>
          </cell>
          <cell r="DF571">
            <v>360.93665889201202</v>
          </cell>
          <cell r="DG571">
            <v>278.83636626470002</v>
          </cell>
          <cell r="DH571">
            <v>-3.8319359999999976</v>
          </cell>
          <cell r="DI571">
            <v>282.6683022647</v>
          </cell>
          <cell r="DJ571">
            <v>477.11508174169501</v>
          </cell>
          <cell r="DK571">
            <v>-45.3</v>
          </cell>
          <cell r="DL571">
            <v>522.41508174169496</v>
          </cell>
          <cell r="DM571">
            <v>373.39637831028</v>
          </cell>
          <cell r="DN571">
            <v>-1.9000000000000001</v>
          </cell>
          <cell r="DO571">
            <v>375.29637831027998</v>
          </cell>
          <cell r="DP571">
            <v>169.314967875268</v>
          </cell>
          <cell r="DQ571">
            <v>9</v>
          </cell>
          <cell r="DR571">
            <v>160.314967875268</v>
          </cell>
          <cell r="DS571">
            <v>82</v>
          </cell>
          <cell r="DT571">
            <v>-40</v>
          </cell>
          <cell r="DU571">
            <v>122</v>
          </cell>
          <cell r="DV571">
            <v>323</v>
          </cell>
          <cell r="DW571">
            <v>32</v>
          </cell>
          <cell r="DX571">
            <v>291</v>
          </cell>
          <cell r="DY571">
            <v>114</v>
          </cell>
          <cell r="DZ571">
            <v>-297</v>
          </cell>
          <cell r="EA571">
            <v>411</v>
          </cell>
          <cell r="EB571">
            <v>344</v>
          </cell>
          <cell r="EC571">
            <v>4</v>
          </cell>
          <cell r="ED571">
            <v>340</v>
          </cell>
          <cell r="EE571">
            <v>2</v>
          </cell>
          <cell r="EF571">
            <v>0</v>
          </cell>
          <cell r="EG571">
            <v>2</v>
          </cell>
          <cell r="EH571">
            <v>0</v>
          </cell>
          <cell r="EI571">
            <v>0</v>
          </cell>
          <cell r="EJ571">
            <v>0</v>
          </cell>
          <cell r="EK571">
            <v>8</v>
          </cell>
          <cell r="EL571">
            <v>0</v>
          </cell>
          <cell r="EM571">
            <v>8</v>
          </cell>
          <cell r="EN571">
            <v>-7</v>
          </cell>
          <cell r="EO571">
            <v>0</v>
          </cell>
          <cell r="EP571">
            <v>-7</v>
          </cell>
          <cell r="EQ571">
            <v>-1</v>
          </cell>
          <cell r="ER571">
            <v>0</v>
          </cell>
          <cell r="ES571">
            <v>-1</v>
          </cell>
          <cell r="ET571">
            <v>164</v>
          </cell>
          <cell r="EU571">
            <v>0</v>
          </cell>
          <cell r="EV571">
            <v>164</v>
          </cell>
          <cell r="EW571">
            <v>-9</v>
          </cell>
          <cell r="EX571">
            <v>0</v>
          </cell>
          <cell r="EY571">
            <v>-9</v>
          </cell>
          <cell r="EZ571">
            <v>2</v>
          </cell>
          <cell r="FA571">
            <v>0</v>
          </cell>
          <cell r="FB571">
            <v>2</v>
          </cell>
          <cell r="FC571">
            <v>-929</v>
          </cell>
          <cell r="FD571">
            <v>0</v>
          </cell>
          <cell r="FE571">
            <v>-929</v>
          </cell>
          <cell r="FF571">
            <v>-254</v>
          </cell>
          <cell r="FG571">
            <v>0</v>
          </cell>
          <cell r="FH571">
            <v>-254</v>
          </cell>
          <cell r="FI571">
            <v>382</v>
          </cell>
          <cell r="FJ571">
            <v>0</v>
          </cell>
          <cell r="FK571">
            <v>382</v>
          </cell>
          <cell r="FL571">
            <v>503</v>
          </cell>
          <cell r="FM571">
            <v>0</v>
          </cell>
          <cell r="FN571">
            <v>503</v>
          </cell>
          <cell r="FO571">
            <v>-1070</v>
          </cell>
          <cell r="FP571">
            <v>0</v>
          </cell>
          <cell r="FQ571">
            <v>-1070</v>
          </cell>
          <cell r="FR571">
            <v>649</v>
          </cell>
          <cell r="FS571">
            <v>0</v>
          </cell>
          <cell r="FT571">
            <v>649</v>
          </cell>
          <cell r="FU571">
            <v>419</v>
          </cell>
          <cell r="FV571">
            <v>0</v>
          </cell>
          <cell r="FW571">
            <v>419</v>
          </cell>
          <cell r="FX571">
            <v>407</v>
          </cell>
          <cell r="FY571">
            <v>0</v>
          </cell>
          <cell r="FZ571">
            <v>407</v>
          </cell>
          <cell r="GA571">
            <v>386</v>
          </cell>
          <cell r="GB571">
            <v>0</v>
          </cell>
          <cell r="GC571">
            <v>386</v>
          </cell>
          <cell r="GD571">
            <v>352</v>
          </cell>
          <cell r="GE571">
            <v>0</v>
          </cell>
          <cell r="GF571">
            <v>352</v>
          </cell>
          <cell r="GG571">
            <v>551</v>
          </cell>
          <cell r="GH571">
            <v>0</v>
          </cell>
          <cell r="GI571">
            <v>551</v>
          </cell>
          <cell r="GJ571">
            <v>426</v>
          </cell>
          <cell r="GK571">
            <v>0</v>
          </cell>
          <cell r="GL571">
            <v>426</v>
          </cell>
          <cell r="GM571">
            <v>253</v>
          </cell>
          <cell r="GN571">
            <v>0</v>
          </cell>
          <cell r="GO571">
            <v>253</v>
          </cell>
          <cell r="GP571">
            <v>187</v>
          </cell>
          <cell r="GQ571">
            <v>0</v>
          </cell>
          <cell r="GR571">
            <v>187</v>
          </cell>
          <cell r="GS571">
            <v>403</v>
          </cell>
          <cell r="GT571">
            <v>0</v>
          </cell>
          <cell r="GU571">
            <v>403</v>
          </cell>
          <cell r="GV571">
            <v>432</v>
          </cell>
          <cell r="GW571">
            <v>0</v>
          </cell>
          <cell r="GX571">
            <v>432</v>
          </cell>
          <cell r="GY571">
            <v>516</v>
          </cell>
          <cell r="GZ571">
            <v>0</v>
          </cell>
          <cell r="HA571">
            <v>516</v>
          </cell>
          <cell r="HB571">
            <v>566</v>
          </cell>
          <cell r="HC571">
            <v>0</v>
          </cell>
          <cell r="HD571">
            <v>566</v>
          </cell>
          <cell r="HE571">
            <v>-64</v>
          </cell>
          <cell r="HF571">
            <v>0</v>
          </cell>
          <cell r="HG571">
            <v>-64</v>
          </cell>
          <cell r="HH571">
            <v>608</v>
          </cell>
          <cell r="HI571">
            <v>0</v>
          </cell>
          <cell r="HJ571">
            <v>608</v>
          </cell>
          <cell r="HO571">
            <v>1266.0138373413699</v>
          </cell>
          <cell r="HP571">
            <v>-30.11295980227473</v>
          </cell>
          <cell r="HQ571">
            <v>1296.1267971436446</v>
          </cell>
          <cell r="HR571">
            <v>787.85275392158997</v>
          </cell>
          <cell r="HS571">
            <v>-25.224992320000005</v>
          </cell>
          <cell r="HT571">
            <v>813.07774624158992</v>
          </cell>
          <cell r="HU571">
            <v>291.87259815606501</v>
          </cell>
          <cell r="HV571">
            <v>-1.84529107</v>
          </cell>
          <cell r="HW571">
            <v>293.71788922606498</v>
          </cell>
          <cell r="HX571">
            <v>1415.00598158459</v>
          </cell>
          <cell r="HY571">
            <v>1.6971279538486175</v>
          </cell>
          <cell r="HZ571">
            <v>1413.3088536307414</v>
          </cell>
          <cell r="IA571">
            <v>1064.0882836051201</v>
          </cell>
          <cell r="IB571">
            <v>13.799682870123089</v>
          </cell>
          <cell r="IC571">
            <v>1050.2886007349971</v>
          </cell>
          <cell r="ID571">
            <v>691.76344747072596</v>
          </cell>
          <cell r="IE571">
            <v>7.0328037458530908</v>
          </cell>
          <cell r="IF571">
            <v>684.73064372487283</v>
          </cell>
          <cell r="IG571">
            <v>289.24476596369198</v>
          </cell>
          <cell r="IH571">
            <v>66.371591909682081</v>
          </cell>
          <cell r="II571">
            <v>222.87317405400989</v>
          </cell>
          <cell r="IJ571">
            <v>1570.11536799995</v>
          </cell>
          <cell r="IK571">
            <v>-41.53123304565031</v>
          </cell>
          <cell r="IL571">
            <v>1611.6466010456002</v>
          </cell>
          <cell r="IM571">
            <v>1161.57351601759</v>
          </cell>
          <cell r="IN571">
            <v>-31.99343304565032</v>
          </cell>
          <cell r="IO571">
            <v>1193.5669490632404</v>
          </cell>
          <cell r="IP571">
            <v>676.98860797828797</v>
          </cell>
          <cell r="IQ571">
            <v>-29.071433045650316</v>
          </cell>
          <cell r="IR571">
            <v>706.06004102393831</v>
          </cell>
          <cell r="IS571">
            <v>216.671280556737</v>
          </cell>
          <cell r="IT571">
            <v>-20.069270128100449</v>
          </cell>
          <cell r="IU571">
            <v>236.74055068483744</v>
          </cell>
          <cell r="IV571">
            <v>1557.41993219602</v>
          </cell>
          <cell r="IW571">
            <v>33.670485419312158</v>
          </cell>
          <cell r="IX571">
            <v>1523.7494467767078</v>
          </cell>
          <cell r="IY571">
            <v>1214.5504663353299</v>
          </cell>
          <cell r="IZ571">
            <v>10.126598670968276</v>
          </cell>
          <cell r="JA571">
            <v>1204.4238676643618</v>
          </cell>
          <cell r="JB571">
            <v>798.75871548346799</v>
          </cell>
          <cell r="JC571">
            <v>25.988922722393799</v>
          </cell>
          <cell r="JD571">
            <v>772.7697927610742</v>
          </cell>
          <cell r="JE571">
            <v>209.545539396587</v>
          </cell>
          <cell r="JF571">
            <v>6.5675799554434899</v>
          </cell>
          <cell r="JG571">
            <v>202.97795944114353</v>
          </cell>
          <cell r="JH571">
            <v>1354.7293713596</v>
          </cell>
          <cell r="JI571">
            <v>-68.120977998048716</v>
          </cell>
          <cell r="JJ571">
            <v>1422.8503493576486</v>
          </cell>
          <cell r="JK571">
            <v>1171.1858997070001</v>
          </cell>
          <cell r="JL571">
            <v>42.677022001951251</v>
          </cell>
          <cell r="JM571">
            <v>1128.5088777050489</v>
          </cell>
          <cell r="JN571">
            <v>760.88699074547196</v>
          </cell>
          <cell r="JO571">
            <v>-65.332030661999994</v>
          </cell>
          <cell r="JP571">
            <v>826.21902140747193</v>
          </cell>
          <cell r="JQ571">
            <v>314.09765889201202</v>
          </cell>
          <cell r="JR571">
            <v>-46.839000000000006</v>
          </cell>
          <cell r="JS571">
            <v>360.93665889201202</v>
          </cell>
          <cell r="JT571">
            <v>1298.6627941919401</v>
          </cell>
          <cell r="JU571">
            <v>-42.031936000000002</v>
          </cell>
          <cell r="JV571">
            <v>1340.6947301919402</v>
          </cell>
          <cell r="JW571">
            <v>1019.82642792724</v>
          </cell>
          <cell r="JX571">
            <v>-38.200000000000003</v>
          </cell>
          <cell r="JY571">
            <v>1058.0264279272401</v>
          </cell>
          <cell r="JZ571">
            <v>542.711346185548</v>
          </cell>
          <cell r="KA571">
            <v>7.1</v>
          </cell>
          <cell r="KB571">
            <v>535.61134618554797</v>
          </cell>
          <cell r="KC571">
            <v>169.314967875268</v>
          </cell>
          <cell r="KD571">
            <v>9</v>
          </cell>
          <cell r="KE571">
            <v>160.314967875268</v>
          </cell>
          <cell r="KF571">
            <v>82</v>
          </cell>
          <cell r="KG571">
            <v>-301</v>
          </cell>
          <cell r="KH571">
            <v>383</v>
          </cell>
          <cell r="KI571">
            <v>323</v>
          </cell>
          <cell r="KJ571">
            <v>-261</v>
          </cell>
          <cell r="KK571">
            <v>584</v>
          </cell>
          <cell r="KL571">
            <v>114</v>
          </cell>
          <cell r="KM571">
            <v>-293</v>
          </cell>
          <cell r="KN571">
            <v>407</v>
          </cell>
          <cell r="KO571">
            <v>344</v>
          </cell>
          <cell r="KP571">
            <v>4</v>
          </cell>
          <cell r="KQ571">
            <v>340</v>
          </cell>
          <cell r="KR571">
            <v>2</v>
          </cell>
          <cell r="KS571">
            <v>0</v>
          </cell>
          <cell r="KT571">
            <v>2</v>
          </cell>
          <cell r="KU571">
            <v>0</v>
          </cell>
          <cell r="KV571">
            <v>0</v>
          </cell>
          <cell r="KW571">
            <v>0</v>
          </cell>
          <cell r="KX571">
            <v>8</v>
          </cell>
          <cell r="KY571">
            <v>0</v>
          </cell>
          <cell r="KZ571">
            <v>8</v>
          </cell>
          <cell r="LA571">
            <v>-7</v>
          </cell>
          <cell r="LB571">
            <v>0</v>
          </cell>
          <cell r="LC571">
            <v>-7</v>
          </cell>
          <cell r="LD571">
            <v>-1</v>
          </cell>
          <cell r="LE571">
            <v>0</v>
          </cell>
          <cell r="LF571">
            <v>-1</v>
          </cell>
          <cell r="LG571">
            <v>164</v>
          </cell>
          <cell r="LH571">
            <v>0</v>
          </cell>
          <cell r="LI571">
            <v>164</v>
          </cell>
          <cell r="LJ571">
            <v>-9</v>
          </cell>
          <cell r="LK571">
            <v>0</v>
          </cell>
          <cell r="LL571">
            <v>-9</v>
          </cell>
          <cell r="LM571">
            <v>2</v>
          </cell>
          <cell r="LN571">
            <v>0</v>
          </cell>
          <cell r="LO571">
            <v>2</v>
          </cell>
          <cell r="LP571">
            <v>-929</v>
          </cell>
          <cell r="LQ571">
            <v>0</v>
          </cell>
          <cell r="LR571">
            <v>-929</v>
          </cell>
          <cell r="LS571">
            <v>-254</v>
          </cell>
          <cell r="LT571">
            <v>0</v>
          </cell>
          <cell r="LU571">
            <v>-254</v>
          </cell>
          <cell r="LV571">
            <v>382</v>
          </cell>
          <cell r="LW571">
            <v>0</v>
          </cell>
          <cell r="LX571">
            <v>382</v>
          </cell>
          <cell r="LY571">
            <v>503</v>
          </cell>
          <cell r="LZ571">
            <v>0</v>
          </cell>
          <cell r="MA571">
            <v>503</v>
          </cell>
          <cell r="MB571">
            <v>-1070</v>
          </cell>
          <cell r="MC571">
            <v>0</v>
          </cell>
          <cell r="MD571">
            <v>-1070</v>
          </cell>
          <cell r="ME571">
            <v>649</v>
          </cell>
          <cell r="MF571">
            <v>0</v>
          </cell>
          <cell r="MG571">
            <v>649</v>
          </cell>
          <cell r="MH571">
            <v>419</v>
          </cell>
          <cell r="MI571">
            <v>0</v>
          </cell>
          <cell r="MJ571">
            <v>419</v>
          </cell>
          <cell r="MK571">
            <v>407</v>
          </cell>
          <cell r="ML571">
            <v>0</v>
          </cell>
          <cell r="MM571">
            <v>407</v>
          </cell>
          <cell r="MN571">
            <v>386</v>
          </cell>
          <cell r="MO571">
            <v>0</v>
          </cell>
          <cell r="MP571">
            <v>386</v>
          </cell>
          <cell r="MQ571">
            <v>352</v>
          </cell>
          <cell r="MR571">
            <v>0</v>
          </cell>
          <cell r="MS571">
            <v>352</v>
          </cell>
          <cell r="MT571">
            <v>551</v>
          </cell>
          <cell r="MU571">
            <v>0</v>
          </cell>
          <cell r="MV571">
            <v>551</v>
          </cell>
          <cell r="MW571">
            <v>426</v>
          </cell>
          <cell r="MX571">
            <v>0</v>
          </cell>
          <cell r="MY571">
            <v>426</v>
          </cell>
          <cell r="MZ571">
            <v>253</v>
          </cell>
          <cell r="NA571">
            <v>0</v>
          </cell>
          <cell r="NB571">
            <v>253</v>
          </cell>
          <cell r="NC571">
            <v>187</v>
          </cell>
          <cell r="ND571">
            <v>0</v>
          </cell>
          <cell r="NE571">
            <v>187</v>
          </cell>
          <cell r="NF571">
            <v>403</v>
          </cell>
          <cell r="NG571">
            <v>0</v>
          </cell>
          <cell r="NH571">
            <v>403</v>
          </cell>
          <cell r="NI571">
            <v>432</v>
          </cell>
          <cell r="NJ571">
            <v>0</v>
          </cell>
          <cell r="NK571">
            <v>432</v>
          </cell>
          <cell r="NL571">
            <v>516</v>
          </cell>
          <cell r="NM571">
            <v>0</v>
          </cell>
          <cell r="NN571">
            <v>516</v>
          </cell>
          <cell r="NO571">
            <v>566</v>
          </cell>
          <cell r="NP571">
            <v>0</v>
          </cell>
          <cell r="NQ571">
            <v>566</v>
          </cell>
          <cell r="NR571">
            <v>-64</v>
          </cell>
          <cell r="NS571">
            <v>0</v>
          </cell>
          <cell r="NT571">
            <v>-64</v>
          </cell>
          <cell r="NU571">
            <v>608</v>
          </cell>
          <cell r="NV571">
            <v>0</v>
          </cell>
          <cell r="NW571">
            <v>608</v>
          </cell>
        </row>
        <row r="572">
          <cell r="BB572">
            <v>-26.490426269794501</v>
          </cell>
          <cell r="BC572">
            <v>1.1941981790547265</v>
          </cell>
          <cell r="BD572">
            <v>-27.684624448849227</v>
          </cell>
          <cell r="BE572">
            <v>-22.999829299755898</v>
          </cell>
          <cell r="BF572">
            <v>3.8619760000000003</v>
          </cell>
          <cell r="BG572">
            <v>-26.8618052997559</v>
          </cell>
          <cell r="BH572">
            <v>-15.6014798926517</v>
          </cell>
          <cell r="BI572">
            <v>0.86274890635000001</v>
          </cell>
          <cell r="BJ572">
            <v>-16.464228799001699</v>
          </cell>
          <cell r="BK572">
            <v>-22.6927332747096</v>
          </cell>
          <cell r="BL572">
            <v>1.6419254702999999</v>
          </cell>
          <cell r="BM572">
            <v>-24.334658745009598</v>
          </cell>
          <cell r="BN572">
            <v>-22.652578878223402</v>
          </cell>
          <cell r="BO572">
            <v>0.57297965709764997</v>
          </cell>
          <cell r="BP572">
            <v>-23.225558535321053</v>
          </cell>
          <cell r="BQ572">
            <v>-23.422598296885798</v>
          </cell>
          <cell r="BR572">
            <v>2.2801425749678454</v>
          </cell>
          <cell r="BS572">
            <v>-25.702740871853642</v>
          </cell>
          <cell r="BT572">
            <v>-15.8215301230204</v>
          </cell>
          <cell r="BU572">
            <v>-0.68205142560591103</v>
          </cell>
          <cell r="BV572">
            <v>-15.139478697414489</v>
          </cell>
          <cell r="BW572">
            <v>-9.5330088037665508</v>
          </cell>
          <cell r="BX572">
            <v>0.35728614000000003</v>
          </cell>
          <cell r="BY572">
            <v>-9.8902949437665502</v>
          </cell>
          <cell r="BZ572">
            <v>-9.5740029488037095</v>
          </cell>
          <cell r="CA572">
            <v>6.6000000000000003E-2</v>
          </cell>
          <cell r="CB572">
            <v>-9.6400029488037102</v>
          </cell>
          <cell r="CC572">
            <v>-8.5660028012940597</v>
          </cell>
          <cell r="CD572">
            <v>0.20074823306136214</v>
          </cell>
          <cell r="CE572">
            <v>-8.7667510343554227</v>
          </cell>
          <cell r="CF572">
            <v>-4.3840013291200499</v>
          </cell>
          <cell r="CG572">
            <v>0.44754472466829553</v>
          </cell>
          <cell r="CH572">
            <v>-4.8315460537883457</v>
          </cell>
          <cell r="CI572">
            <v>-6.2110028255347904</v>
          </cell>
          <cell r="CJ572">
            <v>-0.52502867448806856</v>
          </cell>
          <cell r="CK572">
            <v>-5.6859741510467217</v>
          </cell>
          <cell r="CL572">
            <v>-7.7960031134021399</v>
          </cell>
          <cell r="CM572">
            <v>0.35372982634678918</v>
          </cell>
          <cell r="CN572">
            <v>-8.1497329397489295</v>
          </cell>
          <cell r="CO572">
            <v>-11.564003701550099</v>
          </cell>
          <cell r="CP572">
            <v>-0.43080580503290689</v>
          </cell>
          <cell r="CQ572">
            <v>-11.133197896517192</v>
          </cell>
          <cell r="CR572">
            <v>-3.94800151571207</v>
          </cell>
          <cell r="CS572">
            <v>-0.14501675901975677</v>
          </cell>
          <cell r="CT572">
            <v>-3.8029847566923132</v>
          </cell>
          <cell r="CU572">
            <v>-9.0466184687731896</v>
          </cell>
          <cell r="CV572">
            <v>2.5949999999999998</v>
          </cell>
          <cell r="CW572">
            <v>-11.641618468773189</v>
          </cell>
          <cell r="CX572">
            <v>-13.0197269677868</v>
          </cell>
          <cell r="CY572">
            <v>-2.4864178744061207</v>
          </cell>
          <cell r="CZ572">
            <v>-10.53330909338068</v>
          </cell>
          <cell r="DA572">
            <v>-15.542041266324199</v>
          </cell>
          <cell r="DB572">
            <v>0.18651719999999991</v>
          </cell>
          <cell r="DC572">
            <v>-15.728558466324198</v>
          </cell>
          <cell r="DD572">
            <v>-10.1936132971158</v>
          </cell>
          <cell r="DE572">
            <v>1.044</v>
          </cell>
          <cell r="DF572">
            <v>-11.2376132971158</v>
          </cell>
          <cell r="DG572">
            <v>-8.2426983146188597</v>
          </cell>
          <cell r="DH572">
            <v>-6.3071999999999961E-2</v>
          </cell>
          <cell r="DI572">
            <v>-8.1796263146188597</v>
          </cell>
          <cell r="DJ572">
            <v>-18.804828523695502</v>
          </cell>
          <cell r="DK572">
            <v>1.0358000000000001</v>
          </cell>
          <cell r="DL572">
            <v>-19.8406285236955</v>
          </cell>
          <cell r="DM572">
            <v>-10.423940012184501</v>
          </cell>
          <cell r="DN572">
            <v>0.06</v>
          </cell>
          <cell r="DO572">
            <v>-10.483940012184501</v>
          </cell>
          <cell r="DP572">
            <v>-6.4322613456557498</v>
          </cell>
          <cell r="DQ572">
            <v>0</v>
          </cell>
          <cell r="DR572">
            <v>-6.4322613456557498</v>
          </cell>
          <cell r="DS572">
            <v>-6</v>
          </cell>
          <cell r="DT572">
            <v>1</v>
          </cell>
          <cell r="DU572">
            <v>-7</v>
          </cell>
          <cell r="DV572">
            <v>-11</v>
          </cell>
          <cell r="DW572">
            <v>-1</v>
          </cell>
          <cell r="DX572">
            <v>-10</v>
          </cell>
          <cell r="DY572">
            <v>-6</v>
          </cell>
          <cell r="DZ572">
            <v>6.8049999999999997</v>
          </cell>
          <cell r="EA572">
            <v>-12.805</v>
          </cell>
          <cell r="EB572">
            <v>-10</v>
          </cell>
          <cell r="EC572">
            <v>0</v>
          </cell>
          <cell r="ED572">
            <v>-10</v>
          </cell>
          <cell r="EE572">
            <v>233</v>
          </cell>
          <cell r="EF572">
            <v>0</v>
          </cell>
          <cell r="EG572">
            <v>233</v>
          </cell>
          <cell r="EH572">
            <v>264</v>
          </cell>
          <cell r="EI572">
            <v>0</v>
          </cell>
          <cell r="EJ572">
            <v>264</v>
          </cell>
          <cell r="EK572">
            <v>290</v>
          </cell>
          <cell r="EL572">
            <v>0</v>
          </cell>
          <cell r="EM572">
            <v>290</v>
          </cell>
          <cell r="EN572">
            <v>268</v>
          </cell>
          <cell r="EO572">
            <v>0</v>
          </cell>
          <cell r="EP572">
            <v>268</v>
          </cell>
          <cell r="EQ572">
            <v>27</v>
          </cell>
          <cell r="ER572">
            <v>0</v>
          </cell>
          <cell r="ES572">
            <v>27</v>
          </cell>
          <cell r="ET572">
            <v>273</v>
          </cell>
          <cell r="EU572">
            <v>0</v>
          </cell>
          <cell r="EV572">
            <v>273</v>
          </cell>
          <cell r="EW572">
            <v>256</v>
          </cell>
          <cell r="EX572">
            <v>0</v>
          </cell>
          <cell r="EY572">
            <v>256</v>
          </cell>
          <cell r="EZ572">
            <v>240</v>
          </cell>
          <cell r="FA572">
            <v>0</v>
          </cell>
          <cell r="FB572">
            <v>240</v>
          </cell>
          <cell r="FC572">
            <v>-6</v>
          </cell>
          <cell r="FD572">
            <v>0</v>
          </cell>
          <cell r="FE572">
            <v>-6</v>
          </cell>
          <cell r="FF572">
            <v>4</v>
          </cell>
          <cell r="FG572">
            <v>0</v>
          </cell>
          <cell r="FH572">
            <v>4</v>
          </cell>
          <cell r="FI572">
            <v>15</v>
          </cell>
          <cell r="FJ572">
            <v>0</v>
          </cell>
          <cell r="FK572">
            <v>15</v>
          </cell>
          <cell r="FL572">
            <v>18</v>
          </cell>
          <cell r="FM572">
            <v>0</v>
          </cell>
          <cell r="FN572">
            <v>18</v>
          </cell>
          <cell r="FO572">
            <v>-9</v>
          </cell>
          <cell r="FP572">
            <v>0</v>
          </cell>
          <cell r="FQ572">
            <v>-9</v>
          </cell>
          <cell r="FR572">
            <v>17</v>
          </cell>
          <cell r="FS572">
            <v>0</v>
          </cell>
          <cell r="FT572">
            <v>17</v>
          </cell>
          <cell r="FU572">
            <v>8</v>
          </cell>
          <cell r="FV572">
            <v>0</v>
          </cell>
          <cell r="FW572">
            <v>8</v>
          </cell>
          <cell r="FX572">
            <v>12</v>
          </cell>
          <cell r="FY572">
            <v>0</v>
          </cell>
          <cell r="FZ572">
            <v>12</v>
          </cell>
          <cell r="GA572">
            <v>14</v>
          </cell>
          <cell r="GB572">
            <v>0</v>
          </cell>
          <cell r="GC572">
            <v>14</v>
          </cell>
          <cell r="GD572">
            <v>18</v>
          </cell>
          <cell r="GE572">
            <v>0</v>
          </cell>
          <cell r="GF572">
            <v>18</v>
          </cell>
          <cell r="GG572">
            <v>25</v>
          </cell>
          <cell r="GH572">
            <v>0</v>
          </cell>
          <cell r="GI572">
            <v>25</v>
          </cell>
          <cell r="GJ572">
            <v>19</v>
          </cell>
          <cell r="GK572">
            <v>0</v>
          </cell>
          <cell r="GL572">
            <v>19</v>
          </cell>
          <cell r="GM572">
            <v>11</v>
          </cell>
          <cell r="GN572">
            <v>0</v>
          </cell>
          <cell r="GO572">
            <v>11</v>
          </cell>
          <cell r="GP572">
            <v>16</v>
          </cell>
          <cell r="GQ572">
            <v>0</v>
          </cell>
          <cell r="GR572">
            <v>16</v>
          </cell>
          <cell r="GS572">
            <v>11</v>
          </cell>
          <cell r="GT572">
            <v>0</v>
          </cell>
          <cell r="GU572">
            <v>11</v>
          </cell>
          <cell r="GV572">
            <v>14</v>
          </cell>
          <cell r="GW572">
            <v>0</v>
          </cell>
          <cell r="GX572">
            <v>14</v>
          </cell>
          <cell r="GY572">
            <v>-3</v>
          </cell>
          <cell r="GZ572">
            <v>0</v>
          </cell>
          <cell r="HA572">
            <v>-3</v>
          </cell>
          <cell r="HB572">
            <v>12</v>
          </cell>
          <cell r="HC572">
            <v>0</v>
          </cell>
          <cell r="HD572">
            <v>12</v>
          </cell>
          <cell r="HE572">
            <v>24</v>
          </cell>
          <cell r="HF572">
            <v>0</v>
          </cell>
          <cell r="HG572">
            <v>24</v>
          </cell>
          <cell r="HH572">
            <v>21</v>
          </cell>
          <cell r="HI572">
            <v>0</v>
          </cell>
          <cell r="HJ572">
            <v>21</v>
          </cell>
          <cell r="HO572">
            <v>-65.091735462202095</v>
          </cell>
          <cell r="HP572">
            <v>5.9189230854047263</v>
          </cell>
          <cell r="HQ572">
            <v>-71.010658547606823</v>
          </cell>
          <cell r="HR572">
            <v>-38.601309192407598</v>
          </cell>
          <cell r="HS572">
            <v>4.7247249063499996</v>
          </cell>
          <cell r="HT572">
            <v>-43.326034098757596</v>
          </cell>
          <cell r="HU572">
            <v>-15.6014798926517</v>
          </cell>
          <cell r="HV572">
            <v>0.86274890635000001</v>
          </cell>
          <cell r="HW572">
            <v>-16.464228799001699</v>
          </cell>
          <cell r="HX572">
            <v>-84.589440572839095</v>
          </cell>
          <cell r="HY572">
            <v>3.8129962767595837</v>
          </cell>
          <cell r="HZ572">
            <v>-88.402436849598672</v>
          </cell>
          <cell r="IA572">
            <v>-61.896707298129499</v>
          </cell>
          <cell r="IB572">
            <v>2.1710708064595843</v>
          </cell>
          <cell r="IC572">
            <v>-64.067778104589081</v>
          </cell>
          <cell r="ID572">
            <v>-39.244128419906197</v>
          </cell>
          <cell r="IE572">
            <v>1.5980911493619345</v>
          </cell>
          <cell r="IF572">
            <v>-40.842219569268131</v>
          </cell>
          <cell r="IG572">
            <v>-15.8215301230204</v>
          </cell>
          <cell r="IH572">
            <v>-0.68205142560591103</v>
          </cell>
          <cell r="II572">
            <v>-15.139478697414489</v>
          </cell>
          <cell r="IJ572">
            <v>-32.057015882984402</v>
          </cell>
          <cell r="IK572">
            <v>1.0715790977296578</v>
          </cell>
          <cell r="IL572">
            <v>-33.128594980714063</v>
          </cell>
          <cell r="IM572">
            <v>-22.5240070792178</v>
          </cell>
          <cell r="IN572">
            <v>0.71429295772965773</v>
          </cell>
          <cell r="IO572">
            <v>-23.238300036947457</v>
          </cell>
          <cell r="IP572">
            <v>-12.950004130414101</v>
          </cell>
          <cell r="IQ572">
            <v>0.64829295772965767</v>
          </cell>
          <cell r="IR572">
            <v>-13.598297088143758</v>
          </cell>
          <cell r="IS572">
            <v>-4.3840013291200499</v>
          </cell>
          <cell r="IT572">
            <v>0.44754472466829553</v>
          </cell>
          <cell r="IU572">
            <v>-4.8315460537883457</v>
          </cell>
          <cell r="IV572">
            <v>-29.519011156199099</v>
          </cell>
          <cell r="IW572">
            <v>-0.74712141219394312</v>
          </cell>
          <cell r="IX572">
            <v>-28.771889744005154</v>
          </cell>
          <cell r="IY572">
            <v>-23.3080083306643</v>
          </cell>
          <cell r="IZ572">
            <v>-0.22209273770587451</v>
          </cell>
          <cell r="JA572">
            <v>-23.085915592958425</v>
          </cell>
          <cell r="JB572">
            <v>-15.5120052172621</v>
          </cell>
          <cell r="JC572">
            <v>-0.57582256405266374</v>
          </cell>
          <cell r="JD572">
            <v>-14.936182653209436</v>
          </cell>
          <cell r="JE572">
            <v>-3.94800151571207</v>
          </cell>
          <cell r="JF572">
            <v>-0.14501675901975677</v>
          </cell>
          <cell r="JG572">
            <v>-3.8029847566923132</v>
          </cell>
          <cell r="JH572">
            <v>-47.802</v>
          </cell>
          <cell r="JI572">
            <v>1.339099325593879</v>
          </cell>
          <cell r="JJ572">
            <v>-49.141099325593878</v>
          </cell>
          <cell r="JK572">
            <v>-38.755381531226803</v>
          </cell>
          <cell r="JL572">
            <v>-1.2559006744061207</v>
          </cell>
          <cell r="JM572">
            <v>-37.499480856820682</v>
          </cell>
          <cell r="JN572">
            <v>-25.735654563440001</v>
          </cell>
          <cell r="JO572">
            <v>1.2305172</v>
          </cell>
          <cell r="JP572">
            <v>-26.966171763440002</v>
          </cell>
          <cell r="JQ572">
            <v>-10.1936132971158</v>
          </cell>
          <cell r="JR572">
            <v>1.044</v>
          </cell>
          <cell r="JS572">
            <v>-11.2376132971158</v>
          </cell>
          <cell r="JT572">
            <v>-43.903728196154603</v>
          </cell>
          <cell r="JU572">
            <v>1.0327280000000001</v>
          </cell>
          <cell r="JV572">
            <v>-44.936456196154602</v>
          </cell>
          <cell r="JW572">
            <v>-35.661029881535796</v>
          </cell>
          <cell r="JX572">
            <v>1.0958000000000001</v>
          </cell>
          <cell r="JY572">
            <v>-36.756829881535793</v>
          </cell>
          <cell r="JZ572">
            <v>-16.856201357840199</v>
          </cell>
          <cell r="KA572">
            <v>0.06</v>
          </cell>
          <cell r="KB572">
            <v>-16.916201357840198</v>
          </cell>
          <cell r="KC572">
            <v>-6.4322613456557498</v>
          </cell>
          <cell r="KD572">
            <v>0</v>
          </cell>
          <cell r="KE572">
            <v>-6.4322613456557498</v>
          </cell>
          <cell r="KF572">
            <v>-6</v>
          </cell>
          <cell r="KG572">
            <v>6.8049999999999997</v>
          </cell>
          <cell r="KH572">
            <v>-12.805</v>
          </cell>
          <cell r="KI572">
            <v>-11</v>
          </cell>
          <cell r="KJ572">
            <v>5.8049999999999997</v>
          </cell>
          <cell r="KK572">
            <v>-16.805</v>
          </cell>
          <cell r="KL572">
            <v>-6</v>
          </cell>
          <cell r="KM572">
            <v>6.8049999999999997</v>
          </cell>
          <cell r="KN572">
            <v>-12.805</v>
          </cell>
          <cell r="KO572">
            <v>-10</v>
          </cell>
          <cell r="KP572">
            <v>0</v>
          </cell>
          <cell r="KQ572">
            <v>-10</v>
          </cell>
          <cell r="KR572">
            <v>233</v>
          </cell>
          <cell r="KS572">
            <v>0</v>
          </cell>
          <cell r="KT572">
            <v>233</v>
          </cell>
          <cell r="KU572">
            <v>264</v>
          </cell>
          <cell r="KV572">
            <v>0</v>
          </cell>
          <cell r="KW572">
            <v>264</v>
          </cell>
          <cell r="KX572">
            <v>290</v>
          </cell>
          <cell r="KY572">
            <v>0</v>
          </cell>
          <cell r="KZ572">
            <v>290</v>
          </cell>
          <cell r="LA572">
            <v>268</v>
          </cell>
          <cell r="LB572">
            <v>0</v>
          </cell>
          <cell r="LC572">
            <v>268</v>
          </cell>
          <cell r="LD572">
            <v>27</v>
          </cell>
          <cell r="LE572">
            <v>0</v>
          </cell>
          <cell r="LF572">
            <v>27</v>
          </cell>
          <cell r="LG572">
            <v>273</v>
          </cell>
          <cell r="LH572">
            <v>0</v>
          </cell>
          <cell r="LI572">
            <v>273</v>
          </cell>
          <cell r="LJ572">
            <v>256</v>
          </cell>
          <cell r="LK572">
            <v>0</v>
          </cell>
          <cell r="LL572">
            <v>256</v>
          </cell>
          <cell r="LM572">
            <v>240</v>
          </cell>
          <cell r="LN572">
            <v>0</v>
          </cell>
          <cell r="LO572">
            <v>240</v>
          </cell>
          <cell r="LP572">
            <v>-6</v>
          </cell>
          <cell r="LQ572">
            <v>0</v>
          </cell>
          <cell r="LR572">
            <v>-6</v>
          </cell>
          <cell r="LS572">
            <v>4</v>
          </cell>
          <cell r="LT572">
            <v>0</v>
          </cell>
          <cell r="LU572">
            <v>4</v>
          </cell>
          <cell r="LV572">
            <v>15</v>
          </cell>
          <cell r="LW572">
            <v>0</v>
          </cell>
          <cell r="LX572">
            <v>15</v>
          </cell>
          <cell r="LY572">
            <v>18</v>
          </cell>
          <cell r="LZ572">
            <v>0</v>
          </cell>
          <cell r="MA572">
            <v>18</v>
          </cell>
          <cell r="MB572">
            <v>-9</v>
          </cell>
          <cell r="MC572">
            <v>0</v>
          </cell>
          <cell r="MD572">
            <v>-9</v>
          </cell>
          <cell r="ME572">
            <v>17</v>
          </cell>
          <cell r="MF572">
            <v>0</v>
          </cell>
          <cell r="MG572">
            <v>17</v>
          </cell>
          <cell r="MH572">
            <v>8</v>
          </cell>
          <cell r="MI572">
            <v>0</v>
          </cell>
          <cell r="MJ572">
            <v>8</v>
          </cell>
          <cell r="MK572">
            <v>12</v>
          </cell>
          <cell r="ML572">
            <v>0</v>
          </cell>
          <cell r="MM572">
            <v>12</v>
          </cell>
          <cell r="MN572">
            <v>14</v>
          </cell>
          <cell r="MO572">
            <v>0</v>
          </cell>
          <cell r="MP572">
            <v>14</v>
          </cell>
          <cell r="MQ572">
            <v>18</v>
          </cell>
          <cell r="MR572">
            <v>0</v>
          </cell>
          <cell r="MS572">
            <v>18</v>
          </cell>
          <cell r="MT572">
            <v>25</v>
          </cell>
          <cell r="MU572">
            <v>0</v>
          </cell>
          <cell r="MV572">
            <v>25</v>
          </cell>
          <cell r="MW572">
            <v>19</v>
          </cell>
          <cell r="MX572">
            <v>0</v>
          </cell>
          <cell r="MY572">
            <v>19</v>
          </cell>
          <cell r="MZ572">
            <v>11</v>
          </cell>
          <cell r="NA572">
            <v>0</v>
          </cell>
          <cell r="NB572">
            <v>11</v>
          </cell>
          <cell r="NC572">
            <v>16</v>
          </cell>
          <cell r="ND572">
            <v>0</v>
          </cell>
          <cell r="NE572">
            <v>16</v>
          </cell>
          <cell r="NF572">
            <v>11</v>
          </cell>
          <cell r="NG572">
            <v>0</v>
          </cell>
          <cell r="NH572">
            <v>11</v>
          </cell>
          <cell r="NI572">
            <v>14</v>
          </cell>
          <cell r="NJ572">
            <v>0</v>
          </cell>
          <cell r="NK572">
            <v>14</v>
          </cell>
          <cell r="NL572">
            <v>-3</v>
          </cell>
          <cell r="NM572">
            <v>0</v>
          </cell>
          <cell r="NN572">
            <v>-3</v>
          </cell>
          <cell r="NO572">
            <v>12</v>
          </cell>
          <cell r="NP572">
            <v>0</v>
          </cell>
          <cell r="NQ572">
            <v>12</v>
          </cell>
          <cell r="NR572">
            <v>24</v>
          </cell>
          <cell r="NS572">
            <v>0</v>
          </cell>
          <cell r="NT572">
            <v>24</v>
          </cell>
          <cell r="NU572">
            <v>21</v>
          </cell>
          <cell r="NV572">
            <v>0</v>
          </cell>
          <cell r="NW572">
            <v>21</v>
          </cell>
        </row>
        <row r="573">
          <cell r="BB573">
            <v>451.67065714998199</v>
          </cell>
          <cell r="BC573">
            <v>-3.6937693032199954</v>
          </cell>
          <cell r="BD573">
            <v>455.36442645320199</v>
          </cell>
          <cell r="BE573">
            <v>472.98032646577002</v>
          </cell>
          <cell r="BF573">
            <v>-19.517725250000005</v>
          </cell>
          <cell r="BG573">
            <v>492.49805171577003</v>
          </cell>
          <cell r="BH573">
            <v>276.27111826341297</v>
          </cell>
          <cell r="BI573">
            <v>-0.98254216365000002</v>
          </cell>
          <cell r="BJ573">
            <v>277.25366042706298</v>
          </cell>
          <cell r="BK573">
            <v>328.22496470476102</v>
          </cell>
          <cell r="BL573">
            <v>-10.460629445974471</v>
          </cell>
          <cell r="BM573">
            <v>338.68559415073548</v>
          </cell>
          <cell r="BN573">
            <v>349.67225725616697</v>
          </cell>
          <cell r="BO573">
            <v>7.3398587813676492</v>
          </cell>
          <cell r="BP573">
            <v>342.33239847479933</v>
          </cell>
          <cell r="BQ573">
            <v>379.09608321014798</v>
          </cell>
          <cell r="BR573">
            <v>-57.058645588861154</v>
          </cell>
          <cell r="BS573">
            <v>436.15472879900915</v>
          </cell>
          <cell r="BT573">
            <v>273.42323584067202</v>
          </cell>
          <cell r="BU573">
            <v>65.689540484076176</v>
          </cell>
          <cell r="BV573">
            <v>207.73369535659583</v>
          </cell>
          <cell r="BW573">
            <v>399.00884317859601</v>
          </cell>
          <cell r="BX573">
            <v>-9.1805138599999996</v>
          </cell>
          <cell r="BY573">
            <v>408.18935703859603</v>
          </cell>
          <cell r="BZ573">
            <v>475.01090509049601</v>
          </cell>
          <cell r="CA573">
            <v>-2.8560000000000008</v>
          </cell>
          <cell r="CB573">
            <v>477.866905090496</v>
          </cell>
          <cell r="CC573">
            <v>451.75132462025698</v>
          </cell>
          <cell r="CD573">
            <v>-8.8014146844885097</v>
          </cell>
          <cell r="CE573">
            <v>460.5527393047455</v>
          </cell>
          <cell r="CF573">
            <v>212.28727922761701</v>
          </cell>
          <cell r="CG573">
            <v>-19.621725403432155</v>
          </cell>
          <cell r="CH573">
            <v>231.90900463104916</v>
          </cell>
          <cell r="CI573">
            <v>336.65846303515502</v>
          </cell>
          <cell r="CJ573">
            <v>23.018858073855817</v>
          </cell>
          <cell r="CK573">
            <v>313.6396049612992</v>
          </cell>
          <cell r="CL573">
            <v>407.99574773846098</v>
          </cell>
          <cell r="CM573">
            <v>-15.508594225078738</v>
          </cell>
          <cell r="CN573">
            <v>423.50434196353973</v>
          </cell>
          <cell r="CO573">
            <v>577.64917238533098</v>
          </cell>
          <cell r="CP573">
            <v>18.990536961917403</v>
          </cell>
          <cell r="CQ573">
            <v>558.65863542341356</v>
          </cell>
          <cell r="CR573">
            <v>205.597537880875</v>
          </cell>
          <cell r="CS573">
            <v>6.4225631964237335</v>
          </cell>
          <cell r="CT573">
            <v>199.17497468445126</v>
          </cell>
          <cell r="CU573">
            <v>174.49685318383101</v>
          </cell>
          <cell r="CV573">
            <v>-108.20299999999997</v>
          </cell>
          <cell r="CW573">
            <v>282.69985318383101</v>
          </cell>
          <cell r="CX573">
            <v>397.27918199374199</v>
          </cell>
          <cell r="CY573">
            <v>105.52263478954514</v>
          </cell>
          <cell r="CZ573">
            <v>291.75654720419686</v>
          </cell>
          <cell r="DA573">
            <v>431.24729058713598</v>
          </cell>
          <cell r="DB573">
            <v>-18.306513462000002</v>
          </cell>
          <cell r="DC573">
            <v>449.55380404913598</v>
          </cell>
          <cell r="DD573">
            <v>303.90404559489599</v>
          </cell>
          <cell r="DE573">
            <v>-45.795000000000009</v>
          </cell>
          <cell r="DF573">
            <v>349.69904559489601</v>
          </cell>
          <cell r="DG573">
            <v>270.593667950081</v>
          </cell>
          <cell r="DH573">
            <v>-3.8950079999999976</v>
          </cell>
          <cell r="DI573">
            <v>274.48867595008102</v>
          </cell>
          <cell r="DJ573">
            <v>458.31025321800001</v>
          </cell>
          <cell r="DK573">
            <v>-44.264199999999995</v>
          </cell>
          <cell r="DL573">
            <v>502.57445321800003</v>
          </cell>
          <cell r="DM573">
            <v>362.97243829809599</v>
          </cell>
          <cell r="DN573">
            <v>-1.84</v>
          </cell>
          <cell r="DO573">
            <v>364.81243829809597</v>
          </cell>
          <cell r="DP573">
            <v>162.88270652961199</v>
          </cell>
          <cell r="DQ573">
            <v>9</v>
          </cell>
          <cell r="DR573">
            <v>153.88270652961199</v>
          </cell>
          <cell r="DS573">
            <v>76</v>
          </cell>
          <cell r="DT573">
            <v>-39</v>
          </cell>
          <cell r="DU573">
            <v>115</v>
          </cell>
          <cell r="DV573">
            <v>312</v>
          </cell>
          <cell r="DW573">
            <v>31</v>
          </cell>
          <cell r="DX573">
            <v>281</v>
          </cell>
          <cell r="DY573">
            <v>108</v>
          </cell>
          <cell r="DZ573">
            <v>-290.19499999999999</v>
          </cell>
          <cell r="EA573">
            <v>398.19499999999999</v>
          </cell>
          <cell r="EB573">
            <v>334</v>
          </cell>
          <cell r="EC573">
            <v>4</v>
          </cell>
          <cell r="ED573">
            <v>330</v>
          </cell>
          <cell r="EE573">
            <v>6</v>
          </cell>
          <cell r="EF573">
            <v>0</v>
          </cell>
          <cell r="EG573">
            <v>6</v>
          </cell>
          <cell r="EH573">
            <v>5</v>
          </cell>
          <cell r="EI573">
            <v>0</v>
          </cell>
          <cell r="EJ573">
            <v>5</v>
          </cell>
          <cell r="EK573">
            <v>7</v>
          </cell>
          <cell r="EL573">
            <v>0</v>
          </cell>
          <cell r="EM573">
            <v>7</v>
          </cell>
          <cell r="EN573">
            <v>5</v>
          </cell>
          <cell r="EO573">
            <v>0</v>
          </cell>
          <cell r="EP573">
            <v>5</v>
          </cell>
          <cell r="EQ573">
            <v>0</v>
          </cell>
          <cell r="ER573">
            <v>0</v>
          </cell>
          <cell r="ES573">
            <v>0</v>
          </cell>
          <cell r="ET573">
            <v>7</v>
          </cell>
          <cell r="EU573">
            <v>0</v>
          </cell>
          <cell r="EV573">
            <v>7</v>
          </cell>
          <cell r="EW573">
            <v>5</v>
          </cell>
          <cell r="EX573">
            <v>0</v>
          </cell>
          <cell r="EY573">
            <v>5</v>
          </cell>
          <cell r="EZ573">
            <v>4</v>
          </cell>
          <cell r="FA573">
            <v>0</v>
          </cell>
          <cell r="FB573">
            <v>4</v>
          </cell>
          <cell r="FC573">
            <v>-923</v>
          </cell>
          <cell r="FD573">
            <v>0</v>
          </cell>
          <cell r="FE573">
            <v>-923</v>
          </cell>
          <cell r="FF573">
            <v>-258</v>
          </cell>
          <cell r="FG573">
            <v>0</v>
          </cell>
          <cell r="FH573">
            <v>-258</v>
          </cell>
          <cell r="FI573">
            <v>367</v>
          </cell>
          <cell r="FJ573">
            <v>0</v>
          </cell>
          <cell r="FK573">
            <v>367</v>
          </cell>
          <cell r="FL573">
            <v>485</v>
          </cell>
          <cell r="FM573">
            <v>0</v>
          </cell>
          <cell r="FN573">
            <v>485</v>
          </cell>
          <cell r="FO573">
            <v>-1061</v>
          </cell>
          <cell r="FP573">
            <v>0</v>
          </cell>
          <cell r="FQ573">
            <v>-1061</v>
          </cell>
          <cell r="FR573">
            <v>632</v>
          </cell>
          <cell r="FS573">
            <v>0</v>
          </cell>
          <cell r="FT573">
            <v>632</v>
          </cell>
          <cell r="FU573">
            <v>411</v>
          </cell>
          <cell r="FV573">
            <v>0</v>
          </cell>
          <cell r="FW573">
            <v>411</v>
          </cell>
          <cell r="FX573">
            <v>395</v>
          </cell>
          <cell r="FY573">
            <v>0</v>
          </cell>
          <cell r="FZ573">
            <v>395</v>
          </cell>
          <cell r="GA573">
            <v>372</v>
          </cell>
          <cell r="GB573">
            <v>0</v>
          </cell>
          <cell r="GC573">
            <v>372</v>
          </cell>
          <cell r="GD573">
            <v>334</v>
          </cell>
          <cell r="GE573">
            <v>0</v>
          </cell>
          <cell r="GF573">
            <v>334</v>
          </cell>
          <cell r="GG573">
            <v>526</v>
          </cell>
          <cell r="GH573">
            <v>0</v>
          </cell>
          <cell r="GI573">
            <v>526</v>
          </cell>
          <cell r="GJ573">
            <v>407</v>
          </cell>
          <cell r="GK573">
            <v>0</v>
          </cell>
          <cell r="GL573">
            <v>407</v>
          </cell>
          <cell r="GM573">
            <v>242</v>
          </cell>
          <cell r="GN573">
            <v>0</v>
          </cell>
          <cell r="GO573">
            <v>242</v>
          </cell>
          <cell r="GP573">
            <v>171</v>
          </cell>
          <cell r="GQ573">
            <v>0</v>
          </cell>
          <cell r="GR573">
            <v>171</v>
          </cell>
          <cell r="GS573">
            <v>392</v>
          </cell>
          <cell r="GT573">
            <v>0</v>
          </cell>
          <cell r="GU573">
            <v>392</v>
          </cell>
          <cell r="GV573">
            <v>418</v>
          </cell>
          <cell r="GW573">
            <v>0</v>
          </cell>
          <cell r="GX573">
            <v>418</v>
          </cell>
          <cell r="GY573">
            <v>519</v>
          </cell>
          <cell r="GZ573">
            <v>0</v>
          </cell>
          <cell r="HA573">
            <v>519</v>
          </cell>
          <cell r="HB573">
            <v>554</v>
          </cell>
          <cell r="HC573">
            <v>0</v>
          </cell>
          <cell r="HD573">
            <v>554</v>
          </cell>
          <cell r="HE573">
            <v>-88</v>
          </cell>
          <cell r="HF573">
            <v>0</v>
          </cell>
          <cell r="HG573">
            <v>-88</v>
          </cell>
          <cell r="HH573">
            <v>587</v>
          </cell>
          <cell r="HI573">
            <v>0</v>
          </cell>
          <cell r="HJ573">
            <v>587</v>
          </cell>
          <cell r="HO573">
            <v>1200.92210187916</v>
          </cell>
          <cell r="HP573">
            <v>-24.194036716870002</v>
          </cell>
          <cell r="HQ573">
            <v>1225.1161385960299</v>
          </cell>
          <cell r="HR573">
            <v>749.25144472918305</v>
          </cell>
          <cell r="HS573">
            <v>-20.500267413650008</v>
          </cell>
          <cell r="HT573">
            <v>769.75171214283307</v>
          </cell>
          <cell r="HU573">
            <v>276.27111826341297</v>
          </cell>
          <cell r="HV573">
            <v>-0.98254216365000002</v>
          </cell>
          <cell r="HW573">
            <v>277.25366042706298</v>
          </cell>
          <cell r="HX573">
            <v>1330.41654101175</v>
          </cell>
          <cell r="HY573">
            <v>5.5101242306082012</v>
          </cell>
          <cell r="HZ573">
            <v>1324.9064167811418</v>
          </cell>
          <cell r="IA573">
            <v>1002.19157630699</v>
          </cell>
          <cell r="IB573">
            <v>15.970753676582673</v>
          </cell>
          <cell r="IC573">
            <v>986.22082263040727</v>
          </cell>
          <cell r="ID573">
            <v>652.51931905081995</v>
          </cell>
          <cell r="IE573">
            <v>8.6308948952150253</v>
          </cell>
          <cell r="IF573">
            <v>643.88842415560487</v>
          </cell>
          <cell r="IG573">
            <v>273.42323584067202</v>
          </cell>
          <cell r="IH573">
            <v>65.689540484076176</v>
          </cell>
          <cell r="II573">
            <v>207.73369535659583</v>
          </cell>
          <cell r="IJ573">
            <v>1538.0583521169699</v>
          </cell>
          <cell r="IK573">
            <v>-40.45965394792065</v>
          </cell>
          <cell r="IL573">
            <v>1578.5180060648906</v>
          </cell>
          <cell r="IM573">
            <v>1139.0495089383701</v>
          </cell>
          <cell r="IN573">
            <v>-31.279140087920663</v>
          </cell>
          <cell r="IO573">
            <v>1170.3286490262908</v>
          </cell>
          <cell r="IP573">
            <v>664.03860384787401</v>
          </cell>
          <cell r="IQ573">
            <v>-28.423140087920657</v>
          </cell>
          <cell r="IR573">
            <v>692.46174393579463</v>
          </cell>
          <cell r="IS573">
            <v>212.28727922761701</v>
          </cell>
          <cell r="IT573">
            <v>-19.621725403432155</v>
          </cell>
          <cell r="IU573">
            <v>231.90900463104916</v>
          </cell>
          <cell r="IV573">
            <v>1527.9009210398201</v>
          </cell>
          <cell r="IW573">
            <v>32.923364007118217</v>
          </cell>
          <cell r="IX573">
            <v>1494.977557032702</v>
          </cell>
          <cell r="IY573">
            <v>1191.24245800467</v>
          </cell>
          <cell r="IZ573">
            <v>9.904505933262401</v>
          </cell>
          <cell r="JA573">
            <v>1181.3379520714075</v>
          </cell>
          <cell r="JB573">
            <v>783.24671026620501</v>
          </cell>
          <cell r="JC573">
            <v>25.413100158341134</v>
          </cell>
          <cell r="JD573">
            <v>757.83361010786393</v>
          </cell>
          <cell r="JE573">
            <v>205.597537880875</v>
          </cell>
          <cell r="JF573">
            <v>6.4225631964237335</v>
          </cell>
          <cell r="JG573">
            <v>199.17497468445126</v>
          </cell>
          <cell r="JH573">
            <v>1306.9273713596001</v>
          </cell>
          <cell r="JI573">
            <v>-66.781878672454837</v>
          </cell>
          <cell r="JJ573">
            <v>1373.709250032055</v>
          </cell>
          <cell r="JK573">
            <v>1132.43051817577</v>
          </cell>
          <cell r="JL573">
            <v>41.42112132754513</v>
          </cell>
          <cell r="JM573">
            <v>1091.0093968482249</v>
          </cell>
          <cell r="JN573">
            <v>735.15133618203197</v>
          </cell>
          <cell r="JO573">
            <v>-64.101513462</v>
          </cell>
          <cell r="JP573">
            <v>799.25284964403193</v>
          </cell>
          <cell r="JQ573">
            <v>303.90404559489599</v>
          </cell>
          <cell r="JR573">
            <v>-45.795000000000009</v>
          </cell>
          <cell r="JS573">
            <v>349.69904559489601</v>
          </cell>
          <cell r="JT573">
            <v>1254.75906599579</v>
          </cell>
          <cell r="JU573">
            <v>-40.999208000000003</v>
          </cell>
          <cell r="JV573">
            <v>1295.75827399579</v>
          </cell>
          <cell r="JW573">
            <v>984.165398045708</v>
          </cell>
          <cell r="JX573">
            <v>-37.104200000000006</v>
          </cell>
          <cell r="JY573">
            <v>1021.269598045708</v>
          </cell>
          <cell r="JZ573">
            <v>525.85514482770805</v>
          </cell>
          <cell r="KA573">
            <v>7.1599999999999993</v>
          </cell>
          <cell r="KB573">
            <v>518.69514482770808</v>
          </cell>
          <cell r="KC573">
            <v>162.88270652961199</v>
          </cell>
          <cell r="KD573">
            <v>9</v>
          </cell>
          <cell r="KE573">
            <v>153.88270652961199</v>
          </cell>
          <cell r="KF573">
            <v>76</v>
          </cell>
          <cell r="KG573">
            <v>-294.19499999999999</v>
          </cell>
          <cell r="KH573">
            <v>370.19499999999999</v>
          </cell>
          <cell r="KI573">
            <v>312</v>
          </cell>
          <cell r="KJ573">
            <v>-255.19499999999999</v>
          </cell>
          <cell r="KK573">
            <v>567.19499999999994</v>
          </cell>
          <cell r="KL573">
            <v>108</v>
          </cell>
          <cell r="KM573">
            <v>-286.19499999999999</v>
          </cell>
          <cell r="KN573">
            <v>394.19499999999999</v>
          </cell>
          <cell r="KO573">
            <v>334</v>
          </cell>
          <cell r="KP573">
            <v>4</v>
          </cell>
          <cell r="KQ573">
            <v>330</v>
          </cell>
          <cell r="KR573">
            <v>6</v>
          </cell>
          <cell r="KS573">
            <v>0</v>
          </cell>
          <cell r="KT573">
            <v>6</v>
          </cell>
          <cell r="KU573">
            <v>5</v>
          </cell>
          <cell r="KV573">
            <v>0</v>
          </cell>
          <cell r="KW573">
            <v>5</v>
          </cell>
          <cell r="KX573">
            <v>7</v>
          </cell>
          <cell r="KY573">
            <v>0</v>
          </cell>
          <cell r="KZ573">
            <v>7</v>
          </cell>
          <cell r="LA573">
            <v>5</v>
          </cell>
          <cell r="LB573">
            <v>0</v>
          </cell>
          <cell r="LC573">
            <v>5</v>
          </cell>
          <cell r="LD573">
            <v>0</v>
          </cell>
          <cell r="LE573">
            <v>0</v>
          </cell>
          <cell r="LF573">
            <v>0</v>
          </cell>
          <cell r="LG573">
            <v>7</v>
          </cell>
          <cell r="LH573">
            <v>0</v>
          </cell>
          <cell r="LI573">
            <v>7</v>
          </cell>
          <cell r="LJ573">
            <v>5</v>
          </cell>
          <cell r="LK573">
            <v>0</v>
          </cell>
          <cell r="LL573">
            <v>5</v>
          </cell>
          <cell r="LM573">
            <v>4</v>
          </cell>
          <cell r="LN573">
            <v>0</v>
          </cell>
          <cell r="LO573">
            <v>4</v>
          </cell>
          <cell r="LP573">
            <v>-923</v>
          </cell>
          <cell r="LQ573">
            <v>0</v>
          </cell>
          <cell r="LR573">
            <v>-923</v>
          </cell>
          <cell r="LS573">
            <v>-258</v>
          </cell>
          <cell r="LT573">
            <v>0</v>
          </cell>
          <cell r="LU573">
            <v>-258</v>
          </cell>
          <cell r="LV573">
            <v>367</v>
          </cell>
          <cell r="LW573">
            <v>0</v>
          </cell>
          <cell r="LX573">
            <v>367</v>
          </cell>
          <cell r="LY573">
            <v>485</v>
          </cell>
          <cell r="LZ573">
            <v>0</v>
          </cell>
          <cell r="MA573">
            <v>485</v>
          </cell>
          <cell r="MB573">
            <v>-1061</v>
          </cell>
          <cell r="MC573">
            <v>0</v>
          </cell>
          <cell r="MD573">
            <v>-1061</v>
          </cell>
          <cell r="ME573">
            <v>632</v>
          </cell>
          <cell r="MF573">
            <v>0</v>
          </cell>
          <cell r="MG573">
            <v>632</v>
          </cell>
          <cell r="MH573">
            <v>411</v>
          </cell>
          <cell r="MI573">
            <v>0</v>
          </cell>
          <cell r="MJ573">
            <v>411</v>
          </cell>
          <cell r="MK573">
            <v>395</v>
          </cell>
          <cell r="ML573">
            <v>0</v>
          </cell>
          <cell r="MM573">
            <v>395</v>
          </cell>
          <cell r="MN573">
            <v>372</v>
          </cell>
          <cell r="MO573">
            <v>0</v>
          </cell>
          <cell r="MP573">
            <v>372</v>
          </cell>
          <cell r="MQ573">
            <v>334</v>
          </cell>
          <cell r="MR573">
            <v>0</v>
          </cell>
          <cell r="MS573">
            <v>334</v>
          </cell>
          <cell r="MT573">
            <v>526</v>
          </cell>
          <cell r="MU573">
            <v>0</v>
          </cell>
          <cell r="MV573">
            <v>526</v>
          </cell>
          <cell r="MW573">
            <v>407</v>
          </cell>
          <cell r="MX573">
            <v>0</v>
          </cell>
          <cell r="MY573">
            <v>407</v>
          </cell>
          <cell r="MZ573">
            <v>242</v>
          </cell>
          <cell r="NA573">
            <v>0</v>
          </cell>
          <cell r="NB573">
            <v>242</v>
          </cell>
          <cell r="NC573">
            <v>171</v>
          </cell>
          <cell r="ND573">
            <v>0</v>
          </cell>
          <cell r="NE573">
            <v>171</v>
          </cell>
          <cell r="NF573">
            <v>392</v>
          </cell>
          <cell r="NG573">
            <v>0</v>
          </cell>
          <cell r="NH573">
            <v>392</v>
          </cell>
          <cell r="NI573">
            <v>418</v>
          </cell>
          <cell r="NJ573">
            <v>0</v>
          </cell>
          <cell r="NK573">
            <v>418</v>
          </cell>
          <cell r="NL573">
            <v>519</v>
          </cell>
          <cell r="NM573">
            <v>0</v>
          </cell>
          <cell r="NN573">
            <v>519</v>
          </cell>
          <cell r="NO573">
            <v>554</v>
          </cell>
          <cell r="NP573">
            <v>0</v>
          </cell>
          <cell r="NQ573">
            <v>554</v>
          </cell>
          <cell r="NR573">
            <v>-88</v>
          </cell>
          <cell r="NS573">
            <v>0</v>
          </cell>
          <cell r="NT573">
            <v>-88</v>
          </cell>
          <cell r="NU573">
            <v>587</v>
          </cell>
          <cell r="NV573">
            <v>0</v>
          </cell>
          <cell r="NW573">
            <v>587</v>
          </cell>
        </row>
        <row r="574">
          <cell r="BB574">
            <v>0.59015552019793049</v>
          </cell>
          <cell r="BD574">
            <v>0.58602772855118745</v>
          </cell>
          <cell r="BE574">
            <v>0.58751251953294559</v>
          </cell>
          <cell r="BG574">
            <v>0.57118222292665066</v>
          </cell>
          <cell r="BH574">
            <v>0.54866405219586856</v>
          </cell>
          <cell r="BJ574">
            <v>0.5466998886100739</v>
          </cell>
          <cell r="BK574">
            <v>0.6391704700980626</v>
          </cell>
          <cell r="BM574">
            <v>0.62902023097610182</v>
          </cell>
          <cell r="BN574">
            <v>0.55165849216889962</v>
          </cell>
          <cell r="BP574">
            <v>0.55364183083146057</v>
          </cell>
          <cell r="BQ574">
            <v>0.50210017703596221</v>
          </cell>
          <cell r="BS574">
            <v>0.47655577043807779</v>
          </cell>
          <cell r="BT574">
            <v>0.55724220651643908</v>
          </cell>
          <cell r="BV574">
            <v>0.59350436344986934</v>
          </cell>
          <cell r="BW574">
            <v>0.64406981385819817</v>
          </cell>
          <cell r="BY574">
            <v>0.62350010381298271</v>
          </cell>
          <cell r="BZ574">
            <v>0.57475014163066229</v>
          </cell>
          <cell r="CB574">
            <v>0.57313358097912637</v>
          </cell>
          <cell r="CC574">
            <v>0.54300684915776709</v>
          </cell>
          <cell r="CE574">
            <v>0.53855114102073542</v>
          </cell>
          <cell r="CF574">
            <v>0.61187363886104518</v>
          </cell>
          <cell r="CH574">
            <v>0.59975223896879659</v>
          </cell>
          <cell r="CI574">
            <v>0.67201769851199411</v>
          </cell>
          <cell r="CK574">
            <v>0.69011907800841488</v>
          </cell>
          <cell r="CL574">
            <v>0.59600420596161707</v>
          </cell>
          <cell r="CN574">
            <v>0.586333809201529</v>
          </cell>
          <cell r="CO574">
            <v>0.52314859829344429</v>
          </cell>
          <cell r="CQ574">
            <v>0.53200836802110474</v>
          </cell>
          <cell r="CR574">
            <v>0.58792086349299422</v>
          </cell>
          <cell r="CT574">
            <v>0.59208699998692738</v>
          </cell>
          <cell r="CU574">
            <v>0.62525811531851128</v>
          </cell>
          <cell r="CW574">
            <v>0.62115262248278524</v>
          </cell>
          <cell r="CX574">
            <v>0.59946701838315819</v>
          </cell>
          <cell r="CZ574">
            <v>0.59299149235599657</v>
          </cell>
          <cell r="DA574">
            <v>0.53224852970118686</v>
          </cell>
          <cell r="DC574">
            <v>0.52138264163181902</v>
          </cell>
          <cell r="DD574">
            <v>0.57207280029092766</v>
          </cell>
          <cell r="DF574">
            <v>0.54437575104878733</v>
          </cell>
          <cell r="DG574">
            <v>0.62957587083920941</v>
          </cell>
          <cell r="DI574">
            <v>0.62739760751128837</v>
          </cell>
          <cell r="DJ574">
            <v>0.52876191231168557</v>
          </cell>
          <cell r="DL574">
            <v>0.50385653509305661</v>
          </cell>
          <cell r="DM574">
            <v>0.55459967968890067</v>
          </cell>
          <cell r="DO574">
            <v>0.55334780815705342</v>
          </cell>
          <cell r="DP574">
            <v>0.63829505850934576</v>
          </cell>
          <cell r="DR574">
            <v>0.64517043839702037</v>
          </cell>
          <cell r="DS574">
            <v>0.78822412155745492</v>
          </cell>
          <cell r="DU574">
            <v>0.74439461883408076</v>
          </cell>
          <cell r="DV574">
            <v>0.64292155094679893</v>
          </cell>
          <cell r="DX574">
            <v>0.67327667610953734</v>
          </cell>
          <cell r="DY574">
            <v>0.48615800135043891</v>
          </cell>
          <cell r="EA574">
            <v>0.51465332380271622</v>
          </cell>
          <cell r="EB574">
            <v>0.61739745403111734</v>
          </cell>
          <cell r="ED574">
            <v>0.62002840909090906</v>
          </cell>
          <cell r="EE574">
            <v>1.8711018711018712E-2</v>
          </cell>
          <cell r="EG574">
            <v>1.8711018711018712E-2</v>
          </cell>
          <cell r="EH574">
            <v>8.5015940488841653E-3</v>
          </cell>
          <cell r="EJ574">
            <v>8.5015940488841653E-3</v>
          </cell>
          <cell r="EK574">
            <v>0.20581896551724138</v>
          </cell>
          <cell r="EM574">
            <v>0.20581896551724138</v>
          </cell>
          <cell r="EN574">
            <v>-1.0152284263959391E-3</v>
          </cell>
          <cell r="EP574">
            <v>-1.0152284263959391E-3</v>
          </cell>
          <cell r="EQ574">
            <v>0.23927178153446033</v>
          </cell>
          <cell r="ES574">
            <v>0.23927178153446033</v>
          </cell>
          <cell r="ET574">
            <v>5.5294117647058827E-2</v>
          </cell>
          <cell r="EV574">
            <v>5.5294117647058827E-2</v>
          </cell>
          <cell r="EW574">
            <v>3.6217303822937627E-2</v>
          </cell>
          <cell r="EY574">
            <v>3.6217303822937627E-2</v>
          </cell>
          <cell r="EZ574">
            <v>-1.2435233160621761E-2</v>
          </cell>
          <cell r="FB574">
            <v>-1.2435233160621761E-2</v>
          </cell>
          <cell r="FC574">
            <v>1.2294832826747721</v>
          </cell>
          <cell r="FE574">
            <v>1.2294832826747721</v>
          </cell>
          <cell r="FF574">
            <v>1.2192429022082019</v>
          </cell>
          <cell r="FH574">
            <v>1.2192429022082019</v>
          </cell>
          <cell r="FI574">
            <v>0.53660220994475138</v>
          </cell>
          <cell r="FK574">
            <v>0.53660220994475138</v>
          </cell>
          <cell r="FL574">
            <v>0.54236157438292198</v>
          </cell>
          <cell r="FN574">
            <v>0.54236157438292198</v>
          </cell>
          <cell r="FO574">
            <v>0.91566265060240959</v>
          </cell>
          <cell r="FQ574">
            <v>0.91566265060240959</v>
          </cell>
          <cell r="FR574">
            <v>0.52645644040619988</v>
          </cell>
          <cell r="FT574">
            <v>0.52645644040619988</v>
          </cell>
          <cell r="FU574">
            <v>0.60483383685800607</v>
          </cell>
          <cell r="FW574">
            <v>0.60483383685800607</v>
          </cell>
          <cell r="FX574">
            <v>0.60720511330621729</v>
          </cell>
          <cell r="FZ574">
            <v>0.60720511330621729</v>
          </cell>
          <cell r="GA574">
            <v>0.69822485207100593</v>
          </cell>
          <cell r="GC574">
            <v>0.69822485207100593</v>
          </cell>
          <cell r="GD574">
            <v>0.63405088062622306</v>
          </cell>
          <cell r="GF574">
            <v>0.63405088062622306</v>
          </cell>
          <cell r="GG574">
            <v>0.55543113101903696</v>
          </cell>
          <cell r="GI574">
            <v>0.55543113101903696</v>
          </cell>
          <cell r="GJ574">
            <v>0.57168674698795185</v>
          </cell>
          <cell r="GL574">
            <v>0.57168674698795185</v>
          </cell>
          <cell r="GM574">
            <v>0.66055045871559637</v>
          </cell>
          <cell r="GO574">
            <v>0.66055045871559637</v>
          </cell>
          <cell r="GP574">
            <v>0.65957446808510634</v>
          </cell>
          <cell r="GR574">
            <v>0.65957446808510634</v>
          </cell>
          <cell r="GS574">
            <v>0.50969355847404629</v>
          </cell>
          <cell r="GU574">
            <v>0.50969355847404629</v>
          </cell>
          <cell r="GV574">
            <v>0.4849557522123894</v>
          </cell>
          <cell r="GX574">
            <v>0.4849557522123894</v>
          </cell>
          <cell r="GY574">
            <v>0.42221084953940635</v>
          </cell>
          <cell r="HA574">
            <v>0.42221084953940635</v>
          </cell>
          <cell r="HB574">
            <v>0.45149449396958574</v>
          </cell>
          <cell r="HD574">
            <v>0.45149449396958574</v>
          </cell>
          <cell r="HE574">
            <v>1.0188053097345133</v>
          </cell>
          <cell r="HG574">
            <v>1.0188053097345133</v>
          </cell>
          <cell r="HH574">
            <v>0.48401826484018262</v>
          </cell>
          <cell r="HJ574">
            <v>0.48401826484018262</v>
          </cell>
          <cell r="HO574">
            <v>0.57475307022835453</v>
          </cell>
          <cell r="HP574">
            <v>-1.5756143377796303</v>
          </cell>
          <cell r="HQ574">
            <v>0.56739925285000981</v>
          </cell>
          <cell r="HR574">
            <v>0.56746321972734093</v>
          </cell>
          <cell r="HS574">
            <v>-1.3829387803649478</v>
          </cell>
          <cell r="HT574">
            <v>0.55861333140061464</v>
          </cell>
          <cell r="HU574">
            <v>0.54866405219586856</v>
          </cell>
          <cell r="HV574">
            <v>3.3345772378516623</v>
          </cell>
          <cell r="HW574">
            <v>0.5466998886100739</v>
          </cell>
          <cell r="HX574">
            <v>0.55945091315063555</v>
          </cell>
          <cell r="HY574">
            <v>0.87272460112163008</v>
          </cell>
          <cell r="HZ574">
            <v>0.55837686630681527</v>
          </cell>
          <cell r="IA574">
            <v>0.53612209430377267</v>
          </cell>
          <cell r="IB574">
            <v>0.35625782322430721</v>
          </cell>
          <cell r="IC574">
            <v>0.53737974959390977</v>
          </cell>
          <cell r="ID574">
            <v>0.52867486280774489</v>
          </cell>
          <cell r="IE574">
            <v>0.39118342874043266</v>
          </cell>
          <cell r="IF574">
            <v>0.52959230228346943</v>
          </cell>
          <cell r="IG574">
            <v>0.55724220651643908</v>
          </cell>
          <cell r="IH574">
            <v>3.7561545089273105E-2</v>
          </cell>
          <cell r="II574">
            <v>0.59350436344986934</v>
          </cell>
          <cell r="IJ574">
            <v>0.59263887119396408</v>
          </cell>
          <cell r="IK574">
            <v>-0.23706597735953416</v>
          </cell>
          <cell r="IL574">
            <v>0.58316302280878429</v>
          </cell>
          <cell r="IM574">
            <v>0.57549593954088951</v>
          </cell>
          <cell r="IN574">
            <v>0</v>
          </cell>
          <cell r="IO574">
            <v>0.56964926695349249</v>
          </cell>
          <cell r="IP574">
            <v>0.57586726206252781</v>
          </cell>
          <cell r="IQ574">
            <v>0</v>
          </cell>
          <cell r="IR574">
            <v>0.56793354943980989</v>
          </cell>
          <cell r="IS574">
            <v>0.61187363886104518</v>
          </cell>
          <cell r="IT574">
            <v>0</v>
          </cell>
          <cell r="IU574">
            <v>0.59975223896879659</v>
          </cell>
          <cell r="IV574">
            <v>0.59036139896499662</v>
          </cell>
          <cell r="IW574">
            <v>0</v>
          </cell>
          <cell r="IX574">
            <v>0.59537565261743142</v>
          </cell>
          <cell r="IY574">
            <v>0.56659767410202277</v>
          </cell>
          <cell r="IZ574">
            <v>0</v>
          </cell>
          <cell r="JA574">
            <v>0.56843923484424785</v>
          </cell>
          <cell r="JB574">
            <v>0.55327343170654586</v>
          </cell>
          <cell r="JC574">
            <v>0</v>
          </cell>
          <cell r="JD574">
            <v>0.56009576027810137</v>
          </cell>
          <cell r="JE574">
            <v>0.58792086349299422</v>
          </cell>
          <cell r="JF574">
            <v>0</v>
          </cell>
          <cell r="JG574">
            <v>0.59208699998692738</v>
          </cell>
          <cell r="JH574">
            <v>0.58120485793551058</v>
          </cell>
          <cell r="JI574">
            <v>0</v>
          </cell>
          <cell r="JJ574">
            <v>0.56810305048503584</v>
          </cell>
          <cell r="JK574">
            <v>0.56693194138919434</v>
          </cell>
          <cell r="JL574">
            <v>0</v>
          </cell>
          <cell r="JM574">
            <v>0.55127946769041569</v>
          </cell>
          <cell r="JN574">
            <v>0.5525217988574358</v>
          </cell>
          <cell r="JO574">
            <v>0</v>
          </cell>
          <cell r="JP574">
            <v>0.53325429297284821</v>
          </cell>
          <cell r="JQ574">
            <v>0.57207280029092766</v>
          </cell>
          <cell r="JR574">
            <v>0</v>
          </cell>
          <cell r="JS574">
            <v>0.54437575104878733</v>
          </cell>
          <cell r="JT574">
            <v>0.58535145854798054</v>
          </cell>
          <cell r="JU574">
            <v>0</v>
          </cell>
          <cell r="JV574">
            <v>0.57829433143077391</v>
          </cell>
          <cell r="JW574">
            <v>0.57135102907400492</v>
          </cell>
          <cell r="JX574">
            <v>0</v>
          </cell>
          <cell r="JY574">
            <v>0.56292542992634931</v>
          </cell>
          <cell r="JZ574">
            <v>0.59470244566880281</v>
          </cell>
          <cell r="KA574">
            <v>0</v>
          </cell>
          <cell r="KB574">
            <v>0.59704754180065989</v>
          </cell>
          <cell r="KC574">
            <v>0.63829505850934576</v>
          </cell>
          <cell r="KD574">
            <v>0</v>
          </cell>
          <cell r="KE574">
            <v>0.64517043839702037</v>
          </cell>
          <cell r="KF574">
            <v>0.78822412155745492</v>
          </cell>
          <cell r="KG574">
            <v>0</v>
          </cell>
          <cell r="KH574">
            <v>0.84953940634595704</v>
          </cell>
          <cell r="KI574">
            <v>0.64292155094679893</v>
          </cell>
          <cell r="KJ574">
            <v>0</v>
          </cell>
          <cell r="KK574">
            <v>0.73429454170957775</v>
          </cell>
          <cell r="KL574">
            <v>0.48615800135043891</v>
          </cell>
          <cell r="KM574">
            <v>0</v>
          </cell>
          <cell r="KN574">
            <v>0.51687006460875806</v>
          </cell>
          <cell r="KO574">
            <v>0.61739745403111734</v>
          </cell>
          <cell r="KP574">
            <v>0</v>
          </cell>
          <cell r="KQ574">
            <v>0.62002840909090906</v>
          </cell>
          <cell r="KR574">
            <v>1.8711018711018712E-2</v>
          </cell>
          <cell r="KS574" t="e">
            <v>#DIV/0!</v>
          </cell>
          <cell r="KT574">
            <v>1.8711018711018712E-2</v>
          </cell>
          <cell r="KU574">
            <v>8.5015940488841653E-3</v>
          </cell>
          <cell r="KV574" t="e">
            <v>#DIV/0!</v>
          </cell>
          <cell r="KW574">
            <v>8.5015940488841653E-3</v>
          </cell>
          <cell r="KX574">
            <v>0.20581896551724138</v>
          </cell>
          <cell r="KY574" t="e">
            <v>#DIV/0!</v>
          </cell>
          <cell r="KZ574">
            <v>0.20581896551724138</v>
          </cell>
          <cell r="LA574">
            <v>-1.0152284263959391E-3</v>
          </cell>
          <cell r="LB574" t="e">
            <v>#DIV/0!</v>
          </cell>
          <cell r="LC574">
            <v>-1.0152284263959391E-3</v>
          </cell>
          <cell r="LD574">
            <v>0.23927178153446033</v>
          </cell>
          <cell r="LE574" t="e">
            <v>#DIV/0!</v>
          </cell>
          <cell r="LF574">
            <v>0.23927178153446033</v>
          </cell>
          <cell r="LG574">
            <v>5.5294117647058827E-2</v>
          </cell>
          <cell r="LH574" t="e">
            <v>#DIV/0!</v>
          </cell>
          <cell r="LI574">
            <v>5.5294117647058827E-2</v>
          </cell>
          <cell r="LJ574">
            <v>3.6217303822937627E-2</v>
          </cell>
          <cell r="LK574" t="e">
            <v>#DIV/0!</v>
          </cell>
          <cell r="LL574">
            <v>3.6217303822937627E-2</v>
          </cell>
          <cell r="LM574">
            <v>-1.2435233160621761E-2</v>
          </cell>
          <cell r="LN574" t="e">
            <v>#DIV/0!</v>
          </cell>
          <cell r="LO574">
            <v>-1.2435233160621761E-2</v>
          </cell>
          <cell r="LP574">
            <v>1.2294832826747721</v>
          </cell>
          <cell r="LQ574" t="e">
            <v>#DIV/0!</v>
          </cell>
          <cell r="LR574">
            <v>1.2294832826747721</v>
          </cell>
          <cell r="LS574">
            <v>1.2192429022082019</v>
          </cell>
          <cell r="LT574" t="e">
            <v>#DIV/0!</v>
          </cell>
          <cell r="LU574">
            <v>1.2192429022082019</v>
          </cell>
          <cell r="LV574">
            <v>0.53660220994475138</v>
          </cell>
          <cell r="LW574" t="e">
            <v>#DIV/0!</v>
          </cell>
          <cell r="LX574">
            <v>0.53660220994475138</v>
          </cell>
          <cell r="LY574">
            <v>0.54236157438292198</v>
          </cell>
          <cell r="LZ574" t="e">
            <v>#DIV/0!</v>
          </cell>
          <cell r="MA574">
            <v>0.54236157438292198</v>
          </cell>
          <cell r="MB574">
            <v>0.91566265060240959</v>
          </cell>
          <cell r="MC574" t="e">
            <v>#DIV/0!</v>
          </cell>
          <cell r="MD574">
            <v>0.91566265060240959</v>
          </cell>
          <cell r="ME574">
            <v>0.52645644040619988</v>
          </cell>
          <cell r="MF574" t="e">
            <v>#DIV/0!</v>
          </cell>
          <cell r="MG574">
            <v>0.52645644040619988</v>
          </cell>
          <cell r="MH574">
            <v>0.60483383685800607</v>
          </cell>
          <cell r="MI574" t="e">
            <v>#DIV/0!</v>
          </cell>
          <cell r="MJ574">
            <v>0.60483383685800607</v>
          </cell>
          <cell r="MK574">
            <v>0.60720511330621729</v>
          </cell>
          <cell r="ML574" t="e">
            <v>#DIV/0!</v>
          </cell>
          <cell r="MM574">
            <v>0.60720511330621729</v>
          </cell>
          <cell r="MN574">
            <v>0.69822485207100593</v>
          </cell>
          <cell r="MO574" t="e">
            <v>#DIV/0!</v>
          </cell>
          <cell r="MP574">
            <v>0.69822485207100593</v>
          </cell>
          <cell r="MQ574">
            <v>0.63405088062622306</v>
          </cell>
          <cell r="MR574" t="e">
            <v>#DIV/0!</v>
          </cell>
          <cell r="MS574">
            <v>0.63405088062622306</v>
          </cell>
          <cell r="MT574">
            <v>0.55543113101903696</v>
          </cell>
          <cell r="MU574" t="e">
            <v>#DIV/0!</v>
          </cell>
          <cell r="MV574">
            <v>0.55543113101903696</v>
          </cell>
          <cell r="MW574">
            <v>0.57168674698795185</v>
          </cell>
          <cell r="MX574" t="e">
            <v>#DIV/0!</v>
          </cell>
          <cell r="MY574">
            <v>0.57168674698795185</v>
          </cell>
          <cell r="MZ574">
            <v>0.66055045871559637</v>
          </cell>
          <cell r="NA574" t="e">
            <v>#DIV/0!</v>
          </cell>
          <cell r="NB574">
            <v>0.66055045871559637</v>
          </cell>
          <cell r="NC574">
            <v>0.65957446808510634</v>
          </cell>
          <cell r="ND574" t="e">
            <v>#DIV/0!</v>
          </cell>
          <cell r="NE574">
            <v>0.65957446808510634</v>
          </cell>
          <cell r="NF574">
            <v>0.50969355847404629</v>
          </cell>
          <cell r="NG574" t="e">
            <v>#DIV/0!</v>
          </cell>
          <cell r="NH574">
            <v>0.50969355847404629</v>
          </cell>
          <cell r="NI574">
            <v>0.4849557522123894</v>
          </cell>
          <cell r="NJ574" t="e">
            <v>#DIV/0!</v>
          </cell>
          <cell r="NK574">
            <v>0.4849557522123894</v>
          </cell>
          <cell r="NL574">
            <v>0.42221084953940635</v>
          </cell>
          <cell r="NM574" t="e">
            <v>#DIV/0!</v>
          </cell>
          <cell r="NN574">
            <v>0.42221084953940635</v>
          </cell>
          <cell r="NO574">
            <v>0.45149449396958574</v>
          </cell>
          <cell r="NP574" t="e">
            <v>#DIV/0!</v>
          </cell>
          <cell r="NQ574">
            <v>0.45149449396958574</v>
          </cell>
          <cell r="NR574">
            <v>1.0188053097345133</v>
          </cell>
          <cell r="NS574" t="e">
            <v>#DIV/0!</v>
          </cell>
          <cell r="NT574">
            <v>1.0188053097345133</v>
          </cell>
          <cell r="NU574">
            <v>0.48401826484018262</v>
          </cell>
          <cell r="NV574" t="e">
            <v>#DIV/0!</v>
          </cell>
          <cell r="NW574">
            <v>0.48401826484018262</v>
          </cell>
        </row>
        <row r="575">
          <cell r="BB575">
            <v>0.22154758625887916</v>
          </cell>
          <cell r="BD575">
            <v>0.22241342887378196</v>
          </cell>
          <cell r="BE575">
            <v>0.23683230328171245</v>
          </cell>
          <cell r="BG575">
            <v>0.23870360730038076</v>
          </cell>
          <cell r="BH575">
            <v>0.1850501663159248</v>
          </cell>
          <cell r="BJ575">
            <v>0.18612666697914118</v>
          </cell>
          <cell r="BK575">
            <v>0.13654353250964818</v>
          </cell>
          <cell r="BM575">
            <v>0.14679785228654149</v>
          </cell>
          <cell r="BN575">
            <v>0.24313647884738732</v>
          </cell>
          <cell r="BP575">
            <v>0.24384833061666444</v>
          </cell>
          <cell r="BQ575">
            <v>0.10602490673304582</v>
          </cell>
          <cell r="BS575">
            <v>0.13947443645495672</v>
          </cell>
          <cell r="BT575">
            <v>0.16222524809510741</v>
          </cell>
          <cell r="BV575">
            <v>9.2086009679171549E-2</v>
          </cell>
          <cell r="BW575">
            <v>0.14856833619625248</v>
          </cell>
          <cell r="BY575">
            <v>0.15980776166325381</v>
          </cell>
          <cell r="BZ575">
            <v>0.11527614146620446</v>
          </cell>
          <cell r="CB575">
            <v>0.11630278679226991</v>
          </cell>
          <cell r="CC575">
            <v>0.24316079199386753</v>
          </cell>
          <cell r="CE575">
            <v>0.24345539364919336</v>
          </cell>
          <cell r="CF575">
            <v>0.37372007957797998</v>
          </cell>
          <cell r="CH575">
            <v>0.3653514948179814</v>
          </cell>
          <cell r="CI575">
            <v>0.1861211900763225</v>
          </cell>
          <cell r="CK575">
            <v>0.18026951231126898</v>
          </cell>
          <cell r="CL575">
            <v>0.28635850164657017</v>
          </cell>
          <cell r="CN575">
            <v>0.28536108915233566</v>
          </cell>
          <cell r="CO575">
            <v>0.25057503351291227</v>
          </cell>
          <cell r="CQ575">
            <v>0.25099193904815631</v>
          </cell>
          <cell r="CR575">
            <v>0.34116940662846057</v>
          </cell>
          <cell r="CT575">
            <v>0.34246491468765361</v>
          </cell>
          <cell r="CU575">
            <v>0.56983408716761363</v>
          </cell>
          <cell r="CW575">
            <v>0.37456509927903808</v>
          </cell>
          <cell r="CX575">
            <v>0.44278782598014854</v>
          </cell>
          <cell r="CZ575">
            <v>0.43983802523943272</v>
          </cell>
          <cell r="DA575">
            <v>0.30001685425294716</v>
          </cell>
          <cell r="DC575">
            <v>0.30258842601024855</v>
          </cell>
          <cell r="DD575">
            <v>0.25639439592401497</v>
          </cell>
          <cell r="DF575">
            <v>0.2736235224640674</v>
          </cell>
          <cell r="DG575">
            <v>0.30477177024107638</v>
          </cell>
          <cell r="DI575">
            <v>0.30251513259894108</v>
          </cell>
          <cell r="DJ575">
            <v>0.14902592085431351</v>
          </cell>
          <cell r="DL575">
            <v>0.17295300217104259</v>
          </cell>
          <cell r="DM575">
            <v>0.26231083574138769</v>
          </cell>
          <cell r="DO575">
            <v>0.26307260939733973</v>
          </cell>
          <cell r="DP575">
            <v>0.42878434789131548</v>
          </cell>
          <cell r="DR575">
            <v>0.4377872835748276</v>
          </cell>
          <cell r="DS575">
            <v>0.42878434789131548</v>
          </cell>
          <cell r="DU575">
            <v>0.15151515151515152</v>
          </cell>
          <cell r="DV575">
            <v>0.42878434789131548</v>
          </cell>
          <cell r="DX575">
            <v>0.13059701492537312</v>
          </cell>
          <cell r="DY575">
            <v>0.42878434789131548</v>
          </cell>
          <cell r="EA575">
            <v>0.29147286821705426</v>
          </cell>
          <cell r="EB575">
            <v>0.42878434789131548</v>
          </cell>
          <cell r="ED575">
            <v>0.3934065934065934</v>
          </cell>
          <cell r="EE575">
            <v>0.42878434789131548</v>
          </cell>
          <cell r="EG575">
            <v>-3.75</v>
          </cell>
          <cell r="EH575">
            <v>0.42878434789131548</v>
          </cell>
          <cell r="EJ575">
            <v>-6.064516129032258</v>
          </cell>
          <cell r="EK575">
            <v>0.42878434789131548</v>
          </cell>
          <cell r="EM575">
            <v>-7.78</v>
          </cell>
          <cell r="EN575">
            <v>0.42878434789131548</v>
          </cell>
          <cell r="EP575">
            <v>-6.6428571428571432</v>
          </cell>
          <cell r="EQ575">
            <v>0.42878434789131548</v>
          </cell>
          <cell r="ES575">
            <v>-0.3503184713375796</v>
          </cell>
          <cell r="ET575">
            <v>0.42878434789131548</v>
          </cell>
          <cell r="EV575">
            <v>-1.4765625</v>
          </cell>
          <cell r="EW575">
            <v>0.42878434789131548</v>
          </cell>
          <cell r="EY575">
            <v>-3.5242718446601944</v>
          </cell>
          <cell r="EZ575">
            <v>0.42878434789131548</v>
          </cell>
          <cell r="FB575">
            <v>-2.8532110091743119</v>
          </cell>
          <cell r="FC575">
            <v>0.42878434789131548</v>
          </cell>
          <cell r="FE575">
            <v>0.41201716738197425</v>
          </cell>
          <cell r="FF575">
            <v>0.42878434789131548</v>
          </cell>
          <cell r="FH575">
            <v>0.56730769230769229</v>
          </cell>
          <cell r="FI575">
            <v>0.42878434789131548</v>
          </cell>
          <cell r="FK575">
            <v>0.36287625418060199</v>
          </cell>
          <cell r="FL575">
            <v>0.42878434789131548</v>
          </cell>
          <cell r="FN575">
            <v>0.29007633587786258</v>
          </cell>
          <cell r="FO575">
            <v>0.42878434789131548</v>
          </cell>
          <cell r="FQ575">
            <v>0.52040816326530615</v>
          </cell>
          <cell r="FR575">
            <v>0.42878434789131548</v>
          </cell>
          <cell r="FT575">
            <v>0.32453245324532454</v>
          </cell>
          <cell r="FU575">
            <v>0.42878434789131548</v>
          </cell>
          <cell r="FW575">
            <v>0.33848797250859108</v>
          </cell>
          <cell r="FX575">
            <v>0.42878434789131548</v>
          </cell>
          <cell r="FZ575">
            <v>0.385502471169687</v>
          </cell>
          <cell r="GA575">
            <v>0.42878434789131548</v>
          </cell>
          <cell r="GC575">
            <v>0.24839400428265523</v>
          </cell>
          <cell r="GD575">
            <v>0.42878434789131548</v>
          </cell>
          <cell r="GF575">
            <v>0.28411633109619688</v>
          </cell>
          <cell r="GG575">
            <v>0.42878434789131548</v>
          </cell>
          <cell r="GI575">
            <v>0.32052980132450332</v>
          </cell>
          <cell r="GJ575">
            <v>0.42878434789131548</v>
          </cell>
          <cell r="GL575">
            <v>0.302491103202847</v>
          </cell>
          <cell r="GM575">
            <v>0.42878434789131548</v>
          </cell>
          <cell r="GO575">
            <v>0.17647058823529413</v>
          </cell>
          <cell r="GP575">
            <v>0.42878434789131548</v>
          </cell>
          <cell r="GR575">
            <v>0.15760869565217392</v>
          </cell>
          <cell r="GS575">
            <v>0.42878434789131548</v>
          </cell>
          <cell r="GU575">
            <v>0.30337078651685395</v>
          </cell>
          <cell r="GV575">
            <v>0.42878434789131548</v>
          </cell>
          <cell r="GX575">
            <v>0.31064572425828968</v>
          </cell>
          <cell r="GY575">
            <v>0.42878434789131548</v>
          </cell>
          <cell r="HA575">
            <v>0.23744292237442921</v>
          </cell>
          <cell r="HB575">
            <v>0.42878434789131548</v>
          </cell>
          <cell r="HD575">
            <v>0.26177285318559557</v>
          </cell>
          <cell r="HE575">
            <v>0.42878434789131548</v>
          </cell>
          <cell r="HG575">
            <v>0.30215827338129497</v>
          </cell>
          <cell r="HH575">
            <v>0.42878434789131548</v>
          </cell>
          <cell r="HJ575">
            <v>0.32155477031802121</v>
          </cell>
          <cell r="HO575">
            <v>0.21962605539081212</v>
          </cell>
          <cell r="HQ575">
            <v>0.22123631787036696</v>
          </cell>
          <cell r="HR575">
            <v>0.21845550808644865</v>
          </cell>
          <cell r="HT575">
            <v>0.22053554553878674</v>
          </cell>
          <cell r="HU575">
            <v>0.1850501663159248</v>
          </cell>
          <cell r="HW575">
            <v>0.18612666697914118</v>
          </cell>
          <cell r="HX575">
            <v>0.16475573188930195</v>
          </cell>
          <cell r="HZ575">
            <v>0.16440509057601382</v>
          </cell>
          <cell r="IA575">
            <v>0.17364042153166354</v>
          </cell>
          <cell r="IC575">
            <v>0.17031181289228337</v>
          </cell>
          <cell r="ID575">
            <v>0.13043417256170828</v>
          </cell>
          <cell r="IF575">
            <v>0.12461480659931641</v>
          </cell>
          <cell r="IG575">
            <v>0.16222524809510741</v>
          </cell>
          <cell r="II575">
            <v>9.2086009679171549E-2</v>
          </cell>
          <cell r="IJ575">
            <v>0.20875401841856592</v>
          </cell>
          <cell r="IL575">
            <v>0.21125078698812569</v>
          </cell>
          <cell r="IM575">
            <v>0.22682578869568326</v>
          </cell>
          <cell r="IO575">
            <v>0.22770390395583531</v>
          </cell>
          <cell r="IP575">
            <v>0.29046298265164444</v>
          </cell>
          <cell r="IR575">
            <v>0.28919404042663982</v>
          </cell>
          <cell r="IS575">
            <v>0.37372007957797998</v>
          </cell>
          <cell r="IU575">
            <v>0.3653514948179814</v>
          </cell>
          <cell r="IV575">
            <v>0.26111210813305458</v>
          </cell>
          <cell r="IX575">
            <v>0.2612399654283018</v>
          </cell>
          <cell r="IY575">
            <v>0.27994505425321686</v>
          </cell>
          <cell r="JA575">
            <v>0.28020032343987378</v>
          </cell>
          <cell r="JB575">
            <v>0.27656524721623621</v>
          </cell>
          <cell r="JD575">
            <v>0.27728859479067547</v>
          </cell>
          <cell r="JE575">
            <v>0.34116940662846057</v>
          </cell>
          <cell r="JG575">
            <v>0.34246491468765361</v>
          </cell>
          <cell r="JH575">
            <v>0.3971537830862405</v>
          </cell>
          <cell r="JJ575">
            <v>0.34707645173546237</v>
          </cell>
          <cell r="JK575">
            <v>0.33697408869735118</v>
          </cell>
          <cell r="JM575">
            <v>0.33809248845256828</v>
          </cell>
          <cell r="JN575">
            <v>0.2837419706051611</v>
          </cell>
          <cell r="JP575">
            <v>0.29076065114851612</v>
          </cell>
          <cell r="JQ575">
            <v>0.25639439592401497</v>
          </cell>
          <cell r="JS575">
            <v>0.2736235224640674</v>
          </cell>
          <cell r="JT575">
            <v>0.25595457881762518</v>
          </cell>
          <cell r="JV575">
            <v>0.25932601930137061</v>
          </cell>
          <cell r="JW575">
            <v>0.23984290092083321</v>
          </cell>
          <cell r="JY575">
            <v>0.2456421217335901</v>
          </cell>
          <cell r="JZ575">
            <v>0.31479711551019013</v>
          </cell>
          <cell r="KB575">
            <v>0.31522040052976008</v>
          </cell>
          <cell r="KC575">
            <v>0.42878434789131548</v>
          </cell>
          <cell r="KE575">
            <v>0.4377872835748276</v>
          </cell>
          <cell r="KF575">
            <v>2.9126213592233011E-2</v>
          </cell>
          <cell r="KH575">
            <v>-6.3660477453580902E-2</v>
          </cell>
          <cell r="KI575">
            <v>0.16666666666666666</v>
          </cell>
          <cell r="KK575">
            <v>7.5471698113207548E-3</v>
          </cell>
          <cell r="KL575">
            <v>0.5755968169761273</v>
          </cell>
          <cell r="KN575">
            <v>0.29107981220657275</v>
          </cell>
          <cell r="KO575">
            <v>0.3926247288503254</v>
          </cell>
          <cell r="KQ575">
            <v>0.3934065934065934</v>
          </cell>
          <cell r="KR575">
            <v>-3.75</v>
          </cell>
          <cell r="KT575">
            <v>-3.75</v>
          </cell>
          <cell r="KU575">
            <v>-6.064516129032258</v>
          </cell>
          <cell r="KW575">
            <v>-6.064516129032258</v>
          </cell>
          <cell r="KX575">
            <v>-7.78</v>
          </cell>
          <cell r="KZ575">
            <v>-7.78</v>
          </cell>
          <cell r="LA575">
            <v>-6.6428571428571432</v>
          </cell>
          <cell r="LC575">
            <v>-6.6428571428571432</v>
          </cell>
          <cell r="LD575">
            <v>-0.3503184713375796</v>
          </cell>
          <cell r="LF575">
            <v>-0.3503184713375796</v>
          </cell>
          <cell r="LG575">
            <v>-1.4765625</v>
          </cell>
          <cell r="LI575">
            <v>-1.4765625</v>
          </cell>
          <cell r="LJ575">
            <v>-3.5242718446601944</v>
          </cell>
          <cell r="LL575">
            <v>-3.5242718446601944</v>
          </cell>
          <cell r="LM575">
            <v>-2.8532110091743119</v>
          </cell>
          <cell r="LO575">
            <v>-2.8532110091743119</v>
          </cell>
          <cell r="LP575">
            <v>0.41201716738197425</v>
          </cell>
          <cell r="LR575">
            <v>0.41201716738197425</v>
          </cell>
          <cell r="LS575">
            <v>0.56730769230769229</v>
          </cell>
          <cell r="LU575">
            <v>0.56730769230769229</v>
          </cell>
          <cell r="LV575">
            <v>0.36287625418060199</v>
          </cell>
          <cell r="LX575">
            <v>0.36287625418060199</v>
          </cell>
          <cell r="LY575">
            <v>0.29007633587786258</v>
          </cell>
          <cell r="MA575">
            <v>0.29007633587786258</v>
          </cell>
          <cell r="MB575">
            <v>0.52040816326530615</v>
          </cell>
          <cell r="MD575">
            <v>0.52040816326530615</v>
          </cell>
          <cell r="ME575">
            <v>0.32453245324532454</v>
          </cell>
          <cell r="MG575">
            <v>0.32453245324532454</v>
          </cell>
          <cell r="MH575">
            <v>0.33848797250859108</v>
          </cell>
          <cell r="MJ575">
            <v>0.33848797250859108</v>
          </cell>
          <cell r="MK575">
            <v>0.385502471169687</v>
          </cell>
          <cell r="MM575">
            <v>0.385502471169687</v>
          </cell>
          <cell r="MN575">
            <v>0.24839400428265523</v>
          </cell>
          <cell r="MP575">
            <v>0.24839400428265523</v>
          </cell>
          <cell r="MQ575">
            <v>0.28411633109619688</v>
          </cell>
          <cell r="MS575">
            <v>0.28411633109619688</v>
          </cell>
          <cell r="MT575">
            <v>0.32052980132450332</v>
          </cell>
          <cell r="MV575">
            <v>0.32052980132450332</v>
          </cell>
          <cell r="MW575">
            <v>0.302491103202847</v>
          </cell>
          <cell r="MY575">
            <v>0.302491103202847</v>
          </cell>
          <cell r="MZ575">
            <v>0.17647058823529413</v>
          </cell>
          <cell r="NB575">
            <v>0.17647058823529413</v>
          </cell>
          <cell r="NC575">
            <v>0.15760869565217392</v>
          </cell>
          <cell r="NE575">
            <v>0.15760869565217392</v>
          </cell>
          <cell r="NF575">
            <v>0.30337078651685395</v>
          </cell>
          <cell r="NH575">
            <v>0.30337078651685395</v>
          </cell>
          <cell r="NI575">
            <v>0.31064572425828968</v>
          </cell>
          <cell r="NK575">
            <v>0.31064572425828968</v>
          </cell>
          <cell r="NL575">
            <v>0.23744292237442921</v>
          </cell>
          <cell r="NN575">
            <v>0.23744292237442921</v>
          </cell>
          <cell r="NO575">
            <v>0.26177285318559557</v>
          </cell>
          <cell r="NQ575">
            <v>0.26177285318559557</v>
          </cell>
          <cell r="NR575">
            <v>0.30215827338129497</v>
          </cell>
          <cell r="NT575">
            <v>0.30215827338129497</v>
          </cell>
          <cell r="NU575">
            <v>0.32155477031802121</v>
          </cell>
          <cell r="NW575">
            <v>0.32155477031802121</v>
          </cell>
        </row>
        <row r="579">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0</v>
          </cell>
          <cell r="CB579">
            <v>0</v>
          </cell>
          <cell r="CC579">
            <v>0</v>
          </cell>
          <cell r="CD579">
            <v>0</v>
          </cell>
          <cell r="CE579">
            <v>0</v>
          </cell>
          <cell r="CF579">
            <v>0</v>
          </cell>
          <cell r="CG579">
            <v>0</v>
          </cell>
          <cell r="CH579">
            <v>0</v>
          </cell>
          <cell r="CI579">
            <v>0</v>
          </cell>
          <cell r="CJ579">
            <v>0</v>
          </cell>
          <cell r="CK579">
            <v>0</v>
          </cell>
          <cell r="CL579">
            <v>0</v>
          </cell>
          <cell r="CM579">
            <v>0</v>
          </cell>
          <cell r="CN579">
            <v>0</v>
          </cell>
          <cell r="CO579">
            <v>0</v>
          </cell>
          <cell r="CP579">
            <v>0</v>
          </cell>
          <cell r="CQ579">
            <v>0</v>
          </cell>
          <cell r="CR579">
            <v>0</v>
          </cell>
          <cell r="CS579">
            <v>0</v>
          </cell>
          <cell r="CT579">
            <v>0</v>
          </cell>
          <cell r="CU579">
            <v>0</v>
          </cell>
          <cell r="CV579">
            <v>0</v>
          </cell>
          <cell r="CW579">
            <v>0</v>
          </cell>
          <cell r="CX579">
            <v>0</v>
          </cell>
          <cell r="CY579">
            <v>0</v>
          </cell>
          <cell r="CZ579">
            <v>0</v>
          </cell>
          <cell r="DA579">
            <v>0</v>
          </cell>
          <cell r="DB579">
            <v>0</v>
          </cell>
          <cell r="DC579">
            <v>0</v>
          </cell>
          <cell r="DD579">
            <v>0</v>
          </cell>
          <cell r="DE579">
            <v>0</v>
          </cell>
          <cell r="DF579">
            <v>0</v>
          </cell>
          <cell r="DG579">
            <v>0</v>
          </cell>
          <cell r="DH579">
            <v>0</v>
          </cell>
          <cell r="DI579">
            <v>0</v>
          </cell>
          <cell r="DJ579">
            <v>0</v>
          </cell>
          <cell r="DK579">
            <v>0</v>
          </cell>
          <cell r="DL579">
            <v>0</v>
          </cell>
          <cell r="DM579">
            <v>0</v>
          </cell>
          <cell r="DN579">
            <v>0</v>
          </cell>
          <cell r="DO579">
            <v>0</v>
          </cell>
          <cell r="DP579">
            <v>0</v>
          </cell>
          <cell r="DQ579">
            <v>0</v>
          </cell>
          <cell r="DR579">
            <v>0</v>
          </cell>
          <cell r="DS579">
            <v>0</v>
          </cell>
          <cell r="DT579">
            <v>0</v>
          </cell>
          <cell r="DU579">
            <v>0</v>
          </cell>
          <cell r="DV579">
            <v>0</v>
          </cell>
          <cell r="DW579">
            <v>0</v>
          </cell>
          <cell r="DX579">
            <v>0</v>
          </cell>
          <cell r="DY579">
            <v>0</v>
          </cell>
          <cell r="DZ579">
            <v>0</v>
          </cell>
          <cell r="EA579">
            <v>0</v>
          </cell>
          <cell r="EB579">
            <v>0</v>
          </cell>
          <cell r="EC579">
            <v>0</v>
          </cell>
          <cell r="ED579">
            <v>0</v>
          </cell>
          <cell r="EE579">
            <v>-1551</v>
          </cell>
          <cell r="EF579">
            <v>0</v>
          </cell>
          <cell r="EG579">
            <v>-1551</v>
          </cell>
          <cell r="EH579">
            <v>-1486</v>
          </cell>
          <cell r="EI579">
            <v>0</v>
          </cell>
          <cell r="EJ579">
            <v>-1486</v>
          </cell>
          <cell r="EK579">
            <v>-1272</v>
          </cell>
          <cell r="EL579">
            <v>0</v>
          </cell>
          <cell r="EM579">
            <v>-1272</v>
          </cell>
          <cell r="EN579">
            <v>-1583</v>
          </cell>
          <cell r="EO579">
            <v>0</v>
          </cell>
          <cell r="EP579">
            <v>-1583</v>
          </cell>
          <cell r="EQ579">
            <v>-1158</v>
          </cell>
          <cell r="ER579">
            <v>0</v>
          </cell>
          <cell r="ES579">
            <v>-1158</v>
          </cell>
          <cell r="ET579">
            <v>-1371</v>
          </cell>
          <cell r="EU579">
            <v>0</v>
          </cell>
          <cell r="EV579">
            <v>-1371</v>
          </cell>
          <cell r="EW579">
            <v>-1525</v>
          </cell>
          <cell r="EX579">
            <v>0</v>
          </cell>
          <cell r="EY579">
            <v>-1525</v>
          </cell>
          <cell r="EZ579">
            <v>-1556</v>
          </cell>
          <cell r="FA579">
            <v>0</v>
          </cell>
          <cell r="FB579">
            <v>-1556</v>
          </cell>
          <cell r="FC579">
            <v>0</v>
          </cell>
          <cell r="FD579">
            <v>0</v>
          </cell>
          <cell r="FE579">
            <v>0</v>
          </cell>
          <cell r="FF579">
            <v>0</v>
          </cell>
          <cell r="FG579">
            <v>0</v>
          </cell>
          <cell r="FH579">
            <v>0</v>
          </cell>
          <cell r="FI579">
            <v>0</v>
          </cell>
          <cell r="FJ579">
            <v>0</v>
          </cell>
          <cell r="FK579">
            <v>0</v>
          </cell>
          <cell r="FL579">
            <v>0</v>
          </cell>
          <cell r="FM579">
            <v>0</v>
          </cell>
          <cell r="FN579">
            <v>0</v>
          </cell>
          <cell r="FO579">
            <v>0</v>
          </cell>
          <cell r="FP579">
            <v>0</v>
          </cell>
          <cell r="FQ579">
            <v>0</v>
          </cell>
          <cell r="FR579">
            <v>0</v>
          </cell>
          <cell r="FS579">
            <v>0</v>
          </cell>
          <cell r="FT579">
            <v>0</v>
          </cell>
          <cell r="FU579">
            <v>0</v>
          </cell>
          <cell r="FV579">
            <v>0</v>
          </cell>
          <cell r="FW579">
            <v>0</v>
          </cell>
          <cell r="FX579">
            <v>0</v>
          </cell>
          <cell r="FY579">
            <v>0</v>
          </cell>
          <cell r="FZ579">
            <v>0</v>
          </cell>
          <cell r="GA579">
            <v>0</v>
          </cell>
          <cell r="GB579">
            <v>0</v>
          </cell>
          <cell r="GC579">
            <v>0</v>
          </cell>
          <cell r="GD579">
            <v>0</v>
          </cell>
          <cell r="GE579">
            <v>0</v>
          </cell>
          <cell r="GF579">
            <v>0</v>
          </cell>
          <cell r="GG579">
            <v>0</v>
          </cell>
          <cell r="GH579">
            <v>0</v>
          </cell>
          <cell r="GI579">
            <v>0</v>
          </cell>
          <cell r="GJ579">
            <v>0</v>
          </cell>
          <cell r="GK579">
            <v>0</v>
          </cell>
          <cell r="GL579">
            <v>0</v>
          </cell>
          <cell r="GM579">
            <v>0</v>
          </cell>
          <cell r="GN579">
            <v>0</v>
          </cell>
          <cell r="GO579">
            <v>0</v>
          </cell>
          <cell r="GP579">
            <v>0</v>
          </cell>
          <cell r="GQ579">
            <v>0</v>
          </cell>
          <cell r="GR579">
            <v>0</v>
          </cell>
          <cell r="GS579">
            <v>0</v>
          </cell>
          <cell r="GT579">
            <v>0</v>
          </cell>
          <cell r="GU579">
            <v>0</v>
          </cell>
          <cell r="GV579">
            <v>0</v>
          </cell>
          <cell r="GW579">
            <v>0</v>
          </cell>
          <cell r="GX579">
            <v>0</v>
          </cell>
          <cell r="GY579">
            <v>0</v>
          </cell>
          <cell r="GZ579">
            <v>0</v>
          </cell>
          <cell r="HA579">
            <v>0</v>
          </cell>
          <cell r="HB579">
            <v>0</v>
          </cell>
          <cell r="HC579">
            <v>0</v>
          </cell>
          <cell r="HD579">
            <v>0</v>
          </cell>
          <cell r="HE579">
            <v>0</v>
          </cell>
          <cell r="HF579">
            <v>0</v>
          </cell>
          <cell r="HG579">
            <v>0</v>
          </cell>
          <cell r="HH579">
            <v>0</v>
          </cell>
          <cell r="HI579">
            <v>0</v>
          </cell>
          <cell r="HJ579">
            <v>0</v>
          </cell>
          <cell r="HO579">
            <v>0</v>
          </cell>
          <cell r="HP579">
            <v>0</v>
          </cell>
          <cell r="HQ579">
            <v>0</v>
          </cell>
          <cell r="HR579">
            <v>0</v>
          </cell>
          <cell r="HS579">
            <v>0</v>
          </cell>
          <cell r="HT579">
            <v>0</v>
          </cell>
          <cell r="HU579">
            <v>0</v>
          </cell>
          <cell r="HV579">
            <v>0</v>
          </cell>
          <cell r="HW579">
            <v>0</v>
          </cell>
          <cell r="HX579">
            <v>0</v>
          </cell>
          <cell r="HY579">
            <v>0</v>
          </cell>
          <cell r="HZ579">
            <v>0</v>
          </cell>
          <cell r="IA579">
            <v>0</v>
          </cell>
          <cell r="IB579">
            <v>0</v>
          </cell>
          <cell r="IC579">
            <v>0</v>
          </cell>
          <cell r="ID579">
            <v>0</v>
          </cell>
          <cell r="IE579">
            <v>0</v>
          </cell>
          <cell r="IF579">
            <v>0</v>
          </cell>
          <cell r="IG579">
            <v>0</v>
          </cell>
          <cell r="IH579">
            <v>0</v>
          </cell>
          <cell r="II579">
            <v>0</v>
          </cell>
          <cell r="IJ579">
            <v>0</v>
          </cell>
          <cell r="IK579">
            <v>0</v>
          </cell>
          <cell r="IL579">
            <v>0</v>
          </cell>
          <cell r="IM579">
            <v>0</v>
          </cell>
          <cell r="IN579">
            <v>0</v>
          </cell>
          <cell r="IO579">
            <v>0</v>
          </cell>
          <cell r="IP579">
            <v>0</v>
          </cell>
          <cell r="IQ579">
            <v>0</v>
          </cell>
          <cell r="IR579">
            <v>0</v>
          </cell>
          <cell r="IS579">
            <v>0</v>
          </cell>
          <cell r="IT579">
            <v>0</v>
          </cell>
          <cell r="IU579">
            <v>0</v>
          </cell>
          <cell r="IV579">
            <v>0</v>
          </cell>
          <cell r="IW579">
            <v>0</v>
          </cell>
          <cell r="IX579">
            <v>0</v>
          </cell>
          <cell r="IY579">
            <v>0</v>
          </cell>
          <cell r="IZ579">
            <v>0</v>
          </cell>
          <cell r="JA579">
            <v>0</v>
          </cell>
          <cell r="JB579">
            <v>0</v>
          </cell>
          <cell r="JC579">
            <v>0</v>
          </cell>
          <cell r="JD579">
            <v>0</v>
          </cell>
          <cell r="JE579">
            <v>0</v>
          </cell>
          <cell r="JF579">
            <v>0</v>
          </cell>
          <cell r="JG579">
            <v>0</v>
          </cell>
          <cell r="JH579">
            <v>0</v>
          </cell>
          <cell r="JI579">
            <v>0</v>
          </cell>
          <cell r="JJ579">
            <v>0</v>
          </cell>
          <cell r="JK579">
            <v>0</v>
          </cell>
          <cell r="JL579">
            <v>0</v>
          </cell>
          <cell r="JM579">
            <v>0</v>
          </cell>
          <cell r="JN579">
            <v>0</v>
          </cell>
          <cell r="JO579">
            <v>0</v>
          </cell>
          <cell r="JP579">
            <v>0</v>
          </cell>
          <cell r="JQ579">
            <v>0</v>
          </cell>
          <cell r="JR579">
            <v>0</v>
          </cell>
          <cell r="JS579">
            <v>0</v>
          </cell>
          <cell r="JT579">
            <v>0</v>
          </cell>
          <cell r="JU579">
            <v>0</v>
          </cell>
          <cell r="JV579">
            <v>0</v>
          </cell>
          <cell r="JW579">
            <v>0</v>
          </cell>
          <cell r="JX579">
            <v>0</v>
          </cell>
          <cell r="JY579">
            <v>0</v>
          </cell>
          <cell r="JZ579">
            <v>0</v>
          </cell>
          <cell r="KA579">
            <v>0</v>
          </cell>
          <cell r="KB579">
            <v>0</v>
          </cell>
          <cell r="KC579">
            <v>0</v>
          </cell>
          <cell r="KD579">
            <v>0</v>
          </cell>
          <cell r="KE579">
            <v>0</v>
          </cell>
          <cell r="KF579">
            <v>0</v>
          </cell>
          <cell r="KG579">
            <v>0</v>
          </cell>
          <cell r="KH579">
            <v>0</v>
          </cell>
          <cell r="KI579">
            <v>0</v>
          </cell>
          <cell r="KJ579">
            <v>0</v>
          </cell>
          <cell r="KK579">
            <v>0</v>
          </cell>
          <cell r="KL579">
            <v>0</v>
          </cell>
          <cell r="KM579">
            <v>0</v>
          </cell>
          <cell r="KN579">
            <v>0</v>
          </cell>
          <cell r="KO579">
            <v>0</v>
          </cell>
          <cell r="KP579">
            <v>0</v>
          </cell>
          <cell r="KQ579">
            <v>0</v>
          </cell>
          <cell r="KR579">
            <v>0</v>
          </cell>
          <cell r="KS579">
            <v>0</v>
          </cell>
          <cell r="KT579">
            <v>-1551</v>
          </cell>
          <cell r="KU579">
            <v>0</v>
          </cell>
          <cell r="KV579">
            <v>0</v>
          </cell>
          <cell r="KW579">
            <v>-1486</v>
          </cell>
          <cell r="KX579">
            <v>0</v>
          </cell>
          <cell r="KY579">
            <v>0</v>
          </cell>
          <cell r="KZ579">
            <v>-1272</v>
          </cell>
          <cell r="LA579">
            <v>0</v>
          </cell>
          <cell r="LB579">
            <v>0</v>
          </cell>
          <cell r="LC579">
            <v>-1583</v>
          </cell>
          <cell r="LD579">
            <v>0</v>
          </cell>
          <cell r="LE579">
            <v>0</v>
          </cell>
          <cell r="LF579">
            <v>-1158</v>
          </cell>
          <cell r="LG579">
            <v>0</v>
          </cell>
          <cell r="LH579">
            <v>0</v>
          </cell>
          <cell r="LI579">
            <v>-1371</v>
          </cell>
          <cell r="LJ579">
            <v>0</v>
          </cell>
          <cell r="LK579">
            <v>0</v>
          </cell>
          <cell r="LL579">
            <v>-1525</v>
          </cell>
          <cell r="LM579">
            <v>0</v>
          </cell>
          <cell r="LN579">
            <v>0</v>
          </cell>
          <cell r="LO579">
            <v>-1556</v>
          </cell>
          <cell r="LP579">
            <v>0</v>
          </cell>
          <cell r="LQ579">
            <v>0</v>
          </cell>
          <cell r="LR579">
            <v>0</v>
          </cell>
          <cell r="LS579">
            <v>0</v>
          </cell>
          <cell r="LT579">
            <v>0</v>
          </cell>
          <cell r="LU579">
            <v>0</v>
          </cell>
          <cell r="LV579">
            <v>0</v>
          </cell>
          <cell r="LW579">
            <v>0</v>
          </cell>
          <cell r="LX579">
            <v>0</v>
          </cell>
          <cell r="LY579">
            <v>0</v>
          </cell>
          <cell r="LZ579">
            <v>0</v>
          </cell>
          <cell r="MA579">
            <v>0</v>
          </cell>
          <cell r="MB579">
            <v>0</v>
          </cell>
          <cell r="MC579">
            <v>0</v>
          </cell>
          <cell r="MD579">
            <v>0</v>
          </cell>
          <cell r="ME579">
            <v>0</v>
          </cell>
          <cell r="MF579">
            <v>0</v>
          </cell>
          <cell r="MG579">
            <v>0</v>
          </cell>
          <cell r="MH579">
            <v>0</v>
          </cell>
          <cell r="MI579">
            <v>0</v>
          </cell>
          <cell r="MJ579">
            <v>0</v>
          </cell>
          <cell r="MK579">
            <v>0</v>
          </cell>
          <cell r="ML579">
            <v>0</v>
          </cell>
          <cell r="MM579">
            <v>0</v>
          </cell>
          <cell r="MN579">
            <v>0</v>
          </cell>
          <cell r="MO579">
            <v>0</v>
          </cell>
          <cell r="MP579">
            <v>0</v>
          </cell>
          <cell r="MQ579">
            <v>0</v>
          </cell>
          <cell r="MR579">
            <v>0</v>
          </cell>
          <cell r="MS579">
            <v>0</v>
          </cell>
          <cell r="MT579">
            <v>0</v>
          </cell>
          <cell r="MU579">
            <v>0</v>
          </cell>
          <cell r="MV579">
            <v>0</v>
          </cell>
          <cell r="MW579">
            <v>0</v>
          </cell>
          <cell r="MX579">
            <v>0</v>
          </cell>
          <cell r="MY579">
            <v>0</v>
          </cell>
          <cell r="MZ579">
            <v>0</v>
          </cell>
          <cell r="NA579">
            <v>0</v>
          </cell>
          <cell r="NB579">
            <v>0</v>
          </cell>
          <cell r="NC579">
            <v>0</v>
          </cell>
          <cell r="ND579">
            <v>0</v>
          </cell>
          <cell r="NE579">
            <v>0</v>
          </cell>
          <cell r="NF579">
            <v>0</v>
          </cell>
          <cell r="NG579">
            <v>0</v>
          </cell>
          <cell r="NH579">
            <v>0</v>
          </cell>
          <cell r="NI579">
            <v>0</v>
          </cell>
          <cell r="NJ579">
            <v>0</v>
          </cell>
          <cell r="NK579">
            <v>0</v>
          </cell>
          <cell r="NL579">
            <v>0</v>
          </cell>
          <cell r="NM579">
            <v>0</v>
          </cell>
          <cell r="NN579">
            <v>0</v>
          </cell>
          <cell r="NO579">
            <v>0</v>
          </cell>
          <cell r="NP579">
            <v>0</v>
          </cell>
          <cell r="NQ579">
            <v>0</v>
          </cell>
          <cell r="NR579">
            <v>0</v>
          </cell>
          <cell r="NS579">
            <v>0</v>
          </cell>
          <cell r="NT579">
            <v>0</v>
          </cell>
          <cell r="NU579">
            <v>0</v>
          </cell>
          <cell r="NV579">
            <v>0</v>
          </cell>
          <cell r="NW579">
            <v>0</v>
          </cell>
        </row>
        <row r="580">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0</v>
          </cell>
          <cell r="CB580">
            <v>0</v>
          </cell>
          <cell r="CC580">
            <v>0</v>
          </cell>
          <cell r="CD580">
            <v>0</v>
          </cell>
          <cell r="CE580">
            <v>0</v>
          </cell>
          <cell r="CF580">
            <v>0</v>
          </cell>
          <cell r="CG580">
            <v>0</v>
          </cell>
          <cell r="CH580">
            <v>0</v>
          </cell>
          <cell r="CI580">
            <v>0</v>
          </cell>
          <cell r="CJ580">
            <v>0</v>
          </cell>
          <cell r="CK580">
            <v>0</v>
          </cell>
          <cell r="CL580">
            <v>0</v>
          </cell>
          <cell r="CM580">
            <v>0</v>
          </cell>
          <cell r="CN580">
            <v>0</v>
          </cell>
          <cell r="CO580">
            <v>0</v>
          </cell>
          <cell r="CP580">
            <v>0</v>
          </cell>
          <cell r="CQ580">
            <v>0</v>
          </cell>
          <cell r="CR580">
            <v>0</v>
          </cell>
          <cell r="CS580">
            <v>0</v>
          </cell>
          <cell r="CT580">
            <v>0</v>
          </cell>
          <cell r="CU580">
            <v>0</v>
          </cell>
          <cell r="CV580">
            <v>0</v>
          </cell>
          <cell r="CW580">
            <v>0</v>
          </cell>
          <cell r="CX580">
            <v>0</v>
          </cell>
          <cell r="CY580">
            <v>0</v>
          </cell>
          <cell r="CZ580">
            <v>0</v>
          </cell>
          <cell r="DA580">
            <v>0</v>
          </cell>
          <cell r="DB580">
            <v>0</v>
          </cell>
          <cell r="DC580">
            <v>0</v>
          </cell>
          <cell r="DD580">
            <v>0</v>
          </cell>
          <cell r="DE580">
            <v>0</v>
          </cell>
          <cell r="DF580">
            <v>0</v>
          </cell>
          <cell r="DG580">
            <v>0</v>
          </cell>
          <cell r="DH580">
            <v>0</v>
          </cell>
          <cell r="DI580">
            <v>0</v>
          </cell>
          <cell r="DJ580">
            <v>0</v>
          </cell>
          <cell r="DK580">
            <v>0</v>
          </cell>
          <cell r="DL580">
            <v>0</v>
          </cell>
          <cell r="DM580">
            <v>0</v>
          </cell>
          <cell r="DN580">
            <v>0</v>
          </cell>
          <cell r="DO580">
            <v>0</v>
          </cell>
          <cell r="DP580">
            <v>0</v>
          </cell>
          <cell r="DQ580">
            <v>0</v>
          </cell>
          <cell r="DR580">
            <v>0</v>
          </cell>
          <cell r="DS580">
            <v>0</v>
          </cell>
          <cell r="DT580">
            <v>0</v>
          </cell>
          <cell r="DU580">
            <v>0</v>
          </cell>
          <cell r="DV580">
            <v>0</v>
          </cell>
          <cell r="DW580">
            <v>0</v>
          </cell>
          <cell r="DX580">
            <v>0</v>
          </cell>
          <cell r="DY580">
            <v>0</v>
          </cell>
          <cell r="DZ580">
            <v>0</v>
          </cell>
          <cell r="EA580">
            <v>0</v>
          </cell>
          <cell r="EB580">
            <v>0</v>
          </cell>
          <cell r="EC580">
            <v>0</v>
          </cell>
          <cell r="ED580">
            <v>0</v>
          </cell>
          <cell r="EE580">
            <v>0</v>
          </cell>
          <cell r="EF580">
            <v>0</v>
          </cell>
          <cell r="EG580">
            <v>0</v>
          </cell>
          <cell r="EH580">
            <v>0</v>
          </cell>
          <cell r="EI580">
            <v>0</v>
          </cell>
          <cell r="EJ580">
            <v>0</v>
          </cell>
          <cell r="EK580">
            <v>0</v>
          </cell>
          <cell r="EL580">
            <v>0</v>
          </cell>
          <cell r="EM580">
            <v>0</v>
          </cell>
          <cell r="EN580">
            <v>0</v>
          </cell>
          <cell r="EO580">
            <v>0</v>
          </cell>
          <cell r="EP580">
            <v>0</v>
          </cell>
          <cell r="EQ580">
            <v>0</v>
          </cell>
          <cell r="ER580">
            <v>0</v>
          </cell>
          <cell r="ES580">
            <v>0</v>
          </cell>
          <cell r="ET580">
            <v>0</v>
          </cell>
          <cell r="EU580">
            <v>0</v>
          </cell>
          <cell r="EV580">
            <v>0</v>
          </cell>
          <cell r="EW580">
            <v>0</v>
          </cell>
          <cell r="EX580">
            <v>0</v>
          </cell>
          <cell r="EY580">
            <v>0</v>
          </cell>
          <cell r="EZ580">
            <v>0</v>
          </cell>
          <cell r="FA580">
            <v>0</v>
          </cell>
          <cell r="FB580">
            <v>0</v>
          </cell>
          <cell r="FC580">
            <v>0</v>
          </cell>
          <cell r="FD580">
            <v>0</v>
          </cell>
          <cell r="FE580">
            <v>0</v>
          </cell>
          <cell r="FF580">
            <v>0</v>
          </cell>
          <cell r="FG580">
            <v>0</v>
          </cell>
          <cell r="FH580">
            <v>0</v>
          </cell>
          <cell r="FI580">
            <v>0</v>
          </cell>
          <cell r="FJ580">
            <v>0</v>
          </cell>
          <cell r="FK580">
            <v>0</v>
          </cell>
          <cell r="FL580">
            <v>0</v>
          </cell>
          <cell r="FM580">
            <v>0</v>
          </cell>
          <cell r="FN580">
            <v>0</v>
          </cell>
          <cell r="FO580">
            <v>0</v>
          </cell>
          <cell r="FP580">
            <v>0</v>
          </cell>
          <cell r="FQ580">
            <v>0</v>
          </cell>
          <cell r="FR580">
            <v>0</v>
          </cell>
          <cell r="FS580">
            <v>0</v>
          </cell>
          <cell r="FT580">
            <v>0</v>
          </cell>
          <cell r="FU580">
            <v>0</v>
          </cell>
          <cell r="FV580">
            <v>0</v>
          </cell>
          <cell r="FW580">
            <v>0</v>
          </cell>
          <cell r="FX580">
            <v>0</v>
          </cell>
          <cell r="FY580">
            <v>0</v>
          </cell>
          <cell r="FZ580">
            <v>0</v>
          </cell>
          <cell r="GA580">
            <v>0</v>
          </cell>
          <cell r="GB580">
            <v>0</v>
          </cell>
          <cell r="GC580">
            <v>0</v>
          </cell>
          <cell r="GD580">
            <v>0</v>
          </cell>
          <cell r="GE580">
            <v>0</v>
          </cell>
          <cell r="GF580">
            <v>0</v>
          </cell>
          <cell r="GG580">
            <v>0</v>
          </cell>
          <cell r="GH580">
            <v>0</v>
          </cell>
          <cell r="GI580">
            <v>0</v>
          </cell>
          <cell r="GJ580">
            <v>0</v>
          </cell>
          <cell r="GK580">
            <v>0</v>
          </cell>
          <cell r="GL580">
            <v>0</v>
          </cell>
          <cell r="GM580">
            <v>0</v>
          </cell>
          <cell r="GN580">
            <v>0</v>
          </cell>
          <cell r="GO580">
            <v>0</v>
          </cell>
          <cell r="GP580">
            <v>0</v>
          </cell>
          <cell r="GQ580">
            <v>0</v>
          </cell>
          <cell r="GR580">
            <v>0</v>
          </cell>
          <cell r="GS580">
            <v>0</v>
          </cell>
          <cell r="GT580">
            <v>0</v>
          </cell>
          <cell r="GU580">
            <v>0</v>
          </cell>
          <cell r="GV580">
            <v>0</v>
          </cell>
          <cell r="GW580">
            <v>0</v>
          </cell>
          <cell r="GX580">
            <v>0</v>
          </cell>
          <cell r="GY580">
            <v>0</v>
          </cell>
          <cell r="GZ580">
            <v>0</v>
          </cell>
          <cell r="HA580">
            <v>0</v>
          </cell>
          <cell r="HB580">
            <v>0</v>
          </cell>
          <cell r="HC580">
            <v>0</v>
          </cell>
          <cell r="HD580">
            <v>0</v>
          </cell>
          <cell r="HE580">
            <v>0</v>
          </cell>
          <cell r="HF580">
            <v>0</v>
          </cell>
          <cell r="HG580">
            <v>0</v>
          </cell>
          <cell r="HH580">
            <v>0</v>
          </cell>
          <cell r="HI580">
            <v>0</v>
          </cell>
          <cell r="HJ580">
            <v>0</v>
          </cell>
          <cell r="HO580">
            <v>0</v>
          </cell>
          <cell r="HP580">
            <v>0</v>
          </cell>
          <cell r="HQ580">
            <v>0</v>
          </cell>
          <cell r="HR580">
            <v>0</v>
          </cell>
          <cell r="HS580">
            <v>0</v>
          </cell>
          <cell r="HT580">
            <v>0</v>
          </cell>
          <cell r="HU580">
            <v>0</v>
          </cell>
          <cell r="HV580">
            <v>0</v>
          </cell>
          <cell r="HW580">
            <v>0</v>
          </cell>
          <cell r="HX580">
            <v>0</v>
          </cell>
          <cell r="HY580">
            <v>0</v>
          </cell>
          <cell r="HZ580">
            <v>0</v>
          </cell>
          <cell r="IA580">
            <v>0</v>
          </cell>
          <cell r="IB580">
            <v>0</v>
          </cell>
          <cell r="IC580">
            <v>0</v>
          </cell>
          <cell r="ID580">
            <v>0</v>
          </cell>
          <cell r="IE580">
            <v>0</v>
          </cell>
          <cell r="IF580">
            <v>0</v>
          </cell>
          <cell r="IG580">
            <v>0</v>
          </cell>
          <cell r="IH580">
            <v>0</v>
          </cell>
          <cell r="II580">
            <v>0</v>
          </cell>
          <cell r="IJ580">
            <v>0</v>
          </cell>
          <cell r="IK580">
            <v>0</v>
          </cell>
          <cell r="IL580">
            <v>0</v>
          </cell>
          <cell r="IM580">
            <v>0</v>
          </cell>
          <cell r="IN580">
            <v>0</v>
          </cell>
          <cell r="IO580">
            <v>0</v>
          </cell>
          <cell r="IP580">
            <v>0</v>
          </cell>
          <cell r="IQ580">
            <v>0</v>
          </cell>
          <cell r="IR580">
            <v>0</v>
          </cell>
          <cell r="IS580">
            <v>0</v>
          </cell>
          <cell r="IT580">
            <v>0</v>
          </cell>
          <cell r="IU580">
            <v>0</v>
          </cell>
          <cell r="IV580">
            <v>0</v>
          </cell>
          <cell r="IW580">
            <v>0</v>
          </cell>
          <cell r="IX580">
            <v>0</v>
          </cell>
          <cell r="IY580">
            <v>0</v>
          </cell>
          <cell r="IZ580">
            <v>0</v>
          </cell>
          <cell r="JA580">
            <v>0</v>
          </cell>
          <cell r="JB580">
            <v>0</v>
          </cell>
          <cell r="JC580">
            <v>0</v>
          </cell>
          <cell r="JD580">
            <v>0</v>
          </cell>
          <cell r="JE580">
            <v>0</v>
          </cell>
          <cell r="JF580">
            <v>0</v>
          </cell>
          <cell r="JG580">
            <v>0</v>
          </cell>
          <cell r="JH580">
            <v>0</v>
          </cell>
          <cell r="JI580">
            <v>0</v>
          </cell>
          <cell r="JJ580">
            <v>0</v>
          </cell>
          <cell r="JK580">
            <v>0</v>
          </cell>
          <cell r="JL580">
            <v>0</v>
          </cell>
          <cell r="JM580">
            <v>0</v>
          </cell>
          <cell r="JN580">
            <v>0</v>
          </cell>
          <cell r="JO580">
            <v>0</v>
          </cell>
          <cell r="JP580">
            <v>0</v>
          </cell>
          <cell r="JQ580">
            <v>0</v>
          </cell>
          <cell r="JR580">
            <v>0</v>
          </cell>
          <cell r="JS580">
            <v>0</v>
          </cell>
          <cell r="JT580">
            <v>0</v>
          </cell>
          <cell r="JU580">
            <v>0</v>
          </cell>
          <cell r="JV580">
            <v>0</v>
          </cell>
          <cell r="JW580">
            <v>0</v>
          </cell>
          <cell r="JX580">
            <v>0</v>
          </cell>
          <cell r="JY580">
            <v>0</v>
          </cell>
          <cell r="JZ580">
            <v>0</v>
          </cell>
          <cell r="KA580">
            <v>0</v>
          </cell>
          <cell r="KB580">
            <v>0</v>
          </cell>
          <cell r="KC580">
            <v>0</v>
          </cell>
          <cell r="KD580">
            <v>0</v>
          </cell>
          <cell r="KE580">
            <v>0</v>
          </cell>
          <cell r="KF580">
            <v>0</v>
          </cell>
          <cell r="KG580">
            <v>0</v>
          </cell>
          <cell r="KH580">
            <v>0</v>
          </cell>
          <cell r="KI580">
            <v>0</v>
          </cell>
          <cell r="KJ580">
            <v>0</v>
          </cell>
          <cell r="KK580">
            <v>0</v>
          </cell>
          <cell r="KL580">
            <v>0</v>
          </cell>
          <cell r="KM580">
            <v>0</v>
          </cell>
          <cell r="KN580">
            <v>0</v>
          </cell>
          <cell r="KO580">
            <v>0</v>
          </cell>
          <cell r="KP580">
            <v>0</v>
          </cell>
          <cell r="KQ580">
            <v>0</v>
          </cell>
          <cell r="KR580">
            <v>0</v>
          </cell>
          <cell r="KS580">
            <v>0</v>
          </cell>
          <cell r="KT580">
            <v>0</v>
          </cell>
          <cell r="KU580">
            <v>0</v>
          </cell>
          <cell r="KV580">
            <v>0</v>
          </cell>
          <cell r="KW580">
            <v>0</v>
          </cell>
          <cell r="KX580">
            <v>0</v>
          </cell>
          <cell r="KY580">
            <v>0</v>
          </cell>
          <cell r="KZ580">
            <v>0</v>
          </cell>
          <cell r="LA580">
            <v>0</v>
          </cell>
          <cell r="LB580">
            <v>0</v>
          </cell>
          <cell r="LC580">
            <v>0</v>
          </cell>
          <cell r="LD580">
            <v>0</v>
          </cell>
          <cell r="LE580">
            <v>0</v>
          </cell>
          <cell r="LF580">
            <v>0</v>
          </cell>
          <cell r="LG580">
            <v>0</v>
          </cell>
          <cell r="LH580">
            <v>0</v>
          </cell>
          <cell r="LI580">
            <v>0</v>
          </cell>
          <cell r="LJ580">
            <v>0</v>
          </cell>
          <cell r="LK580">
            <v>0</v>
          </cell>
          <cell r="LL580">
            <v>0</v>
          </cell>
          <cell r="LM580">
            <v>0</v>
          </cell>
          <cell r="LN580">
            <v>0</v>
          </cell>
          <cell r="LO580">
            <v>0</v>
          </cell>
          <cell r="LP580">
            <v>0</v>
          </cell>
          <cell r="LQ580">
            <v>0</v>
          </cell>
          <cell r="LR580">
            <v>0</v>
          </cell>
          <cell r="LS580">
            <v>0</v>
          </cell>
          <cell r="LT580">
            <v>0</v>
          </cell>
          <cell r="LU580">
            <v>0</v>
          </cell>
          <cell r="LV580">
            <v>0</v>
          </cell>
          <cell r="LW580">
            <v>0</v>
          </cell>
          <cell r="LX580">
            <v>0</v>
          </cell>
          <cell r="LY580">
            <v>0</v>
          </cell>
          <cell r="LZ580">
            <v>0</v>
          </cell>
          <cell r="MA580">
            <v>0</v>
          </cell>
          <cell r="MB580">
            <v>0</v>
          </cell>
          <cell r="MC580">
            <v>0</v>
          </cell>
          <cell r="MD580">
            <v>0</v>
          </cell>
          <cell r="ME580">
            <v>0</v>
          </cell>
          <cell r="MF580">
            <v>0</v>
          </cell>
          <cell r="MG580">
            <v>0</v>
          </cell>
          <cell r="MH580">
            <v>0</v>
          </cell>
          <cell r="MI580">
            <v>0</v>
          </cell>
          <cell r="MJ580">
            <v>0</v>
          </cell>
          <cell r="MK580">
            <v>0</v>
          </cell>
          <cell r="ML580">
            <v>0</v>
          </cell>
          <cell r="MM580">
            <v>0</v>
          </cell>
          <cell r="MN580">
            <v>0</v>
          </cell>
          <cell r="MO580">
            <v>0</v>
          </cell>
          <cell r="MP580">
            <v>0</v>
          </cell>
          <cell r="MQ580">
            <v>0</v>
          </cell>
          <cell r="MR580">
            <v>0</v>
          </cell>
          <cell r="MS580">
            <v>0</v>
          </cell>
          <cell r="MT580">
            <v>0</v>
          </cell>
          <cell r="MU580">
            <v>0</v>
          </cell>
          <cell r="MV580">
            <v>0</v>
          </cell>
          <cell r="MW580">
            <v>0</v>
          </cell>
          <cell r="MX580">
            <v>0</v>
          </cell>
          <cell r="MY580">
            <v>0</v>
          </cell>
          <cell r="MZ580">
            <v>0</v>
          </cell>
          <cell r="NA580">
            <v>0</v>
          </cell>
          <cell r="NB580">
            <v>0</v>
          </cell>
          <cell r="NC580">
            <v>0</v>
          </cell>
          <cell r="ND580">
            <v>0</v>
          </cell>
          <cell r="NE580">
            <v>0</v>
          </cell>
          <cell r="NF580">
            <v>0</v>
          </cell>
          <cell r="NG580">
            <v>0</v>
          </cell>
          <cell r="NH580">
            <v>0</v>
          </cell>
          <cell r="NI580">
            <v>0</v>
          </cell>
          <cell r="NJ580">
            <v>0</v>
          </cell>
          <cell r="NK580">
            <v>0</v>
          </cell>
          <cell r="NL580">
            <v>0</v>
          </cell>
          <cell r="NM580">
            <v>0</v>
          </cell>
          <cell r="NN580">
            <v>0</v>
          </cell>
          <cell r="NO580">
            <v>0</v>
          </cell>
          <cell r="NP580">
            <v>0</v>
          </cell>
          <cell r="NQ580">
            <v>0</v>
          </cell>
          <cell r="NR580">
            <v>0</v>
          </cell>
          <cell r="NS580">
            <v>0</v>
          </cell>
          <cell r="NT580">
            <v>0</v>
          </cell>
          <cell r="NU580">
            <v>0</v>
          </cell>
          <cell r="NV580">
            <v>0</v>
          </cell>
          <cell r="NW580">
            <v>0</v>
          </cell>
        </row>
        <row r="581">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0</v>
          </cell>
          <cell r="CB581">
            <v>0</v>
          </cell>
          <cell r="CC581">
            <v>0</v>
          </cell>
          <cell r="CD581">
            <v>0</v>
          </cell>
          <cell r="CE581">
            <v>0</v>
          </cell>
          <cell r="CF581">
            <v>0</v>
          </cell>
          <cell r="CG581">
            <v>0</v>
          </cell>
          <cell r="CH581">
            <v>0</v>
          </cell>
          <cell r="CI581">
            <v>0</v>
          </cell>
          <cell r="CJ581">
            <v>0</v>
          </cell>
          <cell r="CK581">
            <v>0</v>
          </cell>
          <cell r="CL581">
            <v>0</v>
          </cell>
          <cell r="CM581">
            <v>0</v>
          </cell>
          <cell r="CN581">
            <v>0</v>
          </cell>
          <cell r="CO581">
            <v>0</v>
          </cell>
          <cell r="CP581">
            <v>0</v>
          </cell>
          <cell r="CQ581">
            <v>0</v>
          </cell>
          <cell r="CR581">
            <v>0</v>
          </cell>
          <cell r="CS581">
            <v>0</v>
          </cell>
          <cell r="CT581">
            <v>0</v>
          </cell>
          <cell r="CU581">
            <v>0</v>
          </cell>
          <cell r="CV581">
            <v>0</v>
          </cell>
          <cell r="CW581">
            <v>0</v>
          </cell>
          <cell r="CX581">
            <v>0</v>
          </cell>
          <cell r="CY581">
            <v>0</v>
          </cell>
          <cell r="CZ581">
            <v>0</v>
          </cell>
          <cell r="DA581">
            <v>0</v>
          </cell>
          <cell r="DB581">
            <v>0</v>
          </cell>
          <cell r="DC581">
            <v>0</v>
          </cell>
          <cell r="DD581">
            <v>0</v>
          </cell>
          <cell r="DE581">
            <v>0</v>
          </cell>
          <cell r="DF581">
            <v>0</v>
          </cell>
          <cell r="DG581">
            <v>0</v>
          </cell>
          <cell r="DH581">
            <v>0</v>
          </cell>
          <cell r="DI581">
            <v>0</v>
          </cell>
          <cell r="DJ581">
            <v>0</v>
          </cell>
          <cell r="DK581">
            <v>0</v>
          </cell>
          <cell r="DL581">
            <v>0</v>
          </cell>
          <cell r="DM581">
            <v>0</v>
          </cell>
          <cell r="DN581">
            <v>0</v>
          </cell>
          <cell r="DO581">
            <v>0</v>
          </cell>
          <cell r="DP581">
            <v>0</v>
          </cell>
          <cell r="DQ581">
            <v>0</v>
          </cell>
          <cell r="DR581">
            <v>0</v>
          </cell>
          <cell r="DS581">
            <v>0</v>
          </cell>
          <cell r="DT581">
            <v>0</v>
          </cell>
          <cell r="DU581">
            <v>0</v>
          </cell>
          <cell r="DV581">
            <v>0</v>
          </cell>
          <cell r="DW581">
            <v>0</v>
          </cell>
          <cell r="DX581">
            <v>0</v>
          </cell>
          <cell r="DY581">
            <v>0</v>
          </cell>
          <cell r="DZ581">
            <v>0</v>
          </cell>
          <cell r="EA581">
            <v>0</v>
          </cell>
          <cell r="EB581">
            <v>0</v>
          </cell>
          <cell r="EC581">
            <v>0</v>
          </cell>
          <cell r="ED581">
            <v>0</v>
          </cell>
          <cell r="EE581">
            <v>307</v>
          </cell>
          <cell r="EF581">
            <v>0</v>
          </cell>
          <cell r="EG581">
            <v>307</v>
          </cell>
          <cell r="EH581">
            <v>177</v>
          </cell>
          <cell r="EI581">
            <v>0</v>
          </cell>
          <cell r="EJ581">
            <v>177</v>
          </cell>
          <cell r="EK581">
            <v>146</v>
          </cell>
          <cell r="EL581">
            <v>0</v>
          </cell>
          <cell r="EM581">
            <v>146</v>
          </cell>
          <cell r="EN581">
            <v>225</v>
          </cell>
          <cell r="EO581">
            <v>0</v>
          </cell>
          <cell r="EP581">
            <v>225</v>
          </cell>
          <cell r="EQ581">
            <v>518</v>
          </cell>
          <cell r="ER581">
            <v>0</v>
          </cell>
          <cell r="ES581">
            <v>518</v>
          </cell>
          <cell r="ET581">
            <v>379</v>
          </cell>
          <cell r="EU581">
            <v>0</v>
          </cell>
          <cell r="EV581">
            <v>379</v>
          </cell>
          <cell r="EW581">
            <v>204</v>
          </cell>
          <cell r="EX581">
            <v>0</v>
          </cell>
          <cell r="EY581">
            <v>204</v>
          </cell>
          <cell r="EZ581">
            <v>268</v>
          </cell>
          <cell r="FA581">
            <v>0</v>
          </cell>
          <cell r="FB581">
            <v>268</v>
          </cell>
          <cell r="FC581">
            <v>0</v>
          </cell>
          <cell r="FD581">
            <v>0</v>
          </cell>
          <cell r="FE581">
            <v>0</v>
          </cell>
          <cell r="FF581">
            <v>0</v>
          </cell>
          <cell r="FG581">
            <v>0</v>
          </cell>
          <cell r="FH581">
            <v>0</v>
          </cell>
          <cell r="FI581">
            <v>0</v>
          </cell>
          <cell r="FJ581">
            <v>0</v>
          </cell>
          <cell r="FK581">
            <v>0</v>
          </cell>
          <cell r="FL581">
            <v>0</v>
          </cell>
          <cell r="FM581">
            <v>0</v>
          </cell>
          <cell r="FN581">
            <v>0</v>
          </cell>
          <cell r="FO581">
            <v>0</v>
          </cell>
          <cell r="FP581">
            <v>0</v>
          </cell>
          <cell r="FQ581">
            <v>0</v>
          </cell>
          <cell r="FR581">
            <v>0</v>
          </cell>
          <cell r="FS581">
            <v>0</v>
          </cell>
          <cell r="FT581">
            <v>0</v>
          </cell>
          <cell r="FU581">
            <v>0</v>
          </cell>
          <cell r="FV581">
            <v>0</v>
          </cell>
          <cell r="FW581">
            <v>0</v>
          </cell>
          <cell r="FX581">
            <v>0</v>
          </cell>
          <cell r="FY581">
            <v>0</v>
          </cell>
          <cell r="FZ581">
            <v>0</v>
          </cell>
          <cell r="GA581">
            <v>0</v>
          </cell>
          <cell r="GB581">
            <v>0</v>
          </cell>
          <cell r="GC581">
            <v>0</v>
          </cell>
          <cell r="GD581">
            <v>0</v>
          </cell>
          <cell r="GE581">
            <v>0</v>
          </cell>
          <cell r="GF581">
            <v>0</v>
          </cell>
          <cell r="GG581">
            <v>0</v>
          </cell>
          <cell r="GH581">
            <v>0</v>
          </cell>
          <cell r="GI581">
            <v>0</v>
          </cell>
          <cell r="GJ581">
            <v>0</v>
          </cell>
          <cell r="GK581">
            <v>0</v>
          </cell>
          <cell r="GL581">
            <v>0</v>
          </cell>
          <cell r="GM581">
            <v>0</v>
          </cell>
          <cell r="GN581">
            <v>0</v>
          </cell>
          <cell r="GO581">
            <v>0</v>
          </cell>
          <cell r="GP581">
            <v>0</v>
          </cell>
          <cell r="GQ581">
            <v>0</v>
          </cell>
          <cell r="GR581">
            <v>0</v>
          </cell>
          <cell r="GS581">
            <v>0</v>
          </cell>
          <cell r="GT581">
            <v>0</v>
          </cell>
          <cell r="GU581">
            <v>0</v>
          </cell>
          <cell r="GV581">
            <v>0</v>
          </cell>
          <cell r="GW581">
            <v>0</v>
          </cell>
          <cell r="GX581">
            <v>0</v>
          </cell>
          <cell r="GY581">
            <v>0</v>
          </cell>
          <cell r="GZ581">
            <v>0</v>
          </cell>
          <cell r="HA581">
            <v>0</v>
          </cell>
          <cell r="HB581">
            <v>0</v>
          </cell>
          <cell r="HC581">
            <v>0</v>
          </cell>
          <cell r="HD581">
            <v>0</v>
          </cell>
          <cell r="HE581">
            <v>0</v>
          </cell>
          <cell r="HF581">
            <v>0</v>
          </cell>
          <cell r="HG581">
            <v>0</v>
          </cell>
          <cell r="HH581">
            <v>0</v>
          </cell>
          <cell r="HI581">
            <v>0</v>
          </cell>
          <cell r="HJ581">
            <v>0</v>
          </cell>
          <cell r="HO581">
            <v>0</v>
          </cell>
          <cell r="HP581">
            <v>0</v>
          </cell>
          <cell r="HQ581">
            <v>0</v>
          </cell>
          <cell r="HR581">
            <v>0</v>
          </cell>
          <cell r="HS581">
            <v>0</v>
          </cell>
          <cell r="HT581">
            <v>0</v>
          </cell>
          <cell r="HU581">
            <v>0</v>
          </cell>
          <cell r="HV581">
            <v>0</v>
          </cell>
          <cell r="HW581">
            <v>0</v>
          </cell>
          <cell r="HX581">
            <v>0</v>
          </cell>
          <cell r="HY581">
            <v>0</v>
          </cell>
          <cell r="HZ581">
            <v>0</v>
          </cell>
          <cell r="IA581">
            <v>0</v>
          </cell>
          <cell r="IB581">
            <v>0</v>
          </cell>
          <cell r="IC581">
            <v>0</v>
          </cell>
          <cell r="ID581">
            <v>0</v>
          </cell>
          <cell r="IE581">
            <v>0</v>
          </cell>
          <cell r="IF581">
            <v>0</v>
          </cell>
          <cell r="IG581">
            <v>0</v>
          </cell>
          <cell r="IH581">
            <v>0</v>
          </cell>
          <cell r="II581">
            <v>0</v>
          </cell>
          <cell r="IJ581">
            <v>0</v>
          </cell>
          <cell r="IK581">
            <v>0</v>
          </cell>
          <cell r="IL581">
            <v>0</v>
          </cell>
          <cell r="IM581">
            <v>0</v>
          </cell>
          <cell r="IN581">
            <v>0</v>
          </cell>
          <cell r="IO581">
            <v>0</v>
          </cell>
          <cell r="IP581">
            <v>0</v>
          </cell>
          <cell r="IQ581">
            <v>0</v>
          </cell>
          <cell r="IR581">
            <v>0</v>
          </cell>
          <cell r="IS581">
            <v>0</v>
          </cell>
          <cell r="IT581">
            <v>0</v>
          </cell>
          <cell r="IU581">
            <v>0</v>
          </cell>
          <cell r="IV581">
            <v>0</v>
          </cell>
          <cell r="IW581">
            <v>0</v>
          </cell>
          <cell r="IX581">
            <v>0</v>
          </cell>
          <cell r="IY581">
            <v>0</v>
          </cell>
          <cell r="IZ581">
            <v>0</v>
          </cell>
          <cell r="JA581">
            <v>0</v>
          </cell>
          <cell r="JB581">
            <v>0</v>
          </cell>
          <cell r="JC581">
            <v>0</v>
          </cell>
          <cell r="JD581">
            <v>0</v>
          </cell>
          <cell r="JE581">
            <v>0</v>
          </cell>
          <cell r="JF581">
            <v>0</v>
          </cell>
          <cell r="JG581">
            <v>0</v>
          </cell>
          <cell r="JH581">
            <v>0</v>
          </cell>
          <cell r="JI581">
            <v>0</v>
          </cell>
          <cell r="JJ581">
            <v>0</v>
          </cell>
          <cell r="JK581">
            <v>0</v>
          </cell>
          <cell r="JL581">
            <v>0</v>
          </cell>
          <cell r="JM581">
            <v>0</v>
          </cell>
          <cell r="JN581">
            <v>0</v>
          </cell>
          <cell r="JO581">
            <v>0</v>
          </cell>
          <cell r="JP581">
            <v>0</v>
          </cell>
          <cell r="JQ581">
            <v>0</v>
          </cell>
          <cell r="JR581">
            <v>0</v>
          </cell>
          <cell r="JS581">
            <v>0</v>
          </cell>
          <cell r="JT581">
            <v>0</v>
          </cell>
          <cell r="JU581">
            <v>0</v>
          </cell>
          <cell r="JV581">
            <v>0</v>
          </cell>
          <cell r="JW581">
            <v>0</v>
          </cell>
          <cell r="JX581">
            <v>0</v>
          </cell>
          <cell r="JY581">
            <v>0</v>
          </cell>
          <cell r="JZ581">
            <v>0</v>
          </cell>
          <cell r="KA581">
            <v>0</v>
          </cell>
          <cell r="KB581">
            <v>0</v>
          </cell>
          <cell r="KC581">
            <v>0</v>
          </cell>
          <cell r="KD581">
            <v>0</v>
          </cell>
          <cell r="KE581">
            <v>0</v>
          </cell>
          <cell r="KF581">
            <v>0</v>
          </cell>
          <cell r="KG581">
            <v>0</v>
          </cell>
          <cell r="KH581">
            <v>0</v>
          </cell>
          <cell r="KI581">
            <v>0</v>
          </cell>
          <cell r="KJ581">
            <v>0</v>
          </cell>
          <cell r="KK581">
            <v>0</v>
          </cell>
          <cell r="KL581">
            <v>0</v>
          </cell>
          <cell r="KM581">
            <v>0</v>
          </cell>
          <cell r="KN581">
            <v>0</v>
          </cell>
          <cell r="KO581">
            <v>0</v>
          </cell>
          <cell r="KP581">
            <v>0</v>
          </cell>
          <cell r="KQ581">
            <v>0</v>
          </cell>
          <cell r="KR581">
            <v>0</v>
          </cell>
          <cell r="KS581">
            <v>0</v>
          </cell>
          <cell r="KT581">
            <v>307</v>
          </cell>
          <cell r="KU581">
            <v>0</v>
          </cell>
          <cell r="KV581">
            <v>0</v>
          </cell>
          <cell r="KW581">
            <v>177</v>
          </cell>
          <cell r="KX581">
            <v>0</v>
          </cell>
          <cell r="KY581">
            <v>0</v>
          </cell>
          <cell r="KZ581">
            <v>146</v>
          </cell>
          <cell r="LA581">
            <v>0</v>
          </cell>
          <cell r="LB581">
            <v>0</v>
          </cell>
          <cell r="LC581">
            <v>225</v>
          </cell>
          <cell r="LD581">
            <v>0</v>
          </cell>
          <cell r="LE581">
            <v>0</v>
          </cell>
          <cell r="LF581">
            <v>518</v>
          </cell>
          <cell r="LG581">
            <v>0</v>
          </cell>
          <cell r="LH581">
            <v>0</v>
          </cell>
          <cell r="LI581">
            <v>379</v>
          </cell>
          <cell r="LJ581">
            <v>0</v>
          </cell>
          <cell r="LK581">
            <v>0</v>
          </cell>
          <cell r="LL581">
            <v>204</v>
          </cell>
          <cell r="LM581">
            <v>0</v>
          </cell>
          <cell r="LN581">
            <v>0</v>
          </cell>
          <cell r="LO581">
            <v>268</v>
          </cell>
          <cell r="LP581">
            <v>0</v>
          </cell>
          <cell r="LQ581">
            <v>0</v>
          </cell>
          <cell r="LR581">
            <v>0</v>
          </cell>
          <cell r="LS581">
            <v>0</v>
          </cell>
          <cell r="LT581">
            <v>0</v>
          </cell>
          <cell r="LU581">
            <v>0</v>
          </cell>
          <cell r="LV581">
            <v>0</v>
          </cell>
          <cell r="LW581">
            <v>0</v>
          </cell>
          <cell r="LX581">
            <v>0</v>
          </cell>
          <cell r="LY581">
            <v>0</v>
          </cell>
          <cell r="LZ581">
            <v>0</v>
          </cell>
          <cell r="MA581">
            <v>0</v>
          </cell>
          <cell r="MB581">
            <v>0</v>
          </cell>
          <cell r="MC581">
            <v>0</v>
          </cell>
          <cell r="MD581">
            <v>0</v>
          </cell>
          <cell r="ME581">
            <v>0</v>
          </cell>
          <cell r="MF581">
            <v>0</v>
          </cell>
          <cell r="MG581">
            <v>0</v>
          </cell>
          <cell r="MH581">
            <v>0</v>
          </cell>
          <cell r="MI581">
            <v>0</v>
          </cell>
          <cell r="MJ581">
            <v>0</v>
          </cell>
          <cell r="MK581">
            <v>0</v>
          </cell>
          <cell r="ML581">
            <v>0</v>
          </cell>
          <cell r="MM581">
            <v>0</v>
          </cell>
          <cell r="MN581">
            <v>0</v>
          </cell>
          <cell r="MO581">
            <v>0</v>
          </cell>
          <cell r="MP581">
            <v>0</v>
          </cell>
          <cell r="MQ581">
            <v>0</v>
          </cell>
          <cell r="MR581">
            <v>0</v>
          </cell>
          <cell r="MS581">
            <v>0</v>
          </cell>
          <cell r="MT581">
            <v>0</v>
          </cell>
          <cell r="MU581">
            <v>0</v>
          </cell>
          <cell r="MV581">
            <v>0</v>
          </cell>
          <cell r="MW581">
            <v>0</v>
          </cell>
          <cell r="MX581">
            <v>0</v>
          </cell>
          <cell r="MY581">
            <v>0</v>
          </cell>
          <cell r="MZ581">
            <v>0</v>
          </cell>
          <cell r="NA581">
            <v>0</v>
          </cell>
          <cell r="NB581">
            <v>0</v>
          </cell>
          <cell r="NC581">
            <v>0</v>
          </cell>
          <cell r="ND581">
            <v>0</v>
          </cell>
          <cell r="NE581">
            <v>0</v>
          </cell>
          <cell r="NF581">
            <v>0</v>
          </cell>
          <cell r="NG581">
            <v>0</v>
          </cell>
          <cell r="NH581">
            <v>0</v>
          </cell>
          <cell r="NI581">
            <v>0</v>
          </cell>
          <cell r="NJ581">
            <v>0</v>
          </cell>
          <cell r="NK581">
            <v>0</v>
          </cell>
          <cell r="NL581">
            <v>0</v>
          </cell>
          <cell r="NM581">
            <v>0</v>
          </cell>
          <cell r="NN581">
            <v>0</v>
          </cell>
          <cell r="NO581">
            <v>0</v>
          </cell>
          <cell r="NP581">
            <v>0</v>
          </cell>
          <cell r="NQ581">
            <v>0</v>
          </cell>
          <cell r="NR581">
            <v>0</v>
          </cell>
          <cell r="NS581">
            <v>0</v>
          </cell>
          <cell r="NT581">
            <v>0</v>
          </cell>
          <cell r="NU581">
            <v>0</v>
          </cell>
          <cell r="NV581">
            <v>0</v>
          </cell>
          <cell r="NW581">
            <v>0</v>
          </cell>
        </row>
        <row r="582">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0</v>
          </cell>
          <cell r="CB582">
            <v>0</v>
          </cell>
          <cell r="CC582">
            <v>0</v>
          </cell>
          <cell r="CD582">
            <v>0</v>
          </cell>
          <cell r="CE582">
            <v>0</v>
          </cell>
          <cell r="CF582">
            <v>0</v>
          </cell>
          <cell r="CG582">
            <v>0</v>
          </cell>
          <cell r="CH582">
            <v>0</v>
          </cell>
          <cell r="CI582">
            <v>0</v>
          </cell>
          <cell r="CJ582">
            <v>0</v>
          </cell>
          <cell r="CK582">
            <v>0</v>
          </cell>
          <cell r="CL582">
            <v>0</v>
          </cell>
          <cell r="CM582">
            <v>0</v>
          </cell>
          <cell r="CN582">
            <v>0</v>
          </cell>
          <cell r="CO582">
            <v>0</v>
          </cell>
          <cell r="CP582">
            <v>0</v>
          </cell>
          <cell r="CQ582">
            <v>0</v>
          </cell>
          <cell r="CR582">
            <v>0</v>
          </cell>
          <cell r="CS582">
            <v>0</v>
          </cell>
          <cell r="CT582">
            <v>0</v>
          </cell>
          <cell r="CU582">
            <v>0</v>
          </cell>
          <cell r="CV582">
            <v>0</v>
          </cell>
          <cell r="CW582">
            <v>0</v>
          </cell>
          <cell r="CX582">
            <v>0</v>
          </cell>
          <cell r="CY582">
            <v>0</v>
          </cell>
          <cell r="CZ582">
            <v>0</v>
          </cell>
          <cell r="DA582">
            <v>0</v>
          </cell>
          <cell r="DB582">
            <v>0</v>
          </cell>
          <cell r="DC582">
            <v>0</v>
          </cell>
          <cell r="DD582">
            <v>0</v>
          </cell>
          <cell r="DE582">
            <v>0</v>
          </cell>
          <cell r="DF582">
            <v>0</v>
          </cell>
          <cell r="DG582">
            <v>0</v>
          </cell>
          <cell r="DH582">
            <v>0</v>
          </cell>
          <cell r="DI582">
            <v>0</v>
          </cell>
          <cell r="DJ582">
            <v>0</v>
          </cell>
          <cell r="DK582">
            <v>0</v>
          </cell>
          <cell r="DL582">
            <v>0</v>
          </cell>
          <cell r="DM582">
            <v>0</v>
          </cell>
          <cell r="DN582">
            <v>0</v>
          </cell>
          <cell r="DO582">
            <v>0</v>
          </cell>
          <cell r="DP582">
            <v>0</v>
          </cell>
          <cell r="DQ582">
            <v>0</v>
          </cell>
          <cell r="DR582">
            <v>0</v>
          </cell>
          <cell r="DS582">
            <v>0</v>
          </cell>
          <cell r="DT582">
            <v>0</v>
          </cell>
          <cell r="DU582">
            <v>0</v>
          </cell>
          <cell r="DV582">
            <v>0</v>
          </cell>
          <cell r="DW582">
            <v>0</v>
          </cell>
          <cell r="DX582">
            <v>0</v>
          </cell>
          <cell r="DY582">
            <v>0</v>
          </cell>
          <cell r="DZ582">
            <v>0</v>
          </cell>
          <cell r="EA582">
            <v>0</v>
          </cell>
          <cell r="EB582">
            <v>0</v>
          </cell>
          <cell r="EC582">
            <v>0</v>
          </cell>
          <cell r="ED582">
            <v>0</v>
          </cell>
          <cell r="EE582">
            <v>-229</v>
          </cell>
          <cell r="EF582">
            <v>0</v>
          </cell>
          <cell r="EG582">
            <v>-229</v>
          </cell>
          <cell r="EH582">
            <v>-264</v>
          </cell>
          <cell r="EI582">
            <v>0</v>
          </cell>
          <cell r="EJ582">
            <v>-264</v>
          </cell>
          <cell r="EK582">
            <v>-274</v>
          </cell>
          <cell r="EL582">
            <v>0</v>
          </cell>
          <cell r="EM582">
            <v>-274</v>
          </cell>
          <cell r="EN582">
            <v>-282</v>
          </cell>
          <cell r="EO582">
            <v>0</v>
          </cell>
          <cell r="EP582">
            <v>-282</v>
          </cell>
          <cell r="EQ582">
            <v>-29</v>
          </cell>
          <cell r="ER582">
            <v>0</v>
          </cell>
          <cell r="ES582">
            <v>-29</v>
          </cell>
          <cell r="ET582">
            <v>55</v>
          </cell>
          <cell r="EU582">
            <v>0</v>
          </cell>
          <cell r="EV582">
            <v>55</v>
          </cell>
          <cell r="EW582">
            <v>-274</v>
          </cell>
          <cell r="EX582">
            <v>0</v>
          </cell>
          <cell r="EY582">
            <v>-274</v>
          </cell>
          <cell r="EZ582">
            <v>-236</v>
          </cell>
          <cell r="FA582">
            <v>0</v>
          </cell>
          <cell r="FB582">
            <v>-236</v>
          </cell>
          <cell r="FC582">
            <v>1</v>
          </cell>
          <cell r="FD582">
            <v>0</v>
          </cell>
          <cell r="FE582">
            <v>1</v>
          </cell>
          <cell r="FF582">
            <v>0</v>
          </cell>
          <cell r="FG582">
            <v>0</v>
          </cell>
          <cell r="FH582">
            <v>0</v>
          </cell>
          <cell r="FI582">
            <v>0</v>
          </cell>
          <cell r="FJ582">
            <v>0</v>
          </cell>
          <cell r="FK582">
            <v>0</v>
          </cell>
          <cell r="FL582">
            <v>0</v>
          </cell>
          <cell r="FM582">
            <v>0</v>
          </cell>
          <cell r="FN582">
            <v>0</v>
          </cell>
          <cell r="FO582">
            <v>0</v>
          </cell>
          <cell r="FP582">
            <v>0</v>
          </cell>
          <cell r="FQ582">
            <v>0</v>
          </cell>
          <cell r="FR582">
            <v>0</v>
          </cell>
          <cell r="FS582">
            <v>0</v>
          </cell>
          <cell r="FT582">
            <v>0</v>
          </cell>
          <cell r="FU582">
            <v>0</v>
          </cell>
          <cell r="FV582">
            <v>0</v>
          </cell>
          <cell r="FW582">
            <v>0</v>
          </cell>
          <cell r="FX582">
            <v>0</v>
          </cell>
          <cell r="FY582">
            <v>0</v>
          </cell>
          <cell r="FZ582">
            <v>0</v>
          </cell>
          <cell r="GA582">
            <v>0</v>
          </cell>
          <cell r="GB582">
            <v>0</v>
          </cell>
          <cell r="GC582">
            <v>0</v>
          </cell>
          <cell r="GD582">
            <v>0</v>
          </cell>
          <cell r="GE582">
            <v>0</v>
          </cell>
          <cell r="GF582">
            <v>0</v>
          </cell>
          <cell r="GG582">
            <v>0</v>
          </cell>
          <cell r="GH582">
            <v>0</v>
          </cell>
          <cell r="GI582">
            <v>0</v>
          </cell>
          <cell r="GJ582">
            <v>0</v>
          </cell>
          <cell r="GK582">
            <v>0</v>
          </cell>
          <cell r="GL582">
            <v>0</v>
          </cell>
          <cell r="GM582">
            <v>0</v>
          </cell>
          <cell r="GN582">
            <v>0</v>
          </cell>
          <cell r="GO582">
            <v>0</v>
          </cell>
          <cell r="GP582">
            <v>0</v>
          </cell>
          <cell r="GQ582">
            <v>0</v>
          </cell>
          <cell r="GR582">
            <v>0</v>
          </cell>
          <cell r="GS582">
            <v>0</v>
          </cell>
          <cell r="GT582">
            <v>0</v>
          </cell>
          <cell r="GU582">
            <v>0</v>
          </cell>
          <cell r="GV582">
            <v>0</v>
          </cell>
          <cell r="GW582">
            <v>0</v>
          </cell>
          <cell r="GX582">
            <v>0</v>
          </cell>
          <cell r="GY582">
            <v>0</v>
          </cell>
          <cell r="GZ582">
            <v>0</v>
          </cell>
          <cell r="HA582">
            <v>0</v>
          </cell>
          <cell r="HB582">
            <v>0</v>
          </cell>
          <cell r="HC582">
            <v>0</v>
          </cell>
          <cell r="HD582">
            <v>0</v>
          </cell>
          <cell r="HE582">
            <v>0</v>
          </cell>
          <cell r="HF582">
            <v>0</v>
          </cell>
          <cell r="HG582">
            <v>0</v>
          </cell>
          <cell r="HH582">
            <v>0</v>
          </cell>
          <cell r="HI582">
            <v>0</v>
          </cell>
          <cell r="HJ582">
            <v>0</v>
          </cell>
          <cell r="HO582">
            <v>0</v>
          </cell>
          <cell r="HP582">
            <v>0</v>
          </cell>
          <cell r="HQ582">
            <v>0</v>
          </cell>
          <cell r="HR582">
            <v>0</v>
          </cell>
          <cell r="HS582">
            <v>0</v>
          </cell>
          <cell r="HT582">
            <v>0</v>
          </cell>
          <cell r="HU582">
            <v>0</v>
          </cell>
          <cell r="HV582">
            <v>0</v>
          </cell>
          <cell r="HW582">
            <v>0</v>
          </cell>
          <cell r="HX582">
            <v>0</v>
          </cell>
          <cell r="HY582">
            <v>0</v>
          </cell>
          <cell r="HZ582">
            <v>0</v>
          </cell>
          <cell r="IA582">
            <v>0</v>
          </cell>
          <cell r="IB582">
            <v>0</v>
          </cell>
          <cell r="IC582">
            <v>0</v>
          </cell>
          <cell r="ID582">
            <v>0</v>
          </cell>
          <cell r="IE582">
            <v>0</v>
          </cell>
          <cell r="IF582">
            <v>0</v>
          </cell>
          <cell r="IG582">
            <v>0</v>
          </cell>
          <cell r="IH582">
            <v>0</v>
          </cell>
          <cell r="II582">
            <v>0</v>
          </cell>
          <cell r="IJ582">
            <v>0</v>
          </cell>
          <cell r="IK582">
            <v>0</v>
          </cell>
          <cell r="IL582">
            <v>0</v>
          </cell>
          <cell r="IM582">
            <v>0</v>
          </cell>
          <cell r="IN582">
            <v>0</v>
          </cell>
          <cell r="IO582">
            <v>0</v>
          </cell>
          <cell r="IP582">
            <v>0</v>
          </cell>
          <cell r="IQ582">
            <v>0</v>
          </cell>
          <cell r="IR582">
            <v>0</v>
          </cell>
          <cell r="IS582">
            <v>0</v>
          </cell>
          <cell r="IT582">
            <v>0</v>
          </cell>
          <cell r="IU582">
            <v>0</v>
          </cell>
          <cell r="IV582">
            <v>0</v>
          </cell>
          <cell r="IW582">
            <v>0</v>
          </cell>
          <cell r="IX582">
            <v>0</v>
          </cell>
          <cell r="IY582">
            <v>0</v>
          </cell>
          <cell r="IZ582">
            <v>0</v>
          </cell>
          <cell r="JA582">
            <v>0</v>
          </cell>
          <cell r="JB582">
            <v>0</v>
          </cell>
          <cell r="JC582">
            <v>0</v>
          </cell>
          <cell r="JD582">
            <v>0</v>
          </cell>
          <cell r="JE582">
            <v>0</v>
          </cell>
          <cell r="JF582">
            <v>0</v>
          </cell>
          <cell r="JG582">
            <v>0</v>
          </cell>
          <cell r="JH582">
            <v>0</v>
          </cell>
          <cell r="JI582">
            <v>0</v>
          </cell>
          <cell r="JJ582">
            <v>0</v>
          </cell>
          <cell r="JK582">
            <v>0</v>
          </cell>
          <cell r="JL582">
            <v>0</v>
          </cell>
          <cell r="JM582">
            <v>0</v>
          </cell>
          <cell r="JN582">
            <v>0</v>
          </cell>
          <cell r="JO582">
            <v>0</v>
          </cell>
          <cell r="JP582">
            <v>0</v>
          </cell>
          <cell r="JQ582">
            <v>0</v>
          </cell>
          <cell r="JR582">
            <v>0</v>
          </cell>
          <cell r="JS582">
            <v>0</v>
          </cell>
          <cell r="JT582">
            <v>0</v>
          </cell>
          <cell r="JU582">
            <v>0</v>
          </cell>
          <cell r="JV582">
            <v>0</v>
          </cell>
          <cell r="JW582">
            <v>0</v>
          </cell>
          <cell r="JX582">
            <v>0</v>
          </cell>
          <cell r="JY582">
            <v>0</v>
          </cell>
          <cell r="JZ582">
            <v>0</v>
          </cell>
          <cell r="KA582">
            <v>0</v>
          </cell>
          <cell r="KB582">
            <v>0</v>
          </cell>
          <cell r="KC582">
            <v>0</v>
          </cell>
          <cell r="KD582">
            <v>0</v>
          </cell>
          <cell r="KE582">
            <v>0</v>
          </cell>
          <cell r="KF582">
            <v>0</v>
          </cell>
          <cell r="KG582">
            <v>0</v>
          </cell>
          <cell r="KH582">
            <v>0</v>
          </cell>
          <cell r="KI582">
            <v>0</v>
          </cell>
          <cell r="KJ582">
            <v>0</v>
          </cell>
          <cell r="KK582">
            <v>0</v>
          </cell>
          <cell r="KL582">
            <v>0</v>
          </cell>
          <cell r="KM582">
            <v>0</v>
          </cell>
          <cell r="KN582">
            <v>0</v>
          </cell>
          <cell r="KO582">
            <v>0</v>
          </cell>
          <cell r="KP582">
            <v>0</v>
          </cell>
          <cell r="KQ582">
            <v>0</v>
          </cell>
          <cell r="KR582">
            <v>0</v>
          </cell>
          <cell r="KS582">
            <v>0</v>
          </cell>
          <cell r="KT582">
            <v>-229</v>
          </cell>
          <cell r="KU582">
            <v>0</v>
          </cell>
          <cell r="KV582">
            <v>0</v>
          </cell>
          <cell r="KW582">
            <v>-264</v>
          </cell>
          <cell r="KX582">
            <v>0</v>
          </cell>
          <cell r="KY582">
            <v>0</v>
          </cell>
          <cell r="KZ582">
            <v>-274</v>
          </cell>
          <cell r="LA582">
            <v>0</v>
          </cell>
          <cell r="LB582">
            <v>0</v>
          </cell>
          <cell r="LC582">
            <v>-282</v>
          </cell>
          <cell r="LD582">
            <v>0</v>
          </cell>
          <cell r="LE582">
            <v>0</v>
          </cell>
          <cell r="LF582">
            <v>-29</v>
          </cell>
          <cell r="LG582">
            <v>0</v>
          </cell>
          <cell r="LH582">
            <v>0</v>
          </cell>
          <cell r="LI582">
            <v>55</v>
          </cell>
          <cell r="LJ582">
            <v>0</v>
          </cell>
          <cell r="LK582">
            <v>0</v>
          </cell>
          <cell r="LL582">
            <v>-274</v>
          </cell>
          <cell r="LM582">
            <v>0</v>
          </cell>
          <cell r="LN582">
            <v>0</v>
          </cell>
          <cell r="LO582">
            <v>-236</v>
          </cell>
          <cell r="LP582">
            <v>0</v>
          </cell>
          <cell r="LQ582">
            <v>0</v>
          </cell>
          <cell r="LR582">
            <v>1</v>
          </cell>
          <cell r="LS582">
            <v>0</v>
          </cell>
          <cell r="LT582">
            <v>0</v>
          </cell>
          <cell r="LU582">
            <v>0</v>
          </cell>
          <cell r="LV582">
            <v>0</v>
          </cell>
          <cell r="LW582">
            <v>0</v>
          </cell>
          <cell r="LX582">
            <v>0</v>
          </cell>
          <cell r="LY582">
            <v>0</v>
          </cell>
          <cell r="LZ582">
            <v>0</v>
          </cell>
          <cell r="MA582">
            <v>0</v>
          </cell>
          <cell r="MB582">
            <v>0</v>
          </cell>
          <cell r="MC582">
            <v>0</v>
          </cell>
          <cell r="MD582">
            <v>0</v>
          </cell>
          <cell r="ME582">
            <v>0</v>
          </cell>
          <cell r="MF582">
            <v>0</v>
          </cell>
          <cell r="MG582">
            <v>0</v>
          </cell>
          <cell r="MH582">
            <v>0</v>
          </cell>
          <cell r="MI582">
            <v>0</v>
          </cell>
          <cell r="MJ582">
            <v>0</v>
          </cell>
          <cell r="MK582">
            <v>0</v>
          </cell>
          <cell r="ML582">
            <v>0</v>
          </cell>
          <cell r="MM582">
            <v>0</v>
          </cell>
          <cell r="MN582">
            <v>0</v>
          </cell>
          <cell r="MO582">
            <v>0</v>
          </cell>
          <cell r="MP582">
            <v>0</v>
          </cell>
          <cell r="MQ582">
            <v>0</v>
          </cell>
          <cell r="MR582">
            <v>0</v>
          </cell>
          <cell r="MS582">
            <v>0</v>
          </cell>
          <cell r="MT582">
            <v>0</v>
          </cell>
          <cell r="MU582">
            <v>0</v>
          </cell>
          <cell r="MV582">
            <v>0</v>
          </cell>
          <cell r="MW582">
            <v>0</v>
          </cell>
          <cell r="MX582">
            <v>0</v>
          </cell>
          <cell r="MY582">
            <v>0</v>
          </cell>
          <cell r="MZ582">
            <v>0</v>
          </cell>
          <cell r="NA582">
            <v>0</v>
          </cell>
          <cell r="NB582">
            <v>0</v>
          </cell>
          <cell r="NC582">
            <v>0</v>
          </cell>
          <cell r="ND582">
            <v>0</v>
          </cell>
          <cell r="NE582">
            <v>0</v>
          </cell>
          <cell r="NF582">
            <v>0</v>
          </cell>
          <cell r="NG582">
            <v>0</v>
          </cell>
          <cell r="NH582">
            <v>0</v>
          </cell>
          <cell r="NI582">
            <v>0</v>
          </cell>
          <cell r="NJ582">
            <v>0</v>
          </cell>
          <cell r="NK582">
            <v>0</v>
          </cell>
          <cell r="NL582">
            <v>0</v>
          </cell>
          <cell r="NM582">
            <v>0</v>
          </cell>
          <cell r="NN582">
            <v>0</v>
          </cell>
          <cell r="NO582">
            <v>0</v>
          </cell>
          <cell r="NP582">
            <v>0</v>
          </cell>
          <cell r="NQ582">
            <v>0</v>
          </cell>
          <cell r="NR582">
            <v>0</v>
          </cell>
          <cell r="NS582">
            <v>0</v>
          </cell>
          <cell r="NT582">
            <v>0</v>
          </cell>
          <cell r="NU582">
            <v>0</v>
          </cell>
          <cell r="NV582">
            <v>0</v>
          </cell>
          <cell r="NW582">
            <v>0</v>
          </cell>
        </row>
        <row r="583">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0</v>
          </cell>
          <cell r="CB583">
            <v>0</v>
          </cell>
          <cell r="CC583">
            <v>0</v>
          </cell>
          <cell r="CD583">
            <v>0</v>
          </cell>
          <cell r="CE583">
            <v>0</v>
          </cell>
          <cell r="CF583">
            <v>0</v>
          </cell>
          <cell r="CG583">
            <v>0</v>
          </cell>
          <cell r="CH583">
            <v>0</v>
          </cell>
          <cell r="CI583">
            <v>0</v>
          </cell>
          <cell r="CJ583">
            <v>0</v>
          </cell>
          <cell r="CK583">
            <v>0</v>
          </cell>
          <cell r="CL583">
            <v>0</v>
          </cell>
          <cell r="CM583">
            <v>0</v>
          </cell>
          <cell r="CN583">
            <v>0</v>
          </cell>
          <cell r="CO583">
            <v>0</v>
          </cell>
          <cell r="CP583">
            <v>0</v>
          </cell>
          <cell r="CQ583">
            <v>0</v>
          </cell>
          <cell r="CR583">
            <v>0</v>
          </cell>
          <cell r="CS583">
            <v>0</v>
          </cell>
          <cell r="CT583">
            <v>0</v>
          </cell>
          <cell r="CU583">
            <v>0</v>
          </cell>
          <cell r="CV583">
            <v>0</v>
          </cell>
          <cell r="CW583">
            <v>0</v>
          </cell>
          <cell r="CX583">
            <v>0</v>
          </cell>
          <cell r="CY583">
            <v>0</v>
          </cell>
          <cell r="CZ583">
            <v>0</v>
          </cell>
          <cell r="DA583">
            <v>0</v>
          </cell>
          <cell r="DB583">
            <v>0</v>
          </cell>
          <cell r="DC583">
            <v>0</v>
          </cell>
          <cell r="DD583">
            <v>0</v>
          </cell>
          <cell r="DE583">
            <v>0</v>
          </cell>
          <cell r="DF583">
            <v>0</v>
          </cell>
          <cell r="DG583">
            <v>0</v>
          </cell>
          <cell r="DH583">
            <v>0</v>
          </cell>
          <cell r="DI583">
            <v>0</v>
          </cell>
          <cell r="DJ583">
            <v>0</v>
          </cell>
          <cell r="DK583">
            <v>0</v>
          </cell>
          <cell r="DL583">
            <v>0</v>
          </cell>
          <cell r="DM583">
            <v>0</v>
          </cell>
          <cell r="DN583">
            <v>0</v>
          </cell>
          <cell r="DO583">
            <v>0</v>
          </cell>
          <cell r="DP583">
            <v>0</v>
          </cell>
          <cell r="DQ583">
            <v>0</v>
          </cell>
          <cell r="DR583">
            <v>0</v>
          </cell>
          <cell r="DS583">
            <v>0</v>
          </cell>
          <cell r="DT583">
            <v>0</v>
          </cell>
          <cell r="DU583">
            <v>0</v>
          </cell>
          <cell r="DV583">
            <v>0</v>
          </cell>
          <cell r="DW583">
            <v>0</v>
          </cell>
          <cell r="DX583">
            <v>0</v>
          </cell>
          <cell r="DY583">
            <v>0</v>
          </cell>
          <cell r="DZ583">
            <v>0</v>
          </cell>
          <cell r="EA583">
            <v>0</v>
          </cell>
          <cell r="EB583">
            <v>0</v>
          </cell>
          <cell r="EC583">
            <v>0</v>
          </cell>
          <cell r="ED583">
            <v>0</v>
          </cell>
          <cell r="EE583">
            <v>-229</v>
          </cell>
          <cell r="EF583">
            <v>0</v>
          </cell>
          <cell r="EG583">
            <v>-229</v>
          </cell>
          <cell r="EH583">
            <v>-259</v>
          </cell>
          <cell r="EI583">
            <v>0</v>
          </cell>
          <cell r="EJ583">
            <v>-259</v>
          </cell>
          <cell r="EK583">
            <v>-291</v>
          </cell>
          <cell r="EL583">
            <v>0</v>
          </cell>
          <cell r="EM583">
            <v>-291</v>
          </cell>
          <cell r="EN583">
            <v>-256</v>
          </cell>
          <cell r="EO583">
            <v>0</v>
          </cell>
          <cell r="EP583">
            <v>-256</v>
          </cell>
          <cell r="EQ583">
            <v>-26</v>
          </cell>
          <cell r="ER583">
            <v>0</v>
          </cell>
          <cell r="ES583">
            <v>-26</v>
          </cell>
          <cell r="ET583">
            <v>-430</v>
          </cell>
          <cell r="EU583">
            <v>0</v>
          </cell>
          <cell r="EV583">
            <v>-430</v>
          </cell>
          <cell r="EW583">
            <v>-242</v>
          </cell>
          <cell r="EX583">
            <v>0</v>
          </cell>
          <cell r="EY583">
            <v>-242</v>
          </cell>
          <cell r="EZ583">
            <v>-238</v>
          </cell>
          <cell r="FA583">
            <v>0</v>
          </cell>
          <cell r="FB583">
            <v>-238</v>
          </cell>
          <cell r="FC583">
            <v>12</v>
          </cell>
          <cell r="FD583">
            <v>0</v>
          </cell>
          <cell r="FE583">
            <v>12</v>
          </cell>
          <cell r="FF583">
            <v>-8</v>
          </cell>
          <cell r="FG583">
            <v>0</v>
          </cell>
          <cell r="FH583">
            <v>-8</v>
          </cell>
          <cell r="FI583">
            <v>-30</v>
          </cell>
          <cell r="FJ583">
            <v>0</v>
          </cell>
          <cell r="FK583">
            <v>-30</v>
          </cell>
          <cell r="FL583">
            <v>-36</v>
          </cell>
          <cell r="FM583">
            <v>0</v>
          </cell>
          <cell r="FN583">
            <v>-36</v>
          </cell>
          <cell r="FO583">
            <v>18</v>
          </cell>
          <cell r="FP583">
            <v>0</v>
          </cell>
          <cell r="FQ583">
            <v>18</v>
          </cell>
          <cell r="FR583">
            <v>-34</v>
          </cell>
          <cell r="FS583">
            <v>0</v>
          </cell>
          <cell r="FT583">
            <v>-34</v>
          </cell>
          <cell r="FU583">
            <v>-16</v>
          </cell>
          <cell r="FV583">
            <v>0</v>
          </cell>
          <cell r="FW583">
            <v>-16</v>
          </cell>
          <cell r="FX583">
            <v>-24</v>
          </cell>
          <cell r="FY583">
            <v>0</v>
          </cell>
          <cell r="FZ583">
            <v>-24</v>
          </cell>
          <cell r="GA583">
            <v>-28</v>
          </cell>
          <cell r="GB583">
            <v>0</v>
          </cell>
          <cell r="GC583">
            <v>-28</v>
          </cell>
          <cell r="GD583">
            <v>-36</v>
          </cell>
          <cell r="GE583">
            <v>0</v>
          </cell>
          <cell r="GF583">
            <v>-36</v>
          </cell>
          <cell r="GG583">
            <v>-50</v>
          </cell>
          <cell r="GH583">
            <v>0</v>
          </cell>
          <cell r="GI583">
            <v>-50</v>
          </cell>
          <cell r="GJ583">
            <v>-38</v>
          </cell>
          <cell r="GK583">
            <v>0</v>
          </cell>
          <cell r="GL583">
            <v>-38</v>
          </cell>
          <cell r="GM583">
            <v>-22</v>
          </cell>
          <cell r="GN583">
            <v>0</v>
          </cell>
          <cell r="GO583">
            <v>-22</v>
          </cell>
          <cell r="GP583">
            <v>-32</v>
          </cell>
          <cell r="GQ583">
            <v>0</v>
          </cell>
          <cell r="GR583">
            <v>-32</v>
          </cell>
          <cell r="GS583">
            <v>-22</v>
          </cell>
          <cell r="GT583">
            <v>0</v>
          </cell>
          <cell r="GU583">
            <v>-22</v>
          </cell>
          <cell r="GV583">
            <v>-28</v>
          </cell>
          <cell r="GW583">
            <v>0</v>
          </cell>
          <cell r="GX583">
            <v>-28</v>
          </cell>
          <cell r="GY583">
            <v>6</v>
          </cell>
          <cell r="GZ583">
            <v>0</v>
          </cell>
          <cell r="HA583">
            <v>6</v>
          </cell>
          <cell r="HB583">
            <v>-24</v>
          </cell>
          <cell r="HC583">
            <v>0</v>
          </cell>
          <cell r="HD583">
            <v>-24</v>
          </cell>
          <cell r="HE583">
            <v>-48</v>
          </cell>
          <cell r="HF583">
            <v>0</v>
          </cell>
          <cell r="HG583">
            <v>-48</v>
          </cell>
          <cell r="HH583">
            <v>-42</v>
          </cell>
          <cell r="HI583">
            <v>0</v>
          </cell>
          <cell r="HJ583">
            <v>-42</v>
          </cell>
          <cell r="HO583">
            <v>0</v>
          </cell>
          <cell r="HP583">
            <v>0</v>
          </cell>
          <cell r="HQ583">
            <v>0</v>
          </cell>
          <cell r="HR583">
            <v>0</v>
          </cell>
          <cell r="HS583">
            <v>0</v>
          </cell>
          <cell r="HT583">
            <v>0</v>
          </cell>
          <cell r="HU583">
            <v>0</v>
          </cell>
          <cell r="HV583">
            <v>0</v>
          </cell>
          <cell r="HW583">
            <v>0</v>
          </cell>
          <cell r="HX583">
            <v>0</v>
          </cell>
          <cell r="HY583">
            <v>0</v>
          </cell>
          <cell r="HZ583">
            <v>0</v>
          </cell>
          <cell r="IA583">
            <v>0</v>
          </cell>
          <cell r="IB583">
            <v>0</v>
          </cell>
          <cell r="IC583">
            <v>0</v>
          </cell>
          <cell r="ID583">
            <v>0</v>
          </cell>
          <cell r="IE583">
            <v>0</v>
          </cell>
          <cell r="IF583">
            <v>0</v>
          </cell>
          <cell r="IG583">
            <v>0</v>
          </cell>
          <cell r="IH583">
            <v>0</v>
          </cell>
          <cell r="II583">
            <v>0</v>
          </cell>
          <cell r="IJ583">
            <v>0</v>
          </cell>
          <cell r="IK583">
            <v>0</v>
          </cell>
          <cell r="IL583">
            <v>0</v>
          </cell>
          <cell r="IM583">
            <v>0</v>
          </cell>
          <cell r="IN583">
            <v>0</v>
          </cell>
          <cell r="IO583">
            <v>0</v>
          </cell>
          <cell r="IP583">
            <v>0</v>
          </cell>
          <cell r="IQ583">
            <v>0</v>
          </cell>
          <cell r="IR583">
            <v>0</v>
          </cell>
          <cell r="IS583">
            <v>0</v>
          </cell>
          <cell r="IT583">
            <v>0</v>
          </cell>
          <cell r="IU583">
            <v>0</v>
          </cell>
          <cell r="IV583">
            <v>0</v>
          </cell>
          <cell r="IW583">
            <v>0</v>
          </cell>
          <cell r="IX583">
            <v>0</v>
          </cell>
          <cell r="IY583">
            <v>0</v>
          </cell>
          <cell r="IZ583">
            <v>0</v>
          </cell>
          <cell r="JA583">
            <v>0</v>
          </cell>
          <cell r="JB583">
            <v>0</v>
          </cell>
          <cell r="JC583">
            <v>0</v>
          </cell>
          <cell r="JD583">
            <v>0</v>
          </cell>
          <cell r="JE583">
            <v>0</v>
          </cell>
          <cell r="JF583">
            <v>0</v>
          </cell>
          <cell r="JG583">
            <v>0</v>
          </cell>
          <cell r="JH583">
            <v>0</v>
          </cell>
          <cell r="JI583">
            <v>0</v>
          </cell>
          <cell r="JJ583">
            <v>0</v>
          </cell>
          <cell r="JK583">
            <v>0</v>
          </cell>
          <cell r="JL583">
            <v>0</v>
          </cell>
          <cell r="JM583">
            <v>0</v>
          </cell>
          <cell r="JN583">
            <v>0</v>
          </cell>
          <cell r="JO583">
            <v>0</v>
          </cell>
          <cell r="JP583">
            <v>0</v>
          </cell>
          <cell r="JQ583">
            <v>0</v>
          </cell>
          <cell r="JR583">
            <v>0</v>
          </cell>
          <cell r="JS583">
            <v>0</v>
          </cell>
          <cell r="JT583">
            <v>0</v>
          </cell>
          <cell r="JU583">
            <v>0</v>
          </cell>
          <cell r="JV583">
            <v>0</v>
          </cell>
          <cell r="JW583">
            <v>0</v>
          </cell>
          <cell r="JX583">
            <v>0</v>
          </cell>
          <cell r="JY583">
            <v>0</v>
          </cell>
          <cell r="JZ583">
            <v>0</v>
          </cell>
          <cell r="KA583">
            <v>0</v>
          </cell>
          <cell r="KB583">
            <v>0</v>
          </cell>
          <cell r="KC583">
            <v>0</v>
          </cell>
          <cell r="KD583">
            <v>0</v>
          </cell>
          <cell r="KE583">
            <v>0</v>
          </cell>
          <cell r="KF583">
            <v>0</v>
          </cell>
          <cell r="KG583">
            <v>0</v>
          </cell>
          <cell r="KH583">
            <v>0</v>
          </cell>
          <cell r="KI583">
            <v>0</v>
          </cell>
          <cell r="KJ583">
            <v>0</v>
          </cell>
          <cell r="KK583">
            <v>0</v>
          </cell>
          <cell r="KL583">
            <v>0</v>
          </cell>
          <cell r="KM583">
            <v>0</v>
          </cell>
          <cell r="KN583">
            <v>0</v>
          </cell>
          <cell r="KO583">
            <v>0</v>
          </cell>
          <cell r="KP583">
            <v>0</v>
          </cell>
          <cell r="KQ583">
            <v>0</v>
          </cell>
          <cell r="KR583">
            <v>0</v>
          </cell>
          <cell r="KS583">
            <v>0</v>
          </cell>
          <cell r="KT583">
            <v>-229</v>
          </cell>
          <cell r="KU583">
            <v>0</v>
          </cell>
          <cell r="KV583">
            <v>0</v>
          </cell>
          <cell r="KW583">
            <v>-259</v>
          </cell>
          <cell r="KX583">
            <v>0</v>
          </cell>
          <cell r="KY583">
            <v>0</v>
          </cell>
          <cell r="KZ583">
            <v>-291</v>
          </cell>
          <cell r="LA583">
            <v>0</v>
          </cell>
          <cell r="LB583">
            <v>0</v>
          </cell>
          <cell r="LC583">
            <v>-256</v>
          </cell>
          <cell r="LD583">
            <v>0</v>
          </cell>
          <cell r="LE583">
            <v>0</v>
          </cell>
          <cell r="LF583">
            <v>-26</v>
          </cell>
          <cell r="LG583">
            <v>0</v>
          </cell>
          <cell r="LH583">
            <v>0</v>
          </cell>
          <cell r="LI583">
            <v>-430</v>
          </cell>
          <cell r="LJ583">
            <v>0</v>
          </cell>
          <cell r="LK583">
            <v>0</v>
          </cell>
          <cell r="LL583">
            <v>-242</v>
          </cell>
          <cell r="LM583">
            <v>0</v>
          </cell>
          <cell r="LN583">
            <v>0</v>
          </cell>
          <cell r="LO583">
            <v>-238</v>
          </cell>
          <cell r="LP583">
            <v>0</v>
          </cell>
          <cell r="LQ583">
            <v>0</v>
          </cell>
          <cell r="LR583">
            <v>12</v>
          </cell>
          <cell r="LS583">
            <v>0</v>
          </cell>
          <cell r="LT583">
            <v>0</v>
          </cell>
          <cell r="LU583">
            <v>-8</v>
          </cell>
          <cell r="LV583">
            <v>0</v>
          </cell>
          <cell r="LW583">
            <v>0</v>
          </cell>
          <cell r="LX583">
            <v>-30</v>
          </cell>
          <cell r="LY583">
            <v>0</v>
          </cell>
          <cell r="LZ583">
            <v>0</v>
          </cell>
          <cell r="MA583">
            <v>-36</v>
          </cell>
          <cell r="MB583">
            <v>0</v>
          </cell>
          <cell r="MC583">
            <v>0</v>
          </cell>
          <cell r="MD583">
            <v>18</v>
          </cell>
          <cell r="ME583">
            <v>0</v>
          </cell>
          <cell r="MF583">
            <v>0</v>
          </cell>
          <cell r="MG583">
            <v>-34</v>
          </cell>
          <cell r="MH583">
            <v>0</v>
          </cell>
          <cell r="MI583">
            <v>0</v>
          </cell>
          <cell r="MJ583">
            <v>-16</v>
          </cell>
          <cell r="MK583">
            <v>0</v>
          </cell>
          <cell r="ML583">
            <v>0</v>
          </cell>
          <cell r="MM583">
            <v>-24</v>
          </cell>
          <cell r="MN583">
            <v>0</v>
          </cell>
          <cell r="MO583">
            <v>0</v>
          </cell>
          <cell r="MP583">
            <v>-28</v>
          </cell>
          <cell r="MQ583">
            <v>0</v>
          </cell>
          <cell r="MR583">
            <v>0</v>
          </cell>
          <cell r="MS583">
            <v>-36</v>
          </cell>
          <cell r="MT583">
            <v>0</v>
          </cell>
          <cell r="MU583">
            <v>0</v>
          </cell>
          <cell r="MV583">
            <v>-50</v>
          </cell>
          <cell r="MW583">
            <v>0</v>
          </cell>
          <cell r="MX583">
            <v>0</v>
          </cell>
          <cell r="MY583">
            <v>-38</v>
          </cell>
          <cell r="MZ583">
            <v>0</v>
          </cell>
          <cell r="NA583">
            <v>0</v>
          </cell>
          <cell r="NB583">
            <v>-22</v>
          </cell>
          <cell r="NC583">
            <v>0</v>
          </cell>
          <cell r="ND583">
            <v>0</v>
          </cell>
          <cell r="NE583">
            <v>-32</v>
          </cell>
          <cell r="NF583">
            <v>0</v>
          </cell>
          <cell r="NG583">
            <v>0</v>
          </cell>
          <cell r="NH583">
            <v>-22</v>
          </cell>
          <cell r="NI583">
            <v>0</v>
          </cell>
          <cell r="NJ583">
            <v>0</v>
          </cell>
          <cell r="NK583">
            <v>-28</v>
          </cell>
          <cell r="NL583">
            <v>0</v>
          </cell>
          <cell r="NM583">
            <v>0</v>
          </cell>
          <cell r="NN583">
            <v>6</v>
          </cell>
          <cell r="NO583">
            <v>0</v>
          </cell>
          <cell r="NP583">
            <v>0</v>
          </cell>
          <cell r="NQ583">
            <v>-24</v>
          </cell>
          <cell r="NR583">
            <v>0</v>
          </cell>
          <cell r="NS583">
            <v>0</v>
          </cell>
          <cell r="NT583">
            <v>-48</v>
          </cell>
          <cell r="NU583">
            <v>0</v>
          </cell>
          <cell r="NV583">
            <v>0</v>
          </cell>
          <cell r="NW583">
            <v>-42</v>
          </cell>
        </row>
        <row r="585">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0</v>
          </cell>
          <cell r="CB585">
            <v>0</v>
          </cell>
          <cell r="CC585">
            <v>0</v>
          </cell>
          <cell r="CD585">
            <v>0</v>
          </cell>
          <cell r="CE585">
            <v>0</v>
          </cell>
          <cell r="CF585">
            <v>0</v>
          </cell>
          <cell r="CG585">
            <v>0</v>
          </cell>
          <cell r="CH585">
            <v>0</v>
          </cell>
          <cell r="CI585">
            <v>0</v>
          </cell>
          <cell r="CJ585">
            <v>0</v>
          </cell>
          <cell r="CK585">
            <v>0</v>
          </cell>
          <cell r="CL585">
            <v>0</v>
          </cell>
          <cell r="CM585">
            <v>0</v>
          </cell>
          <cell r="CN585">
            <v>0</v>
          </cell>
          <cell r="CO585">
            <v>0</v>
          </cell>
          <cell r="CP585">
            <v>0</v>
          </cell>
          <cell r="CQ585">
            <v>0</v>
          </cell>
          <cell r="CR585">
            <v>0</v>
          </cell>
          <cell r="CS585">
            <v>0</v>
          </cell>
          <cell r="CT585">
            <v>0</v>
          </cell>
          <cell r="CU585">
            <v>0</v>
          </cell>
          <cell r="CV585">
            <v>0</v>
          </cell>
          <cell r="CW585">
            <v>0</v>
          </cell>
          <cell r="CX585">
            <v>0</v>
          </cell>
          <cell r="CY585">
            <v>0</v>
          </cell>
          <cell r="CZ585">
            <v>0</v>
          </cell>
          <cell r="DA585">
            <v>0</v>
          </cell>
          <cell r="DB585">
            <v>0</v>
          </cell>
          <cell r="DC585">
            <v>0</v>
          </cell>
          <cell r="DD585">
            <v>0</v>
          </cell>
          <cell r="DE585">
            <v>0</v>
          </cell>
          <cell r="DF585">
            <v>0</v>
          </cell>
          <cell r="DG585">
            <v>0</v>
          </cell>
          <cell r="DH585">
            <v>0</v>
          </cell>
          <cell r="DI585">
            <v>0</v>
          </cell>
          <cell r="DJ585">
            <v>0</v>
          </cell>
          <cell r="DK585">
            <v>0</v>
          </cell>
          <cell r="DL585">
            <v>0</v>
          </cell>
          <cell r="DM585">
            <v>0</v>
          </cell>
          <cell r="DN585">
            <v>0</v>
          </cell>
          <cell r="DO585">
            <v>0</v>
          </cell>
          <cell r="DP585">
            <v>0</v>
          </cell>
          <cell r="DQ585">
            <v>0</v>
          </cell>
          <cell r="DR585">
            <v>0</v>
          </cell>
          <cell r="DS585">
            <v>0</v>
          </cell>
          <cell r="DT585">
            <v>0</v>
          </cell>
          <cell r="DU585">
            <v>0</v>
          </cell>
          <cell r="DV585">
            <v>0</v>
          </cell>
          <cell r="DW585">
            <v>0</v>
          </cell>
          <cell r="DX585">
            <v>0</v>
          </cell>
          <cell r="DY585">
            <v>0</v>
          </cell>
          <cell r="DZ585">
            <v>0</v>
          </cell>
          <cell r="EA585">
            <v>0</v>
          </cell>
          <cell r="EB585">
            <v>0</v>
          </cell>
          <cell r="EC585">
            <v>0</v>
          </cell>
          <cell r="ED585">
            <v>0</v>
          </cell>
          <cell r="EE585">
            <v>-184</v>
          </cell>
          <cell r="EF585">
            <v>0</v>
          </cell>
          <cell r="EG585">
            <v>-184</v>
          </cell>
          <cell r="EH585">
            <v>-178</v>
          </cell>
          <cell r="EI585">
            <v>0</v>
          </cell>
          <cell r="EJ585">
            <v>-178</v>
          </cell>
          <cell r="EK585">
            <v>-186</v>
          </cell>
          <cell r="EL585">
            <v>0</v>
          </cell>
          <cell r="EM585">
            <v>-186</v>
          </cell>
          <cell r="EN585">
            <v>-175</v>
          </cell>
          <cell r="EO585">
            <v>0</v>
          </cell>
          <cell r="EP585">
            <v>-175</v>
          </cell>
          <cell r="EQ585">
            <v>-194</v>
          </cell>
          <cell r="ER585">
            <v>0</v>
          </cell>
          <cell r="ES585">
            <v>-194</v>
          </cell>
          <cell r="ET585">
            <v>-196</v>
          </cell>
          <cell r="EU585">
            <v>0</v>
          </cell>
          <cell r="EV585">
            <v>-196</v>
          </cell>
          <cell r="EW585">
            <v>-215</v>
          </cell>
          <cell r="EX585">
            <v>0</v>
          </cell>
          <cell r="EY585">
            <v>-215</v>
          </cell>
          <cell r="EZ585">
            <v>-200</v>
          </cell>
          <cell r="FA585">
            <v>0</v>
          </cell>
          <cell r="FB585">
            <v>-200</v>
          </cell>
          <cell r="FC585">
            <v>0</v>
          </cell>
          <cell r="FD585">
            <v>0</v>
          </cell>
          <cell r="FE585">
            <v>0</v>
          </cell>
          <cell r="FF585">
            <v>0</v>
          </cell>
          <cell r="FG585">
            <v>0</v>
          </cell>
          <cell r="FH585">
            <v>0</v>
          </cell>
          <cell r="FI585">
            <v>0</v>
          </cell>
          <cell r="FJ585">
            <v>0</v>
          </cell>
          <cell r="FK585">
            <v>0</v>
          </cell>
          <cell r="FL585">
            <v>0</v>
          </cell>
          <cell r="FM585">
            <v>0</v>
          </cell>
          <cell r="FN585">
            <v>0</v>
          </cell>
          <cell r="FO585">
            <v>0</v>
          </cell>
          <cell r="FP585">
            <v>0</v>
          </cell>
          <cell r="FQ585">
            <v>0</v>
          </cell>
          <cell r="FR585">
            <v>0</v>
          </cell>
          <cell r="FS585">
            <v>0</v>
          </cell>
          <cell r="FT585">
            <v>0</v>
          </cell>
          <cell r="FU585">
            <v>0</v>
          </cell>
          <cell r="FV585">
            <v>0</v>
          </cell>
          <cell r="FW585">
            <v>0</v>
          </cell>
          <cell r="FX585">
            <v>0</v>
          </cell>
          <cell r="FY585">
            <v>0</v>
          </cell>
          <cell r="FZ585">
            <v>0</v>
          </cell>
          <cell r="GA585">
            <v>0</v>
          </cell>
          <cell r="GB585">
            <v>0</v>
          </cell>
          <cell r="GC585">
            <v>0</v>
          </cell>
          <cell r="GD585">
            <v>0</v>
          </cell>
          <cell r="GE585">
            <v>0</v>
          </cell>
          <cell r="GF585">
            <v>0</v>
          </cell>
          <cell r="GG585">
            <v>0</v>
          </cell>
          <cell r="GH585">
            <v>0</v>
          </cell>
          <cell r="GI585">
            <v>0</v>
          </cell>
          <cell r="GJ585">
            <v>0</v>
          </cell>
          <cell r="GK585">
            <v>0</v>
          </cell>
          <cell r="GL585">
            <v>0</v>
          </cell>
          <cell r="GM585">
            <v>0</v>
          </cell>
          <cell r="GN585">
            <v>0</v>
          </cell>
          <cell r="GO585">
            <v>0</v>
          </cell>
          <cell r="GP585">
            <v>0</v>
          </cell>
          <cell r="GQ585">
            <v>0</v>
          </cell>
          <cell r="GR585">
            <v>0</v>
          </cell>
          <cell r="GS585">
            <v>0</v>
          </cell>
          <cell r="GT585">
            <v>0</v>
          </cell>
          <cell r="GU585">
            <v>0</v>
          </cell>
          <cell r="GV585">
            <v>0</v>
          </cell>
          <cell r="GW585">
            <v>0</v>
          </cell>
          <cell r="GX585">
            <v>0</v>
          </cell>
          <cell r="GY585">
            <v>0</v>
          </cell>
          <cell r="GZ585">
            <v>0</v>
          </cell>
          <cell r="HA585">
            <v>0</v>
          </cell>
          <cell r="HB585">
            <v>0</v>
          </cell>
          <cell r="HC585">
            <v>0</v>
          </cell>
          <cell r="HD585">
            <v>0</v>
          </cell>
          <cell r="HE585">
            <v>0</v>
          </cell>
          <cell r="HF585">
            <v>0</v>
          </cell>
          <cell r="HG585">
            <v>0</v>
          </cell>
          <cell r="HH585">
            <v>0</v>
          </cell>
          <cell r="HI585">
            <v>0</v>
          </cell>
          <cell r="HJ585">
            <v>0</v>
          </cell>
          <cell r="HK585">
            <v>0</v>
          </cell>
          <cell r="HO585">
            <v>0</v>
          </cell>
          <cell r="HP585">
            <v>0</v>
          </cell>
          <cell r="HQ585">
            <v>0</v>
          </cell>
          <cell r="HR585">
            <v>0</v>
          </cell>
          <cell r="HS585">
            <v>0</v>
          </cell>
          <cell r="HT585">
            <v>0</v>
          </cell>
          <cell r="HU585">
            <v>0</v>
          </cell>
          <cell r="HV585">
            <v>0</v>
          </cell>
          <cell r="HW585">
            <v>0</v>
          </cell>
          <cell r="HX585">
            <v>0</v>
          </cell>
          <cell r="HY585">
            <v>0</v>
          </cell>
          <cell r="HZ585">
            <v>0</v>
          </cell>
          <cell r="IA585">
            <v>0</v>
          </cell>
          <cell r="IB585">
            <v>0</v>
          </cell>
          <cell r="IC585">
            <v>0</v>
          </cell>
          <cell r="ID585">
            <v>0</v>
          </cell>
          <cell r="IE585">
            <v>0</v>
          </cell>
          <cell r="IF585">
            <v>0</v>
          </cell>
          <cell r="IG585">
            <v>0</v>
          </cell>
          <cell r="IH585">
            <v>0</v>
          </cell>
          <cell r="II585">
            <v>0</v>
          </cell>
          <cell r="IJ585">
            <v>0</v>
          </cell>
          <cell r="IK585">
            <v>0</v>
          </cell>
          <cell r="IL585">
            <v>0</v>
          </cell>
          <cell r="IM585">
            <v>0</v>
          </cell>
          <cell r="IN585">
            <v>0</v>
          </cell>
          <cell r="IO585">
            <v>0</v>
          </cell>
          <cell r="IP585">
            <v>0</v>
          </cell>
          <cell r="IQ585">
            <v>0</v>
          </cell>
          <cell r="IR585">
            <v>0</v>
          </cell>
          <cell r="IS585">
            <v>0</v>
          </cell>
          <cell r="IT585">
            <v>0</v>
          </cell>
          <cell r="IU585">
            <v>0</v>
          </cell>
          <cell r="IV585">
            <v>0</v>
          </cell>
          <cell r="IW585">
            <v>0</v>
          </cell>
          <cell r="IX585">
            <v>0</v>
          </cell>
          <cell r="IY585">
            <v>0</v>
          </cell>
          <cell r="IZ585">
            <v>0</v>
          </cell>
          <cell r="JA585">
            <v>0</v>
          </cell>
          <cell r="JB585">
            <v>0</v>
          </cell>
          <cell r="JC585">
            <v>0</v>
          </cell>
          <cell r="JD585">
            <v>0</v>
          </cell>
          <cell r="JE585">
            <v>0</v>
          </cell>
          <cell r="JF585">
            <v>0</v>
          </cell>
          <cell r="JG585">
            <v>0</v>
          </cell>
          <cell r="JH585">
            <v>0</v>
          </cell>
          <cell r="JI585">
            <v>0</v>
          </cell>
          <cell r="JJ585">
            <v>0</v>
          </cell>
          <cell r="JK585">
            <v>0</v>
          </cell>
          <cell r="JL585">
            <v>0</v>
          </cell>
          <cell r="JM585">
            <v>0</v>
          </cell>
          <cell r="JN585">
            <v>0</v>
          </cell>
          <cell r="JO585">
            <v>0</v>
          </cell>
          <cell r="JP585">
            <v>0</v>
          </cell>
          <cell r="JQ585">
            <v>0</v>
          </cell>
          <cell r="JR585">
            <v>0</v>
          </cell>
          <cell r="JS585">
            <v>0</v>
          </cell>
          <cell r="JT585">
            <v>0</v>
          </cell>
          <cell r="JU585">
            <v>0</v>
          </cell>
          <cell r="JV585">
            <v>0</v>
          </cell>
          <cell r="JW585">
            <v>0</v>
          </cell>
          <cell r="JX585">
            <v>0</v>
          </cell>
          <cell r="JY585">
            <v>0</v>
          </cell>
          <cell r="JZ585">
            <v>0</v>
          </cell>
          <cell r="KA585">
            <v>0</v>
          </cell>
          <cell r="KB585">
            <v>0</v>
          </cell>
          <cell r="KC585">
            <v>0</v>
          </cell>
          <cell r="KD585">
            <v>0</v>
          </cell>
          <cell r="KE585">
            <v>0</v>
          </cell>
          <cell r="KF585">
            <v>0</v>
          </cell>
          <cell r="KG585">
            <v>0</v>
          </cell>
          <cell r="KH585">
            <v>0</v>
          </cell>
          <cell r="KI585">
            <v>0</v>
          </cell>
          <cell r="KJ585">
            <v>0</v>
          </cell>
          <cell r="KK585">
            <v>0</v>
          </cell>
          <cell r="KL585">
            <v>0</v>
          </cell>
          <cell r="KM585">
            <v>0</v>
          </cell>
          <cell r="KN585">
            <v>0</v>
          </cell>
          <cell r="KO585">
            <v>0</v>
          </cell>
          <cell r="KP585">
            <v>0</v>
          </cell>
          <cell r="KQ585">
            <v>0</v>
          </cell>
          <cell r="KR585">
            <v>0</v>
          </cell>
          <cell r="KS585">
            <v>0</v>
          </cell>
          <cell r="KT585">
            <v>-184</v>
          </cell>
          <cell r="KU585">
            <v>0</v>
          </cell>
          <cell r="KV585">
            <v>0</v>
          </cell>
          <cell r="KW585">
            <v>-178</v>
          </cell>
          <cell r="KX585">
            <v>0</v>
          </cell>
          <cell r="KY585">
            <v>0</v>
          </cell>
          <cell r="KZ585">
            <v>-186</v>
          </cell>
          <cell r="LA585">
            <v>0</v>
          </cell>
          <cell r="LB585">
            <v>0</v>
          </cell>
          <cell r="LC585">
            <v>-175</v>
          </cell>
          <cell r="LD585">
            <v>0</v>
          </cell>
          <cell r="LE585">
            <v>0</v>
          </cell>
          <cell r="LF585">
            <v>-194</v>
          </cell>
          <cell r="LG585">
            <v>0</v>
          </cell>
          <cell r="LH585">
            <v>0</v>
          </cell>
          <cell r="LI585">
            <v>-196</v>
          </cell>
          <cell r="LJ585">
            <v>0</v>
          </cell>
          <cell r="LK585">
            <v>0</v>
          </cell>
          <cell r="LL585">
            <v>-215</v>
          </cell>
          <cell r="LM585">
            <v>0</v>
          </cell>
          <cell r="LN585">
            <v>0</v>
          </cell>
          <cell r="LO585">
            <v>-200</v>
          </cell>
          <cell r="LP585">
            <v>0</v>
          </cell>
          <cell r="LQ585">
            <v>0</v>
          </cell>
          <cell r="LR585">
            <v>0</v>
          </cell>
          <cell r="LS585">
            <v>0</v>
          </cell>
          <cell r="LT585">
            <v>0</v>
          </cell>
          <cell r="LU585">
            <v>0</v>
          </cell>
          <cell r="LV585">
            <v>0</v>
          </cell>
          <cell r="LW585">
            <v>0</v>
          </cell>
          <cell r="LX585">
            <v>0</v>
          </cell>
          <cell r="LY585">
            <v>0</v>
          </cell>
          <cell r="LZ585">
            <v>0</v>
          </cell>
          <cell r="MA585">
            <v>0</v>
          </cell>
          <cell r="MB585">
            <v>0</v>
          </cell>
          <cell r="MC585">
            <v>0</v>
          </cell>
          <cell r="MD585">
            <v>0</v>
          </cell>
          <cell r="ME585">
            <v>0</v>
          </cell>
          <cell r="MF585">
            <v>0</v>
          </cell>
          <cell r="MG585">
            <v>0</v>
          </cell>
          <cell r="MH585">
            <v>0</v>
          </cell>
          <cell r="MI585">
            <v>0</v>
          </cell>
          <cell r="MJ585">
            <v>0</v>
          </cell>
          <cell r="MK585">
            <v>0</v>
          </cell>
          <cell r="ML585">
            <v>0</v>
          </cell>
          <cell r="MM585">
            <v>0</v>
          </cell>
          <cell r="MN585">
            <v>0</v>
          </cell>
          <cell r="MO585">
            <v>0</v>
          </cell>
          <cell r="MP585">
            <v>0</v>
          </cell>
          <cell r="MQ585">
            <v>0</v>
          </cell>
          <cell r="MR585">
            <v>0</v>
          </cell>
          <cell r="MS585">
            <v>0</v>
          </cell>
          <cell r="MT585">
            <v>0</v>
          </cell>
          <cell r="MU585">
            <v>0</v>
          </cell>
          <cell r="MV585">
            <v>0</v>
          </cell>
          <cell r="MW585">
            <v>0</v>
          </cell>
          <cell r="MX585">
            <v>0</v>
          </cell>
          <cell r="MY585">
            <v>0</v>
          </cell>
          <cell r="MZ585">
            <v>0</v>
          </cell>
          <cell r="NA585">
            <v>0</v>
          </cell>
          <cell r="NB585">
            <v>0</v>
          </cell>
          <cell r="NC585">
            <v>0</v>
          </cell>
          <cell r="ND585">
            <v>0</v>
          </cell>
          <cell r="NE585">
            <v>0</v>
          </cell>
          <cell r="NF585">
            <v>0</v>
          </cell>
          <cell r="NG585">
            <v>0</v>
          </cell>
          <cell r="NH585">
            <v>0</v>
          </cell>
          <cell r="NI585">
            <v>0</v>
          </cell>
          <cell r="NJ585">
            <v>0</v>
          </cell>
          <cell r="NK585">
            <v>0</v>
          </cell>
          <cell r="NL585">
            <v>0</v>
          </cell>
          <cell r="NM585">
            <v>0</v>
          </cell>
          <cell r="NN585">
            <v>0</v>
          </cell>
          <cell r="NO585">
            <v>0</v>
          </cell>
          <cell r="NP585">
            <v>0</v>
          </cell>
          <cell r="NQ585">
            <v>0</v>
          </cell>
          <cell r="NR585">
            <v>0</v>
          </cell>
          <cell r="NS585">
            <v>0</v>
          </cell>
          <cell r="NT585">
            <v>0</v>
          </cell>
          <cell r="NU585">
            <v>0</v>
          </cell>
          <cell r="NV585">
            <v>0</v>
          </cell>
          <cell r="NW585">
            <v>0</v>
          </cell>
        </row>
        <row r="586">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0</v>
          </cell>
          <cell r="CB586">
            <v>0</v>
          </cell>
          <cell r="CC586">
            <v>0</v>
          </cell>
          <cell r="CD586">
            <v>0</v>
          </cell>
          <cell r="CE586">
            <v>0</v>
          </cell>
          <cell r="CF586">
            <v>0</v>
          </cell>
          <cell r="CG586">
            <v>0</v>
          </cell>
          <cell r="CH586">
            <v>0</v>
          </cell>
          <cell r="CI586">
            <v>0</v>
          </cell>
          <cell r="CJ586">
            <v>0</v>
          </cell>
          <cell r="CK586">
            <v>0</v>
          </cell>
          <cell r="CL586">
            <v>0</v>
          </cell>
          <cell r="CM586">
            <v>0</v>
          </cell>
          <cell r="CN586">
            <v>0</v>
          </cell>
          <cell r="CO586">
            <v>0</v>
          </cell>
          <cell r="CP586">
            <v>0</v>
          </cell>
          <cell r="CQ586">
            <v>0</v>
          </cell>
          <cell r="CR586">
            <v>0</v>
          </cell>
          <cell r="CS586">
            <v>0</v>
          </cell>
          <cell r="CT586">
            <v>0</v>
          </cell>
          <cell r="CU586">
            <v>0</v>
          </cell>
          <cell r="CV586">
            <v>0</v>
          </cell>
          <cell r="CW586">
            <v>0</v>
          </cell>
          <cell r="CX586">
            <v>0</v>
          </cell>
          <cell r="CY586">
            <v>0</v>
          </cell>
          <cell r="CZ586">
            <v>0</v>
          </cell>
          <cell r="DA586">
            <v>0</v>
          </cell>
          <cell r="DB586">
            <v>0</v>
          </cell>
          <cell r="DC586">
            <v>0</v>
          </cell>
          <cell r="DD586">
            <v>0</v>
          </cell>
          <cell r="DE586">
            <v>0</v>
          </cell>
          <cell r="DF586">
            <v>0</v>
          </cell>
          <cell r="DG586">
            <v>0</v>
          </cell>
          <cell r="DH586">
            <v>0</v>
          </cell>
          <cell r="DI586">
            <v>0</v>
          </cell>
          <cell r="DJ586">
            <v>0</v>
          </cell>
          <cell r="DK586">
            <v>0</v>
          </cell>
          <cell r="DL586">
            <v>0</v>
          </cell>
          <cell r="DM586">
            <v>0</v>
          </cell>
          <cell r="DN586">
            <v>0</v>
          </cell>
          <cell r="DO586">
            <v>0</v>
          </cell>
          <cell r="DP586">
            <v>0</v>
          </cell>
          <cell r="DQ586">
            <v>0</v>
          </cell>
          <cell r="DR586">
            <v>0</v>
          </cell>
          <cell r="DS586">
            <v>0</v>
          </cell>
          <cell r="DT586">
            <v>0</v>
          </cell>
          <cell r="DU586">
            <v>0</v>
          </cell>
          <cell r="DV586">
            <v>0</v>
          </cell>
          <cell r="DW586">
            <v>0</v>
          </cell>
          <cell r="DX586">
            <v>0</v>
          </cell>
          <cell r="DY586">
            <v>0</v>
          </cell>
          <cell r="DZ586">
            <v>0</v>
          </cell>
          <cell r="EA586">
            <v>0</v>
          </cell>
          <cell r="EB586">
            <v>0</v>
          </cell>
          <cell r="EC586">
            <v>0</v>
          </cell>
          <cell r="ED586">
            <v>0</v>
          </cell>
          <cell r="EE586">
            <v>148</v>
          </cell>
          <cell r="EF586">
            <v>0</v>
          </cell>
          <cell r="EG586">
            <v>148</v>
          </cell>
          <cell r="EH586">
            <v>143</v>
          </cell>
          <cell r="EI586">
            <v>0</v>
          </cell>
          <cell r="EJ586">
            <v>143</v>
          </cell>
          <cell r="EK586">
            <v>147</v>
          </cell>
          <cell r="EL586">
            <v>0</v>
          </cell>
          <cell r="EM586">
            <v>147</v>
          </cell>
          <cell r="EN586">
            <v>147</v>
          </cell>
          <cell r="EO586">
            <v>0</v>
          </cell>
          <cell r="EP586">
            <v>147</v>
          </cell>
          <cell r="EQ586">
            <v>151</v>
          </cell>
          <cell r="ER586">
            <v>0</v>
          </cell>
          <cell r="ES586">
            <v>151</v>
          </cell>
          <cell r="ET586">
            <v>139</v>
          </cell>
          <cell r="EU586">
            <v>0</v>
          </cell>
          <cell r="EV586">
            <v>139</v>
          </cell>
          <cell r="EW586">
            <v>146</v>
          </cell>
          <cell r="EX586">
            <v>0</v>
          </cell>
          <cell r="EY586">
            <v>146</v>
          </cell>
          <cell r="EZ586">
            <v>142</v>
          </cell>
          <cell r="FA586">
            <v>0</v>
          </cell>
          <cell r="FB586">
            <v>142</v>
          </cell>
          <cell r="FC586">
            <v>0</v>
          </cell>
          <cell r="FD586">
            <v>0</v>
          </cell>
          <cell r="FE586">
            <v>0</v>
          </cell>
          <cell r="FF586">
            <v>0</v>
          </cell>
          <cell r="FG586">
            <v>0</v>
          </cell>
          <cell r="FH586">
            <v>0</v>
          </cell>
          <cell r="FI586">
            <v>0</v>
          </cell>
          <cell r="FJ586">
            <v>0</v>
          </cell>
          <cell r="FK586">
            <v>0</v>
          </cell>
          <cell r="FL586">
            <v>0</v>
          </cell>
          <cell r="FM586">
            <v>0</v>
          </cell>
          <cell r="FN586">
            <v>0</v>
          </cell>
          <cell r="FO586">
            <v>0</v>
          </cell>
          <cell r="FP586">
            <v>0</v>
          </cell>
          <cell r="FQ586">
            <v>0</v>
          </cell>
          <cell r="FR586">
            <v>0</v>
          </cell>
          <cell r="FS586">
            <v>0</v>
          </cell>
          <cell r="FT586">
            <v>0</v>
          </cell>
          <cell r="FU586">
            <v>0</v>
          </cell>
          <cell r="FV586">
            <v>0</v>
          </cell>
          <cell r="FW586">
            <v>0</v>
          </cell>
          <cell r="FX586">
            <v>0</v>
          </cell>
          <cell r="FY586">
            <v>0</v>
          </cell>
          <cell r="FZ586">
            <v>0</v>
          </cell>
          <cell r="GA586">
            <v>0</v>
          </cell>
          <cell r="GB586">
            <v>0</v>
          </cell>
          <cell r="GC586">
            <v>0</v>
          </cell>
          <cell r="GD586">
            <v>0</v>
          </cell>
          <cell r="GE586">
            <v>0</v>
          </cell>
          <cell r="GF586">
            <v>0</v>
          </cell>
          <cell r="GG586">
            <v>0</v>
          </cell>
          <cell r="GH586">
            <v>0</v>
          </cell>
          <cell r="GI586">
            <v>0</v>
          </cell>
          <cell r="GJ586">
            <v>0</v>
          </cell>
          <cell r="GK586">
            <v>0</v>
          </cell>
          <cell r="GL586">
            <v>0</v>
          </cell>
          <cell r="GM586">
            <v>0</v>
          </cell>
          <cell r="GN586">
            <v>0</v>
          </cell>
          <cell r="GO586">
            <v>0</v>
          </cell>
          <cell r="GP586">
            <v>0</v>
          </cell>
          <cell r="GQ586">
            <v>0</v>
          </cell>
          <cell r="GR586">
            <v>0</v>
          </cell>
          <cell r="GS586">
            <v>0</v>
          </cell>
          <cell r="GT586">
            <v>0</v>
          </cell>
          <cell r="GU586">
            <v>0</v>
          </cell>
          <cell r="GV586">
            <v>0</v>
          </cell>
          <cell r="GW586">
            <v>0</v>
          </cell>
          <cell r="GX586">
            <v>0</v>
          </cell>
          <cell r="GY586">
            <v>0</v>
          </cell>
          <cell r="GZ586">
            <v>0</v>
          </cell>
          <cell r="HA586">
            <v>0</v>
          </cell>
          <cell r="HB586">
            <v>0</v>
          </cell>
          <cell r="HC586">
            <v>0</v>
          </cell>
          <cell r="HD586">
            <v>0</v>
          </cell>
          <cell r="HE586">
            <v>0</v>
          </cell>
          <cell r="HF586">
            <v>0</v>
          </cell>
          <cell r="HG586">
            <v>0</v>
          </cell>
          <cell r="HH586">
            <v>0</v>
          </cell>
          <cell r="HI586">
            <v>0</v>
          </cell>
          <cell r="HJ586">
            <v>0</v>
          </cell>
          <cell r="HK586">
            <v>0</v>
          </cell>
          <cell r="HO586">
            <v>0</v>
          </cell>
          <cell r="HP586">
            <v>0</v>
          </cell>
          <cell r="HQ586">
            <v>0</v>
          </cell>
          <cell r="HR586">
            <v>0</v>
          </cell>
          <cell r="HS586">
            <v>0</v>
          </cell>
          <cell r="HT586">
            <v>0</v>
          </cell>
          <cell r="HU586">
            <v>0</v>
          </cell>
          <cell r="HV586">
            <v>0</v>
          </cell>
          <cell r="HW586">
            <v>0</v>
          </cell>
          <cell r="HX586">
            <v>0</v>
          </cell>
          <cell r="HY586">
            <v>0</v>
          </cell>
          <cell r="HZ586">
            <v>0</v>
          </cell>
          <cell r="IA586">
            <v>0</v>
          </cell>
          <cell r="IB586">
            <v>0</v>
          </cell>
          <cell r="IC586">
            <v>0</v>
          </cell>
          <cell r="ID586">
            <v>0</v>
          </cell>
          <cell r="IE586">
            <v>0</v>
          </cell>
          <cell r="IF586">
            <v>0</v>
          </cell>
          <cell r="IG586">
            <v>0</v>
          </cell>
          <cell r="IH586">
            <v>0</v>
          </cell>
          <cell r="II586">
            <v>0</v>
          </cell>
          <cell r="IJ586">
            <v>0</v>
          </cell>
          <cell r="IK586">
            <v>0</v>
          </cell>
          <cell r="IL586">
            <v>0</v>
          </cell>
          <cell r="IM586">
            <v>0</v>
          </cell>
          <cell r="IN586">
            <v>0</v>
          </cell>
          <cell r="IO586">
            <v>0</v>
          </cell>
          <cell r="IP586">
            <v>0</v>
          </cell>
          <cell r="IQ586">
            <v>0</v>
          </cell>
          <cell r="IR586">
            <v>0</v>
          </cell>
          <cell r="IS586">
            <v>0</v>
          </cell>
          <cell r="IT586">
            <v>0</v>
          </cell>
          <cell r="IU586">
            <v>0</v>
          </cell>
          <cell r="IV586">
            <v>0</v>
          </cell>
          <cell r="IW586">
            <v>0</v>
          </cell>
          <cell r="IX586">
            <v>0</v>
          </cell>
          <cell r="IY586">
            <v>0</v>
          </cell>
          <cell r="IZ586">
            <v>0</v>
          </cell>
          <cell r="JA586">
            <v>0</v>
          </cell>
          <cell r="JB586">
            <v>0</v>
          </cell>
          <cell r="JC586">
            <v>0</v>
          </cell>
          <cell r="JD586">
            <v>0</v>
          </cell>
          <cell r="JE586">
            <v>0</v>
          </cell>
          <cell r="JF586">
            <v>0</v>
          </cell>
          <cell r="JG586">
            <v>0</v>
          </cell>
          <cell r="JH586">
            <v>0</v>
          </cell>
          <cell r="JI586">
            <v>0</v>
          </cell>
          <cell r="JJ586">
            <v>0</v>
          </cell>
          <cell r="JK586">
            <v>0</v>
          </cell>
          <cell r="JL586">
            <v>0</v>
          </cell>
          <cell r="JM586">
            <v>0</v>
          </cell>
          <cell r="JN586">
            <v>0</v>
          </cell>
          <cell r="JO586">
            <v>0</v>
          </cell>
          <cell r="JP586">
            <v>0</v>
          </cell>
          <cell r="JQ586">
            <v>0</v>
          </cell>
          <cell r="JR586">
            <v>0</v>
          </cell>
          <cell r="JS586">
            <v>0</v>
          </cell>
          <cell r="JT586">
            <v>0</v>
          </cell>
          <cell r="JU586">
            <v>0</v>
          </cell>
          <cell r="JV586">
            <v>0</v>
          </cell>
          <cell r="JW586">
            <v>0</v>
          </cell>
          <cell r="JX586">
            <v>0</v>
          </cell>
          <cell r="JY586">
            <v>0</v>
          </cell>
          <cell r="JZ586">
            <v>0</v>
          </cell>
          <cell r="KA586">
            <v>0</v>
          </cell>
          <cell r="KB586">
            <v>0</v>
          </cell>
          <cell r="KC586">
            <v>0</v>
          </cell>
          <cell r="KD586">
            <v>0</v>
          </cell>
          <cell r="KE586">
            <v>0</v>
          </cell>
          <cell r="KF586">
            <v>0</v>
          </cell>
          <cell r="KG586">
            <v>0</v>
          </cell>
          <cell r="KH586">
            <v>0</v>
          </cell>
          <cell r="KI586">
            <v>0</v>
          </cell>
          <cell r="KJ586">
            <v>0</v>
          </cell>
          <cell r="KK586">
            <v>0</v>
          </cell>
          <cell r="KL586">
            <v>0</v>
          </cell>
          <cell r="KM586">
            <v>0</v>
          </cell>
          <cell r="KN586">
            <v>0</v>
          </cell>
          <cell r="KO586">
            <v>0</v>
          </cell>
          <cell r="KP586">
            <v>0</v>
          </cell>
          <cell r="KQ586">
            <v>0</v>
          </cell>
          <cell r="KR586">
            <v>0</v>
          </cell>
          <cell r="KS586">
            <v>0</v>
          </cell>
          <cell r="KT586">
            <v>148</v>
          </cell>
          <cell r="KU586">
            <v>0</v>
          </cell>
          <cell r="KV586">
            <v>0</v>
          </cell>
          <cell r="KW586">
            <v>143</v>
          </cell>
          <cell r="KX586">
            <v>0</v>
          </cell>
          <cell r="KY586">
            <v>0</v>
          </cell>
          <cell r="KZ586">
            <v>147</v>
          </cell>
          <cell r="LA586">
            <v>0</v>
          </cell>
          <cell r="LB586">
            <v>0</v>
          </cell>
          <cell r="LC586">
            <v>147</v>
          </cell>
          <cell r="LD586">
            <v>0</v>
          </cell>
          <cell r="LE586">
            <v>0</v>
          </cell>
          <cell r="LF586">
            <v>151</v>
          </cell>
          <cell r="LG586">
            <v>0</v>
          </cell>
          <cell r="LH586">
            <v>0</v>
          </cell>
          <cell r="LI586">
            <v>139</v>
          </cell>
          <cell r="LJ586">
            <v>0</v>
          </cell>
          <cell r="LK586">
            <v>0</v>
          </cell>
          <cell r="LL586">
            <v>146</v>
          </cell>
          <cell r="LM586">
            <v>0</v>
          </cell>
          <cell r="LN586">
            <v>0</v>
          </cell>
          <cell r="LO586">
            <v>142</v>
          </cell>
          <cell r="LP586">
            <v>0</v>
          </cell>
          <cell r="LQ586">
            <v>0</v>
          </cell>
          <cell r="LR586">
            <v>0</v>
          </cell>
          <cell r="LS586">
            <v>0</v>
          </cell>
          <cell r="LT586">
            <v>0</v>
          </cell>
          <cell r="LU586">
            <v>0</v>
          </cell>
          <cell r="LV586">
            <v>0</v>
          </cell>
          <cell r="LW586">
            <v>0</v>
          </cell>
          <cell r="LX586">
            <v>0</v>
          </cell>
          <cell r="LY586">
            <v>0</v>
          </cell>
          <cell r="LZ586">
            <v>0</v>
          </cell>
          <cell r="MA586">
            <v>0</v>
          </cell>
          <cell r="MB586">
            <v>0</v>
          </cell>
          <cell r="MC586">
            <v>0</v>
          </cell>
          <cell r="MD586">
            <v>0</v>
          </cell>
          <cell r="ME586">
            <v>0</v>
          </cell>
          <cell r="MF586">
            <v>0</v>
          </cell>
          <cell r="MG586">
            <v>0</v>
          </cell>
          <cell r="MH586">
            <v>0</v>
          </cell>
          <cell r="MI586">
            <v>0</v>
          </cell>
          <cell r="MJ586">
            <v>0</v>
          </cell>
          <cell r="MK586">
            <v>0</v>
          </cell>
          <cell r="ML586">
            <v>0</v>
          </cell>
          <cell r="MM586">
            <v>0</v>
          </cell>
          <cell r="MN586">
            <v>0</v>
          </cell>
          <cell r="MO586">
            <v>0</v>
          </cell>
          <cell r="MP586">
            <v>0</v>
          </cell>
          <cell r="MQ586">
            <v>0</v>
          </cell>
          <cell r="MR586">
            <v>0</v>
          </cell>
          <cell r="MS586">
            <v>0</v>
          </cell>
          <cell r="MT586">
            <v>0</v>
          </cell>
          <cell r="MU586">
            <v>0</v>
          </cell>
          <cell r="MV586">
            <v>0</v>
          </cell>
          <cell r="MW586">
            <v>0</v>
          </cell>
          <cell r="MX586">
            <v>0</v>
          </cell>
          <cell r="MY586">
            <v>0</v>
          </cell>
          <cell r="MZ586">
            <v>0</v>
          </cell>
          <cell r="NA586">
            <v>0</v>
          </cell>
          <cell r="NB586">
            <v>0</v>
          </cell>
          <cell r="NC586">
            <v>0</v>
          </cell>
          <cell r="ND586">
            <v>0</v>
          </cell>
          <cell r="NE586">
            <v>0</v>
          </cell>
          <cell r="NF586">
            <v>0</v>
          </cell>
          <cell r="NG586">
            <v>0</v>
          </cell>
          <cell r="NH586">
            <v>0</v>
          </cell>
          <cell r="NI586">
            <v>0</v>
          </cell>
          <cell r="NJ586">
            <v>0</v>
          </cell>
          <cell r="NK586">
            <v>0</v>
          </cell>
          <cell r="NL586">
            <v>0</v>
          </cell>
          <cell r="NM586">
            <v>0</v>
          </cell>
          <cell r="NN586">
            <v>0</v>
          </cell>
          <cell r="NO586">
            <v>0</v>
          </cell>
          <cell r="NP586">
            <v>0</v>
          </cell>
          <cell r="NQ586">
            <v>0</v>
          </cell>
          <cell r="NR586">
            <v>0</v>
          </cell>
          <cell r="NS586">
            <v>0</v>
          </cell>
          <cell r="NT586">
            <v>0</v>
          </cell>
          <cell r="NU586">
            <v>0</v>
          </cell>
          <cell r="NV586">
            <v>0</v>
          </cell>
          <cell r="NW586">
            <v>0</v>
          </cell>
        </row>
        <row r="587">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0</v>
          </cell>
          <cell r="CB587">
            <v>0</v>
          </cell>
          <cell r="CC587">
            <v>0</v>
          </cell>
          <cell r="CD587">
            <v>0</v>
          </cell>
          <cell r="CE587">
            <v>0</v>
          </cell>
          <cell r="CF587">
            <v>0</v>
          </cell>
          <cell r="CG587">
            <v>0</v>
          </cell>
          <cell r="CH587">
            <v>0</v>
          </cell>
          <cell r="CI587">
            <v>0</v>
          </cell>
          <cell r="CJ587">
            <v>0</v>
          </cell>
          <cell r="CK587">
            <v>0</v>
          </cell>
          <cell r="CL587">
            <v>0</v>
          </cell>
          <cell r="CM587">
            <v>0</v>
          </cell>
          <cell r="CN587">
            <v>0</v>
          </cell>
          <cell r="CO587">
            <v>0</v>
          </cell>
          <cell r="CP587">
            <v>0</v>
          </cell>
          <cell r="CQ587">
            <v>0</v>
          </cell>
          <cell r="CR587">
            <v>0</v>
          </cell>
          <cell r="CS587">
            <v>0</v>
          </cell>
          <cell r="CT587">
            <v>0</v>
          </cell>
          <cell r="CU587">
            <v>0</v>
          </cell>
          <cell r="CV587">
            <v>0</v>
          </cell>
          <cell r="CW587">
            <v>0</v>
          </cell>
          <cell r="CX587">
            <v>0</v>
          </cell>
          <cell r="CY587">
            <v>0</v>
          </cell>
          <cell r="CZ587">
            <v>0</v>
          </cell>
          <cell r="DA587">
            <v>0</v>
          </cell>
          <cell r="DB587">
            <v>0</v>
          </cell>
          <cell r="DC587">
            <v>0</v>
          </cell>
          <cell r="DD587">
            <v>0</v>
          </cell>
          <cell r="DE587">
            <v>0</v>
          </cell>
          <cell r="DF587">
            <v>0</v>
          </cell>
          <cell r="DG587">
            <v>0</v>
          </cell>
          <cell r="DH587">
            <v>0</v>
          </cell>
          <cell r="DI587">
            <v>0</v>
          </cell>
          <cell r="DJ587">
            <v>0</v>
          </cell>
          <cell r="DK587">
            <v>0</v>
          </cell>
          <cell r="DL587">
            <v>0</v>
          </cell>
          <cell r="DM587">
            <v>0</v>
          </cell>
          <cell r="DN587">
            <v>0</v>
          </cell>
          <cell r="DO587">
            <v>0</v>
          </cell>
          <cell r="DP587">
            <v>0</v>
          </cell>
          <cell r="DQ587">
            <v>0</v>
          </cell>
          <cell r="DR587">
            <v>0</v>
          </cell>
          <cell r="DS587">
            <v>0</v>
          </cell>
          <cell r="DT587">
            <v>0</v>
          </cell>
          <cell r="DU587">
            <v>0</v>
          </cell>
          <cell r="DV587">
            <v>0</v>
          </cell>
          <cell r="DW587">
            <v>0</v>
          </cell>
          <cell r="DX587">
            <v>0</v>
          </cell>
          <cell r="DY587">
            <v>0</v>
          </cell>
          <cell r="DZ587">
            <v>0</v>
          </cell>
          <cell r="EA587">
            <v>0</v>
          </cell>
          <cell r="EB587">
            <v>0</v>
          </cell>
          <cell r="EC587">
            <v>0</v>
          </cell>
          <cell r="ED587">
            <v>0</v>
          </cell>
          <cell r="EE587">
            <v>0</v>
          </cell>
          <cell r="EF587">
            <v>0</v>
          </cell>
          <cell r="EG587">
            <v>0</v>
          </cell>
          <cell r="EH587">
            <v>0</v>
          </cell>
          <cell r="EI587">
            <v>0</v>
          </cell>
          <cell r="EJ587">
            <v>0</v>
          </cell>
          <cell r="EK587">
            <v>0</v>
          </cell>
          <cell r="EL587">
            <v>0</v>
          </cell>
          <cell r="EM587">
            <v>0</v>
          </cell>
          <cell r="EN587">
            <v>0</v>
          </cell>
          <cell r="EO587">
            <v>0</v>
          </cell>
          <cell r="EP587">
            <v>0</v>
          </cell>
          <cell r="EQ587">
            <v>0</v>
          </cell>
          <cell r="ER587">
            <v>0</v>
          </cell>
          <cell r="ES587">
            <v>0</v>
          </cell>
          <cell r="ET587">
            <v>0</v>
          </cell>
          <cell r="EU587">
            <v>0</v>
          </cell>
          <cell r="EV587">
            <v>0</v>
          </cell>
          <cell r="EW587">
            <v>0</v>
          </cell>
          <cell r="EX587">
            <v>0</v>
          </cell>
          <cell r="EY587">
            <v>0</v>
          </cell>
          <cell r="EZ587">
            <v>0</v>
          </cell>
          <cell r="FA587">
            <v>0</v>
          </cell>
          <cell r="FB587">
            <v>0</v>
          </cell>
          <cell r="FC587">
            <v>0</v>
          </cell>
          <cell r="FD587">
            <v>0</v>
          </cell>
          <cell r="FE587">
            <v>0</v>
          </cell>
          <cell r="FF587">
            <v>0</v>
          </cell>
          <cell r="FG587">
            <v>0</v>
          </cell>
          <cell r="FH587">
            <v>0</v>
          </cell>
          <cell r="FI587">
            <v>0</v>
          </cell>
          <cell r="FJ587">
            <v>0</v>
          </cell>
          <cell r="FK587">
            <v>0</v>
          </cell>
          <cell r="FL587">
            <v>0</v>
          </cell>
          <cell r="FM587">
            <v>0</v>
          </cell>
          <cell r="FN587">
            <v>0</v>
          </cell>
          <cell r="FO587">
            <v>0</v>
          </cell>
          <cell r="FP587">
            <v>0</v>
          </cell>
          <cell r="FQ587">
            <v>0</v>
          </cell>
          <cell r="FR587">
            <v>0</v>
          </cell>
          <cell r="FS587">
            <v>0</v>
          </cell>
          <cell r="FT587">
            <v>0</v>
          </cell>
          <cell r="FU587">
            <v>0</v>
          </cell>
          <cell r="FV587">
            <v>0</v>
          </cell>
          <cell r="FW587">
            <v>0</v>
          </cell>
          <cell r="FX587">
            <v>0</v>
          </cell>
          <cell r="FY587">
            <v>0</v>
          </cell>
          <cell r="FZ587">
            <v>0</v>
          </cell>
          <cell r="GA587">
            <v>0</v>
          </cell>
          <cell r="GB587">
            <v>0</v>
          </cell>
          <cell r="GC587">
            <v>0</v>
          </cell>
          <cell r="GD587">
            <v>0</v>
          </cell>
          <cell r="GE587">
            <v>0</v>
          </cell>
          <cell r="GF587">
            <v>0</v>
          </cell>
          <cell r="GG587">
            <v>0</v>
          </cell>
          <cell r="GH587">
            <v>0</v>
          </cell>
          <cell r="GI587">
            <v>0</v>
          </cell>
          <cell r="GJ587">
            <v>0</v>
          </cell>
          <cell r="GK587">
            <v>0</v>
          </cell>
          <cell r="GL587">
            <v>0</v>
          </cell>
          <cell r="GM587">
            <v>0</v>
          </cell>
          <cell r="GN587">
            <v>0</v>
          </cell>
          <cell r="GO587">
            <v>0</v>
          </cell>
          <cell r="GP587">
            <v>0</v>
          </cell>
          <cell r="GQ587">
            <v>0</v>
          </cell>
          <cell r="GR587">
            <v>0</v>
          </cell>
          <cell r="GS587">
            <v>0</v>
          </cell>
          <cell r="GT587">
            <v>0</v>
          </cell>
          <cell r="GU587">
            <v>0</v>
          </cell>
          <cell r="GV587">
            <v>0</v>
          </cell>
          <cell r="GW587">
            <v>0</v>
          </cell>
          <cell r="GX587">
            <v>0</v>
          </cell>
          <cell r="GY587">
            <v>0</v>
          </cell>
          <cell r="GZ587">
            <v>0</v>
          </cell>
          <cell r="HA587">
            <v>0</v>
          </cell>
          <cell r="HB587">
            <v>0</v>
          </cell>
          <cell r="HC587">
            <v>0</v>
          </cell>
          <cell r="HD587">
            <v>0</v>
          </cell>
          <cell r="HE587">
            <v>0</v>
          </cell>
          <cell r="HF587">
            <v>0</v>
          </cell>
          <cell r="HG587">
            <v>0</v>
          </cell>
          <cell r="HH587">
            <v>0</v>
          </cell>
          <cell r="HI587">
            <v>0</v>
          </cell>
          <cell r="HJ587">
            <v>0</v>
          </cell>
          <cell r="HK587">
            <v>0</v>
          </cell>
          <cell r="HO587">
            <v>0</v>
          </cell>
          <cell r="HP587">
            <v>0</v>
          </cell>
          <cell r="HQ587">
            <v>0</v>
          </cell>
          <cell r="HR587">
            <v>0</v>
          </cell>
          <cell r="HS587">
            <v>0</v>
          </cell>
          <cell r="HT587">
            <v>0</v>
          </cell>
          <cell r="HU587">
            <v>0</v>
          </cell>
          <cell r="HV587">
            <v>0</v>
          </cell>
          <cell r="HW587">
            <v>0</v>
          </cell>
          <cell r="HX587">
            <v>0</v>
          </cell>
          <cell r="HY587">
            <v>0</v>
          </cell>
          <cell r="HZ587">
            <v>0</v>
          </cell>
          <cell r="IA587">
            <v>0</v>
          </cell>
          <cell r="IB587">
            <v>0</v>
          </cell>
          <cell r="IC587">
            <v>0</v>
          </cell>
          <cell r="ID587">
            <v>0</v>
          </cell>
          <cell r="IE587">
            <v>0</v>
          </cell>
          <cell r="IF587">
            <v>0</v>
          </cell>
          <cell r="IG587">
            <v>0</v>
          </cell>
          <cell r="IH587">
            <v>0</v>
          </cell>
          <cell r="II587">
            <v>0</v>
          </cell>
          <cell r="IJ587">
            <v>0</v>
          </cell>
          <cell r="IK587">
            <v>0</v>
          </cell>
          <cell r="IL587">
            <v>0</v>
          </cell>
          <cell r="IM587">
            <v>0</v>
          </cell>
          <cell r="IN587">
            <v>0</v>
          </cell>
          <cell r="IO587">
            <v>0</v>
          </cell>
          <cell r="IP587">
            <v>0</v>
          </cell>
          <cell r="IQ587">
            <v>0</v>
          </cell>
          <cell r="IR587">
            <v>0</v>
          </cell>
          <cell r="IS587">
            <v>0</v>
          </cell>
          <cell r="IT587">
            <v>0</v>
          </cell>
          <cell r="IU587">
            <v>0</v>
          </cell>
          <cell r="IV587">
            <v>0</v>
          </cell>
          <cell r="IW587">
            <v>0</v>
          </cell>
          <cell r="IX587">
            <v>0</v>
          </cell>
          <cell r="IY587">
            <v>0</v>
          </cell>
          <cell r="IZ587">
            <v>0</v>
          </cell>
          <cell r="JA587">
            <v>0</v>
          </cell>
          <cell r="JB587">
            <v>0</v>
          </cell>
          <cell r="JC587">
            <v>0</v>
          </cell>
          <cell r="JD587">
            <v>0</v>
          </cell>
          <cell r="JE587">
            <v>0</v>
          </cell>
          <cell r="JF587">
            <v>0</v>
          </cell>
          <cell r="JG587">
            <v>0</v>
          </cell>
          <cell r="JH587">
            <v>0</v>
          </cell>
          <cell r="JI587">
            <v>0</v>
          </cell>
          <cell r="JJ587">
            <v>0</v>
          </cell>
          <cell r="JK587">
            <v>0</v>
          </cell>
          <cell r="JL587">
            <v>0</v>
          </cell>
          <cell r="JM587">
            <v>0</v>
          </cell>
          <cell r="JN587">
            <v>0</v>
          </cell>
          <cell r="JO587">
            <v>0</v>
          </cell>
          <cell r="JP587">
            <v>0</v>
          </cell>
          <cell r="JQ587">
            <v>0</v>
          </cell>
          <cell r="JR587">
            <v>0</v>
          </cell>
          <cell r="JS587">
            <v>0</v>
          </cell>
          <cell r="JT587">
            <v>0</v>
          </cell>
          <cell r="JU587">
            <v>0</v>
          </cell>
          <cell r="JV587">
            <v>0</v>
          </cell>
          <cell r="JW587">
            <v>0</v>
          </cell>
          <cell r="JX587">
            <v>0</v>
          </cell>
          <cell r="JY587">
            <v>0</v>
          </cell>
          <cell r="JZ587">
            <v>0</v>
          </cell>
          <cell r="KA587">
            <v>0</v>
          </cell>
          <cell r="KB587">
            <v>0</v>
          </cell>
          <cell r="KC587">
            <v>0</v>
          </cell>
          <cell r="KD587">
            <v>0</v>
          </cell>
          <cell r="KE587">
            <v>0</v>
          </cell>
          <cell r="KF587">
            <v>0</v>
          </cell>
          <cell r="KG587">
            <v>0</v>
          </cell>
          <cell r="KH587">
            <v>0</v>
          </cell>
          <cell r="KI587">
            <v>0</v>
          </cell>
          <cell r="KJ587">
            <v>0</v>
          </cell>
          <cell r="KK587">
            <v>0</v>
          </cell>
          <cell r="KL587">
            <v>0</v>
          </cell>
          <cell r="KM587">
            <v>0</v>
          </cell>
          <cell r="KN587">
            <v>0</v>
          </cell>
          <cell r="KO587">
            <v>0</v>
          </cell>
          <cell r="KP587">
            <v>0</v>
          </cell>
          <cell r="KQ587">
            <v>0</v>
          </cell>
          <cell r="KR587">
            <v>0</v>
          </cell>
          <cell r="KS587">
            <v>0</v>
          </cell>
          <cell r="KT587">
            <v>0</v>
          </cell>
          <cell r="KU587">
            <v>0</v>
          </cell>
          <cell r="KV587">
            <v>0</v>
          </cell>
          <cell r="KW587">
            <v>0</v>
          </cell>
          <cell r="KX587">
            <v>0</v>
          </cell>
          <cell r="KY587">
            <v>0</v>
          </cell>
          <cell r="KZ587">
            <v>0</v>
          </cell>
          <cell r="LA587">
            <v>0</v>
          </cell>
          <cell r="LB587">
            <v>0</v>
          </cell>
          <cell r="LC587">
            <v>0</v>
          </cell>
          <cell r="LD587">
            <v>0</v>
          </cell>
          <cell r="LE587">
            <v>0</v>
          </cell>
          <cell r="LF587">
            <v>0</v>
          </cell>
          <cell r="LG587">
            <v>0</v>
          </cell>
          <cell r="LH587">
            <v>0</v>
          </cell>
          <cell r="LI587">
            <v>0</v>
          </cell>
          <cell r="LJ587">
            <v>0</v>
          </cell>
          <cell r="LK587">
            <v>0</v>
          </cell>
          <cell r="LL587">
            <v>0</v>
          </cell>
          <cell r="LM587">
            <v>0</v>
          </cell>
          <cell r="LN587">
            <v>0</v>
          </cell>
          <cell r="LO587">
            <v>0</v>
          </cell>
          <cell r="LP587">
            <v>0</v>
          </cell>
          <cell r="LQ587">
            <v>0</v>
          </cell>
          <cell r="LR587">
            <v>0</v>
          </cell>
          <cell r="LS587">
            <v>0</v>
          </cell>
          <cell r="LT587">
            <v>0</v>
          </cell>
          <cell r="LU587">
            <v>0</v>
          </cell>
          <cell r="LV587">
            <v>0</v>
          </cell>
          <cell r="LW587">
            <v>0</v>
          </cell>
          <cell r="LX587">
            <v>0</v>
          </cell>
          <cell r="LY587">
            <v>0</v>
          </cell>
          <cell r="LZ587">
            <v>0</v>
          </cell>
          <cell r="MA587">
            <v>0</v>
          </cell>
          <cell r="MB587">
            <v>0</v>
          </cell>
          <cell r="MC587">
            <v>0</v>
          </cell>
          <cell r="MD587">
            <v>0</v>
          </cell>
          <cell r="ME587">
            <v>0</v>
          </cell>
          <cell r="MF587">
            <v>0</v>
          </cell>
          <cell r="MG587">
            <v>0</v>
          </cell>
          <cell r="MH587">
            <v>0</v>
          </cell>
          <cell r="MI587">
            <v>0</v>
          </cell>
          <cell r="MJ587">
            <v>0</v>
          </cell>
          <cell r="MK587">
            <v>0</v>
          </cell>
          <cell r="ML587">
            <v>0</v>
          </cell>
          <cell r="MM587">
            <v>0</v>
          </cell>
          <cell r="MN587">
            <v>0</v>
          </cell>
          <cell r="MO587">
            <v>0</v>
          </cell>
          <cell r="MP587">
            <v>0</v>
          </cell>
          <cell r="MQ587">
            <v>0</v>
          </cell>
          <cell r="MR587">
            <v>0</v>
          </cell>
          <cell r="MS587">
            <v>0</v>
          </cell>
          <cell r="MT587">
            <v>0</v>
          </cell>
          <cell r="MU587">
            <v>0</v>
          </cell>
          <cell r="MV587">
            <v>0</v>
          </cell>
          <cell r="MW587">
            <v>0</v>
          </cell>
          <cell r="MX587">
            <v>0</v>
          </cell>
          <cell r="MY587">
            <v>0</v>
          </cell>
          <cell r="MZ587">
            <v>0</v>
          </cell>
          <cell r="NA587">
            <v>0</v>
          </cell>
          <cell r="NB587">
            <v>0</v>
          </cell>
          <cell r="NC587">
            <v>0</v>
          </cell>
          <cell r="ND587">
            <v>0</v>
          </cell>
          <cell r="NE587">
            <v>0</v>
          </cell>
          <cell r="NF587">
            <v>0</v>
          </cell>
          <cell r="NG587">
            <v>0</v>
          </cell>
          <cell r="NH587">
            <v>0</v>
          </cell>
          <cell r="NI587">
            <v>0</v>
          </cell>
          <cell r="NJ587">
            <v>0</v>
          </cell>
          <cell r="NK587">
            <v>0</v>
          </cell>
          <cell r="NL587">
            <v>0</v>
          </cell>
          <cell r="NM587">
            <v>0</v>
          </cell>
          <cell r="NN587">
            <v>0</v>
          </cell>
          <cell r="NO587">
            <v>0</v>
          </cell>
          <cell r="NP587">
            <v>0</v>
          </cell>
          <cell r="NQ587">
            <v>0</v>
          </cell>
          <cell r="NR587">
            <v>0</v>
          </cell>
          <cell r="NS587">
            <v>0</v>
          </cell>
          <cell r="NT587">
            <v>0</v>
          </cell>
          <cell r="NU587">
            <v>0</v>
          </cell>
          <cell r="NV587">
            <v>0</v>
          </cell>
          <cell r="NW587">
            <v>0</v>
          </cell>
        </row>
        <row r="588">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0</v>
          </cell>
          <cell r="CB588">
            <v>0</v>
          </cell>
          <cell r="CC588">
            <v>0</v>
          </cell>
          <cell r="CD588">
            <v>0</v>
          </cell>
          <cell r="CE588">
            <v>0</v>
          </cell>
          <cell r="CF588">
            <v>0</v>
          </cell>
          <cell r="CG588">
            <v>0</v>
          </cell>
          <cell r="CH588">
            <v>0</v>
          </cell>
          <cell r="CI588">
            <v>0</v>
          </cell>
          <cell r="CJ588">
            <v>0</v>
          </cell>
          <cell r="CK588">
            <v>0</v>
          </cell>
          <cell r="CL588">
            <v>0</v>
          </cell>
          <cell r="CM588">
            <v>0</v>
          </cell>
          <cell r="CN588">
            <v>0</v>
          </cell>
          <cell r="CO588">
            <v>0</v>
          </cell>
          <cell r="CP588">
            <v>0</v>
          </cell>
          <cell r="CQ588">
            <v>0</v>
          </cell>
          <cell r="CR588">
            <v>0</v>
          </cell>
          <cell r="CS588">
            <v>0</v>
          </cell>
          <cell r="CT588">
            <v>0</v>
          </cell>
          <cell r="CU588">
            <v>0</v>
          </cell>
          <cell r="CV588">
            <v>0</v>
          </cell>
          <cell r="CW588">
            <v>0</v>
          </cell>
          <cell r="CX588">
            <v>0</v>
          </cell>
          <cell r="CY588">
            <v>0</v>
          </cell>
          <cell r="CZ588">
            <v>0</v>
          </cell>
          <cell r="DA588">
            <v>0</v>
          </cell>
          <cell r="DB588">
            <v>0</v>
          </cell>
          <cell r="DC588">
            <v>0</v>
          </cell>
          <cell r="DD588">
            <v>0</v>
          </cell>
          <cell r="DE588">
            <v>0</v>
          </cell>
          <cell r="DF588">
            <v>0</v>
          </cell>
          <cell r="DG588">
            <v>0</v>
          </cell>
          <cell r="DH588">
            <v>0</v>
          </cell>
          <cell r="DI588">
            <v>0</v>
          </cell>
          <cell r="DJ588">
            <v>0</v>
          </cell>
          <cell r="DK588">
            <v>0</v>
          </cell>
          <cell r="DL588">
            <v>0</v>
          </cell>
          <cell r="DM588">
            <v>0</v>
          </cell>
          <cell r="DN588">
            <v>0</v>
          </cell>
          <cell r="DO588">
            <v>0</v>
          </cell>
          <cell r="DP588">
            <v>0</v>
          </cell>
          <cell r="DQ588">
            <v>0</v>
          </cell>
          <cell r="DR588">
            <v>0</v>
          </cell>
          <cell r="DS588">
            <v>0</v>
          </cell>
          <cell r="DT588">
            <v>0</v>
          </cell>
          <cell r="DU588">
            <v>0</v>
          </cell>
          <cell r="DV588">
            <v>0</v>
          </cell>
          <cell r="DW588">
            <v>0</v>
          </cell>
          <cell r="DX588">
            <v>0</v>
          </cell>
          <cell r="DY588">
            <v>0</v>
          </cell>
          <cell r="DZ588">
            <v>0</v>
          </cell>
          <cell r="EA588">
            <v>0</v>
          </cell>
          <cell r="EB588">
            <v>0</v>
          </cell>
          <cell r="EC588">
            <v>0</v>
          </cell>
          <cell r="ED588">
            <v>0</v>
          </cell>
          <cell r="EE588">
            <v>-36</v>
          </cell>
          <cell r="EF588">
            <v>0</v>
          </cell>
          <cell r="EG588">
            <v>-36</v>
          </cell>
          <cell r="EH588">
            <v>-35</v>
          </cell>
          <cell r="EI588">
            <v>0</v>
          </cell>
          <cell r="EJ588">
            <v>-35</v>
          </cell>
          <cell r="EK588">
            <v>-39</v>
          </cell>
          <cell r="EL588">
            <v>0</v>
          </cell>
          <cell r="EM588">
            <v>-39</v>
          </cell>
          <cell r="EN588">
            <v>-28</v>
          </cell>
          <cell r="EO588">
            <v>0</v>
          </cell>
          <cell r="EP588">
            <v>-28</v>
          </cell>
          <cell r="EQ588">
            <v>-43</v>
          </cell>
          <cell r="ER588">
            <v>0</v>
          </cell>
          <cell r="ES588">
            <v>-43</v>
          </cell>
          <cell r="ET588">
            <v>-57</v>
          </cell>
          <cell r="EU588">
            <v>0</v>
          </cell>
          <cell r="EV588">
            <v>-57</v>
          </cell>
          <cell r="EW588">
            <v>-69</v>
          </cell>
          <cell r="EX588">
            <v>0</v>
          </cell>
          <cell r="EY588">
            <v>-69</v>
          </cell>
          <cell r="EZ588">
            <v>-58</v>
          </cell>
          <cell r="FA588">
            <v>0</v>
          </cell>
          <cell r="FB588">
            <v>-58</v>
          </cell>
          <cell r="FC588">
            <v>0</v>
          </cell>
          <cell r="FD588">
            <v>0</v>
          </cell>
          <cell r="FE588">
            <v>0</v>
          </cell>
          <cell r="FF588">
            <v>0</v>
          </cell>
          <cell r="FG588">
            <v>0</v>
          </cell>
          <cell r="FH588">
            <v>0</v>
          </cell>
          <cell r="FI588">
            <v>0</v>
          </cell>
          <cell r="FJ588">
            <v>0</v>
          </cell>
          <cell r="FK588">
            <v>0</v>
          </cell>
          <cell r="FL588">
            <v>0</v>
          </cell>
          <cell r="FM588">
            <v>0</v>
          </cell>
          <cell r="FN588">
            <v>0</v>
          </cell>
          <cell r="FO588">
            <v>0</v>
          </cell>
          <cell r="FP588">
            <v>0</v>
          </cell>
          <cell r="FQ588">
            <v>0</v>
          </cell>
          <cell r="FR588">
            <v>0</v>
          </cell>
          <cell r="FS588">
            <v>0</v>
          </cell>
          <cell r="FT588">
            <v>0</v>
          </cell>
          <cell r="FU588">
            <v>0</v>
          </cell>
          <cell r="FV588">
            <v>0</v>
          </cell>
          <cell r="FW588">
            <v>0</v>
          </cell>
          <cell r="FX588">
            <v>0</v>
          </cell>
          <cell r="FY588">
            <v>0</v>
          </cell>
          <cell r="FZ588">
            <v>0</v>
          </cell>
          <cell r="GA588">
            <v>0</v>
          </cell>
          <cell r="GB588">
            <v>0</v>
          </cell>
          <cell r="GC588">
            <v>0</v>
          </cell>
          <cell r="GD588">
            <v>0</v>
          </cell>
          <cell r="GE588">
            <v>0</v>
          </cell>
          <cell r="GF588">
            <v>0</v>
          </cell>
          <cell r="GG588">
            <v>0</v>
          </cell>
          <cell r="GH588">
            <v>0</v>
          </cell>
          <cell r="GI588">
            <v>0</v>
          </cell>
          <cell r="GJ588">
            <v>0</v>
          </cell>
          <cell r="GK588">
            <v>0</v>
          </cell>
          <cell r="GL588">
            <v>0</v>
          </cell>
          <cell r="GM588">
            <v>0</v>
          </cell>
          <cell r="GN588">
            <v>0</v>
          </cell>
          <cell r="GO588">
            <v>0</v>
          </cell>
          <cell r="GP588">
            <v>0</v>
          </cell>
          <cell r="GQ588">
            <v>0</v>
          </cell>
          <cell r="GR588">
            <v>0</v>
          </cell>
          <cell r="GS588">
            <v>0</v>
          </cell>
          <cell r="GT588">
            <v>0</v>
          </cell>
          <cell r="GU588">
            <v>0</v>
          </cell>
          <cell r="GV588">
            <v>0</v>
          </cell>
          <cell r="GW588">
            <v>0</v>
          </cell>
          <cell r="GX588">
            <v>0</v>
          </cell>
          <cell r="GY588">
            <v>0</v>
          </cell>
          <cell r="GZ588">
            <v>0</v>
          </cell>
          <cell r="HA588">
            <v>0</v>
          </cell>
          <cell r="HB588">
            <v>0</v>
          </cell>
          <cell r="HC588">
            <v>0</v>
          </cell>
          <cell r="HD588">
            <v>0</v>
          </cell>
          <cell r="HE588">
            <v>0</v>
          </cell>
          <cell r="HF588">
            <v>0</v>
          </cell>
          <cell r="HG588">
            <v>0</v>
          </cell>
          <cell r="HH588">
            <v>0</v>
          </cell>
          <cell r="HI588">
            <v>0</v>
          </cell>
          <cell r="HJ588">
            <v>0</v>
          </cell>
          <cell r="HK588">
            <v>0</v>
          </cell>
          <cell r="HO588">
            <v>0</v>
          </cell>
          <cell r="HP588">
            <v>0</v>
          </cell>
          <cell r="HQ588">
            <v>0</v>
          </cell>
          <cell r="HR588">
            <v>0</v>
          </cell>
          <cell r="HS588">
            <v>0</v>
          </cell>
          <cell r="HT588">
            <v>0</v>
          </cell>
          <cell r="HU588">
            <v>0</v>
          </cell>
          <cell r="HV588">
            <v>0</v>
          </cell>
          <cell r="HW588">
            <v>0</v>
          </cell>
          <cell r="HX588">
            <v>0</v>
          </cell>
          <cell r="HY588">
            <v>0</v>
          </cell>
          <cell r="HZ588">
            <v>0</v>
          </cell>
          <cell r="IA588">
            <v>0</v>
          </cell>
          <cell r="IB588">
            <v>0</v>
          </cell>
          <cell r="IC588">
            <v>0</v>
          </cell>
          <cell r="ID588">
            <v>0</v>
          </cell>
          <cell r="IE588">
            <v>0</v>
          </cell>
          <cell r="IF588">
            <v>0</v>
          </cell>
          <cell r="IG588">
            <v>0</v>
          </cell>
          <cell r="IH588">
            <v>0</v>
          </cell>
          <cell r="II588">
            <v>0</v>
          </cell>
          <cell r="IJ588">
            <v>0</v>
          </cell>
          <cell r="IK588">
            <v>0</v>
          </cell>
          <cell r="IL588">
            <v>0</v>
          </cell>
          <cell r="IM588">
            <v>0</v>
          </cell>
          <cell r="IN588">
            <v>0</v>
          </cell>
          <cell r="IO588">
            <v>0</v>
          </cell>
          <cell r="IP588">
            <v>0</v>
          </cell>
          <cell r="IQ588">
            <v>0</v>
          </cell>
          <cell r="IR588">
            <v>0</v>
          </cell>
          <cell r="IS588">
            <v>0</v>
          </cell>
          <cell r="IT588">
            <v>0</v>
          </cell>
          <cell r="IU588">
            <v>0</v>
          </cell>
          <cell r="IV588">
            <v>0</v>
          </cell>
          <cell r="IW588">
            <v>0</v>
          </cell>
          <cell r="IX588">
            <v>0</v>
          </cell>
          <cell r="IY588">
            <v>0</v>
          </cell>
          <cell r="IZ588">
            <v>0</v>
          </cell>
          <cell r="JA588">
            <v>0</v>
          </cell>
          <cell r="JB588">
            <v>0</v>
          </cell>
          <cell r="JC588">
            <v>0</v>
          </cell>
          <cell r="JD588">
            <v>0</v>
          </cell>
          <cell r="JE588">
            <v>0</v>
          </cell>
          <cell r="JF588">
            <v>0</v>
          </cell>
          <cell r="JG588">
            <v>0</v>
          </cell>
          <cell r="JH588">
            <v>0</v>
          </cell>
          <cell r="JI588">
            <v>0</v>
          </cell>
          <cell r="JJ588">
            <v>0</v>
          </cell>
          <cell r="JK588">
            <v>0</v>
          </cell>
          <cell r="JL588">
            <v>0</v>
          </cell>
          <cell r="JM588">
            <v>0</v>
          </cell>
          <cell r="JN588">
            <v>0</v>
          </cell>
          <cell r="JO588">
            <v>0</v>
          </cell>
          <cell r="JP588">
            <v>0</v>
          </cell>
          <cell r="JQ588">
            <v>0</v>
          </cell>
          <cell r="JR588">
            <v>0</v>
          </cell>
          <cell r="JS588">
            <v>0</v>
          </cell>
          <cell r="JT588">
            <v>0</v>
          </cell>
          <cell r="JU588">
            <v>0</v>
          </cell>
          <cell r="JV588">
            <v>0</v>
          </cell>
          <cell r="JW588">
            <v>0</v>
          </cell>
          <cell r="JX588">
            <v>0</v>
          </cell>
          <cell r="JY588">
            <v>0</v>
          </cell>
          <cell r="JZ588">
            <v>0</v>
          </cell>
          <cell r="KA588">
            <v>0</v>
          </cell>
          <cell r="KB588">
            <v>0</v>
          </cell>
          <cell r="KC588">
            <v>0</v>
          </cell>
          <cell r="KD588">
            <v>0</v>
          </cell>
          <cell r="KE588">
            <v>0</v>
          </cell>
          <cell r="KF588">
            <v>0</v>
          </cell>
          <cell r="KG588">
            <v>0</v>
          </cell>
          <cell r="KH588">
            <v>0</v>
          </cell>
          <cell r="KI588">
            <v>0</v>
          </cell>
          <cell r="KJ588">
            <v>0</v>
          </cell>
          <cell r="KK588">
            <v>0</v>
          </cell>
          <cell r="KL588">
            <v>0</v>
          </cell>
          <cell r="KM588">
            <v>0</v>
          </cell>
          <cell r="KN588">
            <v>0</v>
          </cell>
          <cell r="KO588">
            <v>0</v>
          </cell>
          <cell r="KP588">
            <v>0</v>
          </cell>
          <cell r="KQ588">
            <v>0</v>
          </cell>
          <cell r="KR588">
            <v>0</v>
          </cell>
          <cell r="KS588">
            <v>0</v>
          </cell>
          <cell r="KT588">
            <v>-36</v>
          </cell>
          <cell r="KU588">
            <v>0</v>
          </cell>
          <cell r="KV588">
            <v>0</v>
          </cell>
          <cell r="KW588">
            <v>-35</v>
          </cell>
          <cell r="KX588">
            <v>0</v>
          </cell>
          <cell r="KY588">
            <v>0</v>
          </cell>
          <cell r="KZ588">
            <v>-39</v>
          </cell>
          <cell r="LA588">
            <v>0</v>
          </cell>
          <cell r="LB588">
            <v>0</v>
          </cell>
          <cell r="LC588">
            <v>-28</v>
          </cell>
          <cell r="LD588">
            <v>0</v>
          </cell>
          <cell r="LE588">
            <v>0</v>
          </cell>
          <cell r="LF588">
            <v>-43</v>
          </cell>
          <cell r="LG588">
            <v>0</v>
          </cell>
          <cell r="LH588">
            <v>0</v>
          </cell>
          <cell r="LI588">
            <v>-57</v>
          </cell>
          <cell r="LJ588">
            <v>0</v>
          </cell>
          <cell r="LK588">
            <v>0</v>
          </cell>
          <cell r="LL588">
            <v>-69</v>
          </cell>
          <cell r="LM588">
            <v>0</v>
          </cell>
          <cell r="LN588">
            <v>0</v>
          </cell>
          <cell r="LO588">
            <v>-58</v>
          </cell>
          <cell r="LP588">
            <v>0</v>
          </cell>
          <cell r="LQ588">
            <v>0</v>
          </cell>
          <cell r="LR588">
            <v>0</v>
          </cell>
          <cell r="LS588">
            <v>0</v>
          </cell>
          <cell r="LT588">
            <v>0</v>
          </cell>
          <cell r="LU588">
            <v>0</v>
          </cell>
          <cell r="LV588">
            <v>0</v>
          </cell>
          <cell r="LW588">
            <v>0</v>
          </cell>
          <cell r="LX588">
            <v>0</v>
          </cell>
          <cell r="LY588">
            <v>0</v>
          </cell>
          <cell r="LZ588">
            <v>0</v>
          </cell>
          <cell r="MA588">
            <v>0</v>
          </cell>
          <cell r="MB588">
            <v>0</v>
          </cell>
          <cell r="MC588">
            <v>0</v>
          </cell>
          <cell r="MD588">
            <v>0</v>
          </cell>
          <cell r="ME588">
            <v>0</v>
          </cell>
          <cell r="MF588">
            <v>0</v>
          </cell>
          <cell r="MG588">
            <v>0</v>
          </cell>
          <cell r="MH588">
            <v>0</v>
          </cell>
          <cell r="MI588">
            <v>0</v>
          </cell>
          <cell r="MJ588">
            <v>0</v>
          </cell>
          <cell r="MK588">
            <v>0</v>
          </cell>
          <cell r="ML588">
            <v>0</v>
          </cell>
          <cell r="MM588">
            <v>0</v>
          </cell>
          <cell r="MN588">
            <v>0</v>
          </cell>
          <cell r="MO588">
            <v>0</v>
          </cell>
          <cell r="MP588">
            <v>0</v>
          </cell>
          <cell r="MQ588">
            <v>0</v>
          </cell>
          <cell r="MR588">
            <v>0</v>
          </cell>
          <cell r="MS588">
            <v>0</v>
          </cell>
          <cell r="MT588">
            <v>0</v>
          </cell>
          <cell r="MU588">
            <v>0</v>
          </cell>
          <cell r="MV588">
            <v>0</v>
          </cell>
          <cell r="MW588">
            <v>0</v>
          </cell>
          <cell r="MX588">
            <v>0</v>
          </cell>
          <cell r="MY588">
            <v>0</v>
          </cell>
          <cell r="MZ588">
            <v>0</v>
          </cell>
          <cell r="NA588">
            <v>0</v>
          </cell>
          <cell r="NB588">
            <v>0</v>
          </cell>
          <cell r="NC588">
            <v>0</v>
          </cell>
          <cell r="ND588">
            <v>0</v>
          </cell>
          <cell r="NE588">
            <v>0</v>
          </cell>
          <cell r="NF588">
            <v>0</v>
          </cell>
          <cell r="NG588">
            <v>0</v>
          </cell>
          <cell r="NH588">
            <v>0</v>
          </cell>
          <cell r="NI588">
            <v>0</v>
          </cell>
          <cell r="NJ588">
            <v>0</v>
          </cell>
          <cell r="NK588">
            <v>0</v>
          </cell>
          <cell r="NL588">
            <v>0</v>
          </cell>
          <cell r="NM588">
            <v>0</v>
          </cell>
          <cell r="NN588">
            <v>0</v>
          </cell>
          <cell r="NO588">
            <v>0</v>
          </cell>
          <cell r="NP588">
            <v>0</v>
          </cell>
          <cell r="NQ588">
            <v>0</v>
          </cell>
          <cell r="NR588">
            <v>0</v>
          </cell>
          <cell r="NS588">
            <v>0</v>
          </cell>
          <cell r="NT588">
            <v>0</v>
          </cell>
          <cell r="NU588">
            <v>0</v>
          </cell>
          <cell r="NV588">
            <v>0</v>
          </cell>
          <cell r="NW588">
            <v>0</v>
          </cell>
        </row>
        <row r="589">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0</v>
          </cell>
          <cell r="CB589">
            <v>0</v>
          </cell>
          <cell r="CC589">
            <v>0</v>
          </cell>
          <cell r="CD589">
            <v>0</v>
          </cell>
          <cell r="CE589">
            <v>0</v>
          </cell>
          <cell r="CF589">
            <v>0</v>
          </cell>
          <cell r="CG589">
            <v>0</v>
          </cell>
          <cell r="CH589">
            <v>0</v>
          </cell>
          <cell r="CI589">
            <v>0</v>
          </cell>
          <cell r="CJ589">
            <v>0</v>
          </cell>
          <cell r="CK589">
            <v>0</v>
          </cell>
          <cell r="CL589">
            <v>0</v>
          </cell>
          <cell r="CM589">
            <v>0</v>
          </cell>
          <cell r="CN589">
            <v>0</v>
          </cell>
          <cell r="CO589">
            <v>0</v>
          </cell>
          <cell r="CP589">
            <v>0</v>
          </cell>
          <cell r="CQ589">
            <v>0</v>
          </cell>
          <cell r="CR589">
            <v>0</v>
          </cell>
          <cell r="CS589">
            <v>0</v>
          </cell>
          <cell r="CT589">
            <v>0</v>
          </cell>
          <cell r="CU589">
            <v>0</v>
          </cell>
          <cell r="CV589">
            <v>0</v>
          </cell>
          <cell r="CW589">
            <v>0</v>
          </cell>
          <cell r="CX589">
            <v>0</v>
          </cell>
          <cell r="CY589">
            <v>0</v>
          </cell>
          <cell r="CZ589">
            <v>0</v>
          </cell>
          <cell r="DA589">
            <v>0</v>
          </cell>
          <cell r="DB589">
            <v>0</v>
          </cell>
          <cell r="DC589">
            <v>0</v>
          </cell>
          <cell r="DD589">
            <v>0</v>
          </cell>
          <cell r="DE589">
            <v>0</v>
          </cell>
          <cell r="DF589">
            <v>0</v>
          </cell>
          <cell r="DG589">
            <v>0</v>
          </cell>
          <cell r="DH589">
            <v>0</v>
          </cell>
          <cell r="DI589">
            <v>0</v>
          </cell>
          <cell r="DJ589">
            <v>0</v>
          </cell>
          <cell r="DK589">
            <v>0</v>
          </cell>
          <cell r="DL589">
            <v>0</v>
          </cell>
          <cell r="DM589">
            <v>0</v>
          </cell>
          <cell r="DN589">
            <v>0</v>
          </cell>
          <cell r="DO589">
            <v>0</v>
          </cell>
          <cell r="DP589">
            <v>0</v>
          </cell>
          <cell r="DQ589">
            <v>0</v>
          </cell>
          <cell r="DR589">
            <v>0</v>
          </cell>
          <cell r="DS589">
            <v>0</v>
          </cell>
          <cell r="DT589">
            <v>0</v>
          </cell>
          <cell r="DU589">
            <v>0</v>
          </cell>
          <cell r="DV589">
            <v>0</v>
          </cell>
          <cell r="DW589">
            <v>0</v>
          </cell>
          <cell r="DX589">
            <v>0</v>
          </cell>
          <cell r="DY589">
            <v>0</v>
          </cell>
          <cell r="DZ589">
            <v>0</v>
          </cell>
          <cell r="EA589">
            <v>0</v>
          </cell>
          <cell r="EB589">
            <v>0</v>
          </cell>
          <cell r="EC589">
            <v>0</v>
          </cell>
          <cell r="ED589">
            <v>0</v>
          </cell>
          <cell r="EE589">
            <v>0</v>
          </cell>
          <cell r="EF589">
            <v>0</v>
          </cell>
          <cell r="EG589">
            <v>0</v>
          </cell>
          <cell r="EH589">
            <v>-1</v>
          </cell>
          <cell r="EI589">
            <v>0</v>
          </cell>
          <cell r="EJ589">
            <v>-1</v>
          </cell>
          <cell r="EK589">
            <v>0</v>
          </cell>
          <cell r="EL589">
            <v>0</v>
          </cell>
          <cell r="EM589">
            <v>0</v>
          </cell>
          <cell r="EN589">
            <v>0</v>
          </cell>
          <cell r="EO589">
            <v>0</v>
          </cell>
          <cell r="EP589">
            <v>0</v>
          </cell>
          <cell r="EQ589">
            <v>0</v>
          </cell>
          <cell r="ER589">
            <v>0</v>
          </cell>
          <cell r="ES589">
            <v>0</v>
          </cell>
          <cell r="ET589">
            <v>-1</v>
          </cell>
          <cell r="EU589">
            <v>0</v>
          </cell>
          <cell r="EV589">
            <v>-1</v>
          </cell>
          <cell r="EW589">
            <v>0</v>
          </cell>
          <cell r="EX589">
            <v>0</v>
          </cell>
          <cell r="EY589">
            <v>0</v>
          </cell>
          <cell r="EZ589">
            <v>0</v>
          </cell>
          <cell r="FA589">
            <v>0</v>
          </cell>
          <cell r="FB589">
            <v>0</v>
          </cell>
          <cell r="FC589">
            <v>0</v>
          </cell>
          <cell r="FD589">
            <v>0</v>
          </cell>
          <cell r="FE589">
            <v>0</v>
          </cell>
          <cell r="FF589">
            <v>0</v>
          </cell>
          <cell r="FG589">
            <v>0</v>
          </cell>
          <cell r="FH589">
            <v>0</v>
          </cell>
          <cell r="FI589">
            <v>0</v>
          </cell>
          <cell r="FJ589">
            <v>0</v>
          </cell>
          <cell r="FK589">
            <v>0</v>
          </cell>
          <cell r="FL589">
            <v>0</v>
          </cell>
          <cell r="FM589">
            <v>0</v>
          </cell>
          <cell r="FN589">
            <v>0</v>
          </cell>
          <cell r="FO589">
            <v>0</v>
          </cell>
          <cell r="FP589">
            <v>0</v>
          </cell>
          <cell r="FQ589">
            <v>0</v>
          </cell>
          <cell r="FR589">
            <v>0</v>
          </cell>
          <cell r="FS589">
            <v>0</v>
          </cell>
          <cell r="FT589">
            <v>0</v>
          </cell>
          <cell r="FU589">
            <v>0</v>
          </cell>
          <cell r="FV589">
            <v>0</v>
          </cell>
          <cell r="FW589">
            <v>0</v>
          </cell>
          <cell r="FX589">
            <v>0</v>
          </cell>
          <cell r="FY589">
            <v>0</v>
          </cell>
          <cell r="FZ589">
            <v>0</v>
          </cell>
          <cell r="GA589">
            <v>0</v>
          </cell>
          <cell r="GB589">
            <v>0</v>
          </cell>
          <cell r="GC589">
            <v>0</v>
          </cell>
          <cell r="GD589">
            <v>0</v>
          </cell>
          <cell r="GE589">
            <v>0</v>
          </cell>
          <cell r="GF589">
            <v>0</v>
          </cell>
          <cell r="GG589">
            <v>0</v>
          </cell>
          <cell r="GH589">
            <v>0</v>
          </cell>
          <cell r="GI589">
            <v>0</v>
          </cell>
          <cell r="GJ589">
            <v>0</v>
          </cell>
          <cell r="GK589">
            <v>0</v>
          </cell>
          <cell r="GL589">
            <v>0</v>
          </cell>
          <cell r="GM589">
            <v>0</v>
          </cell>
          <cell r="GN589">
            <v>0</v>
          </cell>
          <cell r="GO589">
            <v>0</v>
          </cell>
          <cell r="GP589">
            <v>0</v>
          </cell>
          <cell r="GQ589">
            <v>0</v>
          </cell>
          <cell r="GR589">
            <v>0</v>
          </cell>
          <cell r="GS589">
            <v>0</v>
          </cell>
          <cell r="GT589">
            <v>0</v>
          </cell>
          <cell r="GU589">
            <v>0</v>
          </cell>
          <cell r="GV589">
            <v>0</v>
          </cell>
          <cell r="GW589">
            <v>0</v>
          </cell>
          <cell r="GX589">
            <v>0</v>
          </cell>
          <cell r="GY589">
            <v>0</v>
          </cell>
          <cell r="GZ589">
            <v>0</v>
          </cell>
          <cell r="HA589">
            <v>0</v>
          </cell>
          <cell r="HB589">
            <v>0</v>
          </cell>
          <cell r="HC589">
            <v>0</v>
          </cell>
          <cell r="HD589">
            <v>0</v>
          </cell>
          <cell r="HE589">
            <v>0</v>
          </cell>
          <cell r="HF589">
            <v>0</v>
          </cell>
          <cell r="HG589">
            <v>0</v>
          </cell>
          <cell r="HH589">
            <v>0</v>
          </cell>
          <cell r="HI589">
            <v>0</v>
          </cell>
          <cell r="HJ589">
            <v>0</v>
          </cell>
          <cell r="HK589">
            <v>0</v>
          </cell>
          <cell r="HO589">
            <v>0</v>
          </cell>
          <cell r="HP589">
            <v>0</v>
          </cell>
          <cell r="HQ589">
            <v>0</v>
          </cell>
          <cell r="HR589">
            <v>0</v>
          </cell>
          <cell r="HS589">
            <v>0</v>
          </cell>
          <cell r="HT589">
            <v>0</v>
          </cell>
          <cell r="HU589">
            <v>0</v>
          </cell>
          <cell r="HV589">
            <v>0</v>
          </cell>
          <cell r="HW589">
            <v>0</v>
          </cell>
          <cell r="HX589">
            <v>0</v>
          </cell>
          <cell r="HY589">
            <v>0</v>
          </cell>
          <cell r="HZ589">
            <v>0</v>
          </cell>
          <cell r="IA589">
            <v>0</v>
          </cell>
          <cell r="IB589">
            <v>0</v>
          </cell>
          <cell r="IC589">
            <v>0</v>
          </cell>
          <cell r="ID589">
            <v>0</v>
          </cell>
          <cell r="IE589">
            <v>0</v>
          </cell>
          <cell r="IF589">
            <v>0</v>
          </cell>
          <cell r="IG589">
            <v>0</v>
          </cell>
          <cell r="IH589">
            <v>0</v>
          </cell>
          <cell r="II589">
            <v>0</v>
          </cell>
          <cell r="IJ589">
            <v>0</v>
          </cell>
          <cell r="IK589">
            <v>0</v>
          </cell>
          <cell r="IL589">
            <v>0</v>
          </cell>
          <cell r="IM589">
            <v>0</v>
          </cell>
          <cell r="IN589">
            <v>0</v>
          </cell>
          <cell r="IO589">
            <v>0</v>
          </cell>
          <cell r="IP589">
            <v>0</v>
          </cell>
          <cell r="IQ589">
            <v>0</v>
          </cell>
          <cell r="IR589">
            <v>0</v>
          </cell>
          <cell r="IS589">
            <v>0</v>
          </cell>
          <cell r="IT589">
            <v>0</v>
          </cell>
          <cell r="IU589">
            <v>0</v>
          </cell>
          <cell r="IV589">
            <v>0</v>
          </cell>
          <cell r="IW589">
            <v>0</v>
          </cell>
          <cell r="IX589">
            <v>0</v>
          </cell>
          <cell r="IY589">
            <v>0</v>
          </cell>
          <cell r="IZ589">
            <v>0</v>
          </cell>
          <cell r="JA589">
            <v>0</v>
          </cell>
          <cell r="JB589">
            <v>0</v>
          </cell>
          <cell r="JC589">
            <v>0</v>
          </cell>
          <cell r="JD589">
            <v>0</v>
          </cell>
          <cell r="JE589">
            <v>0</v>
          </cell>
          <cell r="JF589">
            <v>0</v>
          </cell>
          <cell r="JG589">
            <v>0</v>
          </cell>
          <cell r="JH589">
            <v>0</v>
          </cell>
          <cell r="JI589">
            <v>0</v>
          </cell>
          <cell r="JJ589">
            <v>0</v>
          </cell>
          <cell r="JK589">
            <v>0</v>
          </cell>
          <cell r="JL589">
            <v>0</v>
          </cell>
          <cell r="JM589">
            <v>0</v>
          </cell>
          <cell r="JN589">
            <v>0</v>
          </cell>
          <cell r="JO589">
            <v>0</v>
          </cell>
          <cell r="JP589">
            <v>0</v>
          </cell>
          <cell r="JQ589">
            <v>0</v>
          </cell>
          <cell r="JR589">
            <v>0</v>
          </cell>
          <cell r="JS589">
            <v>0</v>
          </cell>
          <cell r="JT589">
            <v>0</v>
          </cell>
          <cell r="JU589">
            <v>0</v>
          </cell>
          <cell r="JV589">
            <v>0</v>
          </cell>
          <cell r="JW589">
            <v>0</v>
          </cell>
          <cell r="JX589">
            <v>0</v>
          </cell>
          <cell r="JY589">
            <v>0</v>
          </cell>
          <cell r="JZ589">
            <v>0</v>
          </cell>
          <cell r="KA589">
            <v>0</v>
          </cell>
          <cell r="KB589">
            <v>0</v>
          </cell>
          <cell r="KC589">
            <v>0</v>
          </cell>
          <cell r="KD589">
            <v>0</v>
          </cell>
          <cell r="KE589">
            <v>0</v>
          </cell>
          <cell r="KF589">
            <v>0</v>
          </cell>
          <cell r="KG589">
            <v>0</v>
          </cell>
          <cell r="KH589">
            <v>0</v>
          </cell>
          <cell r="KI589">
            <v>0</v>
          </cell>
          <cell r="KJ589">
            <v>0</v>
          </cell>
          <cell r="KK589">
            <v>0</v>
          </cell>
          <cell r="KL589">
            <v>0</v>
          </cell>
          <cell r="KM589">
            <v>0</v>
          </cell>
          <cell r="KN589">
            <v>0</v>
          </cell>
          <cell r="KO589">
            <v>0</v>
          </cell>
          <cell r="KP589">
            <v>0</v>
          </cell>
          <cell r="KQ589">
            <v>0</v>
          </cell>
          <cell r="KR589">
            <v>0</v>
          </cell>
          <cell r="KS589">
            <v>0</v>
          </cell>
          <cell r="KT589">
            <v>0</v>
          </cell>
          <cell r="KU589">
            <v>0</v>
          </cell>
          <cell r="KV589">
            <v>0</v>
          </cell>
          <cell r="KW589">
            <v>-1</v>
          </cell>
          <cell r="KX589">
            <v>0</v>
          </cell>
          <cell r="KY589">
            <v>0</v>
          </cell>
          <cell r="KZ589">
            <v>0</v>
          </cell>
          <cell r="LA589">
            <v>0</v>
          </cell>
          <cell r="LB589">
            <v>0</v>
          </cell>
          <cell r="LC589">
            <v>0</v>
          </cell>
          <cell r="LD589">
            <v>0</v>
          </cell>
          <cell r="LE589">
            <v>0</v>
          </cell>
          <cell r="LF589">
            <v>0</v>
          </cell>
          <cell r="LG589">
            <v>0</v>
          </cell>
          <cell r="LH589">
            <v>0</v>
          </cell>
          <cell r="LI589">
            <v>-1</v>
          </cell>
          <cell r="LJ589">
            <v>0</v>
          </cell>
          <cell r="LK589">
            <v>0</v>
          </cell>
          <cell r="LL589">
            <v>0</v>
          </cell>
          <cell r="LM589">
            <v>0</v>
          </cell>
          <cell r="LN589">
            <v>0</v>
          </cell>
          <cell r="LO589">
            <v>0</v>
          </cell>
          <cell r="LP589">
            <v>0</v>
          </cell>
          <cell r="LQ589">
            <v>0</v>
          </cell>
          <cell r="LR589">
            <v>0</v>
          </cell>
          <cell r="LS589">
            <v>0</v>
          </cell>
          <cell r="LT589">
            <v>0</v>
          </cell>
          <cell r="LU589">
            <v>0</v>
          </cell>
          <cell r="LV589">
            <v>0</v>
          </cell>
          <cell r="LW589">
            <v>0</v>
          </cell>
          <cell r="LX589">
            <v>0</v>
          </cell>
          <cell r="LY589">
            <v>0</v>
          </cell>
          <cell r="LZ589">
            <v>0</v>
          </cell>
          <cell r="MA589">
            <v>0</v>
          </cell>
          <cell r="MB589">
            <v>0</v>
          </cell>
          <cell r="MC589">
            <v>0</v>
          </cell>
          <cell r="MD589">
            <v>0</v>
          </cell>
          <cell r="ME589">
            <v>0</v>
          </cell>
          <cell r="MF589">
            <v>0</v>
          </cell>
          <cell r="MG589">
            <v>0</v>
          </cell>
          <cell r="MH589">
            <v>0</v>
          </cell>
          <cell r="MI589">
            <v>0</v>
          </cell>
          <cell r="MJ589">
            <v>0</v>
          </cell>
          <cell r="MK589">
            <v>0</v>
          </cell>
          <cell r="ML589">
            <v>0</v>
          </cell>
          <cell r="MM589">
            <v>0</v>
          </cell>
          <cell r="MN589">
            <v>0</v>
          </cell>
          <cell r="MO589">
            <v>0</v>
          </cell>
          <cell r="MP589">
            <v>0</v>
          </cell>
          <cell r="MQ589">
            <v>0</v>
          </cell>
          <cell r="MR589">
            <v>0</v>
          </cell>
          <cell r="MS589">
            <v>0</v>
          </cell>
          <cell r="MT589">
            <v>0</v>
          </cell>
          <cell r="MU589">
            <v>0</v>
          </cell>
          <cell r="MV589">
            <v>0</v>
          </cell>
          <cell r="MW589">
            <v>0</v>
          </cell>
          <cell r="MX589">
            <v>0</v>
          </cell>
          <cell r="MY589">
            <v>0</v>
          </cell>
          <cell r="MZ589">
            <v>0</v>
          </cell>
          <cell r="NA589">
            <v>0</v>
          </cell>
          <cell r="NB589">
            <v>0</v>
          </cell>
          <cell r="NC589">
            <v>0</v>
          </cell>
          <cell r="ND589">
            <v>0</v>
          </cell>
          <cell r="NE589">
            <v>0</v>
          </cell>
          <cell r="NF589">
            <v>0</v>
          </cell>
          <cell r="NG589">
            <v>0</v>
          </cell>
          <cell r="NH589">
            <v>0</v>
          </cell>
          <cell r="NI589">
            <v>0</v>
          </cell>
          <cell r="NJ589">
            <v>0</v>
          </cell>
          <cell r="NK589">
            <v>0</v>
          </cell>
          <cell r="NL589">
            <v>0</v>
          </cell>
          <cell r="NM589">
            <v>0</v>
          </cell>
          <cell r="NN589">
            <v>0</v>
          </cell>
          <cell r="NO589">
            <v>0</v>
          </cell>
          <cell r="NP589">
            <v>0</v>
          </cell>
          <cell r="NQ589">
            <v>0</v>
          </cell>
          <cell r="NR589">
            <v>0</v>
          </cell>
          <cell r="NS589">
            <v>0</v>
          </cell>
          <cell r="NT589">
            <v>0</v>
          </cell>
          <cell r="NU589">
            <v>0</v>
          </cell>
          <cell r="NV589">
            <v>0</v>
          </cell>
          <cell r="NW589">
            <v>0</v>
          </cell>
        </row>
        <row r="590">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0</v>
          </cell>
          <cell r="CB590">
            <v>0</v>
          </cell>
          <cell r="CC590">
            <v>0</v>
          </cell>
          <cell r="CD590">
            <v>0</v>
          </cell>
          <cell r="CE590">
            <v>0</v>
          </cell>
          <cell r="CF590">
            <v>0</v>
          </cell>
          <cell r="CG590">
            <v>0</v>
          </cell>
          <cell r="CH590">
            <v>0</v>
          </cell>
          <cell r="CI590">
            <v>0</v>
          </cell>
          <cell r="CJ590">
            <v>0</v>
          </cell>
          <cell r="CK590">
            <v>0</v>
          </cell>
          <cell r="CL590">
            <v>0</v>
          </cell>
          <cell r="CM590">
            <v>0</v>
          </cell>
          <cell r="CN590">
            <v>0</v>
          </cell>
          <cell r="CO590">
            <v>0</v>
          </cell>
          <cell r="CP590">
            <v>0</v>
          </cell>
          <cell r="CQ590">
            <v>0</v>
          </cell>
          <cell r="CR590">
            <v>0</v>
          </cell>
          <cell r="CS590">
            <v>0</v>
          </cell>
          <cell r="CT590">
            <v>0</v>
          </cell>
          <cell r="CU590">
            <v>0</v>
          </cell>
          <cell r="CV590">
            <v>0</v>
          </cell>
          <cell r="CW590">
            <v>0</v>
          </cell>
          <cell r="CX590">
            <v>0</v>
          </cell>
          <cell r="CY590">
            <v>0</v>
          </cell>
          <cell r="CZ590">
            <v>0</v>
          </cell>
          <cell r="DA590">
            <v>0</v>
          </cell>
          <cell r="DB590">
            <v>0</v>
          </cell>
          <cell r="DC590">
            <v>0</v>
          </cell>
          <cell r="DD590">
            <v>0</v>
          </cell>
          <cell r="DE590">
            <v>0</v>
          </cell>
          <cell r="DF590">
            <v>0</v>
          </cell>
          <cell r="DG590">
            <v>0</v>
          </cell>
          <cell r="DH590">
            <v>0</v>
          </cell>
          <cell r="DI590">
            <v>0</v>
          </cell>
          <cell r="DJ590">
            <v>0</v>
          </cell>
          <cell r="DK590">
            <v>0</v>
          </cell>
          <cell r="DL590">
            <v>0</v>
          </cell>
          <cell r="DM590">
            <v>0</v>
          </cell>
          <cell r="DN590">
            <v>0</v>
          </cell>
          <cell r="DO590">
            <v>0</v>
          </cell>
          <cell r="DP590">
            <v>0</v>
          </cell>
          <cell r="DQ590">
            <v>0</v>
          </cell>
          <cell r="DR590">
            <v>0</v>
          </cell>
          <cell r="DS590">
            <v>0</v>
          </cell>
          <cell r="DT590">
            <v>0</v>
          </cell>
          <cell r="DU590">
            <v>0</v>
          </cell>
          <cell r="DV590">
            <v>0</v>
          </cell>
          <cell r="DW590">
            <v>0</v>
          </cell>
          <cell r="DX590">
            <v>0</v>
          </cell>
          <cell r="DY590">
            <v>0</v>
          </cell>
          <cell r="DZ590">
            <v>0</v>
          </cell>
          <cell r="EA590">
            <v>0</v>
          </cell>
          <cell r="EB590">
            <v>0</v>
          </cell>
          <cell r="EC590">
            <v>0</v>
          </cell>
          <cell r="ED590">
            <v>0</v>
          </cell>
          <cell r="EE590">
            <v>0</v>
          </cell>
          <cell r="EF590">
            <v>0</v>
          </cell>
          <cell r="EG590">
            <v>0</v>
          </cell>
          <cell r="EH590">
            <v>0</v>
          </cell>
          <cell r="EI590">
            <v>0</v>
          </cell>
          <cell r="EJ590">
            <v>0</v>
          </cell>
          <cell r="EK590">
            <v>0</v>
          </cell>
          <cell r="EL590">
            <v>0</v>
          </cell>
          <cell r="EM590">
            <v>0</v>
          </cell>
          <cell r="EN590">
            <v>0</v>
          </cell>
          <cell r="EO590">
            <v>0</v>
          </cell>
          <cell r="EP590">
            <v>0</v>
          </cell>
          <cell r="EQ590">
            <v>0</v>
          </cell>
          <cell r="ER590">
            <v>0</v>
          </cell>
          <cell r="ES590">
            <v>0</v>
          </cell>
          <cell r="ET590">
            <v>0</v>
          </cell>
          <cell r="EU590">
            <v>0</v>
          </cell>
          <cell r="EV590">
            <v>0</v>
          </cell>
          <cell r="EW590">
            <v>0</v>
          </cell>
          <cell r="EX590">
            <v>0</v>
          </cell>
          <cell r="EY590">
            <v>0</v>
          </cell>
          <cell r="EZ590">
            <v>0</v>
          </cell>
          <cell r="FA590">
            <v>0</v>
          </cell>
          <cell r="FB590">
            <v>0</v>
          </cell>
          <cell r="FC590">
            <v>0</v>
          </cell>
          <cell r="FD590">
            <v>0</v>
          </cell>
          <cell r="FE590">
            <v>0</v>
          </cell>
          <cell r="FF590">
            <v>0</v>
          </cell>
          <cell r="FG590">
            <v>0</v>
          </cell>
          <cell r="FH590">
            <v>0</v>
          </cell>
          <cell r="FI590">
            <v>0</v>
          </cell>
          <cell r="FJ590">
            <v>0</v>
          </cell>
          <cell r="FK590">
            <v>0</v>
          </cell>
          <cell r="FL590">
            <v>0</v>
          </cell>
          <cell r="FM590">
            <v>0</v>
          </cell>
          <cell r="FN590">
            <v>0</v>
          </cell>
          <cell r="FO590">
            <v>0</v>
          </cell>
          <cell r="FP590">
            <v>0</v>
          </cell>
          <cell r="FQ590">
            <v>0</v>
          </cell>
          <cell r="FR590">
            <v>0</v>
          </cell>
          <cell r="FS590">
            <v>0</v>
          </cell>
          <cell r="FT590">
            <v>0</v>
          </cell>
          <cell r="FU590">
            <v>0</v>
          </cell>
          <cell r="FV590">
            <v>0</v>
          </cell>
          <cell r="FW590">
            <v>0</v>
          </cell>
          <cell r="FX590">
            <v>0</v>
          </cell>
          <cell r="FY590">
            <v>0</v>
          </cell>
          <cell r="FZ590">
            <v>0</v>
          </cell>
          <cell r="GA590">
            <v>0</v>
          </cell>
          <cell r="GB590">
            <v>0</v>
          </cell>
          <cell r="GC590">
            <v>0</v>
          </cell>
          <cell r="GD590">
            <v>0</v>
          </cell>
          <cell r="GE590">
            <v>0</v>
          </cell>
          <cell r="GF590">
            <v>0</v>
          </cell>
          <cell r="GG590">
            <v>0</v>
          </cell>
          <cell r="GH590">
            <v>0</v>
          </cell>
          <cell r="GI590">
            <v>0</v>
          </cell>
          <cell r="GJ590">
            <v>0</v>
          </cell>
          <cell r="GK590">
            <v>0</v>
          </cell>
          <cell r="GL590">
            <v>0</v>
          </cell>
          <cell r="GM590">
            <v>0</v>
          </cell>
          <cell r="GN590">
            <v>0</v>
          </cell>
          <cell r="GO590">
            <v>0</v>
          </cell>
          <cell r="GP590">
            <v>0</v>
          </cell>
          <cell r="GQ590">
            <v>0</v>
          </cell>
          <cell r="GR590">
            <v>0</v>
          </cell>
          <cell r="GS590">
            <v>0</v>
          </cell>
          <cell r="GT590">
            <v>0</v>
          </cell>
          <cell r="GU590">
            <v>0</v>
          </cell>
          <cell r="GV590">
            <v>0</v>
          </cell>
          <cell r="GW590">
            <v>0</v>
          </cell>
          <cell r="GX590">
            <v>0</v>
          </cell>
          <cell r="GY590">
            <v>0</v>
          </cell>
          <cell r="GZ590">
            <v>0</v>
          </cell>
          <cell r="HA590">
            <v>0</v>
          </cell>
          <cell r="HB590">
            <v>0</v>
          </cell>
          <cell r="HC590">
            <v>0</v>
          </cell>
          <cell r="HD590">
            <v>0</v>
          </cell>
          <cell r="HE590">
            <v>0</v>
          </cell>
          <cell r="HF590">
            <v>0</v>
          </cell>
          <cell r="HG590">
            <v>0</v>
          </cell>
          <cell r="HH590">
            <v>0</v>
          </cell>
          <cell r="HI590">
            <v>0</v>
          </cell>
          <cell r="HJ590">
            <v>0</v>
          </cell>
          <cell r="HK590">
            <v>0</v>
          </cell>
          <cell r="HO590">
            <v>0</v>
          </cell>
          <cell r="HP590">
            <v>0</v>
          </cell>
          <cell r="HQ590">
            <v>0</v>
          </cell>
          <cell r="HR590">
            <v>0</v>
          </cell>
          <cell r="HS590">
            <v>0</v>
          </cell>
          <cell r="HT590">
            <v>0</v>
          </cell>
          <cell r="HU590">
            <v>0</v>
          </cell>
          <cell r="HV590">
            <v>0</v>
          </cell>
          <cell r="HW590">
            <v>0</v>
          </cell>
          <cell r="HX590">
            <v>0</v>
          </cell>
          <cell r="HY590">
            <v>0</v>
          </cell>
          <cell r="HZ590">
            <v>0</v>
          </cell>
          <cell r="IA590">
            <v>0</v>
          </cell>
          <cell r="IB590">
            <v>0</v>
          </cell>
          <cell r="IC590">
            <v>0</v>
          </cell>
          <cell r="ID590">
            <v>0</v>
          </cell>
          <cell r="IE590">
            <v>0</v>
          </cell>
          <cell r="IF590">
            <v>0</v>
          </cell>
          <cell r="IG590">
            <v>0</v>
          </cell>
          <cell r="IH590">
            <v>0</v>
          </cell>
          <cell r="II590">
            <v>0</v>
          </cell>
          <cell r="IJ590">
            <v>0</v>
          </cell>
          <cell r="IK590">
            <v>0</v>
          </cell>
          <cell r="IL590">
            <v>0</v>
          </cell>
          <cell r="IM590">
            <v>0</v>
          </cell>
          <cell r="IN590">
            <v>0</v>
          </cell>
          <cell r="IO590">
            <v>0</v>
          </cell>
          <cell r="IP590">
            <v>0</v>
          </cell>
          <cell r="IQ590">
            <v>0</v>
          </cell>
          <cell r="IR590">
            <v>0</v>
          </cell>
          <cell r="IS590">
            <v>0</v>
          </cell>
          <cell r="IT590">
            <v>0</v>
          </cell>
          <cell r="IU590">
            <v>0</v>
          </cell>
          <cell r="IV590">
            <v>0</v>
          </cell>
          <cell r="IW590">
            <v>0</v>
          </cell>
          <cell r="IX590">
            <v>0</v>
          </cell>
          <cell r="IY590">
            <v>0</v>
          </cell>
          <cell r="IZ590">
            <v>0</v>
          </cell>
          <cell r="JA590">
            <v>0</v>
          </cell>
          <cell r="JB590">
            <v>0</v>
          </cell>
          <cell r="JC590">
            <v>0</v>
          </cell>
          <cell r="JD590">
            <v>0</v>
          </cell>
          <cell r="JE590">
            <v>0</v>
          </cell>
          <cell r="JF590">
            <v>0</v>
          </cell>
          <cell r="JG590">
            <v>0</v>
          </cell>
          <cell r="JH590">
            <v>0</v>
          </cell>
          <cell r="JI590">
            <v>0</v>
          </cell>
          <cell r="JJ590">
            <v>0</v>
          </cell>
          <cell r="JK590">
            <v>0</v>
          </cell>
          <cell r="JL590">
            <v>0</v>
          </cell>
          <cell r="JM590">
            <v>0</v>
          </cell>
          <cell r="JN590">
            <v>0</v>
          </cell>
          <cell r="JO590">
            <v>0</v>
          </cell>
          <cell r="JP590">
            <v>0</v>
          </cell>
          <cell r="JQ590">
            <v>0</v>
          </cell>
          <cell r="JR590">
            <v>0</v>
          </cell>
          <cell r="JS590">
            <v>0</v>
          </cell>
          <cell r="JT590">
            <v>0</v>
          </cell>
          <cell r="JU590">
            <v>0</v>
          </cell>
          <cell r="JV590">
            <v>0</v>
          </cell>
          <cell r="JW590">
            <v>0</v>
          </cell>
          <cell r="JX590">
            <v>0</v>
          </cell>
          <cell r="JY590">
            <v>0</v>
          </cell>
          <cell r="JZ590">
            <v>0</v>
          </cell>
          <cell r="KA590">
            <v>0</v>
          </cell>
          <cell r="KB590">
            <v>0</v>
          </cell>
          <cell r="KC590">
            <v>0</v>
          </cell>
          <cell r="KD590">
            <v>0</v>
          </cell>
          <cell r="KE590">
            <v>0</v>
          </cell>
          <cell r="KF590">
            <v>0</v>
          </cell>
          <cell r="KG590">
            <v>0</v>
          </cell>
          <cell r="KH590">
            <v>0</v>
          </cell>
          <cell r="KI590">
            <v>0</v>
          </cell>
          <cell r="KJ590">
            <v>0</v>
          </cell>
          <cell r="KK590">
            <v>0</v>
          </cell>
          <cell r="KL590">
            <v>0</v>
          </cell>
          <cell r="KM590">
            <v>0</v>
          </cell>
          <cell r="KN590">
            <v>0</v>
          </cell>
          <cell r="KO590">
            <v>0</v>
          </cell>
          <cell r="KP590">
            <v>0</v>
          </cell>
          <cell r="KQ590">
            <v>0</v>
          </cell>
          <cell r="KR590">
            <v>0</v>
          </cell>
          <cell r="KS590">
            <v>0</v>
          </cell>
          <cell r="KT590">
            <v>0</v>
          </cell>
          <cell r="KU590">
            <v>0</v>
          </cell>
          <cell r="KV590">
            <v>0</v>
          </cell>
          <cell r="KW590">
            <v>0</v>
          </cell>
          <cell r="KX590">
            <v>0</v>
          </cell>
          <cell r="KY590">
            <v>0</v>
          </cell>
          <cell r="KZ590">
            <v>0</v>
          </cell>
          <cell r="LA590">
            <v>0</v>
          </cell>
          <cell r="LB590">
            <v>0</v>
          </cell>
          <cell r="LC590">
            <v>0</v>
          </cell>
          <cell r="LD590">
            <v>0</v>
          </cell>
          <cell r="LE590">
            <v>0</v>
          </cell>
          <cell r="LF590">
            <v>0</v>
          </cell>
          <cell r="LG590">
            <v>0</v>
          </cell>
          <cell r="LH590">
            <v>0</v>
          </cell>
          <cell r="LI590">
            <v>0</v>
          </cell>
          <cell r="LJ590">
            <v>0</v>
          </cell>
          <cell r="LK590">
            <v>0</v>
          </cell>
          <cell r="LL590">
            <v>0</v>
          </cell>
          <cell r="LM590">
            <v>0</v>
          </cell>
          <cell r="LN590">
            <v>0</v>
          </cell>
          <cell r="LO590">
            <v>0</v>
          </cell>
          <cell r="LP590">
            <v>0</v>
          </cell>
          <cell r="LQ590">
            <v>0</v>
          </cell>
          <cell r="LR590">
            <v>0</v>
          </cell>
          <cell r="LS590">
            <v>0</v>
          </cell>
          <cell r="LT590">
            <v>0</v>
          </cell>
          <cell r="LU590">
            <v>0</v>
          </cell>
          <cell r="LV590">
            <v>0</v>
          </cell>
          <cell r="LW590">
            <v>0</v>
          </cell>
          <cell r="LX590">
            <v>0</v>
          </cell>
          <cell r="LY590">
            <v>0</v>
          </cell>
          <cell r="LZ590">
            <v>0</v>
          </cell>
          <cell r="MA590">
            <v>0</v>
          </cell>
          <cell r="MB590">
            <v>0</v>
          </cell>
          <cell r="MC590">
            <v>0</v>
          </cell>
          <cell r="MD590">
            <v>0</v>
          </cell>
          <cell r="ME590">
            <v>0</v>
          </cell>
          <cell r="MF590">
            <v>0</v>
          </cell>
          <cell r="MG590">
            <v>0</v>
          </cell>
          <cell r="MH590">
            <v>0</v>
          </cell>
          <cell r="MI590">
            <v>0</v>
          </cell>
          <cell r="MJ590">
            <v>0</v>
          </cell>
          <cell r="MK590">
            <v>0</v>
          </cell>
          <cell r="ML590">
            <v>0</v>
          </cell>
          <cell r="MM590">
            <v>0</v>
          </cell>
          <cell r="MN590">
            <v>0</v>
          </cell>
          <cell r="MO590">
            <v>0</v>
          </cell>
          <cell r="MP590">
            <v>0</v>
          </cell>
          <cell r="MQ590">
            <v>0</v>
          </cell>
          <cell r="MR590">
            <v>0</v>
          </cell>
          <cell r="MS590">
            <v>0</v>
          </cell>
          <cell r="MT590">
            <v>0</v>
          </cell>
          <cell r="MU590">
            <v>0</v>
          </cell>
          <cell r="MV590">
            <v>0</v>
          </cell>
          <cell r="MW590">
            <v>0</v>
          </cell>
          <cell r="MX590">
            <v>0</v>
          </cell>
          <cell r="MY590">
            <v>0</v>
          </cell>
          <cell r="MZ590">
            <v>0</v>
          </cell>
          <cell r="NA590">
            <v>0</v>
          </cell>
          <cell r="NB590">
            <v>0</v>
          </cell>
          <cell r="NC590">
            <v>0</v>
          </cell>
          <cell r="ND590">
            <v>0</v>
          </cell>
          <cell r="NE590">
            <v>0</v>
          </cell>
          <cell r="NF590">
            <v>0</v>
          </cell>
          <cell r="NG590">
            <v>0</v>
          </cell>
          <cell r="NH590">
            <v>0</v>
          </cell>
          <cell r="NI590">
            <v>0</v>
          </cell>
          <cell r="NJ590">
            <v>0</v>
          </cell>
          <cell r="NK590">
            <v>0</v>
          </cell>
          <cell r="NL590">
            <v>0</v>
          </cell>
          <cell r="NM590">
            <v>0</v>
          </cell>
          <cell r="NN590">
            <v>0</v>
          </cell>
          <cell r="NO590">
            <v>0</v>
          </cell>
          <cell r="NP590">
            <v>0</v>
          </cell>
          <cell r="NQ590">
            <v>0</v>
          </cell>
          <cell r="NR590">
            <v>0</v>
          </cell>
          <cell r="NS590">
            <v>0</v>
          </cell>
          <cell r="NT590">
            <v>0</v>
          </cell>
          <cell r="NU590">
            <v>0</v>
          </cell>
          <cell r="NV590">
            <v>0</v>
          </cell>
          <cell r="NW590">
            <v>0</v>
          </cell>
        </row>
        <row r="591">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0</v>
          </cell>
          <cell r="CB591">
            <v>0</v>
          </cell>
          <cell r="CC591">
            <v>0</v>
          </cell>
          <cell r="CD591">
            <v>0</v>
          </cell>
          <cell r="CE591">
            <v>0</v>
          </cell>
          <cell r="CF591">
            <v>0</v>
          </cell>
          <cell r="CG591">
            <v>0</v>
          </cell>
          <cell r="CH591">
            <v>0</v>
          </cell>
          <cell r="CI591">
            <v>0</v>
          </cell>
          <cell r="CJ591">
            <v>0</v>
          </cell>
          <cell r="CK591">
            <v>0</v>
          </cell>
          <cell r="CL591">
            <v>0</v>
          </cell>
          <cell r="CM591">
            <v>0</v>
          </cell>
          <cell r="CN591">
            <v>0</v>
          </cell>
          <cell r="CO591">
            <v>0</v>
          </cell>
          <cell r="CP591">
            <v>0</v>
          </cell>
          <cell r="CQ591">
            <v>0</v>
          </cell>
          <cell r="CR591">
            <v>0</v>
          </cell>
          <cell r="CS591">
            <v>0</v>
          </cell>
          <cell r="CT591">
            <v>0</v>
          </cell>
          <cell r="CU591">
            <v>0</v>
          </cell>
          <cell r="CV591">
            <v>0</v>
          </cell>
          <cell r="CW591">
            <v>0</v>
          </cell>
          <cell r="CX591">
            <v>0</v>
          </cell>
          <cell r="CY591">
            <v>0</v>
          </cell>
          <cell r="CZ591">
            <v>0</v>
          </cell>
          <cell r="DA591">
            <v>0</v>
          </cell>
          <cell r="DB591">
            <v>0</v>
          </cell>
          <cell r="DC591">
            <v>0</v>
          </cell>
          <cell r="DD591">
            <v>0</v>
          </cell>
          <cell r="DE591">
            <v>0</v>
          </cell>
          <cell r="DF591">
            <v>0</v>
          </cell>
          <cell r="DG591">
            <v>0</v>
          </cell>
          <cell r="DH591">
            <v>0</v>
          </cell>
          <cell r="DI591">
            <v>0</v>
          </cell>
          <cell r="DJ591">
            <v>0</v>
          </cell>
          <cell r="DK591">
            <v>0</v>
          </cell>
          <cell r="DL591">
            <v>0</v>
          </cell>
          <cell r="DM591">
            <v>0</v>
          </cell>
          <cell r="DN591">
            <v>0</v>
          </cell>
          <cell r="DO591">
            <v>0</v>
          </cell>
          <cell r="DP591">
            <v>0</v>
          </cell>
          <cell r="DQ591">
            <v>0</v>
          </cell>
          <cell r="DR591">
            <v>0</v>
          </cell>
          <cell r="DS591">
            <v>0</v>
          </cell>
          <cell r="DT591">
            <v>0</v>
          </cell>
          <cell r="DU591">
            <v>0</v>
          </cell>
          <cell r="DV591">
            <v>0</v>
          </cell>
          <cell r="DW591">
            <v>0</v>
          </cell>
          <cell r="DX591">
            <v>0</v>
          </cell>
          <cell r="DY591">
            <v>0</v>
          </cell>
          <cell r="DZ591">
            <v>0</v>
          </cell>
          <cell r="EA591">
            <v>0</v>
          </cell>
          <cell r="EB591">
            <v>0</v>
          </cell>
          <cell r="EC591">
            <v>0</v>
          </cell>
          <cell r="ED591">
            <v>0</v>
          </cell>
          <cell r="EE591">
            <v>-36</v>
          </cell>
          <cell r="EF591">
            <v>0</v>
          </cell>
          <cell r="EG591">
            <v>-36</v>
          </cell>
          <cell r="EH591">
            <v>-36</v>
          </cell>
          <cell r="EI591">
            <v>0</v>
          </cell>
          <cell r="EJ591">
            <v>-36</v>
          </cell>
          <cell r="EK591">
            <v>-39</v>
          </cell>
          <cell r="EL591">
            <v>0</v>
          </cell>
          <cell r="EM591">
            <v>-39</v>
          </cell>
          <cell r="EN591">
            <v>-28</v>
          </cell>
          <cell r="EO591">
            <v>0</v>
          </cell>
          <cell r="EP591">
            <v>-28</v>
          </cell>
          <cell r="EQ591">
            <v>-43</v>
          </cell>
          <cell r="ER591">
            <v>0</v>
          </cell>
          <cell r="ES591">
            <v>-43</v>
          </cell>
          <cell r="ET591">
            <v>-58</v>
          </cell>
          <cell r="EU591">
            <v>0</v>
          </cell>
          <cell r="EV591">
            <v>-58</v>
          </cell>
          <cell r="EW591">
            <v>-69</v>
          </cell>
          <cell r="EX591">
            <v>0</v>
          </cell>
          <cell r="EY591">
            <v>-69</v>
          </cell>
          <cell r="EZ591">
            <v>-58</v>
          </cell>
          <cell r="FA591">
            <v>0</v>
          </cell>
          <cell r="FB591">
            <v>-58</v>
          </cell>
          <cell r="FC591">
            <v>0</v>
          </cell>
          <cell r="FD591">
            <v>0</v>
          </cell>
          <cell r="FE591">
            <v>0</v>
          </cell>
          <cell r="FF591">
            <v>0</v>
          </cell>
          <cell r="FG591">
            <v>0</v>
          </cell>
          <cell r="FH591">
            <v>0</v>
          </cell>
          <cell r="FI591">
            <v>0</v>
          </cell>
          <cell r="FJ591">
            <v>0</v>
          </cell>
          <cell r="FK591">
            <v>0</v>
          </cell>
          <cell r="FL591">
            <v>0</v>
          </cell>
          <cell r="FM591">
            <v>0</v>
          </cell>
          <cell r="FN591">
            <v>0</v>
          </cell>
          <cell r="FO591">
            <v>0</v>
          </cell>
          <cell r="FP591">
            <v>0</v>
          </cell>
          <cell r="FQ591">
            <v>0</v>
          </cell>
          <cell r="FR591">
            <v>0</v>
          </cell>
          <cell r="FS591">
            <v>0</v>
          </cell>
          <cell r="FT591">
            <v>0</v>
          </cell>
          <cell r="FU591">
            <v>0</v>
          </cell>
          <cell r="FV591">
            <v>0</v>
          </cell>
          <cell r="FW591">
            <v>0</v>
          </cell>
          <cell r="FX591">
            <v>0</v>
          </cell>
          <cell r="FY591">
            <v>0</v>
          </cell>
          <cell r="FZ591">
            <v>0</v>
          </cell>
          <cell r="GA591">
            <v>0</v>
          </cell>
          <cell r="GB591">
            <v>0</v>
          </cell>
          <cell r="GC591">
            <v>0</v>
          </cell>
          <cell r="GD591">
            <v>0</v>
          </cell>
          <cell r="GE591">
            <v>0</v>
          </cell>
          <cell r="GF591">
            <v>0</v>
          </cell>
          <cell r="GG591">
            <v>0</v>
          </cell>
          <cell r="GH591">
            <v>0</v>
          </cell>
          <cell r="GI591">
            <v>0</v>
          </cell>
          <cell r="GJ591">
            <v>0</v>
          </cell>
          <cell r="GK591">
            <v>0</v>
          </cell>
          <cell r="GL591">
            <v>0</v>
          </cell>
          <cell r="GM591">
            <v>0</v>
          </cell>
          <cell r="GN591">
            <v>0</v>
          </cell>
          <cell r="GO591">
            <v>0</v>
          </cell>
          <cell r="GP591">
            <v>0</v>
          </cell>
          <cell r="GQ591">
            <v>0</v>
          </cell>
          <cell r="GR591">
            <v>0</v>
          </cell>
          <cell r="GS591">
            <v>0</v>
          </cell>
          <cell r="GT591">
            <v>0</v>
          </cell>
          <cell r="GU591">
            <v>0</v>
          </cell>
          <cell r="GV591">
            <v>0</v>
          </cell>
          <cell r="GW591">
            <v>0</v>
          </cell>
          <cell r="GX591">
            <v>0</v>
          </cell>
          <cell r="GY591">
            <v>0</v>
          </cell>
          <cell r="GZ591">
            <v>0</v>
          </cell>
          <cell r="HA591">
            <v>0</v>
          </cell>
          <cell r="HB591">
            <v>0</v>
          </cell>
          <cell r="HC591">
            <v>0</v>
          </cell>
          <cell r="HD591">
            <v>0</v>
          </cell>
          <cell r="HE591">
            <v>0</v>
          </cell>
          <cell r="HF591">
            <v>0</v>
          </cell>
          <cell r="HG591">
            <v>0</v>
          </cell>
          <cell r="HH591">
            <v>0</v>
          </cell>
          <cell r="HI591">
            <v>0</v>
          </cell>
          <cell r="HJ591">
            <v>0</v>
          </cell>
          <cell r="HK591">
            <v>0</v>
          </cell>
          <cell r="HO591">
            <v>0</v>
          </cell>
          <cell r="HP591">
            <v>0</v>
          </cell>
          <cell r="HQ591">
            <v>0</v>
          </cell>
          <cell r="HR591">
            <v>0</v>
          </cell>
          <cell r="HS591">
            <v>0</v>
          </cell>
          <cell r="HT591">
            <v>0</v>
          </cell>
          <cell r="HU591">
            <v>0</v>
          </cell>
          <cell r="HV591">
            <v>0</v>
          </cell>
          <cell r="HW591">
            <v>0</v>
          </cell>
          <cell r="HX591">
            <v>0</v>
          </cell>
          <cell r="HY591">
            <v>0</v>
          </cell>
          <cell r="HZ591">
            <v>0</v>
          </cell>
          <cell r="IA591">
            <v>0</v>
          </cell>
          <cell r="IB591">
            <v>0</v>
          </cell>
          <cell r="IC591">
            <v>0</v>
          </cell>
          <cell r="ID591">
            <v>0</v>
          </cell>
          <cell r="IE591">
            <v>0</v>
          </cell>
          <cell r="IF591">
            <v>0</v>
          </cell>
          <cell r="IG591">
            <v>0</v>
          </cell>
          <cell r="IH591">
            <v>0</v>
          </cell>
          <cell r="II591">
            <v>0</v>
          </cell>
          <cell r="IJ591">
            <v>0</v>
          </cell>
          <cell r="IK591">
            <v>0</v>
          </cell>
          <cell r="IL591">
            <v>0</v>
          </cell>
          <cell r="IM591">
            <v>0</v>
          </cell>
          <cell r="IN591">
            <v>0</v>
          </cell>
          <cell r="IO591">
            <v>0</v>
          </cell>
          <cell r="IP591">
            <v>0</v>
          </cell>
          <cell r="IQ591">
            <v>0</v>
          </cell>
          <cell r="IR591">
            <v>0</v>
          </cell>
          <cell r="IS591">
            <v>0</v>
          </cell>
          <cell r="IT591">
            <v>0</v>
          </cell>
          <cell r="IU591">
            <v>0</v>
          </cell>
          <cell r="IV591">
            <v>0</v>
          </cell>
          <cell r="IW591">
            <v>0</v>
          </cell>
          <cell r="IX591">
            <v>0</v>
          </cell>
          <cell r="IY591">
            <v>0</v>
          </cell>
          <cell r="IZ591">
            <v>0</v>
          </cell>
          <cell r="JA591">
            <v>0</v>
          </cell>
          <cell r="JB591">
            <v>0</v>
          </cell>
          <cell r="JC591">
            <v>0</v>
          </cell>
          <cell r="JD591">
            <v>0</v>
          </cell>
          <cell r="JE591">
            <v>0</v>
          </cell>
          <cell r="JF591">
            <v>0</v>
          </cell>
          <cell r="JG591">
            <v>0</v>
          </cell>
          <cell r="JH591">
            <v>0</v>
          </cell>
          <cell r="JI591">
            <v>0</v>
          </cell>
          <cell r="JJ591">
            <v>0</v>
          </cell>
          <cell r="JK591">
            <v>0</v>
          </cell>
          <cell r="JL591">
            <v>0</v>
          </cell>
          <cell r="JM591">
            <v>0</v>
          </cell>
          <cell r="JN591">
            <v>0</v>
          </cell>
          <cell r="JO591">
            <v>0</v>
          </cell>
          <cell r="JP591">
            <v>0</v>
          </cell>
          <cell r="JQ591">
            <v>0</v>
          </cell>
          <cell r="JR591">
            <v>0</v>
          </cell>
          <cell r="JS591">
            <v>0</v>
          </cell>
          <cell r="JT591">
            <v>0</v>
          </cell>
          <cell r="JU591">
            <v>0</v>
          </cell>
          <cell r="JV591">
            <v>0</v>
          </cell>
          <cell r="JW591">
            <v>0</v>
          </cell>
          <cell r="JX591">
            <v>0</v>
          </cell>
          <cell r="JY591">
            <v>0</v>
          </cell>
          <cell r="JZ591">
            <v>0</v>
          </cell>
          <cell r="KA591">
            <v>0</v>
          </cell>
          <cell r="KB591">
            <v>0</v>
          </cell>
          <cell r="KC591">
            <v>0</v>
          </cell>
          <cell r="KD591">
            <v>0</v>
          </cell>
          <cell r="KE591">
            <v>0</v>
          </cell>
          <cell r="KF591">
            <v>0</v>
          </cell>
          <cell r="KG591">
            <v>0</v>
          </cell>
          <cell r="KH591">
            <v>0</v>
          </cell>
          <cell r="KI591">
            <v>0</v>
          </cell>
          <cell r="KJ591">
            <v>0</v>
          </cell>
          <cell r="KK591">
            <v>0</v>
          </cell>
          <cell r="KL591">
            <v>0</v>
          </cell>
          <cell r="KM591">
            <v>0</v>
          </cell>
          <cell r="KN591">
            <v>0</v>
          </cell>
          <cell r="KO591">
            <v>0</v>
          </cell>
          <cell r="KP591">
            <v>0</v>
          </cell>
          <cell r="KQ591">
            <v>0</v>
          </cell>
          <cell r="KR591">
            <v>0</v>
          </cell>
          <cell r="KS591">
            <v>0</v>
          </cell>
          <cell r="KT591">
            <v>-36</v>
          </cell>
          <cell r="KU591">
            <v>0</v>
          </cell>
          <cell r="KV591">
            <v>0</v>
          </cell>
          <cell r="KW591">
            <v>-36</v>
          </cell>
          <cell r="KX591">
            <v>0</v>
          </cell>
          <cell r="KY591">
            <v>0</v>
          </cell>
          <cell r="KZ591">
            <v>-39</v>
          </cell>
          <cell r="LA591">
            <v>0</v>
          </cell>
          <cell r="LB591">
            <v>0</v>
          </cell>
          <cell r="LC591">
            <v>-28</v>
          </cell>
          <cell r="LD591">
            <v>0</v>
          </cell>
          <cell r="LE591">
            <v>0</v>
          </cell>
          <cell r="LF591">
            <v>-43</v>
          </cell>
          <cell r="LG591">
            <v>0</v>
          </cell>
          <cell r="LH591">
            <v>0</v>
          </cell>
          <cell r="LI591">
            <v>-58</v>
          </cell>
          <cell r="LJ591">
            <v>0</v>
          </cell>
          <cell r="LK591">
            <v>0</v>
          </cell>
          <cell r="LL591">
            <v>-69</v>
          </cell>
          <cell r="LM591">
            <v>0</v>
          </cell>
          <cell r="LN591">
            <v>0</v>
          </cell>
          <cell r="LO591">
            <v>-58</v>
          </cell>
          <cell r="LP591">
            <v>0</v>
          </cell>
          <cell r="LQ591">
            <v>0</v>
          </cell>
          <cell r="LR591">
            <v>0</v>
          </cell>
          <cell r="LS591">
            <v>0</v>
          </cell>
          <cell r="LT591">
            <v>0</v>
          </cell>
          <cell r="LU591">
            <v>0</v>
          </cell>
          <cell r="LV591">
            <v>0</v>
          </cell>
          <cell r="LW591">
            <v>0</v>
          </cell>
          <cell r="LX591">
            <v>0</v>
          </cell>
          <cell r="LY591">
            <v>0</v>
          </cell>
          <cell r="LZ591">
            <v>0</v>
          </cell>
          <cell r="MA591">
            <v>0</v>
          </cell>
          <cell r="MB591">
            <v>0</v>
          </cell>
          <cell r="MC591">
            <v>0</v>
          </cell>
          <cell r="MD591">
            <v>0</v>
          </cell>
          <cell r="ME591">
            <v>0</v>
          </cell>
          <cell r="MF591">
            <v>0</v>
          </cell>
          <cell r="MG591">
            <v>0</v>
          </cell>
          <cell r="MH591">
            <v>0</v>
          </cell>
          <cell r="MI591">
            <v>0</v>
          </cell>
          <cell r="MJ591">
            <v>0</v>
          </cell>
          <cell r="MK591">
            <v>0</v>
          </cell>
          <cell r="ML591">
            <v>0</v>
          </cell>
          <cell r="MM591">
            <v>0</v>
          </cell>
          <cell r="MN591">
            <v>0</v>
          </cell>
          <cell r="MO591">
            <v>0</v>
          </cell>
          <cell r="MP591">
            <v>0</v>
          </cell>
          <cell r="MQ591">
            <v>0</v>
          </cell>
          <cell r="MR591">
            <v>0</v>
          </cell>
          <cell r="MS591">
            <v>0</v>
          </cell>
          <cell r="MT591">
            <v>0</v>
          </cell>
          <cell r="MU591">
            <v>0</v>
          </cell>
          <cell r="MV591">
            <v>0</v>
          </cell>
          <cell r="MW591">
            <v>0</v>
          </cell>
          <cell r="MX591">
            <v>0</v>
          </cell>
          <cell r="MY591">
            <v>0</v>
          </cell>
          <cell r="MZ591">
            <v>0</v>
          </cell>
          <cell r="NA591">
            <v>0</v>
          </cell>
          <cell r="NB591">
            <v>0</v>
          </cell>
          <cell r="NC591">
            <v>0</v>
          </cell>
          <cell r="ND591">
            <v>0</v>
          </cell>
          <cell r="NE591">
            <v>0</v>
          </cell>
          <cell r="NF591">
            <v>0</v>
          </cell>
          <cell r="NG591">
            <v>0</v>
          </cell>
          <cell r="NH591">
            <v>0</v>
          </cell>
          <cell r="NI591">
            <v>0</v>
          </cell>
          <cell r="NJ591">
            <v>0</v>
          </cell>
          <cell r="NK591">
            <v>0</v>
          </cell>
          <cell r="NL591">
            <v>0</v>
          </cell>
          <cell r="NM591">
            <v>0</v>
          </cell>
          <cell r="NN591">
            <v>0</v>
          </cell>
          <cell r="NO591">
            <v>0</v>
          </cell>
          <cell r="NP591">
            <v>0</v>
          </cell>
          <cell r="NQ591">
            <v>0</v>
          </cell>
          <cell r="NR591">
            <v>0</v>
          </cell>
          <cell r="NS591">
            <v>0</v>
          </cell>
          <cell r="NT591">
            <v>0</v>
          </cell>
          <cell r="NU591">
            <v>0</v>
          </cell>
          <cell r="NV591">
            <v>0</v>
          </cell>
          <cell r="NW591">
            <v>0</v>
          </cell>
        </row>
        <row r="592">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0</v>
          </cell>
          <cell r="CB592">
            <v>0</v>
          </cell>
          <cell r="CC592">
            <v>0</v>
          </cell>
          <cell r="CD592">
            <v>0</v>
          </cell>
          <cell r="CE592">
            <v>0</v>
          </cell>
          <cell r="CF592">
            <v>0</v>
          </cell>
          <cell r="CG592">
            <v>0</v>
          </cell>
          <cell r="CH592">
            <v>0</v>
          </cell>
          <cell r="CI592">
            <v>0</v>
          </cell>
          <cell r="CJ592">
            <v>0</v>
          </cell>
          <cell r="CK592">
            <v>0</v>
          </cell>
          <cell r="CL592">
            <v>0</v>
          </cell>
          <cell r="CM592">
            <v>0</v>
          </cell>
          <cell r="CN592">
            <v>0</v>
          </cell>
          <cell r="CO592">
            <v>0</v>
          </cell>
          <cell r="CP592">
            <v>0</v>
          </cell>
          <cell r="CQ592">
            <v>0</v>
          </cell>
          <cell r="CR592">
            <v>0</v>
          </cell>
          <cell r="CS592">
            <v>0</v>
          </cell>
          <cell r="CT592">
            <v>0</v>
          </cell>
          <cell r="CU592">
            <v>0</v>
          </cell>
          <cell r="CV592">
            <v>0</v>
          </cell>
          <cell r="CW592">
            <v>0</v>
          </cell>
          <cell r="CX592">
            <v>0</v>
          </cell>
          <cell r="CY592">
            <v>0</v>
          </cell>
          <cell r="CZ592">
            <v>0</v>
          </cell>
          <cell r="DA592">
            <v>0</v>
          </cell>
          <cell r="DB592">
            <v>0</v>
          </cell>
          <cell r="DC592">
            <v>0</v>
          </cell>
          <cell r="DD592">
            <v>0</v>
          </cell>
          <cell r="DE592">
            <v>0</v>
          </cell>
          <cell r="DF592">
            <v>0</v>
          </cell>
          <cell r="DG592">
            <v>0</v>
          </cell>
          <cell r="DH592">
            <v>0</v>
          </cell>
          <cell r="DI592">
            <v>0</v>
          </cell>
          <cell r="DJ592">
            <v>0</v>
          </cell>
          <cell r="DK592">
            <v>0</v>
          </cell>
          <cell r="DL592">
            <v>0</v>
          </cell>
          <cell r="DM592">
            <v>0</v>
          </cell>
          <cell r="DN592">
            <v>0</v>
          </cell>
          <cell r="DO592">
            <v>0</v>
          </cell>
          <cell r="DP592">
            <v>0</v>
          </cell>
          <cell r="DQ592">
            <v>0</v>
          </cell>
          <cell r="DR592">
            <v>0</v>
          </cell>
          <cell r="DS592">
            <v>0</v>
          </cell>
          <cell r="DT592">
            <v>0</v>
          </cell>
          <cell r="DU592">
            <v>0</v>
          </cell>
          <cell r="DV592">
            <v>0</v>
          </cell>
          <cell r="DW592">
            <v>0</v>
          </cell>
          <cell r="DX592">
            <v>0</v>
          </cell>
          <cell r="DY592">
            <v>0</v>
          </cell>
          <cell r="DZ592">
            <v>0</v>
          </cell>
          <cell r="EA592">
            <v>0</v>
          </cell>
          <cell r="EB592">
            <v>0</v>
          </cell>
          <cell r="EC592">
            <v>0</v>
          </cell>
          <cell r="ED592">
            <v>0</v>
          </cell>
          <cell r="EE592">
            <v>0</v>
          </cell>
          <cell r="EF592">
            <v>0</v>
          </cell>
          <cell r="EG592">
            <v>0</v>
          </cell>
          <cell r="EH592">
            <v>0</v>
          </cell>
          <cell r="EI592">
            <v>0</v>
          </cell>
          <cell r="EJ592">
            <v>0</v>
          </cell>
          <cell r="EK592">
            <v>-1</v>
          </cell>
          <cell r="EL592">
            <v>0</v>
          </cell>
          <cell r="EM592">
            <v>-1</v>
          </cell>
          <cell r="EN592">
            <v>0</v>
          </cell>
          <cell r="EO592">
            <v>0</v>
          </cell>
          <cell r="EP592">
            <v>0</v>
          </cell>
          <cell r="EQ592">
            <v>0</v>
          </cell>
          <cell r="ER592">
            <v>0</v>
          </cell>
          <cell r="ES592">
            <v>0</v>
          </cell>
          <cell r="ET592">
            <v>0</v>
          </cell>
          <cell r="EU592">
            <v>0</v>
          </cell>
          <cell r="EV592">
            <v>0</v>
          </cell>
          <cell r="EW592">
            <v>0</v>
          </cell>
          <cell r="EX592">
            <v>0</v>
          </cell>
          <cell r="EY592">
            <v>0</v>
          </cell>
          <cell r="EZ592">
            <v>0</v>
          </cell>
          <cell r="FA592">
            <v>0</v>
          </cell>
          <cell r="FB592">
            <v>0</v>
          </cell>
          <cell r="FC592">
            <v>0</v>
          </cell>
          <cell r="FD592">
            <v>0</v>
          </cell>
          <cell r="FE592">
            <v>0</v>
          </cell>
          <cell r="FF592">
            <v>0</v>
          </cell>
          <cell r="FG592">
            <v>0</v>
          </cell>
          <cell r="FH592">
            <v>0</v>
          </cell>
          <cell r="FI592">
            <v>0</v>
          </cell>
          <cell r="FJ592">
            <v>0</v>
          </cell>
          <cell r="FK592">
            <v>0</v>
          </cell>
          <cell r="FL592">
            <v>0</v>
          </cell>
          <cell r="FM592">
            <v>0</v>
          </cell>
          <cell r="FN592">
            <v>0</v>
          </cell>
          <cell r="FO592">
            <v>0</v>
          </cell>
          <cell r="FP592">
            <v>0</v>
          </cell>
          <cell r="FQ592">
            <v>0</v>
          </cell>
          <cell r="FR592">
            <v>0</v>
          </cell>
          <cell r="FS592">
            <v>0</v>
          </cell>
          <cell r="FT592">
            <v>0</v>
          </cell>
          <cell r="FU592">
            <v>0</v>
          </cell>
          <cell r="FV592">
            <v>0</v>
          </cell>
          <cell r="FW592">
            <v>0</v>
          </cell>
          <cell r="FX592">
            <v>0</v>
          </cell>
          <cell r="FY592">
            <v>0</v>
          </cell>
          <cell r="FZ592">
            <v>0</v>
          </cell>
          <cell r="GA592">
            <v>0</v>
          </cell>
          <cell r="GB592">
            <v>0</v>
          </cell>
          <cell r="GC592">
            <v>0</v>
          </cell>
          <cell r="GD592">
            <v>0</v>
          </cell>
          <cell r="GE592">
            <v>0</v>
          </cell>
          <cell r="GF592">
            <v>0</v>
          </cell>
          <cell r="GG592">
            <v>0</v>
          </cell>
          <cell r="GH592">
            <v>0</v>
          </cell>
          <cell r="GI592">
            <v>0</v>
          </cell>
          <cell r="GJ592">
            <v>0</v>
          </cell>
          <cell r="GK592">
            <v>0</v>
          </cell>
          <cell r="GL592">
            <v>0</v>
          </cell>
          <cell r="GM592">
            <v>0</v>
          </cell>
          <cell r="GN592">
            <v>0</v>
          </cell>
          <cell r="GO592">
            <v>0</v>
          </cell>
          <cell r="GP592">
            <v>0</v>
          </cell>
          <cell r="GQ592">
            <v>0</v>
          </cell>
          <cell r="GR592">
            <v>0</v>
          </cell>
          <cell r="GS592">
            <v>0</v>
          </cell>
          <cell r="GT592">
            <v>0</v>
          </cell>
          <cell r="GU592">
            <v>0</v>
          </cell>
          <cell r="GV592">
            <v>0</v>
          </cell>
          <cell r="GW592">
            <v>0</v>
          </cell>
          <cell r="GX592">
            <v>0</v>
          </cell>
          <cell r="GY592">
            <v>0</v>
          </cell>
          <cell r="GZ592">
            <v>0</v>
          </cell>
          <cell r="HA592">
            <v>0</v>
          </cell>
          <cell r="HB592">
            <v>0</v>
          </cell>
          <cell r="HC592">
            <v>0</v>
          </cell>
          <cell r="HD592">
            <v>0</v>
          </cell>
          <cell r="HE592">
            <v>0</v>
          </cell>
          <cell r="HF592">
            <v>0</v>
          </cell>
          <cell r="HG592">
            <v>0</v>
          </cell>
          <cell r="HH592">
            <v>0</v>
          </cell>
          <cell r="HI592">
            <v>0</v>
          </cell>
          <cell r="HJ592">
            <v>0</v>
          </cell>
          <cell r="HK592">
            <v>0</v>
          </cell>
          <cell r="HO592">
            <v>0</v>
          </cell>
          <cell r="HP592">
            <v>0</v>
          </cell>
          <cell r="HQ592">
            <v>0</v>
          </cell>
          <cell r="HR592">
            <v>0</v>
          </cell>
          <cell r="HS592">
            <v>0</v>
          </cell>
          <cell r="HT592">
            <v>0</v>
          </cell>
          <cell r="HU592">
            <v>0</v>
          </cell>
          <cell r="HV592">
            <v>0</v>
          </cell>
          <cell r="HW592">
            <v>0</v>
          </cell>
          <cell r="HX592">
            <v>0</v>
          </cell>
          <cell r="HY592">
            <v>0</v>
          </cell>
          <cell r="HZ592">
            <v>0</v>
          </cell>
          <cell r="IA592">
            <v>0</v>
          </cell>
          <cell r="IB592">
            <v>0</v>
          </cell>
          <cell r="IC592">
            <v>0</v>
          </cell>
          <cell r="ID592">
            <v>0</v>
          </cell>
          <cell r="IE592">
            <v>0</v>
          </cell>
          <cell r="IF592">
            <v>0</v>
          </cell>
          <cell r="IG592">
            <v>0</v>
          </cell>
          <cell r="IH592">
            <v>0</v>
          </cell>
          <cell r="II592">
            <v>0</v>
          </cell>
          <cell r="IJ592">
            <v>0</v>
          </cell>
          <cell r="IK592">
            <v>0</v>
          </cell>
          <cell r="IL592">
            <v>0</v>
          </cell>
          <cell r="IM592">
            <v>0</v>
          </cell>
          <cell r="IN592">
            <v>0</v>
          </cell>
          <cell r="IO592">
            <v>0</v>
          </cell>
          <cell r="IP592">
            <v>0</v>
          </cell>
          <cell r="IQ592">
            <v>0</v>
          </cell>
          <cell r="IR592">
            <v>0</v>
          </cell>
          <cell r="IS592">
            <v>0</v>
          </cell>
          <cell r="IT592">
            <v>0</v>
          </cell>
          <cell r="IU592">
            <v>0</v>
          </cell>
          <cell r="IV592">
            <v>0</v>
          </cell>
          <cell r="IW592">
            <v>0</v>
          </cell>
          <cell r="IX592">
            <v>0</v>
          </cell>
          <cell r="IY592">
            <v>0</v>
          </cell>
          <cell r="IZ592">
            <v>0</v>
          </cell>
          <cell r="JA592">
            <v>0</v>
          </cell>
          <cell r="JB592">
            <v>0</v>
          </cell>
          <cell r="JC592">
            <v>0</v>
          </cell>
          <cell r="JD592">
            <v>0</v>
          </cell>
          <cell r="JE592">
            <v>0</v>
          </cell>
          <cell r="JF592">
            <v>0</v>
          </cell>
          <cell r="JG592">
            <v>0</v>
          </cell>
          <cell r="JH592">
            <v>0</v>
          </cell>
          <cell r="JI592">
            <v>0</v>
          </cell>
          <cell r="JJ592">
            <v>0</v>
          </cell>
          <cell r="JK592">
            <v>0</v>
          </cell>
          <cell r="JL592">
            <v>0</v>
          </cell>
          <cell r="JM592">
            <v>0</v>
          </cell>
          <cell r="JN592">
            <v>0</v>
          </cell>
          <cell r="JO592">
            <v>0</v>
          </cell>
          <cell r="JP592">
            <v>0</v>
          </cell>
          <cell r="JQ592">
            <v>0</v>
          </cell>
          <cell r="JR592">
            <v>0</v>
          </cell>
          <cell r="JS592">
            <v>0</v>
          </cell>
          <cell r="JT592">
            <v>0</v>
          </cell>
          <cell r="JU592">
            <v>0</v>
          </cell>
          <cell r="JV592">
            <v>0</v>
          </cell>
          <cell r="JW592">
            <v>0</v>
          </cell>
          <cell r="JX592">
            <v>0</v>
          </cell>
          <cell r="JY592">
            <v>0</v>
          </cell>
          <cell r="JZ592">
            <v>0</v>
          </cell>
          <cell r="KA592">
            <v>0</v>
          </cell>
          <cell r="KB592">
            <v>0</v>
          </cell>
          <cell r="KC592">
            <v>0</v>
          </cell>
          <cell r="KD592">
            <v>0</v>
          </cell>
          <cell r="KE592">
            <v>0</v>
          </cell>
          <cell r="KF592">
            <v>0</v>
          </cell>
          <cell r="KG592">
            <v>0</v>
          </cell>
          <cell r="KH592">
            <v>0</v>
          </cell>
          <cell r="KI592">
            <v>0</v>
          </cell>
          <cell r="KJ592">
            <v>0</v>
          </cell>
          <cell r="KK592">
            <v>0</v>
          </cell>
          <cell r="KL592">
            <v>0</v>
          </cell>
          <cell r="KM592">
            <v>0</v>
          </cell>
          <cell r="KN592">
            <v>0</v>
          </cell>
          <cell r="KO592">
            <v>0</v>
          </cell>
          <cell r="KP592">
            <v>0</v>
          </cell>
          <cell r="KQ592">
            <v>0</v>
          </cell>
          <cell r="KR592">
            <v>0</v>
          </cell>
          <cell r="KS592">
            <v>0</v>
          </cell>
          <cell r="KT592">
            <v>0</v>
          </cell>
          <cell r="KU592">
            <v>0</v>
          </cell>
          <cell r="KV592">
            <v>0</v>
          </cell>
          <cell r="KW592">
            <v>0</v>
          </cell>
          <cell r="KX592">
            <v>0</v>
          </cell>
          <cell r="KY592">
            <v>0</v>
          </cell>
          <cell r="KZ592">
            <v>-1</v>
          </cell>
          <cell r="LA592">
            <v>0</v>
          </cell>
          <cell r="LB592">
            <v>0</v>
          </cell>
          <cell r="LC592">
            <v>0</v>
          </cell>
          <cell r="LD592">
            <v>0</v>
          </cell>
          <cell r="LE592">
            <v>0</v>
          </cell>
          <cell r="LF592">
            <v>0</v>
          </cell>
          <cell r="LG592">
            <v>0</v>
          </cell>
          <cell r="LH592">
            <v>0</v>
          </cell>
          <cell r="LI592">
            <v>0</v>
          </cell>
          <cell r="LJ592">
            <v>0</v>
          </cell>
          <cell r="LK592">
            <v>0</v>
          </cell>
          <cell r="LL592">
            <v>0</v>
          </cell>
          <cell r="LM592">
            <v>0</v>
          </cell>
          <cell r="LN592">
            <v>0</v>
          </cell>
          <cell r="LO592">
            <v>0</v>
          </cell>
          <cell r="LP592">
            <v>0</v>
          </cell>
          <cell r="LQ592">
            <v>0</v>
          </cell>
          <cell r="LR592">
            <v>0</v>
          </cell>
          <cell r="LS592">
            <v>0</v>
          </cell>
          <cell r="LT592">
            <v>0</v>
          </cell>
          <cell r="LU592">
            <v>0</v>
          </cell>
          <cell r="LV592">
            <v>0</v>
          </cell>
          <cell r="LW592">
            <v>0</v>
          </cell>
          <cell r="LX592">
            <v>0</v>
          </cell>
          <cell r="LY592">
            <v>0</v>
          </cell>
          <cell r="LZ592">
            <v>0</v>
          </cell>
          <cell r="MA592">
            <v>0</v>
          </cell>
          <cell r="MB592">
            <v>0</v>
          </cell>
          <cell r="MC592">
            <v>0</v>
          </cell>
          <cell r="MD592">
            <v>0</v>
          </cell>
          <cell r="ME592">
            <v>0</v>
          </cell>
          <cell r="MF592">
            <v>0</v>
          </cell>
          <cell r="MG592">
            <v>0</v>
          </cell>
          <cell r="MH592">
            <v>0</v>
          </cell>
          <cell r="MI592">
            <v>0</v>
          </cell>
          <cell r="MJ592">
            <v>0</v>
          </cell>
          <cell r="MK592">
            <v>0</v>
          </cell>
          <cell r="ML592">
            <v>0</v>
          </cell>
          <cell r="MM592">
            <v>0</v>
          </cell>
          <cell r="MN592">
            <v>0</v>
          </cell>
          <cell r="MO592">
            <v>0</v>
          </cell>
          <cell r="MP592">
            <v>0</v>
          </cell>
          <cell r="MQ592">
            <v>0</v>
          </cell>
          <cell r="MR592">
            <v>0</v>
          </cell>
          <cell r="MS592">
            <v>0</v>
          </cell>
          <cell r="MT592">
            <v>0</v>
          </cell>
          <cell r="MU592">
            <v>0</v>
          </cell>
          <cell r="MV592">
            <v>0</v>
          </cell>
          <cell r="MW592">
            <v>0</v>
          </cell>
          <cell r="MX592">
            <v>0</v>
          </cell>
          <cell r="MY592">
            <v>0</v>
          </cell>
          <cell r="MZ592">
            <v>0</v>
          </cell>
          <cell r="NA592">
            <v>0</v>
          </cell>
          <cell r="NB592">
            <v>0</v>
          </cell>
          <cell r="NC592">
            <v>0</v>
          </cell>
          <cell r="ND592">
            <v>0</v>
          </cell>
          <cell r="NE592">
            <v>0</v>
          </cell>
          <cell r="NF592">
            <v>0</v>
          </cell>
          <cell r="NG592">
            <v>0</v>
          </cell>
          <cell r="NH592">
            <v>0</v>
          </cell>
          <cell r="NI592">
            <v>0</v>
          </cell>
          <cell r="NJ592">
            <v>0</v>
          </cell>
          <cell r="NK592">
            <v>0</v>
          </cell>
          <cell r="NL592">
            <v>0</v>
          </cell>
          <cell r="NM592">
            <v>0</v>
          </cell>
          <cell r="NN592">
            <v>0</v>
          </cell>
          <cell r="NO592">
            <v>0</v>
          </cell>
          <cell r="NP592">
            <v>0</v>
          </cell>
          <cell r="NQ592">
            <v>0</v>
          </cell>
          <cell r="NR592">
            <v>0</v>
          </cell>
          <cell r="NS592">
            <v>0</v>
          </cell>
          <cell r="NT592">
            <v>0</v>
          </cell>
          <cell r="NU592">
            <v>0</v>
          </cell>
          <cell r="NV592">
            <v>0</v>
          </cell>
          <cell r="NW592">
            <v>0</v>
          </cell>
        </row>
        <row r="593">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0</v>
          </cell>
          <cell r="CB593">
            <v>0</v>
          </cell>
          <cell r="CC593">
            <v>0</v>
          </cell>
          <cell r="CD593">
            <v>0</v>
          </cell>
          <cell r="CE593">
            <v>0</v>
          </cell>
          <cell r="CF593">
            <v>0</v>
          </cell>
          <cell r="CG593">
            <v>0</v>
          </cell>
          <cell r="CH593">
            <v>0</v>
          </cell>
          <cell r="CI593">
            <v>0</v>
          </cell>
          <cell r="CJ593">
            <v>0</v>
          </cell>
          <cell r="CK593">
            <v>0</v>
          </cell>
          <cell r="CL593">
            <v>0</v>
          </cell>
          <cell r="CM593">
            <v>0</v>
          </cell>
          <cell r="CN593">
            <v>0</v>
          </cell>
          <cell r="CO593">
            <v>0</v>
          </cell>
          <cell r="CP593">
            <v>0</v>
          </cell>
          <cell r="CQ593">
            <v>0</v>
          </cell>
          <cell r="CR593">
            <v>0</v>
          </cell>
          <cell r="CS593">
            <v>0</v>
          </cell>
          <cell r="CT593">
            <v>0</v>
          </cell>
          <cell r="CU593">
            <v>0</v>
          </cell>
          <cell r="CV593">
            <v>0</v>
          </cell>
          <cell r="CW593">
            <v>0</v>
          </cell>
          <cell r="CX593">
            <v>0</v>
          </cell>
          <cell r="CY593">
            <v>0</v>
          </cell>
          <cell r="CZ593">
            <v>0</v>
          </cell>
          <cell r="DA593">
            <v>0</v>
          </cell>
          <cell r="DB593">
            <v>0</v>
          </cell>
          <cell r="DC593">
            <v>0</v>
          </cell>
          <cell r="DD593">
            <v>0</v>
          </cell>
          <cell r="DE593">
            <v>0</v>
          </cell>
          <cell r="DF593">
            <v>0</v>
          </cell>
          <cell r="DG593">
            <v>0</v>
          </cell>
          <cell r="DH593">
            <v>0</v>
          </cell>
          <cell r="DI593">
            <v>0</v>
          </cell>
          <cell r="DJ593">
            <v>0</v>
          </cell>
          <cell r="DK593">
            <v>0</v>
          </cell>
          <cell r="DL593">
            <v>0</v>
          </cell>
          <cell r="DM593">
            <v>0</v>
          </cell>
          <cell r="DN593">
            <v>0</v>
          </cell>
          <cell r="DO593">
            <v>0</v>
          </cell>
          <cell r="DP593">
            <v>0</v>
          </cell>
          <cell r="DQ593">
            <v>0</v>
          </cell>
          <cell r="DR593">
            <v>0</v>
          </cell>
          <cell r="DS593">
            <v>0</v>
          </cell>
          <cell r="DT593">
            <v>0</v>
          </cell>
          <cell r="DU593">
            <v>0</v>
          </cell>
          <cell r="DV593">
            <v>0</v>
          </cell>
          <cell r="DW593">
            <v>0</v>
          </cell>
          <cell r="DX593">
            <v>0</v>
          </cell>
          <cell r="DY593">
            <v>0</v>
          </cell>
          <cell r="DZ593">
            <v>0</v>
          </cell>
          <cell r="EA593">
            <v>0</v>
          </cell>
          <cell r="EB593">
            <v>0</v>
          </cell>
          <cell r="EC593">
            <v>0</v>
          </cell>
          <cell r="ED593">
            <v>0</v>
          </cell>
          <cell r="EE593">
            <v>0</v>
          </cell>
          <cell r="EF593">
            <v>0</v>
          </cell>
          <cell r="EG593">
            <v>0</v>
          </cell>
          <cell r="EH593">
            <v>0</v>
          </cell>
          <cell r="EI593">
            <v>0</v>
          </cell>
          <cell r="EJ593">
            <v>0</v>
          </cell>
          <cell r="EK593">
            <v>0</v>
          </cell>
          <cell r="EL593">
            <v>0</v>
          </cell>
          <cell r="EM593">
            <v>0</v>
          </cell>
          <cell r="EN593">
            <v>0</v>
          </cell>
          <cell r="EO593">
            <v>0</v>
          </cell>
          <cell r="EP593">
            <v>0</v>
          </cell>
          <cell r="EQ593">
            <v>0</v>
          </cell>
          <cell r="ER593">
            <v>0</v>
          </cell>
          <cell r="ES593">
            <v>0</v>
          </cell>
          <cell r="ET593">
            <v>0</v>
          </cell>
          <cell r="EU593">
            <v>0</v>
          </cell>
          <cell r="EV593">
            <v>0</v>
          </cell>
          <cell r="EW593">
            <v>0</v>
          </cell>
          <cell r="EX593">
            <v>0</v>
          </cell>
          <cell r="EY593">
            <v>0</v>
          </cell>
          <cell r="EZ593">
            <v>0</v>
          </cell>
          <cell r="FA593">
            <v>0</v>
          </cell>
          <cell r="FB593">
            <v>0</v>
          </cell>
          <cell r="FC593">
            <v>0</v>
          </cell>
          <cell r="FD593">
            <v>0</v>
          </cell>
          <cell r="FE593">
            <v>0</v>
          </cell>
          <cell r="FF593">
            <v>0</v>
          </cell>
          <cell r="FG593">
            <v>0</v>
          </cell>
          <cell r="FH593">
            <v>0</v>
          </cell>
          <cell r="FI593">
            <v>0</v>
          </cell>
          <cell r="FJ593">
            <v>0</v>
          </cell>
          <cell r="FK593">
            <v>0</v>
          </cell>
          <cell r="FL593">
            <v>0</v>
          </cell>
          <cell r="FM593">
            <v>0</v>
          </cell>
          <cell r="FN593">
            <v>0</v>
          </cell>
          <cell r="FO593">
            <v>0</v>
          </cell>
          <cell r="FP593">
            <v>0</v>
          </cell>
          <cell r="FQ593">
            <v>0</v>
          </cell>
          <cell r="FR593">
            <v>0</v>
          </cell>
          <cell r="FS593">
            <v>0</v>
          </cell>
          <cell r="FT593">
            <v>0</v>
          </cell>
          <cell r="FU593">
            <v>0</v>
          </cell>
          <cell r="FV593">
            <v>0</v>
          </cell>
          <cell r="FW593">
            <v>0</v>
          </cell>
          <cell r="FX593">
            <v>0</v>
          </cell>
          <cell r="FY593">
            <v>0</v>
          </cell>
          <cell r="FZ593">
            <v>0</v>
          </cell>
          <cell r="GA593">
            <v>0</v>
          </cell>
          <cell r="GB593">
            <v>0</v>
          </cell>
          <cell r="GC593">
            <v>0</v>
          </cell>
          <cell r="GD593">
            <v>0</v>
          </cell>
          <cell r="GE593">
            <v>0</v>
          </cell>
          <cell r="GF593">
            <v>0</v>
          </cell>
          <cell r="GG593">
            <v>0</v>
          </cell>
          <cell r="GH593">
            <v>0</v>
          </cell>
          <cell r="GI593">
            <v>0</v>
          </cell>
          <cell r="GJ593">
            <v>0</v>
          </cell>
          <cell r="GK593">
            <v>0</v>
          </cell>
          <cell r="GL593">
            <v>0</v>
          </cell>
          <cell r="GM593">
            <v>0</v>
          </cell>
          <cell r="GN593">
            <v>0</v>
          </cell>
          <cell r="GO593">
            <v>0</v>
          </cell>
          <cell r="GP593">
            <v>0</v>
          </cell>
          <cell r="GQ593">
            <v>0</v>
          </cell>
          <cell r="GR593">
            <v>0</v>
          </cell>
          <cell r="GS593">
            <v>0</v>
          </cell>
          <cell r="GT593">
            <v>0</v>
          </cell>
          <cell r="GU593">
            <v>0</v>
          </cell>
          <cell r="GV593">
            <v>0</v>
          </cell>
          <cell r="GW593">
            <v>0</v>
          </cell>
          <cell r="GX593">
            <v>0</v>
          </cell>
          <cell r="GY593">
            <v>0</v>
          </cell>
          <cell r="GZ593">
            <v>0</v>
          </cell>
          <cell r="HA593">
            <v>0</v>
          </cell>
          <cell r="HB593">
            <v>0</v>
          </cell>
          <cell r="HC593">
            <v>0</v>
          </cell>
          <cell r="HD593">
            <v>0</v>
          </cell>
          <cell r="HE593">
            <v>0</v>
          </cell>
          <cell r="HF593">
            <v>0</v>
          </cell>
          <cell r="HG593">
            <v>0</v>
          </cell>
          <cell r="HH593">
            <v>0</v>
          </cell>
          <cell r="HI593">
            <v>0</v>
          </cell>
          <cell r="HJ593">
            <v>0</v>
          </cell>
          <cell r="HK593">
            <v>0</v>
          </cell>
          <cell r="HO593">
            <v>0</v>
          </cell>
          <cell r="HP593">
            <v>0</v>
          </cell>
          <cell r="HQ593">
            <v>0</v>
          </cell>
          <cell r="HR593">
            <v>0</v>
          </cell>
          <cell r="HS593">
            <v>0</v>
          </cell>
          <cell r="HT593">
            <v>0</v>
          </cell>
          <cell r="HU593">
            <v>0</v>
          </cell>
          <cell r="HV593">
            <v>0</v>
          </cell>
          <cell r="HW593">
            <v>0</v>
          </cell>
          <cell r="HX593">
            <v>0</v>
          </cell>
          <cell r="HY593">
            <v>0</v>
          </cell>
          <cell r="HZ593">
            <v>0</v>
          </cell>
          <cell r="IA593">
            <v>0</v>
          </cell>
          <cell r="IB593">
            <v>0</v>
          </cell>
          <cell r="IC593">
            <v>0</v>
          </cell>
          <cell r="ID593">
            <v>0</v>
          </cell>
          <cell r="IE593">
            <v>0</v>
          </cell>
          <cell r="IF593">
            <v>0</v>
          </cell>
          <cell r="IG593">
            <v>0</v>
          </cell>
          <cell r="IH593">
            <v>0</v>
          </cell>
          <cell r="II593">
            <v>0</v>
          </cell>
          <cell r="IJ593">
            <v>0</v>
          </cell>
          <cell r="IK593">
            <v>0</v>
          </cell>
          <cell r="IL593">
            <v>0</v>
          </cell>
          <cell r="IM593">
            <v>0</v>
          </cell>
          <cell r="IN593">
            <v>0</v>
          </cell>
          <cell r="IO593">
            <v>0</v>
          </cell>
          <cell r="IP593">
            <v>0</v>
          </cell>
          <cell r="IQ593">
            <v>0</v>
          </cell>
          <cell r="IR593">
            <v>0</v>
          </cell>
          <cell r="IS593">
            <v>0</v>
          </cell>
          <cell r="IT593">
            <v>0</v>
          </cell>
          <cell r="IU593">
            <v>0</v>
          </cell>
          <cell r="IV593">
            <v>0</v>
          </cell>
          <cell r="IW593">
            <v>0</v>
          </cell>
          <cell r="IX593">
            <v>0</v>
          </cell>
          <cell r="IY593">
            <v>0</v>
          </cell>
          <cell r="IZ593">
            <v>0</v>
          </cell>
          <cell r="JA593">
            <v>0</v>
          </cell>
          <cell r="JB593">
            <v>0</v>
          </cell>
          <cell r="JC593">
            <v>0</v>
          </cell>
          <cell r="JD593">
            <v>0</v>
          </cell>
          <cell r="JE593">
            <v>0</v>
          </cell>
          <cell r="JF593">
            <v>0</v>
          </cell>
          <cell r="JG593">
            <v>0</v>
          </cell>
          <cell r="JH593">
            <v>0</v>
          </cell>
          <cell r="JI593">
            <v>0</v>
          </cell>
          <cell r="JJ593">
            <v>0</v>
          </cell>
          <cell r="JK593">
            <v>0</v>
          </cell>
          <cell r="JL593">
            <v>0</v>
          </cell>
          <cell r="JM593">
            <v>0</v>
          </cell>
          <cell r="JN593">
            <v>0</v>
          </cell>
          <cell r="JO593">
            <v>0</v>
          </cell>
          <cell r="JP593">
            <v>0</v>
          </cell>
          <cell r="JQ593">
            <v>0</v>
          </cell>
          <cell r="JR593">
            <v>0</v>
          </cell>
          <cell r="JS593">
            <v>0</v>
          </cell>
          <cell r="JT593">
            <v>0</v>
          </cell>
          <cell r="JU593">
            <v>0</v>
          </cell>
          <cell r="JV593">
            <v>0</v>
          </cell>
          <cell r="JW593">
            <v>0</v>
          </cell>
          <cell r="JX593">
            <v>0</v>
          </cell>
          <cell r="JY593">
            <v>0</v>
          </cell>
          <cell r="JZ593">
            <v>0</v>
          </cell>
          <cell r="KA593">
            <v>0</v>
          </cell>
          <cell r="KB593">
            <v>0</v>
          </cell>
          <cell r="KC593">
            <v>0</v>
          </cell>
          <cell r="KD593">
            <v>0</v>
          </cell>
          <cell r="KE593">
            <v>0</v>
          </cell>
          <cell r="KF593">
            <v>0</v>
          </cell>
          <cell r="KG593">
            <v>0</v>
          </cell>
          <cell r="KH593">
            <v>0</v>
          </cell>
          <cell r="KI593">
            <v>0</v>
          </cell>
          <cell r="KJ593">
            <v>0</v>
          </cell>
          <cell r="KK593">
            <v>0</v>
          </cell>
          <cell r="KL593">
            <v>0</v>
          </cell>
          <cell r="KM593">
            <v>0</v>
          </cell>
          <cell r="KN593">
            <v>0</v>
          </cell>
          <cell r="KO593">
            <v>0</v>
          </cell>
          <cell r="KP593">
            <v>0</v>
          </cell>
          <cell r="KQ593">
            <v>0</v>
          </cell>
          <cell r="KR593">
            <v>0</v>
          </cell>
          <cell r="KS593">
            <v>0</v>
          </cell>
          <cell r="KT593">
            <v>0</v>
          </cell>
          <cell r="KU593">
            <v>0</v>
          </cell>
          <cell r="KV593">
            <v>0</v>
          </cell>
          <cell r="KW593">
            <v>0</v>
          </cell>
          <cell r="KX593">
            <v>0</v>
          </cell>
          <cell r="KY593">
            <v>0</v>
          </cell>
          <cell r="KZ593">
            <v>0</v>
          </cell>
          <cell r="LA593">
            <v>0</v>
          </cell>
          <cell r="LB593">
            <v>0</v>
          </cell>
          <cell r="LC593">
            <v>0</v>
          </cell>
          <cell r="LD593">
            <v>0</v>
          </cell>
          <cell r="LE593">
            <v>0</v>
          </cell>
          <cell r="LF593">
            <v>0</v>
          </cell>
          <cell r="LG593">
            <v>0</v>
          </cell>
          <cell r="LH593">
            <v>0</v>
          </cell>
          <cell r="LI593">
            <v>0</v>
          </cell>
          <cell r="LJ593">
            <v>0</v>
          </cell>
          <cell r="LK593">
            <v>0</v>
          </cell>
          <cell r="LL593">
            <v>0</v>
          </cell>
          <cell r="LM593">
            <v>0</v>
          </cell>
          <cell r="LN593">
            <v>0</v>
          </cell>
          <cell r="LO593">
            <v>0</v>
          </cell>
          <cell r="LP593">
            <v>0</v>
          </cell>
          <cell r="LQ593">
            <v>0</v>
          </cell>
          <cell r="LR593">
            <v>0</v>
          </cell>
          <cell r="LS593">
            <v>0</v>
          </cell>
          <cell r="LT593">
            <v>0</v>
          </cell>
          <cell r="LU593">
            <v>0</v>
          </cell>
          <cell r="LV593">
            <v>0</v>
          </cell>
          <cell r="LW593">
            <v>0</v>
          </cell>
          <cell r="LX593">
            <v>0</v>
          </cell>
          <cell r="LY593">
            <v>0</v>
          </cell>
          <cell r="LZ593">
            <v>0</v>
          </cell>
          <cell r="MA593">
            <v>0</v>
          </cell>
          <cell r="MB593">
            <v>0</v>
          </cell>
          <cell r="MC593">
            <v>0</v>
          </cell>
          <cell r="MD593">
            <v>0</v>
          </cell>
          <cell r="ME593">
            <v>0</v>
          </cell>
          <cell r="MF593">
            <v>0</v>
          </cell>
          <cell r="MG593">
            <v>0</v>
          </cell>
          <cell r="MH593">
            <v>0</v>
          </cell>
          <cell r="MI593">
            <v>0</v>
          </cell>
          <cell r="MJ593">
            <v>0</v>
          </cell>
          <cell r="MK593">
            <v>0</v>
          </cell>
          <cell r="ML593">
            <v>0</v>
          </cell>
          <cell r="MM593">
            <v>0</v>
          </cell>
          <cell r="MN593">
            <v>0</v>
          </cell>
          <cell r="MO593">
            <v>0</v>
          </cell>
          <cell r="MP593">
            <v>0</v>
          </cell>
          <cell r="MQ593">
            <v>0</v>
          </cell>
          <cell r="MR593">
            <v>0</v>
          </cell>
          <cell r="MS593">
            <v>0</v>
          </cell>
          <cell r="MT593">
            <v>0</v>
          </cell>
          <cell r="MU593">
            <v>0</v>
          </cell>
          <cell r="MV593">
            <v>0</v>
          </cell>
          <cell r="MW593">
            <v>0</v>
          </cell>
          <cell r="MX593">
            <v>0</v>
          </cell>
          <cell r="MY593">
            <v>0</v>
          </cell>
          <cell r="MZ593">
            <v>0</v>
          </cell>
          <cell r="NA593">
            <v>0</v>
          </cell>
          <cell r="NB593">
            <v>0</v>
          </cell>
          <cell r="NC593">
            <v>0</v>
          </cell>
          <cell r="ND593">
            <v>0</v>
          </cell>
          <cell r="NE593">
            <v>0</v>
          </cell>
          <cell r="NF593">
            <v>0</v>
          </cell>
          <cell r="NG593">
            <v>0</v>
          </cell>
          <cell r="NH593">
            <v>0</v>
          </cell>
          <cell r="NI593">
            <v>0</v>
          </cell>
          <cell r="NJ593">
            <v>0</v>
          </cell>
          <cell r="NK593">
            <v>0</v>
          </cell>
          <cell r="NL593">
            <v>0</v>
          </cell>
          <cell r="NM593">
            <v>0</v>
          </cell>
          <cell r="NN593">
            <v>0</v>
          </cell>
          <cell r="NO593">
            <v>0</v>
          </cell>
          <cell r="NP593">
            <v>0</v>
          </cell>
          <cell r="NQ593">
            <v>0</v>
          </cell>
          <cell r="NR593">
            <v>0</v>
          </cell>
          <cell r="NS593">
            <v>0</v>
          </cell>
          <cell r="NT593">
            <v>0</v>
          </cell>
          <cell r="NU593">
            <v>0</v>
          </cell>
          <cell r="NV593">
            <v>0</v>
          </cell>
          <cell r="NW593">
            <v>0</v>
          </cell>
        </row>
        <row r="594">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0</v>
          </cell>
          <cell r="CB594">
            <v>0</v>
          </cell>
          <cell r="CC594">
            <v>0</v>
          </cell>
          <cell r="CD594">
            <v>0</v>
          </cell>
          <cell r="CE594">
            <v>0</v>
          </cell>
          <cell r="CF594">
            <v>0</v>
          </cell>
          <cell r="CG594">
            <v>0</v>
          </cell>
          <cell r="CH594">
            <v>0</v>
          </cell>
          <cell r="CI594">
            <v>0</v>
          </cell>
          <cell r="CJ594">
            <v>0</v>
          </cell>
          <cell r="CK594">
            <v>0</v>
          </cell>
          <cell r="CL594">
            <v>0</v>
          </cell>
          <cell r="CM594">
            <v>0</v>
          </cell>
          <cell r="CN594">
            <v>0</v>
          </cell>
          <cell r="CO594">
            <v>0</v>
          </cell>
          <cell r="CP594">
            <v>0</v>
          </cell>
          <cell r="CQ594">
            <v>0</v>
          </cell>
          <cell r="CR594">
            <v>0</v>
          </cell>
          <cell r="CS594">
            <v>0</v>
          </cell>
          <cell r="CT594">
            <v>0</v>
          </cell>
          <cell r="CU594">
            <v>0</v>
          </cell>
          <cell r="CV594">
            <v>0</v>
          </cell>
          <cell r="CW594">
            <v>0</v>
          </cell>
          <cell r="CX594">
            <v>0</v>
          </cell>
          <cell r="CY594">
            <v>0</v>
          </cell>
          <cell r="CZ594">
            <v>0</v>
          </cell>
          <cell r="DA594">
            <v>0</v>
          </cell>
          <cell r="DB594">
            <v>0</v>
          </cell>
          <cell r="DC594">
            <v>0</v>
          </cell>
          <cell r="DD594">
            <v>0</v>
          </cell>
          <cell r="DE594">
            <v>0</v>
          </cell>
          <cell r="DF594">
            <v>0</v>
          </cell>
          <cell r="DG594">
            <v>0</v>
          </cell>
          <cell r="DH594">
            <v>0</v>
          </cell>
          <cell r="DI594">
            <v>0</v>
          </cell>
          <cell r="DJ594">
            <v>0</v>
          </cell>
          <cell r="DK594">
            <v>0</v>
          </cell>
          <cell r="DL594">
            <v>0</v>
          </cell>
          <cell r="DM594">
            <v>0</v>
          </cell>
          <cell r="DN594">
            <v>0</v>
          </cell>
          <cell r="DO594">
            <v>0</v>
          </cell>
          <cell r="DP594">
            <v>0</v>
          </cell>
          <cell r="DQ594">
            <v>0</v>
          </cell>
          <cell r="DR594">
            <v>0</v>
          </cell>
          <cell r="DS594">
            <v>0</v>
          </cell>
          <cell r="DT594">
            <v>0</v>
          </cell>
          <cell r="DU594">
            <v>0</v>
          </cell>
          <cell r="DV594">
            <v>0</v>
          </cell>
          <cell r="DW594">
            <v>0</v>
          </cell>
          <cell r="DX594">
            <v>0</v>
          </cell>
          <cell r="DY594">
            <v>0</v>
          </cell>
          <cell r="DZ594">
            <v>0</v>
          </cell>
          <cell r="EA594">
            <v>0</v>
          </cell>
          <cell r="EB594">
            <v>0</v>
          </cell>
          <cell r="EC594">
            <v>0</v>
          </cell>
          <cell r="ED594">
            <v>0</v>
          </cell>
          <cell r="EE594">
            <v>0</v>
          </cell>
          <cell r="EF594">
            <v>0</v>
          </cell>
          <cell r="EG594">
            <v>0</v>
          </cell>
          <cell r="EH594">
            <v>0</v>
          </cell>
          <cell r="EI594">
            <v>0</v>
          </cell>
          <cell r="EJ594">
            <v>0</v>
          </cell>
          <cell r="EK594">
            <v>0</v>
          </cell>
          <cell r="EL594">
            <v>0</v>
          </cell>
          <cell r="EM594">
            <v>0</v>
          </cell>
          <cell r="EN594">
            <v>0</v>
          </cell>
          <cell r="EO594">
            <v>0</v>
          </cell>
          <cell r="EP594">
            <v>0</v>
          </cell>
          <cell r="EQ594">
            <v>0</v>
          </cell>
          <cell r="ER594">
            <v>0</v>
          </cell>
          <cell r="ES594">
            <v>0</v>
          </cell>
          <cell r="ET594">
            <v>0</v>
          </cell>
          <cell r="EU594">
            <v>0</v>
          </cell>
          <cell r="EV594">
            <v>0</v>
          </cell>
          <cell r="EW594">
            <v>0</v>
          </cell>
          <cell r="EX594">
            <v>0</v>
          </cell>
          <cell r="EY594">
            <v>0</v>
          </cell>
          <cell r="EZ594">
            <v>0</v>
          </cell>
          <cell r="FA594">
            <v>0</v>
          </cell>
          <cell r="FB594">
            <v>0</v>
          </cell>
          <cell r="FC594">
            <v>0</v>
          </cell>
          <cell r="FD594">
            <v>0</v>
          </cell>
          <cell r="FE594">
            <v>0</v>
          </cell>
          <cell r="FF594">
            <v>0</v>
          </cell>
          <cell r="FG594">
            <v>0</v>
          </cell>
          <cell r="FH594">
            <v>0</v>
          </cell>
          <cell r="FI594">
            <v>0</v>
          </cell>
          <cell r="FJ594">
            <v>0</v>
          </cell>
          <cell r="FK594">
            <v>0</v>
          </cell>
          <cell r="FL594">
            <v>0</v>
          </cell>
          <cell r="FM594">
            <v>0</v>
          </cell>
          <cell r="FN594">
            <v>0</v>
          </cell>
          <cell r="FO594">
            <v>0</v>
          </cell>
          <cell r="FP594">
            <v>0</v>
          </cell>
          <cell r="FQ594">
            <v>0</v>
          </cell>
          <cell r="FR594">
            <v>0</v>
          </cell>
          <cell r="FS594">
            <v>0</v>
          </cell>
          <cell r="FT594">
            <v>0</v>
          </cell>
          <cell r="FU594">
            <v>0</v>
          </cell>
          <cell r="FV594">
            <v>0</v>
          </cell>
          <cell r="FW594">
            <v>0</v>
          </cell>
          <cell r="FX594">
            <v>0</v>
          </cell>
          <cell r="FY594">
            <v>0</v>
          </cell>
          <cell r="FZ594">
            <v>0</v>
          </cell>
          <cell r="GA594">
            <v>0</v>
          </cell>
          <cell r="GB594">
            <v>0</v>
          </cell>
          <cell r="GC594">
            <v>0</v>
          </cell>
          <cell r="GD594">
            <v>0</v>
          </cell>
          <cell r="GE594">
            <v>0</v>
          </cell>
          <cell r="GF594">
            <v>0</v>
          </cell>
          <cell r="GG594">
            <v>0</v>
          </cell>
          <cell r="GH594">
            <v>0</v>
          </cell>
          <cell r="GI594">
            <v>0</v>
          </cell>
          <cell r="GJ594">
            <v>0</v>
          </cell>
          <cell r="GK594">
            <v>0</v>
          </cell>
          <cell r="GL594">
            <v>0</v>
          </cell>
          <cell r="GM594">
            <v>0</v>
          </cell>
          <cell r="GN594">
            <v>0</v>
          </cell>
          <cell r="GO594">
            <v>0</v>
          </cell>
          <cell r="GP594">
            <v>0</v>
          </cell>
          <cell r="GQ594">
            <v>0</v>
          </cell>
          <cell r="GR594">
            <v>0</v>
          </cell>
          <cell r="GS594">
            <v>0</v>
          </cell>
          <cell r="GT594">
            <v>0</v>
          </cell>
          <cell r="GU594">
            <v>0</v>
          </cell>
          <cell r="GV594">
            <v>0</v>
          </cell>
          <cell r="GW594">
            <v>0</v>
          </cell>
          <cell r="GX594">
            <v>0</v>
          </cell>
          <cell r="GY594">
            <v>0</v>
          </cell>
          <cell r="GZ594">
            <v>0</v>
          </cell>
          <cell r="HA594">
            <v>0</v>
          </cell>
          <cell r="HB594">
            <v>0</v>
          </cell>
          <cell r="HC594">
            <v>0</v>
          </cell>
          <cell r="HD594">
            <v>0</v>
          </cell>
          <cell r="HE594">
            <v>0</v>
          </cell>
          <cell r="HF594">
            <v>0</v>
          </cell>
          <cell r="HG594">
            <v>0</v>
          </cell>
          <cell r="HH594">
            <v>0</v>
          </cell>
          <cell r="HI594">
            <v>0</v>
          </cell>
          <cell r="HJ594">
            <v>0</v>
          </cell>
          <cell r="HK594">
            <v>0</v>
          </cell>
          <cell r="HO594">
            <v>0</v>
          </cell>
          <cell r="HP594">
            <v>0</v>
          </cell>
          <cell r="HQ594">
            <v>0</v>
          </cell>
          <cell r="HR594">
            <v>0</v>
          </cell>
          <cell r="HS594">
            <v>0</v>
          </cell>
          <cell r="HT594">
            <v>0</v>
          </cell>
          <cell r="HU594">
            <v>0</v>
          </cell>
          <cell r="HV594">
            <v>0</v>
          </cell>
          <cell r="HW594">
            <v>0</v>
          </cell>
          <cell r="HX594">
            <v>0</v>
          </cell>
          <cell r="HY594">
            <v>0</v>
          </cell>
          <cell r="HZ594">
            <v>0</v>
          </cell>
          <cell r="IA594">
            <v>0</v>
          </cell>
          <cell r="IB594">
            <v>0</v>
          </cell>
          <cell r="IC594">
            <v>0</v>
          </cell>
          <cell r="ID594">
            <v>0</v>
          </cell>
          <cell r="IE594">
            <v>0</v>
          </cell>
          <cell r="IF594">
            <v>0</v>
          </cell>
          <cell r="IG594">
            <v>0</v>
          </cell>
          <cell r="IH594">
            <v>0</v>
          </cell>
          <cell r="II594">
            <v>0</v>
          </cell>
          <cell r="IJ594">
            <v>0</v>
          </cell>
          <cell r="IK594">
            <v>0</v>
          </cell>
          <cell r="IL594">
            <v>0</v>
          </cell>
          <cell r="IM594">
            <v>0</v>
          </cell>
          <cell r="IN594">
            <v>0</v>
          </cell>
          <cell r="IO594">
            <v>0</v>
          </cell>
          <cell r="IP594">
            <v>0</v>
          </cell>
          <cell r="IQ594">
            <v>0</v>
          </cell>
          <cell r="IR594">
            <v>0</v>
          </cell>
          <cell r="IS594">
            <v>0</v>
          </cell>
          <cell r="IT594">
            <v>0</v>
          </cell>
          <cell r="IU594">
            <v>0</v>
          </cell>
          <cell r="IV594">
            <v>0</v>
          </cell>
          <cell r="IW594">
            <v>0</v>
          </cell>
          <cell r="IX594">
            <v>0</v>
          </cell>
          <cell r="IY594">
            <v>0</v>
          </cell>
          <cell r="IZ594">
            <v>0</v>
          </cell>
          <cell r="JA594">
            <v>0</v>
          </cell>
          <cell r="JB594">
            <v>0</v>
          </cell>
          <cell r="JC594">
            <v>0</v>
          </cell>
          <cell r="JD594">
            <v>0</v>
          </cell>
          <cell r="JE594">
            <v>0</v>
          </cell>
          <cell r="JF594">
            <v>0</v>
          </cell>
          <cell r="JG594">
            <v>0</v>
          </cell>
          <cell r="JH594">
            <v>0</v>
          </cell>
          <cell r="JI594">
            <v>0</v>
          </cell>
          <cell r="JJ594">
            <v>0</v>
          </cell>
          <cell r="JK594">
            <v>0</v>
          </cell>
          <cell r="JL594">
            <v>0</v>
          </cell>
          <cell r="JM594">
            <v>0</v>
          </cell>
          <cell r="JN594">
            <v>0</v>
          </cell>
          <cell r="JO594">
            <v>0</v>
          </cell>
          <cell r="JP594">
            <v>0</v>
          </cell>
          <cell r="JQ594">
            <v>0</v>
          </cell>
          <cell r="JR594">
            <v>0</v>
          </cell>
          <cell r="JS594">
            <v>0</v>
          </cell>
          <cell r="JT594">
            <v>0</v>
          </cell>
          <cell r="JU594">
            <v>0</v>
          </cell>
          <cell r="JV594">
            <v>0</v>
          </cell>
          <cell r="JW594">
            <v>0</v>
          </cell>
          <cell r="JX594">
            <v>0</v>
          </cell>
          <cell r="JY594">
            <v>0</v>
          </cell>
          <cell r="JZ594">
            <v>0</v>
          </cell>
          <cell r="KA594">
            <v>0</v>
          </cell>
          <cell r="KB594">
            <v>0</v>
          </cell>
          <cell r="KC594">
            <v>0</v>
          </cell>
          <cell r="KD594">
            <v>0</v>
          </cell>
          <cell r="KE594">
            <v>0</v>
          </cell>
          <cell r="KF594">
            <v>0</v>
          </cell>
          <cell r="KG594">
            <v>0</v>
          </cell>
          <cell r="KH594">
            <v>0</v>
          </cell>
          <cell r="KI594">
            <v>0</v>
          </cell>
          <cell r="KJ594">
            <v>0</v>
          </cell>
          <cell r="KK594">
            <v>0</v>
          </cell>
          <cell r="KL594">
            <v>0</v>
          </cell>
          <cell r="KM594">
            <v>0</v>
          </cell>
          <cell r="KN594">
            <v>0</v>
          </cell>
          <cell r="KO594">
            <v>0</v>
          </cell>
          <cell r="KP594">
            <v>0</v>
          </cell>
          <cell r="KQ594">
            <v>0</v>
          </cell>
          <cell r="KR594">
            <v>0</v>
          </cell>
          <cell r="KS594">
            <v>0</v>
          </cell>
          <cell r="KT594">
            <v>0</v>
          </cell>
          <cell r="KU594">
            <v>0</v>
          </cell>
          <cell r="KV594">
            <v>0</v>
          </cell>
          <cell r="KW594">
            <v>0</v>
          </cell>
          <cell r="KX594">
            <v>0</v>
          </cell>
          <cell r="KY594">
            <v>0</v>
          </cell>
          <cell r="KZ594">
            <v>0</v>
          </cell>
          <cell r="LA594">
            <v>0</v>
          </cell>
          <cell r="LB594">
            <v>0</v>
          </cell>
          <cell r="LC594">
            <v>0</v>
          </cell>
          <cell r="LD594">
            <v>0</v>
          </cell>
          <cell r="LE594">
            <v>0</v>
          </cell>
          <cell r="LF594">
            <v>0</v>
          </cell>
          <cell r="LG594">
            <v>0</v>
          </cell>
          <cell r="LH594">
            <v>0</v>
          </cell>
          <cell r="LI594">
            <v>0</v>
          </cell>
          <cell r="LJ594">
            <v>0</v>
          </cell>
          <cell r="LK594">
            <v>0</v>
          </cell>
          <cell r="LL594">
            <v>0</v>
          </cell>
          <cell r="LM594">
            <v>0</v>
          </cell>
          <cell r="LN594">
            <v>0</v>
          </cell>
          <cell r="LO594">
            <v>0</v>
          </cell>
          <cell r="LP594">
            <v>0</v>
          </cell>
          <cell r="LQ594">
            <v>0</v>
          </cell>
          <cell r="LR594">
            <v>0</v>
          </cell>
          <cell r="LS594">
            <v>0</v>
          </cell>
          <cell r="LT594">
            <v>0</v>
          </cell>
          <cell r="LU594">
            <v>0</v>
          </cell>
          <cell r="LV594">
            <v>0</v>
          </cell>
          <cell r="LW594">
            <v>0</v>
          </cell>
          <cell r="LX594">
            <v>0</v>
          </cell>
          <cell r="LY594">
            <v>0</v>
          </cell>
          <cell r="LZ594">
            <v>0</v>
          </cell>
          <cell r="MA594">
            <v>0</v>
          </cell>
          <cell r="MB594">
            <v>0</v>
          </cell>
          <cell r="MC594">
            <v>0</v>
          </cell>
          <cell r="MD594">
            <v>0</v>
          </cell>
          <cell r="ME594">
            <v>0</v>
          </cell>
          <cell r="MF594">
            <v>0</v>
          </cell>
          <cell r="MG594">
            <v>0</v>
          </cell>
          <cell r="MH594">
            <v>0</v>
          </cell>
          <cell r="MI594">
            <v>0</v>
          </cell>
          <cell r="MJ594">
            <v>0</v>
          </cell>
          <cell r="MK594">
            <v>0</v>
          </cell>
          <cell r="ML594">
            <v>0</v>
          </cell>
          <cell r="MM594">
            <v>0</v>
          </cell>
          <cell r="MN594">
            <v>0</v>
          </cell>
          <cell r="MO594">
            <v>0</v>
          </cell>
          <cell r="MP594">
            <v>0</v>
          </cell>
          <cell r="MQ594">
            <v>0</v>
          </cell>
          <cell r="MR594">
            <v>0</v>
          </cell>
          <cell r="MS594">
            <v>0</v>
          </cell>
          <cell r="MT594">
            <v>0</v>
          </cell>
          <cell r="MU594">
            <v>0</v>
          </cell>
          <cell r="MV594">
            <v>0</v>
          </cell>
          <cell r="MW594">
            <v>0</v>
          </cell>
          <cell r="MX594">
            <v>0</v>
          </cell>
          <cell r="MY594">
            <v>0</v>
          </cell>
          <cell r="MZ594">
            <v>0</v>
          </cell>
          <cell r="NA594">
            <v>0</v>
          </cell>
          <cell r="NB594">
            <v>0</v>
          </cell>
          <cell r="NC594">
            <v>0</v>
          </cell>
          <cell r="ND594">
            <v>0</v>
          </cell>
          <cell r="NE594">
            <v>0</v>
          </cell>
          <cell r="NF594">
            <v>0</v>
          </cell>
          <cell r="NG594">
            <v>0</v>
          </cell>
          <cell r="NH594">
            <v>0</v>
          </cell>
          <cell r="NI594">
            <v>0</v>
          </cell>
          <cell r="NJ594">
            <v>0</v>
          </cell>
          <cell r="NK594">
            <v>0</v>
          </cell>
          <cell r="NL594">
            <v>0</v>
          </cell>
          <cell r="NM594">
            <v>0</v>
          </cell>
          <cell r="NN594">
            <v>0</v>
          </cell>
          <cell r="NO594">
            <v>0</v>
          </cell>
          <cell r="NP594">
            <v>0</v>
          </cell>
          <cell r="NQ594">
            <v>0</v>
          </cell>
          <cell r="NR594">
            <v>0</v>
          </cell>
          <cell r="NS594">
            <v>0</v>
          </cell>
          <cell r="NT594">
            <v>0</v>
          </cell>
          <cell r="NU594">
            <v>0</v>
          </cell>
          <cell r="NV594">
            <v>0</v>
          </cell>
          <cell r="NW594">
            <v>0</v>
          </cell>
        </row>
        <row r="595">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0</v>
          </cell>
          <cell r="CB595">
            <v>0</v>
          </cell>
          <cell r="CC595">
            <v>0</v>
          </cell>
          <cell r="CD595">
            <v>0</v>
          </cell>
          <cell r="CE595">
            <v>0</v>
          </cell>
          <cell r="CF595">
            <v>0</v>
          </cell>
          <cell r="CG595">
            <v>0</v>
          </cell>
          <cell r="CH595">
            <v>0</v>
          </cell>
          <cell r="CI595">
            <v>0</v>
          </cell>
          <cell r="CJ595">
            <v>0</v>
          </cell>
          <cell r="CK595">
            <v>0</v>
          </cell>
          <cell r="CL595">
            <v>0</v>
          </cell>
          <cell r="CM595">
            <v>0</v>
          </cell>
          <cell r="CN595">
            <v>0</v>
          </cell>
          <cell r="CO595">
            <v>0</v>
          </cell>
          <cell r="CP595">
            <v>0</v>
          </cell>
          <cell r="CQ595">
            <v>0</v>
          </cell>
          <cell r="CR595">
            <v>0</v>
          </cell>
          <cell r="CS595">
            <v>0</v>
          </cell>
          <cell r="CT595">
            <v>0</v>
          </cell>
          <cell r="CU595">
            <v>0</v>
          </cell>
          <cell r="CV595">
            <v>0</v>
          </cell>
          <cell r="CW595">
            <v>0</v>
          </cell>
          <cell r="CX595">
            <v>0</v>
          </cell>
          <cell r="CY595">
            <v>0</v>
          </cell>
          <cell r="CZ595">
            <v>0</v>
          </cell>
          <cell r="DA595">
            <v>0</v>
          </cell>
          <cell r="DB595">
            <v>0</v>
          </cell>
          <cell r="DC595">
            <v>0</v>
          </cell>
          <cell r="DD595">
            <v>0</v>
          </cell>
          <cell r="DE595">
            <v>0</v>
          </cell>
          <cell r="DF595">
            <v>0</v>
          </cell>
          <cell r="DG595">
            <v>0</v>
          </cell>
          <cell r="DH595">
            <v>0</v>
          </cell>
          <cell r="DI595">
            <v>0</v>
          </cell>
          <cell r="DJ595">
            <v>0</v>
          </cell>
          <cell r="DK595">
            <v>0</v>
          </cell>
          <cell r="DL595">
            <v>0</v>
          </cell>
          <cell r="DM595">
            <v>0</v>
          </cell>
          <cell r="DN595">
            <v>0</v>
          </cell>
          <cell r="DO595">
            <v>0</v>
          </cell>
          <cell r="DP595">
            <v>0</v>
          </cell>
          <cell r="DQ595">
            <v>0</v>
          </cell>
          <cell r="DR595">
            <v>0</v>
          </cell>
          <cell r="DS595">
            <v>0</v>
          </cell>
          <cell r="DT595">
            <v>0</v>
          </cell>
          <cell r="DU595">
            <v>0</v>
          </cell>
          <cell r="DV595">
            <v>0</v>
          </cell>
          <cell r="DW595">
            <v>0</v>
          </cell>
          <cell r="DX595">
            <v>0</v>
          </cell>
          <cell r="DY595">
            <v>0</v>
          </cell>
          <cell r="DZ595">
            <v>0</v>
          </cell>
          <cell r="EA595">
            <v>0</v>
          </cell>
          <cell r="EB595">
            <v>0</v>
          </cell>
          <cell r="EC595">
            <v>0</v>
          </cell>
          <cell r="ED595">
            <v>0</v>
          </cell>
          <cell r="EE595">
            <v>-36</v>
          </cell>
          <cell r="EF595">
            <v>0</v>
          </cell>
          <cell r="EG595">
            <v>-36</v>
          </cell>
          <cell r="EH595">
            <v>-36</v>
          </cell>
          <cell r="EI595">
            <v>0</v>
          </cell>
          <cell r="EJ595">
            <v>-36</v>
          </cell>
          <cell r="EK595">
            <v>-40</v>
          </cell>
          <cell r="EL595">
            <v>0</v>
          </cell>
          <cell r="EM595">
            <v>-40</v>
          </cell>
          <cell r="EN595">
            <v>-28</v>
          </cell>
          <cell r="EO595">
            <v>0</v>
          </cell>
          <cell r="EP595">
            <v>-28</v>
          </cell>
          <cell r="EQ595">
            <v>-43</v>
          </cell>
          <cell r="ER595">
            <v>0</v>
          </cell>
          <cell r="ES595">
            <v>-43</v>
          </cell>
          <cell r="ET595">
            <v>-58</v>
          </cell>
          <cell r="EU595">
            <v>0</v>
          </cell>
          <cell r="EV595">
            <v>-58</v>
          </cell>
          <cell r="EW595">
            <v>-69</v>
          </cell>
          <cell r="EX595">
            <v>0</v>
          </cell>
          <cell r="EY595">
            <v>-69</v>
          </cell>
          <cell r="EZ595">
            <v>-58</v>
          </cell>
          <cell r="FA595">
            <v>0</v>
          </cell>
          <cell r="FB595">
            <v>-58</v>
          </cell>
          <cell r="FC595">
            <v>0</v>
          </cell>
          <cell r="FD595">
            <v>0</v>
          </cell>
          <cell r="FE595">
            <v>0</v>
          </cell>
          <cell r="FF595">
            <v>0</v>
          </cell>
          <cell r="FG595">
            <v>0</v>
          </cell>
          <cell r="FH595">
            <v>0</v>
          </cell>
          <cell r="FI595">
            <v>0</v>
          </cell>
          <cell r="FJ595">
            <v>0</v>
          </cell>
          <cell r="FK595">
            <v>0</v>
          </cell>
          <cell r="FL595">
            <v>0</v>
          </cell>
          <cell r="FM595">
            <v>0</v>
          </cell>
          <cell r="FN595">
            <v>0</v>
          </cell>
          <cell r="FO595">
            <v>0</v>
          </cell>
          <cell r="FP595">
            <v>0</v>
          </cell>
          <cell r="FQ595">
            <v>0</v>
          </cell>
          <cell r="FR595">
            <v>0</v>
          </cell>
          <cell r="FS595">
            <v>0</v>
          </cell>
          <cell r="FT595">
            <v>0</v>
          </cell>
          <cell r="FU595">
            <v>0</v>
          </cell>
          <cell r="FV595">
            <v>0</v>
          </cell>
          <cell r="FW595">
            <v>0</v>
          </cell>
          <cell r="FX595">
            <v>0</v>
          </cell>
          <cell r="FY595">
            <v>0</v>
          </cell>
          <cell r="FZ595">
            <v>0</v>
          </cell>
          <cell r="GA595">
            <v>0</v>
          </cell>
          <cell r="GB595">
            <v>0</v>
          </cell>
          <cell r="GC595">
            <v>0</v>
          </cell>
          <cell r="GD595">
            <v>0</v>
          </cell>
          <cell r="GE595">
            <v>0</v>
          </cell>
          <cell r="GF595">
            <v>0</v>
          </cell>
          <cell r="GG595">
            <v>0</v>
          </cell>
          <cell r="GH595">
            <v>0</v>
          </cell>
          <cell r="GI595">
            <v>0</v>
          </cell>
          <cell r="GJ595">
            <v>0</v>
          </cell>
          <cell r="GK595">
            <v>0</v>
          </cell>
          <cell r="GL595">
            <v>0</v>
          </cell>
          <cell r="GM595">
            <v>0</v>
          </cell>
          <cell r="GN595">
            <v>0</v>
          </cell>
          <cell r="GO595">
            <v>0</v>
          </cell>
          <cell r="GP595">
            <v>0</v>
          </cell>
          <cell r="GQ595">
            <v>0</v>
          </cell>
          <cell r="GR595">
            <v>0</v>
          </cell>
          <cell r="GS595">
            <v>0</v>
          </cell>
          <cell r="GT595">
            <v>0</v>
          </cell>
          <cell r="GU595">
            <v>0</v>
          </cell>
          <cell r="GV595">
            <v>0</v>
          </cell>
          <cell r="GW595">
            <v>0</v>
          </cell>
          <cell r="GX595">
            <v>0</v>
          </cell>
          <cell r="GY595">
            <v>0</v>
          </cell>
          <cell r="GZ595">
            <v>0</v>
          </cell>
          <cell r="HA595">
            <v>0</v>
          </cell>
          <cell r="HB595">
            <v>0</v>
          </cell>
          <cell r="HC595">
            <v>0</v>
          </cell>
          <cell r="HD595">
            <v>0</v>
          </cell>
          <cell r="HE595">
            <v>0</v>
          </cell>
          <cell r="HF595">
            <v>0</v>
          </cell>
          <cell r="HG595">
            <v>0</v>
          </cell>
          <cell r="HH595">
            <v>0</v>
          </cell>
          <cell r="HI595">
            <v>0</v>
          </cell>
          <cell r="HJ595">
            <v>0</v>
          </cell>
          <cell r="HK595">
            <v>0</v>
          </cell>
          <cell r="HO595">
            <v>0</v>
          </cell>
          <cell r="HP595">
            <v>0</v>
          </cell>
          <cell r="HQ595">
            <v>0</v>
          </cell>
          <cell r="HR595">
            <v>0</v>
          </cell>
          <cell r="HS595">
            <v>0</v>
          </cell>
          <cell r="HT595">
            <v>0</v>
          </cell>
          <cell r="HU595">
            <v>0</v>
          </cell>
          <cell r="HV595">
            <v>0</v>
          </cell>
          <cell r="HW595">
            <v>0</v>
          </cell>
          <cell r="HX595">
            <v>0</v>
          </cell>
          <cell r="HY595">
            <v>0</v>
          </cell>
          <cell r="HZ595">
            <v>0</v>
          </cell>
          <cell r="IA595">
            <v>0</v>
          </cell>
          <cell r="IB595">
            <v>0</v>
          </cell>
          <cell r="IC595">
            <v>0</v>
          </cell>
          <cell r="ID595">
            <v>0</v>
          </cell>
          <cell r="IE595">
            <v>0</v>
          </cell>
          <cell r="IF595">
            <v>0</v>
          </cell>
          <cell r="IG595">
            <v>0</v>
          </cell>
          <cell r="IH595">
            <v>0</v>
          </cell>
          <cell r="II595">
            <v>0</v>
          </cell>
          <cell r="IJ595">
            <v>0</v>
          </cell>
          <cell r="IK595">
            <v>0</v>
          </cell>
          <cell r="IL595">
            <v>0</v>
          </cell>
          <cell r="IM595">
            <v>0</v>
          </cell>
          <cell r="IN595">
            <v>0</v>
          </cell>
          <cell r="IO595">
            <v>0</v>
          </cell>
          <cell r="IP595">
            <v>0</v>
          </cell>
          <cell r="IQ595">
            <v>0</v>
          </cell>
          <cell r="IR595">
            <v>0</v>
          </cell>
          <cell r="IS595">
            <v>0</v>
          </cell>
          <cell r="IT595">
            <v>0</v>
          </cell>
          <cell r="IU595">
            <v>0</v>
          </cell>
          <cell r="IV595">
            <v>0</v>
          </cell>
          <cell r="IW595">
            <v>0</v>
          </cell>
          <cell r="IX595">
            <v>0</v>
          </cell>
          <cell r="IY595">
            <v>0</v>
          </cell>
          <cell r="IZ595">
            <v>0</v>
          </cell>
          <cell r="JA595">
            <v>0</v>
          </cell>
          <cell r="JB595">
            <v>0</v>
          </cell>
          <cell r="JC595">
            <v>0</v>
          </cell>
          <cell r="JD595">
            <v>0</v>
          </cell>
          <cell r="JE595">
            <v>0</v>
          </cell>
          <cell r="JF595">
            <v>0</v>
          </cell>
          <cell r="JG595">
            <v>0</v>
          </cell>
          <cell r="JH595">
            <v>0</v>
          </cell>
          <cell r="JI595">
            <v>0</v>
          </cell>
          <cell r="JJ595">
            <v>0</v>
          </cell>
          <cell r="JK595">
            <v>0</v>
          </cell>
          <cell r="JL595">
            <v>0</v>
          </cell>
          <cell r="JM595">
            <v>0</v>
          </cell>
          <cell r="JN595">
            <v>0</v>
          </cell>
          <cell r="JO595">
            <v>0</v>
          </cell>
          <cell r="JP595">
            <v>0</v>
          </cell>
          <cell r="JQ595">
            <v>0</v>
          </cell>
          <cell r="JR595">
            <v>0</v>
          </cell>
          <cell r="JS595">
            <v>0</v>
          </cell>
          <cell r="JT595">
            <v>0</v>
          </cell>
          <cell r="JU595">
            <v>0</v>
          </cell>
          <cell r="JV595">
            <v>0</v>
          </cell>
          <cell r="JW595">
            <v>0</v>
          </cell>
          <cell r="JX595">
            <v>0</v>
          </cell>
          <cell r="JY595">
            <v>0</v>
          </cell>
          <cell r="JZ595">
            <v>0</v>
          </cell>
          <cell r="KA595">
            <v>0</v>
          </cell>
          <cell r="KB595">
            <v>0</v>
          </cell>
          <cell r="KC595">
            <v>0</v>
          </cell>
          <cell r="KD595">
            <v>0</v>
          </cell>
          <cell r="KE595">
            <v>0</v>
          </cell>
          <cell r="KF595">
            <v>0</v>
          </cell>
          <cell r="KG595">
            <v>0</v>
          </cell>
          <cell r="KH595">
            <v>0</v>
          </cell>
          <cell r="KI595">
            <v>0</v>
          </cell>
          <cell r="KJ595">
            <v>0</v>
          </cell>
          <cell r="KK595">
            <v>0</v>
          </cell>
          <cell r="KL595">
            <v>0</v>
          </cell>
          <cell r="KM595">
            <v>0</v>
          </cell>
          <cell r="KN595">
            <v>0</v>
          </cell>
          <cell r="KO595">
            <v>0</v>
          </cell>
          <cell r="KP595">
            <v>0</v>
          </cell>
          <cell r="KQ595">
            <v>0</v>
          </cell>
          <cell r="KR595">
            <v>0</v>
          </cell>
          <cell r="KS595">
            <v>0</v>
          </cell>
          <cell r="KT595">
            <v>-36</v>
          </cell>
          <cell r="KU595">
            <v>0</v>
          </cell>
          <cell r="KV595">
            <v>0</v>
          </cell>
          <cell r="KW595">
            <v>-36</v>
          </cell>
          <cell r="KX595">
            <v>0</v>
          </cell>
          <cell r="KY595">
            <v>0</v>
          </cell>
          <cell r="KZ595">
            <v>-40</v>
          </cell>
          <cell r="LA595">
            <v>0</v>
          </cell>
          <cell r="LB595">
            <v>0</v>
          </cell>
          <cell r="LC595">
            <v>-28</v>
          </cell>
          <cell r="LD595">
            <v>0</v>
          </cell>
          <cell r="LE595">
            <v>0</v>
          </cell>
          <cell r="LF595">
            <v>-43</v>
          </cell>
          <cell r="LG595">
            <v>0</v>
          </cell>
          <cell r="LH595">
            <v>0</v>
          </cell>
          <cell r="LI595">
            <v>-58</v>
          </cell>
          <cell r="LJ595">
            <v>0</v>
          </cell>
          <cell r="LK595">
            <v>0</v>
          </cell>
          <cell r="LL595">
            <v>-69</v>
          </cell>
          <cell r="LM595">
            <v>0</v>
          </cell>
          <cell r="LN595">
            <v>0</v>
          </cell>
          <cell r="LO595">
            <v>-58</v>
          </cell>
          <cell r="LP595">
            <v>0</v>
          </cell>
          <cell r="LQ595">
            <v>0</v>
          </cell>
          <cell r="LR595">
            <v>0</v>
          </cell>
          <cell r="LS595">
            <v>0</v>
          </cell>
          <cell r="LT595">
            <v>0</v>
          </cell>
          <cell r="LU595">
            <v>0</v>
          </cell>
          <cell r="LV595">
            <v>0</v>
          </cell>
          <cell r="LW595">
            <v>0</v>
          </cell>
          <cell r="LX595">
            <v>0</v>
          </cell>
          <cell r="LY595">
            <v>0</v>
          </cell>
          <cell r="LZ595">
            <v>0</v>
          </cell>
          <cell r="MA595">
            <v>0</v>
          </cell>
          <cell r="MB595">
            <v>0</v>
          </cell>
          <cell r="MC595">
            <v>0</v>
          </cell>
          <cell r="MD595">
            <v>0</v>
          </cell>
          <cell r="ME595">
            <v>0</v>
          </cell>
          <cell r="MF595">
            <v>0</v>
          </cell>
          <cell r="MG595">
            <v>0</v>
          </cell>
          <cell r="MH595">
            <v>0</v>
          </cell>
          <cell r="MI595">
            <v>0</v>
          </cell>
          <cell r="MJ595">
            <v>0</v>
          </cell>
          <cell r="MK595">
            <v>0</v>
          </cell>
          <cell r="ML595">
            <v>0</v>
          </cell>
          <cell r="MM595">
            <v>0</v>
          </cell>
          <cell r="MN595">
            <v>0</v>
          </cell>
          <cell r="MO595">
            <v>0</v>
          </cell>
          <cell r="MP595">
            <v>0</v>
          </cell>
          <cell r="MQ595">
            <v>0</v>
          </cell>
          <cell r="MR595">
            <v>0</v>
          </cell>
          <cell r="MS595">
            <v>0</v>
          </cell>
          <cell r="MT595">
            <v>0</v>
          </cell>
          <cell r="MU595">
            <v>0</v>
          </cell>
          <cell r="MV595">
            <v>0</v>
          </cell>
          <cell r="MW595">
            <v>0</v>
          </cell>
          <cell r="MX595">
            <v>0</v>
          </cell>
          <cell r="MY595">
            <v>0</v>
          </cell>
          <cell r="MZ595">
            <v>0</v>
          </cell>
          <cell r="NA595">
            <v>0</v>
          </cell>
          <cell r="NB595">
            <v>0</v>
          </cell>
          <cell r="NC595">
            <v>0</v>
          </cell>
          <cell r="ND595">
            <v>0</v>
          </cell>
          <cell r="NE595">
            <v>0</v>
          </cell>
          <cell r="NF595">
            <v>0</v>
          </cell>
          <cell r="NG595">
            <v>0</v>
          </cell>
          <cell r="NH595">
            <v>0</v>
          </cell>
          <cell r="NI595">
            <v>0</v>
          </cell>
          <cell r="NJ595">
            <v>0</v>
          </cell>
          <cell r="NK595">
            <v>0</v>
          </cell>
          <cell r="NL595">
            <v>0</v>
          </cell>
          <cell r="NM595">
            <v>0</v>
          </cell>
          <cell r="NN595">
            <v>0</v>
          </cell>
          <cell r="NO595">
            <v>0</v>
          </cell>
          <cell r="NP595">
            <v>0</v>
          </cell>
          <cell r="NQ595">
            <v>0</v>
          </cell>
          <cell r="NR595">
            <v>0</v>
          </cell>
          <cell r="NS595">
            <v>0</v>
          </cell>
          <cell r="NT595">
            <v>0</v>
          </cell>
          <cell r="NU595">
            <v>0</v>
          </cell>
          <cell r="NV595">
            <v>0</v>
          </cell>
          <cell r="NW595">
            <v>0</v>
          </cell>
        </row>
        <row r="596">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0</v>
          </cell>
          <cell r="CB596">
            <v>0</v>
          </cell>
          <cell r="CC596">
            <v>0</v>
          </cell>
          <cell r="CD596">
            <v>0</v>
          </cell>
          <cell r="CE596">
            <v>0</v>
          </cell>
          <cell r="CF596">
            <v>0</v>
          </cell>
          <cell r="CG596">
            <v>0</v>
          </cell>
          <cell r="CH596">
            <v>0</v>
          </cell>
          <cell r="CI596">
            <v>0</v>
          </cell>
          <cell r="CJ596">
            <v>0</v>
          </cell>
          <cell r="CK596">
            <v>0</v>
          </cell>
          <cell r="CL596">
            <v>0</v>
          </cell>
          <cell r="CM596">
            <v>0</v>
          </cell>
          <cell r="CN596">
            <v>0</v>
          </cell>
          <cell r="CO596">
            <v>0</v>
          </cell>
          <cell r="CP596">
            <v>0</v>
          </cell>
          <cell r="CQ596">
            <v>0</v>
          </cell>
          <cell r="CR596">
            <v>0</v>
          </cell>
          <cell r="CS596">
            <v>0</v>
          </cell>
          <cell r="CT596">
            <v>0</v>
          </cell>
          <cell r="CU596">
            <v>0</v>
          </cell>
          <cell r="CV596">
            <v>0</v>
          </cell>
          <cell r="CW596">
            <v>0</v>
          </cell>
          <cell r="CX596">
            <v>0</v>
          </cell>
          <cell r="CY596">
            <v>0</v>
          </cell>
          <cell r="CZ596">
            <v>0</v>
          </cell>
          <cell r="DA596">
            <v>0</v>
          </cell>
          <cell r="DB596">
            <v>0</v>
          </cell>
          <cell r="DC596">
            <v>0</v>
          </cell>
          <cell r="DD596">
            <v>0</v>
          </cell>
          <cell r="DE596">
            <v>0</v>
          </cell>
          <cell r="DF596">
            <v>0</v>
          </cell>
          <cell r="DG596">
            <v>0</v>
          </cell>
          <cell r="DH596">
            <v>0</v>
          </cell>
          <cell r="DI596">
            <v>0</v>
          </cell>
          <cell r="DJ596">
            <v>0</v>
          </cell>
          <cell r="DK596">
            <v>0</v>
          </cell>
          <cell r="DL596">
            <v>0</v>
          </cell>
          <cell r="DM596">
            <v>0</v>
          </cell>
          <cell r="DN596">
            <v>0</v>
          </cell>
          <cell r="DO596">
            <v>0</v>
          </cell>
          <cell r="DP596">
            <v>0</v>
          </cell>
          <cell r="DQ596">
            <v>0</v>
          </cell>
          <cell r="DR596">
            <v>0</v>
          </cell>
          <cell r="DS596">
            <v>0</v>
          </cell>
          <cell r="DT596">
            <v>0</v>
          </cell>
          <cell r="DU596">
            <v>0</v>
          </cell>
          <cell r="DV596">
            <v>0</v>
          </cell>
          <cell r="DW596">
            <v>0</v>
          </cell>
          <cell r="DX596">
            <v>0</v>
          </cell>
          <cell r="DY596">
            <v>0</v>
          </cell>
          <cell r="DZ596">
            <v>0</v>
          </cell>
          <cell r="EA596">
            <v>0</v>
          </cell>
          <cell r="EB596">
            <v>0</v>
          </cell>
          <cell r="EC596">
            <v>0</v>
          </cell>
          <cell r="ED596">
            <v>0</v>
          </cell>
          <cell r="EE596">
            <v>0</v>
          </cell>
          <cell r="EF596">
            <v>0</v>
          </cell>
          <cell r="EG596">
            <v>0</v>
          </cell>
          <cell r="EH596">
            <v>12</v>
          </cell>
          <cell r="EI596">
            <v>0</v>
          </cell>
          <cell r="EJ596">
            <v>12</v>
          </cell>
          <cell r="EK596">
            <v>16</v>
          </cell>
          <cell r="EL596">
            <v>0</v>
          </cell>
          <cell r="EM596">
            <v>16</v>
          </cell>
          <cell r="EN596">
            <v>9</v>
          </cell>
          <cell r="EO596">
            <v>0</v>
          </cell>
          <cell r="EP596">
            <v>9</v>
          </cell>
          <cell r="EQ596">
            <v>-10</v>
          </cell>
          <cell r="ER596">
            <v>0</v>
          </cell>
          <cell r="ES596">
            <v>-10</v>
          </cell>
          <cell r="ET596">
            <v>18</v>
          </cell>
          <cell r="EU596">
            <v>0</v>
          </cell>
          <cell r="EV596">
            <v>18</v>
          </cell>
          <cell r="EW596">
            <v>26</v>
          </cell>
          <cell r="EX596">
            <v>0</v>
          </cell>
          <cell r="EY596">
            <v>26</v>
          </cell>
          <cell r="EZ596">
            <v>18</v>
          </cell>
          <cell r="FA596">
            <v>0</v>
          </cell>
          <cell r="FB596">
            <v>18</v>
          </cell>
          <cell r="FC596">
            <v>0</v>
          </cell>
          <cell r="FD596">
            <v>0</v>
          </cell>
          <cell r="FE596">
            <v>0</v>
          </cell>
          <cell r="FF596">
            <v>0</v>
          </cell>
          <cell r="FG596">
            <v>0</v>
          </cell>
          <cell r="FH596">
            <v>0</v>
          </cell>
          <cell r="FI596">
            <v>0</v>
          </cell>
          <cell r="FJ596">
            <v>0</v>
          </cell>
          <cell r="FK596">
            <v>0</v>
          </cell>
          <cell r="FL596">
            <v>0</v>
          </cell>
          <cell r="FM596">
            <v>0</v>
          </cell>
          <cell r="FN596">
            <v>0</v>
          </cell>
          <cell r="FO596">
            <v>0</v>
          </cell>
          <cell r="FP596">
            <v>0</v>
          </cell>
          <cell r="FQ596">
            <v>0</v>
          </cell>
          <cell r="FR596">
            <v>0</v>
          </cell>
          <cell r="FS596">
            <v>0</v>
          </cell>
          <cell r="FT596">
            <v>0</v>
          </cell>
          <cell r="FU596">
            <v>0</v>
          </cell>
          <cell r="FV596">
            <v>0</v>
          </cell>
          <cell r="FW596">
            <v>0</v>
          </cell>
          <cell r="FX596">
            <v>0</v>
          </cell>
          <cell r="FY596">
            <v>0</v>
          </cell>
          <cell r="FZ596">
            <v>0</v>
          </cell>
          <cell r="GA596">
            <v>0</v>
          </cell>
          <cell r="GB596">
            <v>0</v>
          </cell>
          <cell r="GC596">
            <v>0</v>
          </cell>
          <cell r="GD596">
            <v>0</v>
          </cell>
          <cell r="GE596">
            <v>0</v>
          </cell>
          <cell r="GF596">
            <v>0</v>
          </cell>
          <cell r="GG596">
            <v>0</v>
          </cell>
          <cell r="GH596">
            <v>0</v>
          </cell>
          <cell r="GI596">
            <v>0</v>
          </cell>
          <cell r="GJ596">
            <v>0</v>
          </cell>
          <cell r="GK596">
            <v>0</v>
          </cell>
          <cell r="GL596">
            <v>0</v>
          </cell>
          <cell r="GM596">
            <v>0</v>
          </cell>
          <cell r="GN596">
            <v>0</v>
          </cell>
          <cell r="GO596">
            <v>0</v>
          </cell>
          <cell r="GP596">
            <v>0</v>
          </cell>
          <cell r="GQ596">
            <v>0</v>
          </cell>
          <cell r="GR596">
            <v>0</v>
          </cell>
          <cell r="GS596">
            <v>0</v>
          </cell>
          <cell r="GT596">
            <v>0</v>
          </cell>
          <cell r="GU596">
            <v>0</v>
          </cell>
          <cell r="GV596">
            <v>0</v>
          </cell>
          <cell r="GW596">
            <v>0</v>
          </cell>
          <cell r="GX596">
            <v>0</v>
          </cell>
          <cell r="GY596">
            <v>0</v>
          </cell>
          <cell r="GZ596">
            <v>0</v>
          </cell>
          <cell r="HA596">
            <v>0</v>
          </cell>
          <cell r="HB596">
            <v>0</v>
          </cell>
          <cell r="HC596">
            <v>0</v>
          </cell>
          <cell r="HD596">
            <v>0</v>
          </cell>
          <cell r="HE596">
            <v>0</v>
          </cell>
          <cell r="HF596">
            <v>0</v>
          </cell>
          <cell r="HG596">
            <v>0</v>
          </cell>
          <cell r="HH596">
            <v>0</v>
          </cell>
          <cell r="HI596">
            <v>0</v>
          </cell>
          <cell r="HJ596">
            <v>0</v>
          </cell>
          <cell r="HK596">
            <v>0</v>
          </cell>
          <cell r="HO596">
            <v>0</v>
          </cell>
          <cell r="HP596">
            <v>0</v>
          </cell>
          <cell r="HQ596">
            <v>0</v>
          </cell>
          <cell r="HR596">
            <v>0</v>
          </cell>
          <cell r="HS596">
            <v>0</v>
          </cell>
          <cell r="HT596">
            <v>0</v>
          </cell>
          <cell r="HU596">
            <v>0</v>
          </cell>
          <cell r="HV596">
            <v>0</v>
          </cell>
          <cell r="HW596">
            <v>0</v>
          </cell>
          <cell r="HX596">
            <v>0</v>
          </cell>
          <cell r="HY596">
            <v>0</v>
          </cell>
          <cell r="HZ596">
            <v>0</v>
          </cell>
          <cell r="IA596">
            <v>0</v>
          </cell>
          <cell r="IB596">
            <v>0</v>
          </cell>
          <cell r="IC596">
            <v>0</v>
          </cell>
          <cell r="ID596">
            <v>0</v>
          </cell>
          <cell r="IE596">
            <v>0</v>
          </cell>
          <cell r="IF596">
            <v>0</v>
          </cell>
          <cell r="IG596">
            <v>0</v>
          </cell>
          <cell r="IH596">
            <v>0</v>
          </cell>
          <cell r="II596">
            <v>0</v>
          </cell>
          <cell r="IJ596">
            <v>0</v>
          </cell>
          <cell r="IK596">
            <v>0</v>
          </cell>
          <cell r="IL596">
            <v>0</v>
          </cell>
          <cell r="IM596">
            <v>0</v>
          </cell>
          <cell r="IN596">
            <v>0</v>
          </cell>
          <cell r="IO596">
            <v>0</v>
          </cell>
          <cell r="IP596">
            <v>0</v>
          </cell>
          <cell r="IQ596">
            <v>0</v>
          </cell>
          <cell r="IR596">
            <v>0</v>
          </cell>
          <cell r="IS596">
            <v>0</v>
          </cell>
          <cell r="IT596">
            <v>0</v>
          </cell>
          <cell r="IU596">
            <v>0</v>
          </cell>
          <cell r="IV596">
            <v>0</v>
          </cell>
          <cell r="IW596">
            <v>0</v>
          </cell>
          <cell r="IX596">
            <v>0</v>
          </cell>
          <cell r="IY596">
            <v>0</v>
          </cell>
          <cell r="IZ596">
            <v>0</v>
          </cell>
          <cell r="JA596">
            <v>0</v>
          </cell>
          <cell r="JB596">
            <v>0</v>
          </cell>
          <cell r="JC596">
            <v>0</v>
          </cell>
          <cell r="JD596">
            <v>0</v>
          </cell>
          <cell r="JE596">
            <v>0</v>
          </cell>
          <cell r="JF596">
            <v>0</v>
          </cell>
          <cell r="JG596">
            <v>0</v>
          </cell>
          <cell r="JH596">
            <v>0</v>
          </cell>
          <cell r="JI596">
            <v>0</v>
          </cell>
          <cell r="JJ596">
            <v>0</v>
          </cell>
          <cell r="JK596">
            <v>0</v>
          </cell>
          <cell r="JL596">
            <v>0</v>
          </cell>
          <cell r="JM596">
            <v>0</v>
          </cell>
          <cell r="JN596">
            <v>0</v>
          </cell>
          <cell r="JO596">
            <v>0</v>
          </cell>
          <cell r="JP596">
            <v>0</v>
          </cell>
          <cell r="JQ596">
            <v>0</v>
          </cell>
          <cell r="JR596">
            <v>0</v>
          </cell>
          <cell r="JS596">
            <v>0</v>
          </cell>
          <cell r="JT596">
            <v>0</v>
          </cell>
          <cell r="JU596">
            <v>0</v>
          </cell>
          <cell r="JV596">
            <v>0</v>
          </cell>
          <cell r="JW596">
            <v>0</v>
          </cell>
          <cell r="JX596">
            <v>0</v>
          </cell>
          <cell r="JY596">
            <v>0</v>
          </cell>
          <cell r="JZ596">
            <v>0</v>
          </cell>
          <cell r="KA596">
            <v>0</v>
          </cell>
          <cell r="KB596">
            <v>0</v>
          </cell>
          <cell r="KC596">
            <v>0</v>
          </cell>
          <cell r="KD596">
            <v>0</v>
          </cell>
          <cell r="KE596">
            <v>0</v>
          </cell>
          <cell r="KF596">
            <v>0</v>
          </cell>
          <cell r="KG596">
            <v>0</v>
          </cell>
          <cell r="KH596">
            <v>0</v>
          </cell>
          <cell r="KI596">
            <v>0</v>
          </cell>
          <cell r="KJ596">
            <v>0</v>
          </cell>
          <cell r="KK596">
            <v>0</v>
          </cell>
          <cell r="KL596">
            <v>0</v>
          </cell>
          <cell r="KM596">
            <v>0</v>
          </cell>
          <cell r="KN596">
            <v>0</v>
          </cell>
          <cell r="KO596">
            <v>0</v>
          </cell>
          <cell r="KP596">
            <v>0</v>
          </cell>
          <cell r="KQ596">
            <v>0</v>
          </cell>
          <cell r="KR596">
            <v>0</v>
          </cell>
          <cell r="KS596">
            <v>0</v>
          </cell>
          <cell r="KT596">
            <v>0</v>
          </cell>
          <cell r="KU596">
            <v>0</v>
          </cell>
          <cell r="KV596">
            <v>0</v>
          </cell>
          <cell r="KW596">
            <v>12</v>
          </cell>
          <cell r="KX596">
            <v>0</v>
          </cell>
          <cell r="KY596">
            <v>0</v>
          </cell>
          <cell r="KZ596">
            <v>16</v>
          </cell>
          <cell r="LA596">
            <v>0</v>
          </cell>
          <cell r="LB596">
            <v>0</v>
          </cell>
          <cell r="LC596">
            <v>9</v>
          </cell>
          <cell r="LD596">
            <v>0</v>
          </cell>
          <cell r="LE596">
            <v>0</v>
          </cell>
          <cell r="LF596">
            <v>-10</v>
          </cell>
          <cell r="LG596">
            <v>0</v>
          </cell>
          <cell r="LH596">
            <v>0</v>
          </cell>
          <cell r="LI596">
            <v>18</v>
          </cell>
          <cell r="LJ596">
            <v>0</v>
          </cell>
          <cell r="LK596">
            <v>0</v>
          </cell>
          <cell r="LL596">
            <v>26</v>
          </cell>
          <cell r="LM596">
            <v>0</v>
          </cell>
          <cell r="LN596">
            <v>0</v>
          </cell>
          <cell r="LO596">
            <v>18</v>
          </cell>
          <cell r="LP596">
            <v>0</v>
          </cell>
          <cell r="LQ596">
            <v>0</v>
          </cell>
          <cell r="LR596">
            <v>0</v>
          </cell>
          <cell r="LS596">
            <v>0</v>
          </cell>
          <cell r="LT596">
            <v>0</v>
          </cell>
          <cell r="LU596">
            <v>0</v>
          </cell>
          <cell r="LV596">
            <v>0</v>
          </cell>
          <cell r="LW596">
            <v>0</v>
          </cell>
          <cell r="LX596">
            <v>0</v>
          </cell>
          <cell r="LY596">
            <v>0</v>
          </cell>
          <cell r="LZ596">
            <v>0</v>
          </cell>
          <cell r="MA596">
            <v>0</v>
          </cell>
          <cell r="MB596">
            <v>0</v>
          </cell>
          <cell r="MC596">
            <v>0</v>
          </cell>
          <cell r="MD596">
            <v>0</v>
          </cell>
          <cell r="ME596">
            <v>0</v>
          </cell>
          <cell r="MF596">
            <v>0</v>
          </cell>
          <cell r="MG596">
            <v>0</v>
          </cell>
          <cell r="MH596">
            <v>0</v>
          </cell>
          <cell r="MI596">
            <v>0</v>
          </cell>
          <cell r="MJ596">
            <v>0</v>
          </cell>
          <cell r="MK596">
            <v>0</v>
          </cell>
          <cell r="ML596">
            <v>0</v>
          </cell>
          <cell r="MM596">
            <v>0</v>
          </cell>
          <cell r="MN596">
            <v>0</v>
          </cell>
          <cell r="MO596">
            <v>0</v>
          </cell>
          <cell r="MP596">
            <v>0</v>
          </cell>
          <cell r="MQ596">
            <v>0</v>
          </cell>
          <cell r="MR596">
            <v>0</v>
          </cell>
          <cell r="MS596">
            <v>0</v>
          </cell>
          <cell r="MT596">
            <v>0</v>
          </cell>
          <cell r="MU596">
            <v>0</v>
          </cell>
          <cell r="MV596">
            <v>0</v>
          </cell>
          <cell r="MW596">
            <v>0</v>
          </cell>
          <cell r="MX596">
            <v>0</v>
          </cell>
          <cell r="MY596">
            <v>0</v>
          </cell>
          <cell r="MZ596">
            <v>0</v>
          </cell>
          <cell r="NA596">
            <v>0</v>
          </cell>
          <cell r="NB596">
            <v>0</v>
          </cell>
          <cell r="NC596">
            <v>0</v>
          </cell>
          <cell r="ND596">
            <v>0</v>
          </cell>
          <cell r="NE596">
            <v>0</v>
          </cell>
          <cell r="NF596">
            <v>0</v>
          </cell>
          <cell r="NG596">
            <v>0</v>
          </cell>
          <cell r="NH596">
            <v>0</v>
          </cell>
          <cell r="NI596">
            <v>0</v>
          </cell>
          <cell r="NJ596">
            <v>0</v>
          </cell>
          <cell r="NK596">
            <v>0</v>
          </cell>
          <cell r="NL596">
            <v>0</v>
          </cell>
          <cell r="NM596">
            <v>0</v>
          </cell>
          <cell r="NN596">
            <v>0</v>
          </cell>
          <cell r="NO596">
            <v>0</v>
          </cell>
          <cell r="NP596">
            <v>0</v>
          </cell>
          <cell r="NQ596">
            <v>0</v>
          </cell>
          <cell r="NR596">
            <v>0</v>
          </cell>
          <cell r="NS596">
            <v>0</v>
          </cell>
          <cell r="NT596">
            <v>0</v>
          </cell>
          <cell r="NU596">
            <v>0</v>
          </cell>
          <cell r="NV596">
            <v>0</v>
          </cell>
          <cell r="NW596">
            <v>0</v>
          </cell>
        </row>
        <row r="597">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0</v>
          </cell>
          <cell r="CB597">
            <v>0</v>
          </cell>
          <cell r="CC597">
            <v>0</v>
          </cell>
          <cell r="CD597">
            <v>0</v>
          </cell>
          <cell r="CE597">
            <v>0</v>
          </cell>
          <cell r="CF597">
            <v>0</v>
          </cell>
          <cell r="CG597">
            <v>0</v>
          </cell>
          <cell r="CH597">
            <v>0</v>
          </cell>
          <cell r="CI597">
            <v>0</v>
          </cell>
          <cell r="CJ597">
            <v>0</v>
          </cell>
          <cell r="CK597">
            <v>0</v>
          </cell>
          <cell r="CL597">
            <v>0</v>
          </cell>
          <cell r="CM597">
            <v>0</v>
          </cell>
          <cell r="CN597">
            <v>0</v>
          </cell>
          <cell r="CO597">
            <v>0</v>
          </cell>
          <cell r="CP597">
            <v>0</v>
          </cell>
          <cell r="CQ597">
            <v>0</v>
          </cell>
          <cell r="CR597">
            <v>0</v>
          </cell>
          <cell r="CS597">
            <v>0</v>
          </cell>
          <cell r="CT597">
            <v>0</v>
          </cell>
          <cell r="CU597">
            <v>0</v>
          </cell>
          <cell r="CV597">
            <v>0</v>
          </cell>
          <cell r="CW597">
            <v>0</v>
          </cell>
          <cell r="CX597">
            <v>0</v>
          </cell>
          <cell r="CY597">
            <v>0</v>
          </cell>
          <cell r="CZ597">
            <v>0</v>
          </cell>
          <cell r="DA597">
            <v>0</v>
          </cell>
          <cell r="DB597">
            <v>0</v>
          </cell>
          <cell r="DC597">
            <v>0</v>
          </cell>
          <cell r="DD597">
            <v>0</v>
          </cell>
          <cell r="DE597">
            <v>0</v>
          </cell>
          <cell r="DF597">
            <v>0</v>
          </cell>
          <cell r="DG597">
            <v>0</v>
          </cell>
          <cell r="DH597">
            <v>0</v>
          </cell>
          <cell r="DI597">
            <v>0</v>
          </cell>
          <cell r="DJ597">
            <v>0</v>
          </cell>
          <cell r="DK597">
            <v>0</v>
          </cell>
          <cell r="DL597">
            <v>0</v>
          </cell>
          <cell r="DM597">
            <v>0</v>
          </cell>
          <cell r="DN597">
            <v>0</v>
          </cell>
          <cell r="DO597">
            <v>0</v>
          </cell>
          <cell r="DP597">
            <v>0</v>
          </cell>
          <cell r="DQ597">
            <v>0</v>
          </cell>
          <cell r="DR597">
            <v>0</v>
          </cell>
          <cell r="DS597">
            <v>0</v>
          </cell>
          <cell r="DT597">
            <v>0</v>
          </cell>
          <cell r="DU597">
            <v>0</v>
          </cell>
          <cell r="DV597">
            <v>0</v>
          </cell>
          <cell r="DW597">
            <v>0</v>
          </cell>
          <cell r="DX597">
            <v>0</v>
          </cell>
          <cell r="DY597">
            <v>0</v>
          </cell>
          <cell r="DZ597">
            <v>0</v>
          </cell>
          <cell r="EA597">
            <v>0</v>
          </cell>
          <cell r="EB597">
            <v>0</v>
          </cell>
          <cell r="EC597">
            <v>0</v>
          </cell>
          <cell r="ED597">
            <v>0</v>
          </cell>
          <cell r="EE597">
            <v>0</v>
          </cell>
          <cell r="EF597">
            <v>0</v>
          </cell>
          <cell r="EG597">
            <v>0</v>
          </cell>
          <cell r="EH597">
            <v>0</v>
          </cell>
          <cell r="EI597">
            <v>0</v>
          </cell>
          <cell r="EJ597">
            <v>0</v>
          </cell>
          <cell r="EK597">
            <v>0</v>
          </cell>
          <cell r="EL597">
            <v>0</v>
          </cell>
          <cell r="EM597">
            <v>0</v>
          </cell>
          <cell r="EN597">
            <v>0</v>
          </cell>
          <cell r="EO597">
            <v>0</v>
          </cell>
          <cell r="EP597">
            <v>0</v>
          </cell>
          <cell r="EQ597">
            <v>0</v>
          </cell>
          <cell r="ER597">
            <v>0</v>
          </cell>
          <cell r="ES597">
            <v>0</v>
          </cell>
          <cell r="ET597">
            <v>0</v>
          </cell>
          <cell r="EU597">
            <v>0</v>
          </cell>
          <cell r="EV597">
            <v>0</v>
          </cell>
          <cell r="EW597">
            <v>0</v>
          </cell>
          <cell r="EX597">
            <v>0</v>
          </cell>
          <cell r="EY597">
            <v>0</v>
          </cell>
          <cell r="EZ597">
            <v>0</v>
          </cell>
          <cell r="FA597">
            <v>0</v>
          </cell>
          <cell r="FB597">
            <v>0</v>
          </cell>
          <cell r="FC597">
            <v>0</v>
          </cell>
          <cell r="FD597">
            <v>0</v>
          </cell>
          <cell r="FE597">
            <v>0</v>
          </cell>
          <cell r="FF597">
            <v>0</v>
          </cell>
          <cell r="FG597">
            <v>0</v>
          </cell>
          <cell r="FH597">
            <v>0</v>
          </cell>
          <cell r="FI597">
            <v>0</v>
          </cell>
          <cell r="FJ597">
            <v>0</v>
          </cell>
          <cell r="FK597">
            <v>0</v>
          </cell>
          <cell r="FL597">
            <v>0</v>
          </cell>
          <cell r="FM597">
            <v>0</v>
          </cell>
          <cell r="FN597">
            <v>0</v>
          </cell>
          <cell r="FO597">
            <v>0</v>
          </cell>
          <cell r="FP597">
            <v>0</v>
          </cell>
          <cell r="FQ597">
            <v>0</v>
          </cell>
          <cell r="FR597">
            <v>0</v>
          </cell>
          <cell r="FS597">
            <v>0</v>
          </cell>
          <cell r="FT597">
            <v>0</v>
          </cell>
          <cell r="FU597">
            <v>0</v>
          </cell>
          <cell r="FV597">
            <v>0</v>
          </cell>
          <cell r="FW597">
            <v>0</v>
          </cell>
          <cell r="FX597">
            <v>0</v>
          </cell>
          <cell r="FY597">
            <v>0</v>
          </cell>
          <cell r="FZ597">
            <v>0</v>
          </cell>
          <cell r="GA597">
            <v>0</v>
          </cell>
          <cell r="GB597">
            <v>0</v>
          </cell>
          <cell r="GC597">
            <v>0</v>
          </cell>
          <cell r="GD597">
            <v>0</v>
          </cell>
          <cell r="GE597">
            <v>0</v>
          </cell>
          <cell r="GF597">
            <v>0</v>
          </cell>
          <cell r="GG597">
            <v>0</v>
          </cell>
          <cell r="GH597">
            <v>0</v>
          </cell>
          <cell r="GI597">
            <v>0</v>
          </cell>
          <cell r="GJ597">
            <v>0</v>
          </cell>
          <cell r="GK597">
            <v>0</v>
          </cell>
          <cell r="GL597">
            <v>0</v>
          </cell>
          <cell r="GM597">
            <v>0</v>
          </cell>
          <cell r="GN597">
            <v>0</v>
          </cell>
          <cell r="GO597">
            <v>0</v>
          </cell>
          <cell r="GP597">
            <v>0</v>
          </cell>
          <cell r="GQ597">
            <v>0</v>
          </cell>
          <cell r="GR597">
            <v>0</v>
          </cell>
          <cell r="GS597">
            <v>0</v>
          </cell>
          <cell r="GT597">
            <v>0</v>
          </cell>
          <cell r="GU597">
            <v>0</v>
          </cell>
          <cell r="GV597">
            <v>0</v>
          </cell>
          <cell r="GW597">
            <v>0</v>
          </cell>
          <cell r="GX597">
            <v>0</v>
          </cell>
          <cell r="GY597">
            <v>0</v>
          </cell>
          <cell r="GZ597">
            <v>0</v>
          </cell>
          <cell r="HA597">
            <v>0</v>
          </cell>
          <cell r="HB597">
            <v>0</v>
          </cell>
          <cell r="HC597">
            <v>0</v>
          </cell>
          <cell r="HD597">
            <v>0</v>
          </cell>
          <cell r="HE597">
            <v>0</v>
          </cell>
          <cell r="HF597">
            <v>0</v>
          </cell>
          <cell r="HG597">
            <v>0</v>
          </cell>
          <cell r="HH597">
            <v>0</v>
          </cell>
          <cell r="HI597">
            <v>0</v>
          </cell>
          <cell r="HJ597">
            <v>0</v>
          </cell>
          <cell r="HK597">
            <v>0</v>
          </cell>
          <cell r="HO597">
            <v>0</v>
          </cell>
          <cell r="HP597">
            <v>0</v>
          </cell>
          <cell r="HQ597">
            <v>0</v>
          </cell>
          <cell r="HR597">
            <v>0</v>
          </cell>
          <cell r="HS597">
            <v>0</v>
          </cell>
          <cell r="HT597">
            <v>0</v>
          </cell>
          <cell r="HU597">
            <v>0</v>
          </cell>
          <cell r="HV597">
            <v>0</v>
          </cell>
          <cell r="HW597">
            <v>0</v>
          </cell>
          <cell r="HX597">
            <v>0</v>
          </cell>
          <cell r="HY597">
            <v>0</v>
          </cell>
          <cell r="HZ597">
            <v>0</v>
          </cell>
          <cell r="IA597">
            <v>0</v>
          </cell>
          <cell r="IB597">
            <v>0</v>
          </cell>
          <cell r="IC597">
            <v>0</v>
          </cell>
          <cell r="ID597">
            <v>0</v>
          </cell>
          <cell r="IE597">
            <v>0</v>
          </cell>
          <cell r="IF597">
            <v>0</v>
          </cell>
          <cell r="IG597">
            <v>0</v>
          </cell>
          <cell r="IH597">
            <v>0</v>
          </cell>
          <cell r="II597">
            <v>0</v>
          </cell>
          <cell r="IJ597">
            <v>0</v>
          </cell>
          <cell r="IK597">
            <v>0</v>
          </cell>
          <cell r="IL597">
            <v>0</v>
          </cell>
          <cell r="IM597">
            <v>0</v>
          </cell>
          <cell r="IN597">
            <v>0</v>
          </cell>
          <cell r="IO597">
            <v>0</v>
          </cell>
          <cell r="IP597">
            <v>0</v>
          </cell>
          <cell r="IQ597">
            <v>0</v>
          </cell>
          <cell r="IR597">
            <v>0</v>
          </cell>
          <cell r="IS597">
            <v>0</v>
          </cell>
          <cell r="IT597">
            <v>0</v>
          </cell>
          <cell r="IU597">
            <v>0</v>
          </cell>
          <cell r="IV597">
            <v>0</v>
          </cell>
          <cell r="IW597">
            <v>0</v>
          </cell>
          <cell r="IX597">
            <v>0</v>
          </cell>
          <cell r="IY597">
            <v>0</v>
          </cell>
          <cell r="IZ597">
            <v>0</v>
          </cell>
          <cell r="JA597">
            <v>0</v>
          </cell>
          <cell r="JB597">
            <v>0</v>
          </cell>
          <cell r="JC597">
            <v>0</v>
          </cell>
          <cell r="JD597">
            <v>0</v>
          </cell>
          <cell r="JE597">
            <v>0</v>
          </cell>
          <cell r="JF597">
            <v>0</v>
          </cell>
          <cell r="JG597">
            <v>0</v>
          </cell>
          <cell r="JH597">
            <v>0</v>
          </cell>
          <cell r="JI597">
            <v>0</v>
          </cell>
          <cell r="JJ597">
            <v>0</v>
          </cell>
          <cell r="JK597">
            <v>0</v>
          </cell>
          <cell r="JL597">
            <v>0</v>
          </cell>
          <cell r="JM597">
            <v>0</v>
          </cell>
          <cell r="JN597">
            <v>0</v>
          </cell>
          <cell r="JO597">
            <v>0</v>
          </cell>
          <cell r="JP597">
            <v>0</v>
          </cell>
          <cell r="JQ597">
            <v>0</v>
          </cell>
          <cell r="JR597">
            <v>0</v>
          </cell>
          <cell r="JS597">
            <v>0</v>
          </cell>
          <cell r="JT597">
            <v>0</v>
          </cell>
          <cell r="JU597">
            <v>0</v>
          </cell>
          <cell r="JV597">
            <v>0</v>
          </cell>
          <cell r="JW597">
            <v>0</v>
          </cell>
          <cell r="JX597">
            <v>0</v>
          </cell>
          <cell r="JY597">
            <v>0</v>
          </cell>
          <cell r="JZ597">
            <v>0</v>
          </cell>
          <cell r="KA597">
            <v>0</v>
          </cell>
          <cell r="KB597">
            <v>0</v>
          </cell>
          <cell r="KC597">
            <v>0</v>
          </cell>
          <cell r="KD597">
            <v>0</v>
          </cell>
          <cell r="KE597">
            <v>0</v>
          </cell>
          <cell r="KF597">
            <v>0</v>
          </cell>
          <cell r="KG597">
            <v>0</v>
          </cell>
          <cell r="KH597">
            <v>0</v>
          </cell>
          <cell r="KI597">
            <v>0</v>
          </cell>
          <cell r="KJ597">
            <v>0</v>
          </cell>
          <cell r="KK597">
            <v>0</v>
          </cell>
          <cell r="KL597">
            <v>0</v>
          </cell>
          <cell r="KM597">
            <v>0</v>
          </cell>
          <cell r="KN597">
            <v>0</v>
          </cell>
          <cell r="KO597">
            <v>0</v>
          </cell>
          <cell r="KP597">
            <v>0</v>
          </cell>
          <cell r="KQ597">
            <v>0</v>
          </cell>
          <cell r="KR597">
            <v>0</v>
          </cell>
          <cell r="KS597">
            <v>0</v>
          </cell>
          <cell r="KT597">
            <v>0</v>
          </cell>
          <cell r="KU597">
            <v>0</v>
          </cell>
          <cell r="KV597">
            <v>0</v>
          </cell>
          <cell r="KW597">
            <v>0</v>
          </cell>
          <cell r="KX597">
            <v>0</v>
          </cell>
          <cell r="KY597">
            <v>0</v>
          </cell>
          <cell r="KZ597">
            <v>0</v>
          </cell>
          <cell r="LA597">
            <v>0</v>
          </cell>
          <cell r="LB597">
            <v>0</v>
          </cell>
          <cell r="LC597">
            <v>0</v>
          </cell>
          <cell r="LD597">
            <v>0</v>
          </cell>
          <cell r="LE597">
            <v>0</v>
          </cell>
          <cell r="LF597">
            <v>0</v>
          </cell>
          <cell r="LG597">
            <v>0</v>
          </cell>
          <cell r="LH597">
            <v>0</v>
          </cell>
          <cell r="LI597">
            <v>0</v>
          </cell>
          <cell r="LJ597">
            <v>0</v>
          </cell>
          <cell r="LK597">
            <v>0</v>
          </cell>
          <cell r="LL597">
            <v>0</v>
          </cell>
          <cell r="LM597">
            <v>0</v>
          </cell>
          <cell r="LN597">
            <v>0</v>
          </cell>
          <cell r="LO597">
            <v>0</v>
          </cell>
          <cell r="LP597">
            <v>0</v>
          </cell>
          <cell r="LQ597">
            <v>0</v>
          </cell>
          <cell r="LR597">
            <v>0</v>
          </cell>
          <cell r="LS597">
            <v>0</v>
          </cell>
          <cell r="LT597">
            <v>0</v>
          </cell>
          <cell r="LU597">
            <v>0</v>
          </cell>
          <cell r="LV597">
            <v>0</v>
          </cell>
          <cell r="LW597">
            <v>0</v>
          </cell>
          <cell r="LX597">
            <v>0</v>
          </cell>
          <cell r="LY597">
            <v>0</v>
          </cell>
          <cell r="LZ597">
            <v>0</v>
          </cell>
          <cell r="MA597">
            <v>0</v>
          </cell>
          <cell r="MB597">
            <v>0</v>
          </cell>
          <cell r="MC597">
            <v>0</v>
          </cell>
          <cell r="MD597">
            <v>0</v>
          </cell>
          <cell r="ME597">
            <v>0</v>
          </cell>
          <cell r="MF597">
            <v>0</v>
          </cell>
          <cell r="MG597">
            <v>0</v>
          </cell>
          <cell r="MH597">
            <v>0</v>
          </cell>
          <cell r="MI597">
            <v>0</v>
          </cell>
          <cell r="MJ597">
            <v>0</v>
          </cell>
          <cell r="MK597">
            <v>0</v>
          </cell>
          <cell r="ML597">
            <v>0</v>
          </cell>
          <cell r="MM597">
            <v>0</v>
          </cell>
          <cell r="MN597">
            <v>0</v>
          </cell>
          <cell r="MO597">
            <v>0</v>
          </cell>
          <cell r="MP597">
            <v>0</v>
          </cell>
          <cell r="MQ597">
            <v>0</v>
          </cell>
          <cell r="MR597">
            <v>0</v>
          </cell>
          <cell r="MS597">
            <v>0</v>
          </cell>
          <cell r="MT597">
            <v>0</v>
          </cell>
          <cell r="MU597">
            <v>0</v>
          </cell>
          <cell r="MV597">
            <v>0</v>
          </cell>
          <cell r="MW597">
            <v>0</v>
          </cell>
          <cell r="MX597">
            <v>0</v>
          </cell>
          <cell r="MY597">
            <v>0</v>
          </cell>
          <cell r="MZ597">
            <v>0</v>
          </cell>
          <cell r="NA597">
            <v>0</v>
          </cell>
          <cell r="NB597">
            <v>0</v>
          </cell>
          <cell r="NC597">
            <v>0</v>
          </cell>
          <cell r="ND597">
            <v>0</v>
          </cell>
          <cell r="NE597">
            <v>0</v>
          </cell>
          <cell r="NF597">
            <v>0</v>
          </cell>
          <cell r="NG597">
            <v>0</v>
          </cell>
          <cell r="NH597">
            <v>0</v>
          </cell>
          <cell r="NI597">
            <v>0</v>
          </cell>
          <cell r="NJ597">
            <v>0</v>
          </cell>
          <cell r="NK597">
            <v>0</v>
          </cell>
          <cell r="NL597">
            <v>0</v>
          </cell>
          <cell r="NM597">
            <v>0</v>
          </cell>
          <cell r="NN597">
            <v>0</v>
          </cell>
          <cell r="NO597">
            <v>0</v>
          </cell>
          <cell r="NP597">
            <v>0</v>
          </cell>
          <cell r="NQ597">
            <v>0</v>
          </cell>
          <cell r="NR597">
            <v>0</v>
          </cell>
          <cell r="NS597">
            <v>0</v>
          </cell>
          <cell r="NT597">
            <v>0</v>
          </cell>
          <cell r="NU597">
            <v>0</v>
          </cell>
          <cell r="NV597">
            <v>0</v>
          </cell>
          <cell r="NW597">
            <v>0</v>
          </cell>
        </row>
        <row r="598">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0</v>
          </cell>
          <cell r="CB598">
            <v>0</v>
          </cell>
          <cell r="CC598">
            <v>0</v>
          </cell>
          <cell r="CD598">
            <v>0</v>
          </cell>
          <cell r="CE598">
            <v>0</v>
          </cell>
          <cell r="CF598">
            <v>0</v>
          </cell>
          <cell r="CG598">
            <v>0</v>
          </cell>
          <cell r="CH598">
            <v>0</v>
          </cell>
          <cell r="CI598">
            <v>0</v>
          </cell>
          <cell r="CJ598">
            <v>0</v>
          </cell>
          <cell r="CK598">
            <v>0</v>
          </cell>
          <cell r="CL598">
            <v>0</v>
          </cell>
          <cell r="CM598">
            <v>0</v>
          </cell>
          <cell r="CN598">
            <v>0</v>
          </cell>
          <cell r="CO598">
            <v>0</v>
          </cell>
          <cell r="CP598">
            <v>0</v>
          </cell>
          <cell r="CQ598">
            <v>0</v>
          </cell>
          <cell r="CR598">
            <v>0</v>
          </cell>
          <cell r="CS598">
            <v>0</v>
          </cell>
          <cell r="CT598">
            <v>0</v>
          </cell>
          <cell r="CU598">
            <v>0</v>
          </cell>
          <cell r="CV598">
            <v>0</v>
          </cell>
          <cell r="CW598">
            <v>0</v>
          </cell>
          <cell r="CX598">
            <v>0</v>
          </cell>
          <cell r="CY598">
            <v>0</v>
          </cell>
          <cell r="CZ598">
            <v>0</v>
          </cell>
          <cell r="DA598">
            <v>0</v>
          </cell>
          <cell r="DB598">
            <v>0</v>
          </cell>
          <cell r="DC598">
            <v>0</v>
          </cell>
          <cell r="DD598">
            <v>0</v>
          </cell>
          <cell r="DE598">
            <v>0</v>
          </cell>
          <cell r="DF598">
            <v>0</v>
          </cell>
          <cell r="DG598">
            <v>0</v>
          </cell>
          <cell r="DH598">
            <v>0</v>
          </cell>
          <cell r="DI598">
            <v>0</v>
          </cell>
          <cell r="DJ598">
            <v>0</v>
          </cell>
          <cell r="DK598">
            <v>0</v>
          </cell>
          <cell r="DL598">
            <v>0</v>
          </cell>
          <cell r="DM598">
            <v>0</v>
          </cell>
          <cell r="DN598">
            <v>0</v>
          </cell>
          <cell r="DO598">
            <v>0</v>
          </cell>
          <cell r="DP598">
            <v>0</v>
          </cell>
          <cell r="DQ598">
            <v>0</v>
          </cell>
          <cell r="DR598">
            <v>0</v>
          </cell>
          <cell r="DS598">
            <v>0</v>
          </cell>
          <cell r="DT598">
            <v>0</v>
          </cell>
          <cell r="DU598">
            <v>0</v>
          </cell>
          <cell r="DV598">
            <v>0</v>
          </cell>
          <cell r="DW598">
            <v>0</v>
          </cell>
          <cell r="DX598">
            <v>0</v>
          </cell>
          <cell r="DY598">
            <v>0</v>
          </cell>
          <cell r="DZ598">
            <v>0</v>
          </cell>
          <cell r="EA598">
            <v>0</v>
          </cell>
          <cell r="EB598">
            <v>0</v>
          </cell>
          <cell r="EC598">
            <v>0</v>
          </cell>
          <cell r="ED598">
            <v>0</v>
          </cell>
          <cell r="EE598">
            <v>-36</v>
          </cell>
          <cell r="EF598">
            <v>0</v>
          </cell>
          <cell r="EG598">
            <v>-36</v>
          </cell>
          <cell r="EH598">
            <v>-24</v>
          </cell>
          <cell r="EI598">
            <v>0</v>
          </cell>
          <cell r="EJ598">
            <v>-24</v>
          </cell>
          <cell r="EK598">
            <v>-24</v>
          </cell>
          <cell r="EL598">
            <v>0</v>
          </cell>
          <cell r="EM598">
            <v>-24</v>
          </cell>
          <cell r="EN598">
            <v>-19</v>
          </cell>
          <cell r="EO598">
            <v>0</v>
          </cell>
          <cell r="EP598">
            <v>-19</v>
          </cell>
          <cell r="EQ598">
            <v>-53</v>
          </cell>
          <cell r="ER598">
            <v>0</v>
          </cell>
          <cell r="ES598">
            <v>-53</v>
          </cell>
          <cell r="ET598">
            <v>-40</v>
          </cell>
          <cell r="EU598">
            <v>0</v>
          </cell>
          <cell r="EV598">
            <v>-40</v>
          </cell>
          <cell r="EW598">
            <v>-43</v>
          </cell>
          <cell r="EX598">
            <v>0</v>
          </cell>
          <cell r="EY598">
            <v>-43</v>
          </cell>
          <cell r="EZ598">
            <v>-40</v>
          </cell>
          <cell r="FA598">
            <v>0</v>
          </cell>
          <cell r="FB598">
            <v>-40</v>
          </cell>
          <cell r="FC598">
            <v>0</v>
          </cell>
          <cell r="FD598">
            <v>0</v>
          </cell>
          <cell r="FE598">
            <v>0</v>
          </cell>
          <cell r="FF598">
            <v>0</v>
          </cell>
          <cell r="FG598">
            <v>0</v>
          </cell>
          <cell r="FH598">
            <v>0</v>
          </cell>
          <cell r="FI598">
            <v>0</v>
          </cell>
          <cell r="FJ598">
            <v>0</v>
          </cell>
          <cell r="FK598">
            <v>0</v>
          </cell>
          <cell r="FL598">
            <v>0</v>
          </cell>
          <cell r="FM598">
            <v>0</v>
          </cell>
          <cell r="FN598">
            <v>0</v>
          </cell>
          <cell r="FO598">
            <v>0</v>
          </cell>
          <cell r="FP598">
            <v>0</v>
          </cell>
          <cell r="FQ598">
            <v>0</v>
          </cell>
          <cell r="FR598">
            <v>0</v>
          </cell>
          <cell r="FS598">
            <v>0</v>
          </cell>
          <cell r="FT598">
            <v>0</v>
          </cell>
          <cell r="FU598">
            <v>0</v>
          </cell>
          <cell r="FV598">
            <v>0</v>
          </cell>
          <cell r="FW598">
            <v>0</v>
          </cell>
          <cell r="FX598">
            <v>0</v>
          </cell>
          <cell r="FY598">
            <v>0</v>
          </cell>
          <cell r="FZ598">
            <v>0</v>
          </cell>
          <cell r="GA598">
            <v>0</v>
          </cell>
          <cell r="GB598">
            <v>0</v>
          </cell>
          <cell r="GC598">
            <v>0</v>
          </cell>
          <cell r="GD598">
            <v>0</v>
          </cell>
          <cell r="GE598">
            <v>0</v>
          </cell>
          <cell r="GF598">
            <v>0</v>
          </cell>
          <cell r="GG598">
            <v>0</v>
          </cell>
          <cell r="GH598">
            <v>0</v>
          </cell>
          <cell r="GI598">
            <v>0</v>
          </cell>
          <cell r="GJ598">
            <v>0</v>
          </cell>
          <cell r="GK598">
            <v>0</v>
          </cell>
          <cell r="GL598">
            <v>0</v>
          </cell>
          <cell r="GM598">
            <v>0</v>
          </cell>
          <cell r="GN598">
            <v>0</v>
          </cell>
          <cell r="GO598">
            <v>0</v>
          </cell>
          <cell r="GP598">
            <v>0</v>
          </cell>
          <cell r="GQ598">
            <v>0</v>
          </cell>
          <cell r="GR598">
            <v>0</v>
          </cell>
          <cell r="GS598">
            <v>0</v>
          </cell>
          <cell r="GT598">
            <v>0</v>
          </cell>
          <cell r="GU598">
            <v>0</v>
          </cell>
          <cell r="GV598">
            <v>0</v>
          </cell>
          <cell r="GW598">
            <v>0</v>
          </cell>
          <cell r="GX598">
            <v>0</v>
          </cell>
          <cell r="GY598">
            <v>0</v>
          </cell>
          <cell r="GZ598">
            <v>0</v>
          </cell>
          <cell r="HA598">
            <v>0</v>
          </cell>
          <cell r="HB598">
            <v>0</v>
          </cell>
          <cell r="HC598">
            <v>0</v>
          </cell>
          <cell r="HD598">
            <v>0</v>
          </cell>
          <cell r="HE598">
            <v>0</v>
          </cell>
          <cell r="HF598">
            <v>0</v>
          </cell>
          <cell r="HG598">
            <v>0</v>
          </cell>
          <cell r="HH598">
            <v>0</v>
          </cell>
          <cell r="HI598">
            <v>0</v>
          </cell>
          <cell r="HJ598">
            <v>0</v>
          </cell>
          <cell r="HK598">
            <v>0</v>
          </cell>
          <cell r="HO598">
            <v>0</v>
          </cell>
          <cell r="HP598">
            <v>0</v>
          </cell>
          <cell r="HQ598">
            <v>0</v>
          </cell>
          <cell r="HR598">
            <v>0</v>
          </cell>
          <cell r="HS598">
            <v>0</v>
          </cell>
          <cell r="HT598">
            <v>0</v>
          </cell>
          <cell r="HU598">
            <v>0</v>
          </cell>
          <cell r="HV598">
            <v>0</v>
          </cell>
          <cell r="HW598">
            <v>0</v>
          </cell>
          <cell r="HX598">
            <v>0</v>
          </cell>
          <cell r="HY598">
            <v>0</v>
          </cell>
          <cell r="HZ598">
            <v>0</v>
          </cell>
          <cell r="IA598">
            <v>0</v>
          </cell>
          <cell r="IB598">
            <v>0</v>
          </cell>
          <cell r="IC598">
            <v>0</v>
          </cell>
          <cell r="ID598">
            <v>0</v>
          </cell>
          <cell r="IE598">
            <v>0</v>
          </cell>
          <cell r="IF598">
            <v>0</v>
          </cell>
          <cell r="IG598">
            <v>0</v>
          </cell>
          <cell r="IH598">
            <v>0</v>
          </cell>
          <cell r="II598">
            <v>0</v>
          </cell>
          <cell r="IJ598">
            <v>0</v>
          </cell>
          <cell r="IK598">
            <v>0</v>
          </cell>
          <cell r="IL598">
            <v>0</v>
          </cell>
          <cell r="IM598">
            <v>0</v>
          </cell>
          <cell r="IN598">
            <v>0</v>
          </cell>
          <cell r="IO598">
            <v>0</v>
          </cell>
          <cell r="IP598">
            <v>0</v>
          </cell>
          <cell r="IQ598">
            <v>0</v>
          </cell>
          <cell r="IR598">
            <v>0</v>
          </cell>
          <cell r="IS598">
            <v>0</v>
          </cell>
          <cell r="IT598">
            <v>0</v>
          </cell>
          <cell r="IU598">
            <v>0</v>
          </cell>
          <cell r="IV598">
            <v>0</v>
          </cell>
          <cell r="IW598">
            <v>0</v>
          </cell>
          <cell r="IX598">
            <v>0</v>
          </cell>
          <cell r="IY598">
            <v>0</v>
          </cell>
          <cell r="IZ598">
            <v>0</v>
          </cell>
          <cell r="JA598">
            <v>0</v>
          </cell>
          <cell r="JB598">
            <v>0</v>
          </cell>
          <cell r="JC598">
            <v>0</v>
          </cell>
          <cell r="JD598">
            <v>0</v>
          </cell>
          <cell r="JE598">
            <v>0</v>
          </cell>
          <cell r="JF598">
            <v>0</v>
          </cell>
          <cell r="JG598">
            <v>0</v>
          </cell>
          <cell r="JH598">
            <v>0</v>
          </cell>
          <cell r="JI598">
            <v>0</v>
          </cell>
          <cell r="JJ598">
            <v>0</v>
          </cell>
          <cell r="JK598">
            <v>0</v>
          </cell>
          <cell r="JL598">
            <v>0</v>
          </cell>
          <cell r="JM598">
            <v>0</v>
          </cell>
          <cell r="JN598">
            <v>0</v>
          </cell>
          <cell r="JO598">
            <v>0</v>
          </cell>
          <cell r="JP598">
            <v>0</v>
          </cell>
          <cell r="JQ598">
            <v>0</v>
          </cell>
          <cell r="JR598">
            <v>0</v>
          </cell>
          <cell r="JS598">
            <v>0</v>
          </cell>
          <cell r="JT598">
            <v>0</v>
          </cell>
          <cell r="JU598">
            <v>0</v>
          </cell>
          <cell r="JV598">
            <v>0</v>
          </cell>
          <cell r="JW598">
            <v>0</v>
          </cell>
          <cell r="JX598">
            <v>0</v>
          </cell>
          <cell r="JY598">
            <v>0</v>
          </cell>
          <cell r="JZ598">
            <v>0</v>
          </cell>
          <cell r="KA598">
            <v>0</v>
          </cell>
          <cell r="KB598">
            <v>0</v>
          </cell>
          <cell r="KC598">
            <v>0</v>
          </cell>
          <cell r="KD598">
            <v>0</v>
          </cell>
          <cell r="KE598">
            <v>0</v>
          </cell>
          <cell r="KF598">
            <v>0</v>
          </cell>
          <cell r="KG598">
            <v>0</v>
          </cell>
          <cell r="KH598">
            <v>0</v>
          </cell>
          <cell r="KI598">
            <v>0</v>
          </cell>
          <cell r="KJ598">
            <v>0</v>
          </cell>
          <cell r="KK598">
            <v>0</v>
          </cell>
          <cell r="KL598">
            <v>0</v>
          </cell>
          <cell r="KM598">
            <v>0</v>
          </cell>
          <cell r="KN598">
            <v>0</v>
          </cell>
          <cell r="KO598">
            <v>0</v>
          </cell>
          <cell r="KP598">
            <v>0</v>
          </cell>
          <cell r="KQ598">
            <v>0</v>
          </cell>
          <cell r="KR598">
            <v>0</v>
          </cell>
          <cell r="KS598">
            <v>0</v>
          </cell>
          <cell r="KT598">
            <v>-36</v>
          </cell>
          <cell r="KU598">
            <v>0</v>
          </cell>
          <cell r="KV598">
            <v>0</v>
          </cell>
          <cell r="KW598">
            <v>-24</v>
          </cell>
          <cell r="KX598">
            <v>0</v>
          </cell>
          <cell r="KY598">
            <v>0</v>
          </cell>
          <cell r="KZ598">
            <v>-24</v>
          </cell>
          <cell r="LA598">
            <v>0</v>
          </cell>
          <cell r="LB598">
            <v>0</v>
          </cell>
          <cell r="LC598">
            <v>-19</v>
          </cell>
          <cell r="LD598">
            <v>0</v>
          </cell>
          <cell r="LE598">
            <v>0</v>
          </cell>
          <cell r="LF598">
            <v>-53</v>
          </cell>
          <cell r="LG598">
            <v>0</v>
          </cell>
          <cell r="LH598">
            <v>0</v>
          </cell>
          <cell r="LI598">
            <v>-40</v>
          </cell>
          <cell r="LJ598">
            <v>0</v>
          </cell>
          <cell r="LK598">
            <v>0</v>
          </cell>
          <cell r="LL598">
            <v>-43</v>
          </cell>
          <cell r="LM598">
            <v>0</v>
          </cell>
          <cell r="LN598">
            <v>0</v>
          </cell>
          <cell r="LO598">
            <v>-40</v>
          </cell>
          <cell r="LP598">
            <v>0</v>
          </cell>
          <cell r="LQ598">
            <v>0</v>
          </cell>
          <cell r="LR598">
            <v>0</v>
          </cell>
          <cell r="LS598">
            <v>0</v>
          </cell>
          <cell r="LT598">
            <v>0</v>
          </cell>
          <cell r="LU598">
            <v>0</v>
          </cell>
          <cell r="LV598">
            <v>0</v>
          </cell>
          <cell r="LW598">
            <v>0</v>
          </cell>
          <cell r="LX598">
            <v>0</v>
          </cell>
          <cell r="LY598">
            <v>0</v>
          </cell>
          <cell r="LZ598">
            <v>0</v>
          </cell>
          <cell r="MA598">
            <v>0</v>
          </cell>
          <cell r="MB598">
            <v>0</v>
          </cell>
          <cell r="MC598">
            <v>0</v>
          </cell>
          <cell r="MD598">
            <v>0</v>
          </cell>
          <cell r="ME598">
            <v>0</v>
          </cell>
          <cell r="MF598">
            <v>0</v>
          </cell>
          <cell r="MG598">
            <v>0</v>
          </cell>
          <cell r="MH598">
            <v>0</v>
          </cell>
          <cell r="MI598">
            <v>0</v>
          </cell>
          <cell r="MJ598">
            <v>0</v>
          </cell>
          <cell r="MK598">
            <v>0</v>
          </cell>
          <cell r="ML598">
            <v>0</v>
          </cell>
          <cell r="MM598">
            <v>0</v>
          </cell>
          <cell r="MN598">
            <v>0</v>
          </cell>
          <cell r="MO598">
            <v>0</v>
          </cell>
          <cell r="MP598">
            <v>0</v>
          </cell>
          <cell r="MQ598">
            <v>0</v>
          </cell>
          <cell r="MR598">
            <v>0</v>
          </cell>
          <cell r="MS598">
            <v>0</v>
          </cell>
          <cell r="MT598">
            <v>0</v>
          </cell>
          <cell r="MU598">
            <v>0</v>
          </cell>
          <cell r="MV598">
            <v>0</v>
          </cell>
          <cell r="MW598">
            <v>0</v>
          </cell>
          <cell r="MX598">
            <v>0</v>
          </cell>
          <cell r="MY598">
            <v>0</v>
          </cell>
          <cell r="MZ598">
            <v>0</v>
          </cell>
          <cell r="NA598">
            <v>0</v>
          </cell>
          <cell r="NB598">
            <v>0</v>
          </cell>
          <cell r="NC598">
            <v>0</v>
          </cell>
          <cell r="ND598">
            <v>0</v>
          </cell>
          <cell r="NE598">
            <v>0</v>
          </cell>
          <cell r="NF598">
            <v>0</v>
          </cell>
          <cell r="NG598">
            <v>0</v>
          </cell>
          <cell r="NH598">
            <v>0</v>
          </cell>
          <cell r="NI598">
            <v>0</v>
          </cell>
          <cell r="NJ598">
            <v>0</v>
          </cell>
          <cell r="NK598">
            <v>0</v>
          </cell>
          <cell r="NL598">
            <v>0</v>
          </cell>
          <cell r="NM598">
            <v>0</v>
          </cell>
          <cell r="NN598">
            <v>0</v>
          </cell>
          <cell r="NO598">
            <v>0</v>
          </cell>
          <cell r="NP598">
            <v>0</v>
          </cell>
          <cell r="NQ598">
            <v>0</v>
          </cell>
          <cell r="NR598">
            <v>0</v>
          </cell>
          <cell r="NS598">
            <v>0</v>
          </cell>
          <cell r="NT598">
            <v>0</v>
          </cell>
          <cell r="NU598">
            <v>0</v>
          </cell>
          <cell r="NV598">
            <v>0</v>
          </cell>
          <cell r="NW598">
            <v>0</v>
          </cell>
        </row>
        <row r="599">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0</v>
          </cell>
          <cell r="CB599">
            <v>0</v>
          </cell>
          <cell r="CC599">
            <v>0</v>
          </cell>
          <cell r="CD599">
            <v>0</v>
          </cell>
          <cell r="CE599">
            <v>0</v>
          </cell>
          <cell r="CF599">
            <v>0</v>
          </cell>
          <cell r="CG599">
            <v>0</v>
          </cell>
          <cell r="CH599">
            <v>0</v>
          </cell>
          <cell r="CI599">
            <v>0</v>
          </cell>
          <cell r="CJ599">
            <v>0</v>
          </cell>
          <cell r="CK599">
            <v>0</v>
          </cell>
          <cell r="CL599">
            <v>0</v>
          </cell>
          <cell r="CM599">
            <v>0</v>
          </cell>
          <cell r="CN599">
            <v>0</v>
          </cell>
          <cell r="CO599">
            <v>0</v>
          </cell>
          <cell r="CP599">
            <v>0</v>
          </cell>
          <cell r="CQ599">
            <v>0</v>
          </cell>
          <cell r="CR599">
            <v>0</v>
          </cell>
          <cell r="CS599">
            <v>0</v>
          </cell>
          <cell r="CT599">
            <v>0</v>
          </cell>
          <cell r="CU599">
            <v>0</v>
          </cell>
          <cell r="CV599">
            <v>0</v>
          </cell>
          <cell r="CW599">
            <v>0</v>
          </cell>
          <cell r="CX599">
            <v>0</v>
          </cell>
          <cell r="CY599">
            <v>0</v>
          </cell>
          <cell r="CZ599">
            <v>0</v>
          </cell>
          <cell r="DA599">
            <v>0</v>
          </cell>
          <cell r="DB599">
            <v>0</v>
          </cell>
          <cell r="DC599">
            <v>0</v>
          </cell>
          <cell r="DD599">
            <v>0</v>
          </cell>
          <cell r="DE599">
            <v>0</v>
          </cell>
          <cell r="DF599">
            <v>0</v>
          </cell>
          <cell r="DG599">
            <v>0</v>
          </cell>
          <cell r="DH599">
            <v>0</v>
          </cell>
          <cell r="DI599">
            <v>0</v>
          </cell>
          <cell r="DJ599">
            <v>0</v>
          </cell>
          <cell r="DK599">
            <v>0</v>
          </cell>
          <cell r="DL599">
            <v>0</v>
          </cell>
          <cell r="DM599">
            <v>0</v>
          </cell>
          <cell r="DN599">
            <v>0</v>
          </cell>
          <cell r="DO599">
            <v>0</v>
          </cell>
          <cell r="DP599">
            <v>0</v>
          </cell>
          <cell r="DQ599">
            <v>0</v>
          </cell>
          <cell r="DR599">
            <v>0</v>
          </cell>
          <cell r="DS599">
            <v>0</v>
          </cell>
          <cell r="DT599">
            <v>0</v>
          </cell>
          <cell r="DU599">
            <v>0</v>
          </cell>
          <cell r="DV599">
            <v>0</v>
          </cell>
          <cell r="DW599">
            <v>0</v>
          </cell>
          <cell r="DX599">
            <v>0</v>
          </cell>
          <cell r="DY599">
            <v>0</v>
          </cell>
          <cell r="DZ599">
            <v>0</v>
          </cell>
          <cell r="EA599">
            <v>0</v>
          </cell>
          <cell r="EB599">
            <v>0</v>
          </cell>
          <cell r="EC599">
            <v>0</v>
          </cell>
          <cell r="ED599">
            <v>0</v>
          </cell>
          <cell r="EE599">
            <v>-6</v>
          </cell>
          <cell r="EF599">
            <v>0</v>
          </cell>
          <cell r="EG599">
            <v>-6</v>
          </cell>
          <cell r="EH599">
            <v>-4</v>
          </cell>
          <cell r="EI599">
            <v>0</v>
          </cell>
          <cell r="EJ599">
            <v>-4</v>
          </cell>
          <cell r="EK599">
            <v>-4</v>
          </cell>
          <cell r="EL599">
            <v>0</v>
          </cell>
          <cell r="EM599">
            <v>-4</v>
          </cell>
          <cell r="EN599">
            <v>-3</v>
          </cell>
          <cell r="EO599">
            <v>0</v>
          </cell>
          <cell r="EP599">
            <v>-3</v>
          </cell>
          <cell r="EQ599">
            <v>-9</v>
          </cell>
          <cell r="ER599">
            <v>0</v>
          </cell>
          <cell r="ES599">
            <v>-9</v>
          </cell>
          <cell r="ET599">
            <v>-7</v>
          </cell>
          <cell r="EU599">
            <v>0</v>
          </cell>
          <cell r="EV599">
            <v>-7</v>
          </cell>
          <cell r="EW599">
            <v>-7</v>
          </cell>
          <cell r="EX599">
            <v>0</v>
          </cell>
          <cell r="EY599">
            <v>-7</v>
          </cell>
          <cell r="EZ599">
            <v>-6</v>
          </cell>
          <cell r="FA599">
            <v>0</v>
          </cell>
          <cell r="FB599">
            <v>-6</v>
          </cell>
          <cell r="FC599">
            <v>0</v>
          </cell>
          <cell r="FD599">
            <v>0</v>
          </cell>
          <cell r="FE599">
            <v>0</v>
          </cell>
          <cell r="FF599">
            <v>0</v>
          </cell>
          <cell r="FG599">
            <v>0</v>
          </cell>
          <cell r="FH599">
            <v>0</v>
          </cell>
          <cell r="FI599">
            <v>0</v>
          </cell>
          <cell r="FJ599">
            <v>0</v>
          </cell>
          <cell r="FK599">
            <v>0</v>
          </cell>
          <cell r="FL599">
            <v>0</v>
          </cell>
          <cell r="FM599">
            <v>0</v>
          </cell>
          <cell r="FN599">
            <v>0</v>
          </cell>
          <cell r="FO599">
            <v>0</v>
          </cell>
          <cell r="FP599">
            <v>0</v>
          </cell>
          <cell r="FQ599">
            <v>0</v>
          </cell>
          <cell r="FR599">
            <v>0</v>
          </cell>
          <cell r="FS599">
            <v>0</v>
          </cell>
          <cell r="FT599">
            <v>0</v>
          </cell>
          <cell r="FU599">
            <v>0</v>
          </cell>
          <cell r="FV599">
            <v>0</v>
          </cell>
          <cell r="FW599">
            <v>0</v>
          </cell>
          <cell r="FX599">
            <v>0</v>
          </cell>
          <cell r="FY599">
            <v>0</v>
          </cell>
          <cell r="FZ599">
            <v>0</v>
          </cell>
          <cell r="GA599">
            <v>0</v>
          </cell>
          <cell r="GB599">
            <v>0</v>
          </cell>
          <cell r="GC599">
            <v>0</v>
          </cell>
          <cell r="GD599">
            <v>0</v>
          </cell>
          <cell r="GE599">
            <v>0</v>
          </cell>
          <cell r="GF599">
            <v>0</v>
          </cell>
          <cell r="GG599">
            <v>0</v>
          </cell>
          <cell r="GH599">
            <v>0</v>
          </cell>
          <cell r="GI599">
            <v>0</v>
          </cell>
          <cell r="GJ599">
            <v>0</v>
          </cell>
          <cell r="GK599">
            <v>0</v>
          </cell>
          <cell r="GL599">
            <v>0</v>
          </cell>
          <cell r="GM599">
            <v>0</v>
          </cell>
          <cell r="GN599">
            <v>0</v>
          </cell>
          <cell r="GO599">
            <v>0</v>
          </cell>
          <cell r="GP599">
            <v>0</v>
          </cell>
          <cell r="GQ599">
            <v>0</v>
          </cell>
          <cell r="GR599">
            <v>0</v>
          </cell>
          <cell r="GS599">
            <v>0</v>
          </cell>
          <cell r="GT599">
            <v>0</v>
          </cell>
          <cell r="GU599">
            <v>0</v>
          </cell>
          <cell r="GV599">
            <v>0</v>
          </cell>
          <cell r="GW599">
            <v>0</v>
          </cell>
          <cell r="GX599">
            <v>0</v>
          </cell>
          <cell r="GY599">
            <v>0</v>
          </cell>
          <cell r="GZ599">
            <v>0</v>
          </cell>
          <cell r="HA599">
            <v>0</v>
          </cell>
          <cell r="HB599">
            <v>0</v>
          </cell>
          <cell r="HC599">
            <v>0</v>
          </cell>
          <cell r="HD599">
            <v>0</v>
          </cell>
          <cell r="HE599">
            <v>0</v>
          </cell>
          <cell r="HF599">
            <v>0</v>
          </cell>
          <cell r="HG599">
            <v>0</v>
          </cell>
          <cell r="HH599">
            <v>0</v>
          </cell>
          <cell r="HI599">
            <v>0</v>
          </cell>
          <cell r="HJ599">
            <v>0</v>
          </cell>
          <cell r="HK599">
            <v>0</v>
          </cell>
          <cell r="HO599">
            <v>0</v>
          </cell>
          <cell r="HP599">
            <v>0</v>
          </cell>
          <cell r="HQ599">
            <v>0</v>
          </cell>
          <cell r="HR599">
            <v>0</v>
          </cell>
          <cell r="HS599">
            <v>0</v>
          </cell>
          <cell r="HT599">
            <v>0</v>
          </cell>
          <cell r="HU599">
            <v>0</v>
          </cell>
          <cell r="HV599">
            <v>0</v>
          </cell>
          <cell r="HW599">
            <v>0</v>
          </cell>
          <cell r="HX599">
            <v>0</v>
          </cell>
          <cell r="HY599">
            <v>0</v>
          </cell>
          <cell r="HZ599">
            <v>0</v>
          </cell>
          <cell r="IA599">
            <v>0</v>
          </cell>
          <cell r="IB599">
            <v>0</v>
          </cell>
          <cell r="IC599">
            <v>0</v>
          </cell>
          <cell r="ID599">
            <v>0</v>
          </cell>
          <cell r="IE599">
            <v>0</v>
          </cell>
          <cell r="IF599">
            <v>0</v>
          </cell>
          <cell r="IG599">
            <v>0</v>
          </cell>
          <cell r="IH599">
            <v>0</v>
          </cell>
          <cell r="II599">
            <v>0</v>
          </cell>
          <cell r="IJ599">
            <v>0</v>
          </cell>
          <cell r="IK599">
            <v>0</v>
          </cell>
          <cell r="IL599">
            <v>0</v>
          </cell>
          <cell r="IM599">
            <v>0</v>
          </cell>
          <cell r="IN599">
            <v>0</v>
          </cell>
          <cell r="IO599">
            <v>0</v>
          </cell>
          <cell r="IP599">
            <v>0</v>
          </cell>
          <cell r="IQ599">
            <v>0</v>
          </cell>
          <cell r="IR599">
            <v>0</v>
          </cell>
          <cell r="IS599">
            <v>0</v>
          </cell>
          <cell r="IT599">
            <v>0</v>
          </cell>
          <cell r="IU599">
            <v>0</v>
          </cell>
          <cell r="IV599">
            <v>0</v>
          </cell>
          <cell r="IW599">
            <v>0</v>
          </cell>
          <cell r="IX599">
            <v>0</v>
          </cell>
          <cell r="IY599">
            <v>0</v>
          </cell>
          <cell r="IZ599">
            <v>0</v>
          </cell>
          <cell r="JA599">
            <v>0</v>
          </cell>
          <cell r="JB599">
            <v>0</v>
          </cell>
          <cell r="JC599">
            <v>0</v>
          </cell>
          <cell r="JD599">
            <v>0</v>
          </cell>
          <cell r="JE599">
            <v>0</v>
          </cell>
          <cell r="JF599">
            <v>0</v>
          </cell>
          <cell r="JG599">
            <v>0</v>
          </cell>
          <cell r="JH599">
            <v>0</v>
          </cell>
          <cell r="JI599">
            <v>0</v>
          </cell>
          <cell r="JJ599">
            <v>0</v>
          </cell>
          <cell r="JK599">
            <v>0</v>
          </cell>
          <cell r="JL599">
            <v>0</v>
          </cell>
          <cell r="JM599">
            <v>0</v>
          </cell>
          <cell r="JN599">
            <v>0</v>
          </cell>
          <cell r="JO599">
            <v>0</v>
          </cell>
          <cell r="JP599">
            <v>0</v>
          </cell>
          <cell r="JQ599">
            <v>0</v>
          </cell>
          <cell r="JR599">
            <v>0</v>
          </cell>
          <cell r="JS599">
            <v>0</v>
          </cell>
          <cell r="JT599">
            <v>0</v>
          </cell>
          <cell r="JU599">
            <v>0</v>
          </cell>
          <cell r="JV599">
            <v>0</v>
          </cell>
          <cell r="JW599">
            <v>0</v>
          </cell>
          <cell r="JX599">
            <v>0</v>
          </cell>
          <cell r="JY599">
            <v>0</v>
          </cell>
          <cell r="JZ599">
            <v>0</v>
          </cell>
          <cell r="KA599">
            <v>0</v>
          </cell>
          <cell r="KB599">
            <v>0</v>
          </cell>
          <cell r="KC599">
            <v>0</v>
          </cell>
          <cell r="KD599">
            <v>0</v>
          </cell>
          <cell r="KE599">
            <v>0</v>
          </cell>
          <cell r="KF599">
            <v>0</v>
          </cell>
          <cell r="KG599">
            <v>0</v>
          </cell>
          <cell r="KH599">
            <v>0</v>
          </cell>
          <cell r="KI599">
            <v>0</v>
          </cell>
          <cell r="KJ599">
            <v>0</v>
          </cell>
          <cell r="KK599">
            <v>0</v>
          </cell>
          <cell r="KL599">
            <v>0</v>
          </cell>
          <cell r="KM599">
            <v>0</v>
          </cell>
          <cell r="KN599">
            <v>0</v>
          </cell>
          <cell r="KO599">
            <v>0</v>
          </cell>
          <cell r="KP599">
            <v>0</v>
          </cell>
          <cell r="KQ599">
            <v>0</v>
          </cell>
          <cell r="KR599">
            <v>0</v>
          </cell>
          <cell r="KS599">
            <v>0</v>
          </cell>
          <cell r="KT599">
            <v>-6</v>
          </cell>
          <cell r="KU599">
            <v>0</v>
          </cell>
          <cell r="KV599">
            <v>0</v>
          </cell>
          <cell r="KW599">
            <v>-4</v>
          </cell>
          <cell r="KX599">
            <v>0</v>
          </cell>
          <cell r="KY599">
            <v>0</v>
          </cell>
          <cell r="KZ599">
            <v>-4</v>
          </cell>
          <cell r="LA599">
            <v>0</v>
          </cell>
          <cell r="LB599">
            <v>0</v>
          </cell>
          <cell r="LC599">
            <v>-3</v>
          </cell>
          <cell r="LD599">
            <v>0</v>
          </cell>
          <cell r="LE599">
            <v>0</v>
          </cell>
          <cell r="LF599">
            <v>-9</v>
          </cell>
          <cell r="LG599">
            <v>0</v>
          </cell>
          <cell r="LH599">
            <v>0</v>
          </cell>
          <cell r="LI599">
            <v>-7</v>
          </cell>
          <cell r="LJ599">
            <v>0</v>
          </cell>
          <cell r="LK599">
            <v>0</v>
          </cell>
          <cell r="LL599">
            <v>-7</v>
          </cell>
          <cell r="LM599">
            <v>0</v>
          </cell>
          <cell r="LN599">
            <v>0</v>
          </cell>
          <cell r="LO599">
            <v>-6</v>
          </cell>
          <cell r="LP599">
            <v>0</v>
          </cell>
          <cell r="LQ599">
            <v>0</v>
          </cell>
          <cell r="LR599">
            <v>0</v>
          </cell>
          <cell r="LS599">
            <v>0</v>
          </cell>
          <cell r="LT599">
            <v>0</v>
          </cell>
          <cell r="LU599">
            <v>0</v>
          </cell>
          <cell r="LV599">
            <v>0</v>
          </cell>
          <cell r="LW599">
            <v>0</v>
          </cell>
          <cell r="LX599">
            <v>0</v>
          </cell>
          <cell r="LY599">
            <v>0</v>
          </cell>
          <cell r="LZ599">
            <v>0</v>
          </cell>
          <cell r="MA599">
            <v>0</v>
          </cell>
          <cell r="MB599">
            <v>0</v>
          </cell>
          <cell r="MC599">
            <v>0</v>
          </cell>
          <cell r="MD599">
            <v>0</v>
          </cell>
          <cell r="ME599">
            <v>0</v>
          </cell>
          <cell r="MF599">
            <v>0</v>
          </cell>
          <cell r="MG599">
            <v>0</v>
          </cell>
          <cell r="MH599">
            <v>0</v>
          </cell>
          <cell r="MI599">
            <v>0</v>
          </cell>
          <cell r="MJ599">
            <v>0</v>
          </cell>
          <cell r="MK599">
            <v>0</v>
          </cell>
          <cell r="ML599">
            <v>0</v>
          </cell>
          <cell r="MM599">
            <v>0</v>
          </cell>
          <cell r="MN599">
            <v>0</v>
          </cell>
          <cell r="MO599">
            <v>0</v>
          </cell>
          <cell r="MP599">
            <v>0</v>
          </cell>
          <cell r="MQ599">
            <v>0</v>
          </cell>
          <cell r="MR599">
            <v>0</v>
          </cell>
          <cell r="MS599">
            <v>0</v>
          </cell>
          <cell r="MT599">
            <v>0</v>
          </cell>
          <cell r="MU599">
            <v>0</v>
          </cell>
          <cell r="MV599">
            <v>0</v>
          </cell>
          <cell r="MW599">
            <v>0</v>
          </cell>
          <cell r="MX599">
            <v>0</v>
          </cell>
          <cell r="MY599">
            <v>0</v>
          </cell>
          <cell r="MZ599">
            <v>0</v>
          </cell>
          <cell r="NA599">
            <v>0</v>
          </cell>
          <cell r="NB599">
            <v>0</v>
          </cell>
          <cell r="NC599">
            <v>0</v>
          </cell>
          <cell r="ND599">
            <v>0</v>
          </cell>
          <cell r="NE599">
            <v>0</v>
          </cell>
          <cell r="NF599">
            <v>0</v>
          </cell>
          <cell r="NG599">
            <v>0</v>
          </cell>
          <cell r="NH599">
            <v>0</v>
          </cell>
          <cell r="NI599">
            <v>0</v>
          </cell>
          <cell r="NJ599">
            <v>0</v>
          </cell>
          <cell r="NK599">
            <v>0</v>
          </cell>
          <cell r="NL599">
            <v>0</v>
          </cell>
          <cell r="NM599">
            <v>0</v>
          </cell>
          <cell r="NN599">
            <v>0</v>
          </cell>
          <cell r="NO599">
            <v>0</v>
          </cell>
          <cell r="NP599">
            <v>0</v>
          </cell>
          <cell r="NQ599">
            <v>0</v>
          </cell>
          <cell r="NR599">
            <v>0</v>
          </cell>
          <cell r="NS599">
            <v>0</v>
          </cell>
          <cell r="NT599">
            <v>0</v>
          </cell>
          <cell r="NU599">
            <v>0</v>
          </cell>
          <cell r="NV599">
            <v>0</v>
          </cell>
          <cell r="NW599">
            <v>0</v>
          </cell>
        </row>
        <row r="600">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0</v>
          </cell>
          <cell r="CB600">
            <v>0</v>
          </cell>
          <cell r="CC600">
            <v>0</v>
          </cell>
          <cell r="CD600">
            <v>0</v>
          </cell>
          <cell r="CE600">
            <v>0</v>
          </cell>
          <cell r="CF600">
            <v>0</v>
          </cell>
          <cell r="CG600">
            <v>0</v>
          </cell>
          <cell r="CH600">
            <v>0</v>
          </cell>
          <cell r="CI600">
            <v>0</v>
          </cell>
          <cell r="CJ600">
            <v>0</v>
          </cell>
          <cell r="CK600">
            <v>0</v>
          </cell>
          <cell r="CL600">
            <v>0</v>
          </cell>
          <cell r="CM600">
            <v>0</v>
          </cell>
          <cell r="CN600">
            <v>0</v>
          </cell>
          <cell r="CO600">
            <v>0</v>
          </cell>
          <cell r="CP600">
            <v>0</v>
          </cell>
          <cell r="CQ600">
            <v>0</v>
          </cell>
          <cell r="CR600">
            <v>0</v>
          </cell>
          <cell r="CS600">
            <v>0</v>
          </cell>
          <cell r="CT600">
            <v>0</v>
          </cell>
          <cell r="CU600">
            <v>0</v>
          </cell>
          <cell r="CV600">
            <v>0</v>
          </cell>
          <cell r="CW600">
            <v>0</v>
          </cell>
          <cell r="CX600">
            <v>0</v>
          </cell>
          <cell r="CY600">
            <v>0</v>
          </cell>
          <cell r="CZ600">
            <v>0</v>
          </cell>
          <cell r="DA600">
            <v>0</v>
          </cell>
          <cell r="DB600">
            <v>0</v>
          </cell>
          <cell r="DC600">
            <v>0</v>
          </cell>
          <cell r="DD600">
            <v>0</v>
          </cell>
          <cell r="DE600">
            <v>0</v>
          </cell>
          <cell r="DF600">
            <v>0</v>
          </cell>
          <cell r="DG600">
            <v>0</v>
          </cell>
          <cell r="DH600">
            <v>0</v>
          </cell>
          <cell r="DI600">
            <v>0</v>
          </cell>
          <cell r="DJ600">
            <v>0</v>
          </cell>
          <cell r="DK600">
            <v>0</v>
          </cell>
          <cell r="DL600">
            <v>0</v>
          </cell>
          <cell r="DM600">
            <v>0</v>
          </cell>
          <cell r="DN600">
            <v>0</v>
          </cell>
          <cell r="DO600">
            <v>0</v>
          </cell>
          <cell r="DP600">
            <v>0</v>
          </cell>
          <cell r="DQ600">
            <v>0</v>
          </cell>
          <cell r="DR600">
            <v>0</v>
          </cell>
          <cell r="DS600">
            <v>0</v>
          </cell>
          <cell r="DT600">
            <v>0</v>
          </cell>
          <cell r="DU600">
            <v>0</v>
          </cell>
          <cell r="DV600">
            <v>0</v>
          </cell>
          <cell r="DW600">
            <v>0</v>
          </cell>
          <cell r="DX600">
            <v>0</v>
          </cell>
          <cell r="DY600">
            <v>0</v>
          </cell>
          <cell r="DZ600">
            <v>0</v>
          </cell>
          <cell r="EA600">
            <v>0</v>
          </cell>
          <cell r="EB600">
            <v>0</v>
          </cell>
          <cell r="EC600">
            <v>0</v>
          </cell>
          <cell r="ED600">
            <v>0</v>
          </cell>
          <cell r="EE600">
            <v>-30</v>
          </cell>
          <cell r="EF600">
            <v>0</v>
          </cell>
          <cell r="EG600">
            <v>-30</v>
          </cell>
          <cell r="EH600">
            <v>-20</v>
          </cell>
          <cell r="EI600">
            <v>0</v>
          </cell>
          <cell r="EJ600">
            <v>-20</v>
          </cell>
          <cell r="EK600">
            <v>-20</v>
          </cell>
          <cell r="EL600">
            <v>0</v>
          </cell>
          <cell r="EM600">
            <v>-20</v>
          </cell>
          <cell r="EN600">
            <v>-16</v>
          </cell>
          <cell r="EO600">
            <v>0</v>
          </cell>
          <cell r="EP600">
            <v>-16</v>
          </cell>
          <cell r="EQ600">
            <v>-44</v>
          </cell>
          <cell r="ER600">
            <v>0</v>
          </cell>
          <cell r="ES600">
            <v>-44</v>
          </cell>
          <cell r="ET600">
            <v>-33</v>
          </cell>
          <cell r="EU600">
            <v>0</v>
          </cell>
          <cell r="EV600">
            <v>-33</v>
          </cell>
          <cell r="EW600">
            <v>-36</v>
          </cell>
          <cell r="EX600">
            <v>0</v>
          </cell>
          <cell r="EY600">
            <v>-36</v>
          </cell>
          <cell r="EZ600">
            <v>-34</v>
          </cell>
          <cell r="FA600">
            <v>0</v>
          </cell>
          <cell r="FB600">
            <v>-34</v>
          </cell>
          <cell r="FC600">
            <v>0</v>
          </cell>
          <cell r="FD600">
            <v>0</v>
          </cell>
          <cell r="FE600">
            <v>0</v>
          </cell>
          <cell r="FF600">
            <v>0</v>
          </cell>
          <cell r="FG600">
            <v>0</v>
          </cell>
          <cell r="FH600">
            <v>0</v>
          </cell>
          <cell r="FI600">
            <v>0</v>
          </cell>
          <cell r="FJ600">
            <v>0</v>
          </cell>
          <cell r="FK600">
            <v>0</v>
          </cell>
          <cell r="FL600">
            <v>0</v>
          </cell>
          <cell r="FM600">
            <v>0</v>
          </cell>
          <cell r="FN600">
            <v>0</v>
          </cell>
          <cell r="FO600">
            <v>0</v>
          </cell>
          <cell r="FP600">
            <v>0</v>
          </cell>
          <cell r="FQ600">
            <v>0</v>
          </cell>
          <cell r="FR600">
            <v>0</v>
          </cell>
          <cell r="FS600">
            <v>0</v>
          </cell>
          <cell r="FT600">
            <v>0</v>
          </cell>
          <cell r="FU600">
            <v>0</v>
          </cell>
          <cell r="FV600">
            <v>0</v>
          </cell>
          <cell r="FW600">
            <v>0</v>
          </cell>
          <cell r="FX600">
            <v>0</v>
          </cell>
          <cell r="FY600">
            <v>0</v>
          </cell>
          <cell r="FZ600">
            <v>0</v>
          </cell>
          <cell r="GA600">
            <v>0</v>
          </cell>
          <cell r="GB600">
            <v>0</v>
          </cell>
          <cell r="GC600">
            <v>0</v>
          </cell>
          <cell r="GD600">
            <v>0</v>
          </cell>
          <cell r="GE600">
            <v>0</v>
          </cell>
          <cell r="GF600">
            <v>0</v>
          </cell>
          <cell r="GG600">
            <v>0</v>
          </cell>
          <cell r="GH600">
            <v>0</v>
          </cell>
          <cell r="GI600">
            <v>0</v>
          </cell>
          <cell r="GJ600">
            <v>0</v>
          </cell>
          <cell r="GK600">
            <v>0</v>
          </cell>
          <cell r="GL600">
            <v>0</v>
          </cell>
          <cell r="GM600">
            <v>0</v>
          </cell>
          <cell r="GN600">
            <v>0</v>
          </cell>
          <cell r="GO600">
            <v>0</v>
          </cell>
          <cell r="GP600">
            <v>0</v>
          </cell>
          <cell r="GQ600">
            <v>0</v>
          </cell>
          <cell r="GR600">
            <v>0</v>
          </cell>
          <cell r="GS600">
            <v>0</v>
          </cell>
          <cell r="GT600">
            <v>0</v>
          </cell>
          <cell r="GU600">
            <v>0</v>
          </cell>
          <cell r="GV600">
            <v>0</v>
          </cell>
          <cell r="GW600">
            <v>0</v>
          </cell>
          <cell r="GX600">
            <v>0</v>
          </cell>
          <cell r="GY600">
            <v>0</v>
          </cell>
          <cell r="GZ600">
            <v>0</v>
          </cell>
          <cell r="HA600">
            <v>0</v>
          </cell>
          <cell r="HB600">
            <v>0</v>
          </cell>
          <cell r="HC600">
            <v>0</v>
          </cell>
          <cell r="HD600">
            <v>0</v>
          </cell>
          <cell r="HE600">
            <v>0</v>
          </cell>
          <cell r="HF600">
            <v>0</v>
          </cell>
          <cell r="HG600">
            <v>0</v>
          </cell>
          <cell r="HH600">
            <v>0</v>
          </cell>
          <cell r="HI600">
            <v>0</v>
          </cell>
          <cell r="HJ600">
            <v>0</v>
          </cell>
          <cell r="HK600">
            <v>0</v>
          </cell>
          <cell r="HO600">
            <v>0</v>
          </cell>
          <cell r="HP600">
            <v>0</v>
          </cell>
          <cell r="HQ600">
            <v>0</v>
          </cell>
          <cell r="HR600">
            <v>0</v>
          </cell>
          <cell r="HS600">
            <v>0</v>
          </cell>
          <cell r="HT600">
            <v>0</v>
          </cell>
          <cell r="HU600">
            <v>0</v>
          </cell>
          <cell r="HV600">
            <v>0</v>
          </cell>
          <cell r="HW600">
            <v>0</v>
          </cell>
          <cell r="HX600">
            <v>0</v>
          </cell>
          <cell r="HY600">
            <v>0</v>
          </cell>
          <cell r="HZ600">
            <v>0</v>
          </cell>
          <cell r="IA600">
            <v>0</v>
          </cell>
          <cell r="IB600">
            <v>0</v>
          </cell>
          <cell r="IC600">
            <v>0</v>
          </cell>
          <cell r="ID600">
            <v>0</v>
          </cell>
          <cell r="IE600">
            <v>0</v>
          </cell>
          <cell r="IF600">
            <v>0</v>
          </cell>
          <cell r="IG600">
            <v>0</v>
          </cell>
          <cell r="IH600">
            <v>0</v>
          </cell>
          <cell r="II600">
            <v>0</v>
          </cell>
          <cell r="IJ600">
            <v>0</v>
          </cell>
          <cell r="IK600">
            <v>0</v>
          </cell>
          <cell r="IL600">
            <v>0</v>
          </cell>
          <cell r="IM600">
            <v>0</v>
          </cell>
          <cell r="IN600">
            <v>0</v>
          </cell>
          <cell r="IO600">
            <v>0</v>
          </cell>
          <cell r="IP600">
            <v>0</v>
          </cell>
          <cell r="IQ600">
            <v>0</v>
          </cell>
          <cell r="IR600">
            <v>0</v>
          </cell>
          <cell r="IS600">
            <v>0</v>
          </cell>
          <cell r="IT600">
            <v>0</v>
          </cell>
          <cell r="IU600">
            <v>0</v>
          </cell>
          <cell r="IV600">
            <v>0</v>
          </cell>
          <cell r="IW600">
            <v>0</v>
          </cell>
          <cell r="IX600">
            <v>0</v>
          </cell>
          <cell r="IY600">
            <v>0</v>
          </cell>
          <cell r="IZ600">
            <v>0</v>
          </cell>
          <cell r="JA600">
            <v>0</v>
          </cell>
          <cell r="JB600">
            <v>0</v>
          </cell>
          <cell r="JC600">
            <v>0</v>
          </cell>
          <cell r="JD600">
            <v>0</v>
          </cell>
          <cell r="JE600">
            <v>0</v>
          </cell>
          <cell r="JF600">
            <v>0</v>
          </cell>
          <cell r="JG600">
            <v>0</v>
          </cell>
          <cell r="JH600">
            <v>0</v>
          </cell>
          <cell r="JI600">
            <v>0</v>
          </cell>
          <cell r="JJ600">
            <v>0</v>
          </cell>
          <cell r="JK600">
            <v>0</v>
          </cell>
          <cell r="JL600">
            <v>0</v>
          </cell>
          <cell r="JM600">
            <v>0</v>
          </cell>
          <cell r="JN600">
            <v>0</v>
          </cell>
          <cell r="JO600">
            <v>0</v>
          </cell>
          <cell r="JP600">
            <v>0</v>
          </cell>
          <cell r="JQ600">
            <v>0</v>
          </cell>
          <cell r="JR600">
            <v>0</v>
          </cell>
          <cell r="JS600">
            <v>0</v>
          </cell>
          <cell r="JT600">
            <v>0</v>
          </cell>
          <cell r="JU600">
            <v>0</v>
          </cell>
          <cell r="JV600">
            <v>0</v>
          </cell>
          <cell r="JW600">
            <v>0</v>
          </cell>
          <cell r="JX600">
            <v>0</v>
          </cell>
          <cell r="JY600">
            <v>0</v>
          </cell>
          <cell r="JZ600">
            <v>0</v>
          </cell>
          <cell r="KA600">
            <v>0</v>
          </cell>
          <cell r="KB600">
            <v>0</v>
          </cell>
          <cell r="KC600">
            <v>0</v>
          </cell>
          <cell r="KD600">
            <v>0</v>
          </cell>
          <cell r="KE600">
            <v>0</v>
          </cell>
          <cell r="KF600">
            <v>0</v>
          </cell>
          <cell r="KG600">
            <v>0</v>
          </cell>
          <cell r="KH600">
            <v>0</v>
          </cell>
          <cell r="KI600">
            <v>0</v>
          </cell>
          <cell r="KJ600">
            <v>0</v>
          </cell>
          <cell r="KK600">
            <v>0</v>
          </cell>
          <cell r="KL600">
            <v>0</v>
          </cell>
          <cell r="KM600">
            <v>0</v>
          </cell>
          <cell r="KN600">
            <v>0</v>
          </cell>
          <cell r="KO600">
            <v>0</v>
          </cell>
          <cell r="KP600">
            <v>0</v>
          </cell>
          <cell r="KQ600">
            <v>0</v>
          </cell>
          <cell r="KR600">
            <v>0</v>
          </cell>
          <cell r="KS600">
            <v>0</v>
          </cell>
          <cell r="KT600">
            <v>-30</v>
          </cell>
          <cell r="KU600">
            <v>0</v>
          </cell>
          <cell r="KV600">
            <v>0</v>
          </cell>
          <cell r="KW600">
            <v>-20</v>
          </cell>
          <cell r="KX600">
            <v>0</v>
          </cell>
          <cell r="KY600">
            <v>0</v>
          </cell>
          <cell r="KZ600">
            <v>-20</v>
          </cell>
          <cell r="LA600">
            <v>0</v>
          </cell>
          <cell r="LB600">
            <v>0</v>
          </cell>
          <cell r="LC600">
            <v>-16</v>
          </cell>
          <cell r="LD600">
            <v>0</v>
          </cell>
          <cell r="LE600">
            <v>0</v>
          </cell>
          <cell r="LF600">
            <v>-44</v>
          </cell>
          <cell r="LG600">
            <v>0</v>
          </cell>
          <cell r="LH600">
            <v>0</v>
          </cell>
          <cell r="LI600">
            <v>-33</v>
          </cell>
          <cell r="LJ600">
            <v>0</v>
          </cell>
          <cell r="LK600">
            <v>0</v>
          </cell>
          <cell r="LL600">
            <v>-36</v>
          </cell>
          <cell r="LM600">
            <v>0</v>
          </cell>
          <cell r="LN600">
            <v>0</v>
          </cell>
          <cell r="LO600">
            <v>-34</v>
          </cell>
          <cell r="LP600">
            <v>0</v>
          </cell>
          <cell r="LQ600">
            <v>0</v>
          </cell>
          <cell r="LR600">
            <v>0</v>
          </cell>
          <cell r="LS600">
            <v>0</v>
          </cell>
          <cell r="LT600">
            <v>0</v>
          </cell>
          <cell r="LU600">
            <v>0</v>
          </cell>
          <cell r="LV600">
            <v>0</v>
          </cell>
          <cell r="LW600">
            <v>0</v>
          </cell>
          <cell r="LX600">
            <v>0</v>
          </cell>
          <cell r="LY600">
            <v>0</v>
          </cell>
          <cell r="LZ600">
            <v>0</v>
          </cell>
          <cell r="MA600">
            <v>0</v>
          </cell>
          <cell r="MB600">
            <v>0</v>
          </cell>
          <cell r="MC600">
            <v>0</v>
          </cell>
          <cell r="MD600">
            <v>0</v>
          </cell>
          <cell r="ME600">
            <v>0</v>
          </cell>
          <cell r="MF600">
            <v>0</v>
          </cell>
          <cell r="MG600">
            <v>0</v>
          </cell>
          <cell r="MH600">
            <v>0</v>
          </cell>
          <cell r="MI600">
            <v>0</v>
          </cell>
          <cell r="MJ600">
            <v>0</v>
          </cell>
          <cell r="MK600">
            <v>0</v>
          </cell>
          <cell r="ML600">
            <v>0</v>
          </cell>
          <cell r="MM600">
            <v>0</v>
          </cell>
          <cell r="MN600">
            <v>0</v>
          </cell>
          <cell r="MO600">
            <v>0</v>
          </cell>
          <cell r="MP600">
            <v>0</v>
          </cell>
          <cell r="MQ600">
            <v>0</v>
          </cell>
          <cell r="MR600">
            <v>0</v>
          </cell>
          <cell r="MS600">
            <v>0</v>
          </cell>
          <cell r="MT600">
            <v>0</v>
          </cell>
          <cell r="MU600">
            <v>0</v>
          </cell>
          <cell r="MV600">
            <v>0</v>
          </cell>
          <cell r="MW600">
            <v>0</v>
          </cell>
          <cell r="MX600">
            <v>0</v>
          </cell>
          <cell r="MY600">
            <v>0</v>
          </cell>
          <cell r="MZ600">
            <v>0</v>
          </cell>
          <cell r="NA600">
            <v>0</v>
          </cell>
          <cell r="NB600">
            <v>0</v>
          </cell>
          <cell r="NC600">
            <v>0</v>
          </cell>
          <cell r="ND600">
            <v>0</v>
          </cell>
          <cell r="NE600">
            <v>0</v>
          </cell>
          <cell r="NF600">
            <v>0</v>
          </cell>
          <cell r="NG600">
            <v>0</v>
          </cell>
          <cell r="NH600">
            <v>0</v>
          </cell>
          <cell r="NI600">
            <v>0</v>
          </cell>
          <cell r="NJ600">
            <v>0</v>
          </cell>
          <cell r="NK600">
            <v>0</v>
          </cell>
          <cell r="NL600">
            <v>0</v>
          </cell>
          <cell r="NM600">
            <v>0</v>
          </cell>
          <cell r="NN600">
            <v>0</v>
          </cell>
          <cell r="NO600">
            <v>0</v>
          </cell>
          <cell r="NP600">
            <v>0</v>
          </cell>
          <cell r="NQ600">
            <v>0</v>
          </cell>
          <cell r="NR600">
            <v>0</v>
          </cell>
          <cell r="NS600">
            <v>0</v>
          </cell>
          <cell r="NT600">
            <v>0</v>
          </cell>
          <cell r="NU600">
            <v>0</v>
          </cell>
          <cell r="NV600">
            <v>0</v>
          </cell>
          <cell r="NW600">
            <v>0</v>
          </cell>
        </row>
        <row r="602">
          <cell r="HO602" t="str">
            <v>Métier</v>
          </cell>
          <cell r="HP602" t="str">
            <v>Trimestre</v>
          </cell>
          <cell r="HR602" t="str">
            <v>Métier</v>
          </cell>
          <cell r="HS602" t="str">
            <v>Trimestre</v>
          </cell>
          <cell r="HU602" t="str">
            <v>Métier</v>
          </cell>
          <cell r="HV602" t="str">
            <v>Trimestre</v>
          </cell>
          <cell r="HX602" t="str">
            <v>Métier</v>
          </cell>
          <cell r="HY602" t="str">
            <v>Trimestre</v>
          </cell>
          <cell r="IA602" t="str">
            <v>Métier</v>
          </cell>
          <cell r="IB602" t="str">
            <v>Trimestre</v>
          </cell>
          <cell r="ID602" t="str">
            <v>Métier</v>
          </cell>
          <cell r="IE602" t="str">
            <v>Trimestre</v>
          </cell>
          <cell r="IG602" t="str">
            <v>Métier</v>
          </cell>
          <cell r="IH602" t="str">
            <v>Trimestre</v>
          </cell>
          <cell r="IJ602" t="str">
            <v>Métier</v>
          </cell>
          <cell r="IK602" t="str">
            <v>Trimestre</v>
          </cell>
          <cell r="IM602" t="str">
            <v>Métier</v>
          </cell>
          <cell r="IN602" t="str">
            <v>Trimestre</v>
          </cell>
          <cell r="IP602" t="str">
            <v>Métier</v>
          </cell>
          <cell r="IQ602" t="str">
            <v>Trimestre</v>
          </cell>
          <cell r="IS602" t="str">
            <v>Métier</v>
          </cell>
          <cell r="IT602" t="str">
            <v>Trimestre</v>
          </cell>
          <cell r="IV602" t="str">
            <v>Métier</v>
          </cell>
          <cell r="IW602" t="str">
            <v>Trimestre</v>
          </cell>
          <cell r="IY602" t="str">
            <v>Métier</v>
          </cell>
          <cell r="IZ602" t="str">
            <v>Trimestre</v>
          </cell>
          <cell r="JB602" t="str">
            <v>Métier</v>
          </cell>
          <cell r="JC602" t="str">
            <v>Trimestre</v>
          </cell>
          <cell r="JE602" t="str">
            <v>Métier</v>
          </cell>
          <cell r="JF602" t="str">
            <v>Trimestre</v>
          </cell>
          <cell r="JH602" t="str">
            <v>Métier</v>
          </cell>
          <cell r="JI602" t="str">
            <v>Trimestre</v>
          </cell>
          <cell r="JK602" t="str">
            <v>Métier</v>
          </cell>
          <cell r="JL602" t="str">
            <v>Trimestre</v>
          </cell>
          <cell r="JN602" t="str">
            <v>Métier</v>
          </cell>
          <cell r="JO602" t="str">
            <v>Trimestre</v>
          </cell>
          <cell r="JQ602" t="str">
            <v>Métier</v>
          </cell>
          <cell r="JR602" t="str">
            <v>Trimestre</v>
          </cell>
          <cell r="JT602" t="str">
            <v>Métier</v>
          </cell>
          <cell r="JU602" t="str">
            <v>Trimestre</v>
          </cell>
          <cell r="JW602" t="str">
            <v>Métier</v>
          </cell>
          <cell r="JX602" t="str">
            <v>Trimestre</v>
          </cell>
          <cell r="JZ602" t="str">
            <v>Métier</v>
          </cell>
          <cell r="KA602" t="str">
            <v>Trimestre</v>
          </cell>
          <cell r="KC602" t="str">
            <v>Métier</v>
          </cell>
          <cell r="KD602" t="str">
            <v>Trimestre</v>
          </cell>
          <cell r="KF602" t="str">
            <v>Métier</v>
          </cell>
          <cell r="KG602" t="str">
            <v>Trimestre</v>
          </cell>
          <cell r="KI602" t="str">
            <v>Métier</v>
          </cell>
          <cell r="KJ602" t="str">
            <v>Trimestre</v>
          </cell>
          <cell r="KL602" t="str">
            <v>Métier</v>
          </cell>
          <cell r="KM602" t="str">
            <v>Trimestre</v>
          </cell>
          <cell r="KO602" t="str">
            <v>Métier</v>
          </cell>
          <cell r="KP602" t="str">
            <v>Trimestre</v>
          </cell>
          <cell r="KR602" t="str">
            <v>Métier</v>
          </cell>
          <cell r="KS602" t="str">
            <v>Trimestre</v>
          </cell>
          <cell r="KU602" t="str">
            <v>Métier</v>
          </cell>
          <cell r="KV602" t="str">
            <v>Trimestre</v>
          </cell>
          <cell r="KX602" t="str">
            <v>Métier</v>
          </cell>
          <cell r="KY602" t="str">
            <v>Trimestre</v>
          </cell>
          <cell r="LA602" t="str">
            <v>Métier</v>
          </cell>
          <cell r="LB602" t="str">
            <v>Trimestre</v>
          </cell>
          <cell r="LD602" t="str">
            <v>Métier</v>
          </cell>
          <cell r="LE602" t="str">
            <v>Trimestre</v>
          </cell>
          <cell r="LG602" t="str">
            <v>Métier</v>
          </cell>
          <cell r="LH602" t="str">
            <v>Trimestre</v>
          </cell>
          <cell r="LJ602" t="str">
            <v>Métier</v>
          </cell>
          <cell r="LK602" t="str">
            <v>Trimestre</v>
          </cell>
          <cell r="LM602" t="str">
            <v>Métier</v>
          </cell>
          <cell r="LN602" t="str">
            <v>Trimestre</v>
          </cell>
          <cell r="LP602" t="str">
            <v>Métier</v>
          </cell>
          <cell r="LQ602" t="str">
            <v>Trimestre</v>
          </cell>
          <cell r="LS602" t="str">
            <v>Métier</v>
          </cell>
          <cell r="LT602" t="str">
            <v>Trimestre</v>
          </cell>
          <cell r="LV602" t="str">
            <v>Métier</v>
          </cell>
          <cell r="LW602" t="str">
            <v>Trimestre</v>
          </cell>
          <cell r="LY602" t="str">
            <v>Métier</v>
          </cell>
          <cell r="LZ602" t="str">
            <v>Trimestre</v>
          </cell>
          <cell r="MB602" t="str">
            <v>Métier</v>
          </cell>
          <cell r="MC602" t="str">
            <v>Trimestre</v>
          </cell>
          <cell r="ME602" t="str">
            <v>Métier</v>
          </cell>
          <cell r="MF602" t="str">
            <v>Trimestre</v>
          </cell>
          <cell r="MH602" t="str">
            <v>Métier</v>
          </cell>
          <cell r="MI602" t="str">
            <v>Trimestre</v>
          </cell>
          <cell r="MK602" t="str">
            <v>Métier</v>
          </cell>
          <cell r="ML602" t="str">
            <v>Trimestre</v>
          </cell>
          <cell r="MN602" t="str">
            <v>Métier</v>
          </cell>
          <cell r="MO602" t="str">
            <v>Trimestre</v>
          </cell>
          <cell r="MQ602" t="str">
            <v>Métier</v>
          </cell>
          <cell r="MR602" t="str">
            <v>Trimestre</v>
          </cell>
          <cell r="MT602" t="str">
            <v>Métier</v>
          </cell>
          <cell r="MU602" t="str">
            <v>Trimestre</v>
          </cell>
          <cell r="MW602" t="str">
            <v>Métier</v>
          </cell>
          <cell r="MX602" t="str">
            <v>Trimestre</v>
          </cell>
          <cell r="MZ602" t="str">
            <v>Métier</v>
          </cell>
          <cell r="NA602" t="str">
            <v>Trimestre</v>
          </cell>
          <cell r="NC602" t="str">
            <v>Métier</v>
          </cell>
          <cell r="ND602" t="str">
            <v>Trimestre</v>
          </cell>
          <cell r="NF602" t="str">
            <v>Métier</v>
          </cell>
          <cell r="NG602" t="str">
            <v>Trimestre</v>
          </cell>
          <cell r="NI602" t="str">
            <v>Métier</v>
          </cell>
          <cell r="NJ602" t="str">
            <v>Trimestre</v>
          </cell>
          <cell r="NL602" t="str">
            <v>Métier</v>
          </cell>
          <cell r="NM602" t="str">
            <v>Trimestre</v>
          </cell>
          <cell r="NO602" t="str">
            <v>Métier</v>
          </cell>
          <cell r="NP602" t="str">
            <v>Trimestre</v>
          </cell>
          <cell r="NR602" t="str">
            <v>Métier</v>
          </cell>
          <cell r="NS602" t="str">
            <v>Trimestre</v>
          </cell>
          <cell r="NU602" t="str">
            <v>Métier</v>
          </cell>
          <cell r="NV602" t="str">
            <v>Trimestre</v>
          </cell>
        </row>
        <row r="603">
          <cell r="HO603" t="str">
            <v>BFI</v>
          </cell>
          <cell r="HP603" t="str">
            <v>XXXX-XX</v>
          </cell>
          <cell r="HR603" t="str">
            <v>BFI</v>
          </cell>
          <cell r="HS603" t="str">
            <v>XXXX-XX</v>
          </cell>
          <cell r="HU603" t="str">
            <v>BFI</v>
          </cell>
          <cell r="HV603" t="str">
            <v>XXXX-XX</v>
          </cell>
          <cell r="HX603" t="str">
            <v>BFI</v>
          </cell>
          <cell r="HY603" t="str">
            <v>2020-T1</v>
          </cell>
          <cell r="IA603" t="str">
            <v>BFI</v>
          </cell>
          <cell r="IB603" t="str">
            <v>XXXX-XX</v>
          </cell>
          <cell r="ID603" t="str">
            <v>BFI</v>
          </cell>
          <cell r="IE603" t="str">
            <v>XXXX-XX</v>
          </cell>
          <cell r="IG603" t="str">
            <v>BFI</v>
          </cell>
          <cell r="IH603" t="str">
            <v>XXXX-XX</v>
          </cell>
          <cell r="IJ603" t="str">
            <v>BFI</v>
          </cell>
          <cell r="IK603" t="str">
            <v>2019-T1</v>
          </cell>
          <cell r="IM603" t="str">
            <v>BFI</v>
          </cell>
          <cell r="IN603" t="str">
            <v>XXXX-XX</v>
          </cell>
          <cell r="IP603" t="str">
            <v>BFI</v>
          </cell>
          <cell r="IQ603" t="str">
            <v>XXXX-XX</v>
          </cell>
          <cell r="IS603" t="str">
            <v>BFI</v>
          </cell>
          <cell r="IT603" t="str">
            <v>XXXX-XX</v>
          </cell>
          <cell r="IV603" t="str">
            <v>BFI</v>
          </cell>
          <cell r="IW603" t="str">
            <v>2018-T1</v>
          </cell>
          <cell r="IY603" t="str">
            <v>BFI</v>
          </cell>
          <cell r="IZ603" t="str">
            <v>XXXX-XX</v>
          </cell>
          <cell r="JB603" t="str">
            <v>BFI</v>
          </cell>
          <cell r="JC603" t="str">
            <v>XXXX-XX</v>
          </cell>
          <cell r="JE603" t="str">
            <v>BFI</v>
          </cell>
          <cell r="JF603" t="str">
            <v>XXXX-XX</v>
          </cell>
          <cell r="JH603" t="str">
            <v>BFI</v>
          </cell>
          <cell r="JI603" t="str">
            <v>2017-T1</v>
          </cell>
          <cell r="JK603" t="str">
            <v>BFI</v>
          </cell>
          <cell r="JL603" t="str">
            <v>XXXX-XX</v>
          </cell>
          <cell r="JN603" t="str">
            <v>BFI</v>
          </cell>
          <cell r="JO603" t="str">
            <v>XXXX-XX</v>
          </cell>
          <cell r="JQ603" t="str">
            <v>BFI</v>
          </cell>
          <cell r="JR603" t="str">
            <v>XXXX-XX</v>
          </cell>
          <cell r="JT603" t="str">
            <v>BFI</v>
          </cell>
          <cell r="JU603" t="str">
            <v>2016-T1</v>
          </cell>
          <cell r="JW603" t="str">
            <v>BFI</v>
          </cell>
          <cell r="JX603" t="str">
            <v>XXXX-XX</v>
          </cell>
          <cell r="JZ603" t="str">
            <v>BFI</v>
          </cell>
          <cell r="KA603" t="str">
            <v>XXXX-XX</v>
          </cell>
          <cell r="KC603" t="str">
            <v>BFI</v>
          </cell>
          <cell r="KD603" t="str">
            <v>XXXX-XX</v>
          </cell>
          <cell r="KF603" t="str">
            <v>BFI</v>
          </cell>
          <cell r="KG603" t="str">
            <v>2015-T1</v>
          </cell>
          <cell r="KI603" t="str">
            <v>BFI</v>
          </cell>
          <cell r="KJ603" t="str">
            <v>XXXX-XX</v>
          </cell>
          <cell r="KL603" t="str">
            <v>BFI</v>
          </cell>
          <cell r="KM603" t="str">
            <v>XXXX-XX</v>
          </cell>
          <cell r="KO603" t="str">
            <v>BFI</v>
          </cell>
          <cell r="KP603" t="str">
            <v>XXXX-XX</v>
          </cell>
          <cell r="KR603" t="str">
            <v>BFI</v>
          </cell>
          <cell r="KS603" t="str">
            <v>2014-T1</v>
          </cell>
          <cell r="KU603" t="str">
            <v>BFI</v>
          </cell>
          <cell r="KV603" t="str">
            <v>XXXX-XX</v>
          </cell>
          <cell r="KX603" t="str">
            <v>BFI</v>
          </cell>
          <cell r="KY603" t="str">
            <v>XXXX-XX</v>
          </cell>
          <cell r="LA603" t="str">
            <v>BFI</v>
          </cell>
          <cell r="LB603" t="str">
            <v>XXXX-XX</v>
          </cell>
          <cell r="LD603" t="str">
            <v>BFI</v>
          </cell>
          <cell r="LE603" t="str">
            <v>2013-T1</v>
          </cell>
          <cell r="LG603" t="str">
            <v>BFI</v>
          </cell>
          <cell r="LH603" t="str">
            <v>XXXX-XX</v>
          </cell>
          <cell r="LJ603" t="str">
            <v>BFI</v>
          </cell>
          <cell r="LK603" t="str">
            <v>XXXX-XX</v>
          </cell>
          <cell r="LM603" t="str">
            <v>BFI</v>
          </cell>
          <cell r="LN603" t="str">
            <v>XXXX-XX</v>
          </cell>
          <cell r="LP603" t="str">
            <v>BFI</v>
          </cell>
          <cell r="LQ603" t="str">
            <v>2012-T1</v>
          </cell>
          <cell r="LS603" t="str">
            <v>BFI</v>
          </cell>
          <cell r="LT603" t="str">
            <v>XXXX-XX</v>
          </cell>
          <cell r="LV603" t="str">
            <v>BFI</v>
          </cell>
          <cell r="LW603" t="str">
            <v>XXXX-XX</v>
          </cell>
          <cell r="LY603" t="str">
            <v>BFI</v>
          </cell>
          <cell r="LZ603" t="str">
            <v>XXXX-XX</v>
          </cell>
          <cell r="MB603" t="str">
            <v>BFI</v>
          </cell>
          <cell r="MC603" t="str">
            <v>2011-T1</v>
          </cell>
          <cell r="ME603" t="str">
            <v>BFI</v>
          </cell>
          <cell r="MF603" t="str">
            <v>XXXX-XX</v>
          </cell>
          <cell r="MH603" t="str">
            <v>BFI</v>
          </cell>
          <cell r="MI603" t="str">
            <v>XXXX-XX</v>
          </cell>
          <cell r="MK603" t="str">
            <v>BFI</v>
          </cell>
          <cell r="ML603" t="str">
            <v>XXXX-XX</v>
          </cell>
          <cell r="MN603" t="str">
            <v>BFI</v>
          </cell>
          <cell r="MO603" t="str">
            <v>2010-T1</v>
          </cell>
          <cell r="MQ603" t="str">
            <v>BFI</v>
          </cell>
          <cell r="MR603" t="str">
            <v>XXXX-XX</v>
          </cell>
          <cell r="MT603" t="str">
            <v>BFI</v>
          </cell>
          <cell r="MU603" t="str">
            <v>XXXX-XX</v>
          </cell>
          <cell r="MW603" t="str">
            <v>BFI</v>
          </cell>
          <cell r="MX603" t="str">
            <v>XXXX-XX</v>
          </cell>
          <cell r="MZ603" t="str">
            <v>BFI</v>
          </cell>
          <cell r="NA603" t="str">
            <v>2009-T1</v>
          </cell>
          <cell r="NC603" t="str">
            <v>BFI</v>
          </cell>
          <cell r="ND603" t="str">
            <v>XXXX-XX</v>
          </cell>
          <cell r="NF603" t="str">
            <v>BFI</v>
          </cell>
          <cell r="NG603" t="str">
            <v>XXXX-XX</v>
          </cell>
          <cell r="NI603" t="str">
            <v>BFI</v>
          </cell>
          <cell r="NJ603" t="str">
            <v>XXXX-XX</v>
          </cell>
          <cell r="NL603" t="str">
            <v>BFI</v>
          </cell>
          <cell r="NM603" t="str">
            <v>2008-T1</v>
          </cell>
          <cell r="NO603" t="str">
            <v>BFI</v>
          </cell>
          <cell r="NP603" t="str">
            <v>XXXX-XX</v>
          </cell>
          <cell r="NR603" t="str">
            <v>BFI</v>
          </cell>
          <cell r="NS603" t="str">
            <v>XXXX-XX</v>
          </cell>
          <cell r="NU603" t="str">
            <v>BFI</v>
          </cell>
          <cell r="NV603" t="str">
            <v>XXXX-XX</v>
          </cell>
        </row>
        <row r="604">
          <cell r="HO604" t="str">
            <v>Métier</v>
          </cell>
          <cell r="HP604" t="str">
            <v>Trimestre</v>
          </cell>
          <cell r="HR604" t="str">
            <v>Métier</v>
          </cell>
          <cell r="HS604" t="str">
            <v>Trimestre</v>
          </cell>
          <cell r="HU604" t="str">
            <v>Métier</v>
          </cell>
          <cell r="HV604" t="str">
            <v>Trimestre</v>
          </cell>
          <cell r="HX604" t="str">
            <v>Métier</v>
          </cell>
          <cell r="HY604" t="str">
            <v>Trimestre</v>
          </cell>
          <cell r="IA604" t="str">
            <v>Métier</v>
          </cell>
          <cell r="IB604" t="str">
            <v>Trimestre</v>
          </cell>
          <cell r="ID604" t="str">
            <v>Métier</v>
          </cell>
          <cell r="IE604" t="str">
            <v>Trimestre</v>
          </cell>
          <cell r="IG604" t="str">
            <v>Métier</v>
          </cell>
          <cell r="IH604" t="str">
            <v>Trimestre</v>
          </cell>
          <cell r="IJ604" t="str">
            <v>Métier</v>
          </cell>
          <cell r="IK604" t="str">
            <v>Trimestre</v>
          </cell>
          <cell r="IM604" t="str">
            <v>Métier</v>
          </cell>
          <cell r="IN604" t="str">
            <v>Trimestre</v>
          </cell>
          <cell r="IP604" t="str">
            <v>Métier</v>
          </cell>
          <cell r="IQ604" t="str">
            <v>Trimestre</v>
          </cell>
          <cell r="IS604" t="str">
            <v>Métier</v>
          </cell>
          <cell r="IT604" t="str">
            <v>Trimestre</v>
          </cell>
          <cell r="IV604" t="str">
            <v>Métier</v>
          </cell>
          <cell r="IW604" t="str">
            <v>Trimestre</v>
          </cell>
          <cell r="IY604" t="str">
            <v>Métier</v>
          </cell>
          <cell r="IZ604" t="str">
            <v>Trimestre</v>
          </cell>
          <cell r="JB604" t="str">
            <v>Métier</v>
          </cell>
          <cell r="JC604" t="str">
            <v>Trimestre</v>
          </cell>
          <cell r="JE604" t="str">
            <v>Métier</v>
          </cell>
          <cell r="JF604" t="str">
            <v>Trimestre</v>
          </cell>
          <cell r="JH604" t="str">
            <v>Métier</v>
          </cell>
          <cell r="JI604" t="str">
            <v>Trimestre</v>
          </cell>
          <cell r="JK604" t="str">
            <v>Métier</v>
          </cell>
          <cell r="JL604" t="str">
            <v>Trimestre</v>
          </cell>
          <cell r="JN604" t="str">
            <v>Métier</v>
          </cell>
          <cell r="JO604" t="str">
            <v>Trimestre</v>
          </cell>
          <cell r="JQ604" t="str">
            <v>Métier</v>
          </cell>
          <cell r="JR604" t="str">
            <v>Trimestre</v>
          </cell>
          <cell r="JT604" t="str">
            <v>Métier</v>
          </cell>
          <cell r="JU604" t="str">
            <v>Trimestre</v>
          </cell>
          <cell r="JW604" t="str">
            <v>Métier</v>
          </cell>
          <cell r="JX604" t="str">
            <v>Trimestre</v>
          </cell>
          <cell r="JZ604" t="str">
            <v>Métier</v>
          </cell>
          <cell r="KA604" t="str">
            <v>Trimestre</v>
          </cell>
          <cell r="KC604" t="str">
            <v>Métier</v>
          </cell>
          <cell r="KD604" t="str">
            <v>Trimestre</v>
          </cell>
          <cell r="KF604" t="str">
            <v>Métier</v>
          </cell>
          <cell r="KG604" t="str">
            <v>Trimestre</v>
          </cell>
          <cell r="KI604" t="str">
            <v>Métier</v>
          </cell>
          <cell r="KJ604" t="str">
            <v>Trimestre</v>
          </cell>
          <cell r="KL604" t="str">
            <v>Métier</v>
          </cell>
          <cell r="KM604" t="str">
            <v>Trimestre</v>
          </cell>
          <cell r="KO604" t="str">
            <v>Métier</v>
          </cell>
          <cell r="KP604" t="str">
            <v>Trimestre</v>
          </cell>
          <cell r="KR604" t="str">
            <v>Métier</v>
          </cell>
          <cell r="KS604" t="str">
            <v>Trimestre</v>
          </cell>
          <cell r="KU604" t="str">
            <v>Métier</v>
          </cell>
          <cell r="KV604" t="str">
            <v>Trimestre</v>
          </cell>
          <cell r="KX604" t="str">
            <v>Métier</v>
          </cell>
          <cell r="KY604" t="str">
            <v>Trimestre</v>
          </cell>
          <cell r="LA604" t="str">
            <v>Métier</v>
          </cell>
          <cell r="LB604" t="str">
            <v>Trimestre</v>
          </cell>
          <cell r="LD604" t="str">
            <v>Métier</v>
          </cell>
          <cell r="LE604" t="str">
            <v>Trimestre</v>
          </cell>
          <cell r="LG604" t="str">
            <v>Métier</v>
          </cell>
          <cell r="LH604" t="str">
            <v>Trimestre</v>
          </cell>
          <cell r="LJ604" t="str">
            <v>Métier</v>
          </cell>
          <cell r="LK604" t="str">
            <v>Trimestre</v>
          </cell>
          <cell r="LM604" t="str">
            <v>Métier</v>
          </cell>
          <cell r="LN604" t="str">
            <v>Trimestre</v>
          </cell>
          <cell r="LP604" t="str">
            <v>Métier</v>
          </cell>
          <cell r="LQ604" t="str">
            <v>Trimestre</v>
          </cell>
          <cell r="LS604" t="str">
            <v>Métier</v>
          </cell>
          <cell r="LT604" t="str">
            <v>Trimestre</v>
          </cell>
          <cell r="LV604" t="str">
            <v>Métier</v>
          </cell>
          <cell r="LW604" t="str">
            <v>Trimestre</v>
          </cell>
          <cell r="LY604" t="str">
            <v>Métier</v>
          </cell>
          <cell r="LZ604" t="str">
            <v>Trimestre</v>
          </cell>
          <cell r="MB604" t="str">
            <v>Métier</v>
          </cell>
          <cell r="MC604" t="str">
            <v>Trimestre</v>
          </cell>
          <cell r="ME604" t="str">
            <v>Métier</v>
          </cell>
          <cell r="MF604" t="str">
            <v>Trimestre</v>
          </cell>
          <cell r="MH604" t="str">
            <v>Métier</v>
          </cell>
          <cell r="MI604" t="str">
            <v>Trimestre</v>
          </cell>
          <cell r="MK604" t="str">
            <v>Métier</v>
          </cell>
          <cell r="ML604" t="str">
            <v>Trimestre</v>
          </cell>
          <cell r="MN604" t="str">
            <v>Métier</v>
          </cell>
          <cell r="MO604" t="str">
            <v>Trimestre</v>
          </cell>
          <cell r="MQ604" t="str">
            <v>Métier</v>
          </cell>
          <cell r="MR604" t="str">
            <v>Trimestre</v>
          </cell>
          <cell r="MT604" t="str">
            <v>Métier</v>
          </cell>
          <cell r="MU604" t="str">
            <v>Trimestre</v>
          </cell>
          <cell r="MW604" t="str">
            <v>Métier</v>
          </cell>
          <cell r="MX604" t="str">
            <v>Trimestre</v>
          </cell>
          <cell r="MZ604" t="str">
            <v>Métier</v>
          </cell>
          <cell r="NA604" t="str">
            <v>Trimestre</v>
          </cell>
          <cell r="NC604" t="str">
            <v>Métier</v>
          </cell>
          <cell r="ND604" t="str">
            <v>Trimestre</v>
          </cell>
          <cell r="NF604" t="str">
            <v>Métier</v>
          </cell>
          <cell r="NG604" t="str">
            <v>Trimestre</v>
          </cell>
          <cell r="NI604" t="str">
            <v>Métier</v>
          </cell>
          <cell r="NJ604" t="str">
            <v>Trimestre</v>
          </cell>
          <cell r="NL604" t="str">
            <v>Métier</v>
          </cell>
          <cell r="NM604" t="str">
            <v>Trimestre</v>
          </cell>
          <cell r="NO604" t="str">
            <v>Métier</v>
          </cell>
          <cell r="NP604" t="str">
            <v>Trimestre</v>
          </cell>
          <cell r="NR604" t="str">
            <v>Métier</v>
          </cell>
          <cell r="NS604" t="str">
            <v>Trimestre</v>
          </cell>
          <cell r="NU604" t="str">
            <v>Métier</v>
          </cell>
          <cell r="NV604" t="str">
            <v>Trimestre</v>
          </cell>
        </row>
        <row r="605">
          <cell r="HO605" t="str">
            <v>BFI</v>
          </cell>
          <cell r="HP605" t="str">
            <v>2021-T1</v>
          </cell>
          <cell r="HR605" t="str">
            <v>BFI</v>
          </cell>
          <cell r="HS605" t="str">
            <v>XXXX-XX</v>
          </cell>
          <cell r="HU605" t="str">
            <v>BFI</v>
          </cell>
          <cell r="HV605" t="str">
            <v>XXXX-XX</v>
          </cell>
          <cell r="HX605" t="str">
            <v>BFI</v>
          </cell>
          <cell r="HY605" t="str">
            <v>2020-T2</v>
          </cell>
          <cell r="IA605" t="str">
            <v>BFI</v>
          </cell>
          <cell r="IB605" t="str">
            <v>2020-T1</v>
          </cell>
          <cell r="ID605" t="str">
            <v>BFI</v>
          </cell>
          <cell r="IE605" t="str">
            <v>XXXX-XX</v>
          </cell>
          <cell r="IG605" t="str">
            <v>BFI</v>
          </cell>
          <cell r="IH605" t="str">
            <v>XXXX-XX</v>
          </cell>
          <cell r="IJ605" t="str">
            <v>BFI</v>
          </cell>
          <cell r="IK605" t="str">
            <v>2019-T2</v>
          </cell>
          <cell r="IM605" t="str">
            <v>BFI</v>
          </cell>
          <cell r="IN605" t="str">
            <v>2019-T1</v>
          </cell>
          <cell r="IP605" t="str">
            <v>BFI</v>
          </cell>
          <cell r="IQ605" t="str">
            <v>XXXX-XX</v>
          </cell>
          <cell r="IS605" t="str">
            <v>BFI</v>
          </cell>
          <cell r="IT605" t="str">
            <v>XXXX-XX</v>
          </cell>
          <cell r="IV605" t="str">
            <v>BFI</v>
          </cell>
          <cell r="IW605" t="str">
            <v>2018-T2</v>
          </cell>
          <cell r="IY605" t="str">
            <v>BFI</v>
          </cell>
          <cell r="IZ605" t="str">
            <v>2018-T1</v>
          </cell>
          <cell r="JB605" t="str">
            <v>BFI</v>
          </cell>
          <cell r="JC605" t="str">
            <v>XXXX-XX</v>
          </cell>
          <cell r="JE605" t="str">
            <v>BFI</v>
          </cell>
          <cell r="JF605" t="str">
            <v>XXXX-XX</v>
          </cell>
          <cell r="JH605" t="str">
            <v>BFI</v>
          </cell>
          <cell r="JI605" t="str">
            <v>2017-T2</v>
          </cell>
          <cell r="JK605" t="str">
            <v>BFI</v>
          </cell>
          <cell r="JL605" t="str">
            <v>2017-T1</v>
          </cell>
          <cell r="JN605" t="str">
            <v>BFI</v>
          </cell>
          <cell r="JO605" t="str">
            <v>XXXX-XX</v>
          </cell>
          <cell r="JQ605" t="str">
            <v>BFI</v>
          </cell>
          <cell r="JR605" t="str">
            <v>XXXX-XX</v>
          </cell>
          <cell r="JT605" t="str">
            <v>BFI</v>
          </cell>
          <cell r="JU605" t="str">
            <v>2016-T2</v>
          </cell>
          <cell r="JW605" t="str">
            <v>BFI</v>
          </cell>
          <cell r="JX605" t="str">
            <v>2016-T1</v>
          </cell>
          <cell r="JZ605" t="str">
            <v>BFI</v>
          </cell>
          <cell r="KA605" t="str">
            <v>XXXX-XX</v>
          </cell>
          <cell r="KC605" t="str">
            <v>BFI</v>
          </cell>
          <cell r="KD605" t="str">
            <v>XXXX-XX</v>
          </cell>
          <cell r="KF605" t="str">
            <v>BFI</v>
          </cell>
          <cell r="KG605" t="str">
            <v>2015-T2</v>
          </cell>
          <cell r="KI605" t="str">
            <v>BFI</v>
          </cell>
          <cell r="KJ605" t="str">
            <v>2015-T1</v>
          </cell>
          <cell r="KL605" t="str">
            <v>BFI</v>
          </cell>
          <cell r="KM605" t="str">
            <v>XXXX-XX</v>
          </cell>
          <cell r="KO605" t="str">
            <v>BFI</v>
          </cell>
          <cell r="KP605" t="str">
            <v>XXXX-XX</v>
          </cell>
          <cell r="KR605" t="str">
            <v>BFI</v>
          </cell>
          <cell r="KS605" t="str">
            <v>2014-T2</v>
          </cell>
          <cell r="KU605" t="str">
            <v>BFI</v>
          </cell>
          <cell r="KV605" t="str">
            <v>2014-T1</v>
          </cell>
          <cell r="KX605" t="str">
            <v>BFI</v>
          </cell>
          <cell r="KY605" t="str">
            <v>XXXX-XX</v>
          </cell>
          <cell r="LA605" t="str">
            <v>BFI</v>
          </cell>
          <cell r="LB605" t="str">
            <v>XXXX-XX</v>
          </cell>
          <cell r="LD605" t="str">
            <v>BFI</v>
          </cell>
          <cell r="LE605" t="str">
            <v>2013-T2</v>
          </cell>
          <cell r="LG605" t="str">
            <v>BFI</v>
          </cell>
          <cell r="LH605" t="str">
            <v>2013-T1</v>
          </cell>
          <cell r="LJ605" t="str">
            <v>BFI</v>
          </cell>
          <cell r="LK605" t="str">
            <v>XXXX-XX</v>
          </cell>
          <cell r="LM605" t="str">
            <v>BFI</v>
          </cell>
          <cell r="LN605" t="str">
            <v>XXXX-XX</v>
          </cell>
          <cell r="LP605" t="str">
            <v>BFI</v>
          </cell>
          <cell r="LQ605" t="str">
            <v>2012-T2</v>
          </cell>
          <cell r="LS605" t="str">
            <v>BFI</v>
          </cell>
          <cell r="LT605" t="str">
            <v>2012-T1</v>
          </cell>
          <cell r="LV605" t="str">
            <v>BFI</v>
          </cell>
          <cell r="LW605" t="str">
            <v>XXXX-XX</v>
          </cell>
          <cell r="LY605" t="str">
            <v>BFI</v>
          </cell>
          <cell r="LZ605" t="str">
            <v>XXXX-XX</v>
          </cell>
          <cell r="MB605" t="str">
            <v>BFI</v>
          </cell>
          <cell r="MC605" t="str">
            <v>2011-T2</v>
          </cell>
          <cell r="ME605" t="str">
            <v>BFI</v>
          </cell>
          <cell r="MF605" t="str">
            <v>2011-T1</v>
          </cell>
          <cell r="MH605" t="str">
            <v>BFI</v>
          </cell>
          <cell r="MI605" t="str">
            <v>XXXX-XX</v>
          </cell>
          <cell r="MK605" t="str">
            <v>BFI</v>
          </cell>
          <cell r="ML605" t="str">
            <v>XXXX-XX</v>
          </cell>
          <cell r="MN605" t="str">
            <v>BFI</v>
          </cell>
          <cell r="MO605" t="str">
            <v>2010-T2</v>
          </cell>
          <cell r="MQ605" t="str">
            <v>BFI</v>
          </cell>
          <cell r="MR605" t="str">
            <v>2010-T1</v>
          </cell>
          <cell r="MT605" t="str">
            <v>BFI</v>
          </cell>
          <cell r="MU605" t="str">
            <v>XXXX-XX</v>
          </cell>
          <cell r="MW605" t="str">
            <v>BFI</v>
          </cell>
          <cell r="MX605" t="str">
            <v>XXXX-XX</v>
          </cell>
          <cell r="MZ605" t="str">
            <v>BFI</v>
          </cell>
          <cell r="NA605" t="str">
            <v>2009-T2</v>
          </cell>
          <cell r="NC605" t="str">
            <v>BFI</v>
          </cell>
          <cell r="ND605" t="str">
            <v>2009-T1</v>
          </cell>
          <cell r="NF605" t="str">
            <v>BFI</v>
          </cell>
          <cell r="NG605" t="str">
            <v>XXXX-XX</v>
          </cell>
          <cell r="NI605" t="str">
            <v>BFI</v>
          </cell>
          <cell r="NJ605" t="str">
            <v>XXXX-XX</v>
          </cell>
          <cell r="NL605" t="str">
            <v>BFI</v>
          </cell>
          <cell r="NM605" t="str">
            <v>2008-T2</v>
          </cell>
          <cell r="NO605" t="str">
            <v>BFI</v>
          </cell>
          <cell r="NP605" t="str">
            <v>2008-T1</v>
          </cell>
          <cell r="NR605" t="str">
            <v>BFI</v>
          </cell>
          <cell r="NS605" t="str">
            <v>XXXX-XX</v>
          </cell>
          <cell r="NU605" t="str">
            <v>BFI</v>
          </cell>
          <cell r="NV605" t="str">
            <v>XXXX-XX</v>
          </cell>
        </row>
        <row r="606">
          <cell r="HO606" t="str">
            <v>Métier</v>
          </cell>
          <cell r="HP606" t="str">
            <v>Trimestre</v>
          </cell>
          <cell r="HR606" t="str">
            <v>Métier</v>
          </cell>
          <cell r="HS606" t="str">
            <v>Trimestre</v>
          </cell>
          <cell r="HU606" t="str">
            <v>Métier</v>
          </cell>
          <cell r="HV606" t="str">
            <v>Trimestre</v>
          </cell>
          <cell r="HX606" t="str">
            <v>Métier</v>
          </cell>
          <cell r="HY606" t="str">
            <v>Trimestre</v>
          </cell>
          <cell r="IA606" t="str">
            <v>Métier</v>
          </cell>
          <cell r="IB606" t="str">
            <v>Trimestre</v>
          </cell>
          <cell r="ID606" t="str">
            <v>Métier</v>
          </cell>
          <cell r="IE606" t="str">
            <v>Trimestre</v>
          </cell>
          <cell r="IG606" t="str">
            <v>Métier</v>
          </cell>
          <cell r="IH606" t="str">
            <v>Trimestre</v>
          </cell>
          <cell r="IJ606" t="str">
            <v>Métier</v>
          </cell>
          <cell r="IK606" t="str">
            <v>Trimestre</v>
          </cell>
          <cell r="IM606" t="str">
            <v>Métier</v>
          </cell>
          <cell r="IN606" t="str">
            <v>Trimestre</v>
          </cell>
          <cell r="IP606" t="str">
            <v>Métier</v>
          </cell>
          <cell r="IQ606" t="str">
            <v>Trimestre</v>
          </cell>
          <cell r="IS606" t="str">
            <v>Métier</v>
          </cell>
          <cell r="IT606" t="str">
            <v>Trimestre</v>
          </cell>
          <cell r="IV606" t="str">
            <v>Métier</v>
          </cell>
          <cell r="IW606" t="str">
            <v>Trimestre</v>
          </cell>
          <cell r="IY606" t="str">
            <v>Métier</v>
          </cell>
          <cell r="IZ606" t="str">
            <v>Trimestre</v>
          </cell>
          <cell r="JB606" t="str">
            <v>Métier</v>
          </cell>
          <cell r="JC606" t="str">
            <v>Trimestre</v>
          </cell>
          <cell r="JE606" t="str">
            <v>Métier</v>
          </cell>
          <cell r="JF606" t="str">
            <v>Trimestre</v>
          </cell>
          <cell r="JH606" t="str">
            <v>Métier</v>
          </cell>
          <cell r="JI606" t="str">
            <v>Trimestre</v>
          </cell>
          <cell r="JK606" t="str">
            <v>Métier</v>
          </cell>
          <cell r="JL606" t="str">
            <v>Trimestre</v>
          </cell>
          <cell r="JN606" t="str">
            <v>Métier</v>
          </cell>
          <cell r="JO606" t="str">
            <v>Trimestre</v>
          </cell>
          <cell r="JQ606" t="str">
            <v>Métier</v>
          </cell>
          <cell r="JR606" t="str">
            <v>Trimestre</v>
          </cell>
          <cell r="JT606" t="str">
            <v>Métier</v>
          </cell>
          <cell r="JU606" t="str">
            <v>Trimestre</v>
          </cell>
          <cell r="JW606" t="str">
            <v>Métier</v>
          </cell>
          <cell r="JX606" t="str">
            <v>Trimestre</v>
          </cell>
          <cell r="JZ606" t="str">
            <v>Métier</v>
          </cell>
          <cell r="KA606" t="str">
            <v>Trimestre</v>
          </cell>
          <cell r="KC606" t="str">
            <v>Métier</v>
          </cell>
          <cell r="KD606" t="str">
            <v>Trimestre</v>
          </cell>
          <cell r="KF606" t="str">
            <v>Métier</v>
          </cell>
          <cell r="KG606" t="str">
            <v>Trimestre</v>
          </cell>
          <cell r="KI606" t="str">
            <v>Métier</v>
          </cell>
          <cell r="KJ606" t="str">
            <v>Trimestre</v>
          </cell>
          <cell r="KL606" t="str">
            <v>Métier</v>
          </cell>
          <cell r="KM606" t="str">
            <v>Trimestre</v>
          </cell>
          <cell r="KO606" t="str">
            <v>Métier</v>
          </cell>
          <cell r="KP606" t="str">
            <v>Trimestre</v>
          </cell>
          <cell r="KR606" t="str">
            <v>Métier</v>
          </cell>
          <cell r="KS606" t="str">
            <v>Trimestre</v>
          </cell>
          <cell r="KU606" t="str">
            <v>Métier</v>
          </cell>
          <cell r="KV606" t="str">
            <v>Trimestre</v>
          </cell>
          <cell r="KX606" t="str">
            <v>Métier</v>
          </cell>
          <cell r="KY606" t="str">
            <v>Trimestre</v>
          </cell>
          <cell r="LA606" t="str">
            <v>Métier</v>
          </cell>
          <cell r="LB606" t="str">
            <v>Trimestre</v>
          </cell>
          <cell r="LD606" t="str">
            <v>Métier</v>
          </cell>
          <cell r="LE606" t="str">
            <v>Trimestre</v>
          </cell>
          <cell r="LG606" t="str">
            <v>Métier</v>
          </cell>
          <cell r="LH606" t="str">
            <v>Trimestre</v>
          </cell>
          <cell r="LJ606" t="str">
            <v>Métier</v>
          </cell>
          <cell r="LK606" t="str">
            <v>Trimestre</v>
          </cell>
          <cell r="LM606" t="str">
            <v>Métier</v>
          </cell>
          <cell r="LN606" t="str">
            <v>Trimestre</v>
          </cell>
          <cell r="LP606" t="str">
            <v>Métier</v>
          </cell>
          <cell r="LQ606" t="str">
            <v>Trimestre</v>
          </cell>
          <cell r="LS606" t="str">
            <v>Métier</v>
          </cell>
          <cell r="LT606" t="str">
            <v>Trimestre</v>
          </cell>
          <cell r="LV606" t="str">
            <v>Métier</v>
          </cell>
          <cell r="LW606" t="str">
            <v>Trimestre</v>
          </cell>
          <cell r="LY606" t="str">
            <v>Métier</v>
          </cell>
          <cell r="LZ606" t="str">
            <v>Trimestre</v>
          </cell>
          <cell r="MB606" t="str">
            <v>Métier</v>
          </cell>
          <cell r="MC606" t="str">
            <v>Trimestre</v>
          </cell>
          <cell r="ME606" t="str">
            <v>Métier</v>
          </cell>
          <cell r="MF606" t="str">
            <v>Trimestre</v>
          </cell>
          <cell r="MH606" t="str">
            <v>Métier</v>
          </cell>
          <cell r="MI606" t="str">
            <v>Trimestre</v>
          </cell>
          <cell r="MK606" t="str">
            <v>Métier</v>
          </cell>
          <cell r="ML606" t="str">
            <v>Trimestre</v>
          </cell>
          <cell r="MN606" t="str">
            <v>Métier</v>
          </cell>
          <cell r="MO606" t="str">
            <v>Trimestre</v>
          </cell>
          <cell r="MQ606" t="str">
            <v>Métier</v>
          </cell>
          <cell r="MR606" t="str">
            <v>Trimestre</v>
          </cell>
          <cell r="MT606" t="str">
            <v>Métier</v>
          </cell>
          <cell r="MU606" t="str">
            <v>Trimestre</v>
          </cell>
          <cell r="MW606" t="str">
            <v>Métier</v>
          </cell>
          <cell r="MX606" t="str">
            <v>Trimestre</v>
          </cell>
          <cell r="MZ606" t="str">
            <v>Métier</v>
          </cell>
          <cell r="NA606" t="str">
            <v>Trimestre</v>
          </cell>
          <cell r="NC606" t="str">
            <v>Métier</v>
          </cell>
          <cell r="ND606" t="str">
            <v>Trimestre</v>
          </cell>
          <cell r="NF606" t="str">
            <v>Métier</v>
          </cell>
          <cell r="NG606" t="str">
            <v>Trimestre</v>
          </cell>
          <cell r="NI606" t="str">
            <v>Métier</v>
          </cell>
          <cell r="NJ606" t="str">
            <v>Trimestre</v>
          </cell>
          <cell r="NL606" t="str">
            <v>Métier</v>
          </cell>
          <cell r="NM606" t="str">
            <v>Trimestre</v>
          </cell>
          <cell r="NO606" t="str">
            <v>Métier</v>
          </cell>
          <cell r="NP606" t="str">
            <v>Trimestre</v>
          </cell>
          <cell r="NR606" t="str">
            <v>Métier</v>
          </cell>
          <cell r="NS606" t="str">
            <v>Trimestre</v>
          </cell>
          <cell r="NU606" t="str">
            <v>Métier</v>
          </cell>
          <cell r="NV606" t="str">
            <v>Trimestre</v>
          </cell>
        </row>
        <row r="607">
          <cell r="BP607">
            <v>-0.50980552563525716</v>
          </cell>
          <cell r="HO607" t="str">
            <v>BFI</v>
          </cell>
          <cell r="HP607" t="str">
            <v>2021-T2</v>
          </cell>
          <cell r="HR607" t="str">
            <v>BFI</v>
          </cell>
          <cell r="HS607" t="str">
            <v>2021-T1</v>
          </cell>
          <cell r="HU607" t="str">
            <v>BFI</v>
          </cell>
          <cell r="HV607" t="str">
            <v>XXXX-XX</v>
          </cell>
          <cell r="HX607" t="str">
            <v>BFI</v>
          </cell>
          <cell r="HY607" t="str">
            <v>2020-T3</v>
          </cell>
          <cell r="IA607" t="str">
            <v>BFI</v>
          </cell>
          <cell r="IB607" t="str">
            <v>2020-T2</v>
          </cell>
          <cell r="ID607" t="str">
            <v>BFI</v>
          </cell>
          <cell r="IE607" t="str">
            <v>2020-T1</v>
          </cell>
          <cell r="IG607" t="str">
            <v>BFI</v>
          </cell>
          <cell r="IH607" t="str">
            <v>XXXX-XX</v>
          </cell>
          <cell r="IJ607" t="str">
            <v>BFI</v>
          </cell>
          <cell r="IK607" t="str">
            <v>2019-T3</v>
          </cell>
          <cell r="IM607" t="str">
            <v>BFI</v>
          </cell>
          <cell r="IN607" t="str">
            <v>2019-T2</v>
          </cell>
          <cell r="IP607" t="str">
            <v>BFI</v>
          </cell>
          <cell r="IQ607" t="str">
            <v>2019-T1</v>
          </cell>
          <cell r="IS607" t="str">
            <v>BFI</v>
          </cell>
          <cell r="IT607" t="str">
            <v>XXXX-XX</v>
          </cell>
          <cell r="IV607" t="str">
            <v>BFI</v>
          </cell>
          <cell r="IW607" t="str">
            <v>2018-T3</v>
          </cell>
          <cell r="IY607" t="str">
            <v>BFI</v>
          </cell>
          <cell r="IZ607" t="str">
            <v>2018-T2</v>
          </cell>
          <cell r="JB607" t="str">
            <v>BFI</v>
          </cell>
          <cell r="JC607" t="str">
            <v>2018-T1</v>
          </cell>
          <cell r="JE607" t="str">
            <v>BFI</v>
          </cell>
          <cell r="JF607" t="str">
            <v>XXXX-XX</v>
          </cell>
          <cell r="JH607" t="str">
            <v>BFI</v>
          </cell>
          <cell r="JI607" t="str">
            <v>2017-T3</v>
          </cell>
          <cell r="JK607" t="str">
            <v>BFI</v>
          </cell>
          <cell r="JL607" t="str">
            <v>2017-T2</v>
          </cell>
          <cell r="JN607" t="str">
            <v>BFI</v>
          </cell>
          <cell r="JO607" t="str">
            <v>2017-T1</v>
          </cell>
          <cell r="JQ607" t="str">
            <v>BFI</v>
          </cell>
          <cell r="JR607" t="str">
            <v>XXXX-XX</v>
          </cell>
          <cell r="JT607" t="str">
            <v>BFI</v>
          </cell>
          <cell r="JU607" t="str">
            <v>2016-T3</v>
          </cell>
          <cell r="JW607" t="str">
            <v>BFI</v>
          </cell>
          <cell r="JX607" t="str">
            <v>2016-T2</v>
          </cell>
          <cell r="JZ607" t="str">
            <v>BFI</v>
          </cell>
          <cell r="KA607" t="str">
            <v>2016-T1</v>
          </cell>
          <cell r="KC607" t="str">
            <v>BFI</v>
          </cell>
          <cell r="KD607" t="str">
            <v>XXXX-XX</v>
          </cell>
          <cell r="KF607" t="str">
            <v>BFI</v>
          </cell>
          <cell r="KG607" t="str">
            <v>2015-T3</v>
          </cell>
          <cell r="KI607" t="str">
            <v>BFI</v>
          </cell>
          <cell r="KJ607" t="str">
            <v>2015-T2</v>
          </cell>
          <cell r="KL607" t="str">
            <v>BFI</v>
          </cell>
          <cell r="KM607" t="str">
            <v>2015-T1</v>
          </cell>
          <cell r="KO607" t="str">
            <v>BFI</v>
          </cell>
          <cell r="KP607" t="str">
            <v>XXXX-XX</v>
          </cell>
          <cell r="KR607" t="str">
            <v>BFI</v>
          </cell>
          <cell r="KS607" t="str">
            <v>2014-T3</v>
          </cell>
          <cell r="KU607" t="str">
            <v>BFI</v>
          </cell>
          <cell r="KV607" t="str">
            <v>2014-T2</v>
          </cell>
          <cell r="KX607" t="str">
            <v>BFI</v>
          </cell>
          <cell r="KY607" t="str">
            <v>2014-T1</v>
          </cell>
          <cell r="LA607" t="str">
            <v>BFI</v>
          </cell>
          <cell r="LB607" t="str">
            <v>XXXX-XX</v>
          </cell>
          <cell r="LD607" t="str">
            <v>BFI</v>
          </cell>
          <cell r="LE607" t="str">
            <v>2013-T3</v>
          </cell>
          <cell r="LG607" t="str">
            <v>BFI</v>
          </cell>
          <cell r="LH607" t="str">
            <v>2013-T2</v>
          </cell>
          <cell r="LJ607" t="str">
            <v>BFI</v>
          </cell>
          <cell r="LK607" t="str">
            <v>2013-T1</v>
          </cell>
          <cell r="LM607" t="str">
            <v>BFI</v>
          </cell>
          <cell r="LN607" t="str">
            <v>XXXX-XX</v>
          </cell>
          <cell r="LP607" t="str">
            <v>BFI</v>
          </cell>
          <cell r="LQ607" t="str">
            <v>2012-T3</v>
          </cell>
          <cell r="LS607" t="str">
            <v>BFI</v>
          </cell>
          <cell r="LT607" t="str">
            <v>2012-T2</v>
          </cell>
          <cell r="LV607" t="str">
            <v>BFI</v>
          </cell>
          <cell r="LW607" t="str">
            <v>2012-T1</v>
          </cell>
          <cell r="LY607" t="str">
            <v>BFI</v>
          </cell>
          <cell r="LZ607" t="str">
            <v>XXXX-XX</v>
          </cell>
          <cell r="MB607" t="str">
            <v>BFI</v>
          </cell>
          <cell r="MC607" t="str">
            <v>2011-T3</v>
          </cell>
          <cell r="ME607" t="str">
            <v>BFI</v>
          </cell>
          <cell r="MF607" t="str">
            <v>2011-T2</v>
          </cell>
          <cell r="MH607" t="str">
            <v>BFI</v>
          </cell>
          <cell r="MI607" t="str">
            <v>2011-T1</v>
          </cell>
          <cell r="MK607" t="str">
            <v>BFI</v>
          </cell>
          <cell r="ML607" t="str">
            <v>XXXX-XX</v>
          </cell>
          <cell r="MN607" t="str">
            <v>BFI</v>
          </cell>
          <cell r="MO607" t="str">
            <v>2010-T3</v>
          </cell>
          <cell r="MQ607" t="str">
            <v>BFI</v>
          </cell>
          <cell r="MR607" t="str">
            <v>2010-T2</v>
          </cell>
          <cell r="MT607" t="str">
            <v>BFI</v>
          </cell>
          <cell r="MU607" t="str">
            <v>2010-T1</v>
          </cell>
          <cell r="MW607" t="str">
            <v>BFI</v>
          </cell>
          <cell r="MX607" t="str">
            <v>XXXX-XX</v>
          </cell>
          <cell r="MZ607" t="str">
            <v>BFI</v>
          </cell>
          <cell r="NA607" t="str">
            <v>2009-T3</v>
          </cell>
          <cell r="NC607" t="str">
            <v>BFI</v>
          </cell>
          <cell r="ND607" t="str">
            <v>2009-T2</v>
          </cell>
          <cell r="NF607" t="str">
            <v>BFI</v>
          </cell>
          <cell r="NG607" t="str">
            <v>2009-T1</v>
          </cell>
          <cell r="NI607" t="str">
            <v>BFI</v>
          </cell>
          <cell r="NJ607" t="str">
            <v>XXXX-XX</v>
          </cell>
          <cell r="NL607" t="str">
            <v>BFI</v>
          </cell>
          <cell r="NM607" t="str">
            <v>2008-T3</v>
          </cell>
          <cell r="NO607" t="str">
            <v>BFI</v>
          </cell>
          <cell r="NP607" t="str">
            <v>2008-T2</v>
          </cell>
          <cell r="NR607" t="str">
            <v>BFI</v>
          </cell>
          <cell r="NS607" t="str">
            <v>2008-T1</v>
          </cell>
          <cell r="NU607" t="str">
            <v>BFI</v>
          </cell>
          <cell r="NV607" t="str">
            <v>XXXX-XX</v>
          </cell>
        </row>
        <row r="608">
          <cell r="BB608" t="str">
            <v>Métier</v>
          </cell>
          <cell r="BC608" t="str">
            <v>Trimestre</v>
          </cell>
          <cell r="BE608" t="str">
            <v>Métier</v>
          </cell>
          <cell r="BF608" t="str">
            <v>Trimestre</v>
          </cell>
          <cell r="BH608" t="str">
            <v>Métier</v>
          </cell>
          <cell r="BI608" t="str">
            <v>Trimestre</v>
          </cell>
          <cell r="BK608" t="str">
            <v>Métier</v>
          </cell>
          <cell r="BL608" t="str">
            <v>Trimestre</v>
          </cell>
          <cell r="BN608" t="str">
            <v>Métier</v>
          </cell>
          <cell r="BO608" t="str">
            <v>Trimestre</v>
          </cell>
          <cell r="BQ608" t="str">
            <v>Métier</v>
          </cell>
          <cell r="BR608" t="str">
            <v>Trimestre</v>
          </cell>
          <cell r="BT608" t="str">
            <v>Métier</v>
          </cell>
          <cell r="BU608" t="str">
            <v>Trimestre</v>
          </cell>
          <cell r="BW608" t="str">
            <v>Métier</v>
          </cell>
          <cell r="BX608" t="str">
            <v>Trimestre</v>
          </cell>
          <cell r="BZ608" t="str">
            <v>Métier</v>
          </cell>
          <cell r="CA608" t="str">
            <v>Trimestre</v>
          </cell>
          <cell r="CC608" t="str">
            <v>Métier</v>
          </cell>
          <cell r="CD608" t="str">
            <v>Trimestre</v>
          </cell>
          <cell r="CF608" t="str">
            <v>Métier</v>
          </cell>
          <cell r="CG608" t="str">
            <v>Trimestre</v>
          </cell>
          <cell r="CI608" t="str">
            <v>Métier</v>
          </cell>
          <cell r="CJ608" t="str">
            <v>Trimestre</v>
          </cell>
          <cell r="CL608" t="str">
            <v>Métier</v>
          </cell>
          <cell r="CM608" t="str">
            <v>Trimestre</v>
          </cell>
          <cell r="CO608" t="str">
            <v>Métier</v>
          </cell>
          <cell r="CP608" t="str">
            <v>Trimestre</v>
          </cell>
          <cell r="CR608" t="str">
            <v>Métier</v>
          </cell>
          <cell r="CS608" t="str">
            <v>Trimestre</v>
          </cell>
          <cell r="CU608" t="str">
            <v>Métier</v>
          </cell>
          <cell r="CV608" t="str">
            <v>Trimestre</v>
          </cell>
          <cell r="CX608" t="str">
            <v>Métier</v>
          </cell>
          <cell r="CY608" t="str">
            <v>Trimestre</v>
          </cell>
          <cell r="DA608" t="str">
            <v>Métier</v>
          </cell>
          <cell r="DB608" t="str">
            <v>Trimestre</v>
          </cell>
          <cell r="DD608" t="str">
            <v>Métier</v>
          </cell>
          <cell r="DE608" t="str">
            <v>Trimestre</v>
          </cell>
          <cell r="DG608" t="str">
            <v>Métier</v>
          </cell>
          <cell r="DH608" t="str">
            <v>Trimestre</v>
          </cell>
          <cell r="DJ608" t="str">
            <v>Métier</v>
          </cell>
          <cell r="DK608" t="str">
            <v>Trimestre</v>
          </cell>
          <cell r="DM608" t="str">
            <v>Métier</v>
          </cell>
          <cell r="DN608" t="str">
            <v>Trimestre</v>
          </cell>
          <cell r="DP608" t="str">
            <v>Métier</v>
          </cell>
          <cell r="DQ608" t="str">
            <v>Trimestre</v>
          </cell>
          <cell r="DS608" t="str">
            <v>Métier</v>
          </cell>
          <cell r="DT608" t="str">
            <v>Trimestre</v>
          </cell>
          <cell r="DV608" t="str">
            <v>Métier</v>
          </cell>
          <cell r="DW608" t="str">
            <v>Trimestre</v>
          </cell>
          <cell r="DY608" t="str">
            <v>Métier</v>
          </cell>
          <cell r="DZ608" t="str">
            <v>Trimestre</v>
          </cell>
          <cell r="EB608" t="str">
            <v>Métier</v>
          </cell>
          <cell r="EC608" t="str">
            <v>Trimestre</v>
          </cell>
          <cell r="EE608" t="str">
            <v>Métier</v>
          </cell>
          <cell r="EF608" t="str">
            <v>Trimestre</v>
          </cell>
          <cell r="EH608" t="str">
            <v>Métier</v>
          </cell>
          <cell r="EI608" t="str">
            <v>Trimestre</v>
          </cell>
          <cell r="EK608" t="str">
            <v>Métier</v>
          </cell>
          <cell r="EL608" t="str">
            <v>Trimestre</v>
          </cell>
          <cell r="EN608" t="str">
            <v>Métier</v>
          </cell>
          <cell r="EO608" t="str">
            <v>Trimestre</v>
          </cell>
          <cell r="EQ608" t="str">
            <v>Métier</v>
          </cell>
          <cell r="ER608" t="str">
            <v>Trimestre</v>
          </cell>
          <cell r="ET608" t="str">
            <v>Métier</v>
          </cell>
          <cell r="EU608" t="str">
            <v>Trimestre</v>
          </cell>
          <cell r="EW608" t="str">
            <v>Métier</v>
          </cell>
          <cell r="EX608" t="str">
            <v>Trimestre</v>
          </cell>
          <cell r="EZ608" t="str">
            <v>Métier</v>
          </cell>
          <cell r="FA608" t="str">
            <v>Trimestre</v>
          </cell>
          <cell r="FC608" t="str">
            <v>Métier</v>
          </cell>
          <cell r="FD608" t="str">
            <v>Trimestre</v>
          </cell>
          <cell r="FF608" t="str">
            <v>Métier</v>
          </cell>
          <cell r="FG608" t="str">
            <v>Trimestre</v>
          </cell>
          <cell r="FI608" t="str">
            <v>Métier</v>
          </cell>
          <cell r="FJ608" t="str">
            <v>Trimestre</v>
          </cell>
          <cell r="FL608" t="str">
            <v>Métier</v>
          </cell>
          <cell r="FM608" t="str">
            <v>Trimestre</v>
          </cell>
          <cell r="FO608" t="str">
            <v>Métier</v>
          </cell>
          <cell r="FP608" t="str">
            <v>Trimestre</v>
          </cell>
          <cell r="FR608" t="str">
            <v>Métier</v>
          </cell>
          <cell r="FS608" t="str">
            <v>Trimestre</v>
          </cell>
          <cell r="FU608" t="str">
            <v>Métier</v>
          </cell>
          <cell r="FV608" t="str">
            <v>Trimestre</v>
          </cell>
          <cell r="FX608" t="str">
            <v>Métier</v>
          </cell>
          <cell r="FY608" t="str">
            <v>Trimestre</v>
          </cell>
          <cell r="GA608" t="str">
            <v>Métier</v>
          </cell>
          <cell r="GB608" t="str">
            <v>Trimestre</v>
          </cell>
          <cell r="GD608" t="str">
            <v>Métier</v>
          </cell>
          <cell r="GE608" t="str">
            <v>Trimestre</v>
          </cell>
          <cell r="GG608" t="str">
            <v>Métier</v>
          </cell>
          <cell r="GH608" t="str">
            <v>Trimestre</v>
          </cell>
          <cell r="GJ608" t="str">
            <v>Métier</v>
          </cell>
          <cell r="GK608" t="str">
            <v>Trimestre</v>
          </cell>
          <cell r="GM608" t="str">
            <v>Métier</v>
          </cell>
          <cell r="GN608" t="str">
            <v>Trimestre</v>
          </cell>
          <cell r="GP608" t="str">
            <v>Métier</v>
          </cell>
          <cell r="GQ608" t="str">
            <v>Trimestre</v>
          </cell>
          <cell r="GS608" t="str">
            <v>Métier</v>
          </cell>
          <cell r="GT608" t="str">
            <v>Trimestre</v>
          </cell>
          <cell r="GV608" t="str">
            <v>Métier</v>
          </cell>
          <cell r="GW608" t="str">
            <v>Trimestre</v>
          </cell>
          <cell r="GY608" t="str">
            <v>Métier</v>
          </cell>
          <cell r="GZ608" t="str">
            <v>Trimestre</v>
          </cell>
          <cell r="HB608" t="str">
            <v>Métier</v>
          </cell>
          <cell r="HC608" t="str">
            <v>Trimestre</v>
          </cell>
          <cell r="HE608" t="str">
            <v>Métier</v>
          </cell>
          <cell r="HF608" t="str">
            <v>Trimestre</v>
          </cell>
          <cell r="HH608" t="str">
            <v>Métier</v>
          </cell>
          <cell r="HI608" t="str">
            <v>Trimestre</v>
          </cell>
          <cell r="HO608" t="str">
            <v>Métier</v>
          </cell>
          <cell r="HP608" t="str">
            <v>Trimestre</v>
          </cell>
          <cell r="HR608" t="str">
            <v>Métier</v>
          </cell>
          <cell r="HS608" t="str">
            <v>Trimestre</v>
          </cell>
          <cell r="HU608" t="str">
            <v>Métier</v>
          </cell>
          <cell r="HV608" t="str">
            <v>Trimestre</v>
          </cell>
          <cell r="HX608" t="str">
            <v>Métier</v>
          </cell>
          <cell r="HY608" t="str">
            <v>Trimestre</v>
          </cell>
          <cell r="IA608" t="str">
            <v>Métier</v>
          </cell>
          <cell r="IB608" t="str">
            <v>Trimestre</v>
          </cell>
          <cell r="ID608" t="str">
            <v>Métier</v>
          </cell>
          <cell r="IE608" t="str">
            <v>Trimestre</v>
          </cell>
          <cell r="IG608" t="str">
            <v>Métier</v>
          </cell>
          <cell r="IH608" t="str">
            <v>Trimestre</v>
          </cell>
          <cell r="IJ608" t="str">
            <v>Métier</v>
          </cell>
          <cell r="IK608" t="str">
            <v>Trimestre</v>
          </cell>
          <cell r="IM608" t="str">
            <v>Métier</v>
          </cell>
          <cell r="IN608" t="str">
            <v>Trimestre</v>
          </cell>
          <cell r="IP608" t="str">
            <v>Métier</v>
          </cell>
          <cell r="IQ608" t="str">
            <v>Trimestre</v>
          </cell>
          <cell r="IS608" t="str">
            <v>Métier</v>
          </cell>
          <cell r="IT608" t="str">
            <v>Trimestre</v>
          </cell>
          <cell r="IV608" t="str">
            <v>Métier</v>
          </cell>
          <cell r="IW608" t="str">
            <v>Trimestre</v>
          </cell>
          <cell r="IY608" t="str">
            <v>Métier</v>
          </cell>
          <cell r="IZ608" t="str">
            <v>Trimestre</v>
          </cell>
          <cell r="JB608" t="str">
            <v>Métier</v>
          </cell>
          <cell r="JC608" t="str">
            <v>Trimestre</v>
          </cell>
          <cell r="JE608" t="str">
            <v>Métier</v>
          </cell>
          <cell r="JF608" t="str">
            <v>Trimestre</v>
          </cell>
          <cell r="JH608" t="str">
            <v>Métier</v>
          </cell>
          <cell r="JI608" t="str">
            <v>Trimestre</v>
          </cell>
          <cell r="JK608" t="str">
            <v>Métier</v>
          </cell>
          <cell r="JL608" t="str">
            <v>Trimestre</v>
          </cell>
          <cell r="JN608" t="str">
            <v>Métier</v>
          </cell>
          <cell r="JO608" t="str">
            <v>Trimestre</v>
          </cell>
          <cell r="JQ608" t="str">
            <v>Métier</v>
          </cell>
          <cell r="JR608" t="str">
            <v>Trimestre</v>
          </cell>
          <cell r="JT608" t="str">
            <v>Métier</v>
          </cell>
          <cell r="JU608" t="str">
            <v>Trimestre</v>
          </cell>
          <cell r="JW608" t="str">
            <v>Métier</v>
          </cell>
          <cell r="JX608" t="str">
            <v>Trimestre</v>
          </cell>
          <cell r="JZ608" t="str">
            <v>Métier</v>
          </cell>
          <cell r="KA608" t="str">
            <v>Trimestre</v>
          </cell>
          <cell r="KC608" t="str">
            <v>Métier</v>
          </cell>
          <cell r="KD608" t="str">
            <v>Trimestre</v>
          </cell>
          <cell r="KF608" t="str">
            <v>Métier</v>
          </cell>
          <cell r="KG608" t="str">
            <v>Trimestre</v>
          </cell>
          <cell r="KI608" t="str">
            <v>Métier</v>
          </cell>
          <cell r="KJ608" t="str">
            <v>Trimestre</v>
          </cell>
          <cell r="KL608" t="str">
            <v>Métier</v>
          </cell>
          <cell r="KM608" t="str">
            <v>Trimestre</v>
          </cell>
          <cell r="KO608" t="str">
            <v>Métier</v>
          </cell>
          <cell r="KP608" t="str">
            <v>Trimestre</v>
          </cell>
          <cell r="KR608" t="str">
            <v>Métier</v>
          </cell>
          <cell r="KS608" t="str">
            <v>Trimestre</v>
          </cell>
          <cell r="KU608" t="str">
            <v>Métier</v>
          </cell>
          <cell r="KV608" t="str">
            <v>Trimestre</v>
          </cell>
          <cell r="KX608" t="str">
            <v>Métier</v>
          </cell>
          <cell r="KY608" t="str">
            <v>Trimestre</v>
          </cell>
          <cell r="LA608" t="str">
            <v>Métier</v>
          </cell>
          <cell r="LB608" t="str">
            <v>Trimestre</v>
          </cell>
          <cell r="LD608" t="str">
            <v>Métier</v>
          </cell>
          <cell r="LE608" t="str">
            <v>Trimestre</v>
          </cell>
          <cell r="LG608" t="str">
            <v>Métier</v>
          </cell>
          <cell r="LH608" t="str">
            <v>Trimestre</v>
          </cell>
          <cell r="LJ608" t="str">
            <v>Métier</v>
          </cell>
          <cell r="LK608" t="str">
            <v>Trimestre</v>
          </cell>
          <cell r="LM608" t="str">
            <v>Métier</v>
          </cell>
          <cell r="LN608" t="str">
            <v>Trimestre</v>
          </cell>
          <cell r="LP608" t="str">
            <v>Métier</v>
          </cell>
          <cell r="LQ608" t="str">
            <v>Trimestre</v>
          </cell>
          <cell r="LS608" t="str">
            <v>Métier</v>
          </cell>
          <cell r="LT608" t="str">
            <v>Trimestre</v>
          </cell>
          <cell r="LV608" t="str">
            <v>Métier</v>
          </cell>
          <cell r="LW608" t="str">
            <v>Trimestre</v>
          </cell>
          <cell r="LY608" t="str">
            <v>Métier</v>
          </cell>
          <cell r="LZ608" t="str">
            <v>Trimestre</v>
          </cell>
          <cell r="MB608" t="str">
            <v>Métier</v>
          </cell>
          <cell r="MC608" t="str">
            <v>Trimestre</v>
          </cell>
          <cell r="ME608" t="str">
            <v>Métier</v>
          </cell>
          <cell r="MF608" t="str">
            <v>Trimestre</v>
          </cell>
          <cell r="MH608" t="str">
            <v>Métier</v>
          </cell>
          <cell r="MI608" t="str">
            <v>Trimestre</v>
          </cell>
          <cell r="MK608" t="str">
            <v>Métier</v>
          </cell>
          <cell r="ML608" t="str">
            <v>Trimestre</v>
          </cell>
          <cell r="MN608" t="str">
            <v>Métier</v>
          </cell>
          <cell r="MO608" t="str">
            <v>Trimestre</v>
          </cell>
          <cell r="MQ608" t="str">
            <v>Métier</v>
          </cell>
          <cell r="MR608" t="str">
            <v>Trimestre</v>
          </cell>
          <cell r="MT608" t="str">
            <v>Métier</v>
          </cell>
          <cell r="MU608" t="str">
            <v>Trimestre</v>
          </cell>
          <cell r="MW608" t="str">
            <v>Métier</v>
          </cell>
          <cell r="MX608" t="str">
            <v>Trimestre</v>
          </cell>
          <cell r="MZ608" t="str">
            <v>Métier</v>
          </cell>
          <cell r="NA608" t="str">
            <v>Trimestre</v>
          </cell>
          <cell r="NC608" t="str">
            <v>Métier</v>
          </cell>
          <cell r="ND608" t="str">
            <v>Trimestre</v>
          </cell>
          <cell r="NF608" t="str">
            <v>Métier</v>
          </cell>
          <cell r="NG608" t="str">
            <v>Trimestre</v>
          </cell>
          <cell r="NI608" t="str">
            <v>Métier</v>
          </cell>
          <cell r="NJ608" t="str">
            <v>Trimestre</v>
          </cell>
          <cell r="NL608" t="str">
            <v>Métier</v>
          </cell>
          <cell r="NM608" t="str">
            <v>Trimestre</v>
          </cell>
          <cell r="NO608" t="str">
            <v>Métier</v>
          </cell>
          <cell r="NP608" t="str">
            <v>Trimestre</v>
          </cell>
          <cell r="NR608" t="str">
            <v>Métier</v>
          </cell>
          <cell r="NS608" t="str">
            <v>Trimestre</v>
          </cell>
          <cell r="NU608" t="str">
            <v>Métier</v>
          </cell>
          <cell r="NV608" t="str">
            <v>Trimestre</v>
          </cell>
        </row>
        <row r="609">
          <cell r="BB609" t="str">
            <v>BFI</v>
          </cell>
          <cell r="BC609" t="str">
            <v>2021-T3</v>
          </cell>
          <cell r="BE609" t="str">
            <v>BFI</v>
          </cell>
          <cell r="BF609" t="str">
            <v>2021-T2</v>
          </cell>
          <cell r="BH609" t="str">
            <v>BFI</v>
          </cell>
          <cell r="BI609" t="str">
            <v>2021-T1</v>
          </cell>
          <cell r="BK609" t="str">
            <v>BFI</v>
          </cell>
          <cell r="BL609" t="str">
            <v>2020-T4</v>
          </cell>
          <cell r="BN609" t="str">
            <v>BFI</v>
          </cell>
          <cell r="BO609" t="str">
            <v>2020-T3</v>
          </cell>
          <cell r="BQ609" t="str">
            <v>BFI</v>
          </cell>
          <cell r="BR609" t="str">
            <v>2020-T2</v>
          </cell>
          <cell r="BT609" t="str">
            <v>BFI</v>
          </cell>
          <cell r="BU609" t="str">
            <v>2020-T1</v>
          </cell>
          <cell r="BW609" t="str">
            <v>BFI</v>
          </cell>
          <cell r="BX609" t="str">
            <v>2019-T4</v>
          </cell>
          <cell r="BZ609" t="str">
            <v>BFI</v>
          </cell>
          <cell r="CA609" t="str">
            <v>2019-T3</v>
          </cell>
          <cell r="CC609" t="str">
            <v>BFI</v>
          </cell>
          <cell r="CD609" t="str">
            <v>2019-T2</v>
          </cell>
          <cell r="CF609" t="str">
            <v>BFI</v>
          </cell>
          <cell r="CG609" t="str">
            <v>2019-T1</v>
          </cell>
          <cell r="CI609" t="str">
            <v>BFI</v>
          </cell>
          <cell r="CJ609" t="str">
            <v>2018-T4</v>
          </cell>
          <cell r="CL609" t="str">
            <v>BFI</v>
          </cell>
          <cell r="CM609" t="str">
            <v>2018-T3</v>
          </cell>
          <cell r="CO609" t="str">
            <v>BFI</v>
          </cell>
          <cell r="CP609" t="str">
            <v>2018-T2</v>
          </cell>
          <cell r="CR609" t="str">
            <v>BFI</v>
          </cell>
          <cell r="CS609" t="str">
            <v>2018-T1</v>
          </cell>
          <cell r="CU609" t="str">
            <v>BFI</v>
          </cell>
          <cell r="CV609" t="str">
            <v>2017-T4</v>
          </cell>
          <cell r="CX609" t="str">
            <v>BFI</v>
          </cell>
          <cell r="CY609" t="str">
            <v>2017-T3</v>
          </cell>
          <cell r="DA609" t="str">
            <v>BFI</v>
          </cell>
          <cell r="DB609" t="str">
            <v>2017-T2</v>
          </cell>
          <cell r="DD609" t="str">
            <v>BFI</v>
          </cell>
          <cell r="DE609" t="str">
            <v>2017-T1</v>
          </cell>
          <cell r="DG609" t="str">
            <v>BFI</v>
          </cell>
          <cell r="DH609" t="str">
            <v>2016-T4</v>
          </cell>
          <cell r="DJ609" t="str">
            <v>BFI</v>
          </cell>
          <cell r="DK609" t="str">
            <v>2016-T3</v>
          </cell>
          <cell r="DM609" t="str">
            <v>BFI</v>
          </cell>
          <cell r="DN609" t="str">
            <v>2016-T2</v>
          </cell>
          <cell r="DP609" t="str">
            <v>BFI</v>
          </cell>
          <cell r="DQ609" t="str">
            <v>2016-T1</v>
          </cell>
          <cell r="DS609" t="str">
            <v>BFI</v>
          </cell>
          <cell r="DT609" t="str">
            <v>2015-T4</v>
          </cell>
          <cell r="DV609" t="str">
            <v>BFI</v>
          </cell>
          <cell r="DW609" t="str">
            <v>2015-T3</v>
          </cell>
          <cell r="DY609" t="str">
            <v>BFI</v>
          </cell>
          <cell r="DZ609" t="str">
            <v>2015-T2</v>
          </cell>
          <cell r="EB609" t="str">
            <v>BFI</v>
          </cell>
          <cell r="EC609" t="str">
            <v>2015-T1</v>
          </cell>
          <cell r="EE609" t="str">
            <v>BFI</v>
          </cell>
          <cell r="EF609" t="str">
            <v>2014-T4</v>
          </cell>
          <cell r="EH609" t="str">
            <v>BFI</v>
          </cell>
          <cell r="EI609" t="str">
            <v>2014-T3</v>
          </cell>
          <cell r="EK609" t="str">
            <v>BFI</v>
          </cell>
          <cell r="EL609" t="str">
            <v>2014-T2</v>
          </cell>
          <cell r="EN609" t="str">
            <v>BFI</v>
          </cell>
          <cell r="EO609" t="str">
            <v>2014-T1</v>
          </cell>
          <cell r="EQ609" t="str">
            <v>BFI</v>
          </cell>
          <cell r="ER609" t="str">
            <v>2013-T4</v>
          </cell>
          <cell r="ET609" t="str">
            <v>BFI</v>
          </cell>
          <cell r="EU609" t="str">
            <v>2013-T3</v>
          </cell>
          <cell r="EW609" t="str">
            <v>BFI</v>
          </cell>
          <cell r="EX609" t="str">
            <v>2013-T2</v>
          </cell>
          <cell r="EZ609" t="str">
            <v>BFI</v>
          </cell>
          <cell r="FA609" t="str">
            <v>2013-T1</v>
          </cell>
          <cell r="FC609" t="str">
            <v>BFI</v>
          </cell>
          <cell r="FD609" t="str">
            <v>2012-T4</v>
          </cell>
          <cell r="FF609" t="str">
            <v>BFI</v>
          </cell>
          <cell r="FG609" t="str">
            <v>2012-T3</v>
          </cell>
          <cell r="FI609" t="str">
            <v>BFI</v>
          </cell>
          <cell r="FJ609" t="str">
            <v>2012-T2</v>
          </cell>
          <cell r="FL609" t="str">
            <v>BFI</v>
          </cell>
          <cell r="FM609" t="str">
            <v>2012-T1</v>
          </cell>
          <cell r="FO609" t="str">
            <v>BFI</v>
          </cell>
          <cell r="FP609" t="str">
            <v>2011-T4</v>
          </cell>
          <cell r="FR609" t="str">
            <v>BFI</v>
          </cell>
          <cell r="FS609" t="str">
            <v>2011-T3</v>
          </cell>
          <cell r="FU609" t="str">
            <v>BFI</v>
          </cell>
          <cell r="FV609" t="str">
            <v>2011-T2</v>
          </cell>
          <cell r="FX609" t="str">
            <v>BFI</v>
          </cell>
          <cell r="FY609" t="str">
            <v>2011-T1</v>
          </cell>
          <cell r="GA609" t="str">
            <v>BFI</v>
          </cell>
          <cell r="GB609" t="str">
            <v>2010-T4</v>
          </cell>
          <cell r="GD609" t="str">
            <v>BFI</v>
          </cell>
          <cell r="GE609" t="str">
            <v>2010-T3</v>
          </cell>
          <cell r="GG609" t="str">
            <v>BFI</v>
          </cell>
          <cell r="GH609" t="str">
            <v>2010-T2</v>
          </cell>
          <cell r="GJ609" t="str">
            <v>BFI</v>
          </cell>
          <cell r="GK609" t="str">
            <v>2010-T1</v>
          </cell>
          <cell r="GM609" t="str">
            <v>BFI</v>
          </cell>
          <cell r="GN609" t="str">
            <v>2009-T4</v>
          </cell>
          <cell r="GP609" t="str">
            <v>BFI</v>
          </cell>
          <cell r="GQ609" t="str">
            <v>2009-T3</v>
          </cell>
          <cell r="GS609" t="str">
            <v>BFI</v>
          </cell>
          <cell r="GT609" t="str">
            <v>2009-T2</v>
          </cell>
          <cell r="GV609" t="str">
            <v>BFI</v>
          </cell>
          <cell r="GW609" t="str">
            <v>2009-T1</v>
          </cell>
          <cell r="GY609" t="str">
            <v>BFI</v>
          </cell>
          <cell r="GZ609" t="str">
            <v>2008-T4</v>
          </cell>
          <cell r="HB609" t="str">
            <v>BFI</v>
          </cell>
          <cell r="HC609" t="str">
            <v>2008-T3</v>
          </cell>
          <cell r="HE609" t="str">
            <v>BFI</v>
          </cell>
          <cell r="HF609" t="str">
            <v>2008-T2</v>
          </cell>
          <cell r="HH609" t="str">
            <v>BFI</v>
          </cell>
          <cell r="HI609" t="str">
            <v>2008-T1</v>
          </cell>
          <cell r="HO609" t="str">
            <v>BFI</v>
          </cell>
          <cell r="HP609" t="str">
            <v>2021-T3</v>
          </cell>
          <cell r="HR609" t="str">
            <v>BFI</v>
          </cell>
          <cell r="HS609" t="str">
            <v>2021-T2</v>
          </cell>
          <cell r="HU609" t="str">
            <v>BFI</v>
          </cell>
          <cell r="HV609" t="str">
            <v>2021-T1</v>
          </cell>
          <cell r="HX609" t="str">
            <v>BFI</v>
          </cell>
          <cell r="HY609" t="str">
            <v>2020-T4</v>
          </cell>
          <cell r="IA609" t="str">
            <v>BFI</v>
          </cell>
          <cell r="IB609" t="str">
            <v>2020-T3</v>
          </cell>
          <cell r="ID609" t="str">
            <v>BFI</v>
          </cell>
          <cell r="IE609" t="str">
            <v>2020-T2</v>
          </cell>
          <cell r="IG609" t="str">
            <v>BFI</v>
          </cell>
          <cell r="IH609" t="str">
            <v>2020-T1</v>
          </cell>
          <cell r="IJ609" t="str">
            <v>BFI</v>
          </cell>
          <cell r="IK609" t="str">
            <v>2019-T4</v>
          </cell>
          <cell r="IM609" t="str">
            <v>BFI</v>
          </cell>
          <cell r="IN609" t="str">
            <v>2019-T3</v>
          </cell>
          <cell r="IP609" t="str">
            <v>BFI</v>
          </cell>
          <cell r="IQ609" t="str">
            <v>2019-T2</v>
          </cell>
          <cell r="IS609" t="str">
            <v>BFI</v>
          </cell>
          <cell r="IT609" t="str">
            <v>2019-T1</v>
          </cell>
          <cell r="IV609" t="str">
            <v>BFI</v>
          </cell>
          <cell r="IW609" t="str">
            <v>2018-T4</v>
          </cell>
          <cell r="IY609" t="str">
            <v>BFI</v>
          </cell>
          <cell r="IZ609" t="str">
            <v>2018-T3</v>
          </cell>
          <cell r="JB609" t="str">
            <v>BFI</v>
          </cell>
          <cell r="JC609" t="str">
            <v>2018-T2</v>
          </cell>
          <cell r="JE609" t="str">
            <v>BFI</v>
          </cell>
          <cell r="JF609" t="str">
            <v>2018-T1</v>
          </cell>
          <cell r="JH609" t="str">
            <v>BFI</v>
          </cell>
          <cell r="JI609" t="str">
            <v>2017-T4</v>
          </cell>
          <cell r="JK609" t="str">
            <v>BFI</v>
          </cell>
          <cell r="JL609" t="str">
            <v>2017-T3</v>
          </cell>
          <cell r="JN609" t="str">
            <v>BFI</v>
          </cell>
          <cell r="JO609" t="str">
            <v>2017-T2</v>
          </cell>
          <cell r="JQ609" t="str">
            <v>BFI</v>
          </cell>
          <cell r="JR609" t="str">
            <v>2017-T1</v>
          </cell>
          <cell r="JT609" t="str">
            <v>BFI</v>
          </cell>
          <cell r="JU609" t="str">
            <v>2016-T4</v>
          </cell>
          <cell r="JW609" t="str">
            <v>BFI</v>
          </cell>
          <cell r="JX609" t="str">
            <v>2016-T3</v>
          </cell>
          <cell r="JZ609" t="str">
            <v>BFI</v>
          </cell>
          <cell r="KA609" t="str">
            <v>2016-T2</v>
          </cell>
          <cell r="KC609" t="str">
            <v>BFI</v>
          </cell>
          <cell r="KD609" t="str">
            <v>2016-T1</v>
          </cell>
          <cell r="KF609" t="str">
            <v>BFI</v>
          </cell>
          <cell r="KG609" t="str">
            <v>2015-T4</v>
          </cell>
          <cell r="KI609" t="str">
            <v>BFI</v>
          </cell>
          <cell r="KJ609" t="str">
            <v>2015-T3</v>
          </cell>
          <cell r="KL609" t="str">
            <v>BFI</v>
          </cell>
          <cell r="KM609" t="str">
            <v>2015-T2</v>
          </cell>
          <cell r="KO609" t="str">
            <v>BFI</v>
          </cell>
          <cell r="KP609" t="str">
            <v>2015-T1</v>
          </cell>
          <cell r="KR609" t="str">
            <v>BFI</v>
          </cell>
          <cell r="KS609" t="str">
            <v>2014-T4</v>
          </cell>
          <cell r="KU609" t="str">
            <v>BFI</v>
          </cell>
          <cell r="KV609" t="str">
            <v>2014-T3</v>
          </cell>
          <cell r="KX609" t="str">
            <v>BFI</v>
          </cell>
          <cell r="KY609" t="str">
            <v>2014-T2</v>
          </cell>
          <cell r="LA609" t="str">
            <v>BFI</v>
          </cell>
          <cell r="LB609" t="str">
            <v>2014-T1</v>
          </cell>
          <cell r="LD609" t="str">
            <v>BFI</v>
          </cell>
          <cell r="LE609" t="str">
            <v>2013-T4</v>
          </cell>
          <cell r="LG609" t="str">
            <v>BFI</v>
          </cell>
          <cell r="LH609" t="str">
            <v>2013-T3</v>
          </cell>
          <cell r="LJ609" t="str">
            <v>BFI</v>
          </cell>
          <cell r="LK609" t="str">
            <v>2013-T2</v>
          </cell>
          <cell r="LM609" t="str">
            <v>BFI</v>
          </cell>
          <cell r="LN609" t="str">
            <v>2013-T1</v>
          </cell>
          <cell r="LP609" t="str">
            <v>BFI</v>
          </cell>
          <cell r="LQ609" t="str">
            <v>2012-T4</v>
          </cell>
          <cell r="LS609" t="str">
            <v>BFI</v>
          </cell>
          <cell r="LT609" t="str">
            <v>2012-T3</v>
          </cell>
          <cell r="LV609" t="str">
            <v>BFI</v>
          </cell>
          <cell r="LW609" t="str">
            <v>2012-T2</v>
          </cell>
          <cell r="LY609" t="str">
            <v>BFI</v>
          </cell>
          <cell r="LZ609" t="str">
            <v>2012-T1</v>
          </cell>
          <cell r="MB609" t="str">
            <v>BFI</v>
          </cell>
          <cell r="MC609" t="str">
            <v>2011-T4</v>
          </cell>
          <cell r="ME609" t="str">
            <v>BFI</v>
          </cell>
          <cell r="MF609" t="str">
            <v>2011-T3</v>
          </cell>
          <cell r="MH609" t="str">
            <v>BFI</v>
          </cell>
          <cell r="MI609" t="str">
            <v>2011-T2</v>
          </cell>
          <cell r="MK609" t="str">
            <v>BFI</v>
          </cell>
          <cell r="ML609" t="str">
            <v>2011-T1</v>
          </cell>
          <cell r="MN609" t="str">
            <v>BFI</v>
          </cell>
          <cell r="MO609" t="str">
            <v>2010-T4</v>
          </cell>
          <cell r="MQ609" t="str">
            <v>BFI</v>
          </cell>
          <cell r="MR609" t="str">
            <v>2010-T3</v>
          </cell>
          <cell r="MT609" t="str">
            <v>BFI</v>
          </cell>
          <cell r="MU609" t="str">
            <v>2010-T2</v>
          </cell>
          <cell r="MW609" t="str">
            <v>BFI</v>
          </cell>
          <cell r="MX609" t="str">
            <v>2010-T1</v>
          </cell>
          <cell r="MZ609" t="str">
            <v>BFI</v>
          </cell>
          <cell r="NA609" t="str">
            <v>2009-T4</v>
          </cell>
          <cell r="NC609" t="str">
            <v>BFI</v>
          </cell>
          <cell r="ND609" t="str">
            <v>2009-T3</v>
          </cell>
          <cell r="NF609" t="str">
            <v>BFI</v>
          </cell>
          <cell r="NG609" t="str">
            <v>2009-T2</v>
          </cell>
          <cell r="NI609" t="str">
            <v>BFI</v>
          </cell>
          <cell r="NJ609" t="str">
            <v>2009-T1</v>
          </cell>
          <cell r="NL609" t="str">
            <v>BFI</v>
          </cell>
          <cell r="NM609" t="str">
            <v>2008-T4</v>
          </cell>
          <cell r="NO609" t="str">
            <v>BFI</v>
          </cell>
          <cell r="NP609" t="str">
            <v>2008-T3</v>
          </cell>
          <cell r="NR609" t="str">
            <v>BFI</v>
          </cell>
          <cell r="NS609" t="str">
            <v>2008-T2</v>
          </cell>
          <cell r="NU609" t="str">
            <v>BFI</v>
          </cell>
          <cell r="NV609" t="str">
            <v>2008-T1</v>
          </cell>
        </row>
        <row r="610">
          <cell r="BB610" t="str">
            <v>T3-21</v>
          </cell>
          <cell r="BC610" t="str">
            <v>T3-21</v>
          </cell>
          <cell r="BD610" t="str">
            <v>T3-21</v>
          </cell>
          <cell r="BE610" t="str">
            <v>T2-21</v>
          </cell>
          <cell r="BF610" t="str">
            <v>T2-21</v>
          </cell>
          <cell r="BG610" t="str">
            <v>T2-21</v>
          </cell>
          <cell r="BH610" t="str">
            <v>T1-21</v>
          </cell>
          <cell r="BI610" t="str">
            <v>T1-21</v>
          </cell>
          <cell r="BJ610" t="str">
            <v>T1-21</v>
          </cell>
          <cell r="BK610" t="str">
            <v>T4-20</v>
          </cell>
          <cell r="BL610" t="str">
            <v>T4-20</v>
          </cell>
          <cell r="BM610" t="str">
            <v>T4-20</v>
          </cell>
          <cell r="BN610" t="str">
            <v>T3-20</v>
          </cell>
          <cell r="BO610" t="str">
            <v>T3-20</v>
          </cell>
          <cell r="BP610" t="str">
            <v>T3-20</v>
          </cell>
          <cell r="BQ610" t="str">
            <v>T2-20</v>
          </cell>
          <cell r="BR610" t="str">
            <v>T2-20</v>
          </cell>
          <cell r="BS610" t="str">
            <v>T2-20</v>
          </cell>
          <cell r="BT610" t="str">
            <v>T1-20</v>
          </cell>
          <cell r="BU610" t="str">
            <v>T1-20</v>
          </cell>
          <cell r="BV610" t="str">
            <v>T1-20</v>
          </cell>
          <cell r="BW610" t="str">
            <v>T4-19</v>
          </cell>
          <cell r="BX610" t="str">
            <v>T4-19</v>
          </cell>
          <cell r="BY610" t="str">
            <v>T4-19</v>
          </cell>
          <cell r="BZ610" t="str">
            <v>T3-19</v>
          </cell>
          <cell r="CA610" t="str">
            <v>T3-19</v>
          </cell>
          <cell r="CB610" t="str">
            <v>T3-19</v>
          </cell>
          <cell r="CC610" t="str">
            <v>T2-19</v>
          </cell>
          <cell r="CD610" t="str">
            <v>T2-19</v>
          </cell>
          <cell r="CE610" t="str">
            <v>T2-19</v>
          </cell>
          <cell r="CF610" t="str">
            <v>T1-19</v>
          </cell>
          <cell r="CG610" t="str">
            <v>T1-19</v>
          </cell>
          <cell r="CH610" t="str">
            <v>T1-19</v>
          </cell>
          <cell r="CI610" t="str">
            <v>T4-18</v>
          </cell>
          <cell r="CJ610" t="str">
            <v>T4-18</v>
          </cell>
          <cell r="CK610" t="str">
            <v>T4-18</v>
          </cell>
          <cell r="CL610" t="str">
            <v>T3-18</v>
          </cell>
          <cell r="CM610" t="str">
            <v>T3-18</v>
          </cell>
          <cell r="CN610" t="str">
            <v>T3-18</v>
          </cell>
          <cell r="CO610" t="str">
            <v>T2-18</v>
          </cell>
          <cell r="CP610" t="str">
            <v>T2-18</v>
          </cell>
          <cell r="CQ610" t="str">
            <v>T2-18</v>
          </cell>
          <cell r="CR610" t="str">
            <v>T1-18</v>
          </cell>
          <cell r="CS610" t="str">
            <v>T1-18</v>
          </cell>
          <cell r="CT610" t="str">
            <v>T1-18</v>
          </cell>
          <cell r="CU610" t="str">
            <v>T4-17</v>
          </cell>
          <cell r="CV610" t="str">
            <v>T4-17</v>
          </cell>
          <cell r="CW610" t="str">
            <v>T4-17</v>
          </cell>
          <cell r="CX610" t="str">
            <v>T3-17</v>
          </cell>
          <cell r="CY610" t="str">
            <v>T3-17</v>
          </cell>
          <cell r="CZ610" t="str">
            <v>T3-17</v>
          </cell>
          <cell r="DA610" t="str">
            <v>T2-17</v>
          </cell>
          <cell r="DB610" t="str">
            <v>T2-17</v>
          </cell>
          <cell r="DC610" t="str">
            <v>T2-17</v>
          </cell>
          <cell r="DD610" t="str">
            <v>T1-17</v>
          </cell>
          <cell r="DE610" t="str">
            <v>T1-17</v>
          </cell>
          <cell r="DF610" t="str">
            <v>T1-17</v>
          </cell>
          <cell r="DG610" t="str">
            <v>T4-16</v>
          </cell>
          <cell r="DH610" t="str">
            <v>T4-16</v>
          </cell>
          <cell r="DI610" t="str">
            <v>T4-16</v>
          </cell>
          <cell r="DJ610" t="str">
            <v>T3-16</v>
          </cell>
          <cell r="DK610" t="str">
            <v>T3-16</v>
          </cell>
          <cell r="DL610" t="str">
            <v>T3-16</v>
          </cell>
          <cell r="DM610" t="str">
            <v>T2-16</v>
          </cell>
          <cell r="DN610" t="str">
            <v>T2-16</v>
          </cell>
          <cell r="DO610" t="str">
            <v>T2-16</v>
          </cell>
          <cell r="DP610" t="str">
            <v>T1-16</v>
          </cell>
          <cell r="DQ610" t="str">
            <v>T1-16</v>
          </cell>
          <cell r="DR610" t="str">
            <v>T1-16</v>
          </cell>
          <cell r="DS610" t="str">
            <v>T4-15</v>
          </cell>
          <cell r="DT610" t="str">
            <v>T4-15</v>
          </cell>
          <cell r="DU610" t="str">
            <v>T4-15</v>
          </cell>
          <cell r="DV610" t="str">
            <v>T3-15</v>
          </cell>
          <cell r="DW610" t="str">
            <v>T3-15</v>
          </cell>
          <cell r="DX610" t="str">
            <v>T3-15</v>
          </cell>
          <cell r="DY610" t="str">
            <v>T2-15</v>
          </cell>
          <cell r="DZ610" t="str">
            <v>T2-15</v>
          </cell>
          <cell r="EA610" t="str">
            <v>T2-15</v>
          </cell>
          <cell r="EB610" t="str">
            <v>T1-15</v>
          </cell>
          <cell r="EC610" t="str">
            <v>T1-15</v>
          </cell>
          <cell r="ED610" t="str">
            <v>T1-15</v>
          </cell>
          <cell r="EE610" t="str">
            <v>T4-14</v>
          </cell>
          <cell r="EF610" t="str">
            <v>T4-14</v>
          </cell>
          <cell r="EG610" t="str">
            <v>T4-14</v>
          </cell>
          <cell r="EH610" t="str">
            <v>T3-14</v>
          </cell>
          <cell r="EI610" t="str">
            <v>T3-14</v>
          </cell>
          <cell r="EJ610" t="str">
            <v>T3-14</v>
          </cell>
          <cell r="EK610" t="str">
            <v>T2-14</v>
          </cell>
          <cell r="EL610" t="str">
            <v>T2-14</v>
          </cell>
          <cell r="EM610" t="str">
            <v>T2-14</v>
          </cell>
          <cell r="EN610" t="str">
            <v>T1-14</v>
          </cell>
          <cell r="EO610" t="str">
            <v>T1-14</v>
          </cell>
          <cell r="EP610" t="str">
            <v>T1-14</v>
          </cell>
          <cell r="EQ610" t="str">
            <v>T4-13</v>
          </cell>
          <cell r="ER610" t="str">
            <v>T4-13</v>
          </cell>
          <cell r="ES610" t="str">
            <v>T4-13</v>
          </cell>
          <cell r="ET610" t="str">
            <v>T3-13</v>
          </cell>
          <cell r="EU610" t="str">
            <v>T3-13</v>
          </cell>
          <cell r="EV610" t="str">
            <v>T3-13</v>
          </cell>
          <cell r="EW610" t="str">
            <v>T2-13</v>
          </cell>
          <cell r="EX610" t="str">
            <v>T2-13</v>
          </cell>
          <cell r="EY610" t="str">
            <v>T2-13</v>
          </cell>
          <cell r="EZ610" t="str">
            <v>T1-13</v>
          </cell>
          <cell r="FA610" t="str">
            <v>T1-13</v>
          </cell>
          <cell r="FB610" t="str">
            <v>T1-13</v>
          </cell>
          <cell r="FC610" t="str">
            <v>T4-12</v>
          </cell>
          <cell r="FD610" t="str">
            <v>T4-12</v>
          </cell>
          <cell r="FE610" t="str">
            <v>T4-12</v>
          </cell>
          <cell r="FF610" t="str">
            <v>T3-12</v>
          </cell>
          <cell r="FG610" t="str">
            <v>T3-12</v>
          </cell>
          <cell r="FH610" t="str">
            <v>T3-12</v>
          </cell>
          <cell r="FI610" t="str">
            <v>T2-12</v>
          </cell>
          <cell r="FJ610" t="str">
            <v>T2-12</v>
          </cell>
          <cell r="FK610" t="str">
            <v>T2-12</v>
          </cell>
          <cell r="FL610" t="str">
            <v>T1-12</v>
          </cell>
          <cell r="FM610" t="str">
            <v>T1-12</v>
          </cell>
          <cell r="FN610" t="str">
            <v>T1-12</v>
          </cell>
          <cell r="FO610" t="str">
            <v>T4-11</v>
          </cell>
          <cell r="FP610" t="str">
            <v>T4-11</v>
          </cell>
          <cell r="FQ610" t="str">
            <v>T4-11</v>
          </cell>
          <cell r="FR610" t="str">
            <v>T3-11</v>
          </cell>
          <cell r="FS610" t="str">
            <v>T3-11</v>
          </cell>
          <cell r="FT610" t="str">
            <v>T3-11</v>
          </cell>
          <cell r="FU610" t="str">
            <v>T2-11</v>
          </cell>
          <cell r="FV610" t="str">
            <v>T2-11</v>
          </cell>
          <cell r="FW610" t="str">
            <v>T2-11</v>
          </cell>
          <cell r="FX610" t="str">
            <v>T1-11</v>
          </cell>
          <cell r="FY610" t="str">
            <v>T1-11</v>
          </cell>
          <cell r="FZ610" t="str">
            <v>T1-11</v>
          </cell>
          <cell r="GA610" t="str">
            <v>T4-10</v>
          </cell>
          <cell r="GB610" t="str">
            <v>T4-10</v>
          </cell>
          <cell r="GC610" t="str">
            <v>T4-10</v>
          </cell>
          <cell r="GD610" t="str">
            <v>T3-10</v>
          </cell>
          <cell r="GE610" t="str">
            <v>T3-10</v>
          </cell>
          <cell r="GF610" t="str">
            <v>T3-10</v>
          </cell>
          <cell r="GG610" t="str">
            <v>T2-10</v>
          </cell>
          <cell r="GH610" t="str">
            <v>T2-10</v>
          </cell>
          <cell r="GI610" t="str">
            <v>T2-10</v>
          </cell>
          <cell r="GJ610" t="str">
            <v>T1-10</v>
          </cell>
          <cell r="GK610" t="str">
            <v>T1-10</v>
          </cell>
          <cell r="GL610" t="str">
            <v>T1-10</v>
          </cell>
          <cell r="GM610" t="str">
            <v>T4-09</v>
          </cell>
          <cell r="GN610" t="str">
            <v>T4-09</v>
          </cell>
          <cell r="GO610" t="str">
            <v>T4-09</v>
          </cell>
          <cell r="GP610" t="str">
            <v>T3-09</v>
          </cell>
          <cell r="GQ610" t="str">
            <v>T3-09</v>
          </cell>
          <cell r="GR610" t="str">
            <v>T3-09</v>
          </cell>
          <cell r="GS610" t="str">
            <v>T2-09</v>
          </cell>
          <cell r="GT610" t="str">
            <v>T2-09</v>
          </cell>
          <cell r="GU610" t="str">
            <v>T2-09</v>
          </cell>
          <cell r="GV610" t="str">
            <v>T1-09</v>
          </cell>
          <cell r="GW610" t="str">
            <v>T1-09</v>
          </cell>
          <cell r="GX610" t="str">
            <v>T1-09</v>
          </cell>
          <cell r="GY610" t="str">
            <v>T4-08</v>
          </cell>
          <cell r="GZ610" t="str">
            <v>T4-08</v>
          </cell>
          <cell r="HA610" t="str">
            <v>T4-08</v>
          </cell>
          <cell r="HB610" t="str">
            <v>T3-08</v>
          </cell>
          <cell r="HC610" t="str">
            <v>T3-08</v>
          </cell>
          <cell r="HD610" t="str">
            <v>T3-08</v>
          </cell>
          <cell r="HE610" t="str">
            <v>T2-08</v>
          </cell>
          <cell r="HF610" t="str">
            <v>T2-08</v>
          </cell>
          <cell r="HG610" t="str">
            <v>T2-08</v>
          </cell>
          <cell r="HH610" t="str">
            <v>T1-08</v>
          </cell>
          <cell r="HI610" t="str">
            <v>T1-08</v>
          </cell>
          <cell r="HJ610" t="str">
            <v>T1-08</v>
          </cell>
          <cell r="HO610" t="str">
            <v>9M-21</v>
          </cell>
          <cell r="HP610" t="str">
            <v>9M-21</v>
          </cell>
          <cell r="HQ610" t="str">
            <v>9M-21</v>
          </cell>
          <cell r="HR610" t="str">
            <v>S1-21</v>
          </cell>
          <cell r="HS610" t="str">
            <v>S1-21</v>
          </cell>
          <cell r="HT610" t="str">
            <v>S1-21</v>
          </cell>
          <cell r="HU610" t="str">
            <v>T1-21</v>
          </cell>
          <cell r="HV610" t="str">
            <v>T1-21</v>
          </cell>
          <cell r="HW610" t="str">
            <v>T1-21</v>
          </cell>
          <cell r="HX610" t="str">
            <v>2020</v>
          </cell>
          <cell r="HY610" t="str">
            <v>2020</v>
          </cell>
          <cell r="HZ610" t="str">
            <v>2020</v>
          </cell>
          <cell r="IA610" t="str">
            <v>9M-20</v>
          </cell>
          <cell r="IB610" t="str">
            <v>9M-20</v>
          </cell>
          <cell r="IC610" t="str">
            <v>9M-20</v>
          </cell>
          <cell r="ID610" t="str">
            <v>S1-20</v>
          </cell>
          <cell r="IE610" t="str">
            <v>S1-20</v>
          </cell>
          <cell r="IF610" t="str">
            <v>S1-20</v>
          </cell>
          <cell r="IG610" t="str">
            <v>T1-20</v>
          </cell>
          <cell r="IH610" t="str">
            <v>T1-20</v>
          </cell>
          <cell r="II610" t="str">
            <v>T1-20</v>
          </cell>
          <cell r="IJ610" t="str">
            <v>2019</v>
          </cell>
          <cell r="IK610" t="str">
            <v>2019</v>
          </cell>
          <cell r="IL610" t="str">
            <v>2019</v>
          </cell>
          <cell r="IM610" t="str">
            <v>9M-19</v>
          </cell>
          <cell r="IN610" t="str">
            <v>9M-19</v>
          </cell>
          <cell r="IO610" t="str">
            <v>9M-19</v>
          </cell>
          <cell r="IP610" t="str">
            <v>S1-19</v>
          </cell>
          <cell r="IQ610" t="str">
            <v>S1-19</v>
          </cell>
          <cell r="IR610" t="str">
            <v>S1-19</v>
          </cell>
          <cell r="IS610" t="str">
            <v>T1-19</v>
          </cell>
          <cell r="IT610" t="str">
            <v>T1-19</v>
          </cell>
          <cell r="IU610" t="str">
            <v>T1-19</v>
          </cell>
          <cell r="IV610" t="str">
            <v>2018</v>
          </cell>
          <cell r="IW610" t="str">
            <v>2018</v>
          </cell>
          <cell r="IX610" t="str">
            <v>2018</v>
          </cell>
          <cell r="IY610" t="str">
            <v>9M-18</v>
          </cell>
          <cell r="IZ610" t="str">
            <v>9M-18</v>
          </cell>
          <cell r="JA610" t="str">
            <v>9M-18</v>
          </cell>
          <cell r="JB610" t="str">
            <v>S1-18</v>
          </cell>
          <cell r="JC610" t="str">
            <v>S1-18</v>
          </cell>
          <cell r="JD610" t="str">
            <v>S1-18</v>
          </cell>
          <cell r="JE610" t="str">
            <v>T1-18</v>
          </cell>
          <cell r="JF610" t="str">
            <v>T1-18</v>
          </cell>
          <cell r="JG610" t="str">
            <v>T1-18</v>
          </cell>
          <cell r="JH610" t="str">
            <v>2017</v>
          </cell>
          <cell r="JI610" t="str">
            <v>2017</v>
          </cell>
          <cell r="JJ610" t="str">
            <v>2017</v>
          </cell>
          <cell r="JK610" t="str">
            <v>9M-17</v>
          </cell>
          <cell r="JL610" t="str">
            <v>9M-17</v>
          </cell>
          <cell r="JM610" t="str">
            <v>9M-17</v>
          </cell>
          <cell r="JN610" t="str">
            <v>S1-17</v>
          </cell>
          <cell r="JO610" t="str">
            <v>S1-17</v>
          </cell>
          <cell r="JP610" t="str">
            <v>S1-17</v>
          </cell>
          <cell r="JQ610" t="str">
            <v>T1-17</v>
          </cell>
          <cell r="JR610" t="str">
            <v>T1-17</v>
          </cell>
          <cell r="JS610" t="str">
            <v>T1-17</v>
          </cell>
          <cell r="JT610" t="str">
            <v>2016</v>
          </cell>
          <cell r="JU610" t="str">
            <v>2016</v>
          </cell>
          <cell r="JV610" t="str">
            <v>2016</v>
          </cell>
          <cell r="JW610" t="str">
            <v>9M-16</v>
          </cell>
          <cell r="JX610" t="str">
            <v>9M-16</v>
          </cell>
          <cell r="JY610" t="str">
            <v>9M-16</v>
          </cell>
          <cell r="JZ610" t="str">
            <v>S1-16</v>
          </cell>
          <cell r="KA610" t="str">
            <v>S1-16</v>
          </cell>
          <cell r="KB610" t="str">
            <v>S1-16</v>
          </cell>
          <cell r="KC610" t="str">
            <v>T1-16</v>
          </cell>
          <cell r="KD610" t="str">
            <v>T1-16</v>
          </cell>
          <cell r="KE610" t="str">
            <v>T1-16</v>
          </cell>
          <cell r="KF610" t="str">
            <v>2015</v>
          </cell>
          <cell r="KG610" t="str">
            <v>2015</v>
          </cell>
          <cell r="KH610" t="str">
            <v>2015</v>
          </cell>
          <cell r="KI610" t="str">
            <v>9M-15</v>
          </cell>
          <cell r="KJ610" t="str">
            <v>9M-15</v>
          </cell>
          <cell r="KK610" t="str">
            <v>9M-15</v>
          </cell>
          <cell r="KL610" t="str">
            <v>S1-15</v>
          </cell>
          <cell r="KM610" t="str">
            <v>S1-15</v>
          </cell>
          <cell r="KN610" t="str">
            <v>S1-15</v>
          </cell>
          <cell r="KO610" t="str">
            <v>T1-15</v>
          </cell>
          <cell r="KP610" t="str">
            <v>T1-15</v>
          </cell>
          <cell r="KQ610" t="str">
            <v>T1-15</v>
          </cell>
          <cell r="KR610" t="str">
            <v>2014</v>
          </cell>
          <cell r="KS610" t="str">
            <v>2014</v>
          </cell>
          <cell r="KT610" t="str">
            <v>2014</v>
          </cell>
          <cell r="KU610" t="str">
            <v>9M-14</v>
          </cell>
          <cell r="KV610" t="str">
            <v>9M-14</v>
          </cell>
          <cell r="KW610" t="str">
            <v>9M-14</v>
          </cell>
          <cell r="KX610" t="str">
            <v>S1-14</v>
          </cell>
          <cell r="KY610" t="str">
            <v>S1-14</v>
          </cell>
          <cell r="KZ610" t="str">
            <v>S1-14</v>
          </cell>
          <cell r="LA610" t="str">
            <v>T1-14</v>
          </cell>
          <cell r="LB610" t="str">
            <v>T1-14</v>
          </cell>
          <cell r="LC610" t="str">
            <v>T1-14</v>
          </cell>
          <cell r="LD610" t="str">
            <v>2013</v>
          </cell>
          <cell r="LE610" t="str">
            <v>2013</v>
          </cell>
          <cell r="LF610" t="str">
            <v>2013</v>
          </cell>
          <cell r="LG610" t="str">
            <v>9M-13</v>
          </cell>
          <cell r="LH610" t="str">
            <v>9M-13</v>
          </cell>
          <cell r="LI610" t="str">
            <v>9M-13</v>
          </cell>
          <cell r="LJ610" t="str">
            <v>S1-13</v>
          </cell>
          <cell r="LK610" t="str">
            <v>S1-13</v>
          </cell>
          <cell r="LL610" t="str">
            <v>S1-13</v>
          </cell>
          <cell r="LM610" t="str">
            <v>T1-13</v>
          </cell>
          <cell r="LN610" t="str">
            <v>T1-13</v>
          </cell>
          <cell r="LO610" t="str">
            <v>T1-13</v>
          </cell>
          <cell r="LP610" t="str">
            <v>2012</v>
          </cell>
          <cell r="LQ610" t="str">
            <v>2012</v>
          </cell>
          <cell r="LR610" t="str">
            <v>2012</v>
          </cell>
          <cell r="LS610" t="str">
            <v>9M-12</v>
          </cell>
          <cell r="LT610" t="str">
            <v>9M-12</v>
          </cell>
          <cell r="LU610" t="str">
            <v>9M-12</v>
          </cell>
          <cell r="LV610" t="str">
            <v>S1-12</v>
          </cell>
          <cell r="LW610" t="str">
            <v>S1-12</v>
          </cell>
          <cell r="LX610" t="str">
            <v>S1-12</v>
          </cell>
          <cell r="LY610" t="str">
            <v>T1-12</v>
          </cell>
          <cell r="LZ610" t="str">
            <v>T1-12</v>
          </cell>
          <cell r="MA610" t="str">
            <v>T1-12</v>
          </cell>
          <cell r="MB610" t="str">
            <v>2011</v>
          </cell>
          <cell r="MC610" t="str">
            <v>2011</v>
          </cell>
          <cell r="MD610" t="str">
            <v>2011</v>
          </cell>
          <cell r="ME610" t="str">
            <v>9M-11</v>
          </cell>
          <cell r="MF610" t="str">
            <v>9M-11</v>
          </cell>
          <cell r="MG610" t="str">
            <v>9M-11</v>
          </cell>
          <cell r="MH610" t="str">
            <v>S1-11</v>
          </cell>
          <cell r="MI610" t="str">
            <v>S1-11</v>
          </cell>
          <cell r="MJ610" t="str">
            <v>S1-11</v>
          </cell>
          <cell r="MK610" t="str">
            <v>T1-11</v>
          </cell>
          <cell r="ML610" t="str">
            <v>T1-11</v>
          </cell>
          <cell r="MM610" t="str">
            <v>T1-11</v>
          </cell>
          <cell r="MN610" t="str">
            <v>2010</v>
          </cell>
          <cell r="MO610" t="str">
            <v>2010</v>
          </cell>
          <cell r="MP610" t="str">
            <v>2010</v>
          </cell>
          <cell r="MQ610" t="str">
            <v>9M-10</v>
          </cell>
          <cell r="MR610" t="str">
            <v>9M-10</v>
          </cell>
          <cell r="MS610" t="str">
            <v>9M-10</v>
          </cell>
          <cell r="MT610" t="str">
            <v>S1-10</v>
          </cell>
          <cell r="MU610" t="str">
            <v>S1-10</v>
          </cell>
          <cell r="MV610" t="str">
            <v>S1-10</v>
          </cell>
          <cell r="MW610" t="str">
            <v>T1-10</v>
          </cell>
          <cell r="MX610" t="str">
            <v>T1-10</v>
          </cell>
          <cell r="MY610" t="str">
            <v>T1-10</v>
          </cell>
          <cell r="MZ610" t="str">
            <v>2009</v>
          </cell>
          <cell r="NA610" t="str">
            <v>2009</v>
          </cell>
          <cell r="NB610" t="str">
            <v>2009</v>
          </cell>
          <cell r="NC610" t="str">
            <v>9M-09</v>
          </cell>
          <cell r="ND610" t="str">
            <v>9M-09</v>
          </cell>
          <cell r="NE610" t="str">
            <v>9M-09</v>
          </cell>
          <cell r="NF610" t="str">
            <v>S1-09</v>
          </cell>
          <cell r="NG610" t="str">
            <v>S1-09</v>
          </cell>
          <cell r="NH610" t="str">
            <v>S1-09</v>
          </cell>
          <cell r="NI610" t="str">
            <v>T1-09</v>
          </cell>
          <cell r="NJ610" t="str">
            <v>T1-09</v>
          </cell>
          <cell r="NK610" t="str">
            <v>T1-09</v>
          </cell>
          <cell r="NL610" t="str">
            <v>2008</v>
          </cell>
          <cell r="NM610" t="str">
            <v>2008</v>
          </cell>
          <cell r="NN610" t="str">
            <v>2008</v>
          </cell>
          <cell r="NO610" t="str">
            <v>9M-08</v>
          </cell>
          <cell r="NP610" t="str">
            <v>9M-08</v>
          </cell>
          <cell r="NQ610" t="str">
            <v>9M-08</v>
          </cell>
          <cell r="NR610" t="str">
            <v>S1-08</v>
          </cell>
          <cell r="NS610" t="str">
            <v>S1-08</v>
          </cell>
          <cell r="NT610" t="str">
            <v>S1-08</v>
          </cell>
          <cell r="NU610" t="str">
            <v>T1-08</v>
          </cell>
          <cell r="NV610" t="str">
            <v>T1-08</v>
          </cell>
          <cell r="NW610" t="str">
            <v>T1-08</v>
          </cell>
        </row>
        <row r="611">
          <cell r="BB611" t="str">
            <v>Stated</v>
          </cell>
          <cell r="BC611" t="str">
            <v>Spec Items</v>
          </cell>
          <cell r="BD611" t="str">
            <v>Underlying</v>
          </cell>
          <cell r="BE611" t="str">
            <v>Stated</v>
          </cell>
          <cell r="BF611" t="str">
            <v>Spec Items</v>
          </cell>
          <cell r="BG611" t="str">
            <v>Underlying</v>
          </cell>
          <cell r="BH611" t="str">
            <v>Stated</v>
          </cell>
          <cell r="BI611" t="str">
            <v>Spec Items</v>
          </cell>
          <cell r="BJ611" t="str">
            <v>Underlying</v>
          </cell>
          <cell r="BK611" t="str">
            <v>Stated</v>
          </cell>
          <cell r="BL611" t="str">
            <v>Spec Items</v>
          </cell>
          <cell r="BM611" t="str">
            <v>Underlying</v>
          </cell>
          <cell r="BN611" t="str">
            <v>Stated</v>
          </cell>
          <cell r="BO611" t="str">
            <v>Spec Items</v>
          </cell>
          <cell r="BP611" t="str">
            <v>Underlying</v>
          </cell>
          <cell r="BQ611" t="str">
            <v>Stated</v>
          </cell>
          <cell r="BR611" t="str">
            <v>Spec Items</v>
          </cell>
          <cell r="BS611" t="str">
            <v>Underlying</v>
          </cell>
          <cell r="BT611" t="str">
            <v>Stated</v>
          </cell>
          <cell r="BU611" t="str">
            <v>Spec Items</v>
          </cell>
          <cell r="BV611" t="str">
            <v>Underlying</v>
          </cell>
          <cell r="BW611" t="str">
            <v>Stated</v>
          </cell>
          <cell r="BX611" t="str">
            <v>Spec Items</v>
          </cell>
          <cell r="BY611" t="str">
            <v>Underlying</v>
          </cell>
          <cell r="BZ611" t="str">
            <v>Stated</v>
          </cell>
          <cell r="CA611" t="str">
            <v>Spec Items</v>
          </cell>
          <cell r="CB611" t="str">
            <v>Underlying</v>
          </cell>
          <cell r="CC611" t="str">
            <v>Stated</v>
          </cell>
          <cell r="CD611" t="str">
            <v>Spec Items</v>
          </cell>
          <cell r="CE611" t="str">
            <v>Underlying</v>
          </cell>
          <cell r="CF611" t="str">
            <v>Stated</v>
          </cell>
          <cell r="CG611" t="str">
            <v>Spec Items</v>
          </cell>
          <cell r="CH611" t="str">
            <v>Underlying</v>
          </cell>
          <cell r="CI611" t="str">
            <v>Stated</v>
          </cell>
          <cell r="CJ611" t="str">
            <v>Spec Items</v>
          </cell>
          <cell r="CK611" t="str">
            <v>Underlying</v>
          </cell>
          <cell r="CL611" t="str">
            <v>Stated</v>
          </cell>
          <cell r="CM611" t="str">
            <v>Spec Items</v>
          </cell>
          <cell r="CN611" t="str">
            <v>Underlying</v>
          </cell>
          <cell r="CO611" t="str">
            <v>Stated</v>
          </cell>
          <cell r="CP611" t="str">
            <v>Spec Items</v>
          </cell>
          <cell r="CQ611" t="str">
            <v>Underlying</v>
          </cell>
          <cell r="CR611" t="str">
            <v>Stated</v>
          </cell>
          <cell r="CS611" t="str">
            <v>Spec Items</v>
          </cell>
          <cell r="CT611" t="str">
            <v>Underlying</v>
          </cell>
          <cell r="CU611" t="str">
            <v>Stated</v>
          </cell>
          <cell r="CV611" t="str">
            <v>Spec Items</v>
          </cell>
          <cell r="CW611" t="str">
            <v>Underlying</v>
          </cell>
          <cell r="CX611" t="str">
            <v>Stated</v>
          </cell>
          <cell r="CY611" t="str">
            <v>Spec Items</v>
          </cell>
          <cell r="CZ611" t="str">
            <v>Underlying</v>
          </cell>
          <cell r="DA611" t="str">
            <v>Stated</v>
          </cell>
          <cell r="DB611" t="str">
            <v>Spec Items</v>
          </cell>
          <cell r="DC611" t="str">
            <v>Underlying</v>
          </cell>
          <cell r="DD611" t="str">
            <v>Stated</v>
          </cell>
          <cell r="DE611" t="str">
            <v>Spec Items</v>
          </cell>
          <cell r="DF611" t="str">
            <v>Underlying</v>
          </cell>
          <cell r="DG611" t="str">
            <v>Stated</v>
          </cell>
          <cell r="DH611" t="str">
            <v>Spec Items</v>
          </cell>
          <cell r="DI611" t="str">
            <v>Underlying</v>
          </cell>
          <cell r="DJ611" t="str">
            <v>Stated</v>
          </cell>
          <cell r="DK611" t="str">
            <v>Spec Items</v>
          </cell>
          <cell r="DL611" t="str">
            <v>Underlying</v>
          </cell>
          <cell r="DM611" t="str">
            <v>Stated</v>
          </cell>
          <cell r="DN611" t="str">
            <v>Spec Items</v>
          </cell>
          <cell r="DO611" t="str">
            <v>Underlying</v>
          </cell>
          <cell r="DP611" t="str">
            <v>Stated</v>
          </cell>
          <cell r="DQ611" t="str">
            <v>Spec Items</v>
          </cell>
          <cell r="DR611" t="str">
            <v>Underlying</v>
          </cell>
          <cell r="DS611" t="str">
            <v>Stated</v>
          </cell>
          <cell r="DT611" t="str">
            <v>Spec Items</v>
          </cell>
          <cell r="DU611" t="str">
            <v>Underlying</v>
          </cell>
          <cell r="DV611" t="str">
            <v>Stated</v>
          </cell>
          <cell r="DW611" t="str">
            <v>Spec Items</v>
          </cell>
          <cell r="DX611" t="str">
            <v>Underlying</v>
          </cell>
          <cell r="DY611" t="str">
            <v>Stated</v>
          </cell>
          <cell r="DZ611" t="str">
            <v>Spec Items</v>
          </cell>
          <cell r="EA611" t="str">
            <v>Underlying</v>
          </cell>
          <cell r="EB611" t="str">
            <v>Stated</v>
          </cell>
          <cell r="EC611" t="str">
            <v>Spec Items</v>
          </cell>
          <cell r="ED611" t="str">
            <v>Underlying</v>
          </cell>
          <cell r="EE611" t="str">
            <v>Stated</v>
          </cell>
          <cell r="EF611" t="str">
            <v>Spec Items</v>
          </cell>
          <cell r="EG611" t="str">
            <v>Underlying</v>
          </cell>
          <cell r="EH611" t="str">
            <v>Stated</v>
          </cell>
          <cell r="EI611" t="str">
            <v>Spec Items</v>
          </cell>
          <cell r="EJ611" t="str">
            <v>Underlying</v>
          </cell>
          <cell r="EK611" t="str">
            <v>Stated</v>
          </cell>
          <cell r="EL611" t="str">
            <v>Spec Items</v>
          </cell>
          <cell r="EM611" t="str">
            <v>Underlying</v>
          </cell>
          <cell r="EN611" t="str">
            <v>Stated</v>
          </cell>
          <cell r="EO611" t="str">
            <v>Spec Items</v>
          </cell>
          <cell r="EP611" t="str">
            <v>Underlying</v>
          </cell>
          <cell r="EQ611" t="str">
            <v>Stated</v>
          </cell>
          <cell r="ER611" t="str">
            <v>Spec Items</v>
          </cell>
          <cell r="ES611" t="str">
            <v>Underlying</v>
          </cell>
          <cell r="ET611" t="str">
            <v>Stated</v>
          </cell>
          <cell r="EU611" t="str">
            <v>Spec Items</v>
          </cell>
          <cell r="EV611" t="str">
            <v>Underlying</v>
          </cell>
          <cell r="EW611" t="str">
            <v>Stated</v>
          </cell>
          <cell r="EX611" t="str">
            <v>Spec Items</v>
          </cell>
          <cell r="EY611" t="str">
            <v>Underlying</v>
          </cell>
          <cell r="EZ611" t="str">
            <v>Stated</v>
          </cell>
          <cell r="FA611" t="str">
            <v>Spec Items</v>
          </cell>
          <cell r="FB611" t="str">
            <v>Underlying</v>
          </cell>
          <cell r="FC611" t="str">
            <v>Stated</v>
          </cell>
          <cell r="FD611" t="str">
            <v>Spec Items</v>
          </cell>
          <cell r="FE611" t="str">
            <v>Underlying</v>
          </cell>
          <cell r="FF611" t="str">
            <v>Stated</v>
          </cell>
          <cell r="FG611" t="str">
            <v>Spec Items</v>
          </cell>
          <cell r="FH611" t="str">
            <v>Underlying</v>
          </cell>
          <cell r="FI611" t="str">
            <v>Stated</v>
          </cell>
          <cell r="FJ611" t="str">
            <v>Spec Items</v>
          </cell>
          <cell r="FK611" t="str">
            <v>Underlying</v>
          </cell>
          <cell r="FL611" t="str">
            <v>Stated</v>
          </cell>
          <cell r="FM611" t="str">
            <v>Spec Items</v>
          </cell>
          <cell r="FN611" t="str">
            <v>Underlying</v>
          </cell>
          <cell r="FO611" t="str">
            <v>Stated</v>
          </cell>
          <cell r="FP611" t="str">
            <v>Spec Items</v>
          </cell>
          <cell r="FQ611" t="str">
            <v>Underlying</v>
          </cell>
          <cell r="FR611" t="str">
            <v>Stated</v>
          </cell>
          <cell r="FS611" t="str">
            <v>Spec Items</v>
          </cell>
          <cell r="FT611" t="str">
            <v>Underlying</v>
          </cell>
          <cell r="FU611" t="str">
            <v>Stated</v>
          </cell>
          <cell r="FV611" t="str">
            <v>Spec Items</v>
          </cell>
          <cell r="FW611" t="str">
            <v>Underlying</v>
          </cell>
          <cell r="FX611" t="str">
            <v>Stated</v>
          </cell>
          <cell r="FY611" t="str">
            <v>Spec Items</v>
          </cell>
          <cell r="FZ611" t="str">
            <v>Underlying</v>
          </cell>
          <cell r="GA611" t="str">
            <v>Stated</v>
          </cell>
          <cell r="GB611" t="str">
            <v>Spec Items</v>
          </cell>
          <cell r="GC611" t="str">
            <v>Underlying</v>
          </cell>
          <cell r="GD611" t="str">
            <v>Stated</v>
          </cell>
          <cell r="GE611" t="str">
            <v>Spec Items</v>
          </cell>
          <cell r="GF611" t="str">
            <v>Underlying</v>
          </cell>
          <cell r="GG611" t="str">
            <v>Stated</v>
          </cell>
          <cell r="GH611" t="str">
            <v>Spec Items</v>
          </cell>
          <cell r="GI611" t="str">
            <v>Underlying</v>
          </cell>
          <cell r="GJ611" t="str">
            <v>Stated</v>
          </cell>
          <cell r="GK611" t="str">
            <v>Spec Items</v>
          </cell>
          <cell r="GL611" t="str">
            <v>Underlying</v>
          </cell>
          <cell r="GM611" t="str">
            <v>Stated</v>
          </cell>
          <cell r="GN611" t="str">
            <v>Spec Items</v>
          </cell>
          <cell r="GO611" t="str">
            <v>Underlying</v>
          </cell>
          <cell r="GP611" t="str">
            <v>Stated</v>
          </cell>
          <cell r="GQ611" t="str">
            <v>Spec Items</v>
          </cell>
          <cell r="GR611" t="str">
            <v>Underlying</v>
          </cell>
          <cell r="GS611" t="str">
            <v>Stated</v>
          </cell>
          <cell r="GT611" t="str">
            <v>Spec Items</v>
          </cell>
          <cell r="GU611" t="str">
            <v>Underlying</v>
          </cell>
          <cell r="GV611" t="str">
            <v>Stated</v>
          </cell>
          <cell r="GW611" t="str">
            <v>Spec Items</v>
          </cell>
          <cell r="GX611" t="str">
            <v>Underlying</v>
          </cell>
          <cell r="GY611" t="str">
            <v>Stated</v>
          </cell>
          <cell r="GZ611" t="str">
            <v>Spec Items</v>
          </cell>
          <cell r="HA611" t="str">
            <v>Underlying</v>
          </cell>
          <cell r="HB611" t="str">
            <v>Stated</v>
          </cell>
          <cell r="HC611" t="str">
            <v>Spec Items</v>
          </cell>
          <cell r="HD611" t="str">
            <v>Underlying</v>
          </cell>
          <cell r="HE611" t="str">
            <v>Stated</v>
          </cell>
          <cell r="HF611" t="str">
            <v>Spec Items</v>
          </cell>
          <cell r="HG611" t="str">
            <v>Underlying</v>
          </cell>
          <cell r="HH611" t="str">
            <v>Stated</v>
          </cell>
          <cell r="HI611" t="str">
            <v>Spec Items</v>
          </cell>
          <cell r="HJ611" t="str">
            <v>Underlying</v>
          </cell>
          <cell r="HO611" t="str">
            <v>Stated</v>
          </cell>
          <cell r="HP611" t="str">
            <v>Spec Items</v>
          </cell>
          <cell r="HQ611" t="str">
            <v>Underlying</v>
          </cell>
          <cell r="HR611" t="str">
            <v>Stated</v>
          </cell>
          <cell r="HS611" t="str">
            <v>Spec Items</v>
          </cell>
          <cell r="HT611" t="str">
            <v>Underlying</v>
          </cell>
          <cell r="HU611" t="str">
            <v>Stated</v>
          </cell>
          <cell r="HV611" t="str">
            <v>Spec Items</v>
          </cell>
          <cell r="HW611" t="str">
            <v>Underlying</v>
          </cell>
          <cell r="HX611" t="str">
            <v>Stated</v>
          </cell>
          <cell r="HY611" t="str">
            <v>Spec Items</v>
          </cell>
          <cell r="HZ611" t="str">
            <v>Underlying</v>
          </cell>
          <cell r="IA611" t="str">
            <v>Stated</v>
          </cell>
          <cell r="IB611" t="str">
            <v>Spec Items</v>
          </cell>
          <cell r="IC611" t="str">
            <v>Underlying</v>
          </cell>
          <cell r="ID611" t="str">
            <v>Stated</v>
          </cell>
          <cell r="IE611" t="str">
            <v>Spec Items</v>
          </cell>
          <cell r="IF611" t="str">
            <v>Underlying</v>
          </cell>
          <cell r="IG611" t="str">
            <v>Stated</v>
          </cell>
          <cell r="IH611" t="str">
            <v>Spec Items</v>
          </cell>
          <cell r="II611" t="str">
            <v>Underlying</v>
          </cell>
          <cell r="IJ611" t="str">
            <v>Stated</v>
          </cell>
          <cell r="IK611" t="str">
            <v>Spec Items</v>
          </cell>
          <cell r="IL611" t="str">
            <v>Underlying</v>
          </cell>
          <cell r="IM611" t="str">
            <v>Stated</v>
          </cell>
          <cell r="IN611" t="str">
            <v>Spec Items</v>
          </cell>
          <cell r="IO611" t="str">
            <v>Underlying</v>
          </cell>
          <cell r="IP611" t="str">
            <v>Stated</v>
          </cell>
          <cell r="IQ611" t="str">
            <v>Spec Items</v>
          </cell>
          <cell r="IR611" t="str">
            <v>Underlying</v>
          </cell>
          <cell r="IS611" t="str">
            <v>Stated</v>
          </cell>
          <cell r="IT611" t="str">
            <v>Spec Items</v>
          </cell>
          <cell r="IU611" t="str">
            <v>Underlying</v>
          </cell>
          <cell r="IV611" t="str">
            <v>Stated</v>
          </cell>
          <cell r="IW611" t="str">
            <v>Spec Items</v>
          </cell>
          <cell r="IX611" t="str">
            <v>Underlying</v>
          </cell>
          <cell r="IY611" t="str">
            <v>Stated</v>
          </cell>
          <cell r="IZ611" t="str">
            <v>Spec Items</v>
          </cell>
          <cell r="JA611" t="str">
            <v>Underlying</v>
          </cell>
          <cell r="JB611" t="str">
            <v>Stated</v>
          </cell>
          <cell r="JC611" t="str">
            <v>Spec Items</v>
          </cell>
          <cell r="JD611" t="str">
            <v>Underlying</v>
          </cell>
          <cell r="JE611" t="str">
            <v>Stated</v>
          </cell>
          <cell r="JF611" t="str">
            <v>Spec Items</v>
          </cell>
          <cell r="JG611" t="str">
            <v>Underlying</v>
          </cell>
          <cell r="JH611" t="str">
            <v>Stated</v>
          </cell>
          <cell r="JI611" t="str">
            <v>Spec Items</v>
          </cell>
          <cell r="JJ611" t="str">
            <v>Underlying</v>
          </cell>
          <cell r="JK611" t="str">
            <v>Stated</v>
          </cell>
          <cell r="JL611" t="str">
            <v>Spec Items</v>
          </cell>
          <cell r="JM611" t="str">
            <v>Underlying</v>
          </cell>
          <cell r="JN611" t="str">
            <v>Stated</v>
          </cell>
          <cell r="JO611" t="str">
            <v>Spec Items</v>
          </cell>
          <cell r="JP611" t="str">
            <v>Underlying</v>
          </cell>
          <cell r="JQ611" t="str">
            <v>Stated</v>
          </cell>
          <cell r="JR611" t="str">
            <v>Spec Items</v>
          </cell>
          <cell r="JS611" t="str">
            <v>Underlying</v>
          </cell>
          <cell r="JT611" t="str">
            <v>Stated</v>
          </cell>
          <cell r="JU611" t="str">
            <v>Spec Items</v>
          </cell>
          <cell r="JV611" t="str">
            <v>Underlying</v>
          </cell>
          <cell r="JW611" t="str">
            <v>Stated</v>
          </cell>
          <cell r="JX611" t="str">
            <v>Spec Items</v>
          </cell>
          <cell r="JY611" t="str">
            <v>Underlying</v>
          </cell>
          <cell r="JZ611" t="str">
            <v>Stated</v>
          </cell>
          <cell r="KA611" t="str">
            <v>Spec Items</v>
          </cell>
          <cell r="KB611" t="str">
            <v>Underlying</v>
          </cell>
          <cell r="KC611" t="str">
            <v>Stated</v>
          </cell>
          <cell r="KD611" t="str">
            <v>Spec Items</v>
          </cell>
          <cell r="KE611" t="str">
            <v>Underlying</v>
          </cell>
          <cell r="KF611" t="str">
            <v>Stated</v>
          </cell>
          <cell r="KG611" t="str">
            <v>Spec Items</v>
          </cell>
          <cell r="KH611" t="str">
            <v>Underlying</v>
          </cell>
          <cell r="KI611" t="str">
            <v>Stated</v>
          </cell>
          <cell r="KJ611" t="str">
            <v>Spec Items</v>
          </cell>
          <cell r="KK611" t="str">
            <v>Underlying</v>
          </cell>
          <cell r="KL611" t="str">
            <v>Stated</v>
          </cell>
          <cell r="KM611" t="str">
            <v>Spec Items</v>
          </cell>
          <cell r="KN611" t="str">
            <v>Underlying</v>
          </cell>
          <cell r="KO611" t="str">
            <v>Stated</v>
          </cell>
          <cell r="KP611" t="str">
            <v>Spec Items</v>
          </cell>
          <cell r="KQ611" t="str">
            <v>Underlying</v>
          </cell>
          <cell r="KR611" t="str">
            <v>Stated</v>
          </cell>
          <cell r="KS611" t="str">
            <v>Spec Items</v>
          </cell>
          <cell r="KT611" t="str">
            <v>Underlying</v>
          </cell>
          <cell r="KU611" t="str">
            <v>Stated</v>
          </cell>
          <cell r="KV611" t="str">
            <v>Spec Items</v>
          </cell>
          <cell r="KW611" t="str">
            <v>Underlying</v>
          </cell>
          <cell r="KX611" t="str">
            <v>Stated</v>
          </cell>
          <cell r="KY611" t="str">
            <v>Spec Items</v>
          </cell>
          <cell r="KZ611" t="str">
            <v>Underlying</v>
          </cell>
          <cell r="LA611" t="str">
            <v>Stated</v>
          </cell>
          <cell r="LB611" t="str">
            <v>Spec Items</v>
          </cell>
          <cell r="LC611" t="str">
            <v>Underlying</v>
          </cell>
          <cell r="LD611" t="str">
            <v>Stated</v>
          </cell>
          <cell r="LE611" t="str">
            <v>Spec Items</v>
          </cell>
          <cell r="LF611" t="str">
            <v>Underlying</v>
          </cell>
          <cell r="LG611" t="str">
            <v>Stated</v>
          </cell>
          <cell r="LH611" t="str">
            <v>Spec Items</v>
          </cell>
          <cell r="LI611" t="str">
            <v>Underlying</v>
          </cell>
          <cell r="LJ611" t="str">
            <v>Stated</v>
          </cell>
          <cell r="LK611" t="str">
            <v>Spec Items</v>
          </cell>
          <cell r="LL611" t="str">
            <v>Underlying</v>
          </cell>
          <cell r="LM611" t="str">
            <v>Stated</v>
          </cell>
          <cell r="LN611" t="str">
            <v>Spec Items</v>
          </cell>
          <cell r="LO611" t="str">
            <v>Underlying</v>
          </cell>
          <cell r="LP611" t="str">
            <v>Stated</v>
          </cell>
          <cell r="LQ611" t="str">
            <v>Spec Items</v>
          </cell>
          <cell r="LR611" t="str">
            <v>Underlying</v>
          </cell>
          <cell r="LS611" t="str">
            <v>Stated</v>
          </cell>
          <cell r="LT611" t="str">
            <v>Spec Items</v>
          </cell>
          <cell r="LU611" t="str">
            <v>Underlying</v>
          </cell>
          <cell r="LV611" t="str">
            <v>Stated</v>
          </cell>
          <cell r="LW611" t="str">
            <v>Spec Items</v>
          </cell>
          <cell r="LX611" t="str">
            <v>Underlying</v>
          </cell>
          <cell r="LY611" t="str">
            <v>Stated</v>
          </cell>
          <cell r="LZ611" t="str">
            <v>Spec Items</v>
          </cell>
          <cell r="MA611" t="str">
            <v>Underlying</v>
          </cell>
          <cell r="MB611" t="str">
            <v>Stated</v>
          </cell>
          <cell r="MC611" t="str">
            <v>Spec Items</v>
          </cell>
          <cell r="MD611" t="str">
            <v>Underlying</v>
          </cell>
          <cell r="ME611" t="str">
            <v>Stated</v>
          </cell>
          <cell r="MF611" t="str">
            <v>Spec Items</v>
          </cell>
          <cell r="MG611" t="str">
            <v>Underlying</v>
          </cell>
          <cell r="MH611" t="str">
            <v>Stated</v>
          </cell>
          <cell r="MI611" t="str">
            <v>Spec Items</v>
          </cell>
          <cell r="MJ611" t="str">
            <v>Underlying</v>
          </cell>
          <cell r="MK611" t="str">
            <v>Stated</v>
          </cell>
          <cell r="ML611" t="str">
            <v>Spec Items</v>
          </cell>
          <cell r="MM611" t="str">
            <v>Underlying</v>
          </cell>
          <cell r="MN611" t="str">
            <v>Stated</v>
          </cell>
          <cell r="MO611" t="str">
            <v>Spec Items</v>
          </cell>
          <cell r="MP611" t="str">
            <v>Underlying</v>
          </cell>
          <cell r="MQ611" t="str">
            <v>Stated</v>
          </cell>
          <cell r="MR611" t="str">
            <v>Spec Items</v>
          </cell>
          <cell r="MS611" t="str">
            <v>Underlying</v>
          </cell>
          <cell r="MT611" t="str">
            <v>Stated</v>
          </cell>
          <cell r="MU611" t="str">
            <v>Spec Items</v>
          </cell>
          <cell r="MV611" t="str">
            <v>Underlying</v>
          </cell>
          <cell r="MW611" t="str">
            <v>Stated</v>
          </cell>
          <cell r="MX611" t="str">
            <v>Spec Items</v>
          </cell>
          <cell r="MY611" t="str">
            <v>Underlying</v>
          </cell>
          <cell r="MZ611" t="str">
            <v>Stated</v>
          </cell>
          <cell r="NA611" t="str">
            <v>Spec Items</v>
          </cell>
          <cell r="NB611" t="str">
            <v>Underlying</v>
          </cell>
          <cell r="NC611" t="str">
            <v>Stated</v>
          </cell>
          <cell r="ND611" t="str">
            <v>Spec Items</v>
          </cell>
          <cell r="NE611" t="str">
            <v>Underlying</v>
          </cell>
          <cell r="NF611" t="str">
            <v>Stated</v>
          </cell>
          <cell r="NG611" t="str">
            <v>Spec Items</v>
          </cell>
          <cell r="NH611" t="str">
            <v>Underlying</v>
          </cell>
          <cell r="NI611" t="str">
            <v>Stated</v>
          </cell>
          <cell r="NJ611" t="str">
            <v>Spec Items</v>
          </cell>
          <cell r="NK611" t="str">
            <v>Underlying</v>
          </cell>
          <cell r="NL611" t="str">
            <v>Stated</v>
          </cell>
          <cell r="NM611" t="str">
            <v>Spec Items</v>
          </cell>
          <cell r="NN611" t="str">
            <v>Underlying</v>
          </cell>
          <cell r="NO611" t="str">
            <v>Stated</v>
          </cell>
          <cell r="NP611" t="str">
            <v>Spec Items</v>
          </cell>
          <cell r="NQ611" t="str">
            <v>Underlying</v>
          </cell>
          <cell r="NR611" t="str">
            <v>Stated</v>
          </cell>
          <cell r="NS611" t="str">
            <v>Spec Items</v>
          </cell>
          <cell r="NT611" t="str">
            <v>Underlying</v>
          </cell>
          <cell r="NU611" t="str">
            <v>Stated</v>
          </cell>
          <cell r="NV611" t="str">
            <v>Spec Items</v>
          </cell>
          <cell r="NW611" t="str">
            <v>Underlying</v>
          </cell>
        </row>
        <row r="612">
          <cell r="BB612">
            <v>1239.0119999999999</v>
          </cell>
          <cell r="BC612">
            <v>-1.6049329999109383</v>
          </cell>
          <cell r="BD612">
            <v>1240.6169329999109</v>
          </cell>
          <cell r="BE612">
            <v>1278.019</v>
          </cell>
          <cell r="BF612">
            <v>-15.877743000000001</v>
          </cell>
          <cell r="BG612">
            <v>1293.896743</v>
          </cell>
          <cell r="BH612">
            <v>1367.3679999999999</v>
          </cell>
          <cell r="BI612">
            <v>1.173</v>
          </cell>
          <cell r="BJ612">
            <v>1366.1949999999999</v>
          </cell>
          <cell r="BK612">
            <v>1144.7670000000001</v>
          </cell>
          <cell r="BL612">
            <v>-12.310863596274469</v>
          </cell>
          <cell r="BM612">
            <v>1157.0778635962745</v>
          </cell>
          <cell r="BN612">
            <v>1300.01</v>
          </cell>
          <cell r="BO612">
            <v>11.998682999999998</v>
          </cell>
          <cell r="BP612">
            <v>1288.011317</v>
          </cell>
          <cell r="BQ612">
            <v>1417.893</v>
          </cell>
          <cell r="BR612">
            <v>-81.688494000000006</v>
          </cell>
          <cell r="BS612">
            <v>1499.581494</v>
          </cell>
          <cell r="BT612">
            <v>1305.8219999999999</v>
          </cell>
          <cell r="BU612">
            <v>103.51650659627447</v>
          </cell>
          <cell r="BV612">
            <v>1202.3054934037254</v>
          </cell>
          <cell r="BW612">
            <v>1141.107</v>
          </cell>
          <cell r="BX612">
            <v>-21.6</v>
          </cell>
          <cell r="BY612">
            <v>1162.7069999999999</v>
          </cell>
          <cell r="BZ612">
            <v>1170.567</v>
          </cell>
          <cell r="CA612">
            <v>-3.9400000000000004</v>
          </cell>
          <cell r="CB612">
            <v>1174.5070000000001</v>
          </cell>
          <cell r="CC612">
            <v>1234.376</v>
          </cell>
          <cell r="CD612">
            <v>-12.136384115335183</v>
          </cell>
          <cell r="CE612">
            <v>1246.5123841153352</v>
          </cell>
          <cell r="CF612">
            <v>1120.5350000000001</v>
          </cell>
          <cell r="CG612">
            <v>-27.056650000000001</v>
          </cell>
          <cell r="CH612">
            <v>1147.5916500000001</v>
          </cell>
          <cell r="CI612">
            <v>980.45100000000002</v>
          </cell>
          <cell r="CJ612">
            <v>31.74099999776729</v>
          </cell>
          <cell r="CK612">
            <v>948.71000000223273</v>
          </cell>
          <cell r="CL612">
            <v>1077.296</v>
          </cell>
          <cell r="CM612">
            <v>-21.385000406370782</v>
          </cell>
          <cell r="CN612">
            <v>1098.6810004063709</v>
          </cell>
          <cell r="CO612">
            <v>1311.5170000000001</v>
          </cell>
          <cell r="CP612">
            <v>25.491601708055697</v>
          </cell>
          <cell r="CQ612">
            <v>1286.0253982919444</v>
          </cell>
          <cell r="CR612">
            <v>1120.3800000000001</v>
          </cell>
          <cell r="CS612">
            <v>9.3647185108776405</v>
          </cell>
          <cell r="CT612">
            <v>1111.0152814891226</v>
          </cell>
          <cell r="CU612">
            <v>1097.443</v>
          </cell>
          <cell r="CV612">
            <v>-8.6240000000000006</v>
          </cell>
          <cell r="CW612">
            <v>1106.067</v>
          </cell>
          <cell r="CX612">
            <v>1038.5360000000001</v>
          </cell>
          <cell r="CY612">
            <v>-13.499278750772001</v>
          </cell>
          <cell r="CZ612">
            <v>1052.035278750772</v>
          </cell>
          <cell r="DA612">
            <v>1159.5930000000001</v>
          </cell>
          <cell r="DB612">
            <v>-28.556000000000001</v>
          </cell>
          <cell r="DC612">
            <v>1188.1490000000001</v>
          </cell>
          <cell r="DD612">
            <v>1227.634</v>
          </cell>
          <cell r="DE612">
            <v>-72.290000000000006</v>
          </cell>
          <cell r="DF612">
            <v>1299.924</v>
          </cell>
          <cell r="DG612">
            <v>1066.9190000000001</v>
          </cell>
          <cell r="DH612">
            <v>-4.3326029999999953</v>
          </cell>
          <cell r="DI612">
            <v>1071.2516030000002</v>
          </cell>
          <cell r="DJ612">
            <v>1212.8820000000001</v>
          </cell>
          <cell r="DK612">
            <v>-69</v>
          </cell>
          <cell r="DL612">
            <v>1281.8820000000001</v>
          </cell>
          <cell r="DM612">
            <v>1125.1389999999999</v>
          </cell>
          <cell r="DN612">
            <v>-3</v>
          </cell>
          <cell r="DO612">
            <v>1128.1389999999999</v>
          </cell>
          <cell r="DP612">
            <v>1034.8599999999999</v>
          </cell>
          <cell r="DQ612">
            <v>13</v>
          </cell>
          <cell r="DR612">
            <v>1021.8599999999999</v>
          </cell>
          <cell r="DS612">
            <v>868</v>
          </cell>
          <cell r="DT612">
            <v>-62</v>
          </cell>
          <cell r="DU612">
            <v>930</v>
          </cell>
          <cell r="DV612">
            <v>926</v>
          </cell>
          <cell r="DW612">
            <v>50</v>
          </cell>
          <cell r="DX612">
            <v>876</v>
          </cell>
          <cell r="DY612">
            <v>1289</v>
          </cell>
          <cell r="DZ612">
            <v>82</v>
          </cell>
          <cell r="EA612">
            <v>1207</v>
          </cell>
          <cell r="EB612">
            <v>1225</v>
          </cell>
          <cell r="EC612">
            <v>6</v>
          </cell>
          <cell r="ED612">
            <v>1219</v>
          </cell>
          <cell r="EE612">
            <v>962</v>
          </cell>
          <cell r="EF612">
            <v>0</v>
          </cell>
          <cell r="EG612">
            <v>962</v>
          </cell>
          <cell r="EH612">
            <v>941</v>
          </cell>
          <cell r="EI612">
            <v>0</v>
          </cell>
          <cell r="EJ612">
            <v>941</v>
          </cell>
          <cell r="EK612">
            <v>928</v>
          </cell>
          <cell r="EL612">
            <v>0</v>
          </cell>
          <cell r="EM612">
            <v>928</v>
          </cell>
          <cell r="EN612">
            <v>985</v>
          </cell>
          <cell r="EO612">
            <v>0</v>
          </cell>
          <cell r="EP612">
            <v>985</v>
          </cell>
          <cell r="EQ612">
            <v>769</v>
          </cell>
          <cell r="ER612">
            <v>0</v>
          </cell>
          <cell r="ES612">
            <v>769</v>
          </cell>
          <cell r="ET612">
            <v>850</v>
          </cell>
          <cell r="EU612">
            <v>0</v>
          </cell>
          <cell r="EV612">
            <v>850</v>
          </cell>
          <cell r="EW612">
            <v>994</v>
          </cell>
          <cell r="EX612">
            <v>0</v>
          </cell>
          <cell r="EY612">
            <v>994</v>
          </cell>
          <cell r="EZ612">
            <v>965</v>
          </cell>
          <cell r="FA612">
            <v>0</v>
          </cell>
          <cell r="FB612">
            <v>965</v>
          </cell>
          <cell r="FC612">
            <v>458</v>
          </cell>
          <cell r="FD612">
            <v>0</v>
          </cell>
          <cell r="FE612">
            <v>458</v>
          </cell>
          <cell r="FF612">
            <v>419</v>
          </cell>
          <cell r="FG612">
            <v>0</v>
          </cell>
          <cell r="FH612">
            <v>419</v>
          </cell>
          <cell r="FI612">
            <v>1228</v>
          </cell>
          <cell r="FJ612">
            <v>0</v>
          </cell>
          <cell r="FK612">
            <v>1228</v>
          </cell>
          <cell r="FL612">
            <v>1284</v>
          </cell>
          <cell r="FM612">
            <v>0</v>
          </cell>
          <cell r="FN612">
            <v>1284</v>
          </cell>
          <cell r="FO612">
            <v>1116</v>
          </cell>
          <cell r="FP612">
            <v>0</v>
          </cell>
          <cell r="FQ612">
            <v>1116</v>
          </cell>
          <cell r="FR612">
            <v>1667</v>
          </cell>
          <cell r="FS612">
            <v>0</v>
          </cell>
          <cell r="FT612">
            <v>1667</v>
          </cell>
          <cell r="FU612">
            <v>1449</v>
          </cell>
          <cell r="FV612">
            <v>0</v>
          </cell>
          <cell r="FW612">
            <v>1449</v>
          </cell>
          <cell r="FX612">
            <v>1518</v>
          </cell>
          <cell r="FY612">
            <v>0</v>
          </cell>
          <cell r="FZ612">
            <v>1518</v>
          </cell>
          <cell r="GA612">
            <v>1323</v>
          </cell>
          <cell r="GB612">
            <v>0</v>
          </cell>
          <cell r="GC612">
            <v>1323</v>
          </cell>
          <cell r="GD612">
            <v>1329</v>
          </cell>
          <cell r="GE612">
            <v>0</v>
          </cell>
          <cell r="GF612">
            <v>1329</v>
          </cell>
          <cell r="GG612">
            <v>1574</v>
          </cell>
          <cell r="GH612">
            <v>0</v>
          </cell>
          <cell r="GI612">
            <v>1574</v>
          </cell>
          <cell r="GJ612">
            <v>1463</v>
          </cell>
          <cell r="GK612">
            <v>0</v>
          </cell>
          <cell r="GL612">
            <v>1463</v>
          </cell>
          <cell r="GM612">
            <v>1216</v>
          </cell>
          <cell r="GN612">
            <v>0</v>
          </cell>
          <cell r="GO612">
            <v>1216</v>
          </cell>
          <cell r="GP612">
            <v>1177</v>
          </cell>
          <cell r="GQ612">
            <v>0</v>
          </cell>
          <cell r="GR612">
            <v>1177</v>
          </cell>
          <cell r="GS612">
            <v>1510</v>
          </cell>
          <cell r="GT612">
            <v>0</v>
          </cell>
          <cell r="GU612">
            <v>1510</v>
          </cell>
          <cell r="GV612">
            <v>1600</v>
          </cell>
          <cell r="GW612">
            <v>0</v>
          </cell>
          <cell r="GX612">
            <v>1600</v>
          </cell>
          <cell r="GY612">
            <v>1861</v>
          </cell>
          <cell r="GZ612">
            <v>0</v>
          </cell>
          <cell r="HA612">
            <v>1861</v>
          </cell>
          <cell r="HB612">
            <v>1811</v>
          </cell>
          <cell r="HC612">
            <v>0</v>
          </cell>
          <cell r="HD612">
            <v>1811</v>
          </cell>
          <cell r="HE612">
            <v>807</v>
          </cell>
          <cell r="HF612">
            <v>0</v>
          </cell>
          <cell r="HG612">
            <v>807</v>
          </cell>
          <cell r="HH612">
            <v>1876</v>
          </cell>
          <cell r="HI612">
            <v>0</v>
          </cell>
          <cell r="HJ612">
            <v>1876</v>
          </cell>
          <cell r="HO612">
            <v>3884.3989999999999</v>
          </cell>
          <cell r="HP612">
            <v>-16.30967599991094</v>
          </cell>
          <cell r="HQ612">
            <v>3900.7086759999106</v>
          </cell>
          <cell r="HR612">
            <v>2645.3870000000002</v>
          </cell>
          <cell r="HS612">
            <v>-14.704743000000001</v>
          </cell>
          <cell r="HT612">
            <v>2660.091743</v>
          </cell>
          <cell r="HU612">
            <v>1367.3679999999999</v>
          </cell>
          <cell r="HV612">
            <v>1.173</v>
          </cell>
          <cell r="HW612">
            <v>1366.1949999999999</v>
          </cell>
          <cell r="HX612">
            <v>5168.4920000000002</v>
          </cell>
          <cell r="HY612">
            <v>21.515831999999993</v>
          </cell>
          <cell r="HZ612">
            <v>5146.9761680000001</v>
          </cell>
          <cell r="IA612">
            <v>4023.7249999999999</v>
          </cell>
          <cell r="IB612">
            <v>33.826695596274462</v>
          </cell>
          <cell r="IC612">
            <v>3989.8983044037254</v>
          </cell>
          <cell r="ID612">
            <v>2723.7150000000001</v>
          </cell>
          <cell r="IE612">
            <v>21.828012596274466</v>
          </cell>
          <cell r="IF612">
            <v>2701.8869874037255</v>
          </cell>
          <cell r="IG612">
            <v>1305.8219999999999</v>
          </cell>
          <cell r="IH612">
            <v>103.51650659627447</v>
          </cell>
          <cell r="II612">
            <v>1202.3054934037254</v>
          </cell>
          <cell r="IJ612">
            <v>4666.585</v>
          </cell>
          <cell r="IK612">
            <v>-64.733034115335172</v>
          </cell>
          <cell r="IL612">
            <v>4731.3180341153356</v>
          </cell>
          <cell r="IM612">
            <v>3525.4780000000001</v>
          </cell>
          <cell r="IN612">
            <v>-43.133034115335185</v>
          </cell>
          <cell r="IO612">
            <v>3568.6110341153353</v>
          </cell>
          <cell r="IP612">
            <v>2354.9110000000001</v>
          </cell>
          <cell r="IQ612">
            <v>-39.19303411533518</v>
          </cell>
          <cell r="IR612">
            <v>2394.1040341153353</v>
          </cell>
          <cell r="IS612">
            <v>1120.5350000000001</v>
          </cell>
          <cell r="IT612">
            <v>-27.056650000000001</v>
          </cell>
          <cell r="IU612">
            <v>1147.5916500000001</v>
          </cell>
          <cell r="IV612">
            <v>4489.6440000000002</v>
          </cell>
          <cell r="IW612">
            <v>45.212319810329845</v>
          </cell>
          <cell r="IX612">
            <v>4444.4316801896703</v>
          </cell>
          <cell r="IY612">
            <v>3509.1930000000002</v>
          </cell>
          <cell r="IZ612">
            <v>13.471319812562557</v>
          </cell>
          <cell r="JA612">
            <v>3495.7216801874379</v>
          </cell>
          <cell r="JB612">
            <v>2431.8969999999999</v>
          </cell>
          <cell r="JC612">
            <v>34.856320218933334</v>
          </cell>
          <cell r="JD612">
            <v>2397.0406797810665</v>
          </cell>
          <cell r="JE612">
            <v>1120.3800000000001</v>
          </cell>
          <cell r="JF612">
            <v>9.3647185108776405</v>
          </cell>
          <cell r="JG612">
            <v>1111.0152814891226</v>
          </cell>
          <cell r="JH612">
            <v>4523.2060000000001</v>
          </cell>
          <cell r="JI612">
            <v>-122.96927875077201</v>
          </cell>
          <cell r="JJ612">
            <v>4646.1752787507721</v>
          </cell>
          <cell r="JK612">
            <v>3425.7629999999999</v>
          </cell>
          <cell r="JL612">
            <v>-114.34527875077201</v>
          </cell>
          <cell r="JM612">
            <v>3540.1082787507721</v>
          </cell>
          <cell r="JN612">
            <v>2387.2269999999999</v>
          </cell>
          <cell r="JO612">
            <v>-100.846</v>
          </cell>
          <cell r="JP612">
            <v>2488.0729999999999</v>
          </cell>
          <cell r="JQ612">
            <v>1227.634</v>
          </cell>
          <cell r="JR612">
            <v>-72.290000000000006</v>
          </cell>
          <cell r="JS612">
            <v>1299.924</v>
          </cell>
          <cell r="JT612">
            <v>4439.8</v>
          </cell>
          <cell r="JU612">
            <v>-63.332602999999992</v>
          </cell>
          <cell r="JV612">
            <v>4503.132603</v>
          </cell>
          <cell r="JW612">
            <v>3372.8809999999999</v>
          </cell>
          <cell r="JX612">
            <v>-59</v>
          </cell>
          <cell r="JY612">
            <v>3431.8809999999999</v>
          </cell>
          <cell r="JZ612">
            <v>2159.9989999999998</v>
          </cell>
          <cell r="KA612">
            <v>10</v>
          </cell>
          <cell r="KB612">
            <v>2149.9989999999998</v>
          </cell>
          <cell r="KC612">
            <v>1034.8599999999999</v>
          </cell>
          <cell r="KD612">
            <v>13</v>
          </cell>
          <cell r="KE612">
            <v>1021.8599999999999</v>
          </cell>
          <cell r="KF612">
            <v>868</v>
          </cell>
          <cell r="KG612">
            <v>76</v>
          </cell>
          <cell r="KH612">
            <v>792</v>
          </cell>
          <cell r="KI612">
            <v>926</v>
          </cell>
          <cell r="KJ612">
            <v>138</v>
          </cell>
          <cell r="KK612">
            <v>788</v>
          </cell>
          <cell r="KL612">
            <v>1289</v>
          </cell>
          <cell r="KM612">
            <v>88</v>
          </cell>
          <cell r="KN612">
            <v>1201</v>
          </cell>
          <cell r="KO612">
            <v>1225</v>
          </cell>
          <cell r="KP612">
            <v>6</v>
          </cell>
          <cell r="KQ612">
            <v>1219</v>
          </cell>
          <cell r="KR612">
            <v>962</v>
          </cell>
          <cell r="KS612">
            <v>0</v>
          </cell>
          <cell r="KT612">
            <v>962</v>
          </cell>
          <cell r="KU612">
            <v>941</v>
          </cell>
          <cell r="KV612">
            <v>0</v>
          </cell>
          <cell r="KW612">
            <v>941</v>
          </cell>
          <cell r="KX612">
            <v>928</v>
          </cell>
          <cell r="KY612">
            <v>0</v>
          </cell>
          <cell r="KZ612">
            <v>928</v>
          </cell>
          <cell r="LA612">
            <v>985</v>
          </cell>
          <cell r="LB612">
            <v>0</v>
          </cell>
          <cell r="LC612">
            <v>985</v>
          </cell>
          <cell r="LD612">
            <v>769</v>
          </cell>
          <cell r="LE612">
            <v>0</v>
          </cell>
          <cell r="LF612">
            <v>769</v>
          </cell>
          <cell r="LG612">
            <v>850</v>
          </cell>
          <cell r="LH612">
            <v>0</v>
          </cell>
          <cell r="LI612">
            <v>850</v>
          </cell>
          <cell r="LJ612">
            <v>994</v>
          </cell>
          <cell r="LK612">
            <v>0</v>
          </cell>
          <cell r="LL612">
            <v>994</v>
          </cell>
          <cell r="LM612">
            <v>965</v>
          </cell>
          <cell r="LN612">
            <v>0</v>
          </cell>
          <cell r="LO612">
            <v>965</v>
          </cell>
          <cell r="LP612">
            <v>458</v>
          </cell>
          <cell r="LQ612">
            <v>0</v>
          </cell>
          <cell r="LR612">
            <v>458</v>
          </cell>
          <cell r="LS612">
            <v>419</v>
          </cell>
          <cell r="LT612">
            <v>0</v>
          </cell>
          <cell r="LU612">
            <v>419</v>
          </cell>
          <cell r="LV612">
            <v>1228</v>
          </cell>
          <cell r="LW612">
            <v>0</v>
          </cell>
          <cell r="LX612">
            <v>1228</v>
          </cell>
          <cell r="LY612">
            <v>1284</v>
          </cell>
          <cell r="LZ612">
            <v>0</v>
          </cell>
          <cell r="MA612">
            <v>1284</v>
          </cell>
          <cell r="MB612">
            <v>1116</v>
          </cell>
          <cell r="MC612">
            <v>0</v>
          </cell>
          <cell r="MD612">
            <v>1116</v>
          </cell>
          <cell r="ME612">
            <v>1667</v>
          </cell>
          <cell r="MF612">
            <v>0</v>
          </cell>
          <cell r="MG612">
            <v>1667</v>
          </cell>
          <cell r="MH612">
            <v>1449</v>
          </cell>
          <cell r="MI612">
            <v>0</v>
          </cell>
          <cell r="MJ612">
            <v>1449</v>
          </cell>
          <cell r="MK612">
            <v>1518</v>
          </cell>
          <cell r="ML612">
            <v>0</v>
          </cell>
          <cell r="MM612">
            <v>1518</v>
          </cell>
          <cell r="MN612">
            <v>1323</v>
          </cell>
          <cell r="MO612">
            <v>0</v>
          </cell>
          <cell r="MP612">
            <v>1323</v>
          </cell>
          <cell r="MQ612">
            <v>1329</v>
          </cell>
          <cell r="MR612">
            <v>0</v>
          </cell>
          <cell r="MS612">
            <v>1329</v>
          </cell>
          <cell r="MT612">
            <v>1574</v>
          </cell>
          <cell r="MU612">
            <v>0</v>
          </cell>
          <cell r="MV612">
            <v>1574</v>
          </cell>
          <cell r="MW612">
            <v>1463</v>
          </cell>
          <cell r="MX612">
            <v>0</v>
          </cell>
          <cell r="MY612">
            <v>1463</v>
          </cell>
          <cell r="MZ612">
            <v>1216</v>
          </cell>
          <cell r="NA612">
            <v>0</v>
          </cell>
          <cell r="NB612">
            <v>1216</v>
          </cell>
          <cell r="NC612">
            <v>1177</v>
          </cell>
          <cell r="ND612">
            <v>0</v>
          </cell>
          <cell r="NE612">
            <v>1177</v>
          </cell>
          <cell r="NF612">
            <v>1510</v>
          </cell>
          <cell r="NG612">
            <v>0</v>
          </cell>
          <cell r="NH612">
            <v>1510</v>
          </cell>
          <cell r="NI612">
            <v>1600</v>
          </cell>
          <cell r="NJ612">
            <v>0</v>
          </cell>
          <cell r="NK612">
            <v>1600</v>
          </cell>
          <cell r="NL612">
            <v>1861</v>
          </cell>
          <cell r="NM612">
            <v>0</v>
          </cell>
          <cell r="NN612">
            <v>1861</v>
          </cell>
          <cell r="NO612">
            <v>1811</v>
          </cell>
          <cell r="NP612">
            <v>0</v>
          </cell>
          <cell r="NQ612">
            <v>1811</v>
          </cell>
          <cell r="NR612">
            <v>807</v>
          </cell>
          <cell r="NS612">
            <v>0</v>
          </cell>
          <cell r="NT612">
            <v>807</v>
          </cell>
          <cell r="NU612">
            <v>1876</v>
          </cell>
          <cell r="NV612">
            <v>0</v>
          </cell>
          <cell r="NW612">
            <v>1876</v>
          </cell>
        </row>
        <row r="613">
          <cell r="BB613">
            <v>-680.46100000000001</v>
          </cell>
          <cell r="BC613">
            <v>0</v>
          </cell>
          <cell r="BD613">
            <v>-680.46100000000001</v>
          </cell>
          <cell r="BE613">
            <v>-682.77925606534882</v>
          </cell>
          <cell r="BF613">
            <v>0</v>
          </cell>
          <cell r="BG613">
            <v>-682.77925606534882</v>
          </cell>
          <cell r="BH613">
            <v>-689.25574276467239</v>
          </cell>
          <cell r="BI613">
            <v>0</v>
          </cell>
          <cell r="BJ613">
            <v>-689.25574276467239</v>
          </cell>
          <cell r="BK613">
            <v>-686.57100000000003</v>
          </cell>
          <cell r="BL613">
            <v>0</v>
          </cell>
          <cell r="BM613">
            <v>-686.57100000000003</v>
          </cell>
          <cell r="BN613">
            <v>-649.94000000000005</v>
          </cell>
          <cell r="BO613">
            <v>0</v>
          </cell>
          <cell r="BP613">
            <v>-649.94000000000005</v>
          </cell>
          <cell r="BQ613">
            <v>-644.91090882688286</v>
          </cell>
          <cell r="BR613">
            <v>0</v>
          </cell>
          <cell r="BS613">
            <v>-644.91090882688286</v>
          </cell>
          <cell r="BT613">
            <v>-668.41996240610479</v>
          </cell>
          <cell r="BU613">
            <v>0</v>
          </cell>
          <cell r="BV613">
            <v>-668.41996240610479</v>
          </cell>
          <cell r="BW613">
            <v>-684.84800015398412</v>
          </cell>
          <cell r="BX613">
            <v>0</v>
          </cell>
          <cell r="BY613">
            <v>-684.84800015398412</v>
          </cell>
          <cell r="BZ613">
            <v>-636.49300000000005</v>
          </cell>
          <cell r="CA613">
            <v>0</v>
          </cell>
          <cell r="CB613">
            <v>-636.49300000000005</v>
          </cell>
          <cell r="CC613">
            <v>-623.97966881270156</v>
          </cell>
          <cell r="CD613">
            <v>0</v>
          </cell>
          <cell r="CE613">
            <v>-623.97966881270156</v>
          </cell>
          <cell r="CF613">
            <v>-649.32699603331434</v>
          </cell>
          <cell r="CG613">
            <v>0</v>
          </cell>
          <cell r="CH613">
            <v>-649.32699603331434</v>
          </cell>
          <cell r="CI613">
            <v>-645.51199999999994</v>
          </cell>
          <cell r="CJ613">
            <v>0</v>
          </cell>
          <cell r="CK613">
            <v>-645.51199999999994</v>
          </cell>
          <cell r="CL613">
            <v>-613.22799999999995</v>
          </cell>
          <cell r="CM613">
            <v>0</v>
          </cell>
          <cell r="CN613">
            <v>-613.22799999999995</v>
          </cell>
          <cell r="CO613">
            <v>-640.36812505479543</v>
          </cell>
          <cell r="CP613">
            <v>0</v>
          </cell>
          <cell r="CQ613">
            <v>-640.36812505479543</v>
          </cell>
          <cell r="CR613">
            <v>-619.00613061654303</v>
          </cell>
          <cell r="CS613">
            <v>0</v>
          </cell>
          <cell r="CT613">
            <v>-619.00613061654303</v>
          </cell>
          <cell r="CU613">
            <v>-655.971</v>
          </cell>
          <cell r="CV613">
            <v>0</v>
          </cell>
          <cell r="CW613">
            <v>-655.971</v>
          </cell>
          <cell r="CX613">
            <v>-589.26499999999999</v>
          </cell>
          <cell r="CY613">
            <v>0</v>
          </cell>
          <cell r="CZ613">
            <v>-589.26499999999999</v>
          </cell>
          <cell r="DA613">
            <v>-584.41300000000001</v>
          </cell>
          <cell r="DB613">
            <v>0</v>
          </cell>
          <cell r="DC613">
            <v>-584.41300000000001</v>
          </cell>
          <cell r="DD613">
            <v>-652.20699999999999</v>
          </cell>
          <cell r="DE613">
            <v>0</v>
          </cell>
          <cell r="DF613">
            <v>-652.20699999999999</v>
          </cell>
          <cell r="DG613">
            <v>-635.64099999999996</v>
          </cell>
          <cell r="DH613">
            <v>0</v>
          </cell>
          <cell r="DI613">
            <v>-635.64099999999996</v>
          </cell>
          <cell r="DJ613">
            <v>-591.33900000000006</v>
          </cell>
          <cell r="DK613">
            <v>0</v>
          </cell>
          <cell r="DL613">
            <v>-591.33900000000006</v>
          </cell>
          <cell r="DM613">
            <v>-587.53599999999994</v>
          </cell>
          <cell r="DN613">
            <v>0</v>
          </cell>
          <cell r="DO613">
            <v>-587.53599999999994</v>
          </cell>
          <cell r="DP613">
            <v>-627.4319999999999</v>
          </cell>
          <cell r="DQ613">
            <v>0</v>
          </cell>
          <cell r="DR613">
            <v>-627.4319999999999</v>
          </cell>
          <cell r="DS613">
            <v>-686</v>
          </cell>
          <cell r="DT613">
            <v>0</v>
          </cell>
          <cell r="DU613">
            <v>-686</v>
          </cell>
          <cell r="DV613">
            <v>-570</v>
          </cell>
          <cell r="DW613">
            <v>0</v>
          </cell>
          <cell r="DX613">
            <v>-570</v>
          </cell>
          <cell r="DY613">
            <v>-575</v>
          </cell>
          <cell r="DZ613">
            <v>0</v>
          </cell>
          <cell r="EA613">
            <v>-575</v>
          </cell>
          <cell r="EB613">
            <v>-711</v>
          </cell>
          <cell r="EC613">
            <v>0</v>
          </cell>
          <cell r="ED613">
            <v>-711</v>
          </cell>
          <cell r="EE613">
            <v>-18</v>
          </cell>
          <cell r="EF613">
            <v>0</v>
          </cell>
          <cell r="EG613">
            <v>-18</v>
          </cell>
          <cell r="EH613">
            <v>-8</v>
          </cell>
          <cell r="EI613">
            <v>0</v>
          </cell>
          <cell r="EJ613">
            <v>-8</v>
          </cell>
          <cell r="EK613">
            <v>-191</v>
          </cell>
          <cell r="EL613">
            <v>0</v>
          </cell>
          <cell r="EM613">
            <v>-191</v>
          </cell>
          <cell r="EN613">
            <v>1</v>
          </cell>
          <cell r="EO613">
            <v>0</v>
          </cell>
          <cell r="EP613">
            <v>1</v>
          </cell>
          <cell r="EQ613">
            <v>-184</v>
          </cell>
          <cell r="ER613">
            <v>0</v>
          </cell>
          <cell r="ES613">
            <v>-184</v>
          </cell>
          <cell r="ET613">
            <v>-47</v>
          </cell>
          <cell r="EU613">
            <v>0</v>
          </cell>
          <cell r="EV613">
            <v>-47</v>
          </cell>
          <cell r="EW613">
            <v>-36</v>
          </cell>
          <cell r="EX613">
            <v>0</v>
          </cell>
          <cell r="EY613">
            <v>-36</v>
          </cell>
          <cell r="EZ613">
            <v>12</v>
          </cell>
          <cell r="FA613">
            <v>0</v>
          </cell>
          <cell r="FB613">
            <v>12</v>
          </cell>
          <cell r="FC613">
            <v>-662</v>
          </cell>
          <cell r="FD613">
            <v>0</v>
          </cell>
          <cell r="FE613">
            <v>-662</v>
          </cell>
          <cell r="FF613">
            <v>-634</v>
          </cell>
          <cell r="FG613">
            <v>0</v>
          </cell>
          <cell r="FH613">
            <v>-634</v>
          </cell>
          <cell r="FI613">
            <v>-628</v>
          </cell>
          <cell r="FJ613">
            <v>0</v>
          </cell>
          <cell r="FK613">
            <v>-628</v>
          </cell>
          <cell r="FL613">
            <v>-672</v>
          </cell>
          <cell r="FM613">
            <v>0</v>
          </cell>
          <cell r="FN613">
            <v>-672</v>
          </cell>
          <cell r="FO613">
            <v>-1075</v>
          </cell>
          <cell r="FP613">
            <v>0</v>
          </cell>
          <cell r="FQ613">
            <v>-1075</v>
          </cell>
          <cell r="FR613">
            <v>-842</v>
          </cell>
          <cell r="FS613">
            <v>0</v>
          </cell>
          <cell r="FT613">
            <v>-842</v>
          </cell>
          <cell r="FU613">
            <v>-858</v>
          </cell>
          <cell r="FV613">
            <v>0</v>
          </cell>
          <cell r="FW613">
            <v>-858</v>
          </cell>
          <cell r="FX613">
            <v>-901</v>
          </cell>
          <cell r="FY613">
            <v>0</v>
          </cell>
          <cell r="FZ613">
            <v>-901</v>
          </cell>
          <cell r="GA613">
            <v>-915</v>
          </cell>
          <cell r="GB613">
            <v>0</v>
          </cell>
          <cell r="GC613">
            <v>-915</v>
          </cell>
          <cell r="GD613">
            <v>-832</v>
          </cell>
          <cell r="GE613">
            <v>0</v>
          </cell>
          <cell r="GF613">
            <v>-832</v>
          </cell>
          <cell r="GG613">
            <v>-848</v>
          </cell>
          <cell r="GH613">
            <v>0</v>
          </cell>
          <cell r="GI613">
            <v>-848</v>
          </cell>
          <cell r="GJ613">
            <v>-804</v>
          </cell>
          <cell r="GK613">
            <v>0</v>
          </cell>
          <cell r="GL613">
            <v>-804</v>
          </cell>
          <cell r="GM613">
            <v>-785</v>
          </cell>
          <cell r="GN613">
            <v>0</v>
          </cell>
          <cell r="GO613">
            <v>-785</v>
          </cell>
          <cell r="GP613">
            <v>-764</v>
          </cell>
          <cell r="GQ613">
            <v>0</v>
          </cell>
          <cell r="GR613">
            <v>-764</v>
          </cell>
          <cell r="GS613">
            <v>-753</v>
          </cell>
          <cell r="GT613">
            <v>0</v>
          </cell>
          <cell r="GU613">
            <v>-753</v>
          </cell>
          <cell r="GV613">
            <v>-755</v>
          </cell>
          <cell r="GW613">
            <v>0</v>
          </cell>
          <cell r="GX613">
            <v>-755</v>
          </cell>
          <cell r="GY613">
            <v>-753</v>
          </cell>
          <cell r="GZ613">
            <v>0</v>
          </cell>
          <cell r="HA613">
            <v>-753</v>
          </cell>
          <cell r="HB613">
            <v>-790</v>
          </cell>
          <cell r="HC613">
            <v>0</v>
          </cell>
          <cell r="HD613">
            <v>-790</v>
          </cell>
          <cell r="HE613">
            <v>-852</v>
          </cell>
          <cell r="HF613">
            <v>0</v>
          </cell>
          <cell r="HG613">
            <v>-852</v>
          </cell>
          <cell r="HH613">
            <v>-885</v>
          </cell>
          <cell r="HI613">
            <v>0</v>
          </cell>
          <cell r="HJ613">
            <v>-885</v>
          </cell>
          <cell r="HO613">
            <v>-2052.4959988300216</v>
          </cell>
          <cell r="HP613">
            <v>0</v>
          </cell>
          <cell r="HQ613">
            <v>-2052.4959988300216</v>
          </cell>
          <cell r="HR613">
            <v>-1372.0349988300213</v>
          </cell>
          <cell r="HS613">
            <v>0</v>
          </cell>
          <cell r="HT613">
            <v>-1372.0349988300213</v>
          </cell>
          <cell r="HU613">
            <v>-689.25574276467239</v>
          </cell>
          <cell r="HV613">
            <v>0</v>
          </cell>
          <cell r="HW613">
            <v>-689.25574276467239</v>
          </cell>
          <cell r="HX613">
            <v>-2649.8418712329876</v>
          </cell>
          <cell r="HY613">
            <v>0</v>
          </cell>
          <cell r="HZ613">
            <v>-2649.8418712329876</v>
          </cell>
          <cell r="IA613">
            <v>-1963.2708712329875</v>
          </cell>
          <cell r="IB613">
            <v>0</v>
          </cell>
          <cell r="IC613">
            <v>-1963.2708712329875</v>
          </cell>
          <cell r="ID613">
            <v>-1313.3308712329876</v>
          </cell>
          <cell r="IE613">
            <v>0</v>
          </cell>
          <cell r="IF613">
            <v>-1313.3308712329876</v>
          </cell>
          <cell r="IG613">
            <v>-668.41996240610479</v>
          </cell>
          <cell r="IH613">
            <v>0</v>
          </cell>
          <cell r="II613">
            <v>-668.41996240610479</v>
          </cell>
          <cell r="IJ613">
            <v>-2594.647665</v>
          </cell>
          <cell r="IK613">
            <v>0</v>
          </cell>
          <cell r="IL613">
            <v>-2594.647665</v>
          </cell>
          <cell r="IM613">
            <v>-1909.799664846016</v>
          </cell>
          <cell r="IN613">
            <v>0</v>
          </cell>
          <cell r="IO613">
            <v>-1909.799664846016</v>
          </cell>
          <cell r="IP613">
            <v>-1273.3066648460158</v>
          </cell>
          <cell r="IQ613">
            <v>0</v>
          </cell>
          <cell r="IR613">
            <v>-1273.3066648460158</v>
          </cell>
          <cell r="IS613">
            <v>-649.32699603331434</v>
          </cell>
          <cell r="IT613">
            <v>0</v>
          </cell>
          <cell r="IU613">
            <v>-649.32699603331434</v>
          </cell>
          <cell r="IV613">
            <v>-2518.1142556713385</v>
          </cell>
          <cell r="IW613">
            <v>0</v>
          </cell>
          <cell r="IX613">
            <v>-2518.1142556713385</v>
          </cell>
          <cell r="IY613">
            <v>-1872.6022556713385</v>
          </cell>
          <cell r="IZ613">
            <v>0</v>
          </cell>
          <cell r="JA613">
            <v>-1872.6022556713385</v>
          </cell>
          <cell r="JB613">
            <v>-1259.3742556713387</v>
          </cell>
          <cell r="JC613">
            <v>0</v>
          </cell>
          <cell r="JD613">
            <v>-1259.3742556713387</v>
          </cell>
          <cell r="JE613">
            <v>-619.00613061654303</v>
          </cell>
          <cell r="JF613">
            <v>0</v>
          </cell>
          <cell r="JG613">
            <v>-619.00613061654303</v>
          </cell>
          <cell r="JH613">
            <v>-2481.8560000000002</v>
          </cell>
          <cell r="JI613">
            <v>0</v>
          </cell>
          <cell r="JJ613">
            <v>-2481.8560000000002</v>
          </cell>
          <cell r="JK613">
            <v>-1825.885</v>
          </cell>
          <cell r="JL613">
            <v>0</v>
          </cell>
          <cell r="JM613">
            <v>-1825.885</v>
          </cell>
          <cell r="JN613">
            <v>-1236.6199999999999</v>
          </cell>
          <cell r="JO613">
            <v>0</v>
          </cell>
          <cell r="JP613">
            <v>-1236.6199999999999</v>
          </cell>
          <cell r="JQ613">
            <v>-652.20699999999999</v>
          </cell>
          <cell r="JR613">
            <v>0</v>
          </cell>
          <cell r="JS613">
            <v>-652.20699999999999</v>
          </cell>
          <cell r="JT613">
            <v>-2441.9479999999999</v>
          </cell>
          <cell r="JU613">
            <v>0</v>
          </cell>
          <cell r="JV613">
            <v>-2441.9479999999999</v>
          </cell>
          <cell r="JW613">
            <v>-1806.307</v>
          </cell>
          <cell r="JX613">
            <v>0</v>
          </cell>
          <cell r="JY613">
            <v>-1806.307</v>
          </cell>
          <cell r="JZ613">
            <v>-1214.9680000000001</v>
          </cell>
          <cell r="KA613">
            <v>0</v>
          </cell>
          <cell r="KB613">
            <v>-1214.9680000000001</v>
          </cell>
          <cell r="KC613">
            <v>-627.4319999999999</v>
          </cell>
          <cell r="KD613">
            <v>0</v>
          </cell>
          <cell r="KE613">
            <v>-627.4319999999999</v>
          </cell>
          <cell r="KF613">
            <v>-686</v>
          </cell>
          <cell r="KG613">
            <v>0</v>
          </cell>
          <cell r="KH613">
            <v>-686</v>
          </cell>
          <cell r="KI613">
            <v>-570</v>
          </cell>
          <cell r="KJ613">
            <v>0</v>
          </cell>
          <cell r="KK613">
            <v>-570</v>
          </cell>
          <cell r="KL613">
            <v>-575</v>
          </cell>
          <cell r="KM613">
            <v>0</v>
          </cell>
          <cell r="KN613">
            <v>-575</v>
          </cell>
          <cell r="KO613">
            <v>-711</v>
          </cell>
          <cell r="KP613">
            <v>0</v>
          </cell>
          <cell r="KQ613">
            <v>-711</v>
          </cell>
          <cell r="KR613">
            <v>-18</v>
          </cell>
          <cell r="KS613">
            <v>0</v>
          </cell>
          <cell r="KT613">
            <v>-18</v>
          </cell>
          <cell r="KU613">
            <v>-8</v>
          </cell>
          <cell r="KV613">
            <v>0</v>
          </cell>
          <cell r="KW613">
            <v>-8</v>
          </cell>
          <cell r="KX613">
            <v>-191</v>
          </cell>
          <cell r="KY613">
            <v>0</v>
          </cell>
          <cell r="KZ613">
            <v>-191</v>
          </cell>
          <cell r="LA613">
            <v>1</v>
          </cell>
          <cell r="LB613">
            <v>0</v>
          </cell>
          <cell r="LC613">
            <v>1</v>
          </cell>
          <cell r="LD613">
            <v>-184</v>
          </cell>
          <cell r="LE613">
            <v>0</v>
          </cell>
          <cell r="LF613">
            <v>-184</v>
          </cell>
          <cell r="LG613">
            <v>-47</v>
          </cell>
          <cell r="LH613">
            <v>0</v>
          </cell>
          <cell r="LI613">
            <v>-47</v>
          </cell>
          <cell r="LJ613">
            <v>-36</v>
          </cell>
          <cell r="LK613">
            <v>0</v>
          </cell>
          <cell r="LL613">
            <v>-36</v>
          </cell>
          <cell r="LM613">
            <v>12</v>
          </cell>
          <cell r="LN613">
            <v>0</v>
          </cell>
          <cell r="LO613">
            <v>12</v>
          </cell>
          <cell r="LP613">
            <v>-662</v>
          </cell>
          <cell r="LQ613">
            <v>0</v>
          </cell>
          <cell r="LR613">
            <v>-662</v>
          </cell>
          <cell r="LS613">
            <v>-634</v>
          </cell>
          <cell r="LT613">
            <v>0</v>
          </cell>
          <cell r="LU613">
            <v>-634</v>
          </cell>
          <cell r="LV613">
            <v>-628</v>
          </cell>
          <cell r="LW613">
            <v>0</v>
          </cell>
          <cell r="LX613">
            <v>-628</v>
          </cell>
          <cell r="LY613">
            <v>-672</v>
          </cell>
          <cell r="LZ613">
            <v>0</v>
          </cell>
          <cell r="MA613">
            <v>-672</v>
          </cell>
          <cell r="MB613">
            <v>-1075</v>
          </cell>
          <cell r="MC613">
            <v>0</v>
          </cell>
          <cell r="MD613">
            <v>-1075</v>
          </cell>
          <cell r="ME613">
            <v>-842</v>
          </cell>
          <cell r="MF613">
            <v>0</v>
          </cell>
          <cell r="MG613">
            <v>-842</v>
          </cell>
          <cell r="MH613">
            <v>-858</v>
          </cell>
          <cell r="MI613">
            <v>0</v>
          </cell>
          <cell r="MJ613">
            <v>-858</v>
          </cell>
          <cell r="MK613">
            <v>-901</v>
          </cell>
          <cell r="ML613">
            <v>0</v>
          </cell>
          <cell r="MM613">
            <v>-901</v>
          </cell>
          <cell r="MN613">
            <v>-915</v>
          </cell>
          <cell r="MO613">
            <v>0</v>
          </cell>
          <cell r="MP613">
            <v>-915</v>
          </cell>
          <cell r="MQ613">
            <v>-832</v>
          </cell>
          <cell r="MR613">
            <v>0</v>
          </cell>
          <cell r="MS613">
            <v>-832</v>
          </cell>
          <cell r="MT613">
            <v>-848</v>
          </cell>
          <cell r="MU613">
            <v>0</v>
          </cell>
          <cell r="MV613">
            <v>-848</v>
          </cell>
          <cell r="MW613">
            <v>-804</v>
          </cell>
          <cell r="MX613">
            <v>0</v>
          </cell>
          <cell r="MY613">
            <v>-804</v>
          </cell>
          <cell r="MZ613">
            <v>-785</v>
          </cell>
          <cell r="NA613">
            <v>0</v>
          </cell>
          <cell r="NB613">
            <v>-785</v>
          </cell>
          <cell r="NC613">
            <v>-764</v>
          </cell>
          <cell r="ND613">
            <v>0</v>
          </cell>
          <cell r="NE613">
            <v>-764</v>
          </cell>
          <cell r="NF613">
            <v>-753</v>
          </cell>
          <cell r="NG613">
            <v>0</v>
          </cell>
          <cell r="NH613">
            <v>-753</v>
          </cell>
          <cell r="NI613">
            <v>-755</v>
          </cell>
          <cell r="NJ613">
            <v>0</v>
          </cell>
          <cell r="NK613">
            <v>-755</v>
          </cell>
          <cell r="NL613">
            <v>-753</v>
          </cell>
          <cell r="NM613">
            <v>0</v>
          </cell>
          <cell r="NN613">
            <v>-753</v>
          </cell>
          <cell r="NO613">
            <v>-790</v>
          </cell>
          <cell r="NP613">
            <v>0</v>
          </cell>
          <cell r="NQ613">
            <v>-790</v>
          </cell>
          <cell r="NR613">
            <v>-852</v>
          </cell>
          <cell r="NS613">
            <v>0</v>
          </cell>
          <cell r="NT613">
            <v>-852</v>
          </cell>
          <cell r="NU613">
            <v>-885</v>
          </cell>
          <cell r="NV613">
            <v>0</v>
          </cell>
          <cell r="NW613">
            <v>-885</v>
          </cell>
        </row>
        <row r="614">
          <cell r="BB614">
            <v>0</v>
          </cell>
          <cell r="BC614">
            <v>0</v>
          </cell>
          <cell r="BD614">
            <v>0</v>
          </cell>
          <cell r="BE614">
            <v>-0.82774393465109597</v>
          </cell>
          <cell r="BF614">
            <v>0</v>
          </cell>
          <cell r="BG614">
            <v>-0.82774393465109597</v>
          </cell>
          <cell r="BH614">
            <v>-294.09025723532761</v>
          </cell>
          <cell r="BI614">
            <v>0</v>
          </cell>
          <cell r="BJ614">
            <v>-294.09025723532761</v>
          </cell>
          <cell r="BK614">
            <v>0</v>
          </cell>
          <cell r="BL614">
            <v>0</v>
          </cell>
          <cell r="BM614">
            <v>0</v>
          </cell>
          <cell r="BN614">
            <v>0</v>
          </cell>
          <cell r="BO614">
            <v>0</v>
          </cell>
          <cell r="BP614">
            <v>0</v>
          </cell>
          <cell r="BQ614">
            <v>-53.170091173117129</v>
          </cell>
          <cell r="BR614">
            <v>0</v>
          </cell>
          <cell r="BS614">
            <v>-53.170091173117129</v>
          </cell>
          <cell r="BT614">
            <v>-178.44003759389528</v>
          </cell>
          <cell r="BU614">
            <v>0</v>
          </cell>
          <cell r="BV614">
            <v>-178.44003759389528</v>
          </cell>
          <cell r="BW614">
            <v>1.5398418895529176E-7</v>
          </cell>
          <cell r="BX614">
            <v>0</v>
          </cell>
          <cell r="BY614">
            <v>1.5398418895529176E-7</v>
          </cell>
          <cell r="BZ614">
            <v>0</v>
          </cell>
          <cell r="CA614">
            <v>0</v>
          </cell>
          <cell r="CB614">
            <v>0</v>
          </cell>
          <cell r="CC614">
            <v>8.1296688127015031</v>
          </cell>
          <cell r="CD614">
            <v>0</v>
          </cell>
          <cell r="CE614">
            <v>8.1296688127015031</v>
          </cell>
          <cell r="CF614">
            <v>-169.4090039666857</v>
          </cell>
          <cell r="CG614">
            <v>0</v>
          </cell>
          <cell r="CH614">
            <v>-169.4090039666857</v>
          </cell>
          <cell r="CI614">
            <v>0</v>
          </cell>
          <cell r="CJ614">
            <v>0</v>
          </cell>
          <cell r="CK614">
            <v>0</v>
          </cell>
          <cell r="CL614">
            <v>0</v>
          </cell>
          <cell r="CM614">
            <v>0</v>
          </cell>
          <cell r="CN614">
            <v>0</v>
          </cell>
          <cell r="CO614">
            <v>-3.0708749452044901</v>
          </cell>
          <cell r="CP614">
            <v>0</v>
          </cell>
          <cell r="CQ614">
            <v>-3.0708749452044901</v>
          </cell>
          <cell r="CR614">
            <v>-151.72386938345699</v>
          </cell>
          <cell r="CS614">
            <v>0</v>
          </cell>
          <cell r="CT614">
            <v>-151.72386938345699</v>
          </cell>
          <cell r="CU614">
            <v>0</v>
          </cell>
          <cell r="CV614">
            <v>0</v>
          </cell>
          <cell r="CW614">
            <v>0</v>
          </cell>
          <cell r="CX614">
            <v>0</v>
          </cell>
          <cell r="CY614">
            <v>0</v>
          </cell>
          <cell r="CZ614">
            <v>0</v>
          </cell>
          <cell r="DA614">
            <v>-7.6799999999999784</v>
          </cell>
          <cell r="DB614">
            <v>0</v>
          </cell>
          <cell r="DC614">
            <v>-7.6799999999999784</v>
          </cell>
          <cell r="DD614">
            <v>-131.02000000000001</v>
          </cell>
          <cell r="DE614">
            <v>0</v>
          </cell>
          <cell r="DF614">
            <v>-131.02000000000001</v>
          </cell>
          <cell r="DG614">
            <v>0</v>
          </cell>
          <cell r="DH614">
            <v>0</v>
          </cell>
          <cell r="DI614">
            <v>0</v>
          </cell>
          <cell r="DJ614">
            <v>0</v>
          </cell>
          <cell r="DK614">
            <v>0</v>
          </cell>
          <cell r="DL614">
            <v>0</v>
          </cell>
          <cell r="DM614">
            <v>-16.089999999999982</v>
          </cell>
          <cell r="DN614">
            <v>0</v>
          </cell>
          <cell r="DO614">
            <v>-16.089999999999982</v>
          </cell>
          <cell r="DP614">
            <v>-124.7</v>
          </cell>
          <cell r="DQ614">
            <v>0</v>
          </cell>
          <cell r="DR614">
            <v>-124.7</v>
          </cell>
          <cell r="HO614">
            <v>-294.91800116997871</v>
          </cell>
          <cell r="HP614">
            <v>0</v>
          </cell>
          <cell r="HQ614">
            <v>-294.91800116997871</v>
          </cell>
          <cell r="HR614">
            <v>-294.91800116997871</v>
          </cell>
          <cell r="HS614">
            <v>0</v>
          </cell>
          <cell r="HT614">
            <v>-294.91800116997871</v>
          </cell>
          <cell r="HU614">
            <v>-294.09025723532761</v>
          </cell>
          <cell r="HV614">
            <v>0</v>
          </cell>
          <cell r="HW614">
            <v>-294.09025723532761</v>
          </cell>
          <cell r="HX614">
            <v>-231.61012876701241</v>
          </cell>
          <cell r="HY614">
            <v>0</v>
          </cell>
          <cell r="HZ614">
            <v>-231.61012876701241</v>
          </cell>
          <cell r="IA614">
            <v>-231.61012876701241</v>
          </cell>
          <cell r="IB614">
            <v>0</v>
          </cell>
          <cell r="IC614">
            <v>-231.61012876701241</v>
          </cell>
          <cell r="ID614">
            <v>-231.61012876701241</v>
          </cell>
          <cell r="IE614">
            <v>0</v>
          </cell>
          <cell r="IF614">
            <v>-231.61012876701241</v>
          </cell>
          <cell r="IG614">
            <v>-178.44003759389528</v>
          </cell>
          <cell r="IH614">
            <v>0</v>
          </cell>
          <cell r="II614">
            <v>-178.44003759389528</v>
          </cell>
          <cell r="IJ614">
            <v>-161.279335</v>
          </cell>
          <cell r="IK614">
            <v>0</v>
          </cell>
          <cell r="IL614">
            <v>-161.279335</v>
          </cell>
          <cell r="IM614">
            <v>-161.27933515398419</v>
          </cell>
          <cell r="IN614">
            <v>0</v>
          </cell>
          <cell r="IO614">
            <v>-161.27933515398419</v>
          </cell>
          <cell r="IP614">
            <v>-161.27933515398419</v>
          </cell>
          <cell r="IQ614">
            <v>0</v>
          </cell>
          <cell r="IR614">
            <v>-161.27933515398419</v>
          </cell>
          <cell r="IS614">
            <v>-169.4090039666857</v>
          </cell>
          <cell r="IT614">
            <v>0</v>
          </cell>
          <cell r="IU614">
            <v>-169.4090039666857</v>
          </cell>
          <cell r="IV614">
            <v>-154.79474432866147</v>
          </cell>
          <cell r="IW614">
            <v>0</v>
          </cell>
          <cell r="IX614">
            <v>-154.79474432866147</v>
          </cell>
          <cell r="IY614">
            <v>-154.79474432866147</v>
          </cell>
          <cell r="IZ614">
            <v>0</v>
          </cell>
          <cell r="JA614">
            <v>-154.79474432866147</v>
          </cell>
          <cell r="JB614">
            <v>-154.79474432866147</v>
          </cell>
          <cell r="JC614">
            <v>0</v>
          </cell>
          <cell r="JD614">
            <v>-154.79474432866147</v>
          </cell>
          <cell r="JE614">
            <v>-151.72386938345699</v>
          </cell>
          <cell r="JF614">
            <v>0</v>
          </cell>
          <cell r="JG614">
            <v>-151.72386938345699</v>
          </cell>
          <cell r="JH614">
            <v>-138.69999999999999</v>
          </cell>
          <cell r="JI614">
            <v>0</v>
          </cell>
          <cell r="JJ614">
            <v>-138.69999999999999</v>
          </cell>
          <cell r="JK614">
            <v>-138.69999999999999</v>
          </cell>
          <cell r="JL614">
            <v>0</v>
          </cell>
          <cell r="JM614">
            <v>-138.69999999999999</v>
          </cell>
          <cell r="JN614">
            <v>-138.69999999999999</v>
          </cell>
          <cell r="JO614">
            <v>0</v>
          </cell>
          <cell r="JP614">
            <v>-138.69999999999999</v>
          </cell>
          <cell r="JQ614">
            <v>-131.02000000000001</v>
          </cell>
          <cell r="JR614">
            <v>0</v>
          </cell>
          <cell r="JS614">
            <v>-131.02000000000001</v>
          </cell>
          <cell r="JT614">
            <v>-140.79</v>
          </cell>
          <cell r="JU614">
            <v>0</v>
          </cell>
          <cell r="JV614">
            <v>-140.79</v>
          </cell>
          <cell r="JW614">
            <v>-140.79</v>
          </cell>
          <cell r="JX614">
            <v>0</v>
          </cell>
          <cell r="JY614">
            <v>-140.79</v>
          </cell>
          <cell r="JZ614">
            <v>-140.79</v>
          </cell>
          <cell r="KA614">
            <v>0</v>
          </cell>
          <cell r="KB614">
            <v>-140.79</v>
          </cell>
          <cell r="KC614">
            <v>-124.7</v>
          </cell>
          <cell r="KD614">
            <v>0</v>
          </cell>
          <cell r="KE614">
            <v>-124.7</v>
          </cell>
          <cell r="KF614">
            <v>0</v>
          </cell>
          <cell r="KG614">
            <v>0</v>
          </cell>
          <cell r="KH614">
            <v>0</v>
          </cell>
          <cell r="KI614">
            <v>0</v>
          </cell>
          <cell r="KJ614">
            <v>0</v>
          </cell>
          <cell r="KK614">
            <v>0</v>
          </cell>
          <cell r="KL614">
            <v>0</v>
          </cell>
          <cell r="KM614">
            <v>0</v>
          </cell>
          <cell r="KN614">
            <v>0</v>
          </cell>
          <cell r="KO614">
            <v>0</v>
          </cell>
          <cell r="KP614">
            <v>0</v>
          </cell>
          <cell r="KQ614">
            <v>0</v>
          </cell>
          <cell r="KR614">
            <v>0</v>
          </cell>
          <cell r="KS614">
            <v>0</v>
          </cell>
          <cell r="KT614">
            <v>0</v>
          </cell>
          <cell r="KU614">
            <v>0</v>
          </cell>
          <cell r="KV614">
            <v>0</v>
          </cell>
          <cell r="KW614">
            <v>0</v>
          </cell>
          <cell r="KX614">
            <v>0</v>
          </cell>
          <cell r="KY614">
            <v>0</v>
          </cell>
          <cell r="KZ614">
            <v>0</v>
          </cell>
          <cell r="LA614">
            <v>0</v>
          </cell>
          <cell r="LB614">
            <v>0</v>
          </cell>
          <cell r="LC614">
            <v>0</v>
          </cell>
          <cell r="LD614">
            <v>0</v>
          </cell>
          <cell r="LE614">
            <v>0</v>
          </cell>
          <cell r="LF614">
            <v>0</v>
          </cell>
          <cell r="LG614">
            <v>0</v>
          </cell>
          <cell r="LH614">
            <v>0</v>
          </cell>
          <cell r="LI614">
            <v>0</v>
          </cell>
          <cell r="LJ614">
            <v>0</v>
          </cell>
          <cell r="LK614">
            <v>0</v>
          </cell>
          <cell r="LL614">
            <v>0</v>
          </cell>
          <cell r="LM614">
            <v>0</v>
          </cell>
          <cell r="LN614">
            <v>0</v>
          </cell>
          <cell r="LO614">
            <v>0</v>
          </cell>
          <cell r="LP614">
            <v>0</v>
          </cell>
          <cell r="LQ614">
            <v>0</v>
          </cell>
          <cell r="LR614">
            <v>0</v>
          </cell>
          <cell r="LS614">
            <v>0</v>
          </cell>
          <cell r="LT614">
            <v>0</v>
          </cell>
          <cell r="LU614">
            <v>0</v>
          </cell>
          <cell r="LV614">
            <v>0</v>
          </cell>
          <cell r="LW614">
            <v>0</v>
          </cell>
          <cell r="LX614">
            <v>0</v>
          </cell>
          <cell r="LY614">
            <v>0</v>
          </cell>
          <cell r="LZ614">
            <v>0</v>
          </cell>
          <cell r="MA614">
            <v>0</v>
          </cell>
          <cell r="MB614">
            <v>0</v>
          </cell>
          <cell r="MC614">
            <v>0</v>
          </cell>
          <cell r="MD614">
            <v>0</v>
          </cell>
          <cell r="ME614">
            <v>0</v>
          </cell>
          <cell r="MF614">
            <v>0</v>
          </cell>
          <cell r="MG614">
            <v>0</v>
          </cell>
          <cell r="MH614">
            <v>0</v>
          </cell>
          <cell r="MI614">
            <v>0</v>
          </cell>
          <cell r="MJ614">
            <v>0</v>
          </cell>
          <cell r="MK614">
            <v>0</v>
          </cell>
          <cell r="ML614">
            <v>0</v>
          </cell>
          <cell r="MM614">
            <v>0</v>
          </cell>
          <cell r="MN614">
            <v>0</v>
          </cell>
          <cell r="MO614">
            <v>0</v>
          </cell>
          <cell r="MP614">
            <v>0</v>
          </cell>
          <cell r="MQ614">
            <v>0</v>
          </cell>
          <cell r="MR614">
            <v>0</v>
          </cell>
          <cell r="MS614">
            <v>0</v>
          </cell>
          <cell r="MT614">
            <v>0</v>
          </cell>
          <cell r="MU614">
            <v>0</v>
          </cell>
          <cell r="MV614">
            <v>0</v>
          </cell>
          <cell r="MW614">
            <v>0</v>
          </cell>
          <cell r="MX614">
            <v>0</v>
          </cell>
          <cell r="MY614">
            <v>0</v>
          </cell>
          <cell r="MZ614">
            <v>0</v>
          </cell>
          <cell r="NA614">
            <v>0</v>
          </cell>
          <cell r="NB614">
            <v>0</v>
          </cell>
          <cell r="NC614">
            <v>0</v>
          </cell>
          <cell r="ND614">
            <v>0</v>
          </cell>
          <cell r="NE614">
            <v>0</v>
          </cell>
          <cell r="NF614">
            <v>0</v>
          </cell>
          <cell r="NG614">
            <v>0</v>
          </cell>
          <cell r="NH614">
            <v>0</v>
          </cell>
          <cell r="NI614">
            <v>0</v>
          </cell>
          <cell r="NJ614">
            <v>0</v>
          </cell>
          <cell r="NK614">
            <v>0</v>
          </cell>
          <cell r="NL614">
            <v>0</v>
          </cell>
          <cell r="NM614">
            <v>0</v>
          </cell>
          <cell r="NN614">
            <v>0</v>
          </cell>
          <cell r="NO614">
            <v>0</v>
          </cell>
          <cell r="NP614">
            <v>0</v>
          </cell>
          <cell r="NQ614">
            <v>0</v>
          </cell>
          <cell r="NR614">
            <v>0</v>
          </cell>
          <cell r="NS614">
            <v>0</v>
          </cell>
          <cell r="NT614">
            <v>0</v>
          </cell>
          <cell r="NU614">
            <v>0</v>
          </cell>
          <cell r="NV614">
            <v>0</v>
          </cell>
          <cell r="NW614">
            <v>0</v>
          </cell>
        </row>
        <row r="615">
          <cell r="BB615">
            <v>558.55100000000004</v>
          </cell>
          <cell r="BC615">
            <v>-1.6049329999109383</v>
          </cell>
          <cell r="BD615">
            <v>560.15593299991099</v>
          </cell>
          <cell r="BE615">
            <v>594.41200000000003</v>
          </cell>
          <cell r="BF615">
            <v>-15.877743000000001</v>
          </cell>
          <cell r="BG615">
            <v>610.28974300000004</v>
          </cell>
          <cell r="BH615">
            <v>384.02199999999999</v>
          </cell>
          <cell r="BI615">
            <v>1.173</v>
          </cell>
          <cell r="BJ615">
            <v>382.84899999999999</v>
          </cell>
          <cell r="BK615">
            <v>458.19600000000003</v>
          </cell>
          <cell r="BL615">
            <v>-12.310863596274469</v>
          </cell>
          <cell r="BM615">
            <v>470.50686359627451</v>
          </cell>
          <cell r="BN615">
            <v>650.07000000000005</v>
          </cell>
          <cell r="BO615">
            <v>11.998682999999998</v>
          </cell>
          <cell r="BP615">
            <v>638.07131700000002</v>
          </cell>
          <cell r="BQ615">
            <v>719.81200000000001</v>
          </cell>
          <cell r="BR615">
            <v>-81.688494000000006</v>
          </cell>
          <cell r="BS615">
            <v>801.500494</v>
          </cell>
          <cell r="BT615">
            <v>458.96199999999999</v>
          </cell>
          <cell r="BU615">
            <v>103.51650659627447</v>
          </cell>
          <cell r="BV615">
            <v>355.44549340372555</v>
          </cell>
          <cell r="BW615">
            <v>456.25900000000001</v>
          </cell>
          <cell r="BX615">
            <v>-21.6</v>
          </cell>
          <cell r="BY615">
            <v>477.85900000000004</v>
          </cell>
          <cell r="BZ615">
            <v>534.07399999999996</v>
          </cell>
          <cell r="CA615">
            <v>-3.9400000000000004</v>
          </cell>
          <cell r="CB615">
            <v>538.01400000000001</v>
          </cell>
          <cell r="CC615">
            <v>618.52599999999995</v>
          </cell>
          <cell r="CD615">
            <v>-12.136384115335183</v>
          </cell>
          <cell r="CE615">
            <v>630.66238411533516</v>
          </cell>
          <cell r="CF615">
            <v>301.79899999999998</v>
          </cell>
          <cell r="CG615">
            <v>-27.056650000000001</v>
          </cell>
          <cell r="CH615">
            <v>328.85564999999997</v>
          </cell>
          <cell r="CI615">
            <v>334.93900000000002</v>
          </cell>
          <cell r="CJ615">
            <v>31.74099999776729</v>
          </cell>
          <cell r="CK615">
            <v>303.19800000223273</v>
          </cell>
          <cell r="CL615">
            <v>464.06799999999998</v>
          </cell>
          <cell r="CM615">
            <v>-21.385000406370782</v>
          </cell>
          <cell r="CN615">
            <v>485.45300040637079</v>
          </cell>
          <cell r="CO615">
            <v>668.07799999999997</v>
          </cell>
          <cell r="CP615">
            <v>25.491601708055697</v>
          </cell>
          <cell r="CQ615">
            <v>642.58639829194431</v>
          </cell>
          <cell r="CR615">
            <v>349.65</v>
          </cell>
          <cell r="CS615">
            <v>9.3647185108776405</v>
          </cell>
          <cell r="CT615">
            <v>340.28528148912233</v>
          </cell>
          <cell r="CU615">
            <v>441.47199999999998</v>
          </cell>
          <cell r="CV615">
            <v>-8.6240000000000006</v>
          </cell>
          <cell r="CW615">
            <v>450.096</v>
          </cell>
          <cell r="CX615">
            <v>449.27100000000002</v>
          </cell>
          <cell r="CY615">
            <v>-13.499278750772001</v>
          </cell>
          <cell r="CZ615">
            <v>462.77027875077204</v>
          </cell>
          <cell r="DA615">
            <v>567.5</v>
          </cell>
          <cell r="DB615">
            <v>-28.556000000000001</v>
          </cell>
          <cell r="DC615">
            <v>596.05600000000004</v>
          </cell>
          <cell r="DD615">
            <v>444.40699999999998</v>
          </cell>
          <cell r="DE615">
            <v>-72.290000000000006</v>
          </cell>
          <cell r="DF615">
            <v>516.697</v>
          </cell>
          <cell r="DG615">
            <v>431.27800000000002</v>
          </cell>
          <cell r="DH615">
            <v>-4.3326029999999953</v>
          </cell>
          <cell r="DI615">
            <v>435.61060300000003</v>
          </cell>
          <cell r="DJ615">
            <v>621.54300000000001</v>
          </cell>
          <cell r="DK615">
            <v>-69</v>
          </cell>
          <cell r="DL615">
            <v>690.54300000000001</v>
          </cell>
          <cell r="DM615">
            <v>521.51300000000003</v>
          </cell>
          <cell r="DN615">
            <v>-3</v>
          </cell>
          <cell r="DO615">
            <v>524.51300000000003</v>
          </cell>
          <cell r="DP615">
            <v>282.72800000000001</v>
          </cell>
          <cell r="DQ615">
            <v>13</v>
          </cell>
          <cell r="DR615">
            <v>269.72800000000001</v>
          </cell>
          <cell r="DS615">
            <v>182</v>
          </cell>
          <cell r="DT615">
            <v>-62</v>
          </cell>
          <cell r="DU615">
            <v>244</v>
          </cell>
          <cell r="DV615">
            <v>356</v>
          </cell>
          <cell r="DW615">
            <v>50</v>
          </cell>
          <cell r="DX615">
            <v>306</v>
          </cell>
          <cell r="DY615">
            <v>714</v>
          </cell>
          <cell r="DZ615">
            <v>82</v>
          </cell>
          <cell r="EA615">
            <v>632</v>
          </cell>
          <cell r="EB615">
            <v>514</v>
          </cell>
          <cell r="EC615">
            <v>6</v>
          </cell>
          <cell r="ED615">
            <v>508</v>
          </cell>
          <cell r="EE615">
            <v>-607</v>
          </cell>
          <cell r="EF615">
            <v>0</v>
          </cell>
          <cell r="EG615">
            <v>-607</v>
          </cell>
          <cell r="EH615">
            <v>-553</v>
          </cell>
          <cell r="EI615">
            <v>0</v>
          </cell>
          <cell r="EJ615">
            <v>-553</v>
          </cell>
          <cell r="EK615">
            <v>-535</v>
          </cell>
          <cell r="EL615">
            <v>0</v>
          </cell>
          <cell r="EM615">
            <v>-535</v>
          </cell>
          <cell r="EN615">
            <v>-597</v>
          </cell>
          <cell r="EO615">
            <v>0</v>
          </cell>
          <cell r="EP615">
            <v>-597</v>
          </cell>
          <cell r="EQ615">
            <v>-573</v>
          </cell>
          <cell r="ER615">
            <v>0</v>
          </cell>
          <cell r="ES615">
            <v>-573</v>
          </cell>
          <cell r="ET615">
            <v>-568</v>
          </cell>
          <cell r="EU615">
            <v>0</v>
          </cell>
          <cell r="EV615">
            <v>-568</v>
          </cell>
          <cell r="EW615">
            <v>-567</v>
          </cell>
          <cell r="EX615">
            <v>0</v>
          </cell>
          <cell r="EY615">
            <v>-567</v>
          </cell>
          <cell r="EZ615">
            <v>-579</v>
          </cell>
          <cell r="FA615">
            <v>0</v>
          </cell>
          <cell r="FB615">
            <v>-579</v>
          </cell>
          <cell r="FC615">
            <v>-204</v>
          </cell>
          <cell r="FD615">
            <v>0</v>
          </cell>
          <cell r="FE615">
            <v>-204</v>
          </cell>
          <cell r="FF615">
            <v>-215</v>
          </cell>
          <cell r="FG615">
            <v>0</v>
          </cell>
          <cell r="FH615">
            <v>-215</v>
          </cell>
          <cell r="FI615">
            <v>600</v>
          </cell>
          <cell r="FJ615">
            <v>0</v>
          </cell>
          <cell r="FK615">
            <v>600</v>
          </cell>
          <cell r="FL615">
            <v>612</v>
          </cell>
          <cell r="FM615">
            <v>0</v>
          </cell>
          <cell r="FN615">
            <v>612</v>
          </cell>
          <cell r="FO615">
            <v>41</v>
          </cell>
          <cell r="FP615">
            <v>0</v>
          </cell>
          <cell r="FQ615">
            <v>41</v>
          </cell>
          <cell r="FR615">
            <v>825</v>
          </cell>
          <cell r="FS615">
            <v>0</v>
          </cell>
          <cell r="FT615">
            <v>825</v>
          </cell>
          <cell r="FU615">
            <v>591</v>
          </cell>
          <cell r="FV615">
            <v>0</v>
          </cell>
          <cell r="FW615">
            <v>591</v>
          </cell>
          <cell r="FX615">
            <v>617</v>
          </cell>
          <cell r="FY615">
            <v>0</v>
          </cell>
          <cell r="FZ615">
            <v>617</v>
          </cell>
          <cell r="GA615">
            <v>408</v>
          </cell>
          <cell r="GB615">
            <v>0</v>
          </cell>
          <cell r="GC615">
            <v>408</v>
          </cell>
          <cell r="GD615">
            <v>497</v>
          </cell>
          <cell r="GE615">
            <v>0</v>
          </cell>
          <cell r="GF615">
            <v>497</v>
          </cell>
          <cell r="GG615">
            <v>726</v>
          </cell>
          <cell r="GH615">
            <v>0</v>
          </cell>
          <cell r="GI615">
            <v>726</v>
          </cell>
          <cell r="GJ615">
            <v>659</v>
          </cell>
          <cell r="GK615">
            <v>0</v>
          </cell>
          <cell r="GL615">
            <v>659</v>
          </cell>
          <cell r="GM615">
            <v>431</v>
          </cell>
          <cell r="GN615">
            <v>0</v>
          </cell>
          <cell r="GO615">
            <v>431</v>
          </cell>
          <cell r="GP615">
            <v>413</v>
          </cell>
          <cell r="GQ615">
            <v>0</v>
          </cell>
          <cell r="GR615">
            <v>413</v>
          </cell>
          <cell r="GS615">
            <v>757</v>
          </cell>
          <cell r="GT615">
            <v>0</v>
          </cell>
          <cell r="GU615">
            <v>757</v>
          </cell>
          <cell r="GV615">
            <v>845</v>
          </cell>
          <cell r="GW615">
            <v>0</v>
          </cell>
          <cell r="GX615">
            <v>845</v>
          </cell>
          <cell r="GY615">
            <v>1108</v>
          </cell>
          <cell r="GZ615">
            <v>0</v>
          </cell>
          <cell r="HA615">
            <v>1108</v>
          </cell>
          <cell r="HB615">
            <v>1021</v>
          </cell>
          <cell r="HC615">
            <v>0</v>
          </cell>
          <cell r="HD615">
            <v>1021</v>
          </cell>
          <cell r="HE615">
            <v>-45</v>
          </cell>
          <cell r="HF615">
            <v>0</v>
          </cell>
          <cell r="HG615">
            <v>-45</v>
          </cell>
          <cell r="HH615">
            <v>991</v>
          </cell>
          <cell r="HI615">
            <v>0</v>
          </cell>
          <cell r="HJ615">
            <v>991</v>
          </cell>
          <cell r="HO615">
            <v>1536.9849999999999</v>
          </cell>
          <cell r="HP615">
            <v>-16.30967599991094</v>
          </cell>
          <cell r="HQ615">
            <v>1553.2946759999109</v>
          </cell>
          <cell r="HR615">
            <v>978.43399999999997</v>
          </cell>
          <cell r="HS615">
            <v>-14.704743000000001</v>
          </cell>
          <cell r="HT615">
            <v>993.13874299999998</v>
          </cell>
          <cell r="HU615">
            <v>384.02199999999999</v>
          </cell>
          <cell r="HV615">
            <v>1.173</v>
          </cell>
          <cell r="HW615">
            <v>382.84899999999999</v>
          </cell>
          <cell r="HX615">
            <v>2287.04</v>
          </cell>
          <cell r="HY615">
            <v>21.515831999999993</v>
          </cell>
          <cell r="HZ615">
            <v>2265.5241679999999</v>
          </cell>
          <cell r="IA615">
            <v>1828.8440000000001</v>
          </cell>
          <cell r="IB615">
            <v>33.826695596274462</v>
          </cell>
          <cell r="IC615">
            <v>1795.0173044037256</v>
          </cell>
          <cell r="ID615">
            <v>1178.7739999999999</v>
          </cell>
          <cell r="IE615">
            <v>21.828012596274466</v>
          </cell>
          <cell r="IF615">
            <v>1156.9459874037254</v>
          </cell>
          <cell r="IG615">
            <v>458.96199999999999</v>
          </cell>
          <cell r="IH615">
            <v>103.51650659627447</v>
          </cell>
          <cell r="II615">
            <v>355.44549340372555</v>
          </cell>
          <cell r="IJ615">
            <v>1910.6579999999999</v>
          </cell>
          <cell r="IK615">
            <v>-64.733034115335172</v>
          </cell>
          <cell r="IL615">
            <v>1975.3910341153351</v>
          </cell>
          <cell r="IM615">
            <v>1454.3989999999999</v>
          </cell>
          <cell r="IN615">
            <v>-43.133034115335185</v>
          </cell>
          <cell r="IO615">
            <v>1497.5320341153351</v>
          </cell>
          <cell r="IP615">
            <v>920.32500000000005</v>
          </cell>
          <cell r="IQ615">
            <v>-39.19303411533518</v>
          </cell>
          <cell r="IR615">
            <v>959.51803411533524</v>
          </cell>
          <cell r="IS615">
            <v>301.79899999999998</v>
          </cell>
          <cell r="IT615">
            <v>-27.056650000000001</v>
          </cell>
          <cell r="IU615">
            <v>328.85564999999997</v>
          </cell>
          <cell r="IV615">
            <v>1816.7349999999999</v>
          </cell>
          <cell r="IW615">
            <v>45.212319810329845</v>
          </cell>
          <cell r="IX615">
            <v>1771.5226801896702</v>
          </cell>
          <cell r="IY615">
            <v>1481.796</v>
          </cell>
          <cell r="IZ615">
            <v>13.471319812562557</v>
          </cell>
          <cell r="JA615">
            <v>1468.3246801874375</v>
          </cell>
          <cell r="JB615">
            <v>1017.728</v>
          </cell>
          <cell r="JC615">
            <v>34.856320218933334</v>
          </cell>
          <cell r="JD615">
            <v>982.87167978106663</v>
          </cell>
          <cell r="JE615">
            <v>349.65</v>
          </cell>
          <cell r="JF615">
            <v>9.3647185108776405</v>
          </cell>
          <cell r="JG615">
            <v>340.28528148912233</v>
          </cell>
          <cell r="JH615">
            <v>1902.65</v>
          </cell>
          <cell r="JI615">
            <v>-122.96927875077201</v>
          </cell>
          <cell r="JJ615">
            <v>2025.6192787507721</v>
          </cell>
          <cell r="JK615">
            <v>1461.1780000000001</v>
          </cell>
          <cell r="JL615">
            <v>-114.34527875077201</v>
          </cell>
          <cell r="JM615">
            <v>1575.5232787507721</v>
          </cell>
          <cell r="JN615">
            <v>1011.907</v>
          </cell>
          <cell r="JO615">
            <v>-100.846</v>
          </cell>
          <cell r="JP615">
            <v>1112.7530000000002</v>
          </cell>
          <cell r="JQ615">
            <v>444.40699999999998</v>
          </cell>
          <cell r="JR615">
            <v>-72.290000000000006</v>
          </cell>
          <cell r="JS615">
            <v>516.697</v>
          </cell>
          <cell r="JT615">
            <v>1857.0619999999999</v>
          </cell>
          <cell r="JU615">
            <v>-63.332602999999992</v>
          </cell>
          <cell r="JV615">
            <v>1920.394603</v>
          </cell>
          <cell r="JW615">
            <v>1425.7840000000001</v>
          </cell>
          <cell r="JX615">
            <v>-59</v>
          </cell>
          <cell r="JY615">
            <v>1484.7840000000001</v>
          </cell>
          <cell r="JZ615">
            <v>804.24099999999999</v>
          </cell>
          <cell r="KA615">
            <v>10</v>
          </cell>
          <cell r="KB615">
            <v>794.24099999999999</v>
          </cell>
          <cell r="KC615">
            <v>282.72800000000001</v>
          </cell>
          <cell r="KD615">
            <v>13</v>
          </cell>
          <cell r="KE615">
            <v>269.72800000000001</v>
          </cell>
          <cell r="KF615">
            <v>182</v>
          </cell>
          <cell r="KG615">
            <v>76</v>
          </cell>
          <cell r="KH615">
            <v>106</v>
          </cell>
          <cell r="KI615">
            <v>356</v>
          </cell>
          <cell r="KJ615">
            <v>138</v>
          </cell>
          <cell r="KK615">
            <v>218</v>
          </cell>
          <cell r="KL615">
            <v>714</v>
          </cell>
          <cell r="KM615">
            <v>88</v>
          </cell>
          <cell r="KN615">
            <v>626</v>
          </cell>
          <cell r="KO615">
            <v>514</v>
          </cell>
          <cell r="KP615">
            <v>6</v>
          </cell>
          <cell r="KQ615">
            <v>508</v>
          </cell>
          <cell r="KR615">
            <v>-607</v>
          </cell>
          <cell r="KS615">
            <v>0</v>
          </cell>
          <cell r="KT615">
            <v>-607</v>
          </cell>
          <cell r="KU615">
            <v>-553</v>
          </cell>
          <cell r="KV615">
            <v>0</v>
          </cell>
          <cell r="KW615">
            <v>-553</v>
          </cell>
          <cell r="KX615">
            <v>-535</v>
          </cell>
          <cell r="KY615">
            <v>0</v>
          </cell>
          <cell r="KZ615">
            <v>-535</v>
          </cell>
          <cell r="LA615">
            <v>-597</v>
          </cell>
          <cell r="LB615">
            <v>0</v>
          </cell>
          <cell r="LC615">
            <v>-597</v>
          </cell>
          <cell r="LD615">
            <v>-573</v>
          </cell>
          <cell r="LE615">
            <v>0</v>
          </cell>
          <cell r="LF615">
            <v>-573</v>
          </cell>
          <cell r="LG615">
            <v>-568</v>
          </cell>
          <cell r="LH615">
            <v>0</v>
          </cell>
          <cell r="LI615">
            <v>-568</v>
          </cell>
          <cell r="LJ615">
            <v>-567</v>
          </cell>
          <cell r="LK615">
            <v>0</v>
          </cell>
          <cell r="LL615">
            <v>-567</v>
          </cell>
          <cell r="LM615">
            <v>-579</v>
          </cell>
          <cell r="LN615">
            <v>0</v>
          </cell>
          <cell r="LO615">
            <v>-579</v>
          </cell>
          <cell r="LP615">
            <v>-204</v>
          </cell>
          <cell r="LQ615">
            <v>0</v>
          </cell>
          <cell r="LR615">
            <v>-204</v>
          </cell>
          <cell r="LS615">
            <v>-215</v>
          </cell>
          <cell r="LT615">
            <v>0</v>
          </cell>
          <cell r="LU615">
            <v>-215</v>
          </cell>
          <cell r="LV615">
            <v>600</v>
          </cell>
          <cell r="LW615">
            <v>0</v>
          </cell>
          <cell r="LX615">
            <v>600</v>
          </cell>
          <cell r="LY615">
            <v>612</v>
          </cell>
          <cell r="LZ615">
            <v>0</v>
          </cell>
          <cell r="MA615">
            <v>612</v>
          </cell>
          <cell r="MB615">
            <v>41</v>
          </cell>
          <cell r="MC615">
            <v>0</v>
          </cell>
          <cell r="MD615">
            <v>41</v>
          </cell>
          <cell r="ME615">
            <v>825</v>
          </cell>
          <cell r="MF615">
            <v>0</v>
          </cell>
          <cell r="MG615">
            <v>825</v>
          </cell>
          <cell r="MH615">
            <v>591</v>
          </cell>
          <cell r="MI615">
            <v>0</v>
          </cell>
          <cell r="MJ615">
            <v>591</v>
          </cell>
          <cell r="MK615">
            <v>617</v>
          </cell>
          <cell r="ML615">
            <v>0</v>
          </cell>
          <cell r="MM615">
            <v>617</v>
          </cell>
          <cell r="MN615">
            <v>408</v>
          </cell>
          <cell r="MO615">
            <v>0</v>
          </cell>
          <cell r="MP615">
            <v>408</v>
          </cell>
          <cell r="MQ615">
            <v>497</v>
          </cell>
          <cell r="MR615">
            <v>0</v>
          </cell>
          <cell r="MS615">
            <v>497</v>
          </cell>
          <cell r="MT615">
            <v>726</v>
          </cell>
          <cell r="MU615">
            <v>0</v>
          </cell>
          <cell r="MV615">
            <v>726</v>
          </cell>
          <cell r="MW615">
            <v>659</v>
          </cell>
          <cell r="MX615">
            <v>0</v>
          </cell>
          <cell r="MY615">
            <v>659</v>
          </cell>
          <cell r="MZ615">
            <v>431</v>
          </cell>
          <cell r="NA615">
            <v>0</v>
          </cell>
          <cell r="NB615">
            <v>431</v>
          </cell>
          <cell r="NC615">
            <v>413</v>
          </cell>
          <cell r="ND615">
            <v>0</v>
          </cell>
          <cell r="NE615">
            <v>413</v>
          </cell>
          <cell r="NF615">
            <v>757</v>
          </cell>
          <cell r="NG615">
            <v>0</v>
          </cell>
          <cell r="NH615">
            <v>757</v>
          </cell>
          <cell r="NI615">
            <v>845</v>
          </cell>
          <cell r="NJ615">
            <v>0</v>
          </cell>
          <cell r="NK615">
            <v>845</v>
          </cell>
          <cell r="NL615">
            <v>1108</v>
          </cell>
          <cell r="NM615">
            <v>0</v>
          </cell>
          <cell r="NN615">
            <v>1108</v>
          </cell>
          <cell r="NO615">
            <v>1021</v>
          </cell>
          <cell r="NP615">
            <v>0</v>
          </cell>
          <cell r="NQ615">
            <v>1021</v>
          </cell>
          <cell r="NR615">
            <v>-45</v>
          </cell>
          <cell r="NS615">
            <v>0</v>
          </cell>
          <cell r="NT615">
            <v>-45</v>
          </cell>
          <cell r="NU615">
            <v>991</v>
          </cell>
          <cell r="NV615">
            <v>0</v>
          </cell>
          <cell r="NW615">
            <v>991</v>
          </cell>
        </row>
        <row r="616">
          <cell r="BB616">
            <v>-13.582000000000001</v>
          </cell>
          <cell r="BC616">
            <v>0</v>
          </cell>
          <cell r="BD616">
            <v>-13.582000000000001</v>
          </cell>
          <cell r="BE616">
            <v>39.988999999999997</v>
          </cell>
          <cell r="BF616">
            <v>0</v>
          </cell>
          <cell r="BG616">
            <v>39.988999999999997</v>
          </cell>
          <cell r="BH616">
            <v>-71.685000000000002</v>
          </cell>
          <cell r="BI616">
            <v>0</v>
          </cell>
          <cell r="BJ616">
            <v>-71.685000000000002</v>
          </cell>
          <cell r="BK616">
            <v>-107.857</v>
          </cell>
          <cell r="BL616">
            <v>0</v>
          </cell>
          <cell r="BM616">
            <v>-107.857</v>
          </cell>
          <cell r="BN616">
            <v>-220.029</v>
          </cell>
          <cell r="BO616">
            <v>0</v>
          </cell>
          <cell r="BP616">
            <v>-220.029</v>
          </cell>
          <cell r="BQ616">
            <v>-338.65800000000002</v>
          </cell>
          <cell r="BR616">
            <v>0</v>
          </cell>
          <cell r="BS616">
            <v>-338.65800000000002</v>
          </cell>
          <cell r="BT616">
            <v>-156.988</v>
          </cell>
          <cell r="BU616">
            <v>0</v>
          </cell>
          <cell r="BV616">
            <v>-156.988</v>
          </cell>
          <cell r="BW616">
            <v>-54.698999999999998</v>
          </cell>
          <cell r="BX616">
            <v>0</v>
          </cell>
          <cell r="BY616">
            <v>-54.698999999999998</v>
          </cell>
          <cell r="BZ616">
            <v>-47.753999999999998</v>
          </cell>
          <cell r="CA616">
            <v>0</v>
          </cell>
          <cell r="CB616">
            <v>-47.753999999999998</v>
          </cell>
          <cell r="CC616">
            <v>-67.441000000000003</v>
          </cell>
          <cell r="CD616">
            <v>0</v>
          </cell>
          <cell r="CE616">
            <v>-67.441000000000003</v>
          </cell>
          <cell r="CF616">
            <v>14.522</v>
          </cell>
          <cell r="CG616">
            <v>0</v>
          </cell>
          <cell r="CH616">
            <v>14.522</v>
          </cell>
          <cell r="CI616">
            <v>27.928999999999998</v>
          </cell>
          <cell r="CJ616">
            <v>0</v>
          </cell>
          <cell r="CK616">
            <v>27.928999999999998</v>
          </cell>
          <cell r="CL616">
            <v>51.518000000000001</v>
          </cell>
          <cell r="CM616">
            <v>0</v>
          </cell>
          <cell r="CN616">
            <v>51.518000000000001</v>
          </cell>
          <cell r="CO616">
            <v>45.63</v>
          </cell>
          <cell r="CP616">
            <v>0</v>
          </cell>
          <cell r="CQ616">
            <v>45.63</v>
          </cell>
          <cell r="CR616">
            <v>-64.52</v>
          </cell>
          <cell r="CS616">
            <v>0</v>
          </cell>
          <cell r="CT616">
            <v>-64.52</v>
          </cell>
          <cell r="CU616">
            <v>-37.170999999999999</v>
          </cell>
          <cell r="CV616">
            <v>0</v>
          </cell>
          <cell r="CW616">
            <v>-37.170999999999999</v>
          </cell>
          <cell r="CX616">
            <v>21.369999999999997</v>
          </cell>
          <cell r="CY616">
            <v>0</v>
          </cell>
          <cell r="CZ616">
            <v>21.369999999999997</v>
          </cell>
          <cell r="DA616">
            <v>-81.350999999999999</v>
          </cell>
          <cell r="DB616">
            <v>0</v>
          </cell>
          <cell r="DC616">
            <v>-81.350999999999999</v>
          </cell>
          <cell r="DD616">
            <v>-106.191</v>
          </cell>
          <cell r="DE616">
            <v>0</v>
          </cell>
          <cell r="DF616">
            <v>-106.191</v>
          </cell>
          <cell r="DG616">
            <v>-103.393</v>
          </cell>
          <cell r="DH616">
            <v>0</v>
          </cell>
          <cell r="DI616">
            <v>-103.393</v>
          </cell>
          <cell r="DJ616">
            <v>-116.00200000000001</v>
          </cell>
          <cell r="DK616">
            <v>0</v>
          </cell>
          <cell r="DL616">
            <v>-116.00200000000001</v>
          </cell>
          <cell r="DM616">
            <v>-115.96199999999999</v>
          </cell>
          <cell r="DN616">
            <v>0</v>
          </cell>
          <cell r="DO616">
            <v>-115.96199999999999</v>
          </cell>
          <cell r="DP616">
            <v>-121.804</v>
          </cell>
          <cell r="DQ616">
            <v>0</v>
          </cell>
          <cell r="DR616">
            <v>-121.804</v>
          </cell>
          <cell r="DS616">
            <v>-112</v>
          </cell>
          <cell r="DT616">
            <v>0</v>
          </cell>
          <cell r="DU616">
            <v>-112</v>
          </cell>
          <cell r="DV616">
            <v>-78</v>
          </cell>
          <cell r="DW616">
            <v>0</v>
          </cell>
          <cell r="DX616">
            <v>-78</v>
          </cell>
          <cell r="DY616">
            <v>-384</v>
          </cell>
          <cell r="DZ616">
            <v>0</v>
          </cell>
          <cell r="EA616">
            <v>-384</v>
          </cell>
          <cell r="EB616">
            <v>-81</v>
          </cell>
          <cell r="EC616">
            <v>0</v>
          </cell>
          <cell r="ED616">
            <v>-81</v>
          </cell>
          <cell r="EE616">
            <v>355</v>
          </cell>
          <cell r="EF616">
            <v>0</v>
          </cell>
          <cell r="EG616">
            <v>355</v>
          </cell>
          <cell r="EH616">
            <v>388</v>
          </cell>
          <cell r="EI616">
            <v>0</v>
          </cell>
          <cell r="EJ616">
            <v>388</v>
          </cell>
          <cell r="EK616">
            <v>393</v>
          </cell>
          <cell r="EL616">
            <v>0</v>
          </cell>
          <cell r="EM616">
            <v>393</v>
          </cell>
          <cell r="EN616">
            <v>388</v>
          </cell>
          <cell r="EO616">
            <v>0</v>
          </cell>
          <cell r="EP616">
            <v>388</v>
          </cell>
          <cell r="EQ616">
            <v>196</v>
          </cell>
          <cell r="ER616">
            <v>0</v>
          </cell>
          <cell r="ES616">
            <v>196</v>
          </cell>
          <cell r="ET616">
            <v>282</v>
          </cell>
          <cell r="EU616">
            <v>0</v>
          </cell>
          <cell r="EV616">
            <v>282</v>
          </cell>
          <cell r="EW616">
            <v>427</v>
          </cell>
          <cell r="EX616">
            <v>0</v>
          </cell>
          <cell r="EY616">
            <v>427</v>
          </cell>
          <cell r="EZ616">
            <v>386</v>
          </cell>
          <cell r="FA616">
            <v>0</v>
          </cell>
          <cell r="FB616">
            <v>386</v>
          </cell>
          <cell r="FC616">
            <v>-108</v>
          </cell>
          <cell r="FD616">
            <v>0</v>
          </cell>
          <cell r="FE616">
            <v>-108</v>
          </cell>
          <cell r="FF616">
            <v>-68</v>
          </cell>
          <cell r="FG616">
            <v>0</v>
          </cell>
          <cell r="FH616">
            <v>-68</v>
          </cell>
          <cell r="FI616">
            <v>-85</v>
          </cell>
          <cell r="FJ616">
            <v>0</v>
          </cell>
          <cell r="FK616">
            <v>-85</v>
          </cell>
          <cell r="FL616">
            <v>-31</v>
          </cell>
          <cell r="FM616">
            <v>0</v>
          </cell>
          <cell r="FN616">
            <v>-31</v>
          </cell>
          <cell r="FO616">
            <v>-216</v>
          </cell>
          <cell r="FP616">
            <v>0</v>
          </cell>
          <cell r="FQ616">
            <v>-216</v>
          </cell>
          <cell r="FR616">
            <v>23</v>
          </cell>
          <cell r="FS616">
            <v>0</v>
          </cell>
          <cell r="FT616">
            <v>23</v>
          </cell>
          <cell r="FU616">
            <v>-63</v>
          </cell>
          <cell r="FV616">
            <v>0</v>
          </cell>
          <cell r="FW616">
            <v>-63</v>
          </cell>
          <cell r="FX616">
            <v>-73</v>
          </cell>
          <cell r="FY616">
            <v>0</v>
          </cell>
          <cell r="FZ616">
            <v>-73</v>
          </cell>
          <cell r="GA616">
            <v>16</v>
          </cell>
          <cell r="GB616">
            <v>0</v>
          </cell>
          <cell r="GC616">
            <v>16</v>
          </cell>
          <cell r="GD616">
            <v>-114</v>
          </cell>
          <cell r="GE616">
            <v>0</v>
          </cell>
          <cell r="GF616">
            <v>-114</v>
          </cell>
          <cell r="GG616">
            <v>-38</v>
          </cell>
          <cell r="GH616">
            <v>0</v>
          </cell>
          <cell r="GI616">
            <v>-38</v>
          </cell>
          <cell r="GJ616">
            <v>-147</v>
          </cell>
          <cell r="GK616">
            <v>0</v>
          </cell>
          <cell r="GL616">
            <v>-147</v>
          </cell>
          <cell r="GM616">
            <v>-193</v>
          </cell>
          <cell r="GN616">
            <v>0</v>
          </cell>
          <cell r="GO616">
            <v>-193</v>
          </cell>
          <cell r="GP616">
            <v>-287</v>
          </cell>
          <cell r="GQ616">
            <v>0</v>
          </cell>
          <cell r="GR616">
            <v>-287</v>
          </cell>
          <cell r="GS616">
            <v>-251</v>
          </cell>
          <cell r="GT616">
            <v>0</v>
          </cell>
          <cell r="GU616">
            <v>-251</v>
          </cell>
          <cell r="GV616">
            <v>-301</v>
          </cell>
          <cell r="GW616">
            <v>0</v>
          </cell>
          <cell r="GX616">
            <v>-301</v>
          </cell>
          <cell r="GY616">
            <v>-471</v>
          </cell>
          <cell r="GZ616">
            <v>0</v>
          </cell>
          <cell r="HA616">
            <v>-471</v>
          </cell>
          <cell r="HB616">
            <v>-322</v>
          </cell>
          <cell r="HC616">
            <v>0</v>
          </cell>
          <cell r="HD616">
            <v>-322</v>
          </cell>
          <cell r="HE616">
            <v>-122</v>
          </cell>
          <cell r="HF616">
            <v>0</v>
          </cell>
          <cell r="HG616">
            <v>-122</v>
          </cell>
          <cell r="HH616">
            <v>-168</v>
          </cell>
          <cell r="HI616">
            <v>0</v>
          </cell>
          <cell r="HJ616">
            <v>-168</v>
          </cell>
          <cell r="HO616">
            <v>-45.277999999999999</v>
          </cell>
          <cell r="HP616">
            <v>0</v>
          </cell>
          <cell r="HQ616">
            <v>-45.277999999999999</v>
          </cell>
          <cell r="HR616">
            <v>-31.696000000000002</v>
          </cell>
          <cell r="HS616">
            <v>0</v>
          </cell>
          <cell r="HT616">
            <v>-31.696000000000002</v>
          </cell>
          <cell r="HU616">
            <v>-71.685000000000002</v>
          </cell>
          <cell r="HV616">
            <v>0</v>
          </cell>
          <cell r="HW616">
            <v>-71.685000000000002</v>
          </cell>
          <cell r="HX616">
            <v>-823.53200000000004</v>
          </cell>
          <cell r="HY616">
            <v>0</v>
          </cell>
          <cell r="HZ616">
            <v>-823.53200000000004</v>
          </cell>
          <cell r="IA616">
            <v>-715.67499999999995</v>
          </cell>
          <cell r="IB616">
            <v>0</v>
          </cell>
          <cell r="IC616">
            <v>-715.67499999999995</v>
          </cell>
          <cell r="ID616">
            <v>-495.64600000000002</v>
          </cell>
          <cell r="IE616">
            <v>0</v>
          </cell>
          <cell r="IF616">
            <v>-495.64600000000002</v>
          </cell>
          <cell r="IG616">
            <v>-156.988</v>
          </cell>
          <cell r="IH616">
            <v>0</v>
          </cell>
          <cell r="II616">
            <v>-156.988</v>
          </cell>
          <cell r="IJ616">
            <v>-155.37200000000001</v>
          </cell>
          <cell r="IK616">
            <v>0</v>
          </cell>
          <cell r="IL616">
            <v>-155.37200000000001</v>
          </cell>
          <cell r="IM616">
            <v>-100.673</v>
          </cell>
          <cell r="IN616">
            <v>0</v>
          </cell>
          <cell r="IO616">
            <v>-100.673</v>
          </cell>
          <cell r="IP616">
            <v>-52.918999999999997</v>
          </cell>
          <cell r="IQ616">
            <v>0</v>
          </cell>
          <cell r="IR616">
            <v>-52.918999999999997</v>
          </cell>
          <cell r="IS616">
            <v>14.522</v>
          </cell>
          <cell r="IT616">
            <v>0</v>
          </cell>
          <cell r="IU616">
            <v>14.522</v>
          </cell>
          <cell r="IV616">
            <v>60.557000000000002</v>
          </cell>
          <cell r="IW616">
            <v>0</v>
          </cell>
          <cell r="IX616">
            <v>60.557000000000002</v>
          </cell>
          <cell r="IY616">
            <v>32.628</v>
          </cell>
          <cell r="IZ616">
            <v>0</v>
          </cell>
          <cell r="JA616">
            <v>32.628</v>
          </cell>
          <cell r="JB616">
            <v>-18.89</v>
          </cell>
          <cell r="JC616">
            <v>0</v>
          </cell>
          <cell r="JD616">
            <v>-18.89</v>
          </cell>
          <cell r="JE616">
            <v>-64.52</v>
          </cell>
          <cell r="JF616">
            <v>0</v>
          </cell>
          <cell r="JG616">
            <v>-64.52</v>
          </cell>
          <cell r="JH616">
            <v>-203.34300000000002</v>
          </cell>
          <cell r="JI616">
            <v>0</v>
          </cell>
          <cell r="JJ616">
            <v>-203.34300000000002</v>
          </cell>
          <cell r="JK616">
            <v>-166.17200000000003</v>
          </cell>
          <cell r="JL616">
            <v>0</v>
          </cell>
          <cell r="JM616">
            <v>-166.17200000000003</v>
          </cell>
          <cell r="JN616">
            <v>-187.542</v>
          </cell>
          <cell r="JO616">
            <v>0</v>
          </cell>
          <cell r="JP616">
            <v>-187.542</v>
          </cell>
          <cell r="JQ616">
            <v>-106.191</v>
          </cell>
          <cell r="JR616">
            <v>0</v>
          </cell>
          <cell r="JS616">
            <v>-106.191</v>
          </cell>
          <cell r="JT616">
            <v>-457.16099999999994</v>
          </cell>
          <cell r="JU616">
            <v>0</v>
          </cell>
          <cell r="JV616">
            <v>-457.16099999999994</v>
          </cell>
          <cell r="JW616">
            <v>-353.76799999999997</v>
          </cell>
          <cell r="JX616">
            <v>0</v>
          </cell>
          <cell r="JY616">
            <v>-353.76799999999997</v>
          </cell>
          <cell r="JZ616">
            <v>-237.76600000000002</v>
          </cell>
          <cell r="KA616">
            <v>0</v>
          </cell>
          <cell r="KB616">
            <v>-237.76600000000002</v>
          </cell>
          <cell r="KC616">
            <v>-121.804</v>
          </cell>
          <cell r="KD616">
            <v>0</v>
          </cell>
          <cell r="KE616">
            <v>-121.804</v>
          </cell>
          <cell r="KF616">
            <v>-112</v>
          </cell>
          <cell r="KG616">
            <v>0</v>
          </cell>
          <cell r="KH616">
            <v>-112</v>
          </cell>
          <cell r="KI616">
            <v>-78</v>
          </cell>
          <cell r="KJ616">
            <v>0</v>
          </cell>
          <cell r="KK616">
            <v>-78</v>
          </cell>
          <cell r="KL616">
            <v>-384</v>
          </cell>
          <cell r="KM616">
            <v>0</v>
          </cell>
          <cell r="KN616">
            <v>-384</v>
          </cell>
          <cell r="KO616">
            <v>-81</v>
          </cell>
          <cell r="KP616">
            <v>0</v>
          </cell>
          <cell r="KQ616">
            <v>-81</v>
          </cell>
          <cell r="KR616">
            <v>355</v>
          </cell>
          <cell r="KS616">
            <v>0</v>
          </cell>
          <cell r="KT616">
            <v>355</v>
          </cell>
          <cell r="KU616">
            <v>388</v>
          </cell>
          <cell r="KV616">
            <v>0</v>
          </cell>
          <cell r="KW616">
            <v>388</v>
          </cell>
          <cell r="KX616">
            <v>393</v>
          </cell>
          <cell r="KY616">
            <v>0</v>
          </cell>
          <cell r="KZ616">
            <v>393</v>
          </cell>
          <cell r="LA616">
            <v>388</v>
          </cell>
          <cell r="LB616">
            <v>0</v>
          </cell>
          <cell r="LC616">
            <v>388</v>
          </cell>
          <cell r="LD616">
            <v>196</v>
          </cell>
          <cell r="LE616">
            <v>0</v>
          </cell>
          <cell r="LF616">
            <v>196</v>
          </cell>
          <cell r="LG616">
            <v>282</v>
          </cell>
          <cell r="LH616">
            <v>0</v>
          </cell>
          <cell r="LI616">
            <v>282</v>
          </cell>
          <cell r="LJ616">
            <v>427</v>
          </cell>
          <cell r="LK616">
            <v>0</v>
          </cell>
          <cell r="LL616">
            <v>427</v>
          </cell>
          <cell r="LM616">
            <v>386</v>
          </cell>
          <cell r="LN616">
            <v>0</v>
          </cell>
          <cell r="LO616">
            <v>386</v>
          </cell>
          <cell r="LP616">
            <v>-108</v>
          </cell>
          <cell r="LQ616">
            <v>0</v>
          </cell>
          <cell r="LR616">
            <v>-108</v>
          </cell>
          <cell r="LS616">
            <v>-68</v>
          </cell>
          <cell r="LT616">
            <v>0</v>
          </cell>
          <cell r="LU616">
            <v>-68</v>
          </cell>
          <cell r="LV616">
            <v>-85</v>
          </cell>
          <cell r="LW616">
            <v>0</v>
          </cell>
          <cell r="LX616">
            <v>-85</v>
          </cell>
          <cell r="LY616">
            <v>-31</v>
          </cell>
          <cell r="LZ616">
            <v>0</v>
          </cell>
          <cell r="MA616">
            <v>-31</v>
          </cell>
          <cell r="MB616">
            <v>-216</v>
          </cell>
          <cell r="MC616">
            <v>0</v>
          </cell>
          <cell r="MD616">
            <v>-216</v>
          </cell>
          <cell r="ME616">
            <v>23</v>
          </cell>
          <cell r="MF616">
            <v>0</v>
          </cell>
          <cell r="MG616">
            <v>23</v>
          </cell>
          <cell r="MH616">
            <v>-63</v>
          </cell>
          <cell r="MI616">
            <v>0</v>
          </cell>
          <cell r="MJ616">
            <v>-63</v>
          </cell>
          <cell r="MK616">
            <v>-73</v>
          </cell>
          <cell r="ML616">
            <v>0</v>
          </cell>
          <cell r="MM616">
            <v>-73</v>
          </cell>
          <cell r="MN616">
            <v>16</v>
          </cell>
          <cell r="MO616">
            <v>0</v>
          </cell>
          <cell r="MP616">
            <v>16</v>
          </cell>
          <cell r="MQ616">
            <v>-114</v>
          </cell>
          <cell r="MR616">
            <v>0</v>
          </cell>
          <cell r="MS616">
            <v>-114</v>
          </cell>
          <cell r="MT616">
            <v>-38</v>
          </cell>
          <cell r="MU616">
            <v>0</v>
          </cell>
          <cell r="MV616">
            <v>-38</v>
          </cell>
          <cell r="MW616">
            <v>-147</v>
          </cell>
          <cell r="MX616">
            <v>0</v>
          </cell>
          <cell r="MY616">
            <v>-147</v>
          </cell>
          <cell r="MZ616">
            <v>-193</v>
          </cell>
          <cell r="NA616">
            <v>0</v>
          </cell>
          <cell r="NB616">
            <v>-193</v>
          </cell>
          <cell r="NC616">
            <v>-287</v>
          </cell>
          <cell r="ND616">
            <v>0</v>
          </cell>
          <cell r="NE616">
            <v>-287</v>
          </cell>
          <cell r="NF616">
            <v>-251</v>
          </cell>
          <cell r="NG616">
            <v>0</v>
          </cell>
          <cell r="NH616">
            <v>-251</v>
          </cell>
          <cell r="NI616">
            <v>-301</v>
          </cell>
          <cell r="NJ616">
            <v>0</v>
          </cell>
          <cell r="NK616">
            <v>-301</v>
          </cell>
          <cell r="NL616">
            <v>-471</v>
          </cell>
          <cell r="NM616">
            <v>0</v>
          </cell>
          <cell r="NN616">
            <v>-471</v>
          </cell>
          <cell r="NO616">
            <v>-322</v>
          </cell>
          <cell r="NP616">
            <v>0</v>
          </cell>
          <cell r="NQ616">
            <v>-322</v>
          </cell>
          <cell r="NR616">
            <v>-122</v>
          </cell>
          <cell r="NS616">
            <v>0</v>
          </cell>
          <cell r="NT616">
            <v>-122</v>
          </cell>
          <cell r="NU616">
            <v>-168</v>
          </cell>
          <cell r="NV616">
            <v>0</v>
          </cell>
          <cell r="NW616">
            <v>-168</v>
          </cell>
        </row>
        <row r="617">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0</v>
          </cell>
          <cell r="CB617">
            <v>0</v>
          </cell>
          <cell r="CC617">
            <v>0</v>
          </cell>
          <cell r="CD617">
            <v>0</v>
          </cell>
          <cell r="CE617">
            <v>0</v>
          </cell>
          <cell r="CF617">
            <v>0</v>
          </cell>
          <cell r="CG617">
            <v>0</v>
          </cell>
          <cell r="CH617">
            <v>0</v>
          </cell>
          <cell r="CI617">
            <v>0</v>
          </cell>
          <cell r="CJ617">
            <v>0</v>
          </cell>
          <cell r="CK617">
            <v>0</v>
          </cell>
          <cell r="CL617">
            <v>0</v>
          </cell>
          <cell r="CM617">
            <v>0</v>
          </cell>
          <cell r="CN617">
            <v>0</v>
          </cell>
          <cell r="CO617">
            <v>0</v>
          </cell>
          <cell r="CP617">
            <v>0</v>
          </cell>
          <cell r="CQ617">
            <v>0</v>
          </cell>
          <cell r="CR617">
            <v>0</v>
          </cell>
          <cell r="CS617">
            <v>0</v>
          </cell>
          <cell r="CT617">
            <v>0</v>
          </cell>
          <cell r="CU617">
            <v>0</v>
          </cell>
          <cell r="CV617">
            <v>0</v>
          </cell>
          <cell r="CW617">
            <v>0</v>
          </cell>
          <cell r="CX617">
            <v>-75</v>
          </cell>
          <cell r="CY617">
            <v>0</v>
          </cell>
          <cell r="CZ617">
            <v>-75</v>
          </cell>
          <cell r="DA617">
            <v>0</v>
          </cell>
          <cell r="DB617">
            <v>0</v>
          </cell>
          <cell r="DC617">
            <v>0</v>
          </cell>
          <cell r="DD617">
            <v>-40</v>
          </cell>
          <cell r="DE617">
            <v>0</v>
          </cell>
          <cell r="DF617">
            <v>-40</v>
          </cell>
          <cell r="DG617">
            <v>0</v>
          </cell>
          <cell r="DH617">
            <v>0</v>
          </cell>
          <cell r="DI617">
            <v>0</v>
          </cell>
          <cell r="DJ617">
            <v>-50</v>
          </cell>
          <cell r="DK617">
            <v>0</v>
          </cell>
          <cell r="DL617">
            <v>-50</v>
          </cell>
          <cell r="DM617">
            <v>-50</v>
          </cell>
          <cell r="DN617">
            <v>0</v>
          </cell>
          <cell r="DO617">
            <v>-50</v>
          </cell>
          <cell r="DP617">
            <v>0</v>
          </cell>
          <cell r="DQ617">
            <v>0</v>
          </cell>
          <cell r="DR617">
            <v>0</v>
          </cell>
          <cell r="DS617">
            <v>0</v>
          </cell>
          <cell r="DT617">
            <v>0</v>
          </cell>
          <cell r="DU617">
            <v>0</v>
          </cell>
          <cell r="DV617">
            <v>0</v>
          </cell>
          <cell r="DW617">
            <v>0</v>
          </cell>
          <cell r="DX617">
            <v>0</v>
          </cell>
          <cell r="DY617">
            <v>0</v>
          </cell>
          <cell r="DZ617">
            <v>-350</v>
          </cell>
          <cell r="EA617">
            <v>350</v>
          </cell>
          <cell r="EB617">
            <v>0</v>
          </cell>
          <cell r="EC617">
            <v>0</v>
          </cell>
          <cell r="ED617">
            <v>0</v>
          </cell>
          <cell r="EE617">
            <v>0</v>
          </cell>
          <cell r="EF617">
            <v>0</v>
          </cell>
          <cell r="EG617">
            <v>0</v>
          </cell>
          <cell r="EH617">
            <v>0</v>
          </cell>
          <cell r="EI617">
            <v>0</v>
          </cell>
          <cell r="EJ617">
            <v>0</v>
          </cell>
          <cell r="EK617">
            <v>0</v>
          </cell>
          <cell r="EL617">
            <v>0</v>
          </cell>
          <cell r="EM617">
            <v>0</v>
          </cell>
          <cell r="EN617">
            <v>0</v>
          </cell>
          <cell r="EO617">
            <v>0</v>
          </cell>
          <cell r="EP617">
            <v>0</v>
          </cell>
          <cell r="EQ617">
            <v>0</v>
          </cell>
          <cell r="ER617">
            <v>0</v>
          </cell>
          <cell r="ES617">
            <v>0</v>
          </cell>
          <cell r="ET617">
            <v>0</v>
          </cell>
          <cell r="EU617">
            <v>0</v>
          </cell>
          <cell r="EV617">
            <v>0</v>
          </cell>
          <cell r="EW617">
            <v>0</v>
          </cell>
          <cell r="EX617">
            <v>0</v>
          </cell>
          <cell r="EY617">
            <v>0</v>
          </cell>
          <cell r="EZ617">
            <v>0</v>
          </cell>
          <cell r="FA617">
            <v>0</v>
          </cell>
          <cell r="FB617">
            <v>0</v>
          </cell>
          <cell r="FC617">
            <v>0</v>
          </cell>
          <cell r="FD617">
            <v>0</v>
          </cell>
          <cell r="FE617">
            <v>0</v>
          </cell>
          <cell r="FF617">
            <v>0</v>
          </cell>
          <cell r="FG617">
            <v>0</v>
          </cell>
          <cell r="FH617">
            <v>0</v>
          </cell>
          <cell r="FI617">
            <v>0</v>
          </cell>
          <cell r="FJ617">
            <v>0</v>
          </cell>
          <cell r="FK617">
            <v>0</v>
          </cell>
          <cell r="FL617">
            <v>0</v>
          </cell>
          <cell r="FM617">
            <v>0</v>
          </cell>
          <cell r="FN617">
            <v>0</v>
          </cell>
          <cell r="FO617">
            <v>0</v>
          </cell>
          <cell r="FP617">
            <v>0</v>
          </cell>
          <cell r="FQ617">
            <v>0</v>
          </cell>
          <cell r="FR617">
            <v>0</v>
          </cell>
          <cell r="FS617">
            <v>0</v>
          </cell>
          <cell r="FT617">
            <v>0</v>
          </cell>
          <cell r="FU617">
            <v>0</v>
          </cell>
          <cell r="FV617">
            <v>0</v>
          </cell>
          <cell r="FW617">
            <v>0</v>
          </cell>
          <cell r="FX617">
            <v>0</v>
          </cell>
          <cell r="FY617">
            <v>0</v>
          </cell>
          <cell r="FZ617">
            <v>0</v>
          </cell>
          <cell r="GA617">
            <v>0</v>
          </cell>
          <cell r="GB617">
            <v>0</v>
          </cell>
          <cell r="GC617">
            <v>0</v>
          </cell>
          <cell r="GD617">
            <v>0</v>
          </cell>
          <cell r="GE617">
            <v>0</v>
          </cell>
          <cell r="GF617">
            <v>0</v>
          </cell>
          <cell r="GG617">
            <v>0</v>
          </cell>
          <cell r="GH617">
            <v>0</v>
          </cell>
          <cell r="GI617">
            <v>0</v>
          </cell>
          <cell r="GJ617">
            <v>0</v>
          </cell>
          <cell r="GK617">
            <v>0</v>
          </cell>
          <cell r="GL617">
            <v>0</v>
          </cell>
          <cell r="GM617">
            <v>0</v>
          </cell>
          <cell r="GN617">
            <v>0</v>
          </cell>
          <cell r="GO617">
            <v>0</v>
          </cell>
          <cell r="GP617">
            <v>0</v>
          </cell>
          <cell r="GQ617">
            <v>0</v>
          </cell>
          <cell r="GR617">
            <v>0</v>
          </cell>
          <cell r="GS617">
            <v>0</v>
          </cell>
          <cell r="GT617">
            <v>0</v>
          </cell>
          <cell r="GU617">
            <v>0</v>
          </cell>
          <cell r="GV617">
            <v>0</v>
          </cell>
          <cell r="GW617">
            <v>0</v>
          </cell>
          <cell r="GX617">
            <v>0</v>
          </cell>
          <cell r="GY617">
            <v>0</v>
          </cell>
          <cell r="GZ617">
            <v>0</v>
          </cell>
          <cell r="HA617">
            <v>0</v>
          </cell>
          <cell r="HB617">
            <v>0</v>
          </cell>
          <cell r="HC617">
            <v>0</v>
          </cell>
          <cell r="HD617">
            <v>0</v>
          </cell>
          <cell r="HE617">
            <v>0</v>
          </cell>
          <cell r="HF617">
            <v>0</v>
          </cell>
          <cell r="HG617">
            <v>0</v>
          </cell>
          <cell r="HH617">
            <v>0</v>
          </cell>
          <cell r="HI617">
            <v>0</v>
          </cell>
          <cell r="HJ617">
            <v>0</v>
          </cell>
          <cell r="HO617">
            <v>0</v>
          </cell>
          <cell r="HP617">
            <v>0</v>
          </cell>
          <cell r="HQ617">
            <v>0</v>
          </cell>
          <cell r="HR617">
            <v>0</v>
          </cell>
          <cell r="HS617">
            <v>0</v>
          </cell>
          <cell r="HT617">
            <v>0</v>
          </cell>
          <cell r="HU617">
            <v>0</v>
          </cell>
          <cell r="HV617">
            <v>0</v>
          </cell>
          <cell r="HW617">
            <v>0</v>
          </cell>
          <cell r="HX617">
            <v>0</v>
          </cell>
          <cell r="HY617">
            <v>0</v>
          </cell>
          <cell r="HZ617">
            <v>0</v>
          </cell>
          <cell r="IA617">
            <v>0</v>
          </cell>
          <cell r="IB617">
            <v>0</v>
          </cell>
          <cell r="IC617">
            <v>0</v>
          </cell>
          <cell r="ID617">
            <v>0</v>
          </cell>
          <cell r="IE617">
            <v>0</v>
          </cell>
          <cell r="IF617">
            <v>0</v>
          </cell>
          <cell r="IG617">
            <v>0</v>
          </cell>
          <cell r="IH617">
            <v>0</v>
          </cell>
          <cell r="II617">
            <v>0</v>
          </cell>
          <cell r="IJ617">
            <v>0</v>
          </cell>
          <cell r="IK617">
            <v>0</v>
          </cell>
          <cell r="IL617">
            <v>0</v>
          </cell>
          <cell r="IM617">
            <v>0</v>
          </cell>
          <cell r="IN617">
            <v>0</v>
          </cell>
          <cell r="IO617">
            <v>0</v>
          </cell>
          <cell r="IP617">
            <v>0</v>
          </cell>
          <cell r="IQ617">
            <v>0</v>
          </cell>
          <cell r="IR617">
            <v>0</v>
          </cell>
          <cell r="IS617">
            <v>0</v>
          </cell>
          <cell r="IT617">
            <v>0</v>
          </cell>
          <cell r="IU617">
            <v>0</v>
          </cell>
          <cell r="IV617">
            <v>0</v>
          </cell>
          <cell r="IW617">
            <v>0</v>
          </cell>
          <cell r="IX617">
            <v>0</v>
          </cell>
          <cell r="IY617">
            <v>0</v>
          </cell>
          <cell r="IZ617">
            <v>0</v>
          </cell>
          <cell r="JA617">
            <v>0</v>
          </cell>
          <cell r="JB617">
            <v>0</v>
          </cell>
          <cell r="JC617">
            <v>0</v>
          </cell>
          <cell r="JD617">
            <v>0</v>
          </cell>
          <cell r="JE617">
            <v>0</v>
          </cell>
          <cell r="JF617">
            <v>0</v>
          </cell>
          <cell r="JG617">
            <v>0</v>
          </cell>
          <cell r="JH617">
            <v>-115</v>
          </cell>
          <cell r="JI617">
            <v>0</v>
          </cell>
          <cell r="JJ617">
            <v>-115</v>
          </cell>
          <cell r="JK617">
            <v>-115</v>
          </cell>
          <cell r="JL617">
            <v>0</v>
          </cell>
          <cell r="JM617">
            <v>-115</v>
          </cell>
          <cell r="JN617">
            <v>-40</v>
          </cell>
          <cell r="JO617">
            <v>0</v>
          </cell>
          <cell r="JP617">
            <v>-40</v>
          </cell>
          <cell r="JQ617">
            <v>-40</v>
          </cell>
          <cell r="JR617">
            <v>0</v>
          </cell>
          <cell r="JS617">
            <v>-40</v>
          </cell>
          <cell r="JT617">
            <v>-100</v>
          </cell>
          <cell r="JU617">
            <v>0</v>
          </cell>
          <cell r="JV617">
            <v>-100</v>
          </cell>
          <cell r="JW617">
            <v>-100</v>
          </cell>
          <cell r="JX617">
            <v>0</v>
          </cell>
          <cell r="JY617">
            <v>-100</v>
          </cell>
          <cell r="JZ617">
            <v>-50</v>
          </cell>
          <cell r="KA617">
            <v>0</v>
          </cell>
          <cell r="KB617">
            <v>-50</v>
          </cell>
          <cell r="KC617">
            <v>0</v>
          </cell>
          <cell r="KD617">
            <v>0</v>
          </cell>
          <cell r="KE617">
            <v>0</v>
          </cell>
          <cell r="KF617">
            <v>0</v>
          </cell>
          <cell r="KG617">
            <v>-350</v>
          </cell>
          <cell r="KH617">
            <v>350</v>
          </cell>
          <cell r="KI617">
            <v>0</v>
          </cell>
          <cell r="KJ617">
            <v>-350</v>
          </cell>
          <cell r="KK617">
            <v>350</v>
          </cell>
          <cell r="KL617">
            <v>0</v>
          </cell>
          <cell r="KM617">
            <v>-350</v>
          </cell>
          <cell r="KN617">
            <v>350</v>
          </cell>
          <cell r="KO617">
            <v>0</v>
          </cell>
          <cell r="KP617">
            <v>0</v>
          </cell>
          <cell r="KQ617">
            <v>0</v>
          </cell>
          <cell r="KR617">
            <v>0</v>
          </cell>
          <cell r="KS617">
            <v>0</v>
          </cell>
          <cell r="KT617">
            <v>0</v>
          </cell>
          <cell r="KU617">
            <v>0</v>
          </cell>
          <cell r="KV617">
            <v>0</v>
          </cell>
          <cell r="KW617">
            <v>0</v>
          </cell>
          <cell r="KX617">
            <v>0</v>
          </cell>
          <cell r="KY617">
            <v>0</v>
          </cell>
          <cell r="KZ617">
            <v>0</v>
          </cell>
          <cell r="LA617">
            <v>0</v>
          </cell>
          <cell r="LB617">
            <v>0</v>
          </cell>
          <cell r="LC617">
            <v>0</v>
          </cell>
          <cell r="LD617">
            <v>0</v>
          </cell>
          <cell r="LE617">
            <v>0</v>
          </cell>
          <cell r="LF617">
            <v>0</v>
          </cell>
          <cell r="LG617">
            <v>0</v>
          </cell>
          <cell r="LH617">
            <v>0</v>
          </cell>
          <cell r="LI617">
            <v>0</v>
          </cell>
          <cell r="LJ617">
            <v>0</v>
          </cell>
          <cell r="LK617">
            <v>0</v>
          </cell>
          <cell r="LL617">
            <v>0</v>
          </cell>
          <cell r="LM617">
            <v>0</v>
          </cell>
          <cell r="LN617">
            <v>0</v>
          </cell>
          <cell r="LO617">
            <v>0</v>
          </cell>
          <cell r="LP617">
            <v>0</v>
          </cell>
          <cell r="LQ617">
            <v>0</v>
          </cell>
          <cell r="LR617">
            <v>0</v>
          </cell>
          <cell r="LS617">
            <v>0</v>
          </cell>
          <cell r="LT617">
            <v>0</v>
          </cell>
          <cell r="LU617">
            <v>0</v>
          </cell>
          <cell r="LV617">
            <v>0</v>
          </cell>
          <cell r="LW617">
            <v>0</v>
          </cell>
          <cell r="LX617">
            <v>0</v>
          </cell>
          <cell r="LY617">
            <v>0</v>
          </cell>
          <cell r="LZ617">
            <v>0</v>
          </cell>
          <cell r="MA617">
            <v>0</v>
          </cell>
          <cell r="MB617">
            <v>0</v>
          </cell>
          <cell r="MC617">
            <v>0</v>
          </cell>
          <cell r="MD617">
            <v>0</v>
          </cell>
          <cell r="ME617">
            <v>0</v>
          </cell>
          <cell r="MF617">
            <v>0</v>
          </cell>
          <cell r="MG617">
            <v>0</v>
          </cell>
          <cell r="MH617">
            <v>0</v>
          </cell>
          <cell r="MI617">
            <v>0</v>
          </cell>
          <cell r="MJ617">
            <v>0</v>
          </cell>
          <cell r="MK617">
            <v>0</v>
          </cell>
          <cell r="ML617">
            <v>0</v>
          </cell>
          <cell r="MM617">
            <v>0</v>
          </cell>
          <cell r="MN617">
            <v>0</v>
          </cell>
          <cell r="MO617">
            <v>0</v>
          </cell>
          <cell r="MP617">
            <v>0</v>
          </cell>
          <cell r="MQ617">
            <v>0</v>
          </cell>
          <cell r="MR617">
            <v>0</v>
          </cell>
          <cell r="MS617">
            <v>0</v>
          </cell>
          <cell r="MT617">
            <v>0</v>
          </cell>
          <cell r="MU617">
            <v>0</v>
          </cell>
          <cell r="MV617">
            <v>0</v>
          </cell>
          <cell r="MW617">
            <v>0</v>
          </cell>
          <cell r="MX617">
            <v>0</v>
          </cell>
          <cell r="MY617">
            <v>0</v>
          </cell>
          <cell r="MZ617">
            <v>0</v>
          </cell>
          <cell r="NA617">
            <v>0</v>
          </cell>
          <cell r="NB617">
            <v>0</v>
          </cell>
          <cell r="NC617">
            <v>0</v>
          </cell>
          <cell r="ND617">
            <v>0</v>
          </cell>
          <cell r="NE617">
            <v>0</v>
          </cell>
          <cell r="NF617">
            <v>0</v>
          </cell>
          <cell r="NG617">
            <v>0</v>
          </cell>
          <cell r="NH617">
            <v>0</v>
          </cell>
          <cell r="NI617">
            <v>0</v>
          </cell>
          <cell r="NJ617">
            <v>0</v>
          </cell>
          <cell r="NK617">
            <v>0</v>
          </cell>
          <cell r="NL617">
            <v>0</v>
          </cell>
          <cell r="NM617">
            <v>0</v>
          </cell>
          <cell r="NN617">
            <v>0</v>
          </cell>
          <cell r="NO617">
            <v>0</v>
          </cell>
          <cell r="NP617">
            <v>0</v>
          </cell>
          <cell r="NQ617">
            <v>0</v>
          </cell>
          <cell r="NR617">
            <v>0</v>
          </cell>
          <cell r="NS617">
            <v>0</v>
          </cell>
          <cell r="NT617">
            <v>0</v>
          </cell>
          <cell r="NU617">
            <v>0</v>
          </cell>
          <cell r="NV617">
            <v>0</v>
          </cell>
          <cell r="NW617">
            <v>0</v>
          </cell>
        </row>
        <row r="618">
          <cell r="BB618">
            <v>544.96900000000005</v>
          </cell>
          <cell r="BC618">
            <v>-1.6049329999109383</v>
          </cell>
          <cell r="BD618">
            <v>546.57393299991099</v>
          </cell>
          <cell r="BE618">
            <v>634.40099999999995</v>
          </cell>
          <cell r="BF618">
            <v>-15.877743000000001</v>
          </cell>
          <cell r="BG618">
            <v>650.27874299999996</v>
          </cell>
          <cell r="BH618">
            <v>312.33699999999999</v>
          </cell>
          <cell r="BI618">
            <v>1.173</v>
          </cell>
          <cell r="BJ618">
            <v>311.16399999999999</v>
          </cell>
          <cell r="BK618">
            <v>350.339</v>
          </cell>
          <cell r="BL618">
            <v>-12.310863596274469</v>
          </cell>
          <cell r="BM618">
            <v>362.64986359627449</v>
          </cell>
          <cell r="BN618">
            <v>430.041</v>
          </cell>
          <cell r="BO618">
            <v>11.998682999999998</v>
          </cell>
          <cell r="BP618">
            <v>418.04231700000003</v>
          </cell>
          <cell r="BQ618">
            <v>381.154</v>
          </cell>
          <cell r="BR618">
            <v>-81.688494000000006</v>
          </cell>
          <cell r="BS618">
            <v>462.84249399999999</v>
          </cell>
          <cell r="BT618">
            <v>301.97399999999999</v>
          </cell>
          <cell r="BU618">
            <v>103.51650659627447</v>
          </cell>
          <cell r="BV618">
            <v>198.45749340372552</v>
          </cell>
          <cell r="BW618">
            <v>401.56</v>
          </cell>
          <cell r="BX618">
            <v>-21.6</v>
          </cell>
          <cell r="BY618">
            <v>423.16</v>
          </cell>
          <cell r="BZ618">
            <v>486.32</v>
          </cell>
          <cell r="CA618">
            <v>-3.9400000000000004</v>
          </cell>
          <cell r="CB618">
            <v>490.26</v>
          </cell>
          <cell r="CC618">
            <v>551.08500000000004</v>
          </cell>
          <cell r="CD618">
            <v>-12.136384115335183</v>
          </cell>
          <cell r="CE618">
            <v>563.22138411533524</v>
          </cell>
          <cell r="CF618">
            <v>316.32100000000003</v>
          </cell>
          <cell r="CG618">
            <v>-27.056650000000001</v>
          </cell>
          <cell r="CH618">
            <v>343.37765000000002</v>
          </cell>
          <cell r="CI618">
            <v>362.86799999999999</v>
          </cell>
          <cell r="CJ618">
            <v>31.74099999776729</v>
          </cell>
          <cell r="CK618">
            <v>331.12700000223271</v>
          </cell>
          <cell r="CL618">
            <v>515.58600000000001</v>
          </cell>
          <cell r="CM618">
            <v>-21.385000406370782</v>
          </cell>
          <cell r="CN618">
            <v>536.97100040637076</v>
          </cell>
          <cell r="CO618">
            <v>713.70799999999997</v>
          </cell>
          <cell r="CP618">
            <v>25.491601708055697</v>
          </cell>
          <cell r="CQ618">
            <v>688.2163982919443</v>
          </cell>
          <cell r="CR618">
            <v>285.13</v>
          </cell>
          <cell r="CS618">
            <v>9.3647185108776405</v>
          </cell>
          <cell r="CT618">
            <v>275.76528148912234</v>
          </cell>
          <cell r="CU618">
            <v>404.30099999999999</v>
          </cell>
          <cell r="CV618">
            <v>-8.6240000000000006</v>
          </cell>
          <cell r="CW618">
            <v>412.92500000000001</v>
          </cell>
          <cell r="CX618">
            <v>395.64100000000002</v>
          </cell>
          <cell r="CY618">
            <v>-13.499278750772001</v>
          </cell>
          <cell r="CZ618">
            <v>409.14027875077204</v>
          </cell>
          <cell r="DA618">
            <v>486.149</v>
          </cell>
          <cell r="DB618">
            <v>-28.556000000000001</v>
          </cell>
          <cell r="DC618">
            <v>514.70500000000004</v>
          </cell>
          <cell r="DD618">
            <v>298.21600000000001</v>
          </cell>
          <cell r="DE618">
            <v>-72.290000000000006</v>
          </cell>
          <cell r="DF618">
            <v>370.50600000000003</v>
          </cell>
          <cell r="DG618">
            <v>327.88499999999999</v>
          </cell>
          <cell r="DH618">
            <v>-4.3326029999999953</v>
          </cell>
          <cell r="DI618">
            <v>332.217603</v>
          </cell>
          <cell r="DJ618">
            <v>455.541</v>
          </cell>
          <cell r="DK618">
            <v>-69</v>
          </cell>
          <cell r="DL618">
            <v>524.54099999999994</v>
          </cell>
          <cell r="DM618">
            <v>355.55099999999999</v>
          </cell>
          <cell r="DN618">
            <v>-3</v>
          </cell>
          <cell r="DO618">
            <v>358.55099999999999</v>
          </cell>
          <cell r="DP618">
            <v>160.92400000000001</v>
          </cell>
          <cell r="DQ618">
            <v>13</v>
          </cell>
          <cell r="DR618">
            <v>147.92400000000001</v>
          </cell>
          <cell r="DS618">
            <v>70</v>
          </cell>
          <cell r="DT618">
            <v>-62</v>
          </cell>
          <cell r="DU618">
            <v>132</v>
          </cell>
          <cell r="DV618">
            <v>278</v>
          </cell>
          <cell r="DW618">
            <v>50</v>
          </cell>
          <cell r="DX618">
            <v>228</v>
          </cell>
          <cell r="DY618">
            <v>330</v>
          </cell>
          <cell r="DZ618">
            <v>-268</v>
          </cell>
          <cell r="EA618">
            <v>598</v>
          </cell>
          <cell r="EB618">
            <v>433</v>
          </cell>
          <cell r="EC618">
            <v>6</v>
          </cell>
          <cell r="ED618">
            <v>427</v>
          </cell>
          <cell r="EE618">
            <v>-252</v>
          </cell>
          <cell r="EF618">
            <v>0</v>
          </cell>
          <cell r="EG618">
            <v>-252</v>
          </cell>
          <cell r="EH618">
            <v>-165</v>
          </cell>
          <cell r="EI618">
            <v>0</v>
          </cell>
          <cell r="EJ618">
            <v>-165</v>
          </cell>
          <cell r="EK618">
            <v>-142</v>
          </cell>
          <cell r="EL618">
            <v>0</v>
          </cell>
          <cell r="EM618">
            <v>-142</v>
          </cell>
          <cell r="EN618">
            <v>-209</v>
          </cell>
          <cell r="EO618">
            <v>0</v>
          </cell>
          <cell r="EP618">
            <v>-209</v>
          </cell>
          <cell r="EQ618">
            <v>-377</v>
          </cell>
          <cell r="ER618">
            <v>0</v>
          </cell>
          <cell r="ES618">
            <v>-377</v>
          </cell>
          <cell r="ET618">
            <v>-286</v>
          </cell>
          <cell r="EU618">
            <v>0</v>
          </cell>
          <cell r="EV618">
            <v>-286</v>
          </cell>
          <cell r="EW618">
            <v>-140</v>
          </cell>
          <cell r="EX618">
            <v>0</v>
          </cell>
          <cell r="EY618">
            <v>-140</v>
          </cell>
          <cell r="EZ618">
            <v>-193</v>
          </cell>
          <cell r="FA618">
            <v>0</v>
          </cell>
          <cell r="FB618">
            <v>-193</v>
          </cell>
          <cell r="FC618">
            <v>-312</v>
          </cell>
          <cell r="FD618">
            <v>0</v>
          </cell>
          <cell r="FE618">
            <v>-312</v>
          </cell>
          <cell r="FF618">
            <v>-283</v>
          </cell>
          <cell r="FG618">
            <v>0</v>
          </cell>
          <cell r="FH618">
            <v>-283</v>
          </cell>
          <cell r="FI618">
            <v>515</v>
          </cell>
          <cell r="FJ618">
            <v>0</v>
          </cell>
          <cell r="FK618">
            <v>515</v>
          </cell>
          <cell r="FL618">
            <v>581</v>
          </cell>
          <cell r="FM618">
            <v>0</v>
          </cell>
          <cell r="FN618">
            <v>581</v>
          </cell>
          <cell r="FO618">
            <v>-175</v>
          </cell>
          <cell r="FP618">
            <v>0</v>
          </cell>
          <cell r="FQ618">
            <v>-175</v>
          </cell>
          <cell r="FR618">
            <v>848</v>
          </cell>
          <cell r="FS618">
            <v>0</v>
          </cell>
          <cell r="FT618">
            <v>848</v>
          </cell>
          <cell r="FU618">
            <v>528</v>
          </cell>
          <cell r="FV618">
            <v>0</v>
          </cell>
          <cell r="FW618">
            <v>528</v>
          </cell>
          <cell r="FX618">
            <v>544</v>
          </cell>
          <cell r="FY618">
            <v>0</v>
          </cell>
          <cell r="FZ618">
            <v>544</v>
          </cell>
          <cell r="GA618">
            <v>424</v>
          </cell>
          <cell r="GB618">
            <v>0</v>
          </cell>
          <cell r="GC618">
            <v>424</v>
          </cell>
          <cell r="GD618">
            <v>383</v>
          </cell>
          <cell r="GE618">
            <v>0</v>
          </cell>
          <cell r="GF618">
            <v>383</v>
          </cell>
          <cell r="GG618">
            <v>688</v>
          </cell>
          <cell r="GH618">
            <v>0</v>
          </cell>
          <cell r="GI618">
            <v>688</v>
          </cell>
          <cell r="GJ618">
            <v>512</v>
          </cell>
          <cell r="GK618">
            <v>0</v>
          </cell>
          <cell r="GL618">
            <v>512</v>
          </cell>
          <cell r="GM618">
            <v>238</v>
          </cell>
          <cell r="GN618">
            <v>0</v>
          </cell>
          <cell r="GO618">
            <v>238</v>
          </cell>
          <cell r="GP618">
            <v>126</v>
          </cell>
          <cell r="GQ618">
            <v>0</v>
          </cell>
          <cell r="GR618">
            <v>126</v>
          </cell>
          <cell r="GS618">
            <v>506</v>
          </cell>
          <cell r="GT618">
            <v>0</v>
          </cell>
          <cell r="GU618">
            <v>506</v>
          </cell>
          <cell r="GV618">
            <v>544</v>
          </cell>
          <cell r="GW618">
            <v>0</v>
          </cell>
          <cell r="GX618">
            <v>544</v>
          </cell>
          <cell r="GY618">
            <v>637</v>
          </cell>
          <cell r="GZ618">
            <v>0</v>
          </cell>
          <cell r="HA618">
            <v>637</v>
          </cell>
          <cell r="HB618">
            <v>699</v>
          </cell>
          <cell r="HC618">
            <v>0</v>
          </cell>
          <cell r="HD618">
            <v>699</v>
          </cell>
          <cell r="HE618">
            <v>-167</v>
          </cell>
          <cell r="HF618">
            <v>0</v>
          </cell>
          <cell r="HG618">
            <v>-167</v>
          </cell>
          <cell r="HH618">
            <v>823</v>
          </cell>
          <cell r="HI618">
            <v>0</v>
          </cell>
          <cell r="HJ618">
            <v>823</v>
          </cell>
          <cell r="HO618">
            <v>1491.7070000000001</v>
          </cell>
          <cell r="HP618">
            <v>-16.30967599991094</v>
          </cell>
          <cell r="HQ618">
            <v>1508.0166759999111</v>
          </cell>
          <cell r="HR618">
            <v>946.73800000000006</v>
          </cell>
          <cell r="HS618">
            <v>-14.704743000000001</v>
          </cell>
          <cell r="HT618">
            <v>961.44274300000006</v>
          </cell>
          <cell r="HU618">
            <v>312.33699999999999</v>
          </cell>
          <cell r="HV618">
            <v>1.173</v>
          </cell>
          <cell r="HW618">
            <v>311.16399999999999</v>
          </cell>
          <cell r="HX618">
            <v>1463.508</v>
          </cell>
          <cell r="HY618">
            <v>21.515831999999993</v>
          </cell>
          <cell r="HZ618">
            <v>1441.992168</v>
          </cell>
          <cell r="IA618">
            <v>1113.1690000000001</v>
          </cell>
          <cell r="IB618">
            <v>33.826695596274462</v>
          </cell>
          <cell r="IC618">
            <v>1079.3423044037256</v>
          </cell>
          <cell r="ID618">
            <v>683.12800000000004</v>
          </cell>
          <cell r="IE618">
            <v>21.828012596274466</v>
          </cell>
          <cell r="IF618">
            <v>661.29998740372559</v>
          </cell>
          <cell r="IG618">
            <v>301.97399999999999</v>
          </cell>
          <cell r="IH618">
            <v>103.51650659627447</v>
          </cell>
          <cell r="II618">
            <v>198.45749340372552</v>
          </cell>
          <cell r="IJ618">
            <v>1755.2860000000001</v>
          </cell>
          <cell r="IK618">
            <v>-64.733034115335172</v>
          </cell>
          <cell r="IL618">
            <v>1820.0190341153352</v>
          </cell>
          <cell r="IM618">
            <v>1353.7260000000001</v>
          </cell>
          <cell r="IN618">
            <v>-43.133034115335185</v>
          </cell>
          <cell r="IO618">
            <v>1396.8590341153354</v>
          </cell>
          <cell r="IP618">
            <v>867.40599999999995</v>
          </cell>
          <cell r="IQ618">
            <v>-39.19303411533518</v>
          </cell>
          <cell r="IR618">
            <v>906.59903411533514</v>
          </cell>
          <cell r="IS618">
            <v>316.32100000000003</v>
          </cell>
          <cell r="IT618">
            <v>-27.056650000000001</v>
          </cell>
          <cell r="IU618">
            <v>343.37765000000002</v>
          </cell>
          <cell r="IV618">
            <v>1877.2919999999999</v>
          </cell>
          <cell r="IW618">
            <v>45.212319810329845</v>
          </cell>
          <cell r="IX618">
            <v>1832.0796801896702</v>
          </cell>
          <cell r="IY618">
            <v>1514.424</v>
          </cell>
          <cell r="IZ618">
            <v>13.471319812562557</v>
          </cell>
          <cell r="JA618">
            <v>1500.9526801874374</v>
          </cell>
          <cell r="JB618">
            <v>998.83799999999997</v>
          </cell>
          <cell r="JC618">
            <v>34.856320218933334</v>
          </cell>
          <cell r="JD618">
            <v>963.98167978106665</v>
          </cell>
          <cell r="JE618">
            <v>285.13</v>
          </cell>
          <cell r="JF618">
            <v>9.3647185108776405</v>
          </cell>
          <cell r="JG618">
            <v>275.76528148912234</v>
          </cell>
          <cell r="JH618">
            <v>1584.307</v>
          </cell>
          <cell r="JI618">
            <v>-122.96927875077201</v>
          </cell>
          <cell r="JJ618">
            <v>1707.276278750772</v>
          </cell>
          <cell r="JK618">
            <v>1180.0060000000001</v>
          </cell>
          <cell r="JL618">
            <v>-114.34527875077201</v>
          </cell>
          <cell r="JM618">
            <v>1294.3512787507721</v>
          </cell>
          <cell r="JN618">
            <v>784.36500000000001</v>
          </cell>
          <cell r="JO618">
            <v>-100.846</v>
          </cell>
          <cell r="JP618">
            <v>885.21100000000001</v>
          </cell>
          <cell r="JQ618">
            <v>298.21600000000001</v>
          </cell>
          <cell r="JR618">
            <v>-72.290000000000006</v>
          </cell>
          <cell r="JS618">
            <v>370.50600000000003</v>
          </cell>
          <cell r="JT618">
            <v>1299.9010000000001</v>
          </cell>
          <cell r="JU618">
            <v>-63.332602999999992</v>
          </cell>
          <cell r="JV618">
            <v>1363.2336030000001</v>
          </cell>
          <cell r="JW618">
            <v>972.01599999999996</v>
          </cell>
          <cell r="JX618">
            <v>-59</v>
          </cell>
          <cell r="JY618">
            <v>1031.0160000000001</v>
          </cell>
          <cell r="JZ618">
            <v>516.47500000000002</v>
          </cell>
          <cell r="KA618">
            <v>10</v>
          </cell>
          <cell r="KB618">
            <v>506.47500000000002</v>
          </cell>
          <cell r="KC618">
            <v>160.92400000000001</v>
          </cell>
          <cell r="KD618">
            <v>13</v>
          </cell>
          <cell r="KE618">
            <v>147.92400000000001</v>
          </cell>
          <cell r="KF618">
            <v>70</v>
          </cell>
          <cell r="KG618">
            <v>-274</v>
          </cell>
          <cell r="KH618">
            <v>344</v>
          </cell>
          <cell r="KI618">
            <v>278</v>
          </cell>
          <cell r="KJ618">
            <v>-212</v>
          </cell>
          <cell r="KK618">
            <v>490</v>
          </cell>
          <cell r="KL618">
            <v>330</v>
          </cell>
          <cell r="KM618">
            <v>-262</v>
          </cell>
          <cell r="KN618">
            <v>592</v>
          </cell>
          <cell r="KO618">
            <v>433</v>
          </cell>
          <cell r="KP618">
            <v>6</v>
          </cell>
          <cell r="KQ618">
            <v>427</v>
          </cell>
          <cell r="KR618">
            <v>-252</v>
          </cell>
          <cell r="KS618">
            <v>0</v>
          </cell>
          <cell r="KT618">
            <v>-252</v>
          </cell>
          <cell r="KU618">
            <v>-165</v>
          </cell>
          <cell r="KV618">
            <v>0</v>
          </cell>
          <cell r="KW618">
            <v>-165</v>
          </cell>
          <cell r="KX618">
            <v>-142</v>
          </cell>
          <cell r="KY618">
            <v>0</v>
          </cell>
          <cell r="KZ618">
            <v>-142</v>
          </cell>
          <cell r="LA618">
            <v>-209</v>
          </cell>
          <cell r="LB618">
            <v>0</v>
          </cell>
          <cell r="LC618">
            <v>-209</v>
          </cell>
          <cell r="LD618">
            <v>-377</v>
          </cell>
          <cell r="LE618">
            <v>0</v>
          </cell>
          <cell r="LF618">
            <v>-377</v>
          </cell>
          <cell r="LG618">
            <v>-286</v>
          </cell>
          <cell r="LH618">
            <v>0</v>
          </cell>
          <cell r="LI618">
            <v>-286</v>
          </cell>
          <cell r="LJ618">
            <v>-140</v>
          </cell>
          <cell r="LK618">
            <v>0</v>
          </cell>
          <cell r="LL618">
            <v>-140</v>
          </cell>
          <cell r="LM618">
            <v>-193</v>
          </cell>
          <cell r="LN618">
            <v>0</v>
          </cell>
          <cell r="LO618">
            <v>-193</v>
          </cell>
          <cell r="LP618">
            <v>-312</v>
          </cell>
          <cell r="LQ618">
            <v>0</v>
          </cell>
          <cell r="LR618">
            <v>-312</v>
          </cell>
          <cell r="LS618">
            <v>-283</v>
          </cell>
          <cell r="LT618">
            <v>0</v>
          </cell>
          <cell r="LU618">
            <v>-283</v>
          </cell>
          <cell r="LV618">
            <v>515</v>
          </cell>
          <cell r="LW618">
            <v>0</v>
          </cell>
          <cell r="LX618">
            <v>515</v>
          </cell>
          <cell r="LY618">
            <v>581</v>
          </cell>
          <cell r="LZ618">
            <v>0</v>
          </cell>
          <cell r="MA618">
            <v>581</v>
          </cell>
          <cell r="MB618">
            <v>-175</v>
          </cell>
          <cell r="MC618">
            <v>0</v>
          </cell>
          <cell r="MD618">
            <v>-175</v>
          </cell>
          <cell r="ME618">
            <v>848</v>
          </cell>
          <cell r="MF618">
            <v>0</v>
          </cell>
          <cell r="MG618">
            <v>848</v>
          </cell>
          <cell r="MH618">
            <v>528</v>
          </cell>
          <cell r="MI618">
            <v>0</v>
          </cell>
          <cell r="MJ618">
            <v>528</v>
          </cell>
          <cell r="MK618">
            <v>544</v>
          </cell>
          <cell r="ML618">
            <v>0</v>
          </cell>
          <cell r="MM618">
            <v>544</v>
          </cell>
          <cell r="MN618">
            <v>424</v>
          </cell>
          <cell r="MO618">
            <v>0</v>
          </cell>
          <cell r="MP618">
            <v>424</v>
          </cell>
          <cell r="MQ618">
            <v>383</v>
          </cell>
          <cell r="MR618">
            <v>0</v>
          </cell>
          <cell r="MS618">
            <v>383</v>
          </cell>
          <cell r="MT618">
            <v>688</v>
          </cell>
          <cell r="MU618">
            <v>0</v>
          </cell>
          <cell r="MV618">
            <v>688</v>
          </cell>
          <cell r="MW618">
            <v>512</v>
          </cell>
          <cell r="MX618">
            <v>0</v>
          </cell>
          <cell r="MY618">
            <v>512</v>
          </cell>
          <cell r="MZ618">
            <v>238</v>
          </cell>
          <cell r="NA618">
            <v>0</v>
          </cell>
          <cell r="NB618">
            <v>238</v>
          </cell>
          <cell r="NC618">
            <v>126</v>
          </cell>
          <cell r="ND618">
            <v>0</v>
          </cell>
          <cell r="NE618">
            <v>126</v>
          </cell>
          <cell r="NF618">
            <v>506</v>
          </cell>
          <cell r="NG618">
            <v>0</v>
          </cell>
          <cell r="NH618">
            <v>506</v>
          </cell>
          <cell r="NI618">
            <v>544</v>
          </cell>
          <cell r="NJ618">
            <v>0</v>
          </cell>
          <cell r="NK618">
            <v>544</v>
          </cell>
          <cell r="NL618">
            <v>637</v>
          </cell>
          <cell r="NM618">
            <v>0</v>
          </cell>
          <cell r="NN618">
            <v>637</v>
          </cell>
          <cell r="NO618">
            <v>699</v>
          </cell>
          <cell r="NP618">
            <v>0</v>
          </cell>
          <cell r="NQ618">
            <v>699</v>
          </cell>
          <cell r="NR618">
            <v>-167</v>
          </cell>
          <cell r="NS618">
            <v>0</v>
          </cell>
          <cell r="NT618">
            <v>-167</v>
          </cell>
          <cell r="NU618">
            <v>823</v>
          </cell>
          <cell r="NV618">
            <v>0</v>
          </cell>
          <cell r="NW618">
            <v>823</v>
          </cell>
        </row>
        <row r="619">
          <cell r="BB619">
            <v>0</v>
          </cell>
          <cell r="BC619">
            <v>0</v>
          </cell>
          <cell r="BD619">
            <v>0</v>
          </cell>
          <cell r="BE619">
            <v>0</v>
          </cell>
          <cell r="BF619">
            <v>0</v>
          </cell>
          <cell r="BG619">
            <v>0</v>
          </cell>
          <cell r="BH619">
            <v>0</v>
          </cell>
          <cell r="BI619">
            <v>0</v>
          </cell>
          <cell r="BJ619">
            <v>0</v>
          </cell>
          <cell r="BK619">
            <v>0</v>
          </cell>
          <cell r="BL619">
            <v>0</v>
          </cell>
          <cell r="BM619">
            <v>0</v>
          </cell>
          <cell r="BN619">
            <v>-1.149</v>
          </cell>
          <cell r="BO619">
            <v>0</v>
          </cell>
          <cell r="BP619">
            <v>-1.149</v>
          </cell>
          <cell r="BQ619">
            <v>1.49</v>
          </cell>
          <cell r="BR619">
            <v>0</v>
          </cell>
          <cell r="BS619">
            <v>1.49</v>
          </cell>
          <cell r="BT619">
            <v>-0.34</v>
          </cell>
          <cell r="BU619">
            <v>0</v>
          </cell>
          <cell r="BV619">
            <v>-0.34</v>
          </cell>
          <cell r="BW619">
            <v>3.1150000000000002</v>
          </cell>
          <cell r="BX619">
            <v>0</v>
          </cell>
          <cell r="BY619">
            <v>3.1150000000000002</v>
          </cell>
          <cell r="BZ619">
            <v>2.1989999999999998</v>
          </cell>
          <cell r="CA619">
            <v>0</v>
          </cell>
          <cell r="CB619">
            <v>2.1989999999999998</v>
          </cell>
          <cell r="CC619">
            <v>-0.95899999999999996</v>
          </cell>
          <cell r="CD619">
            <v>0</v>
          </cell>
          <cell r="CE619">
            <v>-0.95899999999999996</v>
          </cell>
          <cell r="CF619">
            <v>-0.192</v>
          </cell>
          <cell r="CG619">
            <v>0</v>
          </cell>
          <cell r="CH619">
            <v>-0.192</v>
          </cell>
          <cell r="CI619">
            <v>-1.39</v>
          </cell>
          <cell r="CJ619">
            <v>0</v>
          </cell>
          <cell r="CK619">
            <v>-1.39</v>
          </cell>
          <cell r="CL619">
            <v>0.97</v>
          </cell>
          <cell r="CM619">
            <v>0</v>
          </cell>
          <cell r="CN619">
            <v>0.97</v>
          </cell>
          <cell r="CO619">
            <v>-0.26600000000000001</v>
          </cell>
          <cell r="CP619">
            <v>0</v>
          </cell>
          <cell r="CQ619">
            <v>-0.26600000000000001</v>
          </cell>
          <cell r="CR619">
            <v>1.0660000000000001</v>
          </cell>
          <cell r="CS619">
            <v>0</v>
          </cell>
          <cell r="CT619">
            <v>1.0660000000000001</v>
          </cell>
          <cell r="CU619">
            <v>-15.246</v>
          </cell>
          <cell r="CV619">
            <v>-15.166</v>
          </cell>
          <cell r="CW619">
            <v>-8.0000000000000071E-2</v>
          </cell>
          <cell r="CX619">
            <v>163</v>
          </cell>
          <cell r="CY619">
            <v>116.88</v>
          </cell>
          <cell r="CZ619">
            <v>46.120000000000005</v>
          </cell>
          <cell r="DA619">
            <v>59.651000000000003</v>
          </cell>
          <cell r="DB619">
            <v>0</v>
          </cell>
          <cell r="DC619">
            <v>59.651000000000003</v>
          </cell>
          <cell r="DD619">
            <v>69.349000000000004</v>
          </cell>
          <cell r="DE619">
            <v>0</v>
          </cell>
          <cell r="DF619">
            <v>69.349000000000004</v>
          </cell>
          <cell r="DG619">
            <v>29.196999999999999</v>
          </cell>
          <cell r="DH619">
            <v>0</v>
          </cell>
          <cell r="DI619">
            <v>29.196999999999999</v>
          </cell>
          <cell r="DJ619">
            <v>59.002000000000002</v>
          </cell>
          <cell r="DK619">
            <v>0</v>
          </cell>
          <cell r="DL619">
            <v>59.002000000000002</v>
          </cell>
          <cell r="DM619">
            <v>61.185000000000002</v>
          </cell>
          <cell r="DN619">
            <v>0</v>
          </cell>
          <cell r="DO619">
            <v>61.185000000000002</v>
          </cell>
          <cell r="DP619">
            <v>62.100999999999999</v>
          </cell>
          <cell r="DQ619">
            <v>0</v>
          </cell>
          <cell r="DR619">
            <v>62.100999999999999</v>
          </cell>
          <cell r="DS619">
            <v>-18</v>
          </cell>
          <cell r="DT619">
            <v>0</v>
          </cell>
          <cell r="DU619">
            <v>-18</v>
          </cell>
          <cell r="DV619">
            <v>59</v>
          </cell>
          <cell r="DW619">
            <v>0</v>
          </cell>
          <cell r="DX619">
            <v>59</v>
          </cell>
          <cell r="DY619">
            <v>-45</v>
          </cell>
          <cell r="DZ619">
            <v>0</v>
          </cell>
          <cell r="EA619">
            <v>-45</v>
          </cell>
          <cell r="EB619">
            <v>64</v>
          </cell>
          <cell r="EC619">
            <v>0</v>
          </cell>
          <cell r="ED619">
            <v>64</v>
          </cell>
          <cell r="EE619">
            <v>-82</v>
          </cell>
          <cell r="EF619">
            <v>0</v>
          </cell>
          <cell r="EG619">
            <v>-82</v>
          </cell>
          <cell r="EH619">
            <v>-65</v>
          </cell>
          <cell r="EI619">
            <v>0</v>
          </cell>
          <cell r="EJ619">
            <v>-65</v>
          </cell>
          <cell r="EK619">
            <v>-49</v>
          </cell>
          <cell r="EL619">
            <v>0</v>
          </cell>
          <cell r="EM619">
            <v>-49</v>
          </cell>
          <cell r="EN619">
            <v>-56</v>
          </cell>
          <cell r="EO619">
            <v>0</v>
          </cell>
          <cell r="EP619">
            <v>-56</v>
          </cell>
          <cell r="EQ619">
            <v>-154</v>
          </cell>
          <cell r="ER619">
            <v>0</v>
          </cell>
          <cell r="ES619">
            <v>-154</v>
          </cell>
          <cell r="ET619">
            <v>-127</v>
          </cell>
          <cell r="EU619">
            <v>0</v>
          </cell>
          <cell r="EV619">
            <v>-127</v>
          </cell>
          <cell r="EW619">
            <v>-105</v>
          </cell>
          <cell r="EX619">
            <v>0</v>
          </cell>
          <cell r="EY619">
            <v>-105</v>
          </cell>
          <cell r="EZ619">
            <v>-110</v>
          </cell>
          <cell r="FA619">
            <v>0</v>
          </cell>
          <cell r="FB619">
            <v>-110</v>
          </cell>
          <cell r="FC619">
            <v>49</v>
          </cell>
          <cell r="FD619">
            <v>0</v>
          </cell>
          <cell r="FE619">
            <v>49</v>
          </cell>
          <cell r="FF619">
            <v>36</v>
          </cell>
          <cell r="FG619">
            <v>0</v>
          </cell>
          <cell r="FH619">
            <v>36</v>
          </cell>
          <cell r="FI619">
            <v>40</v>
          </cell>
          <cell r="FJ619">
            <v>0</v>
          </cell>
          <cell r="FK619">
            <v>40</v>
          </cell>
          <cell r="FL619">
            <v>40</v>
          </cell>
          <cell r="FM619">
            <v>0</v>
          </cell>
          <cell r="FN619">
            <v>40</v>
          </cell>
          <cell r="FO619">
            <v>30</v>
          </cell>
          <cell r="FP619">
            <v>0</v>
          </cell>
          <cell r="FQ619">
            <v>30</v>
          </cell>
          <cell r="FR619">
            <v>35</v>
          </cell>
          <cell r="FS619">
            <v>0</v>
          </cell>
          <cell r="FT619">
            <v>35</v>
          </cell>
          <cell r="FU619">
            <v>34</v>
          </cell>
          <cell r="FV619">
            <v>0</v>
          </cell>
          <cell r="FW619">
            <v>34</v>
          </cell>
          <cell r="FX619">
            <v>34</v>
          </cell>
          <cell r="FY619">
            <v>0</v>
          </cell>
          <cell r="FZ619">
            <v>34</v>
          </cell>
          <cell r="GA619">
            <v>35</v>
          </cell>
          <cell r="GB619">
            <v>0</v>
          </cell>
          <cell r="GC619">
            <v>35</v>
          </cell>
          <cell r="GD619">
            <v>32</v>
          </cell>
          <cell r="GE619">
            <v>0</v>
          </cell>
          <cell r="GF619">
            <v>32</v>
          </cell>
          <cell r="GG619">
            <v>38</v>
          </cell>
          <cell r="GH619">
            <v>0</v>
          </cell>
          <cell r="GI619">
            <v>38</v>
          </cell>
          <cell r="GJ619">
            <v>34</v>
          </cell>
          <cell r="GK619">
            <v>0</v>
          </cell>
          <cell r="GL619">
            <v>34</v>
          </cell>
          <cell r="GM619">
            <v>15</v>
          </cell>
          <cell r="GN619">
            <v>0</v>
          </cell>
          <cell r="GO619">
            <v>15</v>
          </cell>
          <cell r="GP619">
            <v>32</v>
          </cell>
          <cell r="GQ619">
            <v>0</v>
          </cell>
          <cell r="GR619">
            <v>32</v>
          </cell>
          <cell r="GS619">
            <v>31</v>
          </cell>
          <cell r="GT619">
            <v>0</v>
          </cell>
          <cell r="GU619">
            <v>31</v>
          </cell>
          <cell r="GV619">
            <v>37</v>
          </cell>
          <cell r="GW619">
            <v>0</v>
          </cell>
          <cell r="GX619">
            <v>37</v>
          </cell>
          <cell r="GY619">
            <v>15</v>
          </cell>
          <cell r="GZ619">
            <v>0</v>
          </cell>
          <cell r="HA619">
            <v>15</v>
          </cell>
          <cell r="HB619">
            <v>33</v>
          </cell>
          <cell r="HC619">
            <v>0</v>
          </cell>
          <cell r="HD619">
            <v>33</v>
          </cell>
          <cell r="HE619">
            <v>33</v>
          </cell>
          <cell r="HF619">
            <v>0</v>
          </cell>
          <cell r="HG619">
            <v>33</v>
          </cell>
          <cell r="HH619">
            <v>32</v>
          </cell>
          <cell r="HI619">
            <v>0</v>
          </cell>
          <cell r="HJ619">
            <v>32</v>
          </cell>
          <cell r="HO619">
            <v>0</v>
          </cell>
          <cell r="HP619">
            <v>0</v>
          </cell>
          <cell r="HQ619">
            <v>0</v>
          </cell>
          <cell r="HR619">
            <v>0</v>
          </cell>
          <cell r="HS619">
            <v>0</v>
          </cell>
          <cell r="HT619">
            <v>0</v>
          </cell>
          <cell r="HU619">
            <v>0</v>
          </cell>
          <cell r="HV619">
            <v>0</v>
          </cell>
          <cell r="HW619">
            <v>0</v>
          </cell>
          <cell r="HX619">
            <v>1E-3</v>
          </cell>
          <cell r="HY619">
            <v>0</v>
          </cell>
          <cell r="HZ619">
            <v>1E-3</v>
          </cell>
          <cell r="IA619">
            <v>1E-3</v>
          </cell>
          <cell r="IB619">
            <v>0</v>
          </cell>
          <cell r="IC619">
            <v>1E-3</v>
          </cell>
          <cell r="ID619">
            <v>1.1499999999999999</v>
          </cell>
          <cell r="IE619">
            <v>0</v>
          </cell>
          <cell r="IF619">
            <v>1.1499999999999999</v>
          </cell>
          <cell r="IG619">
            <v>-0.34</v>
          </cell>
          <cell r="IH619">
            <v>0</v>
          </cell>
          <cell r="II619">
            <v>-0.34</v>
          </cell>
          <cell r="IJ619">
            <v>4.1630000000000003</v>
          </cell>
          <cell r="IK619">
            <v>0</v>
          </cell>
          <cell r="IL619">
            <v>4.1630000000000003</v>
          </cell>
          <cell r="IM619">
            <v>1.048</v>
          </cell>
          <cell r="IN619">
            <v>0</v>
          </cell>
          <cell r="IO619">
            <v>1.048</v>
          </cell>
          <cell r="IP619">
            <v>-1.151</v>
          </cell>
          <cell r="IQ619">
            <v>0</v>
          </cell>
          <cell r="IR619">
            <v>-1.151</v>
          </cell>
          <cell r="IS619">
            <v>-0.192</v>
          </cell>
          <cell r="IT619">
            <v>0</v>
          </cell>
          <cell r="IU619">
            <v>-0.192</v>
          </cell>
          <cell r="IV619">
            <v>0.38</v>
          </cell>
          <cell r="IW619">
            <v>0</v>
          </cell>
          <cell r="IX619">
            <v>0.38</v>
          </cell>
          <cell r="IY619">
            <v>1.77</v>
          </cell>
          <cell r="IZ619">
            <v>0</v>
          </cell>
          <cell r="JA619">
            <v>1.77</v>
          </cell>
          <cell r="JB619">
            <v>0.8</v>
          </cell>
          <cell r="JC619">
            <v>0</v>
          </cell>
          <cell r="JD619">
            <v>0.8</v>
          </cell>
          <cell r="JE619">
            <v>1.0660000000000001</v>
          </cell>
          <cell r="JF619">
            <v>0</v>
          </cell>
          <cell r="JG619">
            <v>1.0660000000000001</v>
          </cell>
          <cell r="JH619">
            <v>276.75400000000002</v>
          </cell>
          <cell r="JI619">
            <v>101.714</v>
          </cell>
          <cell r="JJ619">
            <v>175.04000000000002</v>
          </cell>
          <cell r="JK619">
            <v>292</v>
          </cell>
          <cell r="JL619">
            <v>116.88</v>
          </cell>
          <cell r="JM619">
            <v>175.12</v>
          </cell>
          <cell r="JN619">
            <v>129</v>
          </cell>
          <cell r="JO619">
            <v>0</v>
          </cell>
          <cell r="JP619">
            <v>129</v>
          </cell>
          <cell r="JQ619">
            <v>69.349000000000004</v>
          </cell>
          <cell r="JR619">
            <v>0</v>
          </cell>
          <cell r="JS619">
            <v>69.349000000000004</v>
          </cell>
          <cell r="JT619">
            <v>211.48500000000001</v>
          </cell>
          <cell r="JU619">
            <v>0</v>
          </cell>
          <cell r="JV619">
            <v>211.48500000000001</v>
          </cell>
          <cell r="JW619">
            <v>182.28800000000001</v>
          </cell>
          <cell r="JX619">
            <v>0</v>
          </cell>
          <cell r="JY619">
            <v>182.28800000000001</v>
          </cell>
          <cell r="JZ619">
            <v>123.286</v>
          </cell>
          <cell r="KA619">
            <v>0</v>
          </cell>
          <cell r="KB619">
            <v>123.286</v>
          </cell>
          <cell r="KC619">
            <v>62.100999999999999</v>
          </cell>
          <cell r="KD619">
            <v>0</v>
          </cell>
          <cell r="KE619">
            <v>62.100999999999999</v>
          </cell>
          <cell r="KF619">
            <v>-18</v>
          </cell>
          <cell r="KG619">
            <v>0</v>
          </cell>
          <cell r="KH619">
            <v>-18</v>
          </cell>
          <cell r="KI619">
            <v>59</v>
          </cell>
          <cell r="KJ619">
            <v>0</v>
          </cell>
          <cell r="KK619">
            <v>59</v>
          </cell>
          <cell r="KL619">
            <v>-45</v>
          </cell>
          <cell r="KM619">
            <v>0</v>
          </cell>
          <cell r="KN619">
            <v>-45</v>
          </cell>
          <cell r="KO619">
            <v>64</v>
          </cell>
          <cell r="KP619">
            <v>0</v>
          </cell>
          <cell r="KQ619">
            <v>64</v>
          </cell>
          <cell r="KR619">
            <v>-82</v>
          </cell>
          <cell r="KS619">
            <v>0</v>
          </cell>
          <cell r="KT619">
            <v>-82</v>
          </cell>
          <cell r="KU619">
            <v>-65</v>
          </cell>
          <cell r="KV619">
            <v>0</v>
          </cell>
          <cell r="KW619">
            <v>-65</v>
          </cell>
          <cell r="KX619">
            <v>-49</v>
          </cell>
          <cell r="KY619">
            <v>0</v>
          </cell>
          <cell r="KZ619">
            <v>-49</v>
          </cell>
          <cell r="LA619">
            <v>-56</v>
          </cell>
          <cell r="LB619">
            <v>0</v>
          </cell>
          <cell r="LC619">
            <v>-56</v>
          </cell>
          <cell r="LD619">
            <v>-154</v>
          </cell>
          <cell r="LE619">
            <v>0</v>
          </cell>
          <cell r="LF619">
            <v>-154</v>
          </cell>
          <cell r="LG619">
            <v>-127</v>
          </cell>
          <cell r="LH619">
            <v>0</v>
          </cell>
          <cell r="LI619">
            <v>-127</v>
          </cell>
          <cell r="LJ619">
            <v>-105</v>
          </cell>
          <cell r="LK619">
            <v>0</v>
          </cell>
          <cell r="LL619">
            <v>-105</v>
          </cell>
          <cell r="LM619">
            <v>-110</v>
          </cell>
          <cell r="LN619">
            <v>0</v>
          </cell>
          <cell r="LO619">
            <v>-110</v>
          </cell>
          <cell r="LP619">
            <v>49</v>
          </cell>
          <cell r="LQ619">
            <v>0</v>
          </cell>
          <cell r="LR619">
            <v>49</v>
          </cell>
          <cell r="LS619">
            <v>36</v>
          </cell>
          <cell r="LT619">
            <v>0</v>
          </cell>
          <cell r="LU619">
            <v>36</v>
          </cell>
          <cell r="LV619">
            <v>40</v>
          </cell>
          <cell r="LW619">
            <v>0</v>
          </cell>
          <cell r="LX619">
            <v>40</v>
          </cell>
          <cell r="LY619">
            <v>40</v>
          </cell>
          <cell r="LZ619">
            <v>0</v>
          </cell>
          <cell r="MA619">
            <v>40</v>
          </cell>
          <cell r="MB619">
            <v>30</v>
          </cell>
          <cell r="MC619">
            <v>0</v>
          </cell>
          <cell r="MD619">
            <v>30</v>
          </cell>
          <cell r="ME619">
            <v>35</v>
          </cell>
          <cell r="MF619">
            <v>0</v>
          </cell>
          <cell r="MG619">
            <v>35</v>
          </cell>
          <cell r="MH619">
            <v>34</v>
          </cell>
          <cell r="MI619">
            <v>0</v>
          </cell>
          <cell r="MJ619">
            <v>34</v>
          </cell>
          <cell r="MK619">
            <v>34</v>
          </cell>
          <cell r="ML619">
            <v>0</v>
          </cell>
          <cell r="MM619">
            <v>34</v>
          </cell>
          <cell r="MN619">
            <v>35</v>
          </cell>
          <cell r="MO619">
            <v>0</v>
          </cell>
          <cell r="MP619">
            <v>35</v>
          </cell>
          <cell r="MQ619">
            <v>32</v>
          </cell>
          <cell r="MR619">
            <v>0</v>
          </cell>
          <cell r="MS619">
            <v>32</v>
          </cell>
          <cell r="MT619">
            <v>38</v>
          </cell>
          <cell r="MU619">
            <v>0</v>
          </cell>
          <cell r="MV619">
            <v>38</v>
          </cell>
          <cell r="MW619">
            <v>34</v>
          </cell>
          <cell r="MX619">
            <v>0</v>
          </cell>
          <cell r="MY619">
            <v>34</v>
          </cell>
          <cell r="MZ619">
            <v>15</v>
          </cell>
          <cell r="NA619">
            <v>0</v>
          </cell>
          <cell r="NB619">
            <v>15</v>
          </cell>
          <cell r="NC619">
            <v>32</v>
          </cell>
          <cell r="ND619">
            <v>0</v>
          </cell>
          <cell r="NE619">
            <v>32</v>
          </cell>
          <cell r="NF619">
            <v>31</v>
          </cell>
          <cell r="NG619">
            <v>0</v>
          </cell>
          <cell r="NH619">
            <v>31</v>
          </cell>
          <cell r="NI619">
            <v>37</v>
          </cell>
          <cell r="NJ619">
            <v>0</v>
          </cell>
          <cell r="NK619">
            <v>37</v>
          </cell>
          <cell r="NL619">
            <v>15</v>
          </cell>
          <cell r="NM619">
            <v>0</v>
          </cell>
          <cell r="NN619">
            <v>15</v>
          </cell>
          <cell r="NO619">
            <v>33</v>
          </cell>
          <cell r="NP619">
            <v>0</v>
          </cell>
          <cell r="NQ619">
            <v>33</v>
          </cell>
          <cell r="NR619">
            <v>33</v>
          </cell>
          <cell r="NS619">
            <v>0</v>
          </cell>
          <cell r="NT619">
            <v>33</v>
          </cell>
          <cell r="NU619">
            <v>32</v>
          </cell>
          <cell r="NV619">
            <v>0</v>
          </cell>
          <cell r="NW619">
            <v>32</v>
          </cell>
        </row>
        <row r="620">
          <cell r="BB620">
            <v>-2.5779999999999998</v>
          </cell>
          <cell r="BC620">
            <v>0</v>
          </cell>
          <cell r="BD620">
            <v>-2.5779999999999998</v>
          </cell>
          <cell r="BE620">
            <v>-37.225999999999999</v>
          </cell>
          <cell r="BF620">
            <v>0</v>
          </cell>
          <cell r="BG620">
            <v>-37.225999999999999</v>
          </cell>
          <cell r="BH620">
            <v>0.13900000000000001</v>
          </cell>
          <cell r="BI620">
            <v>0</v>
          </cell>
          <cell r="BJ620">
            <v>0.13900000000000001</v>
          </cell>
          <cell r="BK620">
            <v>-2.5999999999999999E-2</v>
          </cell>
          <cell r="BL620">
            <v>0</v>
          </cell>
          <cell r="BM620">
            <v>-2.5999999999999999E-2</v>
          </cell>
          <cell r="BN620">
            <v>1.1970000000000001</v>
          </cell>
          <cell r="BO620">
            <v>0</v>
          </cell>
          <cell r="BP620">
            <v>1.1970000000000001</v>
          </cell>
          <cell r="BQ620">
            <v>-9.4E-2</v>
          </cell>
          <cell r="BR620">
            <v>0</v>
          </cell>
          <cell r="BS620">
            <v>-9.4E-2</v>
          </cell>
          <cell r="BT620">
            <v>-0.17899999999999999</v>
          </cell>
          <cell r="BU620">
            <v>0</v>
          </cell>
          <cell r="BV620">
            <v>-0.17899999999999999</v>
          </cell>
          <cell r="BW620">
            <v>13.166</v>
          </cell>
          <cell r="BX620">
            <v>0</v>
          </cell>
          <cell r="BY620">
            <v>13.166</v>
          </cell>
          <cell r="BZ620">
            <v>0.17599999999999999</v>
          </cell>
          <cell r="CA620">
            <v>0</v>
          </cell>
          <cell r="CB620">
            <v>0.17599999999999999</v>
          </cell>
          <cell r="CC620">
            <v>-0.01</v>
          </cell>
          <cell r="CD620">
            <v>0</v>
          </cell>
          <cell r="CE620">
            <v>-0.01</v>
          </cell>
          <cell r="CF620">
            <v>2.5419999999999998</v>
          </cell>
          <cell r="CG620">
            <v>0</v>
          </cell>
          <cell r="CH620">
            <v>2.5419999999999998</v>
          </cell>
          <cell r="CI620">
            <v>-0.313</v>
          </cell>
          <cell r="CJ620">
            <v>0</v>
          </cell>
          <cell r="CK620">
            <v>-0.313</v>
          </cell>
          <cell r="CL620">
            <v>2E-3</v>
          </cell>
          <cell r="CM620">
            <v>0</v>
          </cell>
          <cell r="CN620">
            <v>2E-3</v>
          </cell>
          <cell r="CO620">
            <v>2E-3</v>
          </cell>
          <cell r="CP620">
            <v>0</v>
          </cell>
          <cell r="CQ620">
            <v>2E-3</v>
          </cell>
          <cell r="CR620">
            <v>-4.0000000000000001E-3</v>
          </cell>
          <cell r="CS620">
            <v>0</v>
          </cell>
          <cell r="CT620">
            <v>-4.0000000000000001E-3</v>
          </cell>
          <cell r="CU620">
            <v>10.285</v>
          </cell>
          <cell r="CV620">
            <v>0</v>
          </cell>
          <cell r="CW620">
            <v>10.285</v>
          </cell>
          <cell r="CX620">
            <v>2.3519999999999999</v>
          </cell>
          <cell r="CY620">
            <v>0</v>
          </cell>
          <cell r="CZ620">
            <v>2.3519999999999999</v>
          </cell>
          <cell r="DA620">
            <v>4.0000000000000001E-3</v>
          </cell>
          <cell r="DB620">
            <v>0</v>
          </cell>
          <cell r="DC620">
            <v>4.0000000000000001E-3</v>
          </cell>
          <cell r="DD620">
            <v>-1.4E-2</v>
          </cell>
          <cell r="DE620">
            <v>0</v>
          </cell>
          <cell r="DF620">
            <v>-1.4E-2</v>
          </cell>
          <cell r="DG620">
            <v>3.5999999999999997E-2</v>
          </cell>
          <cell r="DH620">
            <v>0</v>
          </cell>
          <cell r="DI620">
            <v>3.5999999999999997E-2</v>
          </cell>
          <cell r="DJ620">
            <v>-7.0000000000000007E-2</v>
          </cell>
          <cell r="DK620">
            <v>0</v>
          </cell>
          <cell r="DL620">
            <v>-7.0000000000000007E-2</v>
          </cell>
          <cell r="DM620">
            <v>0.372</v>
          </cell>
          <cell r="DN620">
            <v>0</v>
          </cell>
          <cell r="DO620">
            <v>0.372</v>
          </cell>
          <cell r="DP620">
            <v>0.435</v>
          </cell>
          <cell r="DQ620">
            <v>0</v>
          </cell>
          <cell r="DR620">
            <v>0.435</v>
          </cell>
          <cell r="DS620">
            <v>-8</v>
          </cell>
          <cell r="DT620">
            <v>0</v>
          </cell>
          <cell r="DU620">
            <v>-8</v>
          </cell>
          <cell r="DV620">
            <v>0</v>
          </cell>
          <cell r="DW620">
            <v>0</v>
          </cell>
          <cell r="DX620">
            <v>0</v>
          </cell>
          <cell r="DY620">
            <v>0</v>
          </cell>
          <cell r="DZ620">
            <v>0</v>
          </cell>
          <cell r="EA620">
            <v>0</v>
          </cell>
          <cell r="EB620">
            <v>1</v>
          </cell>
          <cell r="EC620">
            <v>0</v>
          </cell>
          <cell r="ED620">
            <v>1</v>
          </cell>
          <cell r="EE620">
            <v>25</v>
          </cell>
          <cell r="EF620">
            <v>0</v>
          </cell>
          <cell r="EG620">
            <v>25</v>
          </cell>
          <cell r="EH620">
            <v>50</v>
          </cell>
          <cell r="EI620">
            <v>0</v>
          </cell>
          <cell r="EJ620">
            <v>50</v>
          </cell>
          <cell r="EK620">
            <v>46</v>
          </cell>
          <cell r="EL620">
            <v>0</v>
          </cell>
          <cell r="EM620">
            <v>46</v>
          </cell>
          <cell r="EN620">
            <v>40</v>
          </cell>
          <cell r="EO620">
            <v>0</v>
          </cell>
          <cell r="EP620">
            <v>40</v>
          </cell>
          <cell r="EQ620">
            <v>16</v>
          </cell>
          <cell r="ER620">
            <v>0</v>
          </cell>
          <cell r="ES620">
            <v>16</v>
          </cell>
          <cell r="ET620">
            <v>35</v>
          </cell>
          <cell r="EU620">
            <v>0</v>
          </cell>
          <cell r="EV620">
            <v>35</v>
          </cell>
          <cell r="EW620">
            <v>39</v>
          </cell>
          <cell r="EX620">
            <v>0</v>
          </cell>
          <cell r="EY620">
            <v>39</v>
          </cell>
          <cell r="EZ620">
            <v>34</v>
          </cell>
          <cell r="FA620">
            <v>0</v>
          </cell>
          <cell r="FB620">
            <v>34</v>
          </cell>
          <cell r="FC620">
            <v>26</v>
          </cell>
          <cell r="FD620">
            <v>0</v>
          </cell>
          <cell r="FE620">
            <v>26</v>
          </cell>
          <cell r="FF620">
            <v>-1</v>
          </cell>
          <cell r="FG620">
            <v>0</v>
          </cell>
          <cell r="FH620">
            <v>-1</v>
          </cell>
          <cell r="FI620">
            <v>12</v>
          </cell>
          <cell r="FJ620">
            <v>0</v>
          </cell>
          <cell r="FK620">
            <v>12</v>
          </cell>
          <cell r="FL620">
            <v>0</v>
          </cell>
          <cell r="FM620">
            <v>0</v>
          </cell>
          <cell r="FN620">
            <v>0</v>
          </cell>
          <cell r="FO620">
            <v>7</v>
          </cell>
          <cell r="FP620">
            <v>0</v>
          </cell>
          <cell r="FQ620">
            <v>7</v>
          </cell>
          <cell r="FR620">
            <v>0</v>
          </cell>
          <cell r="FS620">
            <v>0</v>
          </cell>
          <cell r="FT620">
            <v>0</v>
          </cell>
          <cell r="FU620">
            <v>-9</v>
          </cell>
          <cell r="FV620">
            <v>0</v>
          </cell>
          <cell r="FW620">
            <v>-9</v>
          </cell>
          <cell r="FX620">
            <v>3</v>
          </cell>
          <cell r="FY620">
            <v>0</v>
          </cell>
          <cell r="FZ620">
            <v>3</v>
          </cell>
          <cell r="GA620">
            <v>-7</v>
          </cell>
          <cell r="GB620">
            <v>0</v>
          </cell>
          <cell r="GC620">
            <v>-7</v>
          </cell>
          <cell r="GD620">
            <v>0</v>
          </cell>
          <cell r="GE620">
            <v>0</v>
          </cell>
          <cell r="GF620">
            <v>0</v>
          </cell>
          <cell r="GG620">
            <v>1</v>
          </cell>
          <cell r="GH620">
            <v>0</v>
          </cell>
          <cell r="GI620">
            <v>1</v>
          </cell>
          <cell r="GJ620">
            <v>0</v>
          </cell>
          <cell r="GK620">
            <v>0</v>
          </cell>
          <cell r="GL620">
            <v>0</v>
          </cell>
          <cell r="GM620">
            <v>1</v>
          </cell>
          <cell r="GN620">
            <v>0</v>
          </cell>
          <cell r="GO620">
            <v>1</v>
          </cell>
          <cell r="GP620">
            <v>8</v>
          </cell>
          <cell r="GQ620">
            <v>0</v>
          </cell>
          <cell r="GR620">
            <v>8</v>
          </cell>
          <cell r="GS620">
            <v>1</v>
          </cell>
          <cell r="GT620">
            <v>0</v>
          </cell>
          <cell r="GU620">
            <v>1</v>
          </cell>
          <cell r="GV620">
            <v>2</v>
          </cell>
          <cell r="GW620">
            <v>0</v>
          </cell>
          <cell r="GX620">
            <v>2</v>
          </cell>
          <cell r="GY620">
            <v>-1</v>
          </cell>
          <cell r="GZ620">
            <v>0</v>
          </cell>
          <cell r="HA620">
            <v>-1</v>
          </cell>
          <cell r="HB620">
            <v>-1</v>
          </cell>
          <cell r="HC620">
            <v>0</v>
          </cell>
          <cell r="HD620">
            <v>-1</v>
          </cell>
          <cell r="HE620">
            <v>0</v>
          </cell>
          <cell r="HF620">
            <v>0</v>
          </cell>
          <cell r="HG620">
            <v>0</v>
          </cell>
          <cell r="HH620">
            <v>0</v>
          </cell>
          <cell r="HI620">
            <v>0</v>
          </cell>
          <cell r="HJ620">
            <v>0</v>
          </cell>
          <cell r="HO620">
            <v>-39.664999999999999</v>
          </cell>
          <cell r="HP620">
            <v>0</v>
          </cell>
          <cell r="HQ620">
            <v>-39.664999999999999</v>
          </cell>
          <cell r="HR620">
            <v>-37.087000000000003</v>
          </cell>
          <cell r="HS620">
            <v>0</v>
          </cell>
          <cell r="HT620">
            <v>-37.087000000000003</v>
          </cell>
          <cell r="HU620">
            <v>0.13900000000000001</v>
          </cell>
          <cell r="HV620">
            <v>0</v>
          </cell>
          <cell r="HW620">
            <v>0.13900000000000001</v>
          </cell>
          <cell r="HX620">
            <v>0.89800000000000002</v>
          </cell>
          <cell r="HY620">
            <v>0</v>
          </cell>
          <cell r="HZ620">
            <v>0.89800000000000002</v>
          </cell>
          <cell r="IA620">
            <v>0.92400000000000004</v>
          </cell>
          <cell r="IB620">
            <v>0</v>
          </cell>
          <cell r="IC620">
            <v>0.92400000000000004</v>
          </cell>
          <cell r="ID620">
            <v>-0.27300000000000002</v>
          </cell>
          <cell r="IE620">
            <v>0</v>
          </cell>
          <cell r="IF620">
            <v>-0.27300000000000002</v>
          </cell>
          <cell r="IG620">
            <v>-0.17899999999999999</v>
          </cell>
          <cell r="IH620">
            <v>0</v>
          </cell>
          <cell r="II620">
            <v>-0.17899999999999999</v>
          </cell>
          <cell r="IJ620">
            <v>15.874000000000001</v>
          </cell>
          <cell r="IK620">
            <v>0</v>
          </cell>
          <cell r="IL620">
            <v>15.874000000000001</v>
          </cell>
          <cell r="IM620">
            <v>2.7080000000000002</v>
          </cell>
          <cell r="IN620">
            <v>0</v>
          </cell>
          <cell r="IO620">
            <v>2.7080000000000002</v>
          </cell>
          <cell r="IP620">
            <v>2.532</v>
          </cell>
          <cell r="IQ620">
            <v>0</v>
          </cell>
          <cell r="IR620">
            <v>2.532</v>
          </cell>
          <cell r="IS620">
            <v>2.5419999999999998</v>
          </cell>
          <cell r="IT620">
            <v>0</v>
          </cell>
          <cell r="IU620">
            <v>2.5419999999999998</v>
          </cell>
          <cell r="IV620">
            <v>-0.313</v>
          </cell>
          <cell r="IW620">
            <v>0</v>
          </cell>
          <cell r="IX620">
            <v>-0.313</v>
          </cell>
          <cell r="IY620">
            <v>0</v>
          </cell>
          <cell r="IZ620">
            <v>0</v>
          </cell>
          <cell r="JA620">
            <v>0</v>
          </cell>
          <cell r="JB620">
            <v>-2E-3</v>
          </cell>
          <cell r="JC620">
            <v>0</v>
          </cell>
          <cell r="JD620">
            <v>-2E-3</v>
          </cell>
          <cell r="JE620">
            <v>-4.0000000000000001E-3</v>
          </cell>
          <cell r="JF620">
            <v>0</v>
          </cell>
          <cell r="JG620">
            <v>-4.0000000000000001E-3</v>
          </cell>
          <cell r="JH620">
            <v>12.627000000000001</v>
          </cell>
          <cell r="JI620">
            <v>0</v>
          </cell>
          <cell r="JJ620">
            <v>12.627000000000001</v>
          </cell>
          <cell r="JK620">
            <v>2.3420000000000001</v>
          </cell>
          <cell r="JL620">
            <v>0</v>
          </cell>
          <cell r="JM620">
            <v>2.3420000000000001</v>
          </cell>
          <cell r="JN620">
            <v>-0.01</v>
          </cell>
          <cell r="JO620">
            <v>0</v>
          </cell>
          <cell r="JP620">
            <v>-0.01</v>
          </cell>
          <cell r="JQ620">
            <v>-1.4E-2</v>
          </cell>
          <cell r="JR620">
            <v>0</v>
          </cell>
          <cell r="JS620">
            <v>-1.4E-2</v>
          </cell>
          <cell r="JT620">
            <v>0.77300000000000002</v>
          </cell>
          <cell r="JU620">
            <v>0</v>
          </cell>
          <cell r="JV620">
            <v>0.77300000000000002</v>
          </cell>
          <cell r="JW620">
            <v>0.73699999999999999</v>
          </cell>
          <cell r="JX620">
            <v>0</v>
          </cell>
          <cell r="JY620">
            <v>0.73699999999999999</v>
          </cell>
          <cell r="JZ620">
            <v>0.80700000000000005</v>
          </cell>
          <cell r="KA620">
            <v>0</v>
          </cell>
          <cell r="KB620">
            <v>0.80700000000000005</v>
          </cell>
          <cell r="KC620">
            <v>0.435</v>
          </cell>
          <cell r="KD620">
            <v>0</v>
          </cell>
          <cell r="KE620">
            <v>0.435</v>
          </cell>
          <cell r="KF620">
            <v>-8</v>
          </cell>
          <cell r="KG620">
            <v>0</v>
          </cell>
          <cell r="KH620">
            <v>-8</v>
          </cell>
          <cell r="KI620">
            <v>0</v>
          </cell>
          <cell r="KJ620">
            <v>0</v>
          </cell>
          <cell r="KK620">
            <v>0</v>
          </cell>
          <cell r="KL620">
            <v>0</v>
          </cell>
          <cell r="KM620">
            <v>0</v>
          </cell>
          <cell r="KN620">
            <v>0</v>
          </cell>
          <cell r="KO620">
            <v>1</v>
          </cell>
          <cell r="KP620">
            <v>0</v>
          </cell>
          <cell r="KQ620">
            <v>1</v>
          </cell>
          <cell r="KR620">
            <v>25</v>
          </cell>
          <cell r="KS620">
            <v>0</v>
          </cell>
          <cell r="KT620">
            <v>25</v>
          </cell>
          <cell r="KU620">
            <v>50</v>
          </cell>
          <cell r="KV620">
            <v>0</v>
          </cell>
          <cell r="KW620">
            <v>50</v>
          </cell>
          <cell r="KX620">
            <v>46</v>
          </cell>
          <cell r="KY620">
            <v>0</v>
          </cell>
          <cell r="KZ620">
            <v>46</v>
          </cell>
          <cell r="LA620">
            <v>40</v>
          </cell>
          <cell r="LB620">
            <v>0</v>
          </cell>
          <cell r="LC620">
            <v>40</v>
          </cell>
          <cell r="LD620">
            <v>16</v>
          </cell>
          <cell r="LE620">
            <v>0</v>
          </cell>
          <cell r="LF620">
            <v>16</v>
          </cell>
          <cell r="LG620">
            <v>35</v>
          </cell>
          <cell r="LH620">
            <v>0</v>
          </cell>
          <cell r="LI620">
            <v>35</v>
          </cell>
          <cell r="LJ620">
            <v>39</v>
          </cell>
          <cell r="LK620">
            <v>0</v>
          </cell>
          <cell r="LL620">
            <v>39</v>
          </cell>
          <cell r="LM620">
            <v>34</v>
          </cell>
          <cell r="LN620">
            <v>0</v>
          </cell>
          <cell r="LO620">
            <v>34</v>
          </cell>
          <cell r="LP620">
            <v>26</v>
          </cell>
          <cell r="LQ620">
            <v>0</v>
          </cell>
          <cell r="LR620">
            <v>26</v>
          </cell>
          <cell r="LS620">
            <v>-1</v>
          </cell>
          <cell r="LT620">
            <v>0</v>
          </cell>
          <cell r="LU620">
            <v>-1</v>
          </cell>
          <cell r="LV620">
            <v>12</v>
          </cell>
          <cell r="LW620">
            <v>0</v>
          </cell>
          <cell r="LX620">
            <v>12</v>
          </cell>
          <cell r="LY620">
            <v>0</v>
          </cell>
          <cell r="LZ620">
            <v>0</v>
          </cell>
          <cell r="MA620">
            <v>0</v>
          </cell>
          <cell r="MB620">
            <v>7</v>
          </cell>
          <cell r="MC620">
            <v>0</v>
          </cell>
          <cell r="MD620">
            <v>7</v>
          </cell>
          <cell r="ME620">
            <v>0</v>
          </cell>
          <cell r="MF620">
            <v>0</v>
          </cell>
          <cell r="MG620">
            <v>0</v>
          </cell>
          <cell r="MH620">
            <v>-9</v>
          </cell>
          <cell r="MI620">
            <v>0</v>
          </cell>
          <cell r="MJ620">
            <v>-9</v>
          </cell>
          <cell r="MK620">
            <v>3</v>
          </cell>
          <cell r="ML620">
            <v>0</v>
          </cell>
          <cell r="MM620">
            <v>3</v>
          </cell>
          <cell r="MN620">
            <v>-7</v>
          </cell>
          <cell r="MO620">
            <v>0</v>
          </cell>
          <cell r="MP620">
            <v>-7</v>
          </cell>
          <cell r="MQ620">
            <v>0</v>
          </cell>
          <cell r="MR620">
            <v>0</v>
          </cell>
          <cell r="MS620">
            <v>0</v>
          </cell>
          <cell r="MT620">
            <v>1</v>
          </cell>
          <cell r="MU620">
            <v>0</v>
          </cell>
          <cell r="MV620">
            <v>1</v>
          </cell>
          <cell r="MW620">
            <v>0</v>
          </cell>
          <cell r="MX620">
            <v>0</v>
          </cell>
          <cell r="MY620">
            <v>0</v>
          </cell>
          <cell r="MZ620">
            <v>1</v>
          </cell>
          <cell r="NA620">
            <v>0</v>
          </cell>
          <cell r="NB620">
            <v>1</v>
          </cell>
          <cell r="NC620">
            <v>8</v>
          </cell>
          <cell r="ND620">
            <v>0</v>
          </cell>
          <cell r="NE620">
            <v>8</v>
          </cell>
          <cell r="NF620">
            <v>1</v>
          </cell>
          <cell r="NG620">
            <v>0</v>
          </cell>
          <cell r="NH620">
            <v>1</v>
          </cell>
          <cell r="NI620">
            <v>2</v>
          </cell>
          <cell r="NJ620">
            <v>0</v>
          </cell>
          <cell r="NK620">
            <v>2</v>
          </cell>
          <cell r="NL620">
            <v>-1</v>
          </cell>
          <cell r="NM620">
            <v>0</v>
          </cell>
          <cell r="NN620">
            <v>-1</v>
          </cell>
          <cell r="NO620">
            <v>-1</v>
          </cell>
          <cell r="NP620">
            <v>0</v>
          </cell>
          <cell r="NQ620">
            <v>-1</v>
          </cell>
          <cell r="NR620">
            <v>0</v>
          </cell>
          <cell r="NS620">
            <v>0</v>
          </cell>
          <cell r="NT620">
            <v>0</v>
          </cell>
          <cell r="NU620">
            <v>0</v>
          </cell>
          <cell r="NV620">
            <v>0</v>
          </cell>
          <cell r="NW620">
            <v>0</v>
          </cell>
        </row>
        <row r="621">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0</v>
          </cell>
          <cell r="CB621">
            <v>0</v>
          </cell>
          <cell r="CC621">
            <v>0</v>
          </cell>
          <cell r="CD621">
            <v>0</v>
          </cell>
          <cell r="CE621">
            <v>0</v>
          </cell>
          <cell r="CF621">
            <v>0</v>
          </cell>
          <cell r="CG621">
            <v>0</v>
          </cell>
          <cell r="CH621">
            <v>0</v>
          </cell>
          <cell r="CI621">
            <v>0</v>
          </cell>
          <cell r="CJ621">
            <v>0</v>
          </cell>
          <cell r="CK621">
            <v>0</v>
          </cell>
          <cell r="CL621">
            <v>0</v>
          </cell>
          <cell r="CM621">
            <v>0</v>
          </cell>
          <cell r="CN621">
            <v>0</v>
          </cell>
          <cell r="CO621">
            <v>0</v>
          </cell>
          <cell r="CP621">
            <v>0</v>
          </cell>
          <cell r="CQ621">
            <v>0</v>
          </cell>
          <cell r="CR621">
            <v>0</v>
          </cell>
          <cell r="CS621">
            <v>0</v>
          </cell>
          <cell r="CT621">
            <v>0</v>
          </cell>
          <cell r="CU621">
            <v>0</v>
          </cell>
          <cell r="CV621">
            <v>0</v>
          </cell>
          <cell r="CW621">
            <v>0</v>
          </cell>
          <cell r="CX621">
            <v>0</v>
          </cell>
          <cell r="CY621">
            <v>0</v>
          </cell>
          <cell r="CZ621">
            <v>0</v>
          </cell>
          <cell r="DA621">
            <v>0</v>
          </cell>
          <cell r="DB621">
            <v>0</v>
          </cell>
          <cell r="DC621">
            <v>0</v>
          </cell>
          <cell r="DD621">
            <v>0</v>
          </cell>
          <cell r="DE621">
            <v>0</v>
          </cell>
          <cell r="DF621">
            <v>0</v>
          </cell>
          <cell r="DG621">
            <v>0</v>
          </cell>
          <cell r="DH621">
            <v>0</v>
          </cell>
          <cell r="DI621">
            <v>0</v>
          </cell>
          <cell r="DJ621">
            <v>0</v>
          </cell>
          <cell r="DK621">
            <v>0</v>
          </cell>
          <cell r="DL621">
            <v>0</v>
          </cell>
          <cell r="DM621">
            <v>0</v>
          </cell>
          <cell r="DN621">
            <v>0</v>
          </cell>
          <cell r="DO621">
            <v>0</v>
          </cell>
          <cell r="DP621">
            <v>0</v>
          </cell>
          <cell r="DQ621">
            <v>0</v>
          </cell>
          <cell r="DR621">
            <v>0</v>
          </cell>
          <cell r="DS621">
            <v>0</v>
          </cell>
          <cell r="DT621">
            <v>0</v>
          </cell>
          <cell r="DU621">
            <v>0</v>
          </cell>
          <cell r="DV621">
            <v>0</v>
          </cell>
          <cell r="DW621">
            <v>0</v>
          </cell>
          <cell r="DX621">
            <v>0</v>
          </cell>
          <cell r="DY621">
            <v>0</v>
          </cell>
          <cell r="DZ621">
            <v>0</v>
          </cell>
          <cell r="EA621">
            <v>0</v>
          </cell>
          <cell r="EB621">
            <v>0</v>
          </cell>
          <cell r="EC621">
            <v>0</v>
          </cell>
          <cell r="ED621">
            <v>0</v>
          </cell>
          <cell r="EE621">
            <v>2</v>
          </cell>
          <cell r="EF621">
            <v>0</v>
          </cell>
          <cell r="EG621">
            <v>2</v>
          </cell>
          <cell r="EH621">
            <v>3</v>
          </cell>
          <cell r="EI621">
            <v>0</v>
          </cell>
          <cell r="EJ621">
            <v>3</v>
          </cell>
          <cell r="EK621">
            <v>-1</v>
          </cell>
          <cell r="EL621">
            <v>0</v>
          </cell>
          <cell r="EM621">
            <v>-1</v>
          </cell>
          <cell r="EN621">
            <v>0</v>
          </cell>
          <cell r="EO621">
            <v>0</v>
          </cell>
          <cell r="EP621">
            <v>0</v>
          </cell>
          <cell r="EQ621">
            <v>-3</v>
          </cell>
          <cell r="ER621">
            <v>0</v>
          </cell>
          <cell r="ES621">
            <v>-3</v>
          </cell>
          <cell r="ET621">
            <v>-1</v>
          </cell>
          <cell r="EU621">
            <v>0</v>
          </cell>
          <cell r="EV621">
            <v>-1</v>
          </cell>
          <cell r="EW621">
            <v>2</v>
          </cell>
          <cell r="EX621">
            <v>0</v>
          </cell>
          <cell r="EY621">
            <v>2</v>
          </cell>
          <cell r="EZ621">
            <v>1</v>
          </cell>
          <cell r="FA621">
            <v>0</v>
          </cell>
          <cell r="FB621">
            <v>1</v>
          </cell>
          <cell r="FC621">
            <v>-834</v>
          </cell>
          <cell r="FD621">
            <v>0</v>
          </cell>
          <cell r="FE621">
            <v>-834</v>
          </cell>
          <cell r="FF621">
            <v>0</v>
          </cell>
          <cell r="FG621">
            <v>0</v>
          </cell>
          <cell r="FH621">
            <v>0</v>
          </cell>
          <cell r="FI621">
            <v>0</v>
          </cell>
          <cell r="FJ621">
            <v>0</v>
          </cell>
          <cell r="FK621">
            <v>0</v>
          </cell>
          <cell r="FL621">
            <v>0</v>
          </cell>
          <cell r="FM621">
            <v>0</v>
          </cell>
          <cell r="FN621">
            <v>0</v>
          </cell>
          <cell r="FO621">
            <v>-1053</v>
          </cell>
          <cell r="FP621">
            <v>0</v>
          </cell>
          <cell r="FQ621">
            <v>-1053</v>
          </cell>
          <cell r="FR621">
            <v>0</v>
          </cell>
          <cell r="FS621">
            <v>0</v>
          </cell>
          <cell r="FT621">
            <v>0</v>
          </cell>
          <cell r="FU621">
            <v>0</v>
          </cell>
          <cell r="FV621">
            <v>0</v>
          </cell>
          <cell r="FW621">
            <v>0</v>
          </cell>
          <cell r="FX621">
            <v>0</v>
          </cell>
          <cell r="FY621">
            <v>0</v>
          </cell>
          <cell r="FZ621">
            <v>0</v>
          </cell>
          <cell r="GA621">
            <v>0</v>
          </cell>
          <cell r="GB621">
            <v>0</v>
          </cell>
          <cell r="GC621">
            <v>0</v>
          </cell>
          <cell r="GD621">
            <v>0</v>
          </cell>
          <cell r="GE621">
            <v>0</v>
          </cell>
          <cell r="GF621">
            <v>0</v>
          </cell>
          <cell r="GG621">
            <v>0</v>
          </cell>
          <cell r="GH621">
            <v>0</v>
          </cell>
          <cell r="GI621">
            <v>0</v>
          </cell>
          <cell r="GJ621">
            <v>0</v>
          </cell>
          <cell r="GK621">
            <v>0</v>
          </cell>
          <cell r="GL621">
            <v>0</v>
          </cell>
          <cell r="GM621">
            <v>0</v>
          </cell>
          <cell r="GN621">
            <v>0</v>
          </cell>
          <cell r="GO621">
            <v>0</v>
          </cell>
          <cell r="GP621">
            <v>0</v>
          </cell>
          <cell r="GQ621">
            <v>0</v>
          </cell>
          <cell r="GR621">
            <v>0</v>
          </cell>
          <cell r="GS621">
            <v>0</v>
          </cell>
          <cell r="GT621">
            <v>0</v>
          </cell>
          <cell r="GU621">
            <v>0</v>
          </cell>
          <cell r="GV621">
            <v>0</v>
          </cell>
          <cell r="GW621">
            <v>0</v>
          </cell>
          <cell r="GX621">
            <v>0</v>
          </cell>
          <cell r="GY621">
            <v>0</v>
          </cell>
          <cell r="GZ621">
            <v>0</v>
          </cell>
          <cell r="HA621">
            <v>0</v>
          </cell>
          <cell r="HB621">
            <v>0</v>
          </cell>
          <cell r="HC621">
            <v>0</v>
          </cell>
          <cell r="HD621">
            <v>0</v>
          </cell>
          <cell r="HE621">
            <v>0</v>
          </cell>
          <cell r="HF621">
            <v>0</v>
          </cell>
          <cell r="HG621">
            <v>0</v>
          </cell>
          <cell r="HH621">
            <v>0</v>
          </cell>
          <cell r="HI621">
            <v>0</v>
          </cell>
          <cell r="HJ621">
            <v>0</v>
          </cell>
          <cell r="HO621">
            <v>0</v>
          </cell>
          <cell r="HP621">
            <v>0</v>
          </cell>
          <cell r="HQ621">
            <v>0</v>
          </cell>
          <cell r="HR621">
            <v>0</v>
          </cell>
          <cell r="HS621">
            <v>0</v>
          </cell>
          <cell r="HT621">
            <v>0</v>
          </cell>
          <cell r="HU621">
            <v>0</v>
          </cell>
          <cell r="HV621">
            <v>0</v>
          </cell>
          <cell r="HW621">
            <v>0</v>
          </cell>
          <cell r="HX621">
            <v>0</v>
          </cell>
          <cell r="HY621">
            <v>0</v>
          </cell>
          <cell r="HZ621">
            <v>0</v>
          </cell>
          <cell r="IA621">
            <v>0</v>
          </cell>
          <cell r="IB621">
            <v>0</v>
          </cell>
          <cell r="IC621">
            <v>0</v>
          </cell>
          <cell r="ID621">
            <v>0</v>
          </cell>
          <cell r="IE621">
            <v>0</v>
          </cell>
          <cell r="IF621">
            <v>0</v>
          </cell>
          <cell r="IG621">
            <v>0</v>
          </cell>
          <cell r="IH621">
            <v>0</v>
          </cell>
          <cell r="II621">
            <v>0</v>
          </cell>
          <cell r="IJ621">
            <v>0</v>
          </cell>
          <cell r="IK621">
            <v>0</v>
          </cell>
          <cell r="IL621">
            <v>0</v>
          </cell>
          <cell r="IM621">
            <v>0</v>
          </cell>
          <cell r="IN621">
            <v>0</v>
          </cell>
          <cell r="IO621">
            <v>0</v>
          </cell>
          <cell r="IP621">
            <v>0</v>
          </cell>
          <cell r="IQ621">
            <v>0</v>
          </cell>
          <cell r="IR621">
            <v>0</v>
          </cell>
          <cell r="IS621">
            <v>0</v>
          </cell>
          <cell r="IT621">
            <v>0</v>
          </cell>
          <cell r="IU621">
            <v>0</v>
          </cell>
          <cell r="IV621">
            <v>0</v>
          </cell>
          <cell r="IW621">
            <v>0</v>
          </cell>
          <cell r="IX621">
            <v>0</v>
          </cell>
          <cell r="IY621">
            <v>0</v>
          </cell>
          <cell r="IZ621">
            <v>0</v>
          </cell>
          <cell r="JA621">
            <v>0</v>
          </cell>
          <cell r="JB621">
            <v>0</v>
          </cell>
          <cell r="JC621">
            <v>0</v>
          </cell>
          <cell r="JD621">
            <v>0</v>
          </cell>
          <cell r="JE621">
            <v>0</v>
          </cell>
          <cell r="JF621">
            <v>0</v>
          </cell>
          <cell r="JG621">
            <v>0</v>
          </cell>
          <cell r="JH621">
            <v>0</v>
          </cell>
          <cell r="JI621">
            <v>0</v>
          </cell>
          <cell r="JJ621">
            <v>0</v>
          </cell>
          <cell r="JK621">
            <v>0</v>
          </cell>
          <cell r="JL621">
            <v>0</v>
          </cell>
          <cell r="JM621">
            <v>0</v>
          </cell>
          <cell r="JN621">
            <v>0</v>
          </cell>
          <cell r="JO621">
            <v>0</v>
          </cell>
          <cell r="JP621">
            <v>0</v>
          </cell>
          <cell r="JQ621">
            <v>0</v>
          </cell>
          <cell r="JR621">
            <v>0</v>
          </cell>
          <cell r="JS621">
            <v>0</v>
          </cell>
          <cell r="JT621">
            <v>0</v>
          </cell>
          <cell r="JU621">
            <v>0</v>
          </cell>
          <cell r="JV621">
            <v>0</v>
          </cell>
          <cell r="JW621">
            <v>0</v>
          </cell>
          <cell r="JX621">
            <v>0</v>
          </cell>
          <cell r="JY621">
            <v>0</v>
          </cell>
          <cell r="JZ621">
            <v>0</v>
          </cell>
          <cell r="KA621">
            <v>0</v>
          </cell>
          <cell r="KB621">
            <v>0</v>
          </cell>
          <cell r="KC621">
            <v>0</v>
          </cell>
          <cell r="KD621">
            <v>0</v>
          </cell>
          <cell r="KE621">
            <v>0</v>
          </cell>
          <cell r="KF621">
            <v>0</v>
          </cell>
          <cell r="KG621">
            <v>0</v>
          </cell>
          <cell r="KH621">
            <v>0</v>
          </cell>
          <cell r="KI621">
            <v>0</v>
          </cell>
          <cell r="KJ621">
            <v>0</v>
          </cell>
          <cell r="KK621">
            <v>0</v>
          </cell>
          <cell r="KL621">
            <v>0</v>
          </cell>
          <cell r="KM621">
            <v>0</v>
          </cell>
          <cell r="KN621">
            <v>0</v>
          </cell>
          <cell r="KO621">
            <v>0</v>
          </cell>
          <cell r="KP621">
            <v>0</v>
          </cell>
          <cell r="KQ621">
            <v>0</v>
          </cell>
          <cell r="KR621">
            <v>2</v>
          </cell>
          <cell r="KS621">
            <v>0</v>
          </cell>
          <cell r="KT621">
            <v>2</v>
          </cell>
          <cell r="KU621">
            <v>3</v>
          </cell>
          <cell r="KV621">
            <v>0</v>
          </cell>
          <cell r="KW621">
            <v>3</v>
          </cell>
          <cell r="KX621">
            <v>-1</v>
          </cell>
          <cell r="KY621">
            <v>0</v>
          </cell>
          <cell r="KZ621">
            <v>-1</v>
          </cell>
          <cell r="LA621">
            <v>0</v>
          </cell>
          <cell r="LB621">
            <v>0</v>
          </cell>
          <cell r="LC621">
            <v>0</v>
          </cell>
          <cell r="LD621">
            <v>-3</v>
          </cell>
          <cell r="LE621">
            <v>0</v>
          </cell>
          <cell r="LF621">
            <v>-3</v>
          </cell>
          <cell r="LG621">
            <v>-1</v>
          </cell>
          <cell r="LH621">
            <v>0</v>
          </cell>
          <cell r="LI621">
            <v>-1</v>
          </cell>
          <cell r="LJ621">
            <v>2</v>
          </cell>
          <cell r="LK621">
            <v>0</v>
          </cell>
          <cell r="LL621">
            <v>2</v>
          </cell>
          <cell r="LM621">
            <v>1</v>
          </cell>
          <cell r="LN621">
            <v>0</v>
          </cell>
          <cell r="LO621">
            <v>1</v>
          </cell>
          <cell r="LP621">
            <v>-834</v>
          </cell>
          <cell r="LQ621">
            <v>0</v>
          </cell>
          <cell r="LR621">
            <v>-834</v>
          </cell>
          <cell r="LS621">
            <v>0</v>
          </cell>
          <cell r="LT621">
            <v>0</v>
          </cell>
          <cell r="LU621">
            <v>0</v>
          </cell>
          <cell r="LV621">
            <v>0</v>
          </cell>
          <cell r="LW621">
            <v>0</v>
          </cell>
          <cell r="LX621">
            <v>0</v>
          </cell>
          <cell r="LY621">
            <v>0</v>
          </cell>
          <cell r="LZ621">
            <v>0</v>
          </cell>
          <cell r="MA621">
            <v>0</v>
          </cell>
          <cell r="MB621">
            <v>-1053</v>
          </cell>
          <cell r="MC621">
            <v>0</v>
          </cell>
          <cell r="MD621">
            <v>-1053</v>
          </cell>
          <cell r="ME621">
            <v>0</v>
          </cell>
          <cell r="MF621">
            <v>0</v>
          </cell>
          <cell r="MG621">
            <v>0</v>
          </cell>
          <cell r="MH621">
            <v>0</v>
          </cell>
          <cell r="MI621">
            <v>0</v>
          </cell>
          <cell r="MJ621">
            <v>0</v>
          </cell>
          <cell r="MK621">
            <v>0</v>
          </cell>
          <cell r="ML621">
            <v>0</v>
          </cell>
          <cell r="MM621">
            <v>0</v>
          </cell>
          <cell r="MN621">
            <v>0</v>
          </cell>
          <cell r="MO621">
            <v>0</v>
          </cell>
          <cell r="MP621">
            <v>0</v>
          </cell>
          <cell r="MQ621">
            <v>0</v>
          </cell>
          <cell r="MR621">
            <v>0</v>
          </cell>
          <cell r="MS621">
            <v>0</v>
          </cell>
          <cell r="MT621">
            <v>0</v>
          </cell>
          <cell r="MU621">
            <v>0</v>
          </cell>
          <cell r="MV621">
            <v>0</v>
          </cell>
          <cell r="MW621">
            <v>0</v>
          </cell>
          <cell r="MX621">
            <v>0</v>
          </cell>
          <cell r="MY621">
            <v>0</v>
          </cell>
          <cell r="MZ621">
            <v>0</v>
          </cell>
          <cell r="NA621">
            <v>0</v>
          </cell>
          <cell r="NB621">
            <v>0</v>
          </cell>
          <cell r="NC621">
            <v>0</v>
          </cell>
          <cell r="ND621">
            <v>0</v>
          </cell>
          <cell r="NE621">
            <v>0</v>
          </cell>
          <cell r="NF621">
            <v>0</v>
          </cell>
          <cell r="NG621">
            <v>0</v>
          </cell>
          <cell r="NH621">
            <v>0</v>
          </cell>
          <cell r="NI621">
            <v>0</v>
          </cell>
          <cell r="NJ621">
            <v>0</v>
          </cell>
          <cell r="NK621">
            <v>0</v>
          </cell>
          <cell r="NL621">
            <v>0</v>
          </cell>
          <cell r="NM621">
            <v>0</v>
          </cell>
          <cell r="NN621">
            <v>0</v>
          </cell>
          <cell r="NO621">
            <v>0</v>
          </cell>
          <cell r="NP621">
            <v>0</v>
          </cell>
          <cell r="NQ621">
            <v>0</v>
          </cell>
          <cell r="NR621">
            <v>0</v>
          </cell>
          <cell r="NS621">
            <v>0</v>
          </cell>
          <cell r="NT621">
            <v>0</v>
          </cell>
          <cell r="NU621">
            <v>0</v>
          </cell>
          <cell r="NV621">
            <v>0</v>
          </cell>
          <cell r="NW621">
            <v>0</v>
          </cell>
        </row>
        <row r="622">
          <cell r="BB622">
            <v>542.39099999999996</v>
          </cell>
          <cell r="BC622">
            <v>-1.6049329999109383</v>
          </cell>
          <cell r="BD622">
            <v>543.99593299991091</v>
          </cell>
          <cell r="BE622">
            <v>597.17499999999995</v>
          </cell>
          <cell r="BF622">
            <v>-15.877743000000001</v>
          </cell>
          <cell r="BG622">
            <v>613.05274299999996</v>
          </cell>
          <cell r="BH622">
            <v>312.476</v>
          </cell>
          <cell r="BI622">
            <v>1.173</v>
          </cell>
          <cell r="BJ622">
            <v>311.303</v>
          </cell>
          <cell r="BK622">
            <v>350.31299999999999</v>
          </cell>
          <cell r="BL622">
            <v>-12.310863596274469</v>
          </cell>
          <cell r="BM622">
            <v>362.62386359627448</v>
          </cell>
          <cell r="BN622">
            <v>430.089</v>
          </cell>
          <cell r="BO622">
            <v>11.998682999999998</v>
          </cell>
          <cell r="BP622">
            <v>418.09031700000003</v>
          </cell>
          <cell r="BQ622">
            <v>382.55</v>
          </cell>
          <cell r="BR622">
            <v>-81.688494000000006</v>
          </cell>
          <cell r="BS622">
            <v>464.238494</v>
          </cell>
          <cell r="BT622">
            <v>301.45499999999998</v>
          </cell>
          <cell r="BU622">
            <v>103.51650659627447</v>
          </cell>
          <cell r="BV622">
            <v>197.93849340372552</v>
          </cell>
          <cell r="BW622">
            <v>417.84100000000001</v>
          </cell>
          <cell r="BX622">
            <v>-21.6</v>
          </cell>
          <cell r="BY622">
            <v>439.44100000000003</v>
          </cell>
          <cell r="BZ622">
            <v>488.69499999999999</v>
          </cell>
          <cell r="CA622">
            <v>-3.9400000000000004</v>
          </cell>
          <cell r="CB622">
            <v>492.63499999999999</v>
          </cell>
          <cell r="CC622">
            <v>550.11599999999999</v>
          </cell>
          <cell r="CD622">
            <v>-12.136384115335183</v>
          </cell>
          <cell r="CE622">
            <v>562.25238411533519</v>
          </cell>
          <cell r="CF622">
            <v>318.67099999999999</v>
          </cell>
          <cell r="CG622">
            <v>-27.056650000000001</v>
          </cell>
          <cell r="CH622">
            <v>345.72764999999998</v>
          </cell>
          <cell r="CI622">
            <v>361.16500000000002</v>
          </cell>
          <cell r="CJ622">
            <v>31.74099999776729</v>
          </cell>
          <cell r="CK622">
            <v>329.42400000223273</v>
          </cell>
          <cell r="CL622">
            <v>516.55799999999999</v>
          </cell>
          <cell r="CM622">
            <v>-21.385000406370782</v>
          </cell>
          <cell r="CN622">
            <v>537.94300040637074</v>
          </cell>
          <cell r="CO622">
            <v>713.44399999999996</v>
          </cell>
          <cell r="CP622">
            <v>25.491601708055697</v>
          </cell>
          <cell r="CQ622">
            <v>687.95239829194429</v>
          </cell>
          <cell r="CR622">
            <v>286.19200000000001</v>
          </cell>
          <cell r="CS622">
            <v>9.3647185108776405</v>
          </cell>
          <cell r="CT622">
            <v>276.82728148912236</v>
          </cell>
          <cell r="CU622">
            <v>399.34</v>
          </cell>
          <cell r="CV622">
            <v>-23.79</v>
          </cell>
          <cell r="CW622">
            <v>423.13</v>
          </cell>
          <cell r="CX622">
            <v>560.99300000000005</v>
          </cell>
          <cell r="CY622">
            <v>103.38072124922799</v>
          </cell>
          <cell r="CZ622">
            <v>457.61227875077208</v>
          </cell>
          <cell r="DA622">
            <v>545.80399999999997</v>
          </cell>
          <cell r="DB622">
            <v>-28.556000000000001</v>
          </cell>
          <cell r="DC622">
            <v>574.36</v>
          </cell>
          <cell r="DD622">
            <v>367.55099999999999</v>
          </cell>
          <cell r="DE622">
            <v>-72.290000000000006</v>
          </cell>
          <cell r="DF622">
            <v>439.84100000000001</v>
          </cell>
          <cell r="DG622">
            <v>357.11799999999999</v>
          </cell>
          <cell r="DH622">
            <v>-4.3326029999999953</v>
          </cell>
          <cell r="DI622">
            <v>361.450603</v>
          </cell>
          <cell r="DJ622">
            <v>514.47299999999996</v>
          </cell>
          <cell r="DK622">
            <v>-69</v>
          </cell>
          <cell r="DL622">
            <v>583.47299999999996</v>
          </cell>
          <cell r="DM622">
            <v>417.108</v>
          </cell>
          <cell r="DN622">
            <v>-3</v>
          </cell>
          <cell r="DO622">
            <v>420.108</v>
          </cell>
          <cell r="DP622">
            <v>223.46</v>
          </cell>
          <cell r="DQ622">
            <v>13</v>
          </cell>
          <cell r="DR622">
            <v>210.46</v>
          </cell>
          <cell r="DS622">
            <v>44</v>
          </cell>
          <cell r="DT622">
            <v>-62</v>
          </cell>
          <cell r="DU622">
            <v>106</v>
          </cell>
          <cell r="DV622">
            <v>337</v>
          </cell>
          <cell r="DW622">
            <v>50</v>
          </cell>
          <cell r="DX622">
            <v>287</v>
          </cell>
          <cell r="DY622">
            <v>285</v>
          </cell>
          <cell r="DZ622">
            <v>-268</v>
          </cell>
          <cell r="EA622">
            <v>553</v>
          </cell>
          <cell r="EB622">
            <v>498</v>
          </cell>
          <cell r="EC622">
            <v>6</v>
          </cell>
          <cell r="ED622">
            <v>492</v>
          </cell>
          <cell r="EE622">
            <v>0</v>
          </cell>
          <cell r="EF622">
            <v>0</v>
          </cell>
          <cell r="EG622">
            <v>0</v>
          </cell>
          <cell r="EH622">
            <v>0</v>
          </cell>
          <cell r="EI622">
            <v>0</v>
          </cell>
          <cell r="EJ622">
            <v>0</v>
          </cell>
          <cell r="EK622">
            <v>0</v>
          </cell>
          <cell r="EL622">
            <v>0</v>
          </cell>
          <cell r="EM622">
            <v>0</v>
          </cell>
          <cell r="EN622">
            <v>0</v>
          </cell>
          <cell r="EO622">
            <v>0</v>
          </cell>
          <cell r="EP622">
            <v>0</v>
          </cell>
          <cell r="EQ622">
            <v>0</v>
          </cell>
          <cell r="ER622">
            <v>0</v>
          </cell>
          <cell r="ES622">
            <v>0</v>
          </cell>
          <cell r="ET622">
            <v>0</v>
          </cell>
          <cell r="EU622">
            <v>0</v>
          </cell>
          <cell r="EV622">
            <v>0</v>
          </cell>
          <cell r="EW622">
            <v>0</v>
          </cell>
          <cell r="EX622">
            <v>0</v>
          </cell>
          <cell r="EY622">
            <v>0</v>
          </cell>
          <cell r="EZ622">
            <v>0</v>
          </cell>
          <cell r="FA622">
            <v>0</v>
          </cell>
          <cell r="FB622">
            <v>0</v>
          </cell>
          <cell r="FC622">
            <v>-1071</v>
          </cell>
          <cell r="FD622">
            <v>0</v>
          </cell>
          <cell r="FE622">
            <v>-1071</v>
          </cell>
          <cell r="FF622">
            <v>-248</v>
          </cell>
          <cell r="FG622">
            <v>0</v>
          </cell>
          <cell r="FH622">
            <v>-248</v>
          </cell>
          <cell r="FI622">
            <v>567</v>
          </cell>
          <cell r="FJ622">
            <v>0</v>
          </cell>
          <cell r="FK622">
            <v>567</v>
          </cell>
          <cell r="FL622">
            <v>621</v>
          </cell>
          <cell r="FM622">
            <v>0</v>
          </cell>
          <cell r="FN622">
            <v>621</v>
          </cell>
          <cell r="FO622">
            <v>-1191</v>
          </cell>
          <cell r="FP622">
            <v>0</v>
          </cell>
          <cell r="FQ622">
            <v>-1191</v>
          </cell>
          <cell r="FR622">
            <v>883</v>
          </cell>
          <cell r="FS622">
            <v>0</v>
          </cell>
          <cell r="FT622">
            <v>883</v>
          </cell>
          <cell r="FU622">
            <v>553</v>
          </cell>
          <cell r="FV622">
            <v>0</v>
          </cell>
          <cell r="FW622">
            <v>553</v>
          </cell>
          <cell r="FX622">
            <v>581</v>
          </cell>
          <cell r="FY622">
            <v>0</v>
          </cell>
          <cell r="FZ622">
            <v>581</v>
          </cell>
          <cell r="GA622">
            <v>452</v>
          </cell>
          <cell r="GB622">
            <v>0</v>
          </cell>
          <cell r="GC622">
            <v>452</v>
          </cell>
          <cell r="GD622">
            <v>415</v>
          </cell>
          <cell r="GE622">
            <v>0</v>
          </cell>
          <cell r="GF622">
            <v>415</v>
          </cell>
          <cell r="GG622">
            <v>727</v>
          </cell>
          <cell r="GH622">
            <v>0</v>
          </cell>
          <cell r="GI622">
            <v>727</v>
          </cell>
          <cell r="GJ622">
            <v>546</v>
          </cell>
          <cell r="GK622">
            <v>0</v>
          </cell>
          <cell r="GL622">
            <v>546</v>
          </cell>
          <cell r="GM622">
            <v>254</v>
          </cell>
          <cell r="GN622">
            <v>0</v>
          </cell>
          <cell r="GO622">
            <v>254</v>
          </cell>
          <cell r="GP622">
            <v>166</v>
          </cell>
          <cell r="GQ622">
            <v>0</v>
          </cell>
          <cell r="GR622">
            <v>166</v>
          </cell>
          <cell r="GS622">
            <v>538</v>
          </cell>
          <cell r="GT622">
            <v>0</v>
          </cell>
          <cell r="GU622">
            <v>538</v>
          </cell>
          <cell r="GV622">
            <v>583</v>
          </cell>
          <cell r="GW622">
            <v>0</v>
          </cell>
          <cell r="GX622">
            <v>583</v>
          </cell>
          <cell r="GY622">
            <v>651</v>
          </cell>
          <cell r="GZ622">
            <v>0</v>
          </cell>
          <cell r="HA622">
            <v>651</v>
          </cell>
          <cell r="HB622">
            <v>731</v>
          </cell>
          <cell r="HC622">
            <v>0</v>
          </cell>
          <cell r="HD622">
            <v>731</v>
          </cell>
          <cell r="HE622">
            <v>-134</v>
          </cell>
          <cell r="HF622">
            <v>0</v>
          </cell>
          <cell r="HG622">
            <v>-134</v>
          </cell>
          <cell r="HH622">
            <v>855</v>
          </cell>
          <cell r="HI622">
            <v>0</v>
          </cell>
          <cell r="HJ622">
            <v>855</v>
          </cell>
          <cell r="HO622">
            <v>1452.0419999999999</v>
          </cell>
          <cell r="HP622">
            <v>-16.30967599991094</v>
          </cell>
          <cell r="HQ622">
            <v>1468.3516759999109</v>
          </cell>
          <cell r="HR622">
            <v>909.65099999999995</v>
          </cell>
          <cell r="HS622">
            <v>-14.704743000000001</v>
          </cell>
          <cell r="HT622">
            <v>924.35574299999996</v>
          </cell>
          <cell r="HU622">
            <v>312.476</v>
          </cell>
          <cell r="HV622">
            <v>1.173</v>
          </cell>
          <cell r="HW622">
            <v>311.303</v>
          </cell>
          <cell r="HX622">
            <v>1464.4069999999999</v>
          </cell>
          <cell r="HY622">
            <v>21.515831999999993</v>
          </cell>
          <cell r="HZ622">
            <v>1442.8911679999999</v>
          </cell>
          <cell r="IA622">
            <v>1114.0940000000001</v>
          </cell>
          <cell r="IB622">
            <v>33.826695596274462</v>
          </cell>
          <cell r="IC622">
            <v>1080.2673044037256</v>
          </cell>
          <cell r="ID622">
            <v>684.005</v>
          </cell>
          <cell r="IE622">
            <v>21.828012596274466</v>
          </cell>
          <cell r="IF622">
            <v>662.17698740372555</v>
          </cell>
          <cell r="IG622">
            <v>301.45499999999998</v>
          </cell>
          <cell r="IH622">
            <v>103.51650659627447</v>
          </cell>
          <cell r="II622">
            <v>197.93849340372552</v>
          </cell>
          <cell r="IJ622">
            <v>1775.3230000000001</v>
          </cell>
          <cell r="IK622">
            <v>-64.733034115335172</v>
          </cell>
          <cell r="IL622">
            <v>1840.0560341153353</v>
          </cell>
          <cell r="IM622">
            <v>1357.482</v>
          </cell>
          <cell r="IN622">
            <v>-43.133034115335185</v>
          </cell>
          <cell r="IO622">
            <v>1400.6150341153352</v>
          </cell>
          <cell r="IP622">
            <v>868.78700000000003</v>
          </cell>
          <cell r="IQ622">
            <v>-39.19303411533518</v>
          </cell>
          <cell r="IR622">
            <v>907.98003411533523</v>
          </cell>
          <cell r="IS622">
            <v>318.67099999999999</v>
          </cell>
          <cell r="IT622">
            <v>-27.056650000000001</v>
          </cell>
          <cell r="IU622">
            <v>345.72764999999998</v>
          </cell>
          <cell r="IV622">
            <v>1877.3589999999999</v>
          </cell>
          <cell r="IW622">
            <v>45.212319810329845</v>
          </cell>
          <cell r="IX622">
            <v>1832.1466801896702</v>
          </cell>
          <cell r="IY622">
            <v>1516.194</v>
          </cell>
          <cell r="IZ622">
            <v>13.471319812562557</v>
          </cell>
          <cell r="JA622">
            <v>1502.7226801874374</v>
          </cell>
          <cell r="JB622">
            <v>999.63599999999997</v>
          </cell>
          <cell r="JC622">
            <v>34.856320218933334</v>
          </cell>
          <cell r="JD622">
            <v>964.77967978106665</v>
          </cell>
          <cell r="JE622">
            <v>286.19200000000001</v>
          </cell>
          <cell r="JF622">
            <v>9.3647185108776405</v>
          </cell>
          <cell r="JG622">
            <v>276.82728148912236</v>
          </cell>
          <cell r="JH622">
            <v>1873.6880000000001</v>
          </cell>
          <cell r="JI622">
            <v>-21.255278750772007</v>
          </cell>
          <cell r="JJ622">
            <v>1894.9432787507722</v>
          </cell>
          <cell r="JK622">
            <v>1474.348</v>
          </cell>
          <cell r="JL622">
            <v>2.5347212492279851</v>
          </cell>
          <cell r="JM622">
            <v>1471.813278750772</v>
          </cell>
          <cell r="JN622">
            <v>913.35500000000002</v>
          </cell>
          <cell r="JO622">
            <v>-100.846</v>
          </cell>
          <cell r="JP622">
            <v>1014.201</v>
          </cell>
          <cell r="JQ622">
            <v>367.55099999999999</v>
          </cell>
          <cell r="JR622">
            <v>-72.290000000000006</v>
          </cell>
          <cell r="JS622">
            <v>439.84100000000001</v>
          </cell>
          <cell r="JT622">
            <v>1512.1590000000001</v>
          </cell>
          <cell r="JU622">
            <v>-63.332602999999992</v>
          </cell>
          <cell r="JV622">
            <v>1575.4916030000002</v>
          </cell>
          <cell r="JW622">
            <v>1155.0409999999999</v>
          </cell>
          <cell r="JX622">
            <v>-59</v>
          </cell>
          <cell r="JY622">
            <v>1214.0409999999999</v>
          </cell>
          <cell r="JZ622">
            <v>640.56799999999998</v>
          </cell>
          <cell r="KA622">
            <v>10</v>
          </cell>
          <cell r="KB622">
            <v>630.56799999999998</v>
          </cell>
          <cell r="KC622">
            <v>223.46</v>
          </cell>
          <cell r="KD622">
            <v>13</v>
          </cell>
          <cell r="KE622">
            <v>210.46</v>
          </cell>
          <cell r="KF622">
            <v>44</v>
          </cell>
          <cell r="KG622">
            <v>-274</v>
          </cell>
          <cell r="KH622">
            <v>318</v>
          </cell>
          <cell r="KI622">
            <v>337</v>
          </cell>
          <cell r="KJ622">
            <v>-212</v>
          </cell>
          <cell r="KK622">
            <v>549</v>
          </cell>
          <cell r="KL622">
            <v>285</v>
          </cell>
          <cell r="KM622">
            <v>-262</v>
          </cell>
          <cell r="KN622">
            <v>547</v>
          </cell>
          <cell r="KO622">
            <v>498</v>
          </cell>
          <cell r="KP622">
            <v>6</v>
          </cell>
          <cell r="KQ622">
            <v>492</v>
          </cell>
          <cell r="KR622">
            <v>0</v>
          </cell>
          <cell r="KS622">
            <v>0</v>
          </cell>
          <cell r="KT622">
            <v>0</v>
          </cell>
          <cell r="KU622">
            <v>0</v>
          </cell>
          <cell r="KV622">
            <v>0</v>
          </cell>
          <cell r="KW622">
            <v>0</v>
          </cell>
          <cell r="KX622">
            <v>0</v>
          </cell>
          <cell r="KY622">
            <v>0</v>
          </cell>
          <cell r="KZ622">
            <v>0</v>
          </cell>
          <cell r="LA622">
            <v>0</v>
          </cell>
          <cell r="LB622">
            <v>0</v>
          </cell>
          <cell r="LC622">
            <v>0</v>
          </cell>
          <cell r="LD622">
            <v>0</v>
          </cell>
          <cell r="LE622">
            <v>0</v>
          </cell>
          <cell r="LF622">
            <v>0</v>
          </cell>
          <cell r="LG622">
            <v>0</v>
          </cell>
          <cell r="LH622">
            <v>0</v>
          </cell>
          <cell r="LI622">
            <v>0</v>
          </cell>
          <cell r="LJ622">
            <v>0</v>
          </cell>
          <cell r="LK622">
            <v>0</v>
          </cell>
          <cell r="LL622">
            <v>0</v>
          </cell>
          <cell r="LM622">
            <v>0</v>
          </cell>
          <cell r="LN622">
            <v>0</v>
          </cell>
          <cell r="LO622">
            <v>0</v>
          </cell>
          <cell r="LP622">
            <v>-1071</v>
          </cell>
          <cell r="LQ622">
            <v>0</v>
          </cell>
          <cell r="LR622">
            <v>-1071</v>
          </cell>
          <cell r="LS622">
            <v>-248</v>
          </cell>
          <cell r="LT622">
            <v>0</v>
          </cell>
          <cell r="LU622">
            <v>-248</v>
          </cell>
          <cell r="LV622">
            <v>567</v>
          </cell>
          <cell r="LW622">
            <v>0</v>
          </cell>
          <cell r="LX622">
            <v>567</v>
          </cell>
          <cell r="LY622">
            <v>621</v>
          </cell>
          <cell r="LZ622">
            <v>0</v>
          </cell>
          <cell r="MA622">
            <v>621</v>
          </cell>
          <cell r="MB622">
            <v>-1191</v>
          </cell>
          <cell r="MC622">
            <v>0</v>
          </cell>
          <cell r="MD622">
            <v>-1191</v>
          </cell>
          <cell r="ME622">
            <v>883</v>
          </cell>
          <cell r="MF622">
            <v>0</v>
          </cell>
          <cell r="MG622">
            <v>883</v>
          </cell>
          <cell r="MH622">
            <v>553</v>
          </cell>
          <cell r="MI622">
            <v>0</v>
          </cell>
          <cell r="MJ622">
            <v>553</v>
          </cell>
          <cell r="MK622">
            <v>581</v>
          </cell>
          <cell r="ML622">
            <v>0</v>
          </cell>
          <cell r="MM622">
            <v>581</v>
          </cell>
          <cell r="MN622">
            <v>452</v>
          </cell>
          <cell r="MO622">
            <v>0</v>
          </cell>
          <cell r="MP622">
            <v>452</v>
          </cell>
          <cell r="MQ622">
            <v>415</v>
          </cell>
          <cell r="MR622">
            <v>0</v>
          </cell>
          <cell r="MS622">
            <v>415</v>
          </cell>
          <cell r="MT622">
            <v>727</v>
          </cell>
          <cell r="MU622">
            <v>0</v>
          </cell>
          <cell r="MV622">
            <v>727</v>
          </cell>
          <cell r="MW622">
            <v>546</v>
          </cell>
          <cell r="MX622">
            <v>0</v>
          </cell>
          <cell r="MY622">
            <v>546</v>
          </cell>
          <cell r="MZ622">
            <v>254</v>
          </cell>
          <cell r="NA622">
            <v>0</v>
          </cell>
          <cell r="NB622">
            <v>254</v>
          </cell>
          <cell r="NC622">
            <v>166</v>
          </cell>
          <cell r="ND622">
            <v>0</v>
          </cell>
          <cell r="NE622">
            <v>166</v>
          </cell>
          <cell r="NF622">
            <v>538</v>
          </cell>
          <cell r="NG622">
            <v>0</v>
          </cell>
          <cell r="NH622">
            <v>538</v>
          </cell>
          <cell r="NI622">
            <v>583</v>
          </cell>
          <cell r="NJ622">
            <v>0</v>
          </cell>
          <cell r="NK622">
            <v>583</v>
          </cell>
          <cell r="NL622">
            <v>651</v>
          </cell>
          <cell r="NM622">
            <v>0</v>
          </cell>
          <cell r="NN622">
            <v>651</v>
          </cell>
          <cell r="NO622">
            <v>731</v>
          </cell>
          <cell r="NP622">
            <v>0</v>
          </cell>
          <cell r="NQ622">
            <v>731</v>
          </cell>
          <cell r="NR622">
            <v>-134</v>
          </cell>
          <cell r="NS622">
            <v>0</v>
          </cell>
          <cell r="NT622">
            <v>-134</v>
          </cell>
          <cell r="NU622">
            <v>855</v>
          </cell>
          <cell r="NV622">
            <v>0</v>
          </cell>
          <cell r="NW622">
            <v>855</v>
          </cell>
        </row>
        <row r="623">
          <cell r="BB623">
            <v>-118.357</v>
          </cell>
          <cell r="BC623">
            <v>0.55566551763621586</v>
          </cell>
          <cell r="BD623">
            <v>-118.91266551763621</v>
          </cell>
          <cell r="BE623">
            <v>-141.636</v>
          </cell>
          <cell r="BF623">
            <v>4.317342</v>
          </cell>
          <cell r="BG623">
            <v>-145.95334199999999</v>
          </cell>
          <cell r="BH623">
            <v>-51.768000000000001</v>
          </cell>
          <cell r="BI623">
            <v>-0.11393399999999998</v>
          </cell>
          <cell r="BJ623">
            <v>-51.654066</v>
          </cell>
          <cell r="BK623">
            <v>-47.353000000000002</v>
          </cell>
          <cell r="BL623">
            <v>5.0619999999999994</v>
          </cell>
          <cell r="BM623">
            <v>-52.414999999999999</v>
          </cell>
          <cell r="BN623">
            <v>-107.232</v>
          </cell>
          <cell r="BO623">
            <v>-2.6712050000000001</v>
          </cell>
          <cell r="BP623">
            <v>-104.560795</v>
          </cell>
          <cell r="BQ623">
            <v>-30.728999999999999</v>
          </cell>
          <cell r="BR623">
            <v>25.736111000000001</v>
          </cell>
          <cell r="BS623">
            <v>-56.465111</v>
          </cell>
          <cell r="BT623">
            <v>-43.378</v>
          </cell>
          <cell r="BU623">
            <v>-34.322010286592381</v>
          </cell>
          <cell r="BV623">
            <v>-9.0559897134076195</v>
          </cell>
          <cell r="BW623">
            <v>-51.926000000000002</v>
          </cell>
          <cell r="BX623">
            <v>5.5781999999999998</v>
          </cell>
          <cell r="BY623">
            <v>-57.504200000000004</v>
          </cell>
          <cell r="BZ623">
            <v>-49.994999999999997</v>
          </cell>
          <cell r="CA623">
            <v>1.018</v>
          </cell>
          <cell r="CB623">
            <v>-51.012999999999998</v>
          </cell>
          <cell r="CC623">
            <v>-133.27199999999999</v>
          </cell>
          <cell r="CD623">
            <v>3.1342211977853105</v>
          </cell>
          <cell r="CE623">
            <v>-136.4062211977853</v>
          </cell>
          <cell r="CF623">
            <v>-119.878</v>
          </cell>
          <cell r="CG623">
            <v>6.9873798718995523</v>
          </cell>
          <cell r="CH623">
            <v>-126.86537987189955</v>
          </cell>
          <cell r="CI623">
            <v>-62.375</v>
          </cell>
          <cell r="CJ623">
            <v>-8.1971132494234027</v>
          </cell>
          <cell r="CK623">
            <v>-54.177886750576597</v>
          </cell>
          <cell r="CL623">
            <v>-149.55000000000001</v>
          </cell>
          <cell r="CM623">
            <v>5.5226763549452542</v>
          </cell>
          <cell r="CN623">
            <v>-155.07267635494526</v>
          </cell>
          <cell r="CO623">
            <v>-184.53800000000001</v>
          </cell>
          <cell r="CP623">
            <v>-6.0702589411053847</v>
          </cell>
          <cell r="CQ623">
            <v>-178.46774105889463</v>
          </cell>
          <cell r="CR623">
            <v>-97.409000000000006</v>
          </cell>
          <cell r="CS623">
            <v>-2.7971385554341506</v>
          </cell>
          <cell r="CT623">
            <v>-94.611861444565861</v>
          </cell>
          <cell r="CU623">
            <v>-255.00399999999999</v>
          </cell>
          <cell r="CV623">
            <v>-90.653999999999982</v>
          </cell>
          <cell r="CW623">
            <v>-164.35000000000002</v>
          </cell>
          <cell r="CX623">
            <v>-184.917</v>
          </cell>
          <cell r="CY623">
            <v>4.6283314147232621</v>
          </cell>
          <cell r="CZ623">
            <v>-189.54533141472325</v>
          </cell>
          <cell r="DA623">
            <v>-148.93700000000001</v>
          </cell>
          <cell r="DB623">
            <v>10.062969337999998</v>
          </cell>
          <cell r="DC623">
            <v>-158.999969338</v>
          </cell>
          <cell r="DD623">
            <v>-75.632999999999996</v>
          </cell>
          <cell r="DE623">
            <v>25.451000000000001</v>
          </cell>
          <cell r="DF623">
            <v>-101.084</v>
          </cell>
          <cell r="DG623">
            <v>-106.86499999999999</v>
          </cell>
          <cell r="DH623">
            <v>0.50066699999999786</v>
          </cell>
          <cell r="DI623">
            <v>-107.36566699999999</v>
          </cell>
          <cell r="DJ623">
            <v>-62.944000000000003</v>
          </cell>
          <cell r="DK623">
            <v>23.7</v>
          </cell>
          <cell r="DL623">
            <v>-86.644000000000005</v>
          </cell>
          <cell r="DM623">
            <v>-92.855000000000004</v>
          </cell>
          <cell r="DN623">
            <v>1.0999999999999999</v>
          </cell>
          <cell r="DO623">
            <v>-93.954999999999998</v>
          </cell>
          <cell r="DP623">
            <v>-72.878</v>
          </cell>
          <cell r="DQ623">
            <v>-4</v>
          </cell>
          <cell r="DR623">
            <v>-68.878</v>
          </cell>
          <cell r="DS623">
            <v>7</v>
          </cell>
          <cell r="DT623">
            <v>22</v>
          </cell>
          <cell r="DU623">
            <v>-15</v>
          </cell>
          <cell r="DV623">
            <v>-42</v>
          </cell>
          <cell r="DW623">
            <v>-18</v>
          </cell>
          <cell r="DX623">
            <v>-24</v>
          </cell>
          <cell r="DY623">
            <v>-201</v>
          </cell>
          <cell r="DZ623">
            <v>-29</v>
          </cell>
          <cell r="EA623">
            <v>-172</v>
          </cell>
          <cell r="EB623">
            <v>-171</v>
          </cell>
          <cell r="EC623">
            <v>-2</v>
          </cell>
          <cell r="ED623">
            <v>-169</v>
          </cell>
          <cell r="EE623">
            <v>300</v>
          </cell>
          <cell r="EF623">
            <v>0</v>
          </cell>
          <cell r="EG623">
            <v>300</v>
          </cell>
          <cell r="EH623">
            <v>376</v>
          </cell>
          <cell r="EI623">
            <v>0</v>
          </cell>
          <cell r="EJ623">
            <v>376</v>
          </cell>
          <cell r="EK623">
            <v>389</v>
          </cell>
          <cell r="EL623">
            <v>0</v>
          </cell>
          <cell r="EM623">
            <v>389</v>
          </cell>
          <cell r="EN623">
            <v>372</v>
          </cell>
          <cell r="EO623">
            <v>0</v>
          </cell>
          <cell r="EP623">
            <v>372</v>
          </cell>
          <cell r="EQ623">
            <v>55</v>
          </cell>
          <cell r="ER623">
            <v>0</v>
          </cell>
          <cell r="ES623">
            <v>55</v>
          </cell>
          <cell r="ET623">
            <v>189</v>
          </cell>
          <cell r="EU623">
            <v>0</v>
          </cell>
          <cell r="EV623">
            <v>189</v>
          </cell>
          <cell r="EW623">
            <v>363</v>
          </cell>
          <cell r="EX623">
            <v>0</v>
          </cell>
          <cell r="EY623">
            <v>363</v>
          </cell>
          <cell r="EZ623">
            <v>311</v>
          </cell>
          <cell r="FA623">
            <v>0</v>
          </cell>
          <cell r="FB623">
            <v>311</v>
          </cell>
          <cell r="FC623">
            <v>119</v>
          </cell>
          <cell r="FD623">
            <v>0</v>
          </cell>
          <cell r="FE623">
            <v>119</v>
          </cell>
          <cell r="FF623">
            <v>143</v>
          </cell>
          <cell r="FG623">
            <v>0</v>
          </cell>
          <cell r="FH623">
            <v>143</v>
          </cell>
          <cell r="FI623">
            <v>-191</v>
          </cell>
          <cell r="FJ623">
            <v>0</v>
          </cell>
          <cell r="FK623">
            <v>-191</v>
          </cell>
          <cell r="FL623">
            <v>-165</v>
          </cell>
          <cell r="FM623">
            <v>0</v>
          </cell>
          <cell r="FN623">
            <v>-165</v>
          </cell>
          <cell r="FO623">
            <v>73</v>
          </cell>
          <cell r="FP623">
            <v>0</v>
          </cell>
          <cell r="FQ623">
            <v>73</v>
          </cell>
          <cell r="FR623">
            <v>-274</v>
          </cell>
          <cell r="FS623">
            <v>0</v>
          </cell>
          <cell r="FT623">
            <v>-274</v>
          </cell>
          <cell r="FU623">
            <v>-172</v>
          </cell>
          <cell r="FV623">
            <v>0</v>
          </cell>
          <cell r="FW623">
            <v>-172</v>
          </cell>
          <cell r="FX623">
            <v>-212</v>
          </cell>
          <cell r="FY623">
            <v>0</v>
          </cell>
          <cell r="FZ623">
            <v>-212</v>
          </cell>
          <cell r="GA623">
            <v>-88</v>
          </cell>
          <cell r="GB623">
            <v>0</v>
          </cell>
          <cell r="GC623">
            <v>-88</v>
          </cell>
          <cell r="GD623">
            <v>-107</v>
          </cell>
          <cell r="GE623">
            <v>0</v>
          </cell>
          <cell r="GF623">
            <v>-107</v>
          </cell>
          <cell r="GG623">
            <v>-221</v>
          </cell>
          <cell r="GH623">
            <v>0</v>
          </cell>
          <cell r="GI623">
            <v>-221</v>
          </cell>
          <cell r="GJ623">
            <v>-154</v>
          </cell>
          <cell r="GK623">
            <v>0</v>
          </cell>
          <cell r="GL623">
            <v>-154</v>
          </cell>
          <cell r="GM623">
            <v>-31</v>
          </cell>
          <cell r="GN623">
            <v>0</v>
          </cell>
          <cell r="GO623">
            <v>-31</v>
          </cell>
          <cell r="GP623">
            <v>-14</v>
          </cell>
          <cell r="GQ623">
            <v>0</v>
          </cell>
          <cell r="GR623">
            <v>-14</v>
          </cell>
          <cell r="GS623">
            <v>-149</v>
          </cell>
          <cell r="GT623">
            <v>0</v>
          </cell>
          <cell r="GU623">
            <v>-149</v>
          </cell>
          <cell r="GV623">
            <v>-170</v>
          </cell>
          <cell r="GW623">
            <v>0</v>
          </cell>
          <cell r="GX623">
            <v>-170</v>
          </cell>
          <cell r="GY623">
            <v>-148</v>
          </cell>
          <cell r="GZ623">
            <v>0</v>
          </cell>
          <cell r="HA623">
            <v>-148</v>
          </cell>
          <cell r="HB623">
            <v>-182</v>
          </cell>
          <cell r="HC623">
            <v>0</v>
          </cell>
          <cell r="HD623">
            <v>-182</v>
          </cell>
          <cell r="HE623">
            <v>50</v>
          </cell>
          <cell r="HF623">
            <v>0</v>
          </cell>
          <cell r="HG623">
            <v>50</v>
          </cell>
          <cell r="HH623">
            <v>-265</v>
          </cell>
          <cell r="HI623">
            <v>0</v>
          </cell>
          <cell r="HJ623">
            <v>-265</v>
          </cell>
          <cell r="HO623">
            <v>-311.76100000000002</v>
          </cell>
          <cell r="HP623">
            <v>4.7590735176362156</v>
          </cell>
          <cell r="HQ623">
            <v>-316.52007351763626</v>
          </cell>
          <cell r="HR623">
            <v>-193.404</v>
          </cell>
          <cell r="HS623">
            <v>4.2034079999999996</v>
          </cell>
          <cell r="HT623">
            <v>-197.60740799999999</v>
          </cell>
          <cell r="HU623">
            <v>-51.768000000000001</v>
          </cell>
          <cell r="HV623">
            <v>-0.11393399999999998</v>
          </cell>
          <cell r="HW623">
            <v>-51.654066</v>
          </cell>
          <cell r="HX623">
            <v>-228.69200000000001</v>
          </cell>
          <cell r="HY623">
            <v>-6.1951042865923771</v>
          </cell>
          <cell r="HZ623">
            <v>-222.49689571340764</v>
          </cell>
          <cell r="IA623">
            <v>-181.339</v>
          </cell>
          <cell r="IB623">
            <v>-11.257104286592378</v>
          </cell>
          <cell r="IC623">
            <v>-170.08189571340762</v>
          </cell>
          <cell r="ID623">
            <v>-74.106999999999999</v>
          </cell>
          <cell r="IE623">
            <v>-8.5858992865923778</v>
          </cell>
          <cell r="IF623">
            <v>-65.52110071340762</v>
          </cell>
          <cell r="IG623">
            <v>-43.378</v>
          </cell>
          <cell r="IH623">
            <v>-34.322010286592381</v>
          </cell>
          <cell r="II623">
            <v>-9.0559897134076195</v>
          </cell>
          <cell r="IJ623">
            <v>-355.07100000000003</v>
          </cell>
          <cell r="IK623">
            <v>16.717801069684864</v>
          </cell>
          <cell r="IL623">
            <v>-371.78880106968489</v>
          </cell>
          <cell r="IM623">
            <v>-303.14499999999998</v>
          </cell>
          <cell r="IN623">
            <v>11.139601069684863</v>
          </cell>
          <cell r="IO623">
            <v>-314.28460106968487</v>
          </cell>
          <cell r="IP623">
            <v>-253.15</v>
          </cell>
          <cell r="IQ623">
            <v>10.121601069684862</v>
          </cell>
          <cell r="IR623">
            <v>-263.27160106968489</v>
          </cell>
          <cell r="IS623">
            <v>-119.878</v>
          </cell>
          <cell r="IT623">
            <v>6.9873798718995523</v>
          </cell>
          <cell r="IU623">
            <v>-126.86537987189955</v>
          </cell>
          <cell r="IV623">
            <v>-493.87200000000001</v>
          </cell>
          <cell r="IW623">
            <v>-11.541834391017684</v>
          </cell>
          <cell r="IX623">
            <v>-482.33016560898233</v>
          </cell>
          <cell r="IY623">
            <v>-431.49700000000001</v>
          </cell>
          <cell r="IZ623">
            <v>-3.344721141594281</v>
          </cell>
          <cell r="JA623">
            <v>-428.15227885840574</v>
          </cell>
          <cell r="JB623">
            <v>-281.947</v>
          </cell>
          <cell r="JC623">
            <v>-8.8673974965395352</v>
          </cell>
          <cell r="JD623">
            <v>-273.07960250346048</v>
          </cell>
          <cell r="JE623">
            <v>-97.409000000000006</v>
          </cell>
          <cell r="JF623">
            <v>-2.7971385554341506</v>
          </cell>
          <cell r="JG623">
            <v>-94.611861444565861</v>
          </cell>
          <cell r="JH623">
            <v>-664.49099999999999</v>
          </cell>
          <cell r="JI623">
            <v>-50.511699247276724</v>
          </cell>
          <cell r="JJ623">
            <v>-613.97930075272325</v>
          </cell>
          <cell r="JK623">
            <v>-409.48700000000002</v>
          </cell>
          <cell r="JL623">
            <v>40.142300752723266</v>
          </cell>
          <cell r="JM623">
            <v>-449.62930075272328</v>
          </cell>
          <cell r="JN623">
            <v>-224.57</v>
          </cell>
          <cell r="JO623">
            <v>35.513969338000003</v>
          </cell>
          <cell r="JP623">
            <v>-260.08396933799997</v>
          </cell>
          <cell r="JQ623">
            <v>-75.632999999999996</v>
          </cell>
          <cell r="JR623">
            <v>25.451000000000001</v>
          </cell>
          <cell r="JS623">
            <v>-101.084</v>
          </cell>
          <cell r="JT623">
            <v>-335.54199999999997</v>
          </cell>
          <cell r="JU623">
            <v>21.300666999999994</v>
          </cell>
          <cell r="JV623">
            <v>-356.84266699999995</v>
          </cell>
          <cell r="JW623">
            <v>-228.67699999999999</v>
          </cell>
          <cell r="JX623">
            <v>20.799999999999997</v>
          </cell>
          <cell r="JY623">
            <v>-249.47699999999998</v>
          </cell>
          <cell r="JZ623">
            <v>-165.733</v>
          </cell>
          <cell r="KA623">
            <v>-2.9000000000000004</v>
          </cell>
          <cell r="KB623">
            <v>-162.833</v>
          </cell>
          <cell r="KC623">
            <v>-72.878</v>
          </cell>
          <cell r="KD623">
            <v>-4</v>
          </cell>
          <cell r="KE623">
            <v>-68.878</v>
          </cell>
          <cell r="KF623">
            <v>7</v>
          </cell>
          <cell r="KG623">
            <v>-27</v>
          </cell>
          <cell r="KH623">
            <v>34</v>
          </cell>
          <cell r="KI623">
            <v>-42</v>
          </cell>
          <cell r="KJ623">
            <v>-49</v>
          </cell>
          <cell r="KK623">
            <v>7</v>
          </cell>
          <cell r="KL623">
            <v>-201</v>
          </cell>
          <cell r="KM623">
            <v>-31</v>
          </cell>
          <cell r="KN623">
            <v>-170</v>
          </cell>
          <cell r="KO623">
            <v>-171</v>
          </cell>
          <cell r="KP623">
            <v>-2</v>
          </cell>
          <cell r="KQ623">
            <v>-169</v>
          </cell>
          <cell r="KR623">
            <v>300</v>
          </cell>
          <cell r="KS623">
            <v>0</v>
          </cell>
          <cell r="KT623">
            <v>300</v>
          </cell>
          <cell r="KU623">
            <v>376</v>
          </cell>
          <cell r="KV623">
            <v>0</v>
          </cell>
          <cell r="KW623">
            <v>376</v>
          </cell>
          <cell r="KX623">
            <v>389</v>
          </cell>
          <cell r="KY623">
            <v>0</v>
          </cell>
          <cell r="KZ623">
            <v>389</v>
          </cell>
          <cell r="LA623">
            <v>372</v>
          </cell>
          <cell r="LB623">
            <v>0</v>
          </cell>
          <cell r="LC623">
            <v>372</v>
          </cell>
          <cell r="LD623">
            <v>55</v>
          </cell>
          <cell r="LE623">
            <v>0</v>
          </cell>
          <cell r="LF623">
            <v>55</v>
          </cell>
          <cell r="LG623">
            <v>189</v>
          </cell>
          <cell r="LH623">
            <v>0</v>
          </cell>
          <cell r="LI623">
            <v>189</v>
          </cell>
          <cell r="LJ623">
            <v>363</v>
          </cell>
          <cell r="LK623">
            <v>0</v>
          </cell>
          <cell r="LL623">
            <v>363</v>
          </cell>
          <cell r="LM623">
            <v>311</v>
          </cell>
          <cell r="LN623">
            <v>0</v>
          </cell>
          <cell r="LO623">
            <v>311</v>
          </cell>
          <cell r="LP623">
            <v>119</v>
          </cell>
          <cell r="LQ623">
            <v>0</v>
          </cell>
          <cell r="LR623">
            <v>119</v>
          </cell>
          <cell r="LS623">
            <v>143</v>
          </cell>
          <cell r="LT623">
            <v>0</v>
          </cell>
          <cell r="LU623">
            <v>143</v>
          </cell>
          <cell r="LV623">
            <v>-191</v>
          </cell>
          <cell r="LW623">
            <v>0</v>
          </cell>
          <cell r="LX623">
            <v>-191</v>
          </cell>
          <cell r="LY623">
            <v>-165</v>
          </cell>
          <cell r="LZ623">
            <v>0</v>
          </cell>
          <cell r="MA623">
            <v>-165</v>
          </cell>
          <cell r="MB623">
            <v>73</v>
          </cell>
          <cell r="MC623">
            <v>0</v>
          </cell>
          <cell r="MD623">
            <v>73</v>
          </cell>
          <cell r="ME623">
            <v>-274</v>
          </cell>
          <cell r="MF623">
            <v>0</v>
          </cell>
          <cell r="MG623">
            <v>-274</v>
          </cell>
          <cell r="MH623">
            <v>-172</v>
          </cell>
          <cell r="MI623">
            <v>0</v>
          </cell>
          <cell r="MJ623">
            <v>-172</v>
          </cell>
          <cell r="MK623">
            <v>-212</v>
          </cell>
          <cell r="ML623">
            <v>0</v>
          </cell>
          <cell r="MM623">
            <v>-212</v>
          </cell>
          <cell r="MN623">
            <v>-88</v>
          </cell>
          <cell r="MO623">
            <v>0</v>
          </cell>
          <cell r="MP623">
            <v>-88</v>
          </cell>
          <cell r="MQ623">
            <v>-107</v>
          </cell>
          <cell r="MR623">
            <v>0</v>
          </cell>
          <cell r="MS623">
            <v>-107</v>
          </cell>
          <cell r="MT623">
            <v>-221</v>
          </cell>
          <cell r="MU623">
            <v>0</v>
          </cell>
          <cell r="MV623">
            <v>-221</v>
          </cell>
          <cell r="MW623">
            <v>-154</v>
          </cell>
          <cell r="MX623">
            <v>0</v>
          </cell>
          <cell r="MY623">
            <v>-154</v>
          </cell>
          <cell r="MZ623">
            <v>-31</v>
          </cell>
          <cell r="NA623">
            <v>0</v>
          </cell>
          <cell r="NB623">
            <v>-31</v>
          </cell>
          <cell r="NC623">
            <v>-14</v>
          </cell>
          <cell r="ND623">
            <v>0</v>
          </cell>
          <cell r="NE623">
            <v>-14</v>
          </cell>
          <cell r="NF623">
            <v>-149</v>
          </cell>
          <cell r="NG623">
            <v>0</v>
          </cell>
          <cell r="NH623">
            <v>-149</v>
          </cell>
          <cell r="NI623">
            <v>-170</v>
          </cell>
          <cell r="NJ623">
            <v>0</v>
          </cell>
          <cell r="NK623">
            <v>-170</v>
          </cell>
          <cell r="NL623">
            <v>-148</v>
          </cell>
          <cell r="NM623">
            <v>0</v>
          </cell>
          <cell r="NN623">
            <v>-148</v>
          </cell>
          <cell r="NO623">
            <v>-182</v>
          </cell>
          <cell r="NP623">
            <v>0</v>
          </cell>
          <cell r="NQ623">
            <v>-182</v>
          </cell>
          <cell r="NR623">
            <v>50</v>
          </cell>
          <cell r="NS623">
            <v>0</v>
          </cell>
          <cell r="NT623">
            <v>50</v>
          </cell>
          <cell r="NU623">
            <v>-265</v>
          </cell>
          <cell r="NV623">
            <v>0</v>
          </cell>
          <cell r="NW623">
            <v>-265</v>
          </cell>
        </row>
        <row r="624">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0</v>
          </cell>
          <cell r="CB624">
            <v>0</v>
          </cell>
          <cell r="CC624">
            <v>0</v>
          </cell>
          <cell r="CD624">
            <v>0</v>
          </cell>
          <cell r="CE624">
            <v>0</v>
          </cell>
          <cell r="CF624">
            <v>0</v>
          </cell>
          <cell r="CG624">
            <v>0</v>
          </cell>
          <cell r="CH624">
            <v>0</v>
          </cell>
          <cell r="CI624">
            <v>0</v>
          </cell>
          <cell r="CJ624">
            <v>0</v>
          </cell>
          <cell r="CK624">
            <v>0</v>
          </cell>
          <cell r="CL624">
            <v>0</v>
          </cell>
          <cell r="CM624">
            <v>0</v>
          </cell>
          <cell r="CN624">
            <v>0</v>
          </cell>
          <cell r="CO624">
            <v>0</v>
          </cell>
          <cell r="CP624">
            <v>0</v>
          </cell>
          <cell r="CQ624">
            <v>0</v>
          </cell>
          <cell r="CR624">
            <v>0</v>
          </cell>
          <cell r="CS624">
            <v>0</v>
          </cell>
          <cell r="CT624">
            <v>0</v>
          </cell>
          <cell r="CU624">
            <v>0</v>
          </cell>
          <cell r="CV624">
            <v>0</v>
          </cell>
          <cell r="CW624">
            <v>0</v>
          </cell>
          <cell r="CX624">
            <v>0</v>
          </cell>
          <cell r="CY624">
            <v>0</v>
          </cell>
          <cell r="CZ624">
            <v>0</v>
          </cell>
          <cell r="DA624">
            <v>0</v>
          </cell>
          <cell r="DB624">
            <v>0</v>
          </cell>
          <cell r="DC624">
            <v>0</v>
          </cell>
          <cell r="DD624">
            <v>0</v>
          </cell>
          <cell r="DE624">
            <v>0</v>
          </cell>
          <cell r="DF624">
            <v>0</v>
          </cell>
          <cell r="DG624">
            <v>0.09</v>
          </cell>
          <cell r="DH624">
            <v>0</v>
          </cell>
          <cell r="DI624">
            <v>0.09</v>
          </cell>
          <cell r="DJ624">
            <v>-0.35699999999999998</v>
          </cell>
          <cell r="DK624">
            <v>0</v>
          </cell>
          <cell r="DL624">
            <v>-0.35699999999999998</v>
          </cell>
          <cell r="DM624">
            <v>11.255000000000001</v>
          </cell>
          <cell r="DN624">
            <v>0</v>
          </cell>
          <cell r="DO624">
            <v>11.255000000000001</v>
          </cell>
          <cell r="DP624">
            <v>-9.0999999999999998E-2</v>
          </cell>
          <cell r="DQ624">
            <v>0</v>
          </cell>
          <cell r="DR624">
            <v>-9.0999999999999998E-2</v>
          </cell>
          <cell r="DS624">
            <v>0</v>
          </cell>
          <cell r="DT624">
            <v>0</v>
          </cell>
          <cell r="DU624">
            <v>0</v>
          </cell>
          <cell r="DV624">
            <v>-1</v>
          </cell>
          <cell r="DW624">
            <v>0</v>
          </cell>
          <cell r="DX624">
            <v>-1</v>
          </cell>
          <cell r="DY624">
            <v>-1</v>
          </cell>
          <cell r="DZ624">
            <v>0</v>
          </cell>
          <cell r="EA624">
            <v>-1</v>
          </cell>
          <cell r="EB624">
            <v>0</v>
          </cell>
          <cell r="EC624">
            <v>0</v>
          </cell>
          <cell r="ED624">
            <v>0</v>
          </cell>
          <cell r="EE624">
            <v>-69</v>
          </cell>
          <cell r="EF624">
            <v>0</v>
          </cell>
          <cell r="EG624">
            <v>-69</v>
          </cell>
          <cell r="EH624">
            <v>-112</v>
          </cell>
          <cell r="EI624">
            <v>0</v>
          </cell>
          <cell r="EJ624">
            <v>-112</v>
          </cell>
          <cell r="EK624">
            <v>-107</v>
          </cell>
          <cell r="EL624">
            <v>0</v>
          </cell>
          <cell r="EM624">
            <v>-107</v>
          </cell>
          <cell r="EN624">
            <v>-97</v>
          </cell>
          <cell r="EO624">
            <v>0</v>
          </cell>
          <cell r="EP624">
            <v>-97</v>
          </cell>
          <cell r="EQ624">
            <v>-27</v>
          </cell>
          <cell r="ER624">
            <v>0</v>
          </cell>
          <cell r="ES624">
            <v>-27</v>
          </cell>
          <cell r="ET624">
            <v>-80</v>
          </cell>
          <cell r="EU624">
            <v>0</v>
          </cell>
          <cell r="EV624">
            <v>-80</v>
          </cell>
          <cell r="EW624">
            <v>-98</v>
          </cell>
          <cell r="EX624">
            <v>0</v>
          </cell>
          <cell r="EY624">
            <v>-98</v>
          </cell>
          <cell r="EZ624">
            <v>-73</v>
          </cell>
          <cell r="FA624">
            <v>0</v>
          </cell>
          <cell r="FB624">
            <v>-73</v>
          </cell>
          <cell r="FC624">
            <v>-8</v>
          </cell>
          <cell r="FD624">
            <v>0</v>
          </cell>
          <cell r="FE624">
            <v>-8</v>
          </cell>
          <cell r="FF624">
            <v>-200</v>
          </cell>
          <cell r="FG624">
            <v>0</v>
          </cell>
          <cell r="FH624">
            <v>-200</v>
          </cell>
          <cell r="FI624">
            <v>-39</v>
          </cell>
          <cell r="FJ624">
            <v>0</v>
          </cell>
          <cell r="FK624">
            <v>-39</v>
          </cell>
          <cell r="FL624">
            <v>-2</v>
          </cell>
          <cell r="FM624">
            <v>0</v>
          </cell>
          <cell r="FN624">
            <v>-2</v>
          </cell>
          <cell r="FO624">
            <v>0</v>
          </cell>
          <cell r="FP624">
            <v>0</v>
          </cell>
          <cell r="FQ624">
            <v>0</v>
          </cell>
          <cell r="FR624">
            <v>0</v>
          </cell>
          <cell r="FS624">
            <v>0</v>
          </cell>
          <cell r="FT624">
            <v>0</v>
          </cell>
          <cell r="FU624">
            <v>0</v>
          </cell>
          <cell r="FV624">
            <v>0</v>
          </cell>
          <cell r="FW624">
            <v>0</v>
          </cell>
          <cell r="FX624">
            <v>0</v>
          </cell>
          <cell r="FY624">
            <v>0</v>
          </cell>
          <cell r="FZ624">
            <v>0</v>
          </cell>
          <cell r="GA624">
            <v>0</v>
          </cell>
          <cell r="GB624">
            <v>0</v>
          </cell>
          <cell r="GC624">
            <v>0</v>
          </cell>
          <cell r="GD624">
            <v>0</v>
          </cell>
          <cell r="GE624">
            <v>0</v>
          </cell>
          <cell r="GF624">
            <v>0</v>
          </cell>
          <cell r="GG624">
            <v>0</v>
          </cell>
          <cell r="GH624">
            <v>0</v>
          </cell>
          <cell r="GI624">
            <v>0</v>
          </cell>
          <cell r="GJ624">
            <v>0</v>
          </cell>
          <cell r="GK624">
            <v>0</v>
          </cell>
          <cell r="GL624">
            <v>0</v>
          </cell>
          <cell r="GM624">
            <v>0</v>
          </cell>
          <cell r="GN624">
            <v>0</v>
          </cell>
          <cell r="GO624">
            <v>0</v>
          </cell>
          <cell r="GP624">
            <v>0</v>
          </cell>
          <cell r="GQ624">
            <v>0</v>
          </cell>
          <cell r="GR624">
            <v>0</v>
          </cell>
          <cell r="GS624">
            <v>0</v>
          </cell>
          <cell r="GT624">
            <v>0</v>
          </cell>
          <cell r="GU624">
            <v>0</v>
          </cell>
          <cell r="GV624">
            <v>0</v>
          </cell>
          <cell r="GW624">
            <v>0</v>
          </cell>
          <cell r="GX624">
            <v>0</v>
          </cell>
          <cell r="GY624">
            <v>0</v>
          </cell>
          <cell r="GZ624">
            <v>0</v>
          </cell>
          <cell r="HA624">
            <v>0</v>
          </cell>
          <cell r="HB624">
            <v>0</v>
          </cell>
          <cell r="HC624">
            <v>0</v>
          </cell>
          <cell r="HD624">
            <v>0</v>
          </cell>
          <cell r="HE624">
            <v>0</v>
          </cell>
          <cell r="HF624">
            <v>0</v>
          </cell>
          <cell r="HG624">
            <v>0</v>
          </cell>
          <cell r="HH624">
            <v>0</v>
          </cell>
          <cell r="HI624">
            <v>0</v>
          </cell>
          <cell r="HJ624">
            <v>0</v>
          </cell>
          <cell r="HO624">
            <v>0</v>
          </cell>
          <cell r="HP624">
            <v>0</v>
          </cell>
          <cell r="HQ624">
            <v>0</v>
          </cell>
          <cell r="HR624">
            <v>0</v>
          </cell>
          <cell r="HS624">
            <v>0</v>
          </cell>
          <cell r="HT624">
            <v>0</v>
          </cell>
          <cell r="HU624">
            <v>0</v>
          </cell>
          <cell r="HV624">
            <v>0</v>
          </cell>
          <cell r="HW624">
            <v>0</v>
          </cell>
          <cell r="HX624">
            <v>0</v>
          </cell>
          <cell r="HY624">
            <v>0</v>
          </cell>
          <cell r="HZ624">
            <v>0</v>
          </cell>
          <cell r="IA624">
            <v>0</v>
          </cell>
          <cell r="IB624">
            <v>0</v>
          </cell>
          <cell r="IC624">
            <v>0</v>
          </cell>
          <cell r="ID624">
            <v>0</v>
          </cell>
          <cell r="IE624">
            <v>0</v>
          </cell>
          <cell r="IF624">
            <v>0</v>
          </cell>
          <cell r="IG624">
            <v>0</v>
          </cell>
          <cell r="IH624">
            <v>0</v>
          </cell>
          <cell r="II624">
            <v>0</v>
          </cell>
          <cell r="IJ624">
            <v>0</v>
          </cell>
          <cell r="IK624">
            <v>0</v>
          </cell>
          <cell r="IL624">
            <v>0</v>
          </cell>
          <cell r="IM624">
            <v>0</v>
          </cell>
          <cell r="IN624">
            <v>0</v>
          </cell>
          <cell r="IO624">
            <v>0</v>
          </cell>
          <cell r="IP624">
            <v>0</v>
          </cell>
          <cell r="IQ624">
            <v>0</v>
          </cell>
          <cell r="IR624">
            <v>0</v>
          </cell>
          <cell r="IS624">
            <v>0</v>
          </cell>
          <cell r="IT624">
            <v>0</v>
          </cell>
          <cell r="IU624">
            <v>0</v>
          </cell>
          <cell r="IV624">
            <v>0</v>
          </cell>
          <cell r="IW624">
            <v>0</v>
          </cell>
          <cell r="IX624">
            <v>0</v>
          </cell>
          <cell r="IY624">
            <v>0</v>
          </cell>
          <cell r="IZ624">
            <v>0</v>
          </cell>
          <cell r="JA624">
            <v>0</v>
          </cell>
          <cell r="JB624">
            <v>0</v>
          </cell>
          <cell r="JC624">
            <v>0</v>
          </cell>
          <cell r="JD624">
            <v>0</v>
          </cell>
          <cell r="JE624">
            <v>0</v>
          </cell>
          <cell r="JF624">
            <v>0</v>
          </cell>
          <cell r="JG624">
            <v>0</v>
          </cell>
          <cell r="JH624">
            <v>0</v>
          </cell>
          <cell r="JI624">
            <v>0</v>
          </cell>
          <cell r="JJ624">
            <v>0</v>
          </cell>
          <cell r="JK624">
            <v>0</v>
          </cell>
          <cell r="JL624">
            <v>0</v>
          </cell>
          <cell r="JM624">
            <v>0</v>
          </cell>
          <cell r="JN624">
            <v>0</v>
          </cell>
          <cell r="JO624">
            <v>0</v>
          </cell>
          <cell r="JP624">
            <v>0</v>
          </cell>
          <cell r="JQ624">
            <v>0</v>
          </cell>
          <cell r="JR624">
            <v>0</v>
          </cell>
          <cell r="JS624">
            <v>0</v>
          </cell>
          <cell r="JT624">
            <v>10.897</v>
          </cell>
          <cell r="JU624">
            <v>0</v>
          </cell>
          <cell r="JV624">
            <v>10.897</v>
          </cell>
          <cell r="JW624">
            <v>10.807</v>
          </cell>
          <cell r="JX624">
            <v>0</v>
          </cell>
          <cell r="JY624">
            <v>10.807</v>
          </cell>
          <cell r="JZ624">
            <v>11.164</v>
          </cell>
          <cell r="KA624">
            <v>0</v>
          </cell>
          <cell r="KB624">
            <v>11.164</v>
          </cell>
          <cell r="KC624">
            <v>-9.0999999999999998E-2</v>
          </cell>
          <cell r="KD624">
            <v>0</v>
          </cell>
          <cell r="KE624">
            <v>-9.0999999999999998E-2</v>
          </cell>
          <cell r="KF624">
            <v>0</v>
          </cell>
          <cell r="KG624">
            <v>0</v>
          </cell>
          <cell r="KH624">
            <v>0</v>
          </cell>
          <cell r="KI624">
            <v>-1</v>
          </cell>
          <cell r="KJ624">
            <v>0</v>
          </cell>
          <cell r="KK624">
            <v>-1</v>
          </cell>
          <cell r="KL624">
            <v>-1</v>
          </cell>
          <cell r="KM624">
            <v>0</v>
          </cell>
          <cell r="KN624">
            <v>-1</v>
          </cell>
          <cell r="KO624">
            <v>0</v>
          </cell>
          <cell r="KP624">
            <v>0</v>
          </cell>
          <cell r="KQ624">
            <v>0</v>
          </cell>
          <cell r="KR624">
            <v>-69</v>
          </cell>
          <cell r="KS624">
            <v>0</v>
          </cell>
          <cell r="KT624">
            <v>-69</v>
          </cell>
          <cell r="KU624">
            <v>-112</v>
          </cell>
          <cell r="KV624">
            <v>0</v>
          </cell>
          <cell r="KW624">
            <v>-112</v>
          </cell>
          <cell r="KX624">
            <v>-107</v>
          </cell>
          <cell r="KY624">
            <v>0</v>
          </cell>
          <cell r="KZ624">
            <v>-107</v>
          </cell>
          <cell r="LA624">
            <v>-97</v>
          </cell>
          <cell r="LB624">
            <v>0</v>
          </cell>
          <cell r="LC624">
            <v>-97</v>
          </cell>
          <cell r="LD624">
            <v>-27</v>
          </cell>
          <cell r="LE624">
            <v>0</v>
          </cell>
          <cell r="LF624">
            <v>-27</v>
          </cell>
          <cell r="LG624">
            <v>-80</v>
          </cell>
          <cell r="LH624">
            <v>0</v>
          </cell>
          <cell r="LI624">
            <v>-80</v>
          </cell>
          <cell r="LJ624">
            <v>-98</v>
          </cell>
          <cell r="LK624">
            <v>0</v>
          </cell>
          <cell r="LL624">
            <v>-98</v>
          </cell>
          <cell r="LM624">
            <v>-73</v>
          </cell>
          <cell r="LN624">
            <v>0</v>
          </cell>
          <cell r="LO624">
            <v>-73</v>
          </cell>
          <cell r="LP624">
            <v>-8</v>
          </cell>
          <cell r="LQ624">
            <v>0</v>
          </cell>
          <cell r="LR624">
            <v>-8</v>
          </cell>
          <cell r="LS624">
            <v>-200</v>
          </cell>
          <cell r="LT624">
            <v>0</v>
          </cell>
          <cell r="LU624">
            <v>-200</v>
          </cell>
          <cell r="LV624">
            <v>-39</v>
          </cell>
          <cell r="LW624">
            <v>0</v>
          </cell>
          <cell r="LX624">
            <v>-39</v>
          </cell>
          <cell r="LY624">
            <v>-2</v>
          </cell>
          <cell r="LZ624">
            <v>0</v>
          </cell>
          <cell r="MA624">
            <v>-2</v>
          </cell>
          <cell r="MB624">
            <v>0</v>
          </cell>
          <cell r="MC624">
            <v>0</v>
          </cell>
          <cell r="MD624">
            <v>0</v>
          </cell>
          <cell r="ME624">
            <v>0</v>
          </cell>
          <cell r="MF624">
            <v>0</v>
          </cell>
          <cell r="MG624">
            <v>0</v>
          </cell>
          <cell r="MH624">
            <v>0</v>
          </cell>
          <cell r="MI624">
            <v>0</v>
          </cell>
          <cell r="MJ624">
            <v>0</v>
          </cell>
          <cell r="MK624">
            <v>0</v>
          </cell>
          <cell r="ML624">
            <v>0</v>
          </cell>
          <cell r="MM624">
            <v>0</v>
          </cell>
          <cell r="MN624">
            <v>0</v>
          </cell>
          <cell r="MO624">
            <v>0</v>
          </cell>
          <cell r="MP624">
            <v>0</v>
          </cell>
          <cell r="MQ624">
            <v>0</v>
          </cell>
          <cell r="MR624">
            <v>0</v>
          </cell>
          <cell r="MS624">
            <v>0</v>
          </cell>
          <cell r="MT624">
            <v>0</v>
          </cell>
          <cell r="MU624">
            <v>0</v>
          </cell>
          <cell r="MV624">
            <v>0</v>
          </cell>
          <cell r="MW624">
            <v>0</v>
          </cell>
          <cell r="MX624">
            <v>0</v>
          </cell>
          <cell r="MY624">
            <v>0</v>
          </cell>
          <cell r="MZ624">
            <v>0</v>
          </cell>
          <cell r="NA624">
            <v>0</v>
          </cell>
          <cell r="NB624">
            <v>0</v>
          </cell>
          <cell r="NC624">
            <v>0</v>
          </cell>
          <cell r="ND624">
            <v>0</v>
          </cell>
          <cell r="NE624">
            <v>0</v>
          </cell>
          <cell r="NF624">
            <v>0</v>
          </cell>
          <cell r="NG624">
            <v>0</v>
          </cell>
          <cell r="NH624">
            <v>0</v>
          </cell>
          <cell r="NI624">
            <v>0</v>
          </cell>
          <cell r="NJ624">
            <v>0</v>
          </cell>
          <cell r="NK624">
            <v>0</v>
          </cell>
          <cell r="NL624">
            <v>0</v>
          </cell>
          <cell r="NM624">
            <v>0</v>
          </cell>
          <cell r="NN624">
            <v>0</v>
          </cell>
          <cell r="NO624">
            <v>0</v>
          </cell>
          <cell r="NP624">
            <v>0</v>
          </cell>
          <cell r="NQ624">
            <v>0</v>
          </cell>
          <cell r="NR624">
            <v>0</v>
          </cell>
          <cell r="NS624">
            <v>0</v>
          </cell>
          <cell r="NT624">
            <v>0</v>
          </cell>
          <cell r="NU624">
            <v>0</v>
          </cell>
          <cell r="NV624">
            <v>0</v>
          </cell>
          <cell r="NW624">
            <v>0</v>
          </cell>
        </row>
        <row r="625">
          <cell r="BB625">
            <v>424.03399999999999</v>
          </cell>
          <cell r="BC625">
            <v>-1.0492674822747223</v>
          </cell>
          <cell r="BD625">
            <v>425.08326748227472</v>
          </cell>
          <cell r="BE625">
            <v>455.53899999999999</v>
          </cell>
          <cell r="BF625">
            <v>-11.560401000000001</v>
          </cell>
          <cell r="BG625">
            <v>467.099401</v>
          </cell>
          <cell r="BH625">
            <v>260.70800000000003</v>
          </cell>
          <cell r="BI625">
            <v>1.0590660000000001</v>
          </cell>
          <cell r="BJ625">
            <v>259.64893400000005</v>
          </cell>
          <cell r="BK625">
            <v>302.95999999999998</v>
          </cell>
          <cell r="BL625">
            <v>-7.2488635962744699</v>
          </cell>
          <cell r="BM625">
            <v>310.20886359627445</v>
          </cell>
          <cell r="BN625">
            <v>322.85700000000003</v>
          </cell>
          <cell r="BO625">
            <v>9.3274779999999975</v>
          </cell>
          <cell r="BP625">
            <v>313.52952200000004</v>
          </cell>
          <cell r="BQ625">
            <v>351.82100000000003</v>
          </cell>
          <cell r="BR625">
            <v>-55.952383000000005</v>
          </cell>
          <cell r="BS625">
            <v>407.77338300000002</v>
          </cell>
          <cell r="BT625">
            <v>258.077</v>
          </cell>
          <cell r="BU625">
            <v>69.19449630968208</v>
          </cell>
          <cell r="BV625">
            <v>188.88250369031792</v>
          </cell>
          <cell r="BW625">
            <v>365.91500000000002</v>
          </cell>
          <cell r="BX625">
            <v>-16.021800000000002</v>
          </cell>
          <cell r="BY625">
            <v>381.93680000000001</v>
          </cell>
          <cell r="BZ625">
            <v>438.7</v>
          </cell>
          <cell r="CA625">
            <v>-2.9220000000000006</v>
          </cell>
          <cell r="CB625">
            <v>441.62200000000001</v>
          </cell>
          <cell r="CC625">
            <v>416.84399999999999</v>
          </cell>
          <cell r="CD625">
            <v>-9.0021629175498727</v>
          </cell>
          <cell r="CE625">
            <v>425.84616291754986</v>
          </cell>
          <cell r="CF625">
            <v>198.79300000000001</v>
          </cell>
          <cell r="CG625">
            <v>-20.069270128100449</v>
          </cell>
          <cell r="CH625">
            <v>218.86227012810045</v>
          </cell>
          <cell r="CI625">
            <v>298.79000000000002</v>
          </cell>
          <cell r="CJ625">
            <v>23.543886748343887</v>
          </cell>
          <cell r="CK625">
            <v>275.24611325165614</v>
          </cell>
          <cell r="CL625">
            <v>367.00799999999998</v>
          </cell>
          <cell r="CM625">
            <v>-15.862324051425528</v>
          </cell>
          <cell r="CN625">
            <v>382.87032405142548</v>
          </cell>
          <cell r="CO625">
            <v>528.90599999999995</v>
          </cell>
          <cell r="CP625">
            <v>19.42134276695031</v>
          </cell>
          <cell r="CQ625">
            <v>509.48465723304963</v>
          </cell>
          <cell r="CR625">
            <v>188.78299999999999</v>
          </cell>
          <cell r="CS625">
            <v>6.5675799554434899</v>
          </cell>
          <cell r="CT625">
            <v>182.21542004455651</v>
          </cell>
          <cell r="CU625">
            <v>144.33600000000001</v>
          </cell>
          <cell r="CV625">
            <v>-114.44399999999999</v>
          </cell>
          <cell r="CW625">
            <v>258.77999999999997</v>
          </cell>
          <cell r="CX625">
            <v>376.07600000000002</v>
          </cell>
          <cell r="CY625">
            <v>108.00905266395125</v>
          </cell>
          <cell r="CZ625">
            <v>268.06694733604877</v>
          </cell>
          <cell r="DA625">
            <v>396.86700000000002</v>
          </cell>
          <cell r="DB625">
            <v>-18.493030662000002</v>
          </cell>
          <cell r="DC625">
            <v>415.36003066200004</v>
          </cell>
          <cell r="DD625">
            <v>291.91800000000001</v>
          </cell>
          <cell r="DE625">
            <v>-46.839000000000006</v>
          </cell>
          <cell r="DF625">
            <v>338.75700000000001</v>
          </cell>
          <cell r="DG625">
            <v>250.34299999999999</v>
          </cell>
          <cell r="DH625">
            <v>-3.8319359999999976</v>
          </cell>
          <cell r="DI625">
            <v>254.17493599999997</v>
          </cell>
          <cell r="DJ625">
            <v>451.17200000000003</v>
          </cell>
          <cell r="DK625">
            <v>-45.3</v>
          </cell>
          <cell r="DL625">
            <v>496.47200000000004</v>
          </cell>
          <cell r="DM625">
            <v>335.50799999999998</v>
          </cell>
          <cell r="DN625">
            <v>-1.9000000000000001</v>
          </cell>
          <cell r="DO625">
            <v>337.40799999999996</v>
          </cell>
          <cell r="DP625">
            <v>150.49100000000001</v>
          </cell>
          <cell r="DQ625">
            <v>9</v>
          </cell>
          <cell r="DR625">
            <v>141.49100000000001</v>
          </cell>
          <cell r="DS625">
            <v>51</v>
          </cell>
          <cell r="DT625">
            <v>-40</v>
          </cell>
          <cell r="DU625">
            <v>91</v>
          </cell>
          <cell r="DV625">
            <v>294</v>
          </cell>
          <cell r="DW625">
            <v>32</v>
          </cell>
          <cell r="DX625">
            <v>262</v>
          </cell>
          <cell r="DY625">
            <v>83</v>
          </cell>
          <cell r="DZ625">
            <v>-297</v>
          </cell>
          <cell r="EA625">
            <v>380</v>
          </cell>
          <cell r="EB625">
            <v>327</v>
          </cell>
          <cell r="EC625">
            <v>4</v>
          </cell>
          <cell r="ED625">
            <v>323</v>
          </cell>
          <cell r="EE625">
            <v>2</v>
          </cell>
          <cell r="EF625">
            <v>0</v>
          </cell>
          <cell r="EG625">
            <v>2</v>
          </cell>
          <cell r="EH625">
            <v>0</v>
          </cell>
          <cell r="EI625">
            <v>0</v>
          </cell>
          <cell r="EJ625">
            <v>0</v>
          </cell>
          <cell r="EK625">
            <v>8</v>
          </cell>
          <cell r="EL625">
            <v>0</v>
          </cell>
          <cell r="EM625">
            <v>8</v>
          </cell>
          <cell r="EN625">
            <v>-7</v>
          </cell>
          <cell r="EO625">
            <v>0</v>
          </cell>
          <cell r="EP625">
            <v>-7</v>
          </cell>
          <cell r="EQ625">
            <v>-1</v>
          </cell>
          <cell r="ER625">
            <v>0</v>
          </cell>
          <cell r="ES625">
            <v>-1</v>
          </cell>
          <cell r="ET625">
            <v>164</v>
          </cell>
          <cell r="EU625">
            <v>0</v>
          </cell>
          <cell r="EV625">
            <v>164</v>
          </cell>
          <cell r="EW625">
            <v>-9</v>
          </cell>
          <cell r="EX625">
            <v>0</v>
          </cell>
          <cell r="EY625">
            <v>-9</v>
          </cell>
          <cell r="EZ625">
            <v>2</v>
          </cell>
          <cell r="FA625">
            <v>0</v>
          </cell>
          <cell r="FB625">
            <v>2</v>
          </cell>
          <cell r="FC625">
            <v>-960</v>
          </cell>
          <cell r="FD625">
            <v>0</v>
          </cell>
          <cell r="FE625">
            <v>-960</v>
          </cell>
          <cell r="FF625">
            <v>-305</v>
          </cell>
          <cell r="FG625">
            <v>0</v>
          </cell>
          <cell r="FH625">
            <v>-305</v>
          </cell>
          <cell r="FI625">
            <v>337</v>
          </cell>
          <cell r="FJ625">
            <v>0</v>
          </cell>
          <cell r="FK625">
            <v>337</v>
          </cell>
          <cell r="FL625">
            <v>454</v>
          </cell>
          <cell r="FM625">
            <v>0</v>
          </cell>
          <cell r="FN625">
            <v>454</v>
          </cell>
          <cell r="FO625">
            <v>-1118</v>
          </cell>
          <cell r="FP625">
            <v>0</v>
          </cell>
          <cell r="FQ625">
            <v>-1118</v>
          </cell>
          <cell r="FR625">
            <v>609</v>
          </cell>
          <cell r="FS625">
            <v>0</v>
          </cell>
          <cell r="FT625">
            <v>609</v>
          </cell>
          <cell r="FU625">
            <v>381</v>
          </cell>
          <cell r="FV625">
            <v>0</v>
          </cell>
          <cell r="FW625">
            <v>381</v>
          </cell>
          <cell r="FX625">
            <v>369</v>
          </cell>
          <cell r="FY625">
            <v>0</v>
          </cell>
          <cell r="FZ625">
            <v>369</v>
          </cell>
          <cell r="GA625">
            <v>364</v>
          </cell>
          <cell r="GB625">
            <v>0</v>
          </cell>
          <cell r="GC625">
            <v>364</v>
          </cell>
          <cell r="GD625">
            <v>308</v>
          </cell>
          <cell r="GE625">
            <v>0</v>
          </cell>
          <cell r="GF625">
            <v>308</v>
          </cell>
          <cell r="GG625">
            <v>506</v>
          </cell>
          <cell r="GH625">
            <v>0</v>
          </cell>
          <cell r="GI625">
            <v>506</v>
          </cell>
          <cell r="GJ625">
            <v>392</v>
          </cell>
          <cell r="GK625">
            <v>0</v>
          </cell>
          <cell r="GL625">
            <v>392</v>
          </cell>
          <cell r="GM625">
            <v>223</v>
          </cell>
          <cell r="GN625">
            <v>0</v>
          </cell>
          <cell r="GO625">
            <v>223</v>
          </cell>
          <cell r="GP625">
            <v>152</v>
          </cell>
          <cell r="GQ625">
            <v>0</v>
          </cell>
          <cell r="GR625">
            <v>152</v>
          </cell>
          <cell r="GS625">
            <v>389</v>
          </cell>
          <cell r="GT625">
            <v>0</v>
          </cell>
          <cell r="GU625">
            <v>389</v>
          </cell>
          <cell r="GV625">
            <v>413</v>
          </cell>
          <cell r="GW625">
            <v>0</v>
          </cell>
          <cell r="GX625">
            <v>413</v>
          </cell>
          <cell r="GY625">
            <v>503</v>
          </cell>
          <cell r="GZ625">
            <v>0</v>
          </cell>
          <cell r="HA625">
            <v>503</v>
          </cell>
          <cell r="HB625">
            <v>549</v>
          </cell>
          <cell r="HC625">
            <v>0</v>
          </cell>
          <cell r="HD625">
            <v>549</v>
          </cell>
          <cell r="HE625">
            <v>-84</v>
          </cell>
          <cell r="HF625">
            <v>0</v>
          </cell>
          <cell r="HG625">
            <v>-84</v>
          </cell>
          <cell r="HH625">
            <v>590</v>
          </cell>
          <cell r="HI625">
            <v>0</v>
          </cell>
          <cell r="HJ625">
            <v>590</v>
          </cell>
          <cell r="HO625">
            <v>1140.2809999999999</v>
          </cell>
          <cell r="HP625">
            <v>-11.550602482274725</v>
          </cell>
          <cell r="HQ625">
            <v>1151.8316024822748</v>
          </cell>
          <cell r="HR625">
            <v>716.24699999999996</v>
          </cell>
          <cell r="HS625">
            <v>-10.501335000000001</v>
          </cell>
          <cell r="HT625">
            <v>726.748335</v>
          </cell>
          <cell r="HU625">
            <v>260.70800000000003</v>
          </cell>
          <cell r="HV625">
            <v>1.0590660000000001</v>
          </cell>
          <cell r="HW625">
            <v>259.64893400000005</v>
          </cell>
          <cell r="HX625">
            <v>1235.7149999999999</v>
          </cell>
          <cell r="HY625">
            <v>15.320727713407615</v>
          </cell>
          <cell r="HZ625">
            <v>1220.3942722865922</v>
          </cell>
          <cell r="IA625">
            <v>932.755</v>
          </cell>
          <cell r="IB625">
            <v>22.569591309682082</v>
          </cell>
          <cell r="IC625">
            <v>910.1854086903179</v>
          </cell>
          <cell r="ID625">
            <v>609.89800000000002</v>
          </cell>
          <cell r="IE625">
            <v>13.242113309682088</v>
          </cell>
          <cell r="IF625">
            <v>596.65588669031797</v>
          </cell>
          <cell r="IG625">
            <v>258.077</v>
          </cell>
          <cell r="IH625">
            <v>69.19449630968208</v>
          </cell>
          <cell r="II625">
            <v>188.88250369031792</v>
          </cell>
          <cell r="IJ625">
            <v>1420.252</v>
          </cell>
          <cell r="IK625">
            <v>-48.015233045650305</v>
          </cell>
          <cell r="IL625">
            <v>1468.2672330456503</v>
          </cell>
          <cell r="IM625">
            <v>1054.337</v>
          </cell>
          <cell r="IN625">
            <v>-31.99343304565032</v>
          </cell>
          <cell r="IO625">
            <v>1086.3304330456504</v>
          </cell>
          <cell r="IP625">
            <v>615.63699999999994</v>
          </cell>
          <cell r="IQ625">
            <v>-29.071433045650316</v>
          </cell>
          <cell r="IR625">
            <v>644.70843304565028</v>
          </cell>
          <cell r="IS625">
            <v>198.79300000000001</v>
          </cell>
          <cell r="IT625">
            <v>-20.069270128100449</v>
          </cell>
          <cell r="IU625">
            <v>218.86227012810045</v>
          </cell>
          <cell r="IV625">
            <v>1383.4870000000001</v>
          </cell>
          <cell r="IW625">
            <v>33.670485419312158</v>
          </cell>
          <cell r="IX625">
            <v>1349.8165145806879</v>
          </cell>
          <cell r="IY625">
            <v>1084.6969999999999</v>
          </cell>
          <cell r="IZ625">
            <v>10.126598670968276</v>
          </cell>
          <cell r="JA625">
            <v>1074.5704013290317</v>
          </cell>
          <cell r="JB625">
            <v>717.68899999999996</v>
          </cell>
          <cell r="JC625">
            <v>25.988922722393799</v>
          </cell>
          <cell r="JD625">
            <v>691.70007727760617</v>
          </cell>
          <cell r="JE625">
            <v>188.78299999999999</v>
          </cell>
          <cell r="JF625">
            <v>6.5675799554434899</v>
          </cell>
          <cell r="JG625">
            <v>182.21542004455651</v>
          </cell>
          <cell r="JH625">
            <v>1209.1969999999999</v>
          </cell>
          <cell r="JI625">
            <v>-71.766977998048731</v>
          </cell>
          <cell r="JJ625">
            <v>1280.9639779980487</v>
          </cell>
          <cell r="JK625">
            <v>1064.8610000000001</v>
          </cell>
          <cell r="JL625">
            <v>42.677022001951251</v>
          </cell>
          <cell r="JM625">
            <v>1022.1839779980488</v>
          </cell>
          <cell r="JN625">
            <v>688.78499999999997</v>
          </cell>
          <cell r="JO625">
            <v>-65.332030661999994</v>
          </cell>
          <cell r="JP625">
            <v>754.11703066199993</v>
          </cell>
          <cell r="JQ625">
            <v>291.91800000000001</v>
          </cell>
          <cell r="JR625">
            <v>-46.839000000000006</v>
          </cell>
          <cell r="JS625">
            <v>338.75700000000001</v>
          </cell>
          <cell r="JT625">
            <v>1187.5139999999999</v>
          </cell>
          <cell r="JU625">
            <v>-42.031936000000002</v>
          </cell>
          <cell r="JV625">
            <v>1229.545936</v>
          </cell>
          <cell r="JW625">
            <v>937.17100000000005</v>
          </cell>
          <cell r="JX625">
            <v>-38.200000000000003</v>
          </cell>
          <cell r="JY625">
            <v>975.37100000000009</v>
          </cell>
          <cell r="JZ625">
            <v>485.99900000000002</v>
          </cell>
          <cell r="KA625">
            <v>7.1</v>
          </cell>
          <cell r="KB625">
            <v>478.899</v>
          </cell>
          <cell r="KC625">
            <v>150.49100000000001</v>
          </cell>
          <cell r="KD625">
            <v>9</v>
          </cell>
          <cell r="KE625">
            <v>141.49100000000001</v>
          </cell>
          <cell r="KF625">
            <v>51</v>
          </cell>
          <cell r="KG625">
            <v>-301</v>
          </cell>
          <cell r="KH625">
            <v>352</v>
          </cell>
          <cell r="KI625">
            <v>294</v>
          </cell>
          <cell r="KJ625">
            <v>-261</v>
          </cell>
          <cell r="KK625">
            <v>555</v>
          </cell>
          <cell r="KL625">
            <v>83</v>
          </cell>
          <cell r="KM625">
            <v>-293</v>
          </cell>
          <cell r="KN625">
            <v>376</v>
          </cell>
          <cell r="KO625">
            <v>327</v>
          </cell>
          <cell r="KP625">
            <v>4</v>
          </cell>
          <cell r="KQ625">
            <v>323</v>
          </cell>
          <cell r="KR625">
            <v>2</v>
          </cell>
          <cell r="KS625">
            <v>0</v>
          </cell>
          <cell r="KT625">
            <v>2</v>
          </cell>
          <cell r="KU625">
            <v>0</v>
          </cell>
          <cell r="KV625">
            <v>0</v>
          </cell>
          <cell r="KW625">
            <v>0</v>
          </cell>
          <cell r="KX625">
            <v>8</v>
          </cell>
          <cell r="KY625">
            <v>0</v>
          </cell>
          <cell r="KZ625">
            <v>8</v>
          </cell>
          <cell r="LA625">
            <v>-7</v>
          </cell>
          <cell r="LB625">
            <v>0</v>
          </cell>
          <cell r="LC625">
            <v>-7</v>
          </cell>
          <cell r="LD625">
            <v>-1</v>
          </cell>
          <cell r="LE625">
            <v>0</v>
          </cell>
          <cell r="LF625">
            <v>-1</v>
          </cell>
          <cell r="LG625">
            <v>164</v>
          </cell>
          <cell r="LH625">
            <v>0</v>
          </cell>
          <cell r="LI625">
            <v>164</v>
          </cell>
          <cell r="LJ625">
            <v>-9</v>
          </cell>
          <cell r="LK625">
            <v>0</v>
          </cell>
          <cell r="LL625">
            <v>-9</v>
          </cell>
          <cell r="LM625">
            <v>2</v>
          </cell>
          <cell r="LN625">
            <v>0</v>
          </cell>
          <cell r="LO625">
            <v>2</v>
          </cell>
          <cell r="LP625">
            <v>-960</v>
          </cell>
          <cell r="LQ625">
            <v>0</v>
          </cell>
          <cell r="LR625">
            <v>-960</v>
          </cell>
          <cell r="LS625">
            <v>-305</v>
          </cell>
          <cell r="LT625">
            <v>0</v>
          </cell>
          <cell r="LU625">
            <v>-305</v>
          </cell>
          <cell r="LV625">
            <v>337</v>
          </cell>
          <cell r="LW625">
            <v>0</v>
          </cell>
          <cell r="LX625">
            <v>337</v>
          </cell>
          <cell r="LY625">
            <v>454</v>
          </cell>
          <cell r="LZ625">
            <v>0</v>
          </cell>
          <cell r="MA625">
            <v>454</v>
          </cell>
          <cell r="MB625">
            <v>-1118</v>
          </cell>
          <cell r="MC625">
            <v>0</v>
          </cell>
          <cell r="MD625">
            <v>-1118</v>
          </cell>
          <cell r="ME625">
            <v>609</v>
          </cell>
          <cell r="MF625">
            <v>0</v>
          </cell>
          <cell r="MG625">
            <v>609</v>
          </cell>
          <cell r="MH625">
            <v>381</v>
          </cell>
          <cell r="MI625">
            <v>0</v>
          </cell>
          <cell r="MJ625">
            <v>381</v>
          </cell>
          <cell r="MK625">
            <v>369</v>
          </cell>
          <cell r="ML625">
            <v>0</v>
          </cell>
          <cell r="MM625">
            <v>369</v>
          </cell>
          <cell r="MN625">
            <v>364</v>
          </cell>
          <cell r="MO625">
            <v>0</v>
          </cell>
          <cell r="MP625">
            <v>364</v>
          </cell>
          <cell r="MQ625">
            <v>308</v>
          </cell>
          <cell r="MR625">
            <v>0</v>
          </cell>
          <cell r="MS625">
            <v>308</v>
          </cell>
          <cell r="MT625">
            <v>506</v>
          </cell>
          <cell r="MU625">
            <v>0</v>
          </cell>
          <cell r="MV625">
            <v>506</v>
          </cell>
          <cell r="MW625">
            <v>392</v>
          </cell>
          <cell r="MX625">
            <v>0</v>
          </cell>
          <cell r="MY625">
            <v>392</v>
          </cell>
          <cell r="MZ625">
            <v>223</v>
          </cell>
          <cell r="NA625">
            <v>0</v>
          </cell>
          <cell r="NB625">
            <v>223</v>
          </cell>
          <cell r="NC625">
            <v>152</v>
          </cell>
          <cell r="ND625">
            <v>0</v>
          </cell>
          <cell r="NE625">
            <v>152</v>
          </cell>
          <cell r="NF625">
            <v>389</v>
          </cell>
          <cell r="NG625">
            <v>0</v>
          </cell>
          <cell r="NH625">
            <v>389</v>
          </cell>
          <cell r="NI625">
            <v>413</v>
          </cell>
          <cell r="NJ625">
            <v>0</v>
          </cell>
          <cell r="NK625">
            <v>413</v>
          </cell>
          <cell r="NL625">
            <v>503</v>
          </cell>
          <cell r="NM625">
            <v>0</v>
          </cell>
          <cell r="NN625">
            <v>503</v>
          </cell>
          <cell r="NO625">
            <v>549</v>
          </cell>
          <cell r="NP625">
            <v>0</v>
          </cell>
          <cell r="NQ625">
            <v>549</v>
          </cell>
          <cell r="NR625">
            <v>-84</v>
          </cell>
          <cell r="NS625">
            <v>0</v>
          </cell>
          <cell r="NT625">
            <v>-84</v>
          </cell>
          <cell r="NU625">
            <v>590</v>
          </cell>
          <cell r="NV625">
            <v>0</v>
          </cell>
          <cell r="NW625">
            <v>590</v>
          </cell>
        </row>
        <row r="626">
          <cell r="BB626">
            <v>-8.9160000000000004</v>
          </cell>
          <cell r="BC626">
            <v>2.3398179054726312E-2</v>
          </cell>
          <cell r="BD626">
            <v>-8.9393981790547272</v>
          </cell>
          <cell r="BE626">
            <v>-9.5990000000000002</v>
          </cell>
          <cell r="BF626">
            <v>0.25718099999999999</v>
          </cell>
          <cell r="BG626">
            <v>-9.8561809999999994</v>
          </cell>
          <cell r="BH626">
            <v>-5.03</v>
          </cell>
          <cell r="BI626">
            <v>-2.3080000000000003E-2</v>
          </cell>
          <cell r="BJ626">
            <v>-5.00692</v>
          </cell>
          <cell r="BK626">
            <v>-7.1210000000000004</v>
          </cell>
          <cell r="BL626">
            <v>0.16154961770000004</v>
          </cell>
          <cell r="BM626">
            <v>-7.2825496177000009</v>
          </cell>
          <cell r="BN626">
            <v>-6.5890000000000004</v>
          </cell>
          <cell r="BO626">
            <v>-0.20800299999999999</v>
          </cell>
          <cell r="BP626">
            <v>-6.3809970000000007</v>
          </cell>
          <cell r="BQ626">
            <v>-7.0250000000000004</v>
          </cell>
          <cell r="BR626">
            <v>1.2472890000000001</v>
          </cell>
          <cell r="BS626">
            <v>-8.2722890000000007</v>
          </cell>
          <cell r="BT626">
            <v>-5.3920000000000003</v>
          </cell>
          <cell r="BU626">
            <v>-1.543037267705911</v>
          </cell>
          <cell r="BV626">
            <v>-3.8489627322940896</v>
          </cell>
          <cell r="BW626">
            <v>-9.532</v>
          </cell>
          <cell r="BX626">
            <v>0.35728614000000003</v>
          </cell>
          <cell r="BY626">
            <v>-9.8892861399999994</v>
          </cell>
          <cell r="BZ626">
            <v>-9.5739999999999998</v>
          </cell>
          <cell r="CA626">
            <v>6.6000000000000003E-2</v>
          </cell>
          <cell r="CB626">
            <v>-9.64</v>
          </cell>
          <cell r="CC626">
            <v>-8.5660000000000007</v>
          </cell>
          <cell r="CD626">
            <v>0.20074823306136214</v>
          </cell>
          <cell r="CE626">
            <v>-8.7667482330613637</v>
          </cell>
          <cell r="CF626">
            <v>-4.3840000000000003</v>
          </cell>
          <cell r="CG626">
            <v>0.44754472466829553</v>
          </cell>
          <cell r="CH626">
            <v>-4.8315447246682961</v>
          </cell>
          <cell r="CI626">
            <v>-6.2110000000000003</v>
          </cell>
          <cell r="CJ626">
            <v>-0.52502867448806856</v>
          </cell>
          <cell r="CK626">
            <v>-5.6859713255119315</v>
          </cell>
          <cell r="CL626">
            <v>-7.7960000000000003</v>
          </cell>
          <cell r="CM626">
            <v>0.35372982634678918</v>
          </cell>
          <cell r="CN626">
            <v>-8.149729826346789</v>
          </cell>
          <cell r="CO626">
            <v>-11.564</v>
          </cell>
          <cell r="CP626">
            <v>-0.43080580503290689</v>
          </cell>
          <cell r="CQ626">
            <v>-11.133194194967093</v>
          </cell>
          <cell r="CR626">
            <v>-3.948</v>
          </cell>
          <cell r="CS626">
            <v>-0.14501675901975677</v>
          </cell>
          <cell r="CT626">
            <v>-3.8029832409802431</v>
          </cell>
          <cell r="CU626">
            <v>-3.4940000000000002</v>
          </cell>
          <cell r="CV626">
            <v>2.5949999999999998</v>
          </cell>
          <cell r="CW626">
            <v>-6.0890000000000004</v>
          </cell>
          <cell r="CX626">
            <v>-7.6059999999999999</v>
          </cell>
          <cell r="CY626">
            <v>-2.4864178744061207</v>
          </cell>
          <cell r="CZ626">
            <v>-5.1195821255938796</v>
          </cell>
          <cell r="DA626">
            <v>-7.7729999999999997</v>
          </cell>
          <cell r="DB626">
            <v>0.18651719999999991</v>
          </cell>
          <cell r="DC626">
            <v>-7.9595171999999996</v>
          </cell>
          <cell r="DD626">
            <v>-6.5860000000000003</v>
          </cell>
          <cell r="DE626">
            <v>1.044</v>
          </cell>
          <cell r="DF626">
            <v>-7.6300000000000008</v>
          </cell>
          <cell r="DG626">
            <v>-3.6880000000000002</v>
          </cell>
          <cell r="DH626">
            <v>-6.3071999999999961E-2</v>
          </cell>
          <cell r="DI626">
            <v>-3.6249280000000002</v>
          </cell>
          <cell r="DJ626">
            <v>-14.632999999999999</v>
          </cell>
          <cell r="DK626">
            <v>1.0358000000000001</v>
          </cell>
          <cell r="DL626">
            <v>-15.668799999999999</v>
          </cell>
          <cell r="DM626">
            <v>-4.46</v>
          </cell>
          <cell r="DN626">
            <v>0.06</v>
          </cell>
          <cell r="DO626">
            <v>-4.5199999999999996</v>
          </cell>
          <cell r="DP626">
            <v>-3.3279999999999998</v>
          </cell>
          <cell r="DQ626">
            <v>0</v>
          </cell>
          <cell r="DR626">
            <v>-3.3279999999999998</v>
          </cell>
          <cell r="DS626">
            <v>-1</v>
          </cell>
          <cell r="DT626">
            <v>1</v>
          </cell>
          <cell r="DU626">
            <v>-2</v>
          </cell>
          <cell r="DV626">
            <v>-7</v>
          </cell>
          <cell r="DW626">
            <v>-1</v>
          </cell>
          <cell r="DX626">
            <v>-6</v>
          </cell>
          <cell r="DY626">
            <v>-1</v>
          </cell>
          <cell r="DZ626">
            <v>6.8049999999999997</v>
          </cell>
          <cell r="EA626">
            <v>-7.8049999999999997</v>
          </cell>
          <cell r="EB626">
            <v>-7</v>
          </cell>
          <cell r="EC626">
            <v>0</v>
          </cell>
          <cell r="ED626">
            <v>-7</v>
          </cell>
          <cell r="EE626">
            <v>233</v>
          </cell>
          <cell r="EF626">
            <v>0</v>
          </cell>
          <cell r="EG626">
            <v>233</v>
          </cell>
          <cell r="EH626">
            <v>264</v>
          </cell>
          <cell r="EI626">
            <v>0</v>
          </cell>
          <cell r="EJ626">
            <v>264</v>
          </cell>
          <cell r="EK626">
            <v>290</v>
          </cell>
          <cell r="EL626">
            <v>0</v>
          </cell>
          <cell r="EM626">
            <v>290</v>
          </cell>
          <cell r="EN626">
            <v>268</v>
          </cell>
          <cell r="EO626">
            <v>0</v>
          </cell>
          <cell r="EP626">
            <v>268</v>
          </cell>
          <cell r="EQ626">
            <v>27</v>
          </cell>
          <cell r="ER626">
            <v>0</v>
          </cell>
          <cell r="ES626">
            <v>27</v>
          </cell>
          <cell r="ET626">
            <v>273</v>
          </cell>
          <cell r="EU626">
            <v>0</v>
          </cell>
          <cell r="EV626">
            <v>273</v>
          </cell>
          <cell r="EW626">
            <v>256</v>
          </cell>
          <cell r="EX626">
            <v>0</v>
          </cell>
          <cell r="EY626">
            <v>256</v>
          </cell>
          <cell r="EZ626">
            <v>240</v>
          </cell>
          <cell r="FA626">
            <v>0</v>
          </cell>
          <cell r="FB626">
            <v>240</v>
          </cell>
          <cell r="FC626">
            <v>-11</v>
          </cell>
          <cell r="FD626">
            <v>0</v>
          </cell>
          <cell r="FE626">
            <v>-11</v>
          </cell>
          <cell r="FF626">
            <v>-4</v>
          </cell>
          <cell r="FG626">
            <v>0</v>
          </cell>
          <cell r="FH626">
            <v>-4</v>
          </cell>
          <cell r="FI626">
            <v>8</v>
          </cell>
          <cell r="FJ626">
            <v>0</v>
          </cell>
          <cell r="FK626">
            <v>8</v>
          </cell>
          <cell r="FL626">
            <v>11</v>
          </cell>
          <cell r="FM626">
            <v>0</v>
          </cell>
          <cell r="FN626">
            <v>11</v>
          </cell>
          <cell r="FO626">
            <v>-16</v>
          </cell>
          <cell r="FP626">
            <v>0</v>
          </cell>
          <cell r="FQ626">
            <v>-16</v>
          </cell>
          <cell r="FR626">
            <v>10</v>
          </cell>
          <cell r="FS626">
            <v>0</v>
          </cell>
          <cell r="FT626">
            <v>10</v>
          </cell>
          <cell r="FU626">
            <v>2</v>
          </cell>
          <cell r="FV626">
            <v>0</v>
          </cell>
          <cell r="FW626">
            <v>2</v>
          </cell>
          <cell r="FX626">
            <v>6</v>
          </cell>
          <cell r="FY626">
            <v>0</v>
          </cell>
          <cell r="FZ626">
            <v>6</v>
          </cell>
          <cell r="GA626">
            <v>10</v>
          </cell>
          <cell r="GB626">
            <v>0</v>
          </cell>
          <cell r="GC626">
            <v>10</v>
          </cell>
          <cell r="GD626">
            <v>10</v>
          </cell>
          <cell r="GE626">
            <v>0</v>
          </cell>
          <cell r="GF626">
            <v>10</v>
          </cell>
          <cell r="GG626">
            <v>17</v>
          </cell>
          <cell r="GH626">
            <v>0</v>
          </cell>
          <cell r="GI626">
            <v>17</v>
          </cell>
          <cell r="GJ626">
            <v>13</v>
          </cell>
          <cell r="GK626">
            <v>0</v>
          </cell>
          <cell r="GL626">
            <v>13</v>
          </cell>
          <cell r="GM626">
            <v>7</v>
          </cell>
          <cell r="GN626">
            <v>0</v>
          </cell>
          <cell r="GO626">
            <v>7</v>
          </cell>
          <cell r="GP626">
            <v>10</v>
          </cell>
          <cell r="GQ626">
            <v>0</v>
          </cell>
          <cell r="GR626">
            <v>10</v>
          </cell>
          <cell r="GS626">
            <v>11</v>
          </cell>
          <cell r="GT626">
            <v>0</v>
          </cell>
          <cell r="GU626">
            <v>11</v>
          </cell>
          <cell r="GV626">
            <v>14</v>
          </cell>
          <cell r="GW626">
            <v>0</v>
          </cell>
          <cell r="GX626">
            <v>14</v>
          </cell>
          <cell r="GY626">
            <v>-3</v>
          </cell>
          <cell r="GZ626">
            <v>0</v>
          </cell>
          <cell r="HA626">
            <v>-3</v>
          </cell>
          <cell r="HB626">
            <v>12</v>
          </cell>
          <cell r="HC626">
            <v>0</v>
          </cell>
          <cell r="HD626">
            <v>12</v>
          </cell>
          <cell r="HE626">
            <v>24</v>
          </cell>
          <cell r="HF626">
            <v>0</v>
          </cell>
          <cell r="HG626">
            <v>24</v>
          </cell>
          <cell r="HH626">
            <v>21</v>
          </cell>
          <cell r="HI626">
            <v>0</v>
          </cell>
          <cell r="HJ626">
            <v>21</v>
          </cell>
          <cell r="HO626">
            <v>-23.545000000000002</v>
          </cell>
          <cell r="HP626">
            <v>0.25749917905472636</v>
          </cell>
          <cell r="HQ626">
            <v>-23.802499179054728</v>
          </cell>
          <cell r="HR626">
            <v>-14.629</v>
          </cell>
          <cell r="HS626">
            <v>0.234101</v>
          </cell>
          <cell r="HT626">
            <v>-14.863101</v>
          </cell>
          <cell r="HU626">
            <v>-5.03</v>
          </cell>
          <cell r="HV626">
            <v>-2.3080000000000003E-2</v>
          </cell>
          <cell r="HW626">
            <v>-5.00692</v>
          </cell>
          <cell r="HX626">
            <v>-26.126999999999999</v>
          </cell>
          <cell r="HY626">
            <v>-0.34220165000591091</v>
          </cell>
          <cell r="HZ626">
            <v>-25.784798349994087</v>
          </cell>
          <cell r="IA626">
            <v>-19.006</v>
          </cell>
          <cell r="IB626">
            <v>-0.50375126770591083</v>
          </cell>
          <cell r="IC626">
            <v>-18.502248732294088</v>
          </cell>
          <cell r="ID626">
            <v>-12.417</v>
          </cell>
          <cell r="IE626">
            <v>-0.29574826770591095</v>
          </cell>
          <cell r="IF626">
            <v>-12.121251732294089</v>
          </cell>
          <cell r="IG626">
            <v>-5.3920000000000003</v>
          </cell>
          <cell r="IH626">
            <v>-1.543037267705911</v>
          </cell>
          <cell r="II626">
            <v>-3.8489627322940896</v>
          </cell>
          <cell r="IJ626">
            <v>-32.055999999999997</v>
          </cell>
          <cell r="IK626">
            <v>1.0715790977296578</v>
          </cell>
          <cell r="IL626">
            <v>-33.127579097729658</v>
          </cell>
          <cell r="IM626">
            <v>-22.524000000000001</v>
          </cell>
          <cell r="IN626">
            <v>0.71429295772965773</v>
          </cell>
          <cell r="IO626">
            <v>-23.238292957729659</v>
          </cell>
          <cell r="IP626">
            <v>-12.95</v>
          </cell>
          <cell r="IQ626">
            <v>0.64829295772965767</v>
          </cell>
          <cell r="IR626">
            <v>-13.598292957729656</v>
          </cell>
          <cell r="IS626">
            <v>-4.3840000000000003</v>
          </cell>
          <cell r="IT626">
            <v>0.44754472466829553</v>
          </cell>
          <cell r="IU626">
            <v>-4.8315447246682961</v>
          </cell>
          <cell r="IV626">
            <v>-29.518999999999998</v>
          </cell>
          <cell r="IW626">
            <v>-0.74712141219394312</v>
          </cell>
          <cell r="IX626">
            <v>-28.771878587806054</v>
          </cell>
          <cell r="IY626">
            <v>-23.308</v>
          </cell>
          <cell r="IZ626">
            <v>-0.22209273770587451</v>
          </cell>
          <cell r="JA626">
            <v>-23.085907262294125</v>
          </cell>
          <cell r="JB626">
            <v>-15.512</v>
          </cell>
          <cell r="JC626">
            <v>-0.57582256405266374</v>
          </cell>
          <cell r="JD626">
            <v>-14.936177435947336</v>
          </cell>
          <cell r="JE626">
            <v>-3.948</v>
          </cell>
          <cell r="JF626">
            <v>-0.14501675901975677</v>
          </cell>
          <cell r="JG626">
            <v>-3.8029832409802431</v>
          </cell>
          <cell r="JH626">
            <v>-25.459</v>
          </cell>
          <cell r="JI626">
            <v>1.339099325593879</v>
          </cell>
          <cell r="JJ626">
            <v>-26.798099325593878</v>
          </cell>
          <cell r="JK626">
            <v>-21.965</v>
          </cell>
          <cell r="JL626">
            <v>-1.2559006744061207</v>
          </cell>
          <cell r="JM626">
            <v>-20.709099325593879</v>
          </cell>
          <cell r="JN626">
            <v>-14.359</v>
          </cell>
          <cell r="JO626">
            <v>1.2305172</v>
          </cell>
          <cell r="JP626">
            <v>-15.5895172</v>
          </cell>
          <cell r="JQ626">
            <v>-6.5860000000000003</v>
          </cell>
          <cell r="JR626">
            <v>1.044</v>
          </cell>
          <cell r="JS626">
            <v>-7.6300000000000008</v>
          </cell>
          <cell r="JT626">
            <v>-26.109000000000002</v>
          </cell>
          <cell r="JU626">
            <v>1.0327280000000001</v>
          </cell>
          <cell r="JV626">
            <v>-27.141728000000001</v>
          </cell>
          <cell r="JW626">
            <v>-22.420999999999999</v>
          </cell>
          <cell r="JX626">
            <v>1.0958000000000001</v>
          </cell>
          <cell r="JY626">
            <v>-23.5168</v>
          </cell>
          <cell r="JZ626">
            <v>-7.7880000000000003</v>
          </cell>
          <cell r="KA626">
            <v>0.06</v>
          </cell>
          <cell r="KB626">
            <v>-7.8479999999999999</v>
          </cell>
          <cell r="KC626">
            <v>-3.3279999999999998</v>
          </cell>
          <cell r="KD626">
            <v>0</v>
          </cell>
          <cell r="KE626">
            <v>-3.3279999999999998</v>
          </cell>
          <cell r="KF626">
            <v>-1</v>
          </cell>
          <cell r="KG626">
            <v>6.8049999999999997</v>
          </cell>
          <cell r="KH626">
            <v>-7.8049999999999997</v>
          </cell>
          <cell r="KI626">
            <v>-7</v>
          </cell>
          <cell r="KJ626">
            <v>5.8049999999999997</v>
          </cell>
          <cell r="KK626">
            <v>-12.805</v>
          </cell>
          <cell r="KL626">
            <v>-1</v>
          </cell>
          <cell r="KM626">
            <v>6.8049999999999997</v>
          </cell>
          <cell r="KN626">
            <v>-7.8049999999999997</v>
          </cell>
          <cell r="KO626">
            <v>-7</v>
          </cell>
          <cell r="KP626">
            <v>0</v>
          </cell>
          <cell r="KQ626">
            <v>-7</v>
          </cell>
          <cell r="KR626">
            <v>233</v>
          </cell>
          <cell r="KS626">
            <v>0</v>
          </cell>
          <cell r="KT626">
            <v>233</v>
          </cell>
          <cell r="KU626">
            <v>264</v>
          </cell>
          <cell r="KV626">
            <v>0</v>
          </cell>
          <cell r="KW626">
            <v>264</v>
          </cell>
          <cell r="KX626">
            <v>290</v>
          </cell>
          <cell r="KY626">
            <v>0</v>
          </cell>
          <cell r="KZ626">
            <v>290</v>
          </cell>
          <cell r="LA626">
            <v>268</v>
          </cell>
          <cell r="LB626">
            <v>0</v>
          </cell>
          <cell r="LC626">
            <v>268</v>
          </cell>
          <cell r="LD626">
            <v>27</v>
          </cell>
          <cell r="LE626">
            <v>0</v>
          </cell>
          <cell r="LF626">
            <v>27</v>
          </cell>
          <cell r="LG626">
            <v>273</v>
          </cell>
          <cell r="LH626">
            <v>0</v>
          </cell>
          <cell r="LI626">
            <v>273</v>
          </cell>
          <cell r="LJ626">
            <v>256</v>
          </cell>
          <cell r="LK626">
            <v>0</v>
          </cell>
          <cell r="LL626">
            <v>256</v>
          </cell>
          <cell r="LM626">
            <v>240</v>
          </cell>
          <cell r="LN626">
            <v>0</v>
          </cell>
          <cell r="LO626">
            <v>240</v>
          </cell>
          <cell r="LP626">
            <v>-11</v>
          </cell>
          <cell r="LQ626">
            <v>0</v>
          </cell>
          <cell r="LR626">
            <v>-11</v>
          </cell>
          <cell r="LS626">
            <v>-4</v>
          </cell>
          <cell r="LT626">
            <v>0</v>
          </cell>
          <cell r="LU626">
            <v>-4</v>
          </cell>
          <cell r="LV626">
            <v>8</v>
          </cell>
          <cell r="LW626">
            <v>0</v>
          </cell>
          <cell r="LX626">
            <v>8</v>
          </cell>
          <cell r="LY626">
            <v>11</v>
          </cell>
          <cell r="LZ626">
            <v>0</v>
          </cell>
          <cell r="MA626">
            <v>11</v>
          </cell>
          <cell r="MB626">
            <v>-16</v>
          </cell>
          <cell r="MC626">
            <v>0</v>
          </cell>
          <cell r="MD626">
            <v>-16</v>
          </cell>
          <cell r="ME626">
            <v>10</v>
          </cell>
          <cell r="MF626">
            <v>0</v>
          </cell>
          <cell r="MG626">
            <v>10</v>
          </cell>
          <cell r="MH626">
            <v>2</v>
          </cell>
          <cell r="MI626">
            <v>0</v>
          </cell>
          <cell r="MJ626">
            <v>2</v>
          </cell>
          <cell r="MK626">
            <v>6</v>
          </cell>
          <cell r="ML626">
            <v>0</v>
          </cell>
          <cell r="MM626">
            <v>6</v>
          </cell>
          <cell r="MN626">
            <v>10</v>
          </cell>
          <cell r="MO626">
            <v>0</v>
          </cell>
          <cell r="MP626">
            <v>10</v>
          </cell>
          <cell r="MQ626">
            <v>10</v>
          </cell>
          <cell r="MR626">
            <v>0</v>
          </cell>
          <cell r="MS626">
            <v>10</v>
          </cell>
          <cell r="MT626">
            <v>17</v>
          </cell>
          <cell r="MU626">
            <v>0</v>
          </cell>
          <cell r="MV626">
            <v>17</v>
          </cell>
          <cell r="MW626">
            <v>13</v>
          </cell>
          <cell r="MX626">
            <v>0</v>
          </cell>
          <cell r="MY626">
            <v>13</v>
          </cell>
          <cell r="MZ626">
            <v>7</v>
          </cell>
          <cell r="NA626">
            <v>0</v>
          </cell>
          <cell r="NB626">
            <v>7</v>
          </cell>
          <cell r="NC626">
            <v>10</v>
          </cell>
          <cell r="ND626">
            <v>0</v>
          </cell>
          <cell r="NE626">
            <v>10</v>
          </cell>
          <cell r="NF626">
            <v>11</v>
          </cell>
          <cell r="NG626">
            <v>0</v>
          </cell>
          <cell r="NH626">
            <v>11</v>
          </cell>
          <cell r="NI626">
            <v>14</v>
          </cell>
          <cell r="NJ626">
            <v>0</v>
          </cell>
          <cell r="NK626">
            <v>14</v>
          </cell>
          <cell r="NL626">
            <v>-3</v>
          </cell>
          <cell r="NM626">
            <v>0</v>
          </cell>
          <cell r="NN626">
            <v>-3</v>
          </cell>
          <cell r="NO626">
            <v>12</v>
          </cell>
          <cell r="NP626">
            <v>0</v>
          </cell>
          <cell r="NQ626">
            <v>12</v>
          </cell>
          <cell r="NR626">
            <v>24</v>
          </cell>
          <cell r="NS626">
            <v>0</v>
          </cell>
          <cell r="NT626">
            <v>24</v>
          </cell>
          <cell r="NU626">
            <v>21</v>
          </cell>
          <cell r="NV626">
            <v>0</v>
          </cell>
          <cell r="NW626">
            <v>21</v>
          </cell>
        </row>
        <row r="627">
          <cell r="BB627">
            <v>415.11799999999999</v>
          </cell>
          <cell r="BC627">
            <v>-1.0258693032199959</v>
          </cell>
          <cell r="BD627">
            <v>416.14386930322001</v>
          </cell>
          <cell r="BE627">
            <v>445.94</v>
          </cell>
          <cell r="BF627">
            <v>-11.303220000000001</v>
          </cell>
          <cell r="BG627">
            <v>457.24322000000001</v>
          </cell>
          <cell r="BH627">
            <v>255.678</v>
          </cell>
          <cell r="BI627">
            <v>1.0359860000000001</v>
          </cell>
          <cell r="BJ627">
            <v>254.64201399999999</v>
          </cell>
          <cell r="BK627">
            <v>295.839</v>
          </cell>
          <cell r="BL627">
            <v>-7.0873139785744694</v>
          </cell>
          <cell r="BM627">
            <v>302.92631397857446</v>
          </cell>
          <cell r="BN627">
            <v>316.26799999999997</v>
          </cell>
          <cell r="BO627">
            <v>9.1194749999999978</v>
          </cell>
          <cell r="BP627">
            <v>307.14852499999995</v>
          </cell>
          <cell r="BQ627">
            <v>344.79599999999999</v>
          </cell>
          <cell r="BR627">
            <v>-54.705094000000003</v>
          </cell>
          <cell r="BS627">
            <v>399.50109399999997</v>
          </cell>
          <cell r="BT627">
            <v>252.685</v>
          </cell>
          <cell r="BU627">
            <v>67.651459041976167</v>
          </cell>
          <cell r="BV627">
            <v>185.03354095802382</v>
          </cell>
          <cell r="BW627">
            <v>356.38299999999998</v>
          </cell>
          <cell r="BX627">
            <v>-15.664513860000003</v>
          </cell>
          <cell r="BY627">
            <v>372.04751385999998</v>
          </cell>
          <cell r="BZ627">
            <v>429.12599999999998</v>
          </cell>
          <cell r="CA627">
            <v>-2.8560000000000008</v>
          </cell>
          <cell r="CB627">
            <v>431.98199999999997</v>
          </cell>
          <cell r="CC627">
            <v>408.27800000000002</v>
          </cell>
          <cell r="CD627">
            <v>-8.8014146844885097</v>
          </cell>
          <cell r="CE627">
            <v>417.07941468448854</v>
          </cell>
          <cell r="CF627">
            <v>194.40899999999999</v>
          </cell>
          <cell r="CG627">
            <v>-19.621725403432155</v>
          </cell>
          <cell r="CH627">
            <v>214.03072540343214</v>
          </cell>
          <cell r="CI627">
            <v>292.57900000000001</v>
          </cell>
          <cell r="CJ627">
            <v>23.018858073855817</v>
          </cell>
          <cell r="CK627">
            <v>269.56014192614418</v>
          </cell>
          <cell r="CL627">
            <v>359.21199999999999</v>
          </cell>
          <cell r="CM627">
            <v>-15.508594225078738</v>
          </cell>
          <cell r="CN627">
            <v>374.72059422507874</v>
          </cell>
          <cell r="CO627">
            <v>517.34199999999998</v>
          </cell>
          <cell r="CP627">
            <v>18.990536961917403</v>
          </cell>
          <cell r="CQ627">
            <v>498.35146303808256</v>
          </cell>
          <cell r="CR627">
            <v>184.83500000000001</v>
          </cell>
          <cell r="CS627">
            <v>6.4225631964237335</v>
          </cell>
          <cell r="CT627">
            <v>178.41243680357627</v>
          </cell>
          <cell r="CU627">
            <v>140.84200000000001</v>
          </cell>
          <cell r="CV627">
            <v>-111.84899999999999</v>
          </cell>
          <cell r="CW627">
            <v>252.691</v>
          </cell>
          <cell r="CX627">
            <v>368.47</v>
          </cell>
          <cell r="CY627">
            <v>105.52263478954514</v>
          </cell>
          <cell r="CZ627">
            <v>262.9473652104549</v>
          </cell>
          <cell r="DA627">
            <v>389.09399999999999</v>
          </cell>
          <cell r="DB627">
            <v>-18.306513462000002</v>
          </cell>
          <cell r="DC627">
            <v>407.40051346199999</v>
          </cell>
          <cell r="DD627">
            <v>285.33199999999999</v>
          </cell>
          <cell r="DE627">
            <v>-45.795000000000009</v>
          </cell>
          <cell r="DF627">
            <v>331.12700000000001</v>
          </cell>
          <cell r="DG627">
            <v>246.655</v>
          </cell>
          <cell r="DH627">
            <v>-3.8950079999999976</v>
          </cell>
          <cell r="DI627">
            <v>250.55000799999999</v>
          </cell>
          <cell r="DJ627">
            <v>436.53899999999999</v>
          </cell>
          <cell r="DK627">
            <v>-44.264199999999995</v>
          </cell>
          <cell r="DL627">
            <v>480.8032</v>
          </cell>
          <cell r="DM627">
            <v>331.048</v>
          </cell>
          <cell r="DN627">
            <v>-1.84</v>
          </cell>
          <cell r="DO627">
            <v>332.88799999999998</v>
          </cell>
          <cell r="DP627">
            <v>147.16300000000001</v>
          </cell>
          <cell r="DQ627">
            <v>9</v>
          </cell>
          <cell r="DR627">
            <v>138.16300000000001</v>
          </cell>
          <cell r="DS627">
            <v>50</v>
          </cell>
          <cell r="DT627">
            <v>-39</v>
          </cell>
          <cell r="DU627">
            <v>89</v>
          </cell>
          <cell r="DV627">
            <v>287</v>
          </cell>
          <cell r="DW627">
            <v>31</v>
          </cell>
          <cell r="DX627">
            <v>256</v>
          </cell>
          <cell r="DY627">
            <v>82</v>
          </cell>
          <cell r="DZ627">
            <v>-290.19499999999999</v>
          </cell>
          <cell r="EA627">
            <v>372.19499999999999</v>
          </cell>
          <cell r="EB627">
            <v>320</v>
          </cell>
          <cell r="EC627">
            <v>4</v>
          </cell>
          <cell r="ED627">
            <v>316</v>
          </cell>
          <cell r="EE627">
            <v>6</v>
          </cell>
          <cell r="EF627">
            <v>0</v>
          </cell>
          <cell r="EG627">
            <v>6</v>
          </cell>
          <cell r="EH627">
            <v>5</v>
          </cell>
          <cell r="EI627">
            <v>0</v>
          </cell>
          <cell r="EJ627">
            <v>5</v>
          </cell>
          <cell r="EK627">
            <v>7</v>
          </cell>
          <cell r="EL627">
            <v>0</v>
          </cell>
          <cell r="EM627">
            <v>7</v>
          </cell>
          <cell r="EN627">
            <v>5</v>
          </cell>
          <cell r="EO627">
            <v>0</v>
          </cell>
          <cell r="EP627">
            <v>5</v>
          </cell>
          <cell r="EQ627">
            <v>0</v>
          </cell>
          <cell r="ER627">
            <v>0</v>
          </cell>
          <cell r="ES627">
            <v>0</v>
          </cell>
          <cell r="ET627">
            <v>7</v>
          </cell>
          <cell r="EU627">
            <v>0</v>
          </cell>
          <cell r="EV627">
            <v>7</v>
          </cell>
          <cell r="EW627">
            <v>5</v>
          </cell>
          <cell r="EX627">
            <v>0</v>
          </cell>
          <cell r="EY627">
            <v>5</v>
          </cell>
          <cell r="EZ627">
            <v>4</v>
          </cell>
          <cell r="FA627">
            <v>0</v>
          </cell>
          <cell r="FB627">
            <v>4</v>
          </cell>
          <cell r="FC627">
            <v>-949</v>
          </cell>
          <cell r="FD627">
            <v>0</v>
          </cell>
          <cell r="FE627">
            <v>-949</v>
          </cell>
          <cell r="FF627">
            <v>-301</v>
          </cell>
          <cell r="FG627">
            <v>0</v>
          </cell>
          <cell r="FH627">
            <v>-301</v>
          </cell>
          <cell r="FI627">
            <v>329</v>
          </cell>
          <cell r="FJ627">
            <v>0</v>
          </cell>
          <cell r="FK627">
            <v>329</v>
          </cell>
          <cell r="FL627">
            <v>443</v>
          </cell>
          <cell r="FM627">
            <v>0</v>
          </cell>
          <cell r="FN627">
            <v>443</v>
          </cell>
          <cell r="FO627">
            <v>-1102</v>
          </cell>
          <cell r="FP627">
            <v>0</v>
          </cell>
          <cell r="FQ627">
            <v>-1102</v>
          </cell>
          <cell r="FR627">
            <v>599</v>
          </cell>
          <cell r="FS627">
            <v>0</v>
          </cell>
          <cell r="FT627">
            <v>599</v>
          </cell>
          <cell r="FU627">
            <v>379</v>
          </cell>
          <cell r="FV627">
            <v>0</v>
          </cell>
          <cell r="FW627">
            <v>379</v>
          </cell>
          <cell r="FX627">
            <v>363</v>
          </cell>
          <cell r="FY627">
            <v>0</v>
          </cell>
          <cell r="FZ627">
            <v>363</v>
          </cell>
          <cell r="GA627">
            <v>354</v>
          </cell>
          <cell r="GB627">
            <v>0</v>
          </cell>
          <cell r="GC627">
            <v>354</v>
          </cell>
          <cell r="GD627">
            <v>298</v>
          </cell>
          <cell r="GE627">
            <v>0</v>
          </cell>
          <cell r="GF627">
            <v>298</v>
          </cell>
          <cell r="GG627">
            <v>489</v>
          </cell>
          <cell r="GH627">
            <v>0</v>
          </cell>
          <cell r="GI627">
            <v>489</v>
          </cell>
          <cell r="GJ627">
            <v>379</v>
          </cell>
          <cell r="GK627">
            <v>0</v>
          </cell>
          <cell r="GL627">
            <v>379</v>
          </cell>
          <cell r="GM627">
            <v>216</v>
          </cell>
          <cell r="GN627">
            <v>0</v>
          </cell>
          <cell r="GO627">
            <v>216</v>
          </cell>
          <cell r="GP627">
            <v>142</v>
          </cell>
          <cell r="GQ627">
            <v>0</v>
          </cell>
          <cell r="GR627">
            <v>142</v>
          </cell>
          <cell r="GS627">
            <v>378</v>
          </cell>
          <cell r="GT627">
            <v>0</v>
          </cell>
          <cell r="GU627">
            <v>378</v>
          </cell>
          <cell r="GV627">
            <v>399</v>
          </cell>
          <cell r="GW627">
            <v>0</v>
          </cell>
          <cell r="GX627">
            <v>399</v>
          </cell>
          <cell r="GY627">
            <v>506</v>
          </cell>
          <cell r="GZ627">
            <v>0</v>
          </cell>
          <cell r="HA627">
            <v>506</v>
          </cell>
          <cell r="HB627">
            <v>537</v>
          </cell>
          <cell r="HC627">
            <v>0</v>
          </cell>
          <cell r="HD627">
            <v>537</v>
          </cell>
          <cell r="HE627">
            <v>-108</v>
          </cell>
          <cell r="HF627">
            <v>0</v>
          </cell>
          <cell r="HG627">
            <v>-108</v>
          </cell>
          <cell r="HH627">
            <v>569</v>
          </cell>
          <cell r="HI627">
            <v>0</v>
          </cell>
          <cell r="HJ627">
            <v>569</v>
          </cell>
          <cell r="HO627">
            <v>1116.7360000000001</v>
          </cell>
          <cell r="HP627">
            <v>-11.293103303219999</v>
          </cell>
          <cell r="HQ627">
            <v>1128.0291033032202</v>
          </cell>
          <cell r="HR627">
            <v>701.61800000000005</v>
          </cell>
          <cell r="HS627">
            <v>-10.267234</v>
          </cell>
          <cell r="HT627">
            <v>711.88523400000008</v>
          </cell>
          <cell r="HU627">
            <v>255.678</v>
          </cell>
          <cell r="HV627">
            <v>1.0359860000000001</v>
          </cell>
          <cell r="HW627">
            <v>254.64201399999999</v>
          </cell>
          <cell r="HX627">
            <v>1209.588</v>
          </cell>
          <cell r="HY627">
            <v>14.978526063401704</v>
          </cell>
          <cell r="HZ627">
            <v>1194.6094739365983</v>
          </cell>
          <cell r="IA627">
            <v>913.74900000000002</v>
          </cell>
          <cell r="IB627">
            <v>22.06584004197617</v>
          </cell>
          <cell r="IC627">
            <v>891.68315995802391</v>
          </cell>
          <cell r="ID627">
            <v>597.48099999999999</v>
          </cell>
          <cell r="IE627">
            <v>12.946365041976177</v>
          </cell>
          <cell r="IF627">
            <v>584.53463495802384</v>
          </cell>
          <cell r="IG627">
            <v>252.685</v>
          </cell>
          <cell r="IH627">
            <v>67.651459041976167</v>
          </cell>
          <cell r="II627">
            <v>185.03354095802382</v>
          </cell>
          <cell r="IJ627">
            <v>1388.1959999999999</v>
          </cell>
          <cell r="IK627">
            <v>-46.943653947920644</v>
          </cell>
          <cell r="IL627">
            <v>1435.1396539479206</v>
          </cell>
          <cell r="IM627">
            <v>1031.8130000000001</v>
          </cell>
          <cell r="IN627">
            <v>-31.279140087920663</v>
          </cell>
          <cell r="IO627">
            <v>1063.0921400879208</v>
          </cell>
          <cell r="IP627">
            <v>602.68700000000001</v>
          </cell>
          <cell r="IQ627">
            <v>-28.423140087920657</v>
          </cell>
          <cell r="IR627">
            <v>631.11014008792063</v>
          </cell>
          <cell r="IS627">
            <v>194.40899999999999</v>
          </cell>
          <cell r="IT627">
            <v>-19.621725403432155</v>
          </cell>
          <cell r="IU627">
            <v>214.03072540343214</v>
          </cell>
          <cell r="IV627">
            <v>1353.9680000000001</v>
          </cell>
          <cell r="IW627">
            <v>32.923364007118217</v>
          </cell>
          <cell r="IX627">
            <v>1321.0446359928819</v>
          </cell>
          <cell r="IY627">
            <v>1061.3889999999999</v>
          </cell>
          <cell r="IZ627">
            <v>9.904505933262401</v>
          </cell>
          <cell r="JA627">
            <v>1051.4844940667374</v>
          </cell>
          <cell r="JB627">
            <v>702.17700000000002</v>
          </cell>
          <cell r="JC627">
            <v>25.413100158341134</v>
          </cell>
          <cell r="JD627">
            <v>676.76389984165894</v>
          </cell>
          <cell r="JE627">
            <v>184.83500000000001</v>
          </cell>
          <cell r="JF627">
            <v>6.4225631964237335</v>
          </cell>
          <cell r="JG627">
            <v>178.41243680357627</v>
          </cell>
          <cell r="JH627">
            <v>1183.7380000000001</v>
          </cell>
          <cell r="JI627">
            <v>-70.427878672454852</v>
          </cell>
          <cell r="JJ627">
            <v>1254.1658786724549</v>
          </cell>
          <cell r="JK627">
            <v>1042.896</v>
          </cell>
          <cell r="JL627">
            <v>41.42112132754513</v>
          </cell>
          <cell r="JM627">
            <v>1001.4748786724548</v>
          </cell>
          <cell r="JN627">
            <v>674.42600000000004</v>
          </cell>
          <cell r="JO627">
            <v>-64.101513462</v>
          </cell>
          <cell r="JP627">
            <v>738.527513462</v>
          </cell>
          <cell r="JQ627">
            <v>285.33199999999999</v>
          </cell>
          <cell r="JR627">
            <v>-45.795000000000009</v>
          </cell>
          <cell r="JS627">
            <v>331.12700000000001</v>
          </cell>
          <cell r="JT627">
            <v>1161.405</v>
          </cell>
          <cell r="JU627">
            <v>-40.999208000000003</v>
          </cell>
          <cell r="JV627">
            <v>1202.4042079999999</v>
          </cell>
          <cell r="JW627">
            <v>914.75</v>
          </cell>
          <cell r="JX627">
            <v>-37.104200000000006</v>
          </cell>
          <cell r="JY627">
            <v>951.85419999999999</v>
          </cell>
          <cell r="JZ627">
            <v>478.21100000000001</v>
          </cell>
          <cell r="KA627">
            <v>7.1599999999999993</v>
          </cell>
          <cell r="KB627">
            <v>471.05099999999999</v>
          </cell>
          <cell r="KC627">
            <v>147.16300000000001</v>
          </cell>
          <cell r="KD627">
            <v>9</v>
          </cell>
          <cell r="KE627">
            <v>138.16300000000001</v>
          </cell>
          <cell r="KF627">
            <v>50</v>
          </cell>
          <cell r="KG627">
            <v>-294.19499999999999</v>
          </cell>
          <cell r="KH627">
            <v>344.19499999999999</v>
          </cell>
          <cell r="KI627">
            <v>287</v>
          </cell>
          <cell r="KJ627">
            <v>-255.19499999999999</v>
          </cell>
          <cell r="KK627">
            <v>542.19499999999994</v>
          </cell>
          <cell r="KL627">
            <v>82</v>
          </cell>
          <cell r="KM627">
            <v>-286.19499999999999</v>
          </cell>
          <cell r="KN627">
            <v>368.19499999999999</v>
          </cell>
          <cell r="KO627">
            <v>320</v>
          </cell>
          <cell r="KP627">
            <v>4</v>
          </cell>
          <cell r="KQ627">
            <v>316</v>
          </cell>
          <cell r="KR627">
            <v>6</v>
          </cell>
          <cell r="KS627">
            <v>0</v>
          </cell>
          <cell r="KT627">
            <v>6</v>
          </cell>
          <cell r="KU627">
            <v>5</v>
          </cell>
          <cell r="KV627">
            <v>0</v>
          </cell>
          <cell r="KW627">
            <v>5</v>
          </cell>
          <cell r="KX627">
            <v>7</v>
          </cell>
          <cell r="KY627">
            <v>0</v>
          </cell>
          <cell r="KZ627">
            <v>7</v>
          </cell>
          <cell r="LA627">
            <v>5</v>
          </cell>
          <cell r="LB627">
            <v>0</v>
          </cell>
          <cell r="LC627">
            <v>5</v>
          </cell>
          <cell r="LD627">
            <v>0</v>
          </cell>
          <cell r="LE627">
            <v>0</v>
          </cell>
          <cell r="LF627">
            <v>0</v>
          </cell>
          <cell r="LG627">
            <v>7</v>
          </cell>
          <cell r="LH627">
            <v>0</v>
          </cell>
          <cell r="LI627">
            <v>7</v>
          </cell>
          <cell r="LJ627">
            <v>5</v>
          </cell>
          <cell r="LK627">
            <v>0</v>
          </cell>
          <cell r="LL627">
            <v>5</v>
          </cell>
          <cell r="LM627">
            <v>4</v>
          </cell>
          <cell r="LN627">
            <v>0</v>
          </cell>
          <cell r="LO627">
            <v>4</v>
          </cell>
          <cell r="LP627">
            <v>-949</v>
          </cell>
          <cell r="LQ627">
            <v>0</v>
          </cell>
          <cell r="LR627">
            <v>-949</v>
          </cell>
          <cell r="LS627">
            <v>-301</v>
          </cell>
          <cell r="LT627">
            <v>0</v>
          </cell>
          <cell r="LU627">
            <v>-301</v>
          </cell>
          <cell r="LV627">
            <v>329</v>
          </cell>
          <cell r="LW627">
            <v>0</v>
          </cell>
          <cell r="LX627">
            <v>329</v>
          </cell>
          <cell r="LY627">
            <v>443</v>
          </cell>
          <cell r="LZ627">
            <v>0</v>
          </cell>
          <cell r="MA627">
            <v>443</v>
          </cell>
          <cell r="MB627">
            <v>-1102</v>
          </cell>
          <cell r="MC627">
            <v>0</v>
          </cell>
          <cell r="MD627">
            <v>-1102</v>
          </cell>
          <cell r="ME627">
            <v>599</v>
          </cell>
          <cell r="MF627">
            <v>0</v>
          </cell>
          <cell r="MG627">
            <v>599</v>
          </cell>
          <cell r="MH627">
            <v>379</v>
          </cell>
          <cell r="MI627">
            <v>0</v>
          </cell>
          <cell r="MJ627">
            <v>379</v>
          </cell>
          <cell r="MK627">
            <v>363</v>
          </cell>
          <cell r="ML627">
            <v>0</v>
          </cell>
          <cell r="MM627">
            <v>363</v>
          </cell>
          <cell r="MN627">
            <v>354</v>
          </cell>
          <cell r="MO627">
            <v>0</v>
          </cell>
          <cell r="MP627">
            <v>354</v>
          </cell>
          <cell r="MQ627">
            <v>298</v>
          </cell>
          <cell r="MR627">
            <v>0</v>
          </cell>
          <cell r="MS627">
            <v>298</v>
          </cell>
          <cell r="MT627">
            <v>489</v>
          </cell>
          <cell r="MU627">
            <v>0</v>
          </cell>
          <cell r="MV627">
            <v>489</v>
          </cell>
          <cell r="MW627">
            <v>379</v>
          </cell>
          <cell r="MX627">
            <v>0</v>
          </cell>
          <cell r="MY627">
            <v>379</v>
          </cell>
          <cell r="MZ627">
            <v>216</v>
          </cell>
          <cell r="NA627">
            <v>0</v>
          </cell>
          <cell r="NB627">
            <v>216</v>
          </cell>
          <cell r="NC627">
            <v>142</v>
          </cell>
          <cell r="ND627">
            <v>0</v>
          </cell>
          <cell r="NE627">
            <v>142</v>
          </cell>
          <cell r="NF627">
            <v>378</v>
          </cell>
          <cell r="NG627">
            <v>0</v>
          </cell>
          <cell r="NH627">
            <v>378</v>
          </cell>
          <cell r="NI627">
            <v>399</v>
          </cell>
          <cell r="NJ627">
            <v>0</v>
          </cell>
          <cell r="NK627">
            <v>399</v>
          </cell>
          <cell r="NL627">
            <v>506</v>
          </cell>
          <cell r="NM627">
            <v>0</v>
          </cell>
          <cell r="NN627">
            <v>506</v>
          </cell>
          <cell r="NO627">
            <v>537</v>
          </cell>
          <cell r="NP627">
            <v>0</v>
          </cell>
          <cell r="NQ627">
            <v>537</v>
          </cell>
          <cell r="NR627">
            <v>-108</v>
          </cell>
          <cell r="NS627">
            <v>0</v>
          </cell>
          <cell r="NT627">
            <v>-108</v>
          </cell>
          <cell r="NU627">
            <v>569</v>
          </cell>
          <cell r="NV627">
            <v>0</v>
          </cell>
          <cell r="NW627">
            <v>569</v>
          </cell>
        </row>
        <row r="628">
          <cell r="BB628">
            <v>0.54919645653149451</v>
          </cell>
          <cell r="BD628">
            <v>0.54848598459364162</v>
          </cell>
          <cell r="BE628">
            <v>0.53424812625269957</v>
          </cell>
          <cell r="BG628">
            <v>0.52769222873401178</v>
          </cell>
          <cell r="BH628">
            <v>0.50407479388480092</v>
          </cell>
          <cell r="BJ628">
            <v>0.50450758695843012</v>
          </cell>
          <cell r="BK628">
            <v>0.59974737217267793</v>
          </cell>
          <cell r="BM628">
            <v>0.59336629072316016</v>
          </cell>
          <cell r="BN628">
            <v>0.49995000038461246</v>
          </cell>
          <cell r="BP628">
            <v>0.50460736751430268</v>
          </cell>
          <cell r="BQ628">
            <v>0.45483750101515619</v>
          </cell>
          <cell r="BS628">
            <v>0.43006059451069945</v>
          </cell>
          <cell r="BT628">
            <v>0.51187678137303927</v>
          </cell>
          <cell r="BV628">
            <v>0.55594852229595049</v>
          </cell>
          <cell r="BW628">
            <v>0.60016107179605782</v>
          </cell>
          <cell r="BY628">
            <v>0.58901167719295078</v>
          </cell>
          <cell r="BZ628">
            <v>0.54374760265751554</v>
          </cell>
          <cell r="CB628">
            <v>0.54192354749694982</v>
          </cell>
          <cell r="CC628">
            <v>0.50550210698579812</v>
          </cell>
          <cell r="CE628">
            <v>0.50058040077599986</v>
          </cell>
          <cell r="CF628">
            <v>0.57947944154650621</v>
          </cell>
          <cell r="CH628">
            <v>0.56581711450524608</v>
          </cell>
          <cell r="CI628">
            <v>0.65838272386891328</v>
          </cell>
          <cell r="CK628">
            <v>0.68041024127339311</v>
          </cell>
          <cell r="CL628">
            <v>0.56922888416925332</v>
          </cell>
          <cell r="CN628">
            <v>0.55814927151118876</v>
          </cell>
          <cell r="CO628">
            <v>0.48826521124376993</v>
          </cell>
          <cell r="CQ628">
            <v>0.4979436066389597</v>
          </cell>
          <cell r="CR628">
            <v>0.55249659099282655</v>
          </cell>
          <cell r="CT628">
            <v>0.55715357018930745</v>
          </cell>
          <cell r="CU628">
            <v>0.59772671564719082</v>
          </cell>
          <cell r="CW628">
            <v>0.5930662428225415</v>
          </cell>
          <cell r="CX628">
            <v>0.56739968571142452</v>
          </cell>
          <cell r="CZ628">
            <v>0.56011904914416599</v>
          </cell>
          <cell r="DA628">
            <v>0.50398113820969936</v>
          </cell>
          <cell r="DC628">
            <v>0.49186844410928254</v>
          </cell>
          <cell r="DD628">
            <v>0.53127153532730442</v>
          </cell>
          <cell r="DF628">
            <v>0.50172702404140546</v>
          </cell>
          <cell r="DG628">
            <v>0.59577250006795257</v>
          </cell>
          <cell r="DI628">
            <v>0.5933629394064952</v>
          </cell>
          <cell r="DJ628">
            <v>0.48754866508036232</v>
          </cell>
          <cell r="DL628">
            <v>0.46130533075587304</v>
          </cell>
          <cell r="DM628">
            <v>0.52218970278338939</v>
          </cell>
          <cell r="DO628">
            <v>0.5208010714991681</v>
          </cell>
          <cell r="DP628">
            <v>0.60629650387492029</v>
          </cell>
          <cell r="DR628">
            <v>0.614009746932065</v>
          </cell>
          <cell r="DS628">
            <v>0.79032258064516125</v>
          </cell>
          <cell r="DU628">
            <v>0.73763440860215057</v>
          </cell>
          <cell r="DV628">
            <v>0.6155507559395248</v>
          </cell>
          <cell r="DX628">
            <v>0.65068493150684936</v>
          </cell>
          <cell r="DY628">
            <v>0.44608223429014743</v>
          </cell>
          <cell r="EA628">
            <v>0.47638773819386909</v>
          </cell>
          <cell r="EB628">
            <v>0.58040816326530609</v>
          </cell>
          <cell r="ED628">
            <v>0.58326497128794097</v>
          </cell>
          <cell r="EE628">
            <v>1.8711018711018712E-2</v>
          </cell>
          <cell r="EG628">
            <v>1.8711018711018712E-2</v>
          </cell>
          <cell r="EH628">
            <v>8.5015940488841653E-3</v>
          </cell>
          <cell r="EJ628">
            <v>8.5015940488841653E-3</v>
          </cell>
          <cell r="EK628">
            <v>0.20581896551724138</v>
          </cell>
          <cell r="EM628">
            <v>0.20581896551724138</v>
          </cell>
          <cell r="EN628">
            <v>-1.0152284263959391E-3</v>
          </cell>
          <cell r="EP628">
            <v>-1.0152284263959391E-3</v>
          </cell>
          <cell r="EQ628">
            <v>0.23927178153446033</v>
          </cell>
          <cell r="ES628">
            <v>0.23927178153446033</v>
          </cell>
          <cell r="ET628">
            <v>5.5294117647058827E-2</v>
          </cell>
          <cell r="EV628">
            <v>5.5294117647058827E-2</v>
          </cell>
          <cell r="EW628">
            <v>3.6217303822937627E-2</v>
          </cell>
          <cell r="EY628">
            <v>3.6217303822937627E-2</v>
          </cell>
          <cell r="EZ628">
            <v>-1.2435233160621761E-2</v>
          </cell>
          <cell r="FB628">
            <v>-1.2435233160621761E-2</v>
          </cell>
          <cell r="FC628">
            <v>1.445414847161572</v>
          </cell>
          <cell r="FE628">
            <v>1.445414847161572</v>
          </cell>
          <cell r="FF628">
            <v>1.5131264916467781</v>
          </cell>
          <cell r="FH628">
            <v>1.5131264916467781</v>
          </cell>
          <cell r="FI628">
            <v>0.51140065146579805</v>
          </cell>
          <cell r="FK628">
            <v>0.51140065146579805</v>
          </cell>
          <cell r="FL628">
            <v>0.52336448598130836</v>
          </cell>
          <cell r="FN628">
            <v>0.52336448598130836</v>
          </cell>
          <cell r="FO628">
            <v>0.96326164874551967</v>
          </cell>
          <cell r="FQ628">
            <v>0.96326164874551967</v>
          </cell>
          <cell r="FR628">
            <v>0.50509898020395916</v>
          </cell>
          <cell r="FT628">
            <v>0.50509898020395916</v>
          </cell>
          <cell r="FU628">
            <v>0.59213250517598348</v>
          </cell>
          <cell r="FW628">
            <v>0.59213250517598348</v>
          </cell>
          <cell r="FX628">
            <v>0.59354413702239794</v>
          </cell>
          <cell r="FZ628">
            <v>0.59354413702239794</v>
          </cell>
          <cell r="GA628">
            <v>0.69160997732426299</v>
          </cell>
          <cell r="GC628">
            <v>0.69160997732426299</v>
          </cell>
          <cell r="GD628">
            <v>0.62603461249059444</v>
          </cell>
          <cell r="GF628">
            <v>0.62603461249059444</v>
          </cell>
          <cell r="GG628">
            <v>0.53875476493011432</v>
          </cell>
          <cell r="GI628">
            <v>0.53875476493011432</v>
          </cell>
          <cell r="GJ628">
            <v>0.54955570745044424</v>
          </cell>
          <cell r="GL628">
            <v>0.54955570745044424</v>
          </cell>
          <cell r="GM628">
            <v>0.64555921052631582</v>
          </cell>
          <cell r="GO628">
            <v>0.64555921052631582</v>
          </cell>
          <cell r="GP628">
            <v>0.64910790144435004</v>
          </cell>
          <cell r="GR628">
            <v>0.64910790144435004</v>
          </cell>
          <cell r="GS628">
            <v>0.49867549668874173</v>
          </cell>
          <cell r="GU628">
            <v>0.49867549668874173</v>
          </cell>
          <cell r="GV628">
            <v>0.47187499999999999</v>
          </cell>
          <cell r="GX628">
            <v>0.47187499999999999</v>
          </cell>
          <cell r="GY628">
            <v>0.40462117141321868</v>
          </cell>
          <cell r="HA628">
            <v>0.40462117141321868</v>
          </cell>
          <cell r="HB628">
            <v>0.43622308117062397</v>
          </cell>
          <cell r="HD628">
            <v>0.43622308117062397</v>
          </cell>
          <cell r="HE628">
            <v>1.0557620817843867</v>
          </cell>
          <cell r="HG628">
            <v>1.0557620817843867</v>
          </cell>
          <cell r="HH628">
            <v>0.47174840085287845</v>
          </cell>
          <cell r="HJ628">
            <v>0.47174840085287845</v>
          </cell>
          <cell r="HO628">
            <v>0.52839473978600593</v>
          </cell>
          <cell r="HP628">
            <v>0</v>
          </cell>
          <cell r="HQ628">
            <v>0.52618541124553042</v>
          </cell>
          <cell r="HR628">
            <v>0.51865190190698796</v>
          </cell>
          <cell r="HS628">
            <v>0</v>
          </cell>
          <cell r="HT628">
            <v>0.51578484179747386</v>
          </cell>
          <cell r="HU628">
            <v>0.50407479388480092</v>
          </cell>
          <cell r="HV628">
            <v>0</v>
          </cell>
          <cell r="HW628">
            <v>0.50450758695843012</v>
          </cell>
          <cell r="HX628">
            <v>0.51269149129629832</v>
          </cell>
          <cell r="HY628">
            <v>0</v>
          </cell>
          <cell r="HZ628">
            <v>0.51483468831810364</v>
          </cell>
          <cell r="IA628">
            <v>0.4879237202425582</v>
          </cell>
          <cell r="IB628">
            <v>0</v>
          </cell>
          <cell r="IC628">
            <v>0.49206037884877635</v>
          </cell>
          <cell r="ID628">
            <v>0.48218366137168817</v>
          </cell>
          <cell r="IE628">
            <v>0</v>
          </cell>
          <cell r="IF628">
            <v>0.48607912816330728</v>
          </cell>
          <cell r="IG628">
            <v>0.51187678137303927</v>
          </cell>
          <cell r="IH628">
            <v>0</v>
          </cell>
          <cell r="II628">
            <v>0.55594852229595049</v>
          </cell>
          <cell r="IJ628">
            <v>0.55600565831330617</v>
          </cell>
          <cell r="IK628">
            <v>0</v>
          </cell>
          <cell r="IL628">
            <v>0.54839848986925022</v>
          </cell>
          <cell r="IM628">
            <v>0.54171368105148177</v>
          </cell>
          <cell r="IN628">
            <v>0</v>
          </cell>
          <cell r="IO628">
            <v>0.5351661042878153</v>
          </cell>
          <cell r="IP628">
            <v>0.54070266980196524</v>
          </cell>
          <cell r="IQ628">
            <v>0</v>
          </cell>
          <cell r="IR628">
            <v>0.53185101679030655</v>
          </cell>
          <cell r="IS628">
            <v>0.57947944154650621</v>
          </cell>
          <cell r="IT628">
            <v>0</v>
          </cell>
          <cell r="IU628">
            <v>0.56581711450524608</v>
          </cell>
          <cell r="IV628">
            <v>0.56087169844008533</v>
          </cell>
          <cell r="IW628">
            <v>0</v>
          </cell>
          <cell r="IX628">
            <v>0.56657733471197735</v>
          </cell>
          <cell r="IY628">
            <v>0.53362760488560712</v>
          </cell>
          <cell r="IZ628">
            <v>0</v>
          </cell>
          <cell r="JA628">
            <v>0.53568402378387603</v>
          </cell>
          <cell r="JB628">
            <v>0.517856741330467</v>
          </cell>
          <cell r="JC628">
            <v>0</v>
          </cell>
          <cell r="JD628">
            <v>0.5253871018102052</v>
          </cell>
          <cell r="JE628">
            <v>0.55249659099282655</v>
          </cell>
          <cell r="JF628">
            <v>0</v>
          </cell>
          <cell r="JG628">
            <v>0.55715357018930745</v>
          </cell>
          <cell r="JH628">
            <v>0.54869400155553383</v>
          </cell>
          <cell r="JI628">
            <v>0</v>
          </cell>
          <cell r="JJ628">
            <v>0.53417184051379629</v>
          </cell>
          <cell r="JK628">
            <v>0.53298637413037619</v>
          </cell>
          <cell r="JL628">
            <v>0</v>
          </cell>
          <cell r="JM628">
            <v>0.51577094716558092</v>
          </cell>
          <cell r="JN628">
            <v>0.51801525368136336</v>
          </cell>
          <cell r="JO628">
            <v>0</v>
          </cell>
          <cell r="JP628">
            <v>0.4970191790996486</v>
          </cell>
          <cell r="JQ628">
            <v>0.53127153532730442</v>
          </cell>
          <cell r="JR628">
            <v>0</v>
          </cell>
          <cell r="JS628">
            <v>0.50172702404140546</v>
          </cell>
          <cell r="JT628">
            <v>0.55001306365151581</v>
          </cell>
          <cell r="JU628">
            <v>0</v>
          </cell>
          <cell r="JV628">
            <v>0.54227761322710488</v>
          </cell>
          <cell r="JW628">
            <v>0.53553831279550035</v>
          </cell>
          <cell r="JX628">
            <v>0</v>
          </cell>
          <cell r="JY628">
            <v>0.52633147827678173</v>
          </cell>
          <cell r="JZ628">
            <v>0.56248544559511382</v>
          </cell>
          <cell r="KA628">
            <v>0</v>
          </cell>
          <cell r="KB628">
            <v>0.5651016581868179</v>
          </cell>
          <cell r="KC628">
            <v>0.60629650387492029</v>
          </cell>
          <cell r="KD628">
            <v>0</v>
          </cell>
          <cell r="KE628">
            <v>0.614009746932065</v>
          </cell>
          <cell r="KF628">
            <v>0.79032258064516125</v>
          </cell>
          <cell r="KG628">
            <v>0</v>
          </cell>
          <cell r="KH628">
            <v>0.86616161616161613</v>
          </cell>
          <cell r="KI628">
            <v>0.6155507559395248</v>
          </cell>
          <cell r="KJ628">
            <v>0</v>
          </cell>
          <cell r="KK628">
            <v>0.7233502538071066</v>
          </cell>
          <cell r="KL628">
            <v>0.44608223429014743</v>
          </cell>
          <cell r="KM628">
            <v>0</v>
          </cell>
          <cell r="KN628">
            <v>0.4787676935886761</v>
          </cell>
          <cell r="KO628">
            <v>0.58040816326530609</v>
          </cell>
          <cell r="KP628">
            <v>0</v>
          </cell>
          <cell r="KQ628">
            <v>0.58326497128794097</v>
          </cell>
          <cell r="KR628">
            <v>1.8711018711018712E-2</v>
          </cell>
          <cell r="KS628" t="e">
            <v>#DIV/0!</v>
          </cell>
          <cell r="KT628">
            <v>1.8711018711018712E-2</v>
          </cell>
          <cell r="KU628">
            <v>8.5015940488841653E-3</v>
          </cell>
          <cell r="KV628" t="e">
            <v>#DIV/0!</v>
          </cell>
          <cell r="KW628">
            <v>8.5015940488841653E-3</v>
          </cell>
          <cell r="KX628">
            <v>0.20581896551724138</v>
          </cell>
          <cell r="KY628" t="e">
            <v>#DIV/0!</v>
          </cell>
          <cell r="KZ628">
            <v>0.20581896551724138</v>
          </cell>
          <cell r="LA628">
            <v>-1.0152284263959391E-3</v>
          </cell>
          <cell r="LB628" t="e">
            <v>#DIV/0!</v>
          </cell>
          <cell r="LC628">
            <v>-1.0152284263959391E-3</v>
          </cell>
          <cell r="LD628">
            <v>0.23927178153446033</v>
          </cell>
          <cell r="LE628" t="e">
            <v>#DIV/0!</v>
          </cell>
          <cell r="LF628">
            <v>0.23927178153446033</v>
          </cell>
          <cell r="LG628">
            <v>5.5294117647058827E-2</v>
          </cell>
          <cell r="LH628" t="e">
            <v>#DIV/0!</v>
          </cell>
          <cell r="LI628">
            <v>5.5294117647058827E-2</v>
          </cell>
          <cell r="LJ628">
            <v>3.6217303822937627E-2</v>
          </cell>
          <cell r="LK628" t="e">
            <v>#DIV/0!</v>
          </cell>
          <cell r="LL628">
            <v>3.6217303822937627E-2</v>
          </cell>
          <cell r="LM628">
            <v>-1.2435233160621761E-2</v>
          </cell>
          <cell r="LN628" t="e">
            <v>#DIV/0!</v>
          </cell>
          <cell r="LO628">
            <v>-1.2435233160621761E-2</v>
          </cell>
          <cell r="LP628">
            <v>1.445414847161572</v>
          </cell>
          <cell r="LQ628" t="e">
            <v>#DIV/0!</v>
          </cell>
          <cell r="LR628">
            <v>1.445414847161572</v>
          </cell>
          <cell r="LS628">
            <v>1.5131264916467781</v>
          </cell>
          <cell r="LT628" t="e">
            <v>#DIV/0!</v>
          </cell>
          <cell r="LU628">
            <v>1.5131264916467781</v>
          </cell>
          <cell r="LV628">
            <v>0.51140065146579805</v>
          </cell>
          <cell r="LW628" t="e">
            <v>#DIV/0!</v>
          </cell>
          <cell r="LX628">
            <v>0.51140065146579805</v>
          </cell>
          <cell r="LY628">
            <v>0.52336448598130836</v>
          </cell>
          <cell r="LZ628" t="e">
            <v>#DIV/0!</v>
          </cell>
          <cell r="MA628">
            <v>0.52336448598130836</v>
          </cell>
          <cell r="MB628">
            <v>0.96326164874551967</v>
          </cell>
          <cell r="MC628" t="e">
            <v>#DIV/0!</v>
          </cell>
          <cell r="MD628">
            <v>0.96326164874551967</v>
          </cell>
          <cell r="ME628">
            <v>0.50509898020395916</v>
          </cell>
          <cell r="MF628" t="e">
            <v>#DIV/0!</v>
          </cell>
          <cell r="MG628">
            <v>0.50509898020395916</v>
          </cell>
          <cell r="MH628">
            <v>0.59213250517598348</v>
          </cell>
          <cell r="MI628" t="e">
            <v>#DIV/0!</v>
          </cell>
          <cell r="MJ628">
            <v>0.59213250517598348</v>
          </cell>
          <cell r="MK628">
            <v>0.59354413702239794</v>
          </cell>
          <cell r="ML628" t="e">
            <v>#DIV/0!</v>
          </cell>
          <cell r="MM628">
            <v>0.59354413702239794</v>
          </cell>
          <cell r="MN628">
            <v>0.69160997732426299</v>
          </cell>
          <cell r="MO628" t="e">
            <v>#DIV/0!</v>
          </cell>
          <cell r="MP628">
            <v>0.69160997732426299</v>
          </cell>
          <cell r="MQ628">
            <v>0.62603461249059444</v>
          </cell>
          <cell r="MR628" t="e">
            <v>#DIV/0!</v>
          </cell>
          <cell r="MS628">
            <v>0.62603461249059444</v>
          </cell>
          <cell r="MT628">
            <v>0.53875476493011432</v>
          </cell>
          <cell r="MU628" t="e">
            <v>#DIV/0!</v>
          </cell>
          <cell r="MV628">
            <v>0.53875476493011432</v>
          </cell>
          <cell r="MW628">
            <v>0.54955570745044424</v>
          </cell>
          <cell r="MX628" t="e">
            <v>#DIV/0!</v>
          </cell>
          <cell r="MY628">
            <v>0.54955570745044424</v>
          </cell>
          <cell r="MZ628">
            <v>0.64555921052631582</v>
          </cell>
          <cell r="NA628" t="e">
            <v>#DIV/0!</v>
          </cell>
          <cell r="NB628">
            <v>0.64555921052631582</v>
          </cell>
          <cell r="NC628">
            <v>0.64910790144435004</v>
          </cell>
          <cell r="ND628" t="e">
            <v>#DIV/0!</v>
          </cell>
          <cell r="NE628">
            <v>0.64910790144435004</v>
          </cell>
          <cell r="NF628">
            <v>0.49867549668874173</v>
          </cell>
          <cell r="NG628" t="e">
            <v>#DIV/0!</v>
          </cell>
          <cell r="NH628">
            <v>0.49867549668874173</v>
          </cell>
          <cell r="NI628">
            <v>0.47187499999999999</v>
          </cell>
          <cell r="NJ628" t="e">
            <v>#DIV/0!</v>
          </cell>
          <cell r="NK628">
            <v>0.47187499999999999</v>
          </cell>
          <cell r="NL628">
            <v>0.40462117141321868</v>
          </cell>
          <cell r="NM628" t="e">
            <v>#DIV/0!</v>
          </cell>
          <cell r="NN628">
            <v>0.40462117141321868</v>
          </cell>
          <cell r="NO628">
            <v>0.43622308117062397</v>
          </cell>
          <cell r="NP628" t="e">
            <v>#DIV/0!</v>
          </cell>
          <cell r="NQ628">
            <v>0.43622308117062397</v>
          </cell>
          <cell r="NR628">
            <v>1.0557620817843867</v>
          </cell>
          <cell r="NS628" t="e">
            <v>#DIV/0!</v>
          </cell>
          <cell r="NT628">
            <v>1.0557620817843867</v>
          </cell>
          <cell r="NU628">
            <v>0.47174840085287845</v>
          </cell>
          <cell r="NV628" t="e">
            <v>#DIV/0!</v>
          </cell>
          <cell r="NW628">
            <v>0.47174840085287845</v>
          </cell>
        </row>
        <row r="629">
          <cell r="BB629">
            <v>0.21821342905763555</v>
          </cell>
          <cell r="BD629">
            <v>0.21859109288167361</v>
          </cell>
          <cell r="BE629">
            <v>0.23717670699543686</v>
          </cell>
          <cell r="BG629">
            <v>0.23807632159962458</v>
          </cell>
          <cell r="BH629">
            <v>0.16567032348084332</v>
          </cell>
          <cell r="BJ629">
            <v>0.16592858404833877</v>
          </cell>
          <cell r="BK629">
            <v>0.13517340207186146</v>
          </cell>
          <cell r="BM629">
            <v>0.14454371391937951</v>
          </cell>
          <cell r="BN629">
            <v>0.24866083230142055</v>
          </cell>
          <cell r="BP629">
            <v>0.24940598546008982</v>
          </cell>
          <cell r="BQ629">
            <v>8.0640843961580846E-2</v>
          </cell>
          <cell r="BS629">
            <v>0.12202116642652974</v>
          </cell>
          <cell r="BT629">
            <v>0.14373332891532334</v>
          </cell>
          <cell r="BV629">
            <v>4.5673081119131924E-2</v>
          </cell>
          <cell r="BW629">
            <v>0.12520555740416564</v>
          </cell>
          <cell r="BY629">
            <v>0.13179182537827222</v>
          </cell>
          <cell r="BZ629">
            <v>0.10276549036374399</v>
          </cell>
          <cell r="CB629">
            <v>0.10401561059954816</v>
          </cell>
          <cell r="CC629">
            <v>0.2418400399219707</v>
          </cell>
          <cell r="CE629">
            <v>0.24219365063446918</v>
          </cell>
          <cell r="CF629">
            <v>0.37595456355864432</v>
          </cell>
          <cell r="CH629">
            <v>0.36674811584684347</v>
          </cell>
          <cell r="CI629">
            <v>0.17204286246224709</v>
          </cell>
          <cell r="CK629">
            <v>0.16377144483066297</v>
          </cell>
          <cell r="CL629">
            <v>0.29005717743624759</v>
          </cell>
          <cell r="CN629">
            <v>0.28879045359373612</v>
          </cell>
          <cell r="CO629">
            <v>0.25856160065012407</v>
          </cell>
          <cell r="CQ629">
            <v>0.25931846852950319</v>
          </cell>
          <cell r="CR629">
            <v>0.34163492631327902</v>
          </cell>
          <cell r="CT629">
            <v>0.34309334847030692</v>
          </cell>
          <cell r="CU629">
            <v>0.61508106882528601</v>
          </cell>
          <cell r="CW629">
            <v>0.38834148531461932</v>
          </cell>
          <cell r="CX629">
            <v>0.46462374966393877</v>
          </cell>
          <cell r="CZ629">
            <v>0.46062913255664001</v>
          </cell>
          <cell r="DA629">
            <v>0.30635828638309343</v>
          </cell>
          <cell r="DC629">
            <v>0.30891235501613529</v>
          </cell>
          <cell r="DD629">
            <v>0.25363008967076006</v>
          </cell>
          <cell r="DF629">
            <v>0.2728372002634335</v>
          </cell>
          <cell r="DG629">
            <v>0.32588641776525445</v>
          </cell>
          <cell r="DI629">
            <v>0.32314372524652496</v>
          </cell>
          <cell r="DJ629">
            <v>0.13819540651325773</v>
          </cell>
          <cell r="DL629">
            <v>0.16520265181487634</v>
          </cell>
          <cell r="DM629">
            <v>0.26088507907609232</v>
          </cell>
          <cell r="DO629">
            <v>0.26176923741303842</v>
          </cell>
          <cell r="DP629">
            <v>0.45165128688204559</v>
          </cell>
          <cell r="DR629">
            <v>0.46426573379437713</v>
          </cell>
          <cell r="DS629">
            <v>0.45165128688204559</v>
          </cell>
          <cell r="DU629">
            <v>0.12096774193548387</v>
          </cell>
          <cell r="DV629">
            <v>0.45165128688204559</v>
          </cell>
          <cell r="DX629">
            <v>0.10526315789473684</v>
          </cell>
          <cell r="DY629">
            <v>0.45165128688204559</v>
          </cell>
          <cell r="EA629">
            <v>0.28762541806020064</v>
          </cell>
          <cell r="EB629">
            <v>0.45165128688204559</v>
          </cell>
          <cell r="ED629">
            <v>0.39485981308411217</v>
          </cell>
          <cell r="EE629">
            <v>0.45165128688204559</v>
          </cell>
          <cell r="EG629">
            <v>-3.75</v>
          </cell>
          <cell r="EH629">
            <v>0.45165128688204559</v>
          </cell>
          <cell r="EJ629">
            <v>-6.064516129032258</v>
          </cell>
          <cell r="EK629">
            <v>0.45165128688204559</v>
          </cell>
          <cell r="EM629">
            <v>-7.78</v>
          </cell>
          <cell r="EN629">
            <v>0.45165128688204559</v>
          </cell>
          <cell r="EP629">
            <v>-6.6428571428571432</v>
          </cell>
          <cell r="EQ629">
            <v>0.45165128688204559</v>
          </cell>
          <cell r="ES629">
            <v>-0.3503184713375796</v>
          </cell>
          <cell r="ET629">
            <v>0.45165128688204559</v>
          </cell>
          <cell r="EV629">
            <v>-1.4765625</v>
          </cell>
          <cell r="EW629">
            <v>0.45165128688204559</v>
          </cell>
          <cell r="EY629">
            <v>-3.5242718446601944</v>
          </cell>
          <cell r="EZ629">
            <v>0.45165128688204559</v>
          </cell>
          <cell r="FB629">
            <v>-2.8532110091743119</v>
          </cell>
          <cell r="FC629">
            <v>0.45165128688204559</v>
          </cell>
          <cell r="FE629">
            <v>0.41608391608391609</v>
          </cell>
          <cell r="FF629">
            <v>0.45165128688204559</v>
          </cell>
          <cell r="FH629">
            <v>0.50352112676056338</v>
          </cell>
          <cell r="FI629">
            <v>0.45165128688204559</v>
          </cell>
          <cell r="FK629">
            <v>0.36242884250474383</v>
          </cell>
          <cell r="FL629">
            <v>0.45165128688204559</v>
          </cell>
          <cell r="FN629">
            <v>0.28399311531841653</v>
          </cell>
          <cell r="FO629">
            <v>0.45165128688204559</v>
          </cell>
          <cell r="FQ629">
            <v>0.43452380952380953</v>
          </cell>
          <cell r="FR629">
            <v>0.45165128688204559</v>
          </cell>
          <cell r="FT629">
            <v>0.32311320754716982</v>
          </cell>
          <cell r="FU629">
            <v>0.45165128688204559</v>
          </cell>
          <cell r="FW629">
            <v>0.33140655105973027</v>
          </cell>
          <cell r="FX629">
            <v>0.45165128688204559</v>
          </cell>
          <cell r="FZ629">
            <v>0.38756855575868371</v>
          </cell>
          <cell r="GA629">
            <v>0.45165128688204559</v>
          </cell>
          <cell r="GC629">
            <v>0.21103117505995203</v>
          </cell>
          <cell r="GD629">
            <v>0.45165128688204559</v>
          </cell>
          <cell r="GF629">
            <v>0.27937336814621411</v>
          </cell>
          <cell r="GG629">
            <v>0.45165128688204559</v>
          </cell>
          <cell r="GI629">
            <v>0.32075471698113206</v>
          </cell>
          <cell r="GJ629">
            <v>0.45165128688204559</v>
          </cell>
          <cell r="GL629">
            <v>0.30078125</v>
          </cell>
          <cell r="GM629">
            <v>0.45165128688204559</v>
          </cell>
          <cell r="GO629">
            <v>0.1297071129707113</v>
          </cell>
          <cell r="GP629">
            <v>0.45165128688204559</v>
          </cell>
          <cell r="GR629">
            <v>0.1044776119402985</v>
          </cell>
          <cell r="GS629">
            <v>0.45165128688204559</v>
          </cell>
          <cell r="GU629">
            <v>0.29388560157790927</v>
          </cell>
          <cell r="GV629">
            <v>0.45165128688204559</v>
          </cell>
          <cell r="GX629">
            <v>0.31135531135531136</v>
          </cell>
          <cell r="GY629">
            <v>0.45165128688204559</v>
          </cell>
          <cell r="HA629">
            <v>0.23270440251572327</v>
          </cell>
          <cell r="HB629">
            <v>0.45165128688204559</v>
          </cell>
          <cell r="HD629">
            <v>0.26074498567335241</v>
          </cell>
          <cell r="HE629">
            <v>0.45165128688204559</v>
          </cell>
          <cell r="HG629">
            <v>0.29940119760479039</v>
          </cell>
          <cell r="HH629">
            <v>0.45165128688204559</v>
          </cell>
          <cell r="HJ629">
            <v>0.32199270959902793</v>
          </cell>
          <cell r="HO629">
            <v>0.21470522202525824</v>
          </cell>
          <cell r="HQ629">
            <v>0.21556148890700449</v>
          </cell>
          <cell r="HR629">
            <v>0.21261340887878979</v>
          </cell>
          <cell r="HT629">
            <v>0.21377852574233425</v>
          </cell>
          <cell r="HU629">
            <v>0.16567032348084332</v>
          </cell>
          <cell r="HW629">
            <v>0.16592858404833877</v>
          </cell>
          <cell r="HX629">
            <v>0.15616707388524767</v>
          </cell>
          <cell r="HZ629">
            <v>0.15420223981553088</v>
          </cell>
          <cell r="IA629">
            <v>0.16276827877026423</v>
          </cell>
          <cell r="IC629">
            <v>0.15744441441898691</v>
          </cell>
          <cell r="ID629">
            <v>0.10852523595785342</v>
          </cell>
          <cell r="IF629">
            <v>9.9120159935906338E-2</v>
          </cell>
          <cell r="IG629">
            <v>0.14373332891532334</v>
          </cell>
          <cell r="II629">
            <v>4.5673081119131924E-2</v>
          </cell>
          <cell r="IJ629">
            <v>0.20047370085141941</v>
          </cell>
          <cell r="IL629">
            <v>0.20251114534504422</v>
          </cell>
          <cell r="IM629">
            <v>0.22348673064815539</v>
          </cell>
          <cell r="IO629">
            <v>0.22455844801199096</v>
          </cell>
          <cell r="IP629">
            <v>0.29099774926489014</v>
          </cell>
          <cell r="IR629">
            <v>0.28958597956769944</v>
          </cell>
          <cell r="IS629">
            <v>0.37595456355864432</v>
          </cell>
          <cell r="IU629">
            <v>0.36674811584684347</v>
          </cell>
          <cell r="IV629">
            <v>0.26312068488779045</v>
          </cell>
          <cell r="IX629">
            <v>0.26331419324596489</v>
          </cell>
          <cell r="IY629">
            <v>0.28492482950613568</v>
          </cell>
          <cell r="JA629">
            <v>0.28525368221797542</v>
          </cell>
          <cell r="JB629">
            <v>0.28227556876203902</v>
          </cell>
          <cell r="JD629">
            <v>0.28328356731075566</v>
          </cell>
          <cell r="JE629">
            <v>0.34163492631327902</v>
          </cell>
          <cell r="JG629">
            <v>0.34309334847030692</v>
          </cell>
          <cell r="JH629">
            <v>0.41610423473982011</v>
          </cell>
          <cell r="JJ629">
            <v>0.3569847841668623</v>
          </cell>
          <cell r="JK629">
            <v>0.3463337359220805</v>
          </cell>
          <cell r="JM629">
            <v>0.34675069896706329</v>
          </cell>
          <cell r="JN629">
            <v>0.28631168284769015</v>
          </cell>
          <cell r="JP629">
            <v>0.29381346082754084</v>
          </cell>
          <cell r="JQ629">
            <v>0.25363008967076006</v>
          </cell>
          <cell r="JS629">
            <v>0.2728372002634335</v>
          </cell>
          <cell r="JT629">
            <v>0.25797548040477475</v>
          </cell>
          <cell r="JV629">
            <v>0.26161359205678264</v>
          </cell>
          <cell r="JW629">
            <v>0.23508228707595866</v>
          </cell>
          <cell r="JY629">
            <v>0.24179915154111498</v>
          </cell>
          <cell r="JZ629">
            <v>0.32039197188380814</v>
          </cell>
          <cell r="KB629">
            <v>0.3209910858260297</v>
          </cell>
          <cell r="KC629">
            <v>0.45165128688204559</v>
          </cell>
          <cell r="KE629">
            <v>0.46426573379437713</v>
          </cell>
          <cell r="KF629">
            <v>-0.11290322580645161</v>
          </cell>
          <cell r="KH629">
            <v>-0.10119047619047619</v>
          </cell>
          <cell r="KI629">
            <v>0.15107913669064749</v>
          </cell>
          <cell r="KK629">
            <v>-1.4285714285714285E-2</v>
          </cell>
          <cell r="KL629">
            <v>0.60909090909090913</v>
          </cell>
          <cell r="KN629">
            <v>0.28716216216216217</v>
          </cell>
          <cell r="KO629">
            <v>0.39400921658986177</v>
          </cell>
          <cell r="KQ629">
            <v>0.39485981308411217</v>
          </cell>
          <cell r="KR629">
            <v>-3.75</v>
          </cell>
          <cell r="KT629">
            <v>-3.75</v>
          </cell>
          <cell r="KU629">
            <v>-6.064516129032258</v>
          </cell>
          <cell r="KW629">
            <v>-6.064516129032258</v>
          </cell>
          <cell r="KX629">
            <v>-7.78</v>
          </cell>
          <cell r="KZ629">
            <v>-7.78</v>
          </cell>
          <cell r="LA629">
            <v>-6.6428571428571432</v>
          </cell>
          <cell r="LC629">
            <v>-6.6428571428571432</v>
          </cell>
          <cell r="LD629">
            <v>-0.3503184713375796</v>
          </cell>
          <cell r="LF629">
            <v>-0.3503184713375796</v>
          </cell>
          <cell r="LG629">
            <v>-1.4765625</v>
          </cell>
          <cell r="LI629">
            <v>-1.4765625</v>
          </cell>
          <cell r="LJ629">
            <v>-3.5242718446601944</v>
          </cell>
          <cell r="LL629">
            <v>-3.5242718446601944</v>
          </cell>
          <cell r="LM629">
            <v>-2.8532110091743119</v>
          </cell>
          <cell r="LO629">
            <v>-2.8532110091743119</v>
          </cell>
          <cell r="LP629">
            <v>0.41608391608391609</v>
          </cell>
          <cell r="LR629">
            <v>0.41608391608391609</v>
          </cell>
          <cell r="LS629">
            <v>0.50352112676056338</v>
          </cell>
          <cell r="LU629">
            <v>0.50352112676056338</v>
          </cell>
          <cell r="LV629">
            <v>0.36242884250474383</v>
          </cell>
          <cell r="LX629">
            <v>0.36242884250474383</v>
          </cell>
          <cell r="LY629">
            <v>0.28399311531841653</v>
          </cell>
          <cell r="MA629">
            <v>0.28399311531841653</v>
          </cell>
          <cell r="MB629">
            <v>0.43452380952380953</v>
          </cell>
          <cell r="MD629">
            <v>0.43452380952380953</v>
          </cell>
          <cell r="ME629">
            <v>0.32311320754716982</v>
          </cell>
          <cell r="MG629">
            <v>0.32311320754716982</v>
          </cell>
          <cell r="MH629">
            <v>0.33140655105973027</v>
          </cell>
          <cell r="MJ629">
            <v>0.33140655105973027</v>
          </cell>
          <cell r="MK629">
            <v>0.38756855575868371</v>
          </cell>
          <cell r="MM629">
            <v>0.38756855575868371</v>
          </cell>
          <cell r="MN629">
            <v>0.21103117505995203</v>
          </cell>
          <cell r="MP629">
            <v>0.21103117505995203</v>
          </cell>
          <cell r="MQ629">
            <v>0.27937336814621411</v>
          </cell>
          <cell r="MS629">
            <v>0.27937336814621411</v>
          </cell>
          <cell r="MT629">
            <v>0.32075471698113206</v>
          </cell>
          <cell r="MV629">
            <v>0.32075471698113206</v>
          </cell>
          <cell r="MW629">
            <v>0.30078125</v>
          </cell>
          <cell r="MY629">
            <v>0.30078125</v>
          </cell>
          <cell r="MZ629">
            <v>0.1297071129707113</v>
          </cell>
          <cell r="NB629">
            <v>0.1297071129707113</v>
          </cell>
          <cell r="NC629">
            <v>0.1044776119402985</v>
          </cell>
          <cell r="NE629">
            <v>0.1044776119402985</v>
          </cell>
          <cell r="NF629">
            <v>0.29388560157790927</v>
          </cell>
          <cell r="NH629">
            <v>0.29388560157790927</v>
          </cell>
          <cell r="NI629">
            <v>0.31135531135531136</v>
          </cell>
          <cell r="NK629">
            <v>0.31135531135531136</v>
          </cell>
          <cell r="NL629">
            <v>0.23270440251572327</v>
          </cell>
          <cell r="NN629">
            <v>0.23270440251572327</v>
          </cell>
          <cell r="NO629">
            <v>0.26074498567335241</v>
          </cell>
          <cell r="NQ629">
            <v>0.26074498567335241</v>
          </cell>
          <cell r="NR629">
            <v>0.29940119760479039</v>
          </cell>
          <cell r="NT629">
            <v>0.29940119760479039</v>
          </cell>
          <cell r="NU629">
            <v>0.32199270959902793</v>
          </cell>
          <cell r="NW629">
            <v>0.32199270959902793</v>
          </cell>
        </row>
        <row r="631">
          <cell r="HO631" t="str">
            <v>Nature de l'ajustement</v>
          </cell>
          <cell r="HP631" t="str">
            <v>Trimestre</v>
          </cell>
          <cell r="HR631" t="str">
            <v>Nature de l'ajustement</v>
          </cell>
          <cell r="HS631" t="str">
            <v>Trimestre</v>
          </cell>
          <cell r="HU631" t="str">
            <v>Nature de l'ajustement</v>
          </cell>
          <cell r="HV631" t="str">
            <v>Trimestre</v>
          </cell>
          <cell r="HX631" t="str">
            <v>Nature de l'ajustement</v>
          </cell>
          <cell r="HY631" t="str">
            <v>Trimestre</v>
          </cell>
          <cell r="IA631" t="str">
            <v>Nature de l'ajustement</v>
          </cell>
          <cell r="IB631" t="str">
            <v>Trimestre</v>
          </cell>
          <cell r="ID631" t="str">
            <v>Nature de l'ajustement</v>
          </cell>
          <cell r="IE631" t="str">
            <v>Trimestre</v>
          </cell>
          <cell r="IG631" t="str">
            <v>Nature de l'ajustement</v>
          </cell>
          <cell r="IH631" t="str">
            <v>Trimestre</v>
          </cell>
          <cell r="IJ631" t="str">
            <v>Nature de l'ajustement</v>
          </cell>
          <cell r="IK631" t="str">
            <v>Trimestre</v>
          </cell>
          <cell r="IM631" t="str">
            <v>Nature de l'ajustement</v>
          </cell>
          <cell r="IN631" t="str">
            <v>Trimestre</v>
          </cell>
          <cell r="IP631" t="str">
            <v>Nature de l'ajustement</v>
          </cell>
          <cell r="IQ631" t="str">
            <v>Trimestre</v>
          </cell>
          <cell r="IS631" t="str">
            <v>Nature de l'ajustement</v>
          </cell>
          <cell r="IT631" t="str">
            <v>Trimestre</v>
          </cell>
          <cell r="IV631" t="str">
            <v>Nature de l'ajustement</v>
          </cell>
          <cell r="IW631" t="str">
            <v>Trimestre</v>
          </cell>
          <cell r="IY631" t="str">
            <v>Nature de l'ajustement</v>
          </cell>
          <cell r="IZ631" t="str">
            <v>Trimestre</v>
          </cell>
          <cell r="JB631" t="str">
            <v>Nature de l'ajustement</v>
          </cell>
          <cell r="JC631" t="str">
            <v>Trimestre</v>
          </cell>
          <cell r="JE631" t="str">
            <v>Nature de l'ajustement</v>
          </cell>
          <cell r="JF631" t="str">
            <v>Trimestre</v>
          </cell>
          <cell r="JH631" t="str">
            <v>Nature de l'ajustement</v>
          </cell>
          <cell r="JI631" t="str">
            <v>Trimestre</v>
          </cell>
          <cell r="JK631" t="str">
            <v>Nature de l'ajustement</v>
          </cell>
          <cell r="JL631" t="str">
            <v>Trimestre</v>
          </cell>
          <cell r="JN631" t="str">
            <v>Nature de l'ajustement</v>
          </cell>
          <cell r="JO631" t="str">
            <v>Trimestre</v>
          </cell>
          <cell r="JQ631" t="str">
            <v>Nature de l'ajustement</v>
          </cell>
          <cell r="JR631" t="str">
            <v>Trimestre</v>
          </cell>
          <cell r="JT631" t="str">
            <v>Nature de l'ajustement</v>
          </cell>
          <cell r="JU631" t="str">
            <v>Trimestre</v>
          </cell>
          <cell r="JW631" t="str">
            <v>Nature de l'ajustement</v>
          </cell>
          <cell r="JX631" t="str">
            <v>Trimestre</v>
          </cell>
          <cell r="JZ631" t="str">
            <v>Nature de l'ajustement</v>
          </cell>
          <cell r="KA631" t="str">
            <v>Trimestre</v>
          </cell>
          <cell r="KC631" t="str">
            <v>Nature de l'ajustement</v>
          </cell>
          <cell r="KD631" t="str">
            <v>Trimestre</v>
          </cell>
          <cell r="KF631" t="str">
            <v>Nature de l'ajustement</v>
          </cell>
          <cell r="KG631" t="str">
            <v>Trimestre</v>
          </cell>
          <cell r="KI631" t="str">
            <v>Nature de l'ajustement</v>
          </cell>
          <cell r="KJ631" t="str">
            <v>Trimestre</v>
          </cell>
          <cell r="KL631" t="str">
            <v>Nature de l'ajustement</v>
          </cell>
          <cell r="KM631" t="str">
            <v>Trimestre</v>
          </cell>
          <cell r="KO631" t="str">
            <v>Nature de l'ajustement</v>
          </cell>
          <cell r="KP631" t="str">
            <v>Trimestre</v>
          </cell>
          <cell r="KR631" t="str">
            <v>Nature de l'ajustement</v>
          </cell>
          <cell r="KS631" t="str">
            <v>Trimestre</v>
          </cell>
          <cell r="KU631" t="str">
            <v>Nature de l'ajustement</v>
          </cell>
          <cell r="KV631" t="str">
            <v>Trimestre</v>
          </cell>
          <cell r="KX631" t="str">
            <v>Nature de l'ajustement</v>
          </cell>
          <cell r="KY631" t="str">
            <v>Trimestre</v>
          </cell>
          <cell r="LA631" t="str">
            <v>Nature de l'ajustement</v>
          </cell>
          <cell r="LB631" t="str">
            <v>Trimestre</v>
          </cell>
          <cell r="LD631" t="str">
            <v>Nature de l'ajustement</v>
          </cell>
          <cell r="LE631" t="str">
            <v>Trimestre</v>
          </cell>
          <cell r="LG631" t="str">
            <v>Nature de l'ajustement</v>
          </cell>
          <cell r="LH631" t="str">
            <v>Trimestre</v>
          </cell>
          <cell r="LJ631" t="str">
            <v>Nature de l'ajustement</v>
          </cell>
          <cell r="LK631" t="str">
            <v>Trimestre</v>
          </cell>
          <cell r="LM631" t="str">
            <v>Nature de l'ajustement</v>
          </cell>
          <cell r="LN631" t="str">
            <v>Trimestre</v>
          </cell>
          <cell r="LP631" t="str">
            <v>Nature de l'ajustement</v>
          </cell>
          <cell r="LQ631" t="str">
            <v>Trimestre</v>
          </cell>
          <cell r="LS631" t="str">
            <v>Nature de l'ajustement</v>
          </cell>
          <cell r="LT631" t="str">
            <v>Trimestre</v>
          </cell>
          <cell r="LV631" t="str">
            <v>Nature de l'ajustement</v>
          </cell>
          <cell r="LW631" t="str">
            <v>Trimestre</v>
          </cell>
          <cell r="LY631" t="str">
            <v>Nature de l'ajustement</v>
          </cell>
          <cell r="LZ631" t="str">
            <v>Trimestre</v>
          </cell>
          <cell r="MB631" t="str">
            <v>Nature de l'ajustement</v>
          </cell>
          <cell r="MC631" t="str">
            <v>Trimestre</v>
          </cell>
          <cell r="ME631" t="str">
            <v>Nature de l'ajustement</v>
          </cell>
          <cell r="MF631" t="str">
            <v>Trimestre</v>
          </cell>
          <cell r="MH631" t="str">
            <v>Nature de l'ajustement</v>
          </cell>
          <cell r="MI631" t="str">
            <v>Trimestre</v>
          </cell>
          <cell r="MK631" t="str">
            <v>Nature de l'ajustement</v>
          </cell>
          <cell r="ML631" t="str">
            <v>Trimestre</v>
          </cell>
          <cell r="MN631" t="str">
            <v>Nature de l'ajustement</v>
          </cell>
          <cell r="MO631" t="str">
            <v>Trimestre</v>
          </cell>
          <cell r="MQ631" t="str">
            <v>Nature de l'ajustement</v>
          </cell>
          <cell r="MR631" t="str">
            <v>Trimestre</v>
          </cell>
          <cell r="MT631" t="str">
            <v>Nature de l'ajustement</v>
          </cell>
          <cell r="MU631" t="str">
            <v>Trimestre</v>
          </cell>
          <cell r="MW631" t="str">
            <v>Nature de l'ajustement</v>
          </cell>
          <cell r="MX631" t="str">
            <v>Trimestre</v>
          </cell>
          <cell r="MZ631" t="str">
            <v>Nature de l'ajustement</v>
          </cell>
          <cell r="NA631" t="str">
            <v>Trimestre</v>
          </cell>
          <cell r="NC631" t="str">
            <v>Nature de l'ajustement</v>
          </cell>
          <cell r="ND631" t="str">
            <v>Trimestre</v>
          </cell>
          <cell r="NF631" t="str">
            <v>Nature de l'ajustement</v>
          </cell>
          <cell r="NG631" t="str">
            <v>Trimestre</v>
          </cell>
          <cell r="NI631" t="str">
            <v>Nature de l'ajustement</v>
          </cell>
          <cell r="NJ631" t="str">
            <v>Trimestre</v>
          </cell>
          <cell r="NL631" t="str">
            <v>Nature de l'ajustement</v>
          </cell>
          <cell r="NM631" t="str">
            <v>Trimestre</v>
          </cell>
          <cell r="NO631" t="str">
            <v>Nature de l'ajustement</v>
          </cell>
          <cell r="NP631" t="str">
            <v>Trimestre</v>
          </cell>
          <cell r="NR631" t="str">
            <v>Nature de l'ajustement</v>
          </cell>
          <cell r="NS631" t="str">
            <v>Trimestre</v>
          </cell>
          <cell r="NU631" t="str">
            <v>Nature de l'ajustement</v>
          </cell>
          <cell r="NV631" t="str">
            <v>Trimestre</v>
          </cell>
        </row>
        <row r="632">
          <cell r="HO632" t="str">
            <v>DVA (GC)</v>
          </cell>
          <cell r="HP632" t="str">
            <v>XXXX-XX</v>
          </cell>
          <cell r="HR632" t="str">
            <v>DVA (GC)</v>
          </cell>
          <cell r="HS632" t="str">
            <v>XXXX-XX</v>
          </cell>
          <cell r="HU632" t="str">
            <v>DVA (GC)</v>
          </cell>
          <cell r="HV632" t="str">
            <v>XXXX-XX</v>
          </cell>
          <cell r="HX632" t="str">
            <v>DVA (GC)</v>
          </cell>
          <cell r="HY632" t="str">
            <v>XXXX-XX</v>
          </cell>
          <cell r="IA632" t="str">
            <v>DVA (GC)</v>
          </cell>
          <cell r="IB632" t="str">
            <v>XXXX-XX</v>
          </cell>
          <cell r="ID632" t="str">
            <v>DVA (GC)</v>
          </cell>
          <cell r="IE632" t="str">
            <v>XXXX-XX</v>
          </cell>
          <cell r="IG632" t="str">
            <v>DVA (GC)</v>
          </cell>
          <cell r="IH632" t="str">
            <v>XXXX-XX</v>
          </cell>
          <cell r="IJ632" t="str">
            <v>DVA (GC)</v>
          </cell>
          <cell r="IK632" t="str">
            <v>XXXX-XX</v>
          </cell>
          <cell r="IM632" t="str">
            <v>DVA (GC)</v>
          </cell>
          <cell r="IN632" t="str">
            <v>XXXX-XX</v>
          </cell>
          <cell r="IP632" t="str">
            <v>DVA (GC)</v>
          </cell>
          <cell r="IQ632" t="str">
            <v>XXXX-XX</v>
          </cell>
          <cell r="IS632" t="str">
            <v>DVA (GC)</v>
          </cell>
          <cell r="IT632" t="str">
            <v>XXXX-XX</v>
          </cell>
          <cell r="IV632" t="str">
            <v>DVA (GC)</v>
          </cell>
          <cell r="IW632" t="str">
            <v>XXXX-XX</v>
          </cell>
          <cell r="IY632" t="str">
            <v>DVA (GC)</v>
          </cell>
          <cell r="IZ632" t="str">
            <v>XXXX-XX</v>
          </cell>
          <cell r="JB632" t="str">
            <v>DVA (GC)</v>
          </cell>
          <cell r="JC632" t="str">
            <v>2017-T1</v>
          </cell>
          <cell r="JE632" t="str">
            <v>DVA (GC)</v>
          </cell>
          <cell r="JF632" t="str">
            <v>2017-T1</v>
          </cell>
          <cell r="JH632" t="str">
            <v>DVA (GC)</v>
          </cell>
          <cell r="JI632" t="str">
            <v>2017-T1</v>
          </cell>
          <cell r="JK632" t="str">
            <v>DVA (GC)</v>
          </cell>
          <cell r="JL632" t="str">
            <v>XXXX-XX</v>
          </cell>
          <cell r="JN632" t="str">
            <v>DVA (GC)</v>
          </cell>
          <cell r="JO632" t="str">
            <v>XXXX-XX</v>
          </cell>
          <cell r="JQ632" t="str">
            <v>DVA (GC)</v>
          </cell>
          <cell r="JR632" t="str">
            <v>XXXX-XX</v>
          </cell>
          <cell r="JT632" t="str">
            <v>DVA (GC)</v>
          </cell>
          <cell r="JU632" t="str">
            <v>2016-T1</v>
          </cell>
          <cell r="JW632" t="str">
            <v>DVA (GC)</v>
          </cell>
          <cell r="JX632" t="str">
            <v>XXXX-XX</v>
          </cell>
          <cell r="JZ632" t="str">
            <v>DVA (GC)</v>
          </cell>
          <cell r="KA632" t="str">
            <v>XXXX-XX</v>
          </cell>
          <cell r="KC632" t="str">
            <v>DVA (GC)</v>
          </cell>
          <cell r="KD632" t="str">
            <v>XXXX-XX</v>
          </cell>
          <cell r="KF632" t="str">
            <v>DVA (GC)</v>
          </cell>
          <cell r="KG632" t="str">
            <v>XXXX-XX</v>
          </cell>
          <cell r="KI632" t="str">
            <v>DVA (GC)</v>
          </cell>
          <cell r="KJ632" t="str">
            <v>XXXX-XX</v>
          </cell>
          <cell r="KL632" t="str">
            <v>DVA (GC)</v>
          </cell>
          <cell r="KM632" t="str">
            <v>XXXX-XX</v>
          </cell>
          <cell r="KO632" t="str">
            <v>DVA (GC)</v>
          </cell>
          <cell r="KP632" t="str">
            <v>XXXX-XX</v>
          </cell>
          <cell r="KR632" t="str">
            <v>DVA (GC)</v>
          </cell>
          <cell r="KS632" t="str">
            <v>XXXX-XX</v>
          </cell>
          <cell r="KU632" t="str">
            <v>DVA (GC)</v>
          </cell>
          <cell r="KV632" t="str">
            <v>XXXX-XX</v>
          </cell>
          <cell r="KX632" t="str">
            <v>DVA (GC)</v>
          </cell>
          <cell r="KY632" t="str">
            <v>XXXX-XX</v>
          </cell>
          <cell r="LA632" t="str">
            <v>DVA (GC)</v>
          </cell>
          <cell r="LB632" t="str">
            <v>XXXX-XX</v>
          </cell>
          <cell r="LD632" t="str">
            <v>DVA (GC)</v>
          </cell>
          <cell r="LE632" t="str">
            <v>XXXX-XX</v>
          </cell>
          <cell r="LG632" t="str">
            <v>DVA (GC)</v>
          </cell>
          <cell r="LH632" t="str">
            <v>XXXX-XX</v>
          </cell>
          <cell r="LJ632" t="str">
            <v>DVA (GC)</v>
          </cell>
          <cell r="LK632" t="str">
            <v>XXXX-XX</v>
          </cell>
          <cell r="LM632" t="str">
            <v>DVA (GC)</v>
          </cell>
          <cell r="LN632" t="str">
            <v>XXXX-XX</v>
          </cell>
          <cell r="LP632" t="str">
            <v>DVA (GC)</v>
          </cell>
          <cell r="LQ632" t="str">
            <v>XXXX-XX</v>
          </cell>
          <cell r="LS632" t="str">
            <v>DVA (GC)</v>
          </cell>
          <cell r="LT632" t="str">
            <v>XXXX-XX</v>
          </cell>
          <cell r="LV632" t="str">
            <v>DVA (GC)</v>
          </cell>
          <cell r="LW632" t="str">
            <v>XXXX-XX</v>
          </cell>
          <cell r="LY632" t="str">
            <v>DVA (GC)</v>
          </cell>
          <cell r="LZ632" t="str">
            <v>XXXX-XX</v>
          </cell>
          <cell r="MB632" t="str">
            <v>DVA (GC)</v>
          </cell>
          <cell r="MC632" t="str">
            <v>XXXX-XX</v>
          </cell>
          <cell r="ME632" t="str">
            <v>DVA (GC)</v>
          </cell>
          <cell r="MF632" t="str">
            <v>XXXX-XX</v>
          </cell>
          <cell r="MH632" t="str">
            <v>DVA (GC)</v>
          </cell>
          <cell r="MI632" t="str">
            <v>XXXX-XX</v>
          </cell>
          <cell r="MK632" t="str">
            <v>DVA (GC)</v>
          </cell>
          <cell r="ML632" t="str">
            <v>XXXX-XX</v>
          </cell>
          <cell r="MN632" t="str">
            <v>DVA (GC)</v>
          </cell>
          <cell r="MO632" t="str">
            <v>XXXX-XX</v>
          </cell>
          <cell r="MQ632" t="str">
            <v>DVA (GC)</v>
          </cell>
          <cell r="MR632" t="str">
            <v>XXXX-XX</v>
          </cell>
          <cell r="MT632" t="str">
            <v>DVA (GC)</v>
          </cell>
          <cell r="MU632" t="str">
            <v>XXXX-XX</v>
          </cell>
          <cell r="MW632" t="str">
            <v>DVA (GC)</v>
          </cell>
          <cell r="MX632" t="str">
            <v>XXXX-XX</v>
          </cell>
          <cell r="MZ632" t="str">
            <v>DVA (GC)</v>
          </cell>
          <cell r="NA632" t="str">
            <v>XXXX-XX</v>
          </cell>
          <cell r="NC632" t="str">
            <v>DVA (GC)</v>
          </cell>
          <cell r="ND632" t="str">
            <v>XXXX-XX</v>
          </cell>
          <cell r="NF632" t="str">
            <v>DVA (GC)</v>
          </cell>
          <cell r="NG632" t="str">
            <v>XXXX-XX</v>
          </cell>
          <cell r="NI632" t="str">
            <v>DVA (GC)</v>
          </cell>
          <cell r="NJ632" t="str">
            <v>XXXX-XX</v>
          </cell>
          <cell r="NL632" t="str">
            <v>DVA (GC)</v>
          </cell>
          <cell r="NM632" t="str">
            <v>XXXX-XX</v>
          </cell>
          <cell r="NO632" t="str">
            <v>DVA (GC)</v>
          </cell>
          <cell r="NP632" t="str">
            <v>XXXX-XX</v>
          </cell>
          <cell r="NR632" t="str">
            <v>DVA (GC)</v>
          </cell>
          <cell r="NS632" t="str">
            <v>XXXX-XX</v>
          </cell>
          <cell r="NU632" t="str">
            <v>DVA (GC)</v>
          </cell>
          <cell r="NV632" t="str">
            <v>XXXX-XX</v>
          </cell>
        </row>
        <row r="633">
          <cell r="HO633" t="str">
            <v>Nature de l'ajustement</v>
          </cell>
          <cell r="HP633" t="str">
            <v>Trimestre</v>
          </cell>
          <cell r="HR633" t="str">
            <v>Nature de l'ajustement</v>
          </cell>
          <cell r="HS633" t="str">
            <v>Trimestre</v>
          </cell>
          <cell r="HU633" t="str">
            <v>Nature de l'ajustement</v>
          </cell>
          <cell r="HV633" t="str">
            <v>Trimestre</v>
          </cell>
          <cell r="HX633" t="str">
            <v>Nature de l'ajustement</v>
          </cell>
          <cell r="HY633" t="str">
            <v>Trimestre</v>
          </cell>
          <cell r="IA633" t="str">
            <v>Nature de l'ajustement</v>
          </cell>
          <cell r="IB633" t="str">
            <v>Trimestre</v>
          </cell>
          <cell r="ID633" t="str">
            <v>Nature de l'ajustement</v>
          </cell>
          <cell r="IE633" t="str">
            <v>Trimestre</v>
          </cell>
          <cell r="IG633" t="str">
            <v>Nature de l'ajustement</v>
          </cell>
          <cell r="IH633" t="str">
            <v>Trimestre</v>
          </cell>
          <cell r="IJ633" t="str">
            <v>Nature de l'ajustement</v>
          </cell>
          <cell r="IK633" t="str">
            <v>Trimestre</v>
          </cell>
          <cell r="IM633" t="str">
            <v>Nature de l'ajustement</v>
          </cell>
          <cell r="IN633" t="str">
            <v>Trimestre</v>
          </cell>
          <cell r="IP633" t="str">
            <v>Nature de l'ajustement</v>
          </cell>
          <cell r="IQ633" t="str">
            <v>Trimestre</v>
          </cell>
          <cell r="IS633" t="str">
            <v>Nature de l'ajustement</v>
          </cell>
          <cell r="IT633" t="str">
            <v>Trimestre</v>
          </cell>
          <cell r="IV633" t="str">
            <v>Nature de l'ajustement</v>
          </cell>
          <cell r="IW633" t="str">
            <v>Trimestre</v>
          </cell>
          <cell r="IY633" t="str">
            <v>Nature de l'ajustement</v>
          </cell>
          <cell r="IZ633" t="str">
            <v>Trimestre</v>
          </cell>
          <cell r="JB633" t="str">
            <v>Nature de l'ajustement</v>
          </cell>
          <cell r="JC633" t="str">
            <v>Trimestre</v>
          </cell>
          <cell r="JE633" t="str">
            <v>Nature de l'ajustement</v>
          </cell>
          <cell r="JF633" t="str">
            <v>Trimestre</v>
          </cell>
          <cell r="JH633" t="str">
            <v>Nature de l'ajustement</v>
          </cell>
          <cell r="JI633" t="str">
            <v>Trimestre</v>
          </cell>
          <cell r="JK633" t="str">
            <v>Nature de l'ajustement</v>
          </cell>
          <cell r="JL633" t="str">
            <v>Trimestre</v>
          </cell>
          <cell r="JN633" t="str">
            <v>Nature de l'ajustement</v>
          </cell>
          <cell r="JO633" t="str">
            <v>Trimestre</v>
          </cell>
          <cell r="JQ633" t="str">
            <v>Nature de l'ajustement</v>
          </cell>
          <cell r="JR633" t="str">
            <v>Trimestre</v>
          </cell>
          <cell r="JT633" t="str">
            <v>Nature de l'ajustement</v>
          </cell>
          <cell r="JU633" t="str">
            <v>Trimestre</v>
          </cell>
          <cell r="JW633" t="str">
            <v>Nature de l'ajustement</v>
          </cell>
          <cell r="JX633" t="str">
            <v>Trimestre</v>
          </cell>
          <cell r="JZ633" t="str">
            <v>Nature de l'ajustement</v>
          </cell>
          <cell r="KA633" t="str">
            <v>Trimestre</v>
          </cell>
          <cell r="KC633" t="str">
            <v>Nature de l'ajustement</v>
          </cell>
          <cell r="KD633" t="str">
            <v>Trimestre</v>
          </cell>
          <cell r="KF633" t="str">
            <v>Nature de l'ajustement</v>
          </cell>
          <cell r="KG633" t="str">
            <v>Trimestre</v>
          </cell>
          <cell r="KI633" t="str">
            <v>Nature de l'ajustement</v>
          </cell>
          <cell r="KJ633" t="str">
            <v>Trimestre</v>
          </cell>
          <cell r="KL633" t="str">
            <v>Nature de l'ajustement</v>
          </cell>
          <cell r="KM633" t="str">
            <v>Trimestre</v>
          </cell>
          <cell r="KO633" t="str">
            <v>Nature de l'ajustement</v>
          </cell>
          <cell r="KP633" t="str">
            <v>Trimestre</v>
          </cell>
          <cell r="KR633" t="str">
            <v>Nature de l'ajustement</v>
          </cell>
          <cell r="KS633" t="str">
            <v>Trimestre</v>
          </cell>
          <cell r="KU633" t="str">
            <v>Nature de l'ajustement</v>
          </cell>
          <cell r="KV633" t="str">
            <v>Trimestre</v>
          </cell>
          <cell r="KX633" t="str">
            <v>Nature de l'ajustement</v>
          </cell>
          <cell r="KY633" t="str">
            <v>Trimestre</v>
          </cell>
          <cell r="LA633" t="str">
            <v>Nature de l'ajustement</v>
          </cell>
          <cell r="LB633" t="str">
            <v>Trimestre</v>
          </cell>
          <cell r="LD633" t="str">
            <v>Nature de l'ajustement</v>
          </cell>
          <cell r="LE633" t="str">
            <v>Trimestre</v>
          </cell>
          <cell r="LG633" t="str">
            <v>Nature de l'ajustement</v>
          </cell>
          <cell r="LH633" t="str">
            <v>Trimestre</v>
          </cell>
          <cell r="LJ633" t="str">
            <v>Nature de l'ajustement</v>
          </cell>
          <cell r="LK633" t="str">
            <v>Trimestre</v>
          </cell>
          <cell r="LM633" t="str">
            <v>Nature de l'ajustement</v>
          </cell>
          <cell r="LN633" t="str">
            <v>Trimestre</v>
          </cell>
          <cell r="LP633" t="str">
            <v>Nature de l'ajustement</v>
          </cell>
          <cell r="LQ633" t="str">
            <v>Trimestre</v>
          </cell>
          <cell r="LS633" t="str">
            <v>Nature de l'ajustement</v>
          </cell>
          <cell r="LT633" t="str">
            <v>Trimestre</v>
          </cell>
          <cell r="LV633" t="str">
            <v>Nature de l'ajustement</v>
          </cell>
          <cell r="LW633" t="str">
            <v>Trimestre</v>
          </cell>
          <cell r="LY633" t="str">
            <v>Nature de l'ajustement</v>
          </cell>
          <cell r="LZ633" t="str">
            <v>Trimestre</v>
          </cell>
          <cell r="MB633" t="str">
            <v>Nature de l'ajustement</v>
          </cell>
          <cell r="MC633" t="str">
            <v>Trimestre</v>
          </cell>
          <cell r="ME633" t="str">
            <v>Nature de l'ajustement</v>
          </cell>
          <cell r="MF633" t="str">
            <v>Trimestre</v>
          </cell>
          <cell r="MH633" t="str">
            <v>Nature de l'ajustement</v>
          </cell>
          <cell r="MI633" t="str">
            <v>Trimestre</v>
          </cell>
          <cell r="MK633" t="str">
            <v>Nature de l'ajustement</v>
          </cell>
          <cell r="ML633" t="str">
            <v>Trimestre</v>
          </cell>
          <cell r="MN633" t="str">
            <v>Nature de l'ajustement</v>
          </cell>
          <cell r="MO633" t="str">
            <v>Trimestre</v>
          </cell>
          <cell r="MQ633" t="str">
            <v>Nature de l'ajustement</v>
          </cell>
          <cell r="MR633" t="str">
            <v>Trimestre</v>
          </cell>
          <cell r="MT633" t="str">
            <v>Nature de l'ajustement</v>
          </cell>
          <cell r="MU633" t="str">
            <v>Trimestre</v>
          </cell>
          <cell r="MW633" t="str">
            <v>Nature de l'ajustement</v>
          </cell>
          <cell r="MX633" t="str">
            <v>Trimestre</v>
          </cell>
          <cell r="MZ633" t="str">
            <v>Nature de l'ajustement</v>
          </cell>
          <cell r="NA633" t="str">
            <v>Trimestre</v>
          </cell>
          <cell r="NC633" t="str">
            <v>Nature de l'ajustement</v>
          </cell>
          <cell r="ND633" t="str">
            <v>Trimestre</v>
          </cell>
          <cell r="NF633" t="str">
            <v>Nature de l'ajustement</v>
          </cell>
          <cell r="NG633" t="str">
            <v>Trimestre</v>
          </cell>
          <cell r="NI633" t="str">
            <v>Nature de l'ajustement</v>
          </cell>
          <cell r="NJ633" t="str">
            <v>Trimestre</v>
          </cell>
          <cell r="NL633" t="str">
            <v>Nature de l'ajustement</v>
          </cell>
          <cell r="NM633" t="str">
            <v>Trimestre</v>
          </cell>
          <cell r="NO633" t="str">
            <v>Nature de l'ajustement</v>
          </cell>
          <cell r="NP633" t="str">
            <v>Trimestre</v>
          </cell>
          <cell r="NR633" t="str">
            <v>Nature de l'ajustement</v>
          </cell>
          <cell r="NS633" t="str">
            <v>Trimestre</v>
          </cell>
          <cell r="NU633" t="str">
            <v>Nature de l'ajustement</v>
          </cell>
          <cell r="NV633" t="str">
            <v>Trimestre</v>
          </cell>
        </row>
        <row r="634">
          <cell r="HO634" t="str">
            <v>DVA (GC)</v>
          </cell>
          <cell r="HP634" t="str">
            <v>2017-T1</v>
          </cell>
          <cell r="HR634" t="str">
            <v>DVA (GC)</v>
          </cell>
          <cell r="HS634" t="str">
            <v>2017-T1</v>
          </cell>
          <cell r="HU634" t="str">
            <v>DVA (GC)</v>
          </cell>
          <cell r="HV634" t="str">
            <v>2017-T1</v>
          </cell>
          <cell r="HX634" t="str">
            <v>DVA (GC)</v>
          </cell>
          <cell r="HY634" t="str">
            <v>2017-T1</v>
          </cell>
          <cell r="IA634" t="str">
            <v>DVA (GC)</v>
          </cell>
          <cell r="IB634" t="str">
            <v>2017-T1</v>
          </cell>
          <cell r="ID634" t="str">
            <v>DVA (GC)</v>
          </cell>
          <cell r="IE634" t="str">
            <v>2017-T1</v>
          </cell>
          <cell r="IG634" t="str">
            <v>DVA (GC)</v>
          </cell>
          <cell r="IH634" t="str">
            <v>2017-T1</v>
          </cell>
          <cell r="IJ634" t="str">
            <v>DVA (GC)</v>
          </cell>
          <cell r="IK634" t="str">
            <v>2017-T1</v>
          </cell>
          <cell r="IM634" t="str">
            <v>DVA (GC)</v>
          </cell>
          <cell r="IN634" t="str">
            <v>2017-T1</v>
          </cell>
          <cell r="IP634" t="str">
            <v>DVA (GC)</v>
          </cell>
          <cell r="IQ634" t="str">
            <v>2017-T1</v>
          </cell>
          <cell r="IS634" t="str">
            <v>DVA (GC)</v>
          </cell>
          <cell r="IT634" t="str">
            <v>2017-T1</v>
          </cell>
          <cell r="IV634" t="str">
            <v>DVA (GC)</v>
          </cell>
          <cell r="IW634" t="str">
            <v>2017-T1</v>
          </cell>
          <cell r="IY634" t="str">
            <v>DVA (GC)</v>
          </cell>
          <cell r="IZ634" t="str">
            <v>2017-T1</v>
          </cell>
          <cell r="JB634" t="str">
            <v>DVA (GC)</v>
          </cell>
          <cell r="JC634" t="str">
            <v>2017-T2</v>
          </cell>
          <cell r="JE634" t="str">
            <v>DVA (GC)</v>
          </cell>
          <cell r="JF634" t="str">
            <v>2017-T2</v>
          </cell>
          <cell r="JH634" t="str">
            <v>DVA (GC)</v>
          </cell>
          <cell r="JI634" t="str">
            <v>2017-T2</v>
          </cell>
          <cell r="JK634" t="str">
            <v>DVA (GC)</v>
          </cell>
          <cell r="JL634" t="str">
            <v>2017-T1</v>
          </cell>
          <cell r="JN634" t="str">
            <v>DVA (GC)</v>
          </cell>
          <cell r="JO634" t="str">
            <v>XXXX-XX</v>
          </cell>
          <cell r="JQ634" t="str">
            <v>DVA (GC)</v>
          </cell>
          <cell r="JR634" t="str">
            <v>XXXX-XX</v>
          </cell>
          <cell r="JT634" t="str">
            <v>DVA (GC)</v>
          </cell>
          <cell r="JU634" t="str">
            <v>2016-T2</v>
          </cell>
          <cell r="JW634" t="str">
            <v>DVA (GC)</v>
          </cell>
          <cell r="JX634" t="str">
            <v>2016-T1</v>
          </cell>
          <cell r="JZ634" t="str">
            <v>DVA (GC)</v>
          </cell>
          <cell r="KA634" t="str">
            <v>XXXX-XX</v>
          </cell>
          <cell r="KC634" t="str">
            <v>DVA (GC)</v>
          </cell>
          <cell r="KD634" t="str">
            <v>XXXX-XX</v>
          </cell>
          <cell r="KF634" t="str">
            <v>DVA (GC)</v>
          </cell>
          <cell r="KG634" t="str">
            <v>XXXX-XX</v>
          </cell>
          <cell r="KI634" t="str">
            <v>DVA (GC)</v>
          </cell>
          <cell r="KJ634" t="str">
            <v>XXXX-XX</v>
          </cell>
          <cell r="KL634" t="str">
            <v>DVA (GC)</v>
          </cell>
          <cell r="KM634" t="str">
            <v>XXXX-XX</v>
          </cell>
          <cell r="KO634" t="str">
            <v>DVA (GC)</v>
          </cell>
          <cell r="KP634" t="str">
            <v>XXXX-XX</v>
          </cell>
          <cell r="KR634" t="str">
            <v>DVA (GC)</v>
          </cell>
          <cell r="KS634" t="str">
            <v>XXXX-XX</v>
          </cell>
          <cell r="KU634" t="str">
            <v>DVA (GC)</v>
          </cell>
          <cell r="KV634" t="str">
            <v>XXXX-XX</v>
          </cell>
          <cell r="KX634" t="str">
            <v>DVA (GC)</v>
          </cell>
          <cell r="KY634" t="str">
            <v>XXXX-XX</v>
          </cell>
          <cell r="LA634" t="str">
            <v>DVA (GC)</v>
          </cell>
          <cell r="LB634" t="str">
            <v>XXXX-XX</v>
          </cell>
          <cell r="LD634" t="str">
            <v>DVA (GC)</v>
          </cell>
          <cell r="LE634" t="str">
            <v>XXXX-XX</v>
          </cell>
          <cell r="LG634" t="str">
            <v>DVA (GC)</v>
          </cell>
          <cell r="LH634" t="str">
            <v>XXXX-XX</v>
          </cell>
          <cell r="LJ634" t="str">
            <v>DVA (GC)</v>
          </cell>
          <cell r="LK634" t="str">
            <v>XXXX-XX</v>
          </cell>
          <cell r="LM634" t="str">
            <v>DVA (GC)</v>
          </cell>
          <cell r="LN634" t="str">
            <v>XXXX-XX</v>
          </cell>
          <cell r="LP634" t="str">
            <v>DVA (GC)</v>
          </cell>
          <cell r="LQ634" t="str">
            <v>XXXX-XX</v>
          </cell>
          <cell r="LS634" t="str">
            <v>DVA (GC)</v>
          </cell>
          <cell r="LT634" t="str">
            <v>XXXX-XX</v>
          </cell>
          <cell r="LV634" t="str">
            <v>DVA (GC)</v>
          </cell>
          <cell r="LW634" t="str">
            <v>XXXX-XX</v>
          </cell>
          <cell r="LY634" t="str">
            <v>DVA (GC)</v>
          </cell>
          <cell r="LZ634" t="str">
            <v>XXXX-XX</v>
          </cell>
          <cell r="MB634" t="str">
            <v>DVA (GC)</v>
          </cell>
          <cell r="MC634" t="str">
            <v>XXXX-XX</v>
          </cell>
          <cell r="ME634" t="str">
            <v>DVA (GC)</v>
          </cell>
          <cell r="MF634" t="str">
            <v>XXXX-XX</v>
          </cell>
          <cell r="MH634" t="str">
            <v>DVA (GC)</v>
          </cell>
          <cell r="MI634" t="str">
            <v>XXXX-XX</v>
          </cell>
          <cell r="MK634" t="str">
            <v>DVA (GC)</v>
          </cell>
          <cell r="ML634" t="str">
            <v>XXXX-XX</v>
          </cell>
          <cell r="MN634" t="str">
            <v>DVA (GC)</v>
          </cell>
          <cell r="MO634" t="str">
            <v>XXXX-XX</v>
          </cell>
          <cell r="MQ634" t="str">
            <v>DVA (GC)</v>
          </cell>
          <cell r="MR634" t="str">
            <v>XXXX-XX</v>
          </cell>
          <cell r="MT634" t="str">
            <v>DVA (GC)</v>
          </cell>
          <cell r="MU634" t="str">
            <v>XXXX-XX</v>
          </cell>
          <cell r="MW634" t="str">
            <v>DVA (GC)</v>
          </cell>
          <cell r="MX634" t="str">
            <v>XXXX-XX</v>
          </cell>
          <cell r="MZ634" t="str">
            <v>DVA (GC)</v>
          </cell>
          <cell r="NA634" t="str">
            <v>XXXX-XX</v>
          </cell>
          <cell r="NC634" t="str">
            <v>DVA (GC)</v>
          </cell>
          <cell r="ND634" t="str">
            <v>XXXX-XX</v>
          </cell>
          <cell r="NF634" t="str">
            <v>DVA (GC)</v>
          </cell>
          <cell r="NG634" t="str">
            <v>XXXX-XX</v>
          </cell>
          <cell r="NI634" t="str">
            <v>DVA (GC)</v>
          </cell>
          <cell r="NJ634" t="str">
            <v>XXXX-XX</v>
          </cell>
          <cell r="NL634" t="str">
            <v>DVA (GC)</v>
          </cell>
          <cell r="NM634" t="str">
            <v>XXXX-XX</v>
          </cell>
          <cell r="NO634" t="str">
            <v>DVA (GC)</v>
          </cell>
          <cell r="NP634" t="str">
            <v>XXXX-XX</v>
          </cell>
          <cell r="NR634" t="str">
            <v>DVA (GC)</v>
          </cell>
          <cell r="NS634" t="str">
            <v>XXXX-XX</v>
          </cell>
          <cell r="NU634" t="str">
            <v>DVA (GC)</v>
          </cell>
          <cell r="NV634" t="str">
            <v>XXXX-XX</v>
          </cell>
        </row>
        <row r="635">
          <cell r="HO635" t="str">
            <v>Nature de l'ajustement</v>
          </cell>
          <cell r="HP635" t="str">
            <v>Trimestre</v>
          </cell>
          <cell r="HR635" t="str">
            <v>Nature de l'ajustement</v>
          </cell>
          <cell r="HS635" t="str">
            <v>Trimestre</v>
          </cell>
          <cell r="HU635" t="str">
            <v>Nature de l'ajustement</v>
          </cell>
          <cell r="HV635" t="str">
            <v>Trimestre</v>
          </cell>
          <cell r="HX635" t="str">
            <v>Nature de l'ajustement</v>
          </cell>
          <cell r="HY635" t="str">
            <v>Trimestre</v>
          </cell>
          <cell r="IA635" t="str">
            <v>Nature de l'ajustement</v>
          </cell>
          <cell r="IB635" t="str">
            <v>Trimestre</v>
          </cell>
          <cell r="ID635" t="str">
            <v>Nature de l'ajustement</v>
          </cell>
          <cell r="IE635" t="str">
            <v>Trimestre</v>
          </cell>
          <cell r="IG635" t="str">
            <v>Nature de l'ajustement</v>
          </cell>
          <cell r="IH635" t="str">
            <v>Trimestre</v>
          </cell>
          <cell r="IJ635" t="str">
            <v>Nature de l'ajustement</v>
          </cell>
          <cell r="IK635" t="str">
            <v>Trimestre</v>
          </cell>
          <cell r="IM635" t="str">
            <v>Nature de l'ajustement</v>
          </cell>
          <cell r="IN635" t="str">
            <v>Trimestre</v>
          </cell>
          <cell r="IP635" t="str">
            <v>Nature de l'ajustement</v>
          </cell>
          <cell r="IQ635" t="str">
            <v>Trimestre</v>
          </cell>
          <cell r="IS635" t="str">
            <v>Nature de l'ajustement</v>
          </cell>
          <cell r="IT635" t="str">
            <v>Trimestre</v>
          </cell>
          <cell r="IV635" t="str">
            <v>Nature de l'ajustement</v>
          </cell>
          <cell r="IW635" t="str">
            <v>Trimestre</v>
          </cell>
          <cell r="IY635" t="str">
            <v>Nature de l'ajustement</v>
          </cell>
          <cell r="IZ635" t="str">
            <v>Trimestre</v>
          </cell>
          <cell r="JB635" t="str">
            <v>Nature de l'ajustement</v>
          </cell>
          <cell r="JC635" t="str">
            <v>Trimestre</v>
          </cell>
          <cell r="JE635" t="str">
            <v>Nature de l'ajustement</v>
          </cell>
          <cell r="JF635" t="str">
            <v>Trimestre</v>
          </cell>
          <cell r="JH635" t="str">
            <v>Nature de l'ajustement</v>
          </cell>
          <cell r="JI635" t="str">
            <v>Trimestre</v>
          </cell>
          <cell r="JK635" t="str">
            <v>Nature de l'ajustement</v>
          </cell>
          <cell r="JL635" t="str">
            <v>Trimestre</v>
          </cell>
          <cell r="JN635" t="str">
            <v>Nature de l'ajustement</v>
          </cell>
          <cell r="JO635" t="str">
            <v>Trimestre</v>
          </cell>
          <cell r="JQ635" t="str">
            <v>Nature de l'ajustement</v>
          </cell>
          <cell r="JR635" t="str">
            <v>Trimestre</v>
          </cell>
          <cell r="JT635" t="str">
            <v>Nature de l'ajustement</v>
          </cell>
          <cell r="JU635" t="str">
            <v>Trimestre</v>
          </cell>
          <cell r="JW635" t="str">
            <v>Nature de l'ajustement</v>
          </cell>
          <cell r="JX635" t="str">
            <v>Trimestre</v>
          </cell>
          <cell r="JZ635" t="str">
            <v>Nature de l'ajustement</v>
          </cell>
          <cell r="KA635" t="str">
            <v>Trimestre</v>
          </cell>
          <cell r="KC635" t="str">
            <v>Nature de l'ajustement</v>
          </cell>
          <cell r="KD635" t="str">
            <v>Trimestre</v>
          </cell>
          <cell r="KF635" t="str">
            <v>Nature de l'ajustement</v>
          </cell>
          <cell r="KG635" t="str">
            <v>Trimestre</v>
          </cell>
          <cell r="KI635" t="str">
            <v>Nature de l'ajustement</v>
          </cell>
          <cell r="KJ635" t="str">
            <v>Trimestre</v>
          </cell>
          <cell r="KL635" t="str">
            <v>Nature de l'ajustement</v>
          </cell>
          <cell r="KM635" t="str">
            <v>Trimestre</v>
          </cell>
          <cell r="KO635" t="str">
            <v>Nature de l'ajustement</v>
          </cell>
          <cell r="KP635" t="str">
            <v>Trimestre</v>
          </cell>
          <cell r="KR635" t="str">
            <v>Nature de l'ajustement</v>
          </cell>
          <cell r="KS635" t="str">
            <v>Trimestre</v>
          </cell>
          <cell r="KU635" t="str">
            <v>Nature de l'ajustement</v>
          </cell>
          <cell r="KV635" t="str">
            <v>Trimestre</v>
          </cell>
          <cell r="KX635" t="str">
            <v>Nature de l'ajustement</v>
          </cell>
          <cell r="KY635" t="str">
            <v>Trimestre</v>
          </cell>
          <cell r="LA635" t="str">
            <v>Nature de l'ajustement</v>
          </cell>
          <cell r="LB635" t="str">
            <v>Trimestre</v>
          </cell>
          <cell r="LD635" t="str">
            <v>Nature de l'ajustement</v>
          </cell>
          <cell r="LE635" t="str">
            <v>Trimestre</v>
          </cell>
          <cell r="LG635" t="str">
            <v>Nature de l'ajustement</v>
          </cell>
          <cell r="LH635" t="str">
            <v>Trimestre</v>
          </cell>
          <cell r="LJ635" t="str">
            <v>Nature de l'ajustement</v>
          </cell>
          <cell r="LK635" t="str">
            <v>Trimestre</v>
          </cell>
          <cell r="LM635" t="str">
            <v>Nature de l'ajustement</v>
          </cell>
          <cell r="LN635" t="str">
            <v>Trimestre</v>
          </cell>
          <cell r="LP635" t="str">
            <v>Nature de l'ajustement</v>
          </cell>
          <cell r="LQ635" t="str">
            <v>Trimestre</v>
          </cell>
          <cell r="LS635" t="str">
            <v>Nature de l'ajustement</v>
          </cell>
          <cell r="LT635" t="str">
            <v>Trimestre</v>
          </cell>
          <cell r="LV635" t="str">
            <v>Nature de l'ajustement</v>
          </cell>
          <cell r="LW635" t="str">
            <v>Trimestre</v>
          </cell>
          <cell r="LY635" t="str">
            <v>Nature de l'ajustement</v>
          </cell>
          <cell r="LZ635" t="str">
            <v>Trimestre</v>
          </cell>
          <cell r="MB635" t="str">
            <v>Nature de l'ajustement</v>
          </cell>
          <cell r="MC635" t="str">
            <v>Trimestre</v>
          </cell>
          <cell r="ME635" t="str">
            <v>Nature de l'ajustement</v>
          </cell>
          <cell r="MF635" t="str">
            <v>Trimestre</v>
          </cell>
          <cell r="MH635" t="str">
            <v>Nature de l'ajustement</v>
          </cell>
          <cell r="MI635" t="str">
            <v>Trimestre</v>
          </cell>
          <cell r="MK635" t="str">
            <v>Nature de l'ajustement</v>
          </cell>
          <cell r="ML635" t="str">
            <v>Trimestre</v>
          </cell>
          <cell r="MN635" t="str">
            <v>Nature de l'ajustement</v>
          </cell>
          <cell r="MO635" t="str">
            <v>Trimestre</v>
          </cell>
          <cell r="MQ635" t="str">
            <v>Nature de l'ajustement</v>
          </cell>
          <cell r="MR635" t="str">
            <v>Trimestre</v>
          </cell>
          <cell r="MT635" t="str">
            <v>Nature de l'ajustement</v>
          </cell>
          <cell r="MU635" t="str">
            <v>Trimestre</v>
          </cell>
          <cell r="MW635" t="str">
            <v>Nature de l'ajustement</v>
          </cell>
          <cell r="MX635" t="str">
            <v>Trimestre</v>
          </cell>
          <cell r="MZ635" t="str">
            <v>Nature de l'ajustement</v>
          </cell>
          <cell r="NA635" t="str">
            <v>Trimestre</v>
          </cell>
          <cell r="NC635" t="str">
            <v>Nature de l'ajustement</v>
          </cell>
          <cell r="ND635" t="str">
            <v>Trimestre</v>
          </cell>
          <cell r="NF635" t="str">
            <v>Nature de l'ajustement</v>
          </cell>
          <cell r="NG635" t="str">
            <v>Trimestre</v>
          </cell>
          <cell r="NI635" t="str">
            <v>Nature de l'ajustement</v>
          </cell>
          <cell r="NJ635" t="str">
            <v>Trimestre</v>
          </cell>
          <cell r="NL635" t="str">
            <v>Nature de l'ajustement</v>
          </cell>
          <cell r="NM635" t="str">
            <v>Trimestre</v>
          </cell>
          <cell r="NO635" t="str">
            <v>Nature de l'ajustement</v>
          </cell>
          <cell r="NP635" t="str">
            <v>Trimestre</v>
          </cell>
          <cell r="NR635" t="str">
            <v>Nature de l'ajustement</v>
          </cell>
          <cell r="NS635" t="str">
            <v>Trimestre</v>
          </cell>
          <cell r="NU635" t="str">
            <v>Nature de l'ajustement</v>
          </cell>
          <cell r="NV635" t="str">
            <v>Trimestre</v>
          </cell>
        </row>
        <row r="636">
          <cell r="HO636" t="str">
            <v>DVA (GC)</v>
          </cell>
          <cell r="HP636" t="str">
            <v>2017-T2</v>
          </cell>
          <cell r="HR636" t="str">
            <v>DVA (GC)</v>
          </cell>
          <cell r="HS636" t="str">
            <v>2017-T2</v>
          </cell>
          <cell r="HU636" t="str">
            <v>DVA (GC)</v>
          </cell>
          <cell r="HV636" t="str">
            <v>2017-T2</v>
          </cell>
          <cell r="HX636" t="str">
            <v>DVA (GC)</v>
          </cell>
          <cell r="HY636" t="str">
            <v>2017-T2</v>
          </cell>
          <cell r="IA636" t="str">
            <v>DVA (GC)</v>
          </cell>
          <cell r="IB636" t="str">
            <v>2017-T2</v>
          </cell>
          <cell r="ID636" t="str">
            <v>DVA (GC)</v>
          </cell>
          <cell r="IE636" t="str">
            <v>2017-T2</v>
          </cell>
          <cell r="IG636" t="str">
            <v>DVA (GC)</v>
          </cell>
          <cell r="IH636" t="str">
            <v>2017-T2</v>
          </cell>
          <cell r="IJ636" t="str">
            <v>DVA (GC)</v>
          </cell>
          <cell r="IK636" t="str">
            <v>2017-T2</v>
          </cell>
          <cell r="IM636" t="str">
            <v>DVA (GC)</v>
          </cell>
          <cell r="IN636" t="str">
            <v>2017-T2</v>
          </cell>
          <cell r="IP636" t="str">
            <v>DVA (GC)</v>
          </cell>
          <cell r="IQ636" t="str">
            <v>2017-T2</v>
          </cell>
          <cell r="IS636" t="str">
            <v>DVA (GC)</v>
          </cell>
          <cell r="IT636" t="str">
            <v>2017-T2</v>
          </cell>
          <cell r="IV636" t="str">
            <v>DVA (GC)</v>
          </cell>
          <cell r="IW636" t="str">
            <v>2017-T2</v>
          </cell>
          <cell r="IY636" t="str">
            <v>DVA (GC)</v>
          </cell>
          <cell r="IZ636" t="str">
            <v>2017-T2</v>
          </cell>
          <cell r="JB636" t="str">
            <v>DVA (GC)</v>
          </cell>
          <cell r="JC636" t="str">
            <v>2017-T3</v>
          </cell>
          <cell r="JE636" t="str">
            <v>DVA (GC)</v>
          </cell>
          <cell r="JF636" t="str">
            <v>2017-T3</v>
          </cell>
          <cell r="JH636" t="str">
            <v>DVA (GC)</v>
          </cell>
          <cell r="JI636" t="str">
            <v>2017-T3</v>
          </cell>
          <cell r="JK636" t="str">
            <v>DVA (GC)</v>
          </cell>
          <cell r="JL636" t="str">
            <v>2017-T2</v>
          </cell>
          <cell r="JN636" t="str">
            <v>DVA (GC)</v>
          </cell>
          <cell r="JO636" t="str">
            <v>2017-T1</v>
          </cell>
          <cell r="JQ636" t="str">
            <v>DVA (GC)</v>
          </cell>
          <cell r="JR636" t="str">
            <v>XXXX-XX</v>
          </cell>
          <cell r="JT636" t="str">
            <v>DVA (GC)</v>
          </cell>
          <cell r="JU636" t="str">
            <v>2016-T3</v>
          </cell>
          <cell r="JW636" t="str">
            <v>DVA (GC)</v>
          </cell>
          <cell r="JX636" t="str">
            <v>2016-T2</v>
          </cell>
          <cell r="JZ636" t="str">
            <v>DVA (GC)</v>
          </cell>
          <cell r="KA636" t="str">
            <v>2016-T1</v>
          </cell>
          <cell r="KC636" t="str">
            <v>DVA (GC)</v>
          </cell>
          <cell r="KD636" t="str">
            <v>XXXX-XX</v>
          </cell>
          <cell r="KF636" t="str">
            <v>DVA (GC)</v>
          </cell>
          <cell r="KG636" t="str">
            <v>XXXX-XX</v>
          </cell>
          <cell r="KI636" t="str">
            <v>DVA (GC)</v>
          </cell>
          <cell r="KJ636" t="str">
            <v>XXXX-XX</v>
          </cell>
          <cell r="KL636" t="str">
            <v>DVA (GC)</v>
          </cell>
          <cell r="KM636" t="str">
            <v>XXXX-XX</v>
          </cell>
          <cell r="KO636" t="str">
            <v>DVA (GC)</v>
          </cell>
          <cell r="KP636" t="str">
            <v>XXXX-XX</v>
          </cell>
          <cell r="KR636" t="str">
            <v>DVA (GC)</v>
          </cell>
          <cell r="KS636" t="str">
            <v>XXXX-XX</v>
          </cell>
          <cell r="KU636" t="str">
            <v>DVA (GC)</v>
          </cell>
          <cell r="KV636" t="str">
            <v>XXXX-XX</v>
          </cell>
          <cell r="KX636" t="str">
            <v>DVA (GC)</v>
          </cell>
          <cell r="KY636" t="str">
            <v>XXXX-XX</v>
          </cell>
          <cell r="LA636" t="str">
            <v>DVA (GC)</v>
          </cell>
          <cell r="LB636" t="str">
            <v>XXXX-XX</v>
          </cell>
          <cell r="LD636" t="str">
            <v>DVA (GC)</v>
          </cell>
          <cell r="LE636" t="str">
            <v>XXXX-XX</v>
          </cell>
          <cell r="LG636" t="str">
            <v>DVA (GC)</v>
          </cell>
          <cell r="LH636" t="str">
            <v>XXXX-XX</v>
          </cell>
          <cell r="LJ636" t="str">
            <v>DVA (GC)</v>
          </cell>
          <cell r="LK636" t="str">
            <v>XXXX-XX</v>
          </cell>
          <cell r="LM636" t="str">
            <v>DVA (GC)</v>
          </cell>
          <cell r="LN636" t="str">
            <v>XXXX-XX</v>
          </cell>
          <cell r="LP636" t="str">
            <v>DVA (GC)</v>
          </cell>
          <cell r="LQ636" t="str">
            <v>XXXX-XX</v>
          </cell>
          <cell r="LS636" t="str">
            <v>DVA (GC)</v>
          </cell>
          <cell r="LT636" t="str">
            <v>XXXX-XX</v>
          </cell>
          <cell r="LV636" t="str">
            <v>DVA (GC)</v>
          </cell>
          <cell r="LW636" t="str">
            <v>XXXX-XX</v>
          </cell>
          <cell r="LY636" t="str">
            <v>DVA (GC)</v>
          </cell>
          <cell r="LZ636" t="str">
            <v>XXXX-XX</v>
          </cell>
          <cell r="MB636" t="str">
            <v>DVA (GC)</v>
          </cell>
          <cell r="MC636" t="str">
            <v>XXXX-XX</v>
          </cell>
          <cell r="ME636" t="str">
            <v>DVA (GC)</v>
          </cell>
          <cell r="MF636" t="str">
            <v>XXXX-XX</v>
          </cell>
          <cell r="MH636" t="str">
            <v>DVA (GC)</v>
          </cell>
          <cell r="MI636" t="str">
            <v>XXXX-XX</v>
          </cell>
          <cell r="MK636" t="str">
            <v>DVA (GC)</v>
          </cell>
          <cell r="ML636" t="str">
            <v>XXXX-XX</v>
          </cell>
          <cell r="MN636" t="str">
            <v>DVA (GC)</v>
          </cell>
          <cell r="MO636" t="str">
            <v>XXXX-XX</v>
          </cell>
          <cell r="MQ636" t="str">
            <v>DVA (GC)</v>
          </cell>
          <cell r="MR636" t="str">
            <v>XXXX-XX</v>
          </cell>
          <cell r="MT636" t="str">
            <v>DVA (GC)</v>
          </cell>
          <cell r="MU636" t="str">
            <v>XXXX-XX</v>
          </cell>
          <cell r="MW636" t="str">
            <v>DVA (GC)</v>
          </cell>
          <cell r="MX636" t="str">
            <v>XXXX-XX</v>
          </cell>
          <cell r="MZ636" t="str">
            <v>DVA (GC)</v>
          </cell>
          <cell r="NA636" t="str">
            <v>XXXX-XX</v>
          </cell>
          <cell r="NC636" t="str">
            <v>DVA (GC)</v>
          </cell>
          <cell r="ND636" t="str">
            <v>XXXX-XX</v>
          </cell>
          <cell r="NF636" t="str">
            <v>DVA (GC)</v>
          </cell>
          <cell r="NG636" t="str">
            <v>XXXX-XX</v>
          </cell>
          <cell r="NI636" t="str">
            <v>DVA (GC)</v>
          </cell>
          <cell r="NJ636" t="str">
            <v>XXXX-XX</v>
          </cell>
          <cell r="NL636" t="str">
            <v>DVA (GC)</v>
          </cell>
          <cell r="NM636" t="str">
            <v>XXXX-XX</v>
          </cell>
          <cell r="NO636" t="str">
            <v>DVA (GC)</v>
          </cell>
          <cell r="NP636" t="str">
            <v>XXXX-XX</v>
          </cell>
          <cell r="NR636" t="str">
            <v>DVA (GC)</v>
          </cell>
          <cell r="NS636" t="str">
            <v>XXXX-XX</v>
          </cell>
          <cell r="NU636" t="str">
            <v>DVA (GC)</v>
          </cell>
          <cell r="NV636" t="str">
            <v>XXXX-XX</v>
          </cell>
        </row>
        <row r="637">
          <cell r="BB637" t="str">
            <v>Nature de l'ajustement</v>
          </cell>
          <cell r="BC637" t="str">
            <v>Trimestre</v>
          </cell>
          <cell r="BE637" t="str">
            <v>Nature de l'ajustement</v>
          </cell>
          <cell r="BF637" t="str">
            <v>Trimestre</v>
          </cell>
          <cell r="BH637" t="str">
            <v>Nature de l'ajustement</v>
          </cell>
          <cell r="BI637" t="str">
            <v>Trimestre</v>
          </cell>
          <cell r="BK637" t="str">
            <v>Nature de l'ajustement</v>
          </cell>
          <cell r="BL637" t="str">
            <v>Trimestre</v>
          </cell>
          <cell r="BN637" t="str">
            <v>Nature de l'ajustement</v>
          </cell>
          <cell r="BO637" t="str">
            <v>Trimestre</v>
          </cell>
          <cell r="BQ637" t="str">
            <v>Nature de l'ajustement</v>
          </cell>
          <cell r="BR637" t="str">
            <v>Trimestre</v>
          </cell>
          <cell r="BT637" t="str">
            <v>Nature de l'ajustement</v>
          </cell>
          <cell r="BU637" t="str">
            <v>Trimestre</v>
          </cell>
          <cell r="BW637" t="str">
            <v>Nature de l'ajustement</v>
          </cell>
          <cell r="BX637" t="str">
            <v>Trimestre</v>
          </cell>
          <cell r="BZ637" t="str">
            <v>Nature de l'ajustement</v>
          </cell>
          <cell r="CA637" t="str">
            <v>Trimestre</v>
          </cell>
          <cell r="CC637" t="str">
            <v>Nature de l'ajustement</v>
          </cell>
          <cell r="CD637" t="str">
            <v>Trimestre</v>
          </cell>
          <cell r="CF637" t="str">
            <v>Nature de l'ajustement</v>
          </cell>
          <cell r="CG637" t="str">
            <v>Trimestre</v>
          </cell>
          <cell r="CI637" t="str">
            <v>Nature de l'ajustement</v>
          </cell>
          <cell r="CJ637" t="str">
            <v>Trimestre</v>
          </cell>
          <cell r="CL637" t="str">
            <v>Nature de l'ajustement</v>
          </cell>
          <cell r="CM637" t="str">
            <v>Trimestre</v>
          </cell>
          <cell r="CO637" t="str">
            <v>Nature de l'ajustement</v>
          </cell>
          <cell r="CP637" t="str">
            <v>Trimestre</v>
          </cell>
          <cell r="CR637" t="str">
            <v>Nature de l'ajustement</v>
          </cell>
          <cell r="CS637" t="str">
            <v>Trimestre</v>
          </cell>
          <cell r="CU637" t="str">
            <v>Nature de l'ajustement</v>
          </cell>
          <cell r="CV637" t="str">
            <v>Trimestre</v>
          </cell>
          <cell r="CX637" t="str">
            <v>Nature de l'ajustement</v>
          </cell>
          <cell r="CY637" t="str">
            <v>Trimestre</v>
          </cell>
          <cell r="DA637" t="str">
            <v>Nature de l'ajustement</v>
          </cell>
          <cell r="DB637" t="str">
            <v>Trimestre</v>
          </cell>
          <cell r="DD637" t="str">
            <v>Nature de l'ajustement</v>
          </cell>
          <cell r="DE637" t="str">
            <v>Trimestre</v>
          </cell>
          <cell r="DG637" t="str">
            <v>Nature de l'ajustement</v>
          </cell>
          <cell r="DH637" t="str">
            <v>Trimestre</v>
          </cell>
          <cell r="DJ637" t="str">
            <v>Nature de l'ajustement</v>
          </cell>
          <cell r="DK637" t="str">
            <v>Trimestre</v>
          </cell>
          <cell r="DM637" t="str">
            <v>Nature de l'ajustement</v>
          </cell>
          <cell r="DN637" t="str">
            <v>Trimestre</v>
          </cell>
          <cell r="DP637" t="str">
            <v>Nature de l'ajustement</v>
          </cell>
          <cell r="DQ637" t="str">
            <v>Trimestre</v>
          </cell>
          <cell r="DS637" t="str">
            <v>Nature de l'ajustement</v>
          </cell>
          <cell r="DT637" t="str">
            <v>Trimestre</v>
          </cell>
          <cell r="DV637" t="str">
            <v>Nature de l'ajustement</v>
          </cell>
          <cell r="DW637" t="str">
            <v>Trimestre</v>
          </cell>
          <cell r="DY637" t="str">
            <v>Nature de l'ajustement</v>
          </cell>
          <cell r="DZ637" t="str">
            <v>Trimestre</v>
          </cell>
          <cell r="EB637" t="str">
            <v>Nature de l'ajustement</v>
          </cell>
          <cell r="EC637" t="str">
            <v>Trimestre</v>
          </cell>
          <cell r="EE637" t="str">
            <v>Nature de l'ajustement</v>
          </cell>
          <cell r="EF637" t="str">
            <v>Trimestre</v>
          </cell>
          <cell r="EH637" t="str">
            <v>Nature de l'ajustement</v>
          </cell>
          <cell r="EI637" t="str">
            <v>Trimestre</v>
          </cell>
          <cell r="EK637" t="str">
            <v>Nature de l'ajustement</v>
          </cell>
          <cell r="EL637" t="str">
            <v>Trimestre</v>
          </cell>
          <cell r="EN637" t="str">
            <v>Nature de l'ajustement</v>
          </cell>
          <cell r="EO637" t="str">
            <v>Trimestre</v>
          </cell>
          <cell r="EQ637" t="str">
            <v>Nature de l'ajustement</v>
          </cell>
          <cell r="ER637" t="str">
            <v>Trimestre</v>
          </cell>
          <cell r="ET637" t="str">
            <v>Nature de l'ajustement</v>
          </cell>
          <cell r="EU637" t="str">
            <v>Trimestre</v>
          </cell>
          <cell r="EW637" t="str">
            <v>Nature de l'ajustement</v>
          </cell>
          <cell r="EX637" t="str">
            <v>Trimestre</v>
          </cell>
          <cell r="EZ637" t="str">
            <v>Nature de l'ajustement</v>
          </cell>
          <cell r="FA637" t="str">
            <v>Trimestre</v>
          </cell>
          <cell r="FC637" t="str">
            <v>Nature de l'ajustement</v>
          </cell>
          <cell r="FD637" t="str">
            <v>Trimestre</v>
          </cell>
          <cell r="FF637" t="str">
            <v>Nature de l'ajustement</v>
          </cell>
          <cell r="FG637" t="str">
            <v>Trimestre</v>
          </cell>
          <cell r="FI637" t="str">
            <v>Nature de l'ajustement</v>
          </cell>
          <cell r="FJ637" t="str">
            <v>Trimestre</v>
          </cell>
          <cell r="FL637" t="str">
            <v>Nature de l'ajustement</v>
          </cell>
          <cell r="FM637" t="str">
            <v>Trimestre</v>
          </cell>
          <cell r="FO637" t="str">
            <v>Nature de l'ajustement</v>
          </cell>
          <cell r="FP637" t="str">
            <v>Trimestre</v>
          </cell>
          <cell r="FR637" t="str">
            <v>Nature de l'ajustement</v>
          </cell>
          <cell r="FS637" t="str">
            <v>Trimestre</v>
          </cell>
          <cell r="FU637" t="str">
            <v>Nature de l'ajustement</v>
          </cell>
          <cell r="FV637" t="str">
            <v>Trimestre</v>
          </cell>
          <cell r="FX637" t="str">
            <v>Nature de l'ajustement</v>
          </cell>
          <cell r="FY637" t="str">
            <v>Trimestre</v>
          </cell>
          <cell r="GA637" t="str">
            <v>Nature de l'ajustement</v>
          </cell>
          <cell r="GB637" t="str">
            <v>Trimestre</v>
          </cell>
          <cell r="GD637" t="str">
            <v>Nature de l'ajustement</v>
          </cell>
          <cell r="GE637" t="str">
            <v>Trimestre</v>
          </cell>
          <cell r="GG637" t="str">
            <v>Nature de l'ajustement</v>
          </cell>
          <cell r="GH637" t="str">
            <v>Trimestre</v>
          </cell>
          <cell r="GJ637" t="str">
            <v>Nature de l'ajustement</v>
          </cell>
          <cell r="GK637" t="str">
            <v>Trimestre</v>
          </cell>
          <cell r="GM637" t="str">
            <v>Nature de l'ajustement</v>
          </cell>
          <cell r="GN637" t="str">
            <v>Trimestre</v>
          </cell>
          <cell r="GP637" t="str">
            <v>Nature de l'ajustement</v>
          </cell>
          <cell r="GQ637" t="str">
            <v>Trimestre</v>
          </cell>
          <cell r="GS637" t="str">
            <v>Nature de l'ajustement</v>
          </cell>
          <cell r="GT637" t="str">
            <v>Trimestre</v>
          </cell>
          <cell r="GV637" t="str">
            <v>Nature de l'ajustement</v>
          </cell>
          <cell r="GW637" t="str">
            <v>Trimestre</v>
          </cell>
          <cell r="GY637" t="str">
            <v>Nature de l'ajustement</v>
          </cell>
          <cell r="GZ637" t="str">
            <v>Trimestre</v>
          </cell>
          <cell r="HB637" t="str">
            <v>Nature de l'ajustement</v>
          </cell>
          <cell r="HC637" t="str">
            <v>Trimestre</v>
          </cell>
          <cell r="HE637" t="str">
            <v>Nature de l'ajustement</v>
          </cell>
          <cell r="HF637" t="str">
            <v>Trimestre</v>
          </cell>
          <cell r="HH637" t="str">
            <v>Nature de l'ajustement</v>
          </cell>
          <cell r="HI637" t="str">
            <v>Trimestre</v>
          </cell>
          <cell r="HO637" t="str">
            <v>Nature de l'ajustement</v>
          </cell>
          <cell r="HP637" t="str">
            <v>Trimestre</v>
          </cell>
          <cell r="HR637" t="str">
            <v>Nature de l'ajustement</v>
          </cell>
          <cell r="HS637" t="str">
            <v>Trimestre</v>
          </cell>
          <cell r="HU637" t="str">
            <v>Nature de l'ajustement</v>
          </cell>
          <cell r="HV637" t="str">
            <v>Trimestre</v>
          </cell>
          <cell r="HX637" t="str">
            <v>Nature de l'ajustement</v>
          </cell>
          <cell r="HY637" t="str">
            <v>Trimestre</v>
          </cell>
          <cell r="IA637" t="str">
            <v>Nature de l'ajustement</v>
          </cell>
          <cell r="IB637" t="str">
            <v>Trimestre</v>
          </cell>
          <cell r="ID637" t="str">
            <v>Nature de l'ajustement</v>
          </cell>
          <cell r="IE637" t="str">
            <v>Trimestre</v>
          </cell>
          <cell r="IG637" t="str">
            <v>Nature de l'ajustement</v>
          </cell>
          <cell r="IH637" t="str">
            <v>Trimestre</v>
          </cell>
          <cell r="IJ637" t="str">
            <v>Nature de l'ajustement</v>
          </cell>
          <cell r="IK637" t="str">
            <v>Trimestre</v>
          </cell>
          <cell r="IM637" t="str">
            <v>Nature de l'ajustement</v>
          </cell>
          <cell r="IN637" t="str">
            <v>Trimestre</v>
          </cell>
          <cell r="IP637" t="str">
            <v>Nature de l'ajustement</v>
          </cell>
          <cell r="IQ637" t="str">
            <v>Trimestre</v>
          </cell>
          <cell r="IS637" t="str">
            <v>Nature de l'ajustement</v>
          </cell>
          <cell r="IT637" t="str">
            <v>Trimestre</v>
          </cell>
          <cell r="IV637" t="str">
            <v>Nature de l'ajustement</v>
          </cell>
          <cell r="IW637" t="str">
            <v>Trimestre</v>
          </cell>
          <cell r="IY637" t="str">
            <v>Nature de l'ajustement</v>
          </cell>
          <cell r="IZ637" t="str">
            <v>Trimestre</v>
          </cell>
          <cell r="JB637" t="str">
            <v>Nature de l'ajustement</v>
          </cell>
          <cell r="JC637" t="str">
            <v>Trimestre</v>
          </cell>
          <cell r="JE637" t="str">
            <v>Nature de l'ajustement</v>
          </cell>
          <cell r="JF637" t="str">
            <v>Trimestre</v>
          </cell>
          <cell r="JH637" t="str">
            <v>Nature de l'ajustement</v>
          </cell>
          <cell r="JI637" t="str">
            <v>Trimestre</v>
          </cell>
          <cell r="JK637" t="str">
            <v>Nature de l'ajustement</v>
          </cell>
          <cell r="JL637" t="str">
            <v>Trimestre</v>
          </cell>
          <cell r="JN637" t="str">
            <v>Nature de l'ajustement</v>
          </cell>
          <cell r="JO637" t="str">
            <v>Trimestre</v>
          </cell>
          <cell r="JQ637" t="str">
            <v>Nature de l'ajustement</v>
          </cell>
          <cell r="JR637" t="str">
            <v>Trimestre</v>
          </cell>
          <cell r="JT637" t="str">
            <v>Nature de l'ajustement</v>
          </cell>
          <cell r="JU637" t="str">
            <v>Trimestre</v>
          </cell>
          <cell r="JW637" t="str">
            <v>Nature de l'ajustement</v>
          </cell>
          <cell r="JX637" t="str">
            <v>Trimestre</v>
          </cell>
          <cell r="JZ637" t="str">
            <v>Nature de l'ajustement</v>
          </cell>
          <cell r="KA637" t="str">
            <v>Trimestre</v>
          </cell>
          <cell r="KC637" t="str">
            <v>Nature de l'ajustement</v>
          </cell>
          <cell r="KD637" t="str">
            <v>Trimestre</v>
          </cell>
          <cell r="KF637" t="str">
            <v>Nature de l'ajustement</v>
          </cell>
          <cell r="KG637" t="str">
            <v>Trimestre</v>
          </cell>
          <cell r="KI637" t="str">
            <v>Nature de l'ajustement</v>
          </cell>
          <cell r="KJ637" t="str">
            <v>Trimestre</v>
          </cell>
          <cell r="KL637" t="str">
            <v>Nature de l'ajustement</v>
          </cell>
          <cell r="KM637" t="str">
            <v>Trimestre</v>
          </cell>
          <cell r="KO637" t="str">
            <v>Nature de l'ajustement</v>
          </cell>
          <cell r="KP637" t="str">
            <v>Trimestre</v>
          </cell>
          <cell r="KR637" t="str">
            <v>Nature de l'ajustement</v>
          </cell>
          <cell r="KS637" t="str">
            <v>Trimestre</v>
          </cell>
          <cell r="KU637" t="str">
            <v>Nature de l'ajustement</v>
          </cell>
          <cell r="KV637" t="str">
            <v>Trimestre</v>
          </cell>
          <cell r="KX637" t="str">
            <v>Nature de l'ajustement</v>
          </cell>
          <cell r="KY637" t="str">
            <v>Trimestre</v>
          </cell>
          <cell r="LA637" t="str">
            <v>Nature de l'ajustement</v>
          </cell>
          <cell r="LB637" t="str">
            <v>Trimestre</v>
          </cell>
          <cell r="LD637" t="str">
            <v>Nature de l'ajustement</v>
          </cell>
          <cell r="LE637" t="str">
            <v>Trimestre</v>
          </cell>
          <cell r="LG637" t="str">
            <v>Nature de l'ajustement</v>
          </cell>
          <cell r="LH637" t="str">
            <v>Trimestre</v>
          </cell>
          <cell r="LJ637" t="str">
            <v>Nature de l'ajustement</v>
          </cell>
          <cell r="LK637" t="str">
            <v>Trimestre</v>
          </cell>
          <cell r="LM637" t="str">
            <v>Nature de l'ajustement</v>
          </cell>
          <cell r="LN637" t="str">
            <v>Trimestre</v>
          </cell>
          <cell r="LP637" t="str">
            <v>Nature de l'ajustement</v>
          </cell>
          <cell r="LQ637" t="str">
            <v>Trimestre</v>
          </cell>
          <cell r="LS637" t="str">
            <v>Nature de l'ajustement</v>
          </cell>
          <cell r="LT637" t="str">
            <v>Trimestre</v>
          </cell>
          <cell r="LV637" t="str">
            <v>Nature de l'ajustement</v>
          </cell>
          <cell r="LW637" t="str">
            <v>Trimestre</v>
          </cell>
          <cell r="LY637" t="str">
            <v>Nature de l'ajustement</v>
          </cell>
          <cell r="LZ637" t="str">
            <v>Trimestre</v>
          </cell>
          <cell r="MB637" t="str">
            <v>Nature de l'ajustement</v>
          </cell>
          <cell r="MC637" t="str">
            <v>Trimestre</v>
          </cell>
          <cell r="ME637" t="str">
            <v>Nature de l'ajustement</v>
          </cell>
          <cell r="MF637" t="str">
            <v>Trimestre</v>
          </cell>
          <cell r="MH637" t="str">
            <v>Nature de l'ajustement</v>
          </cell>
          <cell r="MI637" t="str">
            <v>Trimestre</v>
          </cell>
          <cell r="MK637" t="str">
            <v>Nature de l'ajustement</v>
          </cell>
          <cell r="ML637" t="str">
            <v>Trimestre</v>
          </cell>
          <cell r="MN637" t="str">
            <v>Nature de l'ajustement</v>
          </cell>
          <cell r="MO637" t="str">
            <v>Trimestre</v>
          </cell>
          <cell r="MQ637" t="str">
            <v>Nature de l'ajustement</v>
          </cell>
          <cell r="MR637" t="str">
            <v>Trimestre</v>
          </cell>
          <cell r="MT637" t="str">
            <v>Nature de l'ajustement</v>
          </cell>
          <cell r="MU637" t="str">
            <v>Trimestre</v>
          </cell>
          <cell r="MW637" t="str">
            <v>Nature de l'ajustement</v>
          </cell>
          <cell r="MX637" t="str">
            <v>Trimestre</v>
          </cell>
          <cell r="MZ637" t="str">
            <v>Nature de l'ajustement</v>
          </cell>
          <cell r="NA637" t="str">
            <v>Trimestre</v>
          </cell>
          <cell r="NC637" t="str">
            <v>Nature de l'ajustement</v>
          </cell>
          <cell r="ND637" t="str">
            <v>Trimestre</v>
          </cell>
          <cell r="NF637" t="str">
            <v>Nature de l'ajustement</v>
          </cell>
          <cell r="NG637" t="str">
            <v>Trimestre</v>
          </cell>
          <cell r="NI637" t="str">
            <v>Nature de l'ajustement</v>
          </cell>
          <cell r="NJ637" t="str">
            <v>Trimestre</v>
          </cell>
          <cell r="NL637" t="str">
            <v>Nature de l'ajustement</v>
          </cell>
          <cell r="NM637" t="str">
            <v>Trimestre</v>
          </cell>
          <cell r="NO637" t="str">
            <v>Nature de l'ajustement</v>
          </cell>
          <cell r="NP637" t="str">
            <v>Trimestre</v>
          </cell>
          <cell r="NR637" t="str">
            <v>Nature de l'ajustement</v>
          </cell>
          <cell r="NS637" t="str">
            <v>Trimestre</v>
          </cell>
          <cell r="NU637" t="str">
            <v>Nature de l'ajustement</v>
          </cell>
          <cell r="NV637" t="str">
            <v>Trimestre</v>
          </cell>
        </row>
        <row r="638">
          <cell r="BB638" t="str">
            <v>DVA (GC)</v>
          </cell>
          <cell r="BC638" t="str">
            <v>2021-T3</v>
          </cell>
          <cell r="BE638" t="str">
            <v>DVA (GC)</v>
          </cell>
          <cell r="BF638" t="str">
            <v>2021-T2</v>
          </cell>
          <cell r="BH638" t="str">
            <v>DVA (GC)</v>
          </cell>
          <cell r="BI638" t="str">
            <v>2021-T1</v>
          </cell>
          <cell r="BK638" t="str">
            <v>DVA (GC)</v>
          </cell>
          <cell r="BL638" t="str">
            <v>2020-T4</v>
          </cell>
          <cell r="BN638" t="str">
            <v>DVA (GC)</v>
          </cell>
          <cell r="BO638" t="str">
            <v>2020-T3</v>
          </cell>
          <cell r="BQ638" t="str">
            <v>DVA (GC)</v>
          </cell>
          <cell r="BR638" t="str">
            <v>2020-T2</v>
          </cell>
          <cell r="BT638" t="str">
            <v>DVA (GC)</v>
          </cell>
          <cell r="BU638" t="str">
            <v>2020-T1</v>
          </cell>
          <cell r="BW638" t="str">
            <v>DVA (GC)</v>
          </cell>
          <cell r="BX638" t="str">
            <v>2019-T4</v>
          </cell>
          <cell r="BZ638" t="str">
            <v>DVA (GC)</v>
          </cell>
          <cell r="CA638" t="str">
            <v>2019-T3</v>
          </cell>
          <cell r="CC638" t="str">
            <v>DVA (GC)</v>
          </cell>
          <cell r="CD638" t="str">
            <v>2019-T2</v>
          </cell>
          <cell r="CF638" t="str">
            <v>DVA (GC)</v>
          </cell>
          <cell r="CG638" t="str">
            <v>2019-T1</v>
          </cell>
          <cell r="CI638" t="str">
            <v>DVA (GC)</v>
          </cell>
          <cell r="CJ638" t="str">
            <v>2018-T4</v>
          </cell>
          <cell r="CL638" t="str">
            <v>DVA (GC)</v>
          </cell>
          <cell r="CM638" t="str">
            <v>2018-T3</v>
          </cell>
          <cell r="CO638" t="str">
            <v>DVA (GC)</v>
          </cell>
          <cell r="CP638" t="str">
            <v>2018-T2</v>
          </cell>
          <cell r="CR638" t="str">
            <v>DVA (GC)</v>
          </cell>
          <cell r="CS638" t="str">
            <v>2018-T1</v>
          </cell>
          <cell r="CU638" t="str">
            <v>DVA (GC)</v>
          </cell>
          <cell r="CV638" t="str">
            <v>2017-T4</v>
          </cell>
          <cell r="CX638" t="str">
            <v>DVA (GC)</v>
          </cell>
          <cell r="CY638" t="str">
            <v>2017-T3</v>
          </cell>
          <cell r="DA638" t="str">
            <v>DVA (GC)</v>
          </cell>
          <cell r="DB638" t="str">
            <v>2017-T2</v>
          </cell>
          <cell r="DD638" t="str">
            <v>DVA (GC)</v>
          </cell>
          <cell r="DE638" t="str">
            <v>2017-T1</v>
          </cell>
          <cell r="DG638" t="str">
            <v>DVA (GC)</v>
          </cell>
          <cell r="DH638" t="str">
            <v>2016-T4</v>
          </cell>
          <cell r="DJ638" t="str">
            <v>DVA (GC)</v>
          </cell>
          <cell r="DK638" t="str">
            <v>2016-T3</v>
          </cell>
          <cell r="DM638" t="str">
            <v>DVA (GC)</v>
          </cell>
          <cell r="DN638" t="str">
            <v>2016-T2</v>
          </cell>
          <cell r="DP638" t="str">
            <v>DVA (GC)</v>
          </cell>
          <cell r="DQ638" t="str">
            <v>2016-T1</v>
          </cell>
          <cell r="DS638" t="str">
            <v>DVA (GC)</v>
          </cell>
          <cell r="DT638" t="str">
            <v>2015-T4</v>
          </cell>
          <cell r="DV638" t="str">
            <v>DVA (GC)</v>
          </cell>
          <cell r="DW638" t="str">
            <v>2015-T3</v>
          </cell>
          <cell r="DY638" t="str">
            <v>DVA (GC)</v>
          </cell>
          <cell r="DZ638" t="str">
            <v>2015-T2</v>
          </cell>
          <cell r="EB638" t="str">
            <v>DVA (GC)</v>
          </cell>
          <cell r="EC638" t="str">
            <v>2015-T1</v>
          </cell>
          <cell r="EE638" t="str">
            <v>DVA (GC)</v>
          </cell>
          <cell r="EF638" t="str">
            <v>2014-T4</v>
          </cell>
          <cell r="EH638" t="str">
            <v>DVA (GC)</v>
          </cell>
          <cell r="EI638" t="str">
            <v>2014-T3</v>
          </cell>
          <cell r="EK638" t="str">
            <v>DVA (GC)</v>
          </cell>
          <cell r="EL638" t="str">
            <v>2014-T2</v>
          </cell>
          <cell r="EN638" t="str">
            <v>DVA (GC)</v>
          </cell>
          <cell r="EO638" t="str">
            <v>2014-T1</v>
          </cell>
          <cell r="EQ638" t="str">
            <v>DVA (GC)</v>
          </cell>
          <cell r="ER638" t="str">
            <v>2013-T4</v>
          </cell>
          <cell r="ET638" t="str">
            <v>DVA (GC)</v>
          </cell>
          <cell r="EU638" t="str">
            <v>2013-T3</v>
          </cell>
          <cell r="EW638" t="str">
            <v>DVA (GC)</v>
          </cell>
          <cell r="EX638" t="str">
            <v>2013-T2</v>
          </cell>
          <cell r="EZ638" t="str">
            <v>DVA (GC)</v>
          </cell>
          <cell r="FA638" t="str">
            <v>2013-T1</v>
          </cell>
          <cell r="FC638" t="str">
            <v>DVA (GC)</v>
          </cell>
          <cell r="FD638" t="str">
            <v>2012-T4</v>
          </cell>
          <cell r="FF638" t="str">
            <v>DVA (GC)</v>
          </cell>
          <cell r="FG638" t="str">
            <v>2012-T3</v>
          </cell>
          <cell r="FI638" t="str">
            <v>DVA (GC)</v>
          </cell>
          <cell r="FJ638" t="str">
            <v>2012-T2</v>
          </cell>
          <cell r="FL638" t="str">
            <v>DVA (GC)</v>
          </cell>
          <cell r="FM638" t="str">
            <v>2012-T1</v>
          </cell>
          <cell r="FO638" t="str">
            <v>DVA (GC)</v>
          </cell>
          <cell r="FP638" t="str">
            <v>2011-T4</v>
          </cell>
          <cell r="FR638" t="str">
            <v>DVA (GC)</v>
          </cell>
          <cell r="FS638" t="str">
            <v>2011-T3</v>
          </cell>
          <cell r="FU638" t="str">
            <v>DVA (GC)</v>
          </cell>
          <cell r="FV638" t="str">
            <v>2011-T2</v>
          </cell>
          <cell r="FX638" t="str">
            <v>DVA (GC)</v>
          </cell>
          <cell r="FY638" t="str">
            <v>2011-T1</v>
          </cell>
          <cell r="GA638" t="str">
            <v>DVA (GC)</v>
          </cell>
          <cell r="GB638" t="str">
            <v>2010-T4</v>
          </cell>
          <cell r="GD638" t="str">
            <v>DVA (GC)</v>
          </cell>
          <cell r="GE638" t="str">
            <v>2010-T3</v>
          </cell>
          <cell r="GG638" t="str">
            <v>DVA (GC)</v>
          </cell>
          <cell r="GH638" t="str">
            <v>2010-T2</v>
          </cell>
          <cell r="GJ638" t="str">
            <v>DVA (GC)</v>
          </cell>
          <cell r="GK638" t="str">
            <v>2010-T1</v>
          </cell>
          <cell r="GM638" t="str">
            <v>DVA (GC)</v>
          </cell>
          <cell r="GN638" t="str">
            <v>2009-T4</v>
          </cell>
          <cell r="GP638" t="str">
            <v>DVA (GC)</v>
          </cell>
          <cell r="GQ638" t="str">
            <v>2009-T3</v>
          </cell>
          <cell r="GS638" t="str">
            <v>DVA (GC)</v>
          </cell>
          <cell r="GT638" t="str">
            <v>2009-T2</v>
          </cell>
          <cell r="GV638" t="str">
            <v>DVA (GC)</v>
          </cell>
          <cell r="GW638" t="str">
            <v>2009-T1</v>
          </cell>
          <cell r="GY638" t="str">
            <v>DVA (GC)</v>
          </cell>
          <cell r="GZ638" t="str">
            <v>2008-T4</v>
          </cell>
          <cell r="HB638" t="str">
            <v>DVA (GC)</v>
          </cell>
          <cell r="HC638" t="str">
            <v>2008-T3</v>
          </cell>
          <cell r="HE638" t="str">
            <v>DVA (GC)</v>
          </cell>
          <cell r="HF638" t="str">
            <v>2008-T2</v>
          </cell>
          <cell r="HH638" t="str">
            <v>DVA (GC)</v>
          </cell>
          <cell r="HI638" t="str">
            <v>2008-T1</v>
          </cell>
          <cell r="HO638" t="str">
            <v>DVA (GC)</v>
          </cell>
          <cell r="HP638" t="str">
            <v>2021-T3</v>
          </cell>
          <cell r="HR638" t="str">
            <v>DVA (GC)</v>
          </cell>
          <cell r="HS638" t="str">
            <v>2021-T2</v>
          </cell>
          <cell r="HU638" t="str">
            <v>DVA (GC)</v>
          </cell>
          <cell r="HV638" t="str">
            <v>2021-T1</v>
          </cell>
          <cell r="HX638" t="str">
            <v>DVA (GC)</v>
          </cell>
          <cell r="HY638" t="str">
            <v>2020-T4</v>
          </cell>
          <cell r="IA638" t="str">
            <v>DVA (GC)</v>
          </cell>
          <cell r="IB638" t="str">
            <v>2020-T3</v>
          </cell>
          <cell r="ID638" t="str">
            <v>DVA (GC)</v>
          </cell>
          <cell r="IE638" t="str">
            <v>2020-T2</v>
          </cell>
          <cell r="IG638" t="str">
            <v>DVA (GC)</v>
          </cell>
          <cell r="IH638" t="str">
            <v>2020-T1</v>
          </cell>
          <cell r="IJ638" t="str">
            <v>DVA (GC)</v>
          </cell>
          <cell r="IK638" t="str">
            <v>2019-T4</v>
          </cell>
          <cell r="IM638" t="str">
            <v>DVA (GC)</v>
          </cell>
          <cell r="IN638" t="str">
            <v>2019-T3</v>
          </cell>
          <cell r="IP638" t="str">
            <v>DVA (GC)</v>
          </cell>
          <cell r="IQ638" t="str">
            <v>2019-T2</v>
          </cell>
          <cell r="IS638" t="str">
            <v>DVA (GC)</v>
          </cell>
          <cell r="IT638" t="str">
            <v>2019-T1</v>
          </cell>
          <cell r="IV638" t="str">
            <v>DVA (GC)</v>
          </cell>
          <cell r="IW638" t="str">
            <v>2018-T4</v>
          </cell>
          <cell r="IY638" t="str">
            <v>DVA (GC)</v>
          </cell>
          <cell r="IZ638" t="str">
            <v>2018-T3</v>
          </cell>
          <cell r="JB638" t="str">
            <v>DVA (GC)</v>
          </cell>
          <cell r="JC638" t="str">
            <v>2018-T2</v>
          </cell>
          <cell r="JE638" t="str">
            <v>DVA (GC)</v>
          </cell>
          <cell r="JF638" t="str">
            <v>2018-T1</v>
          </cell>
          <cell r="JH638" t="str">
            <v>DVA (GC)</v>
          </cell>
          <cell r="JI638" t="str">
            <v>2017-T4</v>
          </cell>
          <cell r="JK638" t="str">
            <v>DVA (GC)</v>
          </cell>
          <cell r="JL638" t="str">
            <v>2017-T3</v>
          </cell>
          <cell r="JN638" t="str">
            <v>DVA (GC)</v>
          </cell>
          <cell r="JO638" t="str">
            <v>2017-T2</v>
          </cell>
          <cell r="JQ638" t="str">
            <v>DVA (GC)</v>
          </cell>
          <cell r="JR638" t="str">
            <v>2017-T1</v>
          </cell>
          <cell r="JT638" t="str">
            <v>DVA (GC)</v>
          </cell>
          <cell r="JU638" t="str">
            <v>2016-T4</v>
          </cell>
          <cell r="JW638" t="str">
            <v>DVA (GC)</v>
          </cell>
          <cell r="JX638" t="str">
            <v>2016-T3</v>
          </cell>
          <cell r="JZ638" t="str">
            <v>DVA (GC)</v>
          </cell>
          <cell r="KA638" t="str">
            <v>2016-T2</v>
          </cell>
          <cell r="KC638" t="str">
            <v>DVA (GC)</v>
          </cell>
          <cell r="KD638" t="str">
            <v>2016-T1</v>
          </cell>
          <cell r="KF638" t="str">
            <v>DVA (GC)</v>
          </cell>
          <cell r="KG638" t="str">
            <v>2015-T4</v>
          </cell>
          <cell r="KI638" t="str">
            <v>DVA (GC)</v>
          </cell>
          <cell r="KJ638" t="str">
            <v>2015-T3</v>
          </cell>
          <cell r="KL638" t="str">
            <v>DVA (GC)</v>
          </cell>
          <cell r="KM638" t="str">
            <v>2015-T2</v>
          </cell>
          <cell r="KO638" t="str">
            <v>DVA (GC)</v>
          </cell>
          <cell r="KP638" t="str">
            <v>2015-T1</v>
          </cell>
          <cell r="KR638" t="str">
            <v>DVA (GC)</v>
          </cell>
          <cell r="KS638" t="str">
            <v>2014-T4</v>
          </cell>
          <cell r="KU638" t="str">
            <v>DVA (GC)</v>
          </cell>
          <cell r="KV638" t="str">
            <v>2014-T3</v>
          </cell>
          <cell r="KX638" t="str">
            <v>DVA (GC)</v>
          </cell>
          <cell r="KY638" t="str">
            <v>2014-T2</v>
          </cell>
          <cell r="LA638" t="str">
            <v>DVA (GC)</v>
          </cell>
          <cell r="LB638" t="str">
            <v>2014-T1</v>
          </cell>
          <cell r="LD638" t="str">
            <v>DVA (GC)</v>
          </cell>
          <cell r="LE638" t="str">
            <v>2013-T4</v>
          </cell>
          <cell r="LG638" t="str">
            <v>DVA (GC)</v>
          </cell>
          <cell r="LH638" t="str">
            <v>2013-T3</v>
          </cell>
          <cell r="LJ638" t="str">
            <v>DVA (GC)</v>
          </cell>
          <cell r="LK638" t="str">
            <v>2013-T2</v>
          </cell>
          <cell r="LM638" t="str">
            <v>DVA (GC)</v>
          </cell>
          <cell r="LN638" t="str">
            <v>2013-T1</v>
          </cell>
          <cell r="LP638" t="str">
            <v>DVA (GC)</v>
          </cell>
          <cell r="LQ638" t="str">
            <v>2012-T4</v>
          </cell>
          <cell r="LS638" t="str">
            <v>DVA (GC)</v>
          </cell>
          <cell r="LT638" t="str">
            <v>2012-T3</v>
          </cell>
          <cell r="LV638" t="str">
            <v>DVA (GC)</v>
          </cell>
          <cell r="LW638" t="str">
            <v>2012-T2</v>
          </cell>
          <cell r="LY638" t="str">
            <v>DVA (GC)</v>
          </cell>
          <cell r="LZ638" t="str">
            <v>2012-T1</v>
          </cell>
          <cell r="MB638" t="str">
            <v>DVA (GC)</v>
          </cell>
          <cell r="MC638" t="str">
            <v>2011-T4</v>
          </cell>
          <cell r="ME638" t="str">
            <v>DVA (GC)</v>
          </cell>
          <cell r="MF638" t="str">
            <v>2011-T3</v>
          </cell>
          <cell r="MH638" t="str">
            <v>DVA (GC)</v>
          </cell>
          <cell r="MI638" t="str">
            <v>2011-T2</v>
          </cell>
          <cell r="MK638" t="str">
            <v>DVA (GC)</v>
          </cell>
          <cell r="ML638" t="str">
            <v>2011-T1</v>
          </cell>
          <cell r="MN638" t="str">
            <v>DVA (GC)</v>
          </cell>
          <cell r="MO638" t="str">
            <v>2010-T4</v>
          </cell>
          <cell r="MQ638" t="str">
            <v>DVA (GC)</v>
          </cell>
          <cell r="MR638" t="str">
            <v>2010-T3</v>
          </cell>
          <cell r="MT638" t="str">
            <v>DVA (GC)</v>
          </cell>
          <cell r="MU638" t="str">
            <v>2010-T2</v>
          </cell>
          <cell r="MW638" t="str">
            <v>DVA (GC)</v>
          </cell>
          <cell r="MX638" t="str">
            <v>2010-T1</v>
          </cell>
          <cell r="MZ638" t="str">
            <v>DVA (GC)</v>
          </cell>
          <cell r="NA638" t="str">
            <v>2009-T4</v>
          </cell>
          <cell r="NC638" t="str">
            <v>DVA (GC)</v>
          </cell>
          <cell r="ND638" t="str">
            <v>2009-T3</v>
          </cell>
          <cell r="NF638" t="str">
            <v>DVA (GC)</v>
          </cell>
          <cell r="NG638" t="str">
            <v>2009-T2</v>
          </cell>
          <cell r="NI638" t="str">
            <v>DVA (GC)</v>
          </cell>
          <cell r="NJ638" t="str">
            <v>2009-T1</v>
          </cell>
          <cell r="NL638" t="str">
            <v>DVA (GC)</v>
          </cell>
          <cell r="NM638" t="str">
            <v>2008-T4</v>
          </cell>
          <cell r="NO638" t="str">
            <v>DVA (GC)</v>
          </cell>
          <cell r="NP638" t="str">
            <v>2008-T3</v>
          </cell>
          <cell r="NR638" t="str">
            <v>DVA (GC)</v>
          </cell>
          <cell r="NS638" t="str">
            <v>2008-T2</v>
          </cell>
          <cell r="NU638" t="str">
            <v>DVA (GC)</v>
          </cell>
          <cell r="NV638" t="str">
            <v>2008-T1</v>
          </cell>
        </row>
        <row r="639">
          <cell r="BB639">
            <v>3.8570670000890614</v>
          </cell>
          <cell r="BC639">
            <v>3.8570670000890614</v>
          </cell>
          <cell r="BD639">
            <v>0</v>
          </cell>
          <cell r="BE639">
            <v>-7.4817429999999998</v>
          </cell>
          <cell r="BF639">
            <v>-7.4817429999999998</v>
          </cell>
          <cell r="BG639">
            <v>0</v>
          </cell>
          <cell r="BH639">
            <v>8.4770000000000003</v>
          </cell>
          <cell r="BI639">
            <v>8.4770000000000003</v>
          </cell>
          <cell r="BJ639">
            <v>0</v>
          </cell>
          <cell r="BK639">
            <v>18.102136403725531</v>
          </cell>
          <cell r="BL639">
            <v>18.102136403725531</v>
          </cell>
          <cell r="BM639">
            <v>0</v>
          </cell>
          <cell r="BN639">
            <v>18.898682999999998</v>
          </cell>
          <cell r="BO639">
            <v>18.898682999999998</v>
          </cell>
          <cell r="BP639">
            <v>0</v>
          </cell>
          <cell r="BQ639">
            <v>-6.788494</v>
          </cell>
          <cell r="BR639">
            <v>-6.788494</v>
          </cell>
          <cell r="BS639">
            <v>0</v>
          </cell>
          <cell r="BT639">
            <v>-18.983493403725529</v>
          </cell>
          <cell r="BU639">
            <v>-18.983493403725529</v>
          </cell>
          <cell r="BV639">
            <v>0</v>
          </cell>
          <cell r="BW639">
            <v>-6</v>
          </cell>
          <cell r="BX639">
            <v>-6</v>
          </cell>
          <cell r="BY639">
            <v>0</v>
          </cell>
          <cell r="BZ639">
            <v>-2.64</v>
          </cell>
          <cell r="CA639">
            <v>-2.64</v>
          </cell>
          <cell r="CB639">
            <v>0</v>
          </cell>
          <cell r="CC639">
            <v>-4.5363841153351823</v>
          </cell>
          <cell r="CD639">
            <v>-4.5363841153351823</v>
          </cell>
          <cell r="CE639">
            <v>0</v>
          </cell>
          <cell r="CF639">
            <v>-7.7566499999999996</v>
          </cell>
          <cell r="CG639">
            <v>-7.7566499999999996</v>
          </cell>
          <cell r="CH639">
            <v>0</v>
          </cell>
          <cell r="CI639">
            <v>14.641</v>
          </cell>
          <cell r="CJ639">
            <v>14.641</v>
          </cell>
          <cell r="CK639">
            <v>0</v>
          </cell>
          <cell r="CL639">
            <v>-7.6849999999999996</v>
          </cell>
          <cell r="CM639">
            <v>-7.6849999999999996</v>
          </cell>
          <cell r="CN639">
            <v>0</v>
          </cell>
          <cell r="CO639">
            <v>10.291601708055699</v>
          </cell>
          <cell r="CP639">
            <v>10.291601708055699</v>
          </cell>
          <cell r="CQ639">
            <v>0</v>
          </cell>
          <cell r="CR639">
            <v>4.9647185108776402</v>
          </cell>
          <cell r="CS639">
            <v>4.9647185108776402</v>
          </cell>
          <cell r="CT639">
            <v>0</v>
          </cell>
          <cell r="CU639">
            <v>-4.9240000000000004</v>
          </cell>
          <cell r="CV639">
            <v>-4.9240000000000004</v>
          </cell>
          <cell r="CW639">
            <v>0</v>
          </cell>
          <cell r="CX639">
            <v>-9.9278750772001004E-2</v>
          </cell>
          <cell r="CY639">
            <v>-9.9278750772001004E-2</v>
          </cell>
          <cell r="CZ639">
            <v>0</v>
          </cell>
          <cell r="DA639">
            <v>-12.756</v>
          </cell>
          <cell r="DB639">
            <v>-12.756</v>
          </cell>
          <cell r="DC639">
            <v>0</v>
          </cell>
          <cell r="DD639">
            <v>-48.49</v>
          </cell>
          <cell r="DE639">
            <v>-48.49</v>
          </cell>
          <cell r="DF639">
            <v>0</v>
          </cell>
          <cell r="DG639">
            <v>-3.132602999999996</v>
          </cell>
          <cell r="DH639">
            <v>-3.132602999999996</v>
          </cell>
          <cell r="DI639">
            <v>0</v>
          </cell>
          <cell r="DJ639">
            <v>-44</v>
          </cell>
          <cell r="DK639">
            <v>-44</v>
          </cell>
          <cell r="DL639">
            <v>0</v>
          </cell>
          <cell r="DM639">
            <v>-4</v>
          </cell>
          <cell r="DN639">
            <v>-4</v>
          </cell>
          <cell r="DO639">
            <v>0</v>
          </cell>
          <cell r="DP639">
            <v>13</v>
          </cell>
          <cell r="DQ639">
            <v>13</v>
          </cell>
          <cell r="DR639">
            <v>0</v>
          </cell>
          <cell r="DS639">
            <v>-53</v>
          </cell>
          <cell r="DT639">
            <v>-53</v>
          </cell>
          <cell r="DU639">
            <v>0</v>
          </cell>
          <cell r="DV639">
            <v>14</v>
          </cell>
          <cell r="DW639">
            <v>14</v>
          </cell>
          <cell r="DX639">
            <v>0</v>
          </cell>
          <cell r="DY639">
            <v>57</v>
          </cell>
          <cell r="DZ639">
            <v>57</v>
          </cell>
          <cell r="EA639">
            <v>0</v>
          </cell>
          <cell r="EB639">
            <v>10</v>
          </cell>
          <cell r="EC639">
            <v>10</v>
          </cell>
          <cell r="ED639">
            <v>0</v>
          </cell>
          <cell r="EE639">
            <v>0</v>
          </cell>
          <cell r="EF639">
            <v>0</v>
          </cell>
          <cell r="EG639">
            <v>0</v>
          </cell>
          <cell r="EH639">
            <v>0</v>
          </cell>
          <cell r="EI639">
            <v>0</v>
          </cell>
          <cell r="EJ639">
            <v>0</v>
          </cell>
          <cell r="EK639">
            <v>0</v>
          </cell>
          <cell r="EL639">
            <v>0</v>
          </cell>
          <cell r="EM639">
            <v>0</v>
          </cell>
          <cell r="EN639">
            <v>0</v>
          </cell>
          <cell r="EO639">
            <v>0</v>
          </cell>
          <cell r="EP639">
            <v>0</v>
          </cell>
          <cell r="EQ639">
            <v>0</v>
          </cell>
          <cell r="ER639">
            <v>0</v>
          </cell>
          <cell r="ES639">
            <v>0</v>
          </cell>
          <cell r="ET639">
            <v>0</v>
          </cell>
          <cell r="EU639">
            <v>0</v>
          </cell>
          <cell r="EV639">
            <v>0</v>
          </cell>
          <cell r="EW639">
            <v>0</v>
          </cell>
          <cell r="EX639">
            <v>0</v>
          </cell>
          <cell r="EY639">
            <v>0</v>
          </cell>
          <cell r="EZ639">
            <v>0</v>
          </cell>
          <cell r="FA639">
            <v>0</v>
          </cell>
          <cell r="FB639">
            <v>0</v>
          </cell>
          <cell r="FC639">
            <v>0</v>
          </cell>
          <cell r="FD639">
            <v>0</v>
          </cell>
          <cell r="FE639">
            <v>0</v>
          </cell>
          <cell r="FF639">
            <v>0</v>
          </cell>
          <cell r="FG639">
            <v>0</v>
          </cell>
          <cell r="FH639">
            <v>0</v>
          </cell>
          <cell r="FI639">
            <v>0</v>
          </cell>
          <cell r="FJ639">
            <v>0</v>
          </cell>
          <cell r="FK639">
            <v>0</v>
          </cell>
          <cell r="FL639">
            <v>0</v>
          </cell>
          <cell r="FM639">
            <v>0</v>
          </cell>
          <cell r="FN639">
            <v>0</v>
          </cell>
          <cell r="FO639">
            <v>0</v>
          </cell>
          <cell r="FP639">
            <v>0</v>
          </cell>
          <cell r="FQ639">
            <v>0</v>
          </cell>
          <cell r="FR639">
            <v>0</v>
          </cell>
          <cell r="FS639">
            <v>0</v>
          </cell>
          <cell r="FT639">
            <v>0</v>
          </cell>
          <cell r="FU639">
            <v>0</v>
          </cell>
          <cell r="FV639">
            <v>0</v>
          </cell>
          <cell r="FW639">
            <v>0</v>
          </cell>
          <cell r="FX639">
            <v>0</v>
          </cell>
          <cell r="FY639">
            <v>0</v>
          </cell>
          <cell r="FZ639">
            <v>0</v>
          </cell>
          <cell r="GA639">
            <v>0</v>
          </cell>
          <cell r="GB639">
            <v>0</v>
          </cell>
          <cell r="GC639">
            <v>0</v>
          </cell>
          <cell r="GD639">
            <v>0</v>
          </cell>
          <cell r="GE639">
            <v>0</v>
          </cell>
          <cell r="GF639">
            <v>0</v>
          </cell>
          <cell r="GG639">
            <v>0</v>
          </cell>
          <cell r="GH639">
            <v>0</v>
          </cell>
          <cell r="GI639">
            <v>0</v>
          </cell>
          <cell r="GJ639">
            <v>0</v>
          </cell>
          <cell r="GK639">
            <v>0</v>
          </cell>
          <cell r="GL639">
            <v>0</v>
          </cell>
          <cell r="GM639">
            <v>0</v>
          </cell>
          <cell r="GN639">
            <v>0</v>
          </cell>
          <cell r="GO639">
            <v>0</v>
          </cell>
          <cell r="GP639">
            <v>0</v>
          </cell>
          <cell r="GQ639">
            <v>0</v>
          </cell>
          <cell r="GR639">
            <v>0</v>
          </cell>
          <cell r="GS639">
            <v>0</v>
          </cell>
          <cell r="GT639">
            <v>0</v>
          </cell>
          <cell r="GU639">
            <v>0</v>
          </cell>
          <cell r="GV639">
            <v>0</v>
          </cell>
          <cell r="GW639">
            <v>0</v>
          </cell>
          <cell r="GX639">
            <v>0</v>
          </cell>
          <cell r="GY639">
            <v>0</v>
          </cell>
          <cell r="GZ639">
            <v>0</v>
          </cell>
          <cell r="HA639">
            <v>0</v>
          </cell>
          <cell r="HB639">
            <v>0</v>
          </cell>
          <cell r="HC639">
            <v>0</v>
          </cell>
          <cell r="HD639">
            <v>0</v>
          </cell>
          <cell r="HE639">
            <v>0</v>
          </cell>
          <cell r="HF639">
            <v>0</v>
          </cell>
          <cell r="HG639">
            <v>0</v>
          </cell>
          <cell r="HH639">
            <v>0</v>
          </cell>
          <cell r="HI639">
            <v>0</v>
          </cell>
          <cell r="HJ639">
            <v>0</v>
          </cell>
          <cell r="HO639">
            <v>-57.388932999910942</v>
          </cell>
          <cell r="HP639">
            <v>-57.388932999910942</v>
          </cell>
          <cell r="HQ639">
            <v>0</v>
          </cell>
          <cell r="HR639">
            <v>-68.727743000000004</v>
          </cell>
          <cell r="HS639">
            <v>-68.727743000000004</v>
          </cell>
          <cell r="HT639">
            <v>0</v>
          </cell>
          <cell r="HU639">
            <v>-52.769000000000005</v>
          </cell>
          <cell r="HV639">
            <v>-52.769000000000005</v>
          </cell>
          <cell r="HW639">
            <v>0</v>
          </cell>
          <cell r="HX639">
            <v>-43.143863596274471</v>
          </cell>
          <cell r="HY639">
            <v>-43.143863596274471</v>
          </cell>
          <cell r="HZ639">
            <v>0</v>
          </cell>
          <cell r="IA639">
            <v>-42.347317000000004</v>
          </cell>
          <cell r="IB639">
            <v>-42.347317000000004</v>
          </cell>
          <cell r="IC639">
            <v>0</v>
          </cell>
          <cell r="ID639">
            <v>-68.034493999999995</v>
          </cell>
          <cell r="IE639">
            <v>-68.034493999999995</v>
          </cell>
          <cell r="IF639">
            <v>0</v>
          </cell>
          <cell r="IG639">
            <v>-80.229493403725527</v>
          </cell>
          <cell r="IH639">
            <v>-80.229493403725527</v>
          </cell>
          <cell r="II639">
            <v>0</v>
          </cell>
          <cell r="IJ639">
            <v>-67.246000000000009</v>
          </cell>
          <cell r="IK639">
            <v>-67.246000000000009</v>
          </cell>
          <cell r="IL639">
            <v>0</v>
          </cell>
          <cell r="IM639">
            <v>-63.886000000000003</v>
          </cell>
          <cell r="IN639">
            <v>-63.886000000000003</v>
          </cell>
          <cell r="IO639">
            <v>0</v>
          </cell>
          <cell r="IP639">
            <v>-65.782384115335191</v>
          </cell>
          <cell r="IQ639">
            <v>-65.782384115335191</v>
          </cell>
          <cell r="IR639">
            <v>0</v>
          </cell>
          <cell r="IS639">
            <v>-69.002650000000003</v>
          </cell>
          <cell r="IT639">
            <v>-69.002650000000003</v>
          </cell>
          <cell r="IU639">
            <v>0</v>
          </cell>
          <cell r="IV639">
            <v>-46.605000000000004</v>
          </cell>
          <cell r="IW639">
            <v>-46.605000000000004</v>
          </cell>
          <cell r="IX639">
            <v>0</v>
          </cell>
          <cell r="IY639">
            <v>-68.930999999999997</v>
          </cell>
          <cell r="IZ639">
            <v>-68.930999999999997</v>
          </cell>
          <cell r="JA639">
            <v>0</v>
          </cell>
          <cell r="JB639">
            <v>-51.053677042716302</v>
          </cell>
          <cell r="JC639">
            <v>-51.053677042716302</v>
          </cell>
          <cell r="JD639">
            <v>0</v>
          </cell>
          <cell r="JE639">
            <v>-56.380560239894365</v>
          </cell>
          <cell r="JF639">
            <v>-56.380560239894365</v>
          </cell>
          <cell r="JG639">
            <v>0</v>
          </cell>
          <cell r="JH639">
            <v>-66.269278750772003</v>
          </cell>
          <cell r="JI639">
            <v>-66.269278750772003</v>
          </cell>
          <cell r="JJ639">
            <v>0</v>
          </cell>
          <cell r="JK639">
            <v>-61.345278750772003</v>
          </cell>
          <cell r="JL639">
            <v>-61.345278750772003</v>
          </cell>
          <cell r="JM639">
            <v>0</v>
          </cell>
          <cell r="JN639">
            <v>-61.246000000000002</v>
          </cell>
          <cell r="JO639">
            <v>-61.246000000000002</v>
          </cell>
          <cell r="JP639">
            <v>0</v>
          </cell>
          <cell r="JQ639">
            <v>-48.49</v>
          </cell>
          <cell r="JR639">
            <v>-48.49</v>
          </cell>
          <cell r="JS639">
            <v>0</v>
          </cell>
          <cell r="JT639">
            <v>-38.132602999999996</v>
          </cell>
          <cell r="JU639">
            <v>-38.132602999999996</v>
          </cell>
          <cell r="JV639">
            <v>0</v>
          </cell>
          <cell r="JW639">
            <v>-35</v>
          </cell>
          <cell r="JX639">
            <v>-35</v>
          </cell>
          <cell r="JY639">
            <v>0</v>
          </cell>
          <cell r="JZ639">
            <v>9</v>
          </cell>
          <cell r="KA639">
            <v>9</v>
          </cell>
          <cell r="KB639">
            <v>0</v>
          </cell>
          <cell r="KC639">
            <v>13</v>
          </cell>
          <cell r="KD639">
            <v>13</v>
          </cell>
          <cell r="KE639">
            <v>0</v>
          </cell>
          <cell r="KF639">
            <v>-53</v>
          </cell>
          <cell r="KG639">
            <v>-53</v>
          </cell>
          <cell r="KH639">
            <v>0</v>
          </cell>
          <cell r="KI639">
            <v>14</v>
          </cell>
          <cell r="KJ639">
            <v>14</v>
          </cell>
          <cell r="KK639">
            <v>0</v>
          </cell>
          <cell r="KL639">
            <v>57</v>
          </cell>
          <cell r="KM639">
            <v>57</v>
          </cell>
          <cell r="KN639">
            <v>0</v>
          </cell>
          <cell r="KO639">
            <v>10</v>
          </cell>
          <cell r="KP639">
            <v>10</v>
          </cell>
          <cell r="KQ639">
            <v>0</v>
          </cell>
          <cell r="KR639">
            <v>0</v>
          </cell>
          <cell r="KS639">
            <v>0</v>
          </cell>
          <cell r="KT639">
            <v>0</v>
          </cell>
          <cell r="KU639">
            <v>0</v>
          </cell>
          <cell r="KV639">
            <v>0</v>
          </cell>
          <cell r="KW639">
            <v>0</v>
          </cell>
          <cell r="KX639">
            <v>0</v>
          </cell>
          <cell r="KY639">
            <v>0</v>
          </cell>
          <cell r="KZ639">
            <v>0</v>
          </cell>
          <cell r="LA639">
            <v>0</v>
          </cell>
          <cell r="LB639">
            <v>0</v>
          </cell>
          <cell r="LC639">
            <v>0</v>
          </cell>
          <cell r="LD639">
            <v>0</v>
          </cell>
          <cell r="LE639">
            <v>0</v>
          </cell>
          <cell r="LF639">
            <v>0</v>
          </cell>
          <cell r="LG639">
            <v>0</v>
          </cell>
          <cell r="LH639">
            <v>0</v>
          </cell>
          <cell r="LI639">
            <v>0</v>
          </cell>
          <cell r="LJ639">
            <v>0</v>
          </cell>
          <cell r="LK639">
            <v>0</v>
          </cell>
          <cell r="LL639">
            <v>0</v>
          </cell>
          <cell r="LM639">
            <v>0</v>
          </cell>
          <cell r="LN639">
            <v>0</v>
          </cell>
          <cell r="LO639">
            <v>0</v>
          </cell>
          <cell r="LP639">
            <v>0</v>
          </cell>
          <cell r="LQ639">
            <v>0</v>
          </cell>
          <cell r="LR639">
            <v>0</v>
          </cell>
          <cell r="LS639">
            <v>0</v>
          </cell>
          <cell r="LT639">
            <v>0</v>
          </cell>
          <cell r="LU639">
            <v>0</v>
          </cell>
          <cell r="LV639">
            <v>0</v>
          </cell>
          <cell r="LW639">
            <v>0</v>
          </cell>
          <cell r="LX639">
            <v>0</v>
          </cell>
          <cell r="LY639">
            <v>0</v>
          </cell>
          <cell r="LZ639">
            <v>0</v>
          </cell>
          <cell r="MA639">
            <v>0</v>
          </cell>
          <cell r="MB639">
            <v>0</v>
          </cell>
          <cell r="MC639">
            <v>0</v>
          </cell>
          <cell r="MD639">
            <v>0</v>
          </cell>
          <cell r="ME639">
            <v>0</v>
          </cell>
          <cell r="MF639">
            <v>0</v>
          </cell>
          <cell r="MG639">
            <v>0</v>
          </cell>
          <cell r="MH639">
            <v>0</v>
          </cell>
          <cell r="MI639">
            <v>0</v>
          </cell>
          <cell r="MJ639">
            <v>0</v>
          </cell>
          <cell r="MK639">
            <v>0</v>
          </cell>
          <cell r="ML639">
            <v>0</v>
          </cell>
          <cell r="MM639">
            <v>0</v>
          </cell>
          <cell r="MN639">
            <v>0</v>
          </cell>
          <cell r="MO639">
            <v>0</v>
          </cell>
          <cell r="MP639">
            <v>0</v>
          </cell>
          <cell r="MQ639">
            <v>0</v>
          </cell>
          <cell r="MR639">
            <v>0</v>
          </cell>
          <cell r="MS639">
            <v>0</v>
          </cell>
          <cell r="MT639">
            <v>0</v>
          </cell>
          <cell r="MU639">
            <v>0</v>
          </cell>
          <cell r="MV639">
            <v>0</v>
          </cell>
          <cell r="MW639">
            <v>0</v>
          </cell>
          <cell r="MX639">
            <v>0</v>
          </cell>
          <cell r="MY639">
            <v>0</v>
          </cell>
          <cell r="MZ639">
            <v>0</v>
          </cell>
          <cell r="NA639">
            <v>0</v>
          </cell>
          <cell r="NB639">
            <v>0</v>
          </cell>
          <cell r="NC639">
            <v>0</v>
          </cell>
          <cell r="ND639">
            <v>0</v>
          </cell>
          <cell r="NE639">
            <v>0</v>
          </cell>
          <cell r="NF639">
            <v>0</v>
          </cell>
          <cell r="NG639">
            <v>0</v>
          </cell>
          <cell r="NH639">
            <v>0</v>
          </cell>
          <cell r="NI639">
            <v>0</v>
          </cell>
          <cell r="NJ639">
            <v>0</v>
          </cell>
          <cell r="NK639">
            <v>0</v>
          </cell>
          <cell r="NL639">
            <v>0</v>
          </cell>
          <cell r="NM639">
            <v>0</v>
          </cell>
          <cell r="NN639">
            <v>0</v>
          </cell>
          <cell r="NO639">
            <v>0</v>
          </cell>
          <cell r="NP639">
            <v>0</v>
          </cell>
          <cell r="NQ639">
            <v>0</v>
          </cell>
          <cell r="NR639">
            <v>0</v>
          </cell>
          <cell r="NS639">
            <v>0</v>
          </cell>
          <cell r="NT639">
            <v>0</v>
          </cell>
          <cell r="NU639">
            <v>0</v>
          </cell>
          <cell r="NV639">
            <v>0</v>
          </cell>
          <cell r="NW639">
            <v>0</v>
          </cell>
        </row>
        <row r="640">
          <cell r="BB640">
            <v>-0.99608848236378422</v>
          </cell>
          <cell r="BC640">
            <v>-0.99608848236378422</v>
          </cell>
          <cell r="BD640">
            <v>0</v>
          </cell>
          <cell r="BE640">
            <v>1.931972</v>
          </cell>
          <cell r="BF640">
            <v>1.931972</v>
          </cell>
          <cell r="BG640">
            <v>0</v>
          </cell>
          <cell r="BH640">
            <v>-2.1890000000000001</v>
          </cell>
          <cell r="BI640">
            <v>-2.1890000000000001</v>
          </cell>
          <cell r="BJ640">
            <v>0</v>
          </cell>
          <cell r="BK640">
            <v>-4.6760000000000002</v>
          </cell>
          <cell r="BL640">
            <v>-4.6760000000000002</v>
          </cell>
          <cell r="BM640">
            <v>0</v>
          </cell>
          <cell r="BN640">
            <v>-4.880585</v>
          </cell>
          <cell r="BO640">
            <v>-4.880585</v>
          </cell>
          <cell r="BP640">
            <v>0</v>
          </cell>
          <cell r="BQ640">
            <v>1.753131</v>
          </cell>
          <cell r="BR640">
            <v>1.753131</v>
          </cell>
          <cell r="BS640">
            <v>0</v>
          </cell>
          <cell r="BT640">
            <v>4.9024897134076202</v>
          </cell>
          <cell r="BU640">
            <v>4.9024897134076202</v>
          </cell>
          <cell r="BV640">
            <v>0</v>
          </cell>
          <cell r="BW640">
            <v>1.5494999999999999</v>
          </cell>
          <cell r="BX640">
            <v>1.5494999999999999</v>
          </cell>
          <cell r="BY640">
            <v>0</v>
          </cell>
          <cell r="BZ640">
            <v>0.68200000000000005</v>
          </cell>
          <cell r="CA640">
            <v>0.68200000000000005</v>
          </cell>
          <cell r="CB640">
            <v>0</v>
          </cell>
          <cell r="CC640">
            <v>1.1715211977853108</v>
          </cell>
          <cell r="CD640">
            <v>1.1715211977853108</v>
          </cell>
          <cell r="CE640">
            <v>0</v>
          </cell>
          <cell r="CF640">
            <v>2.0031548718995524</v>
          </cell>
          <cell r="CG640">
            <v>2.0031548718995524</v>
          </cell>
          <cell r="CH640">
            <v>0</v>
          </cell>
          <cell r="CI640">
            <v>-3.7810382499999995</v>
          </cell>
          <cell r="CJ640">
            <v>-3.7810382499999995</v>
          </cell>
          <cell r="CK640">
            <v>0</v>
          </cell>
          <cell r="CL640">
            <v>1.9846512499999998</v>
          </cell>
          <cell r="CM640">
            <v>1.9846512499999998</v>
          </cell>
          <cell r="CN640">
            <v>0</v>
          </cell>
          <cell r="CO640">
            <v>-2.6578061411053842</v>
          </cell>
          <cell r="CP640">
            <v>-2.6578061411053842</v>
          </cell>
          <cell r="CQ640">
            <v>0</v>
          </cell>
          <cell r="CR640">
            <v>-1.2821385554341505</v>
          </cell>
          <cell r="CS640">
            <v>-1.2821385554341505</v>
          </cell>
          <cell r="CT640">
            <v>0</v>
          </cell>
          <cell r="CU640">
            <v>1.272</v>
          </cell>
          <cell r="CV640">
            <v>1.272</v>
          </cell>
          <cell r="CW640">
            <v>0</v>
          </cell>
          <cell r="CX640">
            <v>2.871141472326269E-2</v>
          </cell>
          <cell r="CY640">
            <v>2.871141472326269E-2</v>
          </cell>
          <cell r="CZ640">
            <v>0</v>
          </cell>
          <cell r="DA640">
            <v>4.3919999999999986</v>
          </cell>
          <cell r="DB640">
            <v>4.3919999999999986</v>
          </cell>
          <cell r="DC640">
            <v>0</v>
          </cell>
          <cell r="DD640">
            <v>17.257000000000001</v>
          </cell>
          <cell r="DE640">
            <v>17.257000000000001</v>
          </cell>
          <cell r="DF640">
            <v>0</v>
          </cell>
          <cell r="DG640">
            <v>1.0787269999999989</v>
          </cell>
          <cell r="DH640">
            <v>1.0787269999999989</v>
          </cell>
          <cell r="DI640">
            <v>0</v>
          </cell>
          <cell r="DJ640">
            <v>15.1</v>
          </cell>
          <cell r="DK640">
            <v>15.1</v>
          </cell>
          <cell r="DL640">
            <v>0</v>
          </cell>
          <cell r="DM640">
            <v>1.4</v>
          </cell>
          <cell r="DN640">
            <v>1.4</v>
          </cell>
          <cell r="DO640">
            <v>0</v>
          </cell>
          <cell r="DP640">
            <v>-4</v>
          </cell>
          <cell r="DQ640">
            <v>-4</v>
          </cell>
          <cell r="DR640">
            <v>0</v>
          </cell>
          <cell r="DS640">
            <v>18</v>
          </cell>
          <cell r="DT640">
            <v>18</v>
          </cell>
          <cell r="DU640">
            <v>0</v>
          </cell>
          <cell r="DV640">
            <v>-5</v>
          </cell>
          <cell r="DW640">
            <v>-5</v>
          </cell>
          <cell r="DX640">
            <v>0</v>
          </cell>
          <cell r="DY640">
            <v>-20</v>
          </cell>
          <cell r="DZ640">
            <v>-20</v>
          </cell>
          <cell r="EA640">
            <v>0</v>
          </cell>
          <cell r="EB640">
            <v>-3</v>
          </cell>
          <cell r="EC640">
            <v>-3</v>
          </cell>
          <cell r="ED640">
            <v>0</v>
          </cell>
          <cell r="EE640">
            <v>0</v>
          </cell>
          <cell r="EF640">
            <v>0</v>
          </cell>
          <cell r="EG640">
            <v>0</v>
          </cell>
          <cell r="EH640">
            <v>0</v>
          </cell>
          <cell r="EI640">
            <v>0</v>
          </cell>
          <cell r="EJ640">
            <v>0</v>
          </cell>
          <cell r="EK640">
            <v>0</v>
          </cell>
          <cell r="EL640">
            <v>0</v>
          </cell>
          <cell r="EM640">
            <v>0</v>
          </cell>
          <cell r="EN640">
            <v>0</v>
          </cell>
          <cell r="EO640">
            <v>0</v>
          </cell>
          <cell r="EP640">
            <v>0</v>
          </cell>
          <cell r="EQ640">
            <v>0</v>
          </cell>
          <cell r="ER640">
            <v>0</v>
          </cell>
          <cell r="ES640">
            <v>0</v>
          </cell>
          <cell r="ET640">
            <v>0</v>
          </cell>
          <cell r="EU640">
            <v>0</v>
          </cell>
          <cell r="EV640">
            <v>0</v>
          </cell>
          <cell r="EW640">
            <v>0</v>
          </cell>
          <cell r="EX640">
            <v>0</v>
          </cell>
          <cell r="EY640">
            <v>0</v>
          </cell>
          <cell r="EZ640">
            <v>0</v>
          </cell>
          <cell r="FA640">
            <v>0</v>
          </cell>
          <cell r="FB640">
            <v>0</v>
          </cell>
          <cell r="FC640">
            <v>0</v>
          </cell>
          <cell r="FD640">
            <v>0</v>
          </cell>
          <cell r="FE640">
            <v>0</v>
          </cell>
          <cell r="FF640">
            <v>0</v>
          </cell>
          <cell r="FG640">
            <v>0</v>
          </cell>
          <cell r="FH640">
            <v>0</v>
          </cell>
          <cell r="FI640">
            <v>0</v>
          </cell>
          <cell r="FJ640">
            <v>0</v>
          </cell>
          <cell r="FK640">
            <v>0</v>
          </cell>
          <cell r="FL640">
            <v>0</v>
          </cell>
          <cell r="FM640">
            <v>0</v>
          </cell>
          <cell r="FN640">
            <v>0</v>
          </cell>
          <cell r="FO640">
            <v>0</v>
          </cell>
          <cell r="FP640">
            <v>0</v>
          </cell>
          <cell r="FQ640">
            <v>0</v>
          </cell>
          <cell r="FR640">
            <v>0</v>
          </cell>
          <cell r="FS640">
            <v>0</v>
          </cell>
          <cell r="FT640">
            <v>0</v>
          </cell>
          <cell r="FU640">
            <v>0</v>
          </cell>
          <cell r="FV640">
            <v>0</v>
          </cell>
          <cell r="FW640">
            <v>0</v>
          </cell>
          <cell r="FX640">
            <v>0</v>
          </cell>
          <cell r="FY640">
            <v>0</v>
          </cell>
          <cell r="FZ640">
            <v>0</v>
          </cell>
          <cell r="GA640">
            <v>0</v>
          </cell>
          <cell r="GB640">
            <v>0</v>
          </cell>
          <cell r="GC640">
            <v>0</v>
          </cell>
          <cell r="GD640">
            <v>0</v>
          </cell>
          <cell r="GE640">
            <v>0</v>
          </cell>
          <cell r="GF640">
            <v>0</v>
          </cell>
          <cell r="GG640">
            <v>0</v>
          </cell>
          <cell r="GH640">
            <v>0</v>
          </cell>
          <cell r="GI640">
            <v>0</v>
          </cell>
          <cell r="GJ640">
            <v>0</v>
          </cell>
          <cell r="GK640">
            <v>0</v>
          </cell>
          <cell r="GL640">
            <v>0</v>
          </cell>
          <cell r="GM640">
            <v>0</v>
          </cell>
          <cell r="GN640">
            <v>0</v>
          </cell>
          <cell r="GO640">
            <v>0</v>
          </cell>
          <cell r="GP640">
            <v>0</v>
          </cell>
          <cell r="GQ640">
            <v>0</v>
          </cell>
          <cell r="GR640">
            <v>0</v>
          </cell>
          <cell r="GS640">
            <v>0</v>
          </cell>
          <cell r="GT640">
            <v>0</v>
          </cell>
          <cell r="GU640">
            <v>0</v>
          </cell>
          <cell r="GV640">
            <v>0</v>
          </cell>
          <cell r="GW640">
            <v>0</v>
          </cell>
          <cell r="GX640">
            <v>0</v>
          </cell>
          <cell r="GY640">
            <v>0</v>
          </cell>
          <cell r="GZ640">
            <v>0</v>
          </cell>
          <cell r="HA640">
            <v>0</v>
          </cell>
          <cell r="HB640">
            <v>0</v>
          </cell>
          <cell r="HC640">
            <v>0</v>
          </cell>
          <cell r="HD640">
            <v>0</v>
          </cell>
          <cell r="HE640">
            <v>0</v>
          </cell>
          <cell r="HF640">
            <v>0</v>
          </cell>
          <cell r="HG640">
            <v>0</v>
          </cell>
          <cell r="HH640">
            <v>0</v>
          </cell>
          <cell r="HI640">
            <v>0</v>
          </cell>
          <cell r="HJ640">
            <v>0</v>
          </cell>
          <cell r="HO640">
            <v>20.652911517636216</v>
          </cell>
          <cell r="HP640">
            <v>20.652911517636216</v>
          </cell>
          <cell r="HQ640">
            <v>0</v>
          </cell>
          <cell r="HR640">
            <v>23.580971999999999</v>
          </cell>
          <cell r="HS640">
            <v>23.580971999999999</v>
          </cell>
          <cell r="HT640">
            <v>0</v>
          </cell>
          <cell r="HU640">
            <v>19.46</v>
          </cell>
          <cell r="HV640">
            <v>19.46</v>
          </cell>
          <cell r="HW640">
            <v>0</v>
          </cell>
          <cell r="HX640">
            <v>16.972999999999999</v>
          </cell>
          <cell r="HY640">
            <v>16.972999999999999</v>
          </cell>
          <cell r="HZ640">
            <v>0</v>
          </cell>
          <cell r="IA640">
            <v>16.768415000000001</v>
          </cell>
          <cell r="IB640">
            <v>16.768415000000001</v>
          </cell>
          <cell r="IC640">
            <v>0</v>
          </cell>
          <cell r="ID640">
            <v>23.402131000000001</v>
          </cell>
          <cell r="IE640">
            <v>23.402131000000001</v>
          </cell>
          <cell r="IF640">
            <v>0</v>
          </cell>
          <cell r="IG640">
            <v>26.551489713407619</v>
          </cell>
          <cell r="IH640">
            <v>26.551489713407619</v>
          </cell>
          <cell r="II640">
            <v>0</v>
          </cell>
          <cell r="IJ640">
            <v>23.198499999999999</v>
          </cell>
          <cell r="IK640">
            <v>23.198499999999999</v>
          </cell>
          <cell r="IL640">
            <v>0</v>
          </cell>
          <cell r="IM640">
            <v>22.331</v>
          </cell>
          <cell r="IN640">
            <v>22.331</v>
          </cell>
          <cell r="IO640">
            <v>0</v>
          </cell>
          <cell r="IP640">
            <v>22.820521197785311</v>
          </cell>
          <cell r="IQ640">
            <v>22.820521197785311</v>
          </cell>
          <cell r="IR640">
            <v>0</v>
          </cell>
          <cell r="IS640">
            <v>23.652154871899555</v>
          </cell>
          <cell r="IT640">
            <v>23.652154871899555</v>
          </cell>
          <cell r="IU640">
            <v>0</v>
          </cell>
          <cell r="IV640">
            <v>17.867961749999999</v>
          </cell>
          <cell r="IW640">
            <v>17.867961749999999</v>
          </cell>
          <cell r="IX640">
            <v>0</v>
          </cell>
          <cell r="IY640">
            <v>23.63365125</v>
          </cell>
          <cell r="IZ640">
            <v>23.63365125</v>
          </cell>
          <cell r="JA640">
            <v>0</v>
          </cell>
          <cell r="JB640">
            <v>19.01990527361788</v>
          </cell>
          <cell r="JC640">
            <v>19.01990527361788</v>
          </cell>
          <cell r="JD640">
            <v>0</v>
          </cell>
          <cell r="JE640">
            <v>20.395572859289111</v>
          </cell>
          <cell r="JF640">
            <v>20.395572859289111</v>
          </cell>
          <cell r="JG640">
            <v>0</v>
          </cell>
          <cell r="JH640">
            <v>22.949711414723261</v>
          </cell>
          <cell r="JI640">
            <v>22.949711414723261</v>
          </cell>
          <cell r="JJ640">
            <v>0</v>
          </cell>
          <cell r="JK640">
            <v>21.677711414723262</v>
          </cell>
          <cell r="JL640">
            <v>21.677711414723262</v>
          </cell>
          <cell r="JM640">
            <v>0</v>
          </cell>
          <cell r="JN640">
            <v>21.649000000000001</v>
          </cell>
          <cell r="JO640">
            <v>21.649000000000001</v>
          </cell>
          <cell r="JP640">
            <v>0</v>
          </cell>
          <cell r="JQ640">
            <v>17.257000000000001</v>
          </cell>
          <cell r="JR640">
            <v>17.257000000000001</v>
          </cell>
          <cell r="JS640">
            <v>0</v>
          </cell>
          <cell r="JT640">
            <v>13.578726999999997</v>
          </cell>
          <cell r="JU640">
            <v>13.578726999999997</v>
          </cell>
          <cell r="JV640">
            <v>0</v>
          </cell>
          <cell r="JW640">
            <v>12.5</v>
          </cell>
          <cell r="JX640">
            <v>12.5</v>
          </cell>
          <cell r="JY640">
            <v>0</v>
          </cell>
          <cell r="JZ640">
            <v>-2.6</v>
          </cell>
          <cell r="KA640">
            <v>-2.6</v>
          </cell>
          <cell r="KB640">
            <v>0</v>
          </cell>
          <cell r="KC640">
            <v>-4</v>
          </cell>
          <cell r="KD640">
            <v>-4</v>
          </cell>
          <cell r="KE640">
            <v>0</v>
          </cell>
          <cell r="KF640">
            <v>18</v>
          </cell>
          <cell r="KG640">
            <v>18</v>
          </cell>
          <cell r="KH640">
            <v>0</v>
          </cell>
          <cell r="KI640">
            <v>-5</v>
          </cell>
          <cell r="KJ640">
            <v>-5</v>
          </cell>
          <cell r="KK640">
            <v>0</v>
          </cell>
          <cell r="KL640">
            <v>-20</v>
          </cell>
          <cell r="KM640">
            <v>-20</v>
          </cell>
          <cell r="KN640">
            <v>0</v>
          </cell>
          <cell r="KO640">
            <v>-3</v>
          </cell>
          <cell r="KP640">
            <v>-3</v>
          </cell>
          <cell r="KQ640">
            <v>0</v>
          </cell>
          <cell r="KR640">
            <v>0</v>
          </cell>
          <cell r="KS640">
            <v>0</v>
          </cell>
          <cell r="KT640">
            <v>0</v>
          </cell>
          <cell r="KU640">
            <v>0</v>
          </cell>
          <cell r="KV640">
            <v>0</v>
          </cell>
          <cell r="KW640">
            <v>0</v>
          </cell>
          <cell r="KX640">
            <v>0</v>
          </cell>
          <cell r="KY640">
            <v>0</v>
          </cell>
          <cell r="KZ640">
            <v>0</v>
          </cell>
          <cell r="LA640">
            <v>0</v>
          </cell>
          <cell r="LB640">
            <v>0</v>
          </cell>
          <cell r="LC640">
            <v>0</v>
          </cell>
          <cell r="LD640">
            <v>0</v>
          </cell>
          <cell r="LE640">
            <v>0</v>
          </cell>
          <cell r="LF640">
            <v>0</v>
          </cell>
          <cell r="LG640">
            <v>0</v>
          </cell>
          <cell r="LH640">
            <v>0</v>
          </cell>
          <cell r="LI640">
            <v>0</v>
          </cell>
          <cell r="LJ640">
            <v>0</v>
          </cell>
          <cell r="LK640">
            <v>0</v>
          </cell>
          <cell r="LL640">
            <v>0</v>
          </cell>
          <cell r="LM640">
            <v>0</v>
          </cell>
          <cell r="LN640">
            <v>0</v>
          </cell>
          <cell r="LO640">
            <v>0</v>
          </cell>
          <cell r="LP640">
            <v>0</v>
          </cell>
          <cell r="LQ640">
            <v>0</v>
          </cell>
          <cell r="LR640">
            <v>0</v>
          </cell>
          <cell r="LS640">
            <v>0</v>
          </cell>
          <cell r="LT640">
            <v>0</v>
          </cell>
          <cell r="LU640">
            <v>0</v>
          </cell>
          <cell r="LV640">
            <v>0</v>
          </cell>
          <cell r="LW640">
            <v>0</v>
          </cell>
          <cell r="LX640">
            <v>0</v>
          </cell>
          <cell r="LY640">
            <v>0</v>
          </cell>
          <cell r="LZ640">
            <v>0</v>
          </cell>
          <cell r="MA640">
            <v>0</v>
          </cell>
          <cell r="MB640">
            <v>0</v>
          </cell>
          <cell r="MC640">
            <v>0</v>
          </cell>
          <cell r="MD640">
            <v>0</v>
          </cell>
          <cell r="ME640">
            <v>0</v>
          </cell>
          <cell r="MF640">
            <v>0</v>
          </cell>
          <cell r="MG640">
            <v>0</v>
          </cell>
          <cell r="MH640">
            <v>0</v>
          </cell>
          <cell r="MI640">
            <v>0</v>
          </cell>
          <cell r="MJ640">
            <v>0</v>
          </cell>
          <cell r="MK640">
            <v>0</v>
          </cell>
          <cell r="ML640">
            <v>0</v>
          </cell>
          <cell r="MM640">
            <v>0</v>
          </cell>
          <cell r="MN640">
            <v>0</v>
          </cell>
          <cell r="MO640">
            <v>0</v>
          </cell>
          <cell r="MP640">
            <v>0</v>
          </cell>
          <cell r="MQ640">
            <v>0</v>
          </cell>
          <cell r="MR640">
            <v>0</v>
          </cell>
          <cell r="MS640">
            <v>0</v>
          </cell>
          <cell r="MT640">
            <v>0</v>
          </cell>
          <cell r="MU640">
            <v>0</v>
          </cell>
          <cell r="MV640">
            <v>0</v>
          </cell>
          <cell r="MW640">
            <v>0</v>
          </cell>
          <cell r="MX640">
            <v>0</v>
          </cell>
          <cell r="MY640">
            <v>0</v>
          </cell>
          <cell r="MZ640">
            <v>0</v>
          </cell>
          <cell r="NA640">
            <v>0</v>
          </cell>
          <cell r="NB640">
            <v>0</v>
          </cell>
          <cell r="NC640">
            <v>0</v>
          </cell>
          <cell r="ND640">
            <v>0</v>
          </cell>
          <cell r="NE640">
            <v>0</v>
          </cell>
          <cell r="NF640">
            <v>0</v>
          </cell>
          <cell r="NG640">
            <v>0</v>
          </cell>
          <cell r="NH640">
            <v>0</v>
          </cell>
          <cell r="NI640">
            <v>0</v>
          </cell>
          <cell r="NJ640">
            <v>0</v>
          </cell>
          <cell r="NK640">
            <v>0</v>
          </cell>
          <cell r="NL640">
            <v>0</v>
          </cell>
          <cell r="NM640">
            <v>0</v>
          </cell>
          <cell r="NN640">
            <v>0</v>
          </cell>
          <cell r="NO640">
            <v>0</v>
          </cell>
          <cell r="NP640">
            <v>0</v>
          </cell>
          <cell r="NQ640">
            <v>0</v>
          </cell>
          <cell r="NR640">
            <v>0</v>
          </cell>
          <cell r="NS640">
            <v>0</v>
          </cell>
          <cell r="NT640">
            <v>0</v>
          </cell>
          <cell r="NU640">
            <v>0</v>
          </cell>
          <cell r="NV640">
            <v>0</v>
          </cell>
          <cell r="NW640">
            <v>0</v>
          </cell>
        </row>
        <row r="641">
          <cell r="BB641">
            <v>2.7971786967800036</v>
          </cell>
          <cell r="BC641">
            <v>2.7971786967800036</v>
          </cell>
          <cell r="BD641">
            <v>0</v>
          </cell>
          <cell r="BE641">
            <v>-5.426234</v>
          </cell>
          <cell r="BF641">
            <v>-5.426234</v>
          </cell>
          <cell r="BG641">
            <v>0</v>
          </cell>
          <cell r="BH641">
            <v>6.1483150000000002</v>
          </cell>
          <cell r="BI641">
            <v>6.1483150000000002</v>
          </cell>
          <cell r="BJ641">
            <v>0</v>
          </cell>
          <cell r="BK641">
            <v>13.126686021425531</v>
          </cell>
          <cell r="BL641">
            <v>13.126686021425531</v>
          </cell>
          <cell r="BM641">
            <v>0</v>
          </cell>
          <cell r="BN641">
            <v>13.705493999999998</v>
          </cell>
          <cell r="BO641">
            <v>13.705493999999998</v>
          </cell>
          <cell r="BP641">
            <v>0</v>
          </cell>
          <cell r="BQ641">
            <v>-4.9230740000000006</v>
          </cell>
          <cell r="BR641">
            <v>-4.9230740000000006</v>
          </cell>
          <cell r="BS641">
            <v>0</v>
          </cell>
          <cell r="BT641">
            <v>-13.76699730802382</v>
          </cell>
          <cell r="BU641">
            <v>-13.76699730802382</v>
          </cell>
          <cell r="BV641">
            <v>0</v>
          </cell>
          <cell r="BW641">
            <v>-4.35125385</v>
          </cell>
          <cell r="BX641">
            <v>-4.35125385</v>
          </cell>
          <cell r="BY641">
            <v>0</v>
          </cell>
          <cell r="BZ641">
            <v>-1.9140000000000001</v>
          </cell>
          <cell r="CA641">
            <v>-1.9140000000000001</v>
          </cell>
          <cell r="CB641">
            <v>0</v>
          </cell>
          <cell r="CC641">
            <v>-3.2898264744885091</v>
          </cell>
          <cell r="CD641">
            <v>-3.2898264744885091</v>
          </cell>
          <cell r="CE641">
            <v>0</v>
          </cell>
          <cell r="CF641">
            <v>-5.6251921859321516</v>
          </cell>
          <cell r="CG641">
            <v>-5.6251921859321516</v>
          </cell>
          <cell r="CH641">
            <v>0</v>
          </cell>
          <cell r="CI641">
            <v>10.617784602975</v>
          </cell>
          <cell r="CJ641">
            <v>10.617784602975</v>
          </cell>
          <cell r="CK641">
            <v>0</v>
          </cell>
          <cell r="CL641">
            <v>-5.5732309728749998</v>
          </cell>
          <cell r="CM641">
            <v>-5.5732309728749998</v>
          </cell>
          <cell r="CN641">
            <v>0</v>
          </cell>
          <cell r="CO641">
            <v>7.4658520644774082</v>
          </cell>
          <cell r="CP641">
            <v>7.4658520644774082</v>
          </cell>
          <cell r="CQ641">
            <v>0</v>
          </cell>
          <cell r="CR641">
            <v>3.6015631964237329</v>
          </cell>
          <cell r="CS641">
            <v>3.6015631964237329</v>
          </cell>
          <cell r="CT641">
            <v>0</v>
          </cell>
          <cell r="CU641">
            <v>-3.5710000000000002</v>
          </cell>
          <cell r="CV641">
            <v>-3.5710000000000002</v>
          </cell>
          <cell r="CW641">
            <v>0</v>
          </cell>
          <cell r="CX641">
            <v>-6.8993684454851448E-2</v>
          </cell>
          <cell r="CY641">
            <v>-6.8993684454851448E-2</v>
          </cell>
          <cell r="CZ641">
            <v>0</v>
          </cell>
          <cell r="DA641">
            <v>-8.1774828000000017</v>
          </cell>
          <cell r="DB641">
            <v>-8.1774828000000017</v>
          </cell>
          <cell r="DC641">
            <v>0</v>
          </cell>
          <cell r="DD641">
            <v>-30.536999999999999</v>
          </cell>
          <cell r="DE641">
            <v>-30.536999999999999</v>
          </cell>
          <cell r="DF641">
            <v>0</v>
          </cell>
          <cell r="DG641">
            <v>-2.099802999999997</v>
          </cell>
          <cell r="DH641">
            <v>-2.099802999999997</v>
          </cell>
          <cell r="DI641">
            <v>0</v>
          </cell>
          <cell r="DJ641">
            <v>-28.264199999999999</v>
          </cell>
          <cell r="DK641">
            <v>-28.264199999999999</v>
          </cell>
          <cell r="DL641">
            <v>0</v>
          </cell>
          <cell r="DM641">
            <v>-2.54</v>
          </cell>
          <cell r="DN641">
            <v>-2.54</v>
          </cell>
          <cell r="DO641">
            <v>0</v>
          </cell>
          <cell r="DP641">
            <v>9</v>
          </cell>
          <cell r="DQ641">
            <v>9</v>
          </cell>
          <cell r="DR641">
            <v>0</v>
          </cell>
          <cell r="DS641">
            <v>-34</v>
          </cell>
          <cell r="DT641">
            <v>-34</v>
          </cell>
          <cell r="DU641">
            <v>0</v>
          </cell>
          <cell r="DV641">
            <v>9</v>
          </cell>
          <cell r="DW641">
            <v>9</v>
          </cell>
          <cell r="DX641">
            <v>0</v>
          </cell>
          <cell r="DY641">
            <v>36</v>
          </cell>
          <cell r="DZ641">
            <v>36</v>
          </cell>
          <cell r="EA641">
            <v>0</v>
          </cell>
          <cell r="EB641">
            <v>7</v>
          </cell>
          <cell r="EC641">
            <v>7</v>
          </cell>
          <cell r="ED641">
            <v>0</v>
          </cell>
          <cell r="EE641">
            <v>0</v>
          </cell>
          <cell r="EF641">
            <v>0</v>
          </cell>
          <cell r="EG641">
            <v>0</v>
          </cell>
          <cell r="EH641">
            <v>0</v>
          </cell>
          <cell r="EI641">
            <v>0</v>
          </cell>
          <cell r="EJ641">
            <v>0</v>
          </cell>
          <cell r="EK641">
            <v>0</v>
          </cell>
          <cell r="EL641">
            <v>0</v>
          </cell>
          <cell r="EM641">
            <v>0</v>
          </cell>
          <cell r="EN641">
            <v>0</v>
          </cell>
          <cell r="EO641">
            <v>0</v>
          </cell>
          <cell r="EP641">
            <v>0</v>
          </cell>
          <cell r="EQ641">
            <v>0</v>
          </cell>
          <cell r="ER641">
            <v>0</v>
          </cell>
          <cell r="ES641">
            <v>0</v>
          </cell>
          <cell r="ET641">
            <v>0</v>
          </cell>
          <cell r="EU641">
            <v>0</v>
          </cell>
          <cell r="EV641">
            <v>0</v>
          </cell>
          <cell r="EW641">
            <v>0</v>
          </cell>
          <cell r="EX641">
            <v>0</v>
          </cell>
          <cell r="EY641">
            <v>0</v>
          </cell>
          <cell r="EZ641">
            <v>0</v>
          </cell>
          <cell r="FA641">
            <v>0</v>
          </cell>
          <cell r="FB641">
            <v>0</v>
          </cell>
          <cell r="FC641">
            <v>0</v>
          </cell>
          <cell r="FD641">
            <v>0</v>
          </cell>
          <cell r="FE641">
            <v>0</v>
          </cell>
          <cell r="FF641">
            <v>0</v>
          </cell>
          <cell r="FG641">
            <v>0</v>
          </cell>
          <cell r="FH641">
            <v>0</v>
          </cell>
          <cell r="FI641">
            <v>0</v>
          </cell>
          <cell r="FJ641">
            <v>0</v>
          </cell>
          <cell r="FK641">
            <v>0</v>
          </cell>
          <cell r="FL641">
            <v>0</v>
          </cell>
          <cell r="FM641">
            <v>0</v>
          </cell>
          <cell r="FN641">
            <v>0</v>
          </cell>
          <cell r="FO641">
            <v>0</v>
          </cell>
          <cell r="FP641">
            <v>0</v>
          </cell>
          <cell r="FQ641">
            <v>0</v>
          </cell>
          <cell r="FR641">
            <v>0</v>
          </cell>
          <cell r="FS641">
            <v>0</v>
          </cell>
          <cell r="FT641">
            <v>0</v>
          </cell>
          <cell r="FU641">
            <v>0</v>
          </cell>
          <cell r="FV641">
            <v>0</v>
          </cell>
          <cell r="FW641">
            <v>0</v>
          </cell>
          <cell r="FX641">
            <v>0</v>
          </cell>
          <cell r="FY641">
            <v>0</v>
          </cell>
          <cell r="FZ641">
            <v>0</v>
          </cell>
          <cell r="GA641">
            <v>0</v>
          </cell>
          <cell r="GB641">
            <v>0</v>
          </cell>
          <cell r="GC641">
            <v>0</v>
          </cell>
          <cell r="GD641">
            <v>0</v>
          </cell>
          <cell r="GE641">
            <v>0</v>
          </cell>
          <cell r="GF641">
            <v>0</v>
          </cell>
          <cell r="GG641">
            <v>0</v>
          </cell>
          <cell r="GH641">
            <v>0</v>
          </cell>
          <cell r="GI641">
            <v>0</v>
          </cell>
          <cell r="GJ641">
            <v>0</v>
          </cell>
          <cell r="GK641">
            <v>0</v>
          </cell>
          <cell r="GL641">
            <v>0</v>
          </cell>
          <cell r="GM641">
            <v>0</v>
          </cell>
          <cell r="GN641">
            <v>0</v>
          </cell>
          <cell r="GO641">
            <v>0</v>
          </cell>
          <cell r="GP641">
            <v>0</v>
          </cell>
          <cell r="GQ641">
            <v>0</v>
          </cell>
          <cell r="GR641">
            <v>0</v>
          </cell>
          <cell r="GS641">
            <v>0</v>
          </cell>
          <cell r="GT641">
            <v>0</v>
          </cell>
          <cell r="GU641">
            <v>0</v>
          </cell>
          <cell r="GV641">
            <v>0</v>
          </cell>
          <cell r="GW641">
            <v>0</v>
          </cell>
          <cell r="GX641">
            <v>0</v>
          </cell>
          <cell r="GY641">
            <v>0</v>
          </cell>
          <cell r="GZ641">
            <v>0</v>
          </cell>
          <cell r="HA641">
            <v>0</v>
          </cell>
          <cell r="HB641">
            <v>0</v>
          </cell>
          <cell r="HC641">
            <v>0</v>
          </cell>
          <cell r="HD641">
            <v>0</v>
          </cell>
          <cell r="HE641">
            <v>0</v>
          </cell>
          <cell r="HF641">
            <v>0</v>
          </cell>
          <cell r="HG641">
            <v>0</v>
          </cell>
          <cell r="HH641">
            <v>0</v>
          </cell>
          <cell r="HI641">
            <v>0</v>
          </cell>
          <cell r="HJ641">
            <v>0</v>
          </cell>
          <cell r="HO641">
            <v>-35.917304103219998</v>
          </cell>
          <cell r="HP641">
            <v>-35.917304103219998</v>
          </cell>
          <cell r="HQ641">
            <v>0</v>
          </cell>
          <cell r="HR641">
            <v>-44.1407168</v>
          </cell>
          <cell r="HS641">
            <v>-44.1407168</v>
          </cell>
          <cell r="HT641">
            <v>0</v>
          </cell>
          <cell r="HU641">
            <v>-32.566167800000002</v>
          </cell>
          <cell r="HV641">
            <v>-32.566167800000002</v>
          </cell>
          <cell r="HW641">
            <v>0</v>
          </cell>
          <cell r="HX641">
            <v>-25.587796778574472</v>
          </cell>
          <cell r="HY641">
            <v>-25.587796778574472</v>
          </cell>
          <cell r="HZ641">
            <v>0</v>
          </cell>
          <cell r="IA641">
            <v>-25.008988800000004</v>
          </cell>
          <cell r="IB641">
            <v>-25.008988800000004</v>
          </cell>
          <cell r="IC641">
            <v>0</v>
          </cell>
          <cell r="ID641">
            <v>-43.637556799999999</v>
          </cell>
          <cell r="IE641">
            <v>-43.637556799999999</v>
          </cell>
          <cell r="IF641">
            <v>0</v>
          </cell>
          <cell r="IG641">
            <v>-52.481480108023817</v>
          </cell>
          <cell r="IH641">
            <v>-52.481480108023817</v>
          </cell>
          <cell r="II641">
            <v>0</v>
          </cell>
          <cell r="IJ641">
            <v>-43.065736650000005</v>
          </cell>
          <cell r="IK641">
            <v>-43.065736650000005</v>
          </cell>
          <cell r="IL641">
            <v>0</v>
          </cell>
          <cell r="IM641">
            <v>-40.6284828</v>
          </cell>
          <cell r="IN641">
            <v>-40.6284828</v>
          </cell>
          <cell r="IO641">
            <v>0</v>
          </cell>
          <cell r="IP641">
            <v>-42.004309274488506</v>
          </cell>
          <cell r="IQ641">
            <v>-42.004309274488506</v>
          </cell>
          <cell r="IR641">
            <v>0</v>
          </cell>
          <cell r="IS641">
            <v>-44.339674985932149</v>
          </cell>
          <cell r="IT641">
            <v>-44.339674985932149</v>
          </cell>
          <cell r="IU641">
            <v>0</v>
          </cell>
          <cell r="IV641">
            <v>-28.096698197024999</v>
          </cell>
          <cell r="IW641">
            <v>-28.096698197024999</v>
          </cell>
          <cell r="IX641">
            <v>0</v>
          </cell>
          <cell r="IY641">
            <v>-44.287713772875001</v>
          </cell>
          <cell r="IZ641">
            <v>-44.287713772875001</v>
          </cell>
          <cell r="JA641">
            <v>0</v>
          </cell>
          <cell r="JB641">
            <v>-31.317624419977445</v>
          </cell>
          <cell r="JC641">
            <v>-31.317624419977445</v>
          </cell>
          <cell r="JD641">
            <v>0</v>
          </cell>
          <cell r="JE641">
            <v>-35.181913288031119</v>
          </cell>
          <cell r="JF641">
            <v>-35.181913288031119</v>
          </cell>
          <cell r="JG641">
            <v>0</v>
          </cell>
          <cell r="JH641">
            <v>-42.35447648445485</v>
          </cell>
          <cell r="JI641">
            <v>-42.35447648445485</v>
          </cell>
          <cell r="JJ641">
            <v>0</v>
          </cell>
          <cell r="JK641">
            <v>-38.783476484454852</v>
          </cell>
          <cell r="JL641">
            <v>-38.783476484454852</v>
          </cell>
          <cell r="JM641">
            <v>0</v>
          </cell>
          <cell r="JN641">
            <v>-38.714482799999999</v>
          </cell>
          <cell r="JO641">
            <v>-38.714482799999999</v>
          </cell>
          <cell r="JP641">
            <v>0</v>
          </cell>
          <cell r="JQ641">
            <v>-30.536999999999999</v>
          </cell>
          <cell r="JR641">
            <v>-30.536999999999999</v>
          </cell>
          <cell r="JS641">
            <v>0</v>
          </cell>
          <cell r="JT641">
            <v>-23.904002999999996</v>
          </cell>
          <cell r="JU641">
            <v>-23.904002999999996</v>
          </cell>
          <cell r="JV641">
            <v>0</v>
          </cell>
          <cell r="JW641">
            <v>-21.804199999999998</v>
          </cell>
          <cell r="JX641">
            <v>-21.804199999999998</v>
          </cell>
          <cell r="JY641">
            <v>0</v>
          </cell>
          <cell r="JZ641">
            <v>6.46</v>
          </cell>
          <cell r="KA641">
            <v>6.46</v>
          </cell>
          <cell r="KB641">
            <v>0</v>
          </cell>
          <cell r="KC641">
            <v>9</v>
          </cell>
          <cell r="KD641">
            <v>9</v>
          </cell>
          <cell r="KE641">
            <v>0</v>
          </cell>
          <cell r="KF641">
            <v>-34</v>
          </cell>
          <cell r="KG641">
            <v>-34</v>
          </cell>
          <cell r="KH641">
            <v>0</v>
          </cell>
          <cell r="KI641">
            <v>9</v>
          </cell>
          <cell r="KJ641">
            <v>9</v>
          </cell>
          <cell r="KK641">
            <v>0</v>
          </cell>
          <cell r="KL641">
            <v>36</v>
          </cell>
          <cell r="KM641">
            <v>36</v>
          </cell>
          <cell r="KN641">
            <v>0</v>
          </cell>
          <cell r="KO641">
            <v>7</v>
          </cell>
          <cell r="KP641">
            <v>7</v>
          </cell>
          <cell r="KQ641">
            <v>0</v>
          </cell>
          <cell r="KR641">
            <v>0</v>
          </cell>
          <cell r="KS641">
            <v>0</v>
          </cell>
          <cell r="KT641">
            <v>0</v>
          </cell>
          <cell r="KU641">
            <v>0</v>
          </cell>
          <cell r="KV641">
            <v>0</v>
          </cell>
          <cell r="KW641">
            <v>0</v>
          </cell>
          <cell r="KX641">
            <v>0</v>
          </cell>
          <cell r="KY641">
            <v>0</v>
          </cell>
          <cell r="KZ641">
            <v>0</v>
          </cell>
          <cell r="LA641">
            <v>0</v>
          </cell>
          <cell r="LB641">
            <v>0</v>
          </cell>
          <cell r="LC641">
            <v>0</v>
          </cell>
          <cell r="LD641">
            <v>0</v>
          </cell>
          <cell r="LE641">
            <v>0</v>
          </cell>
          <cell r="LF641">
            <v>0</v>
          </cell>
          <cell r="LG641">
            <v>0</v>
          </cell>
          <cell r="LH641">
            <v>0</v>
          </cell>
          <cell r="LI641">
            <v>0</v>
          </cell>
          <cell r="LJ641">
            <v>0</v>
          </cell>
          <cell r="LK641">
            <v>0</v>
          </cell>
          <cell r="LL641">
            <v>0</v>
          </cell>
          <cell r="LM641">
            <v>0</v>
          </cell>
          <cell r="LN641">
            <v>0</v>
          </cell>
          <cell r="LO641">
            <v>0</v>
          </cell>
          <cell r="LP641">
            <v>0</v>
          </cell>
          <cell r="LQ641">
            <v>0</v>
          </cell>
          <cell r="LR641">
            <v>0</v>
          </cell>
          <cell r="LS641">
            <v>0</v>
          </cell>
          <cell r="LT641">
            <v>0</v>
          </cell>
          <cell r="LU641">
            <v>0</v>
          </cell>
          <cell r="LV641">
            <v>0</v>
          </cell>
          <cell r="LW641">
            <v>0</v>
          </cell>
          <cell r="LX641">
            <v>0</v>
          </cell>
          <cell r="LY641">
            <v>0</v>
          </cell>
          <cell r="LZ641">
            <v>0</v>
          </cell>
          <cell r="MA641">
            <v>0</v>
          </cell>
          <cell r="MB641">
            <v>0</v>
          </cell>
          <cell r="MC641">
            <v>0</v>
          </cell>
          <cell r="MD641">
            <v>0</v>
          </cell>
          <cell r="ME641">
            <v>0</v>
          </cell>
          <cell r="MF641">
            <v>0</v>
          </cell>
          <cell r="MG641">
            <v>0</v>
          </cell>
          <cell r="MH641">
            <v>0</v>
          </cell>
          <cell r="MI641">
            <v>0</v>
          </cell>
          <cell r="MJ641">
            <v>0</v>
          </cell>
          <cell r="MK641">
            <v>0</v>
          </cell>
          <cell r="ML641">
            <v>0</v>
          </cell>
          <cell r="MM641">
            <v>0</v>
          </cell>
          <cell r="MN641">
            <v>0</v>
          </cell>
          <cell r="MO641">
            <v>0</v>
          </cell>
          <cell r="MP641">
            <v>0</v>
          </cell>
          <cell r="MQ641">
            <v>0</v>
          </cell>
          <cell r="MR641">
            <v>0</v>
          </cell>
          <cell r="MS641">
            <v>0</v>
          </cell>
          <cell r="MT641">
            <v>0</v>
          </cell>
          <cell r="MU641">
            <v>0</v>
          </cell>
          <cell r="MV641">
            <v>0</v>
          </cell>
          <cell r="MW641">
            <v>0</v>
          </cell>
          <cell r="MX641">
            <v>0</v>
          </cell>
          <cell r="MY641">
            <v>0</v>
          </cell>
          <cell r="MZ641">
            <v>0</v>
          </cell>
          <cell r="NA641">
            <v>0</v>
          </cell>
          <cell r="NB641">
            <v>0</v>
          </cell>
          <cell r="NC641">
            <v>0</v>
          </cell>
          <cell r="ND641">
            <v>0</v>
          </cell>
          <cell r="NE641">
            <v>0</v>
          </cell>
          <cell r="NF641">
            <v>0</v>
          </cell>
          <cell r="NG641">
            <v>0</v>
          </cell>
          <cell r="NH641">
            <v>0</v>
          </cell>
          <cell r="NI641">
            <v>0</v>
          </cell>
          <cell r="NJ641">
            <v>0</v>
          </cell>
          <cell r="NK641">
            <v>0</v>
          </cell>
          <cell r="NL641">
            <v>0</v>
          </cell>
          <cell r="NM641">
            <v>0</v>
          </cell>
          <cell r="NN641">
            <v>0</v>
          </cell>
          <cell r="NO641">
            <v>0</v>
          </cell>
          <cell r="NP641">
            <v>0</v>
          </cell>
          <cell r="NQ641">
            <v>0</v>
          </cell>
          <cell r="NR641">
            <v>0</v>
          </cell>
          <cell r="NS641">
            <v>0</v>
          </cell>
          <cell r="NT641">
            <v>0</v>
          </cell>
          <cell r="NU641">
            <v>0</v>
          </cell>
          <cell r="NV641">
            <v>0</v>
          </cell>
          <cell r="NW641">
            <v>0</v>
          </cell>
        </row>
        <row r="642">
          <cell r="HO642">
            <v>0</v>
          </cell>
          <cell r="HP642" t="str">
            <v>2021-T3</v>
          </cell>
          <cell r="HR642">
            <v>0</v>
          </cell>
          <cell r="HS642" t="str">
            <v>2021-T2</v>
          </cell>
          <cell r="HU642">
            <v>0</v>
          </cell>
          <cell r="HV642" t="str">
            <v>2021-T1</v>
          </cell>
          <cell r="HX642">
            <v>0</v>
          </cell>
          <cell r="HY642" t="str">
            <v>2020-T4</v>
          </cell>
          <cell r="IA642">
            <v>0</v>
          </cell>
          <cell r="IB642" t="str">
            <v>2020-T3</v>
          </cell>
          <cell r="ID642">
            <v>0</v>
          </cell>
          <cell r="IE642" t="str">
            <v>2020-T2</v>
          </cell>
          <cell r="IG642">
            <v>0</v>
          </cell>
          <cell r="IH642" t="str">
            <v>2020-T1</v>
          </cell>
          <cell r="IJ642">
            <v>0</v>
          </cell>
          <cell r="IK642" t="str">
            <v>2019-T4</v>
          </cell>
          <cell r="IM642">
            <v>0</v>
          </cell>
          <cell r="IN642" t="str">
            <v>2019-T3</v>
          </cell>
          <cell r="IP642">
            <v>0</v>
          </cell>
          <cell r="IQ642" t="str">
            <v>2019-T2</v>
          </cell>
          <cell r="IS642">
            <v>0</v>
          </cell>
          <cell r="IT642" t="str">
            <v>2019-T1</v>
          </cell>
          <cell r="IV642">
            <v>0</v>
          </cell>
          <cell r="IW642" t="str">
            <v>2018-T4</v>
          </cell>
          <cell r="IY642">
            <v>0</v>
          </cell>
          <cell r="IZ642" t="str">
            <v>2018-T3</v>
          </cell>
          <cell r="JB642">
            <v>0</v>
          </cell>
          <cell r="JC642" t="str">
            <v>2018-T2</v>
          </cell>
          <cell r="JE642">
            <v>0</v>
          </cell>
          <cell r="JF642" t="str">
            <v>2018-T1</v>
          </cell>
          <cell r="JH642">
            <v>0</v>
          </cell>
          <cell r="JI642" t="str">
            <v>2017-T4</v>
          </cell>
          <cell r="JK642">
            <v>0</v>
          </cell>
          <cell r="JL642" t="str">
            <v>2017-T3</v>
          </cell>
          <cell r="JN642">
            <v>0</v>
          </cell>
          <cell r="JO642" t="str">
            <v>2017-T2</v>
          </cell>
          <cell r="JQ642">
            <v>0</v>
          </cell>
          <cell r="JR642" t="str">
            <v>2017-T1</v>
          </cell>
          <cell r="JT642">
            <v>0</v>
          </cell>
          <cell r="JU642" t="str">
            <v>2016-T4</v>
          </cell>
          <cell r="JW642">
            <v>0</v>
          </cell>
          <cell r="JX642" t="str">
            <v>2016-T3</v>
          </cell>
          <cell r="JZ642">
            <v>0</v>
          </cell>
          <cell r="KA642" t="str">
            <v>2016-T2</v>
          </cell>
          <cell r="KC642">
            <v>0</v>
          </cell>
          <cell r="KD642" t="str">
            <v>2016-T1</v>
          </cell>
          <cell r="KF642">
            <v>0</v>
          </cell>
          <cell r="KG642" t="str">
            <v>2015-T4</v>
          </cell>
          <cell r="KI642">
            <v>0</v>
          </cell>
          <cell r="KJ642" t="str">
            <v>2015-T3</v>
          </cell>
          <cell r="KL642">
            <v>0</v>
          </cell>
          <cell r="KM642" t="str">
            <v>2015-T2</v>
          </cell>
          <cell r="KO642">
            <v>0</v>
          </cell>
          <cell r="KP642" t="str">
            <v>2015-T1</v>
          </cell>
          <cell r="KR642">
            <v>0</v>
          </cell>
          <cell r="KS642" t="str">
            <v>2014-T4</v>
          </cell>
          <cell r="KU642">
            <v>0</v>
          </cell>
          <cell r="KV642" t="str">
            <v>2014-T3</v>
          </cell>
          <cell r="KX642">
            <v>0</v>
          </cell>
          <cell r="KY642" t="str">
            <v>2014-T2</v>
          </cell>
          <cell r="LA642">
            <v>0</v>
          </cell>
          <cell r="LB642" t="str">
            <v>2014-T1</v>
          </cell>
          <cell r="LD642">
            <v>0</v>
          </cell>
          <cell r="LE642" t="str">
            <v>2013-T4</v>
          </cell>
          <cell r="LG642">
            <v>0</v>
          </cell>
          <cell r="LH642" t="str">
            <v>2013-T3</v>
          </cell>
          <cell r="LJ642">
            <v>0</v>
          </cell>
          <cell r="LK642" t="str">
            <v>2013-T2</v>
          </cell>
          <cell r="LM642">
            <v>0</v>
          </cell>
          <cell r="LN642" t="str">
            <v>2013-T1</v>
          </cell>
          <cell r="LP642">
            <v>0</v>
          </cell>
          <cell r="LQ642" t="str">
            <v>2012-T4</v>
          </cell>
          <cell r="LS642">
            <v>0</v>
          </cell>
          <cell r="LT642" t="str">
            <v>2012-T3</v>
          </cell>
          <cell r="LV642">
            <v>0</v>
          </cell>
          <cell r="LW642" t="str">
            <v>2012-T2</v>
          </cell>
          <cell r="LY642">
            <v>0</v>
          </cell>
          <cell r="LZ642" t="str">
            <v>2012-T1</v>
          </cell>
          <cell r="MB642">
            <v>0</v>
          </cell>
          <cell r="MC642" t="str">
            <v>2011-T4</v>
          </cell>
          <cell r="ME642">
            <v>0</v>
          </cell>
          <cell r="MF642" t="str">
            <v>2011-T3</v>
          </cell>
          <cell r="MH642">
            <v>0</v>
          </cell>
          <cell r="MI642" t="str">
            <v>2011-T2</v>
          </cell>
          <cell r="MK642">
            <v>0</v>
          </cell>
          <cell r="ML642" t="str">
            <v>2011-T1</v>
          </cell>
          <cell r="MN642">
            <v>0</v>
          </cell>
          <cell r="MO642" t="str">
            <v>2010-T4</v>
          </cell>
          <cell r="MQ642">
            <v>0</v>
          </cell>
          <cell r="MR642" t="str">
            <v>2010-T3</v>
          </cell>
          <cell r="MT642">
            <v>0</v>
          </cell>
          <cell r="MU642" t="str">
            <v>2010-T2</v>
          </cell>
          <cell r="MW642">
            <v>0</v>
          </cell>
          <cell r="MX642" t="str">
            <v>2010-T1</v>
          </cell>
          <cell r="MZ642">
            <v>0</v>
          </cell>
          <cell r="NA642" t="str">
            <v>2009-T4</v>
          </cell>
          <cell r="NC642">
            <v>0</v>
          </cell>
          <cell r="ND642" t="str">
            <v>2009-T3</v>
          </cell>
          <cell r="NF642">
            <v>0</v>
          </cell>
          <cell r="NG642" t="str">
            <v>2009-T2</v>
          </cell>
          <cell r="NI642">
            <v>0</v>
          </cell>
          <cell r="NJ642" t="str">
            <v>2009-T1</v>
          </cell>
          <cell r="NL642">
            <v>0</v>
          </cell>
          <cell r="NM642" t="str">
            <v>2008-T4</v>
          </cell>
          <cell r="NO642">
            <v>0</v>
          </cell>
          <cell r="NP642" t="str">
            <v>2008-T3</v>
          </cell>
          <cell r="NR642">
            <v>0</v>
          </cell>
          <cell r="NS642" t="str">
            <v>2008-T2</v>
          </cell>
          <cell r="NU642">
            <v>0</v>
          </cell>
          <cell r="NV642" t="str">
            <v>2008-T1</v>
          </cell>
        </row>
        <row r="645">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0</v>
          </cell>
          <cell r="CB645">
            <v>0</v>
          </cell>
          <cell r="CC645">
            <v>0</v>
          </cell>
          <cell r="CD645">
            <v>0</v>
          </cell>
          <cell r="CE645">
            <v>0</v>
          </cell>
          <cell r="CF645">
            <v>0</v>
          </cell>
          <cell r="CG645">
            <v>0</v>
          </cell>
          <cell r="CH645">
            <v>0</v>
          </cell>
          <cell r="CI645">
            <v>0</v>
          </cell>
          <cell r="CJ645">
            <v>0</v>
          </cell>
          <cell r="CK645">
            <v>0</v>
          </cell>
          <cell r="CL645">
            <v>0</v>
          </cell>
          <cell r="CM645">
            <v>0</v>
          </cell>
          <cell r="CN645">
            <v>0</v>
          </cell>
          <cell r="CO645">
            <v>0</v>
          </cell>
          <cell r="CP645">
            <v>0</v>
          </cell>
          <cell r="CQ645">
            <v>0</v>
          </cell>
          <cell r="CR645">
            <v>0</v>
          </cell>
          <cell r="CS645">
            <v>0</v>
          </cell>
          <cell r="CT645">
            <v>0</v>
          </cell>
          <cell r="CU645">
            <v>0</v>
          </cell>
          <cell r="CV645">
            <v>0</v>
          </cell>
          <cell r="CW645">
            <v>0</v>
          </cell>
          <cell r="CX645">
            <v>0</v>
          </cell>
          <cell r="CY645">
            <v>0</v>
          </cell>
          <cell r="CZ645">
            <v>0</v>
          </cell>
          <cell r="DA645">
            <v>0</v>
          </cell>
          <cell r="DB645">
            <v>0</v>
          </cell>
          <cell r="DC645">
            <v>0</v>
          </cell>
          <cell r="DD645">
            <v>0</v>
          </cell>
          <cell r="DE645">
            <v>0</v>
          </cell>
          <cell r="DF645">
            <v>0</v>
          </cell>
          <cell r="DG645">
            <v>0</v>
          </cell>
          <cell r="DH645">
            <v>0</v>
          </cell>
          <cell r="DI645">
            <v>0</v>
          </cell>
          <cell r="DJ645">
            <v>0</v>
          </cell>
          <cell r="DK645">
            <v>0</v>
          </cell>
          <cell r="DL645">
            <v>0</v>
          </cell>
          <cell r="DM645">
            <v>0</v>
          </cell>
          <cell r="DN645">
            <v>0</v>
          </cell>
          <cell r="DO645">
            <v>0</v>
          </cell>
          <cell r="DP645">
            <v>0</v>
          </cell>
          <cell r="DQ645">
            <v>0</v>
          </cell>
          <cell r="DR645">
            <v>0</v>
          </cell>
          <cell r="DS645">
            <v>0</v>
          </cell>
          <cell r="DT645">
            <v>0</v>
          </cell>
          <cell r="DU645">
            <v>0</v>
          </cell>
          <cell r="DV645">
            <v>0</v>
          </cell>
          <cell r="DW645">
            <v>0</v>
          </cell>
          <cell r="DX645">
            <v>0</v>
          </cell>
          <cell r="DY645">
            <v>0</v>
          </cell>
          <cell r="DZ645">
            <v>0</v>
          </cell>
          <cell r="EA645">
            <v>0</v>
          </cell>
          <cell r="EB645">
            <v>0</v>
          </cell>
          <cell r="EC645">
            <v>0</v>
          </cell>
          <cell r="ED645">
            <v>0</v>
          </cell>
          <cell r="EE645">
            <v>-1551</v>
          </cell>
          <cell r="EF645">
            <v>0</v>
          </cell>
          <cell r="EG645">
            <v>-1551</v>
          </cell>
          <cell r="EH645">
            <v>-1486</v>
          </cell>
          <cell r="EI645">
            <v>0</v>
          </cell>
          <cell r="EJ645">
            <v>-1486</v>
          </cell>
          <cell r="EK645">
            <v>-1272</v>
          </cell>
          <cell r="EL645">
            <v>0</v>
          </cell>
          <cell r="EM645">
            <v>-1272</v>
          </cell>
          <cell r="EN645">
            <v>-1583</v>
          </cell>
          <cell r="EO645">
            <v>0</v>
          </cell>
          <cell r="EP645">
            <v>-1583</v>
          </cell>
          <cell r="EQ645">
            <v>-1158</v>
          </cell>
          <cell r="ER645">
            <v>0</v>
          </cell>
          <cell r="ES645">
            <v>-1158</v>
          </cell>
          <cell r="ET645">
            <v>-1371</v>
          </cell>
          <cell r="EU645">
            <v>0</v>
          </cell>
          <cell r="EV645">
            <v>-1371</v>
          </cell>
          <cell r="EW645">
            <v>-1525</v>
          </cell>
          <cell r="EX645">
            <v>0</v>
          </cell>
          <cell r="EY645">
            <v>-1525</v>
          </cell>
          <cell r="EZ645">
            <v>-1556</v>
          </cell>
          <cell r="FA645">
            <v>0</v>
          </cell>
          <cell r="FB645">
            <v>-1556</v>
          </cell>
          <cell r="FC645">
            <v>0</v>
          </cell>
          <cell r="FD645">
            <v>0</v>
          </cell>
          <cell r="FE645">
            <v>0</v>
          </cell>
          <cell r="FF645">
            <v>0</v>
          </cell>
          <cell r="FG645">
            <v>0</v>
          </cell>
          <cell r="FH645">
            <v>0</v>
          </cell>
          <cell r="FI645">
            <v>0</v>
          </cell>
          <cell r="FJ645">
            <v>0</v>
          </cell>
          <cell r="FK645">
            <v>0</v>
          </cell>
          <cell r="FL645">
            <v>0</v>
          </cell>
          <cell r="FM645">
            <v>0</v>
          </cell>
          <cell r="FN645">
            <v>0</v>
          </cell>
          <cell r="FO645">
            <v>0</v>
          </cell>
          <cell r="FP645">
            <v>0</v>
          </cell>
          <cell r="FQ645">
            <v>0</v>
          </cell>
          <cell r="FR645">
            <v>0</v>
          </cell>
          <cell r="FS645">
            <v>0</v>
          </cell>
          <cell r="FT645">
            <v>0</v>
          </cell>
          <cell r="FU645">
            <v>0</v>
          </cell>
          <cell r="FV645">
            <v>0</v>
          </cell>
          <cell r="FW645">
            <v>0</v>
          </cell>
          <cell r="FX645">
            <v>0</v>
          </cell>
          <cell r="FY645">
            <v>0</v>
          </cell>
          <cell r="FZ645">
            <v>0</v>
          </cell>
          <cell r="GA645">
            <v>0</v>
          </cell>
          <cell r="GB645">
            <v>0</v>
          </cell>
          <cell r="GC645">
            <v>0</v>
          </cell>
          <cell r="GD645">
            <v>0</v>
          </cell>
          <cell r="GE645">
            <v>0</v>
          </cell>
          <cell r="GF645">
            <v>0</v>
          </cell>
          <cell r="GG645">
            <v>0</v>
          </cell>
          <cell r="GH645">
            <v>0</v>
          </cell>
          <cell r="GI645">
            <v>0</v>
          </cell>
          <cell r="GJ645">
            <v>0</v>
          </cell>
          <cell r="GK645">
            <v>0</v>
          </cell>
          <cell r="GL645">
            <v>0</v>
          </cell>
          <cell r="GM645">
            <v>0</v>
          </cell>
          <cell r="GN645">
            <v>0</v>
          </cell>
          <cell r="GO645">
            <v>0</v>
          </cell>
          <cell r="GP645">
            <v>0</v>
          </cell>
          <cell r="GQ645">
            <v>0</v>
          </cell>
          <cell r="GR645">
            <v>0</v>
          </cell>
          <cell r="GS645">
            <v>0</v>
          </cell>
          <cell r="GT645">
            <v>0</v>
          </cell>
          <cell r="GU645">
            <v>0</v>
          </cell>
          <cell r="GV645">
            <v>0</v>
          </cell>
          <cell r="GW645">
            <v>0</v>
          </cell>
          <cell r="GX645">
            <v>0</v>
          </cell>
          <cell r="GY645">
            <v>0</v>
          </cell>
          <cell r="GZ645">
            <v>0</v>
          </cell>
          <cell r="HA645">
            <v>0</v>
          </cell>
          <cell r="HB645">
            <v>0</v>
          </cell>
          <cell r="HC645">
            <v>0</v>
          </cell>
          <cell r="HD645">
            <v>0</v>
          </cell>
          <cell r="HE645">
            <v>0</v>
          </cell>
          <cell r="HF645">
            <v>0</v>
          </cell>
          <cell r="HG645">
            <v>0</v>
          </cell>
          <cell r="HH645">
            <v>0</v>
          </cell>
          <cell r="HI645">
            <v>0</v>
          </cell>
          <cell r="HJ645">
            <v>0</v>
          </cell>
          <cell r="HO645">
            <v>0</v>
          </cell>
          <cell r="HP645">
            <v>0</v>
          </cell>
          <cell r="HQ645">
            <v>0</v>
          </cell>
          <cell r="HR645">
            <v>0</v>
          </cell>
          <cell r="HS645">
            <v>0</v>
          </cell>
          <cell r="HT645">
            <v>0</v>
          </cell>
          <cell r="HU645">
            <v>0</v>
          </cell>
          <cell r="HV645">
            <v>0</v>
          </cell>
          <cell r="HW645">
            <v>0</v>
          </cell>
          <cell r="HX645">
            <v>0</v>
          </cell>
          <cell r="HY645">
            <v>0</v>
          </cell>
          <cell r="HZ645">
            <v>0</v>
          </cell>
          <cell r="IA645">
            <v>0</v>
          </cell>
          <cell r="IB645">
            <v>0</v>
          </cell>
          <cell r="IC645">
            <v>0</v>
          </cell>
          <cell r="ID645">
            <v>0</v>
          </cell>
          <cell r="IE645">
            <v>0</v>
          </cell>
          <cell r="IF645">
            <v>0</v>
          </cell>
          <cell r="IG645">
            <v>0</v>
          </cell>
          <cell r="IH645">
            <v>0</v>
          </cell>
          <cell r="II645">
            <v>0</v>
          </cell>
          <cell r="IJ645">
            <v>0</v>
          </cell>
          <cell r="IK645">
            <v>0</v>
          </cell>
          <cell r="IL645">
            <v>0</v>
          </cell>
          <cell r="IM645">
            <v>0</v>
          </cell>
          <cell r="IN645">
            <v>0</v>
          </cell>
          <cell r="IO645">
            <v>0</v>
          </cell>
          <cell r="IP645">
            <v>0</v>
          </cell>
          <cell r="IQ645">
            <v>0</v>
          </cell>
          <cell r="IR645">
            <v>0</v>
          </cell>
          <cell r="IS645">
            <v>0</v>
          </cell>
          <cell r="IT645">
            <v>0</v>
          </cell>
          <cell r="IU645">
            <v>0</v>
          </cell>
          <cell r="IV645">
            <v>0</v>
          </cell>
          <cell r="IW645">
            <v>0</v>
          </cell>
          <cell r="IX645">
            <v>0</v>
          </cell>
          <cell r="IY645">
            <v>0</v>
          </cell>
          <cell r="IZ645">
            <v>0</v>
          </cell>
          <cell r="JA645">
            <v>0</v>
          </cell>
          <cell r="JB645">
            <v>0</v>
          </cell>
          <cell r="JC645">
            <v>0</v>
          </cell>
          <cell r="JD645">
            <v>0</v>
          </cell>
          <cell r="JE645">
            <v>0</v>
          </cell>
          <cell r="JF645">
            <v>0</v>
          </cell>
          <cell r="JG645">
            <v>0</v>
          </cell>
          <cell r="JH645">
            <v>0</v>
          </cell>
          <cell r="JI645">
            <v>0</v>
          </cell>
          <cell r="JJ645">
            <v>0</v>
          </cell>
          <cell r="JK645">
            <v>0</v>
          </cell>
          <cell r="JL645">
            <v>0</v>
          </cell>
          <cell r="JM645">
            <v>0</v>
          </cell>
          <cell r="JN645">
            <v>0</v>
          </cell>
          <cell r="JO645">
            <v>0</v>
          </cell>
          <cell r="JP645">
            <v>0</v>
          </cell>
          <cell r="JQ645">
            <v>0</v>
          </cell>
          <cell r="JR645">
            <v>0</v>
          </cell>
          <cell r="JS645">
            <v>0</v>
          </cell>
          <cell r="JT645">
            <v>0</v>
          </cell>
          <cell r="JU645">
            <v>0</v>
          </cell>
          <cell r="JV645">
            <v>0</v>
          </cell>
          <cell r="JW645">
            <v>0</v>
          </cell>
          <cell r="JX645">
            <v>0</v>
          </cell>
          <cell r="JY645">
            <v>0</v>
          </cell>
          <cell r="JZ645">
            <v>0</v>
          </cell>
          <cell r="KA645">
            <v>0</v>
          </cell>
          <cell r="KB645">
            <v>0</v>
          </cell>
          <cell r="KC645">
            <v>0</v>
          </cell>
          <cell r="KD645">
            <v>0</v>
          </cell>
          <cell r="KE645">
            <v>0</v>
          </cell>
          <cell r="KF645">
            <v>0</v>
          </cell>
          <cell r="KG645">
            <v>0</v>
          </cell>
          <cell r="KH645">
            <v>0</v>
          </cell>
          <cell r="KI645">
            <v>0</v>
          </cell>
          <cell r="KJ645">
            <v>0</v>
          </cell>
          <cell r="KK645">
            <v>0</v>
          </cell>
          <cell r="KL645">
            <v>0</v>
          </cell>
          <cell r="KM645">
            <v>0</v>
          </cell>
          <cell r="KN645">
            <v>0</v>
          </cell>
          <cell r="KO645">
            <v>0</v>
          </cell>
          <cell r="KP645">
            <v>0</v>
          </cell>
          <cell r="KQ645">
            <v>0</v>
          </cell>
          <cell r="KR645">
            <v>0</v>
          </cell>
          <cell r="KS645">
            <v>0</v>
          </cell>
          <cell r="KT645">
            <v>-1551</v>
          </cell>
          <cell r="KU645">
            <v>0</v>
          </cell>
          <cell r="KV645">
            <v>0</v>
          </cell>
          <cell r="KW645">
            <v>-1486</v>
          </cell>
          <cell r="KX645">
            <v>0</v>
          </cell>
          <cell r="KY645">
            <v>0</v>
          </cell>
          <cell r="KZ645">
            <v>-1272</v>
          </cell>
          <cell r="LA645">
            <v>0</v>
          </cell>
          <cell r="LB645">
            <v>0</v>
          </cell>
          <cell r="LC645">
            <v>-1583</v>
          </cell>
          <cell r="LD645">
            <v>0</v>
          </cell>
          <cell r="LE645">
            <v>0</v>
          </cell>
          <cell r="LF645">
            <v>-1158</v>
          </cell>
          <cell r="LG645">
            <v>0</v>
          </cell>
          <cell r="LH645">
            <v>0</v>
          </cell>
          <cell r="LI645">
            <v>-1371</v>
          </cell>
          <cell r="LJ645">
            <v>0</v>
          </cell>
          <cell r="LK645">
            <v>0</v>
          </cell>
          <cell r="LL645">
            <v>-1525</v>
          </cell>
          <cell r="LM645">
            <v>0</v>
          </cell>
          <cell r="LN645">
            <v>0</v>
          </cell>
          <cell r="LO645">
            <v>-1556</v>
          </cell>
          <cell r="LP645">
            <v>0</v>
          </cell>
          <cell r="LQ645">
            <v>0</v>
          </cell>
          <cell r="LR645">
            <v>0</v>
          </cell>
          <cell r="LS645">
            <v>0</v>
          </cell>
          <cell r="LT645">
            <v>0</v>
          </cell>
          <cell r="LU645">
            <v>0</v>
          </cell>
          <cell r="LV645">
            <v>0</v>
          </cell>
          <cell r="LW645">
            <v>0</v>
          </cell>
          <cell r="LX645">
            <v>0</v>
          </cell>
          <cell r="LY645">
            <v>0</v>
          </cell>
          <cell r="LZ645">
            <v>0</v>
          </cell>
          <cell r="MA645">
            <v>0</v>
          </cell>
          <cell r="MB645">
            <v>0</v>
          </cell>
          <cell r="MC645">
            <v>0</v>
          </cell>
          <cell r="MD645">
            <v>0</v>
          </cell>
          <cell r="ME645">
            <v>0</v>
          </cell>
          <cell r="MF645">
            <v>0</v>
          </cell>
          <cell r="MG645">
            <v>0</v>
          </cell>
          <cell r="MH645">
            <v>0</v>
          </cell>
          <cell r="MI645">
            <v>0</v>
          </cell>
          <cell r="MJ645">
            <v>0</v>
          </cell>
          <cell r="MK645">
            <v>0</v>
          </cell>
          <cell r="ML645">
            <v>0</v>
          </cell>
          <cell r="MM645">
            <v>0</v>
          </cell>
          <cell r="MN645">
            <v>0</v>
          </cell>
          <cell r="MO645">
            <v>0</v>
          </cell>
          <cell r="MP645">
            <v>0</v>
          </cell>
          <cell r="MQ645">
            <v>0</v>
          </cell>
          <cell r="MR645">
            <v>0</v>
          </cell>
          <cell r="MS645">
            <v>0</v>
          </cell>
          <cell r="MT645">
            <v>0</v>
          </cell>
          <cell r="MU645">
            <v>0</v>
          </cell>
          <cell r="MV645">
            <v>0</v>
          </cell>
          <cell r="MW645">
            <v>0</v>
          </cell>
          <cell r="MX645">
            <v>0</v>
          </cell>
          <cell r="MY645">
            <v>0</v>
          </cell>
          <cell r="MZ645">
            <v>0</v>
          </cell>
          <cell r="NA645">
            <v>0</v>
          </cell>
          <cell r="NB645">
            <v>0</v>
          </cell>
          <cell r="NC645">
            <v>0</v>
          </cell>
          <cell r="ND645">
            <v>0</v>
          </cell>
          <cell r="NE645">
            <v>0</v>
          </cell>
          <cell r="NF645">
            <v>0</v>
          </cell>
          <cell r="NG645">
            <v>0</v>
          </cell>
          <cell r="NH645">
            <v>0</v>
          </cell>
          <cell r="NI645">
            <v>0</v>
          </cell>
          <cell r="NJ645">
            <v>0</v>
          </cell>
          <cell r="NK645">
            <v>0</v>
          </cell>
          <cell r="NL645">
            <v>0</v>
          </cell>
          <cell r="NM645">
            <v>0</v>
          </cell>
          <cell r="NN645">
            <v>0</v>
          </cell>
          <cell r="NO645">
            <v>0</v>
          </cell>
          <cell r="NP645">
            <v>0</v>
          </cell>
          <cell r="NQ645">
            <v>0</v>
          </cell>
          <cell r="NR645">
            <v>0</v>
          </cell>
          <cell r="NS645">
            <v>0</v>
          </cell>
          <cell r="NT645">
            <v>0</v>
          </cell>
          <cell r="NU645">
            <v>0</v>
          </cell>
          <cell r="NV645">
            <v>0</v>
          </cell>
          <cell r="NW645">
            <v>0</v>
          </cell>
        </row>
        <row r="646">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cell r="CJ646">
            <v>0</v>
          </cell>
          <cell r="CK646">
            <v>0</v>
          </cell>
          <cell r="CL646">
            <v>0</v>
          </cell>
          <cell r="CM646">
            <v>0</v>
          </cell>
          <cell r="CN646">
            <v>0</v>
          </cell>
          <cell r="CO646">
            <v>0</v>
          </cell>
          <cell r="CP646">
            <v>0</v>
          </cell>
          <cell r="CQ646">
            <v>0</v>
          </cell>
          <cell r="CR646">
            <v>0</v>
          </cell>
          <cell r="CS646">
            <v>0</v>
          </cell>
          <cell r="CT646">
            <v>0</v>
          </cell>
          <cell r="CU646">
            <v>0</v>
          </cell>
          <cell r="CV646">
            <v>0</v>
          </cell>
          <cell r="CW646">
            <v>0</v>
          </cell>
          <cell r="CX646">
            <v>0</v>
          </cell>
          <cell r="CY646">
            <v>0</v>
          </cell>
          <cell r="CZ646">
            <v>0</v>
          </cell>
          <cell r="DA646">
            <v>0</v>
          </cell>
          <cell r="DB646">
            <v>0</v>
          </cell>
          <cell r="DC646">
            <v>0</v>
          </cell>
          <cell r="DD646">
            <v>0</v>
          </cell>
          <cell r="DE646">
            <v>0</v>
          </cell>
          <cell r="DF646">
            <v>0</v>
          </cell>
          <cell r="DG646">
            <v>0</v>
          </cell>
          <cell r="DH646">
            <v>0</v>
          </cell>
          <cell r="DI646">
            <v>0</v>
          </cell>
          <cell r="DJ646">
            <v>0</v>
          </cell>
          <cell r="DK646">
            <v>0</v>
          </cell>
          <cell r="DL646">
            <v>0</v>
          </cell>
          <cell r="DM646">
            <v>0</v>
          </cell>
          <cell r="DN646">
            <v>0</v>
          </cell>
          <cell r="DO646">
            <v>0</v>
          </cell>
          <cell r="DP646">
            <v>0</v>
          </cell>
          <cell r="DQ646">
            <v>0</v>
          </cell>
          <cell r="DR646">
            <v>0</v>
          </cell>
          <cell r="DS646">
            <v>0</v>
          </cell>
          <cell r="DT646">
            <v>0</v>
          </cell>
          <cell r="DU646">
            <v>0</v>
          </cell>
          <cell r="DV646">
            <v>0</v>
          </cell>
          <cell r="DW646">
            <v>0</v>
          </cell>
          <cell r="DX646">
            <v>0</v>
          </cell>
          <cell r="DY646">
            <v>0</v>
          </cell>
          <cell r="DZ646">
            <v>0</v>
          </cell>
          <cell r="EA646">
            <v>0</v>
          </cell>
          <cell r="EB646">
            <v>0</v>
          </cell>
          <cell r="EC646">
            <v>0</v>
          </cell>
          <cell r="ED646">
            <v>0</v>
          </cell>
          <cell r="EE646">
            <v>0</v>
          </cell>
          <cell r="EF646">
            <v>0</v>
          </cell>
          <cell r="EG646">
            <v>0</v>
          </cell>
          <cell r="EH646">
            <v>0</v>
          </cell>
          <cell r="EI646">
            <v>0</v>
          </cell>
          <cell r="EJ646">
            <v>0</v>
          </cell>
          <cell r="EK646">
            <v>0</v>
          </cell>
          <cell r="EL646">
            <v>0</v>
          </cell>
          <cell r="EM646">
            <v>0</v>
          </cell>
          <cell r="EN646">
            <v>0</v>
          </cell>
          <cell r="EO646">
            <v>0</v>
          </cell>
          <cell r="EP646">
            <v>0</v>
          </cell>
          <cell r="EQ646">
            <v>0</v>
          </cell>
          <cell r="ER646">
            <v>0</v>
          </cell>
          <cell r="ES646">
            <v>0</v>
          </cell>
          <cell r="ET646">
            <v>0</v>
          </cell>
          <cell r="EU646">
            <v>0</v>
          </cell>
          <cell r="EV646">
            <v>0</v>
          </cell>
          <cell r="EW646">
            <v>0</v>
          </cell>
          <cell r="EX646">
            <v>0</v>
          </cell>
          <cell r="EY646">
            <v>0</v>
          </cell>
          <cell r="EZ646">
            <v>0</v>
          </cell>
          <cell r="FA646">
            <v>0</v>
          </cell>
          <cell r="FB646">
            <v>0</v>
          </cell>
          <cell r="FC646">
            <v>0</v>
          </cell>
          <cell r="FD646">
            <v>0</v>
          </cell>
          <cell r="FE646">
            <v>0</v>
          </cell>
          <cell r="FF646">
            <v>0</v>
          </cell>
          <cell r="FG646">
            <v>0</v>
          </cell>
          <cell r="FH646">
            <v>0</v>
          </cell>
          <cell r="FI646">
            <v>0</v>
          </cell>
          <cell r="FJ646">
            <v>0</v>
          </cell>
          <cell r="FK646">
            <v>0</v>
          </cell>
          <cell r="FL646">
            <v>0</v>
          </cell>
          <cell r="FM646">
            <v>0</v>
          </cell>
          <cell r="FN646">
            <v>0</v>
          </cell>
          <cell r="FO646">
            <v>0</v>
          </cell>
          <cell r="FP646">
            <v>0</v>
          </cell>
          <cell r="FQ646">
            <v>0</v>
          </cell>
          <cell r="FR646">
            <v>0</v>
          </cell>
          <cell r="FS646">
            <v>0</v>
          </cell>
          <cell r="FT646">
            <v>0</v>
          </cell>
          <cell r="FU646">
            <v>0</v>
          </cell>
          <cell r="FV646">
            <v>0</v>
          </cell>
          <cell r="FW646">
            <v>0</v>
          </cell>
          <cell r="FX646">
            <v>0</v>
          </cell>
          <cell r="FY646">
            <v>0</v>
          </cell>
          <cell r="FZ646">
            <v>0</v>
          </cell>
          <cell r="GA646">
            <v>0</v>
          </cell>
          <cell r="GB646">
            <v>0</v>
          </cell>
          <cell r="GC646">
            <v>0</v>
          </cell>
          <cell r="GD646">
            <v>0</v>
          </cell>
          <cell r="GE646">
            <v>0</v>
          </cell>
          <cell r="GF646">
            <v>0</v>
          </cell>
          <cell r="GG646">
            <v>0</v>
          </cell>
          <cell r="GH646">
            <v>0</v>
          </cell>
          <cell r="GI646">
            <v>0</v>
          </cell>
          <cell r="GJ646">
            <v>0</v>
          </cell>
          <cell r="GK646">
            <v>0</v>
          </cell>
          <cell r="GL646">
            <v>0</v>
          </cell>
          <cell r="GM646">
            <v>0</v>
          </cell>
          <cell r="GN646">
            <v>0</v>
          </cell>
          <cell r="GO646">
            <v>0</v>
          </cell>
          <cell r="GP646">
            <v>0</v>
          </cell>
          <cell r="GQ646">
            <v>0</v>
          </cell>
          <cell r="GR646">
            <v>0</v>
          </cell>
          <cell r="GS646">
            <v>0</v>
          </cell>
          <cell r="GT646">
            <v>0</v>
          </cell>
          <cell r="GU646">
            <v>0</v>
          </cell>
          <cell r="GV646">
            <v>0</v>
          </cell>
          <cell r="GW646">
            <v>0</v>
          </cell>
          <cell r="GX646">
            <v>0</v>
          </cell>
          <cell r="GY646">
            <v>0</v>
          </cell>
          <cell r="GZ646">
            <v>0</v>
          </cell>
          <cell r="HA646">
            <v>0</v>
          </cell>
          <cell r="HB646">
            <v>0</v>
          </cell>
          <cell r="HC646">
            <v>0</v>
          </cell>
          <cell r="HD646">
            <v>0</v>
          </cell>
          <cell r="HE646">
            <v>0</v>
          </cell>
          <cell r="HF646">
            <v>0</v>
          </cell>
          <cell r="HG646">
            <v>0</v>
          </cell>
          <cell r="HH646">
            <v>0</v>
          </cell>
          <cell r="HI646">
            <v>0</v>
          </cell>
          <cell r="HJ646">
            <v>0</v>
          </cell>
          <cell r="HO646">
            <v>0</v>
          </cell>
          <cell r="HP646">
            <v>0</v>
          </cell>
          <cell r="HQ646">
            <v>0</v>
          </cell>
          <cell r="HR646">
            <v>0</v>
          </cell>
          <cell r="HS646">
            <v>0</v>
          </cell>
          <cell r="HT646">
            <v>0</v>
          </cell>
          <cell r="HU646">
            <v>0</v>
          </cell>
          <cell r="HV646">
            <v>0</v>
          </cell>
          <cell r="HW646">
            <v>0</v>
          </cell>
          <cell r="HX646">
            <v>0</v>
          </cell>
          <cell r="HY646">
            <v>0</v>
          </cell>
          <cell r="HZ646">
            <v>0</v>
          </cell>
          <cell r="IA646">
            <v>0</v>
          </cell>
          <cell r="IB646">
            <v>0</v>
          </cell>
          <cell r="IC646">
            <v>0</v>
          </cell>
          <cell r="ID646">
            <v>0</v>
          </cell>
          <cell r="IE646">
            <v>0</v>
          </cell>
          <cell r="IF646">
            <v>0</v>
          </cell>
          <cell r="IG646">
            <v>0</v>
          </cell>
          <cell r="IH646">
            <v>0</v>
          </cell>
          <cell r="II646">
            <v>0</v>
          </cell>
          <cell r="IJ646">
            <v>0</v>
          </cell>
          <cell r="IK646">
            <v>0</v>
          </cell>
          <cell r="IL646">
            <v>0</v>
          </cell>
          <cell r="IM646">
            <v>0</v>
          </cell>
          <cell r="IN646">
            <v>0</v>
          </cell>
          <cell r="IO646">
            <v>0</v>
          </cell>
          <cell r="IP646">
            <v>0</v>
          </cell>
          <cell r="IQ646">
            <v>0</v>
          </cell>
          <cell r="IR646">
            <v>0</v>
          </cell>
          <cell r="IS646">
            <v>0</v>
          </cell>
          <cell r="IT646">
            <v>0</v>
          </cell>
          <cell r="IU646">
            <v>0</v>
          </cell>
          <cell r="IV646">
            <v>0</v>
          </cell>
          <cell r="IW646">
            <v>0</v>
          </cell>
          <cell r="IX646">
            <v>0</v>
          </cell>
          <cell r="IY646">
            <v>0</v>
          </cell>
          <cell r="IZ646">
            <v>0</v>
          </cell>
          <cell r="JA646">
            <v>0</v>
          </cell>
          <cell r="JB646">
            <v>0</v>
          </cell>
          <cell r="JC646">
            <v>0</v>
          </cell>
          <cell r="JD646">
            <v>0</v>
          </cell>
          <cell r="JE646">
            <v>0</v>
          </cell>
          <cell r="JF646">
            <v>0</v>
          </cell>
          <cell r="JG646">
            <v>0</v>
          </cell>
          <cell r="JH646">
            <v>0</v>
          </cell>
          <cell r="JI646">
            <v>0</v>
          </cell>
          <cell r="JJ646">
            <v>0</v>
          </cell>
          <cell r="JK646">
            <v>0</v>
          </cell>
          <cell r="JL646">
            <v>0</v>
          </cell>
          <cell r="JM646">
            <v>0</v>
          </cell>
          <cell r="JN646">
            <v>0</v>
          </cell>
          <cell r="JO646">
            <v>0</v>
          </cell>
          <cell r="JP646">
            <v>0</v>
          </cell>
          <cell r="JQ646">
            <v>0</v>
          </cell>
          <cell r="JR646">
            <v>0</v>
          </cell>
          <cell r="JS646">
            <v>0</v>
          </cell>
          <cell r="JT646">
            <v>0</v>
          </cell>
          <cell r="JU646">
            <v>0</v>
          </cell>
          <cell r="JV646">
            <v>0</v>
          </cell>
          <cell r="JW646">
            <v>0</v>
          </cell>
          <cell r="JX646">
            <v>0</v>
          </cell>
          <cell r="JY646">
            <v>0</v>
          </cell>
          <cell r="JZ646">
            <v>0</v>
          </cell>
          <cell r="KA646">
            <v>0</v>
          </cell>
          <cell r="KB646">
            <v>0</v>
          </cell>
          <cell r="KC646">
            <v>0</v>
          </cell>
          <cell r="KD646">
            <v>0</v>
          </cell>
          <cell r="KE646">
            <v>0</v>
          </cell>
          <cell r="KF646">
            <v>0</v>
          </cell>
          <cell r="KG646">
            <v>0</v>
          </cell>
          <cell r="KH646">
            <v>0</v>
          </cell>
          <cell r="KI646">
            <v>0</v>
          </cell>
          <cell r="KJ646">
            <v>0</v>
          </cell>
          <cell r="KK646">
            <v>0</v>
          </cell>
          <cell r="KL646">
            <v>0</v>
          </cell>
          <cell r="KM646">
            <v>0</v>
          </cell>
          <cell r="KN646">
            <v>0</v>
          </cell>
          <cell r="KO646">
            <v>0</v>
          </cell>
          <cell r="KP646">
            <v>0</v>
          </cell>
          <cell r="KQ646">
            <v>0</v>
          </cell>
          <cell r="KR646">
            <v>0</v>
          </cell>
          <cell r="KS646">
            <v>0</v>
          </cell>
          <cell r="KT646">
            <v>0</v>
          </cell>
          <cell r="KU646">
            <v>0</v>
          </cell>
          <cell r="KV646">
            <v>0</v>
          </cell>
          <cell r="KW646">
            <v>0</v>
          </cell>
          <cell r="KX646">
            <v>0</v>
          </cell>
          <cell r="KY646">
            <v>0</v>
          </cell>
          <cell r="KZ646">
            <v>0</v>
          </cell>
          <cell r="LA646">
            <v>0</v>
          </cell>
          <cell r="LB646">
            <v>0</v>
          </cell>
          <cell r="LC646">
            <v>0</v>
          </cell>
          <cell r="LD646">
            <v>0</v>
          </cell>
          <cell r="LE646">
            <v>0</v>
          </cell>
          <cell r="LF646">
            <v>0</v>
          </cell>
          <cell r="LG646">
            <v>0</v>
          </cell>
          <cell r="LH646">
            <v>0</v>
          </cell>
          <cell r="LI646">
            <v>0</v>
          </cell>
          <cell r="LJ646">
            <v>0</v>
          </cell>
          <cell r="LK646">
            <v>0</v>
          </cell>
          <cell r="LL646">
            <v>0</v>
          </cell>
          <cell r="LM646">
            <v>0</v>
          </cell>
          <cell r="LN646">
            <v>0</v>
          </cell>
          <cell r="LO646">
            <v>0</v>
          </cell>
          <cell r="LP646">
            <v>0</v>
          </cell>
          <cell r="LQ646">
            <v>0</v>
          </cell>
          <cell r="LR646">
            <v>0</v>
          </cell>
          <cell r="LS646">
            <v>0</v>
          </cell>
          <cell r="LT646">
            <v>0</v>
          </cell>
          <cell r="LU646">
            <v>0</v>
          </cell>
          <cell r="LV646">
            <v>0</v>
          </cell>
          <cell r="LW646">
            <v>0</v>
          </cell>
          <cell r="LX646">
            <v>0</v>
          </cell>
          <cell r="LY646">
            <v>0</v>
          </cell>
          <cell r="LZ646">
            <v>0</v>
          </cell>
          <cell r="MA646">
            <v>0</v>
          </cell>
          <cell r="MB646">
            <v>0</v>
          </cell>
          <cell r="MC646">
            <v>0</v>
          </cell>
          <cell r="MD646">
            <v>0</v>
          </cell>
          <cell r="ME646">
            <v>0</v>
          </cell>
          <cell r="MF646">
            <v>0</v>
          </cell>
          <cell r="MG646">
            <v>0</v>
          </cell>
          <cell r="MH646">
            <v>0</v>
          </cell>
          <cell r="MI646">
            <v>0</v>
          </cell>
          <cell r="MJ646">
            <v>0</v>
          </cell>
          <cell r="MK646">
            <v>0</v>
          </cell>
          <cell r="ML646">
            <v>0</v>
          </cell>
          <cell r="MM646">
            <v>0</v>
          </cell>
          <cell r="MN646">
            <v>0</v>
          </cell>
          <cell r="MO646">
            <v>0</v>
          </cell>
          <cell r="MP646">
            <v>0</v>
          </cell>
          <cell r="MQ646">
            <v>0</v>
          </cell>
          <cell r="MR646">
            <v>0</v>
          </cell>
          <cell r="MS646">
            <v>0</v>
          </cell>
          <cell r="MT646">
            <v>0</v>
          </cell>
          <cell r="MU646">
            <v>0</v>
          </cell>
          <cell r="MV646">
            <v>0</v>
          </cell>
          <cell r="MW646">
            <v>0</v>
          </cell>
          <cell r="MX646">
            <v>0</v>
          </cell>
          <cell r="MY646">
            <v>0</v>
          </cell>
          <cell r="MZ646">
            <v>0</v>
          </cell>
          <cell r="NA646">
            <v>0</v>
          </cell>
          <cell r="NB646">
            <v>0</v>
          </cell>
          <cell r="NC646">
            <v>0</v>
          </cell>
          <cell r="ND646">
            <v>0</v>
          </cell>
          <cell r="NE646">
            <v>0</v>
          </cell>
          <cell r="NF646">
            <v>0</v>
          </cell>
          <cell r="NG646">
            <v>0</v>
          </cell>
          <cell r="NH646">
            <v>0</v>
          </cell>
          <cell r="NI646">
            <v>0</v>
          </cell>
          <cell r="NJ646">
            <v>0</v>
          </cell>
          <cell r="NK646">
            <v>0</v>
          </cell>
          <cell r="NL646">
            <v>0</v>
          </cell>
          <cell r="NM646">
            <v>0</v>
          </cell>
          <cell r="NN646">
            <v>0</v>
          </cell>
          <cell r="NO646">
            <v>0</v>
          </cell>
          <cell r="NP646">
            <v>0</v>
          </cell>
          <cell r="NQ646">
            <v>0</v>
          </cell>
          <cell r="NR646">
            <v>0</v>
          </cell>
          <cell r="NS646">
            <v>0</v>
          </cell>
          <cell r="NT646">
            <v>0</v>
          </cell>
          <cell r="NU646">
            <v>0</v>
          </cell>
          <cell r="NV646">
            <v>0</v>
          </cell>
          <cell r="NW646">
            <v>0</v>
          </cell>
        </row>
        <row r="647">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cell r="CJ647">
            <v>0</v>
          </cell>
          <cell r="CK647">
            <v>0</v>
          </cell>
          <cell r="CL647">
            <v>0</v>
          </cell>
          <cell r="CM647">
            <v>0</v>
          </cell>
          <cell r="CN647">
            <v>0</v>
          </cell>
          <cell r="CO647">
            <v>0</v>
          </cell>
          <cell r="CP647">
            <v>0</v>
          </cell>
          <cell r="CQ647">
            <v>0</v>
          </cell>
          <cell r="CR647">
            <v>0</v>
          </cell>
          <cell r="CS647">
            <v>0</v>
          </cell>
          <cell r="CT647">
            <v>0</v>
          </cell>
          <cell r="CU647">
            <v>0</v>
          </cell>
          <cell r="CV647">
            <v>0</v>
          </cell>
          <cell r="CW647">
            <v>0</v>
          </cell>
          <cell r="CX647">
            <v>0</v>
          </cell>
          <cell r="CY647">
            <v>0</v>
          </cell>
          <cell r="CZ647">
            <v>0</v>
          </cell>
          <cell r="DA647">
            <v>0</v>
          </cell>
          <cell r="DB647">
            <v>0</v>
          </cell>
          <cell r="DC647">
            <v>0</v>
          </cell>
          <cell r="DD647">
            <v>0</v>
          </cell>
          <cell r="DE647">
            <v>0</v>
          </cell>
          <cell r="DF647">
            <v>0</v>
          </cell>
          <cell r="DG647">
            <v>0</v>
          </cell>
          <cell r="DH647">
            <v>0</v>
          </cell>
          <cell r="DI647">
            <v>0</v>
          </cell>
          <cell r="DJ647">
            <v>0</v>
          </cell>
          <cell r="DK647">
            <v>0</v>
          </cell>
          <cell r="DL647">
            <v>0</v>
          </cell>
          <cell r="DM647">
            <v>0</v>
          </cell>
          <cell r="DN647">
            <v>0</v>
          </cell>
          <cell r="DO647">
            <v>0</v>
          </cell>
          <cell r="DP647">
            <v>0</v>
          </cell>
          <cell r="DQ647">
            <v>0</v>
          </cell>
          <cell r="DR647">
            <v>0</v>
          </cell>
          <cell r="DS647">
            <v>0</v>
          </cell>
          <cell r="DT647">
            <v>0</v>
          </cell>
          <cell r="DU647">
            <v>0</v>
          </cell>
          <cell r="DV647">
            <v>0</v>
          </cell>
          <cell r="DW647">
            <v>0</v>
          </cell>
          <cell r="DX647">
            <v>0</v>
          </cell>
          <cell r="DY647">
            <v>0</v>
          </cell>
          <cell r="DZ647">
            <v>0</v>
          </cell>
          <cell r="EA647">
            <v>0</v>
          </cell>
          <cell r="EB647">
            <v>0</v>
          </cell>
          <cell r="EC647">
            <v>0</v>
          </cell>
          <cell r="ED647">
            <v>0</v>
          </cell>
          <cell r="EE647">
            <v>307</v>
          </cell>
          <cell r="EF647">
            <v>0</v>
          </cell>
          <cell r="EG647">
            <v>307</v>
          </cell>
          <cell r="EH647">
            <v>177</v>
          </cell>
          <cell r="EI647">
            <v>0</v>
          </cell>
          <cell r="EJ647">
            <v>177</v>
          </cell>
          <cell r="EK647">
            <v>146</v>
          </cell>
          <cell r="EL647">
            <v>0</v>
          </cell>
          <cell r="EM647">
            <v>146</v>
          </cell>
          <cell r="EN647">
            <v>225</v>
          </cell>
          <cell r="EO647">
            <v>0</v>
          </cell>
          <cell r="EP647">
            <v>225</v>
          </cell>
          <cell r="EQ647">
            <v>518</v>
          </cell>
          <cell r="ER647">
            <v>0</v>
          </cell>
          <cell r="ES647">
            <v>518</v>
          </cell>
          <cell r="ET647">
            <v>379</v>
          </cell>
          <cell r="EU647">
            <v>0</v>
          </cell>
          <cell r="EV647">
            <v>379</v>
          </cell>
          <cell r="EW647">
            <v>204</v>
          </cell>
          <cell r="EX647">
            <v>0</v>
          </cell>
          <cell r="EY647">
            <v>204</v>
          </cell>
          <cell r="EZ647">
            <v>268</v>
          </cell>
          <cell r="FA647">
            <v>0</v>
          </cell>
          <cell r="FB647">
            <v>268</v>
          </cell>
          <cell r="FC647">
            <v>0</v>
          </cell>
          <cell r="FD647">
            <v>0</v>
          </cell>
          <cell r="FE647">
            <v>0</v>
          </cell>
          <cell r="FF647">
            <v>0</v>
          </cell>
          <cell r="FG647">
            <v>0</v>
          </cell>
          <cell r="FH647">
            <v>0</v>
          </cell>
          <cell r="FI647">
            <v>0</v>
          </cell>
          <cell r="FJ647">
            <v>0</v>
          </cell>
          <cell r="FK647">
            <v>0</v>
          </cell>
          <cell r="FL647">
            <v>0</v>
          </cell>
          <cell r="FM647">
            <v>0</v>
          </cell>
          <cell r="FN647">
            <v>0</v>
          </cell>
          <cell r="FO647">
            <v>0</v>
          </cell>
          <cell r="FP647">
            <v>0</v>
          </cell>
          <cell r="FQ647">
            <v>0</v>
          </cell>
          <cell r="FR647">
            <v>0</v>
          </cell>
          <cell r="FS647">
            <v>0</v>
          </cell>
          <cell r="FT647">
            <v>0</v>
          </cell>
          <cell r="FU647">
            <v>0</v>
          </cell>
          <cell r="FV647">
            <v>0</v>
          </cell>
          <cell r="FW647">
            <v>0</v>
          </cell>
          <cell r="FX647">
            <v>0</v>
          </cell>
          <cell r="FY647">
            <v>0</v>
          </cell>
          <cell r="FZ647">
            <v>0</v>
          </cell>
          <cell r="GA647">
            <v>0</v>
          </cell>
          <cell r="GB647">
            <v>0</v>
          </cell>
          <cell r="GC647">
            <v>0</v>
          </cell>
          <cell r="GD647">
            <v>0</v>
          </cell>
          <cell r="GE647">
            <v>0</v>
          </cell>
          <cell r="GF647">
            <v>0</v>
          </cell>
          <cell r="GG647">
            <v>0</v>
          </cell>
          <cell r="GH647">
            <v>0</v>
          </cell>
          <cell r="GI647">
            <v>0</v>
          </cell>
          <cell r="GJ647">
            <v>0</v>
          </cell>
          <cell r="GK647">
            <v>0</v>
          </cell>
          <cell r="GL647">
            <v>0</v>
          </cell>
          <cell r="GM647">
            <v>0</v>
          </cell>
          <cell r="GN647">
            <v>0</v>
          </cell>
          <cell r="GO647">
            <v>0</v>
          </cell>
          <cell r="GP647">
            <v>0</v>
          </cell>
          <cell r="GQ647">
            <v>0</v>
          </cell>
          <cell r="GR647">
            <v>0</v>
          </cell>
          <cell r="GS647">
            <v>0</v>
          </cell>
          <cell r="GT647">
            <v>0</v>
          </cell>
          <cell r="GU647">
            <v>0</v>
          </cell>
          <cell r="GV647">
            <v>0</v>
          </cell>
          <cell r="GW647">
            <v>0</v>
          </cell>
          <cell r="GX647">
            <v>0</v>
          </cell>
          <cell r="GY647">
            <v>0</v>
          </cell>
          <cell r="GZ647">
            <v>0</v>
          </cell>
          <cell r="HA647">
            <v>0</v>
          </cell>
          <cell r="HB647">
            <v>0</v>
          </cell>
          <cell r="HC647">
            <v>0</v>
          </cell>
          <cell r="HD647">
            <v>0</v>
          </cell>
          <cell r="HE647">
            <v>0</v>
          </cell>
          <cell r="HF647">
            <v>0</v>
          </cell>
          <cell r="HG647">
            <v>0</v>
          </cell>
          <cell r="HH647">
            <v>0</v>
          </cell>
          <cell r="HI647">
            <v>0</v>
          </cell>
          <cell r="HJ647">
            <v>0</v>
          </cell>
          <cell r="HO647">
            <v>0</v>
          </cell>
          <cell r="HP647">
            <v>0</v>
          </cell>
          <cell r="HQ647">
            <v>0</v>
          </cell>
          <cell r="HR647">
            <v>0</v>
          </cell>
          <cell r="HS647">
            <v>0</v>
          </cell>
          <cell r="HT647">
            <v>0</v>
          </cell>
          <cell r="HU647">
            <v>0</v>
          </cell>
          <cell r="HV647">
            <v>0</v>
          </cell>
          <cell r="HW647">
            <v>0</v>
          </cell>
          <cell r="HX647">
            <v>0</v>
          </cell>
          <cell r="HY647">
            <v>0</v>
          </cell>
          <cell r="HZ647">
            <v>0</v>
          </cell>
          <cell r="IA647">
            <v>0</v>
          </cell>
          <cell r="IB647">
            <v>0</v>
          </cell>
          <cell r="IC647">
            <v>0</v>
          </cell>
          <cell r="ID647">
            <v>0</v>
          </cell>
          <cell r="IE647">
            <v>0</v>
          </cell>
          <cell r="IF647">
            <v>0</v>
          </cell>
          <cell r="IG647">
            <v>0</v>
          </cell>
          <cell r="IH647">
            <v>0</v>
          </cell>
          <cell r="II647">
            <v>0</v>
          </cell>
          <cell r="IJ647">
            <v>0</v>
          </cell>
          <cell r="IK647">
            <v>0</v>
          </cell>
          <cell r="IL647">
            <v>0</v>
          </cell>
          <cell r="IM647">
            <v>0</v>
          </cell>
          <cell r="IN647">
            <v>0</v>
          </cell>
          <cell r="IO647">
            <v>0</v>
          </cell>
          <cell r="IP647">
            <v>0</v>
          </cell>
          <cell r="IQ647">
            <v>0</v>
          </cell>
          <cell r="IR647">
            <v>0</v>
          </cell>
          <cell r="IS647">
            <v>0</v>
          </cell>
          <cell r="IT647">
            <v>0</v>
          </cell>
          <cell r="IU647">
            <v>0</v>
          </cell>
          <cell r="IV647">
            <v>0</v>
          </cell>
          <cell r="IW647">
            <v>0</v>
          </cell>
          <cell r="IX647">
            <v>0</v>
          </cell>
          <cell r="IY647">
            <v>0</v>
          </cell>
          <cell r="IZ647">
            <v>0</v>
          </cell>
          <cell r="JA647">
            <v>0</v>
          </cell>
          <cell r="JB647">
            <v>0</v>
          </cell>
          <cell r="JC647">
            <v>0</v>
          </cell>
          <cell r="JD647">
            <v>0</v>
          </cell>
          <cell r="JE647">
            <v>0</v>
          </cell>
          <cell r="JF647">
            <v>0</v>
          </cell>
          <cell r="JG647">
            <v>0</v>
          </cell>
          <cell r="JH647">
            <v>0</v>
          </cell>
          <cell r="JI647">
            <v>0</v>
          </cell>
          <cell r="JJ647">
            <v>0</v>
          </cell>
          <cell r="JK647">
            <v>0</v>
          </cell>
          <cell r="JL647">
            <v>0</v>
          </cell>
          <cell r="JM647">
            <v>0</v>
          </cell>
          <cell r="JN647">
            <v>0</v>
          </cell>
          <cell r="JO647">
            <v>0</v>
          </cell>
          <cell r="JP647">
            <v>0</v>
          </cell>
          <cell r="JQ647">
            <v>0</v>
          </cell>
          <cell r="JR647">
            <v>0</v>
          </cell>
          <cell r="JS647">
            <v>0</v>
          </cell>
          <cell r="JT647">
            <v>0</v>
          </cell>
          <cell r="JU647">
            <v>0</v>
          </cell>
          <cell r="JV647">
            <v>0</v>
          </cell>
          <cell r="JW647">
            <v>0</v>
          </cell>
          <cell r="JX647">
            <v>0</v>
          </cell>
          <cell r="JY647">
            <v>0</v>
          </cell>
          <cell r="JZ647">
            <v>0</v>
          </cell>
          <cell r="KA647">
            <v>0</v>
          </cell>
          <cell r="KB647">
            <v>0</v>
          </cell>
          <cell r="KC647">
            <v>0</v>
          </cell>
          <cell r="KD647">
            <v>0</v>
          </cell>
          <cell r="KE647">
            <v>0</v>
          </cell>
          <cell r="KF647">
            <v>0</v>
          </cell>
          <cell r="KG647">
            <v>0</v>
          </cell>
          <cell r="KH647">
            <v>0</v>
          </cell>
          <cell r="KI647">
            <v>0</v>
          </cell>
          <cell r="KJ647">
            <v>0</v>
          </cell>
          <cell r="KK647">
            <v>0</v>
          </cell>
          <cell r="KL647">
            <v>0</v>
          </cell>
          <cell r="KM647">
            <v>0</v>
          </cell>
          <cell r="KN647">
            <v>0</v>
          </cell>
          <cell r="KO647">
            <v>0</v>
          </cell>
          <cell r="KP647">
            <v>0</v>
          </cell>
          <cell r="KQ647">
            <v>0</v>
          </cell>
          <cell r="KR647">
            <v>0</v>
          </cell>
          <cell r="KS647">
            <v>0</v>
          </cell>
          <cell r="KT647">
            <v>307</v>
          </cell>
          <cell r="KU647">
            <v>0</v>
          </cell>
          <cell r="KV647">
            <v>0</v>
          </cell>
          <cell r="KW647">
            <v>177</v>
          </cell>
          <cell r="KX647">
            <v>0</v>
          </cell>
          <cell r="KY647">
            <v>0</v>
          </cell>
          <cell r="KZ647">
            <v>146</v>
          </cell>
          <cell r="LA647">
            <v>0</v>
          </cell>
          <cell r="LB647">
            <v>0</v>
          </cell>
          <cell r="LC647">
            <v>225</v>
          </cell>
          <cell r="LD647">
            <v>0</v>
          </cell>
          <cell r="LE647">
            <v>0</v>
          </cell>
          <cell r="LF647">
            <v>518</v>
          </cell>
          <cell r="LG647">
            <v>0</v>
          </cell>
          <cell r="LH647">
            <v>0</v>
          </cell>
          <cell r="LI647">
            <v>379</v>
          </cell>
          <cell r="LJ647">
            <v>0</v>
          </cell>
          <cell r="LK647">
            <v>0</v>
          </cell>
          <cell r="LL647">
            <v>204</v>
          </cell>
          <cell r="LM647">
            <v>0</v>
          </cell>
          <cell r="LN647">
            <v>0</v>
          </cell>
          <cell r="LO647">
            <v>268</v>
          </cell>
          <cell r="LP647">
            <v>0</v>
          </cell>
          <cell r="LQ647">
            <v>0</v>
          </cell>
          <cell r="LR647">
            <v>0</v>
          </cell>
          <cell r="LS647">
            <v>0</v>
          </cell>
          <cell r="LT647">
            <v>0</v>
          </cell>
          <cell r="LU647">
            <v>0</v>
          </cell>
          <cell r="LV647">
            <v>0</v>
          </cell>
          <cell r="LW647">
            <v>0</v>
          </cell>
          <cell r="LX647">
            <v>0</v>
          </cell>
          <cell r="LY647">
            <v>0</v>
          </cell>
          <cell r="LZ647">
            <v>0</v>
          </cell>
          <cell r="MA647">
            <v>0</v>
          </cell>
          <cell r="MB647">
            <v>0</v>
          </cell>
          <cell r="MC647">
            <v>0</v>
          </cell>
          <cell r="MD647">
            <v>0</v>
          </cell>
          <cell r="ME647">
            <v>0</v>
          </cell>
          <cell r="MF647">
            <v>0</v>
          </cell>
          <cell r="MG647">
            <v>0</v>
          </cell>
          <cell r="MH647">
            <v>0</v>
          </cell>
          <cell r="MI647">
            <v>0</v>
          </cell>
          <cell r="MJ647">
            <v>0</v>
          </cell>
          <cell r="MK647">
            <v>0</v>
          </cell>
          <cell r="ML647">
            <v>0</v>
          </cell>
          <cell r="MM647">
            <v>0</v>
          </cell>
          <cell r="MN647">
            <v>0</v>
          </cell>
          <cell r="MO647">
            <v>0</v>
          </cell>
          <cell r="MP647">
            <v>0</v>
          </cell>
          <cell r="MQ647">
            <v>0</v>
          </cell>
          <cell r="MR647">
            <v>0</v>
          </cell>
          <cell r="MS647">
            <v>0</v>
          </cell>
          <cell r="MT647">
            <v>0</v>
          </cell>
          <cell r="MU647">
            <v>0</v>
          </cell>
          <cell r="MV647">
            <v>0</v>
          </cell>
          <cell r="MW647">
            <v>0</v>
          </cell>
          <cell r="MX647">
            <v>0</v>
          </cell>
          <cell r="MY647">
            <v>0</v>
          </cell>
          <cell r="MZ647">
            <v>0</v>
          </cell>
          <cell r="NA647">
            <v>0</v>
          </cell>
          <cell r="NB647">
            <v>0</v>
          </cell>
          <cell r="NC647">
            <v>0</v>
          </cell>
          <cell r="ND647">
            <v>0</v>
          </cell>
          <cell r="NE647">
            <v>0</v>
          </cell>
          <cell r="NF647">
            <v>0</v>
          </cell>
          <cell r="NG647">
            <v>0</v>
          </cell>
          <cell r="NH647">
            <v>0</v>
          </cell>
          <cell r="NI647">
            <v>0</v>
          </cell>
          <cell r="NJ647">
            <v>0</v>
          </cell>
          <cell r="NK647">
            <v>0</v>
          </cell>
          <cell r="NL647">
            <v>0</v>
          </cell>
          <cell r="NM647">
            <v>0</v>
          </cell>
          <cell r="NN647">
            <v>0</v>
          </cell>
          <cell r="NO647">
            <v>0</v>
          </cell>
          <cell r="NP647">
            <v>0</v>
          </cell>
          <cell r="NQ647">
            <v>0</v>
          </cell>
          <cell r="NR647">
            <v>0</v>
          </cell>
          <cell r="NS647">
            <v>0</v>
          </cell>
          <cell r="NT647">
            <v>0</v>
          </cell>
          <cell r="NU647">
            <v>0</v>
          </cell>
          <cell r="NV647">
            <v>0</v>
          </cell>
          <cell r="NW647">
            <v>0</v>
          </cell>
        </row>
        <row r="648">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cell r="CJ648">
            <v>0</v>
          </cell>
          <cell r="CK648">
            <v>0</v>
          </cell>
          <cell r="CL648">
            <v>0</v>
          </cell>
          <cell r="CM648">
            <v>0</v>
          </cell>
          <cell r="CN648">
            <v>0</v>
          </cell>
          <cell r="CO648">
            <v>0</v>
          </cell>
          <cell r="CP648">
            <v>0</v>
          </cell>
          <cell r="CQ648">
            <v>0</v>
          </cell>
          <cell r="CR648">
            <v>0</v>
          </cell>
          <cell r="CS648">
            <v>0</v>
          </cell>
          <cell r="CT648">
            <v>0</v>
          </cell>
          <cell r="CU648">
            <v>0</v>
          </cell>
          <cell r="CV648">
            <v>0</v>
          </cell>
          <cell r="CW648">
            <v>0</v>
          </cell>
          <cell r="CX648">
            <v>0</v>
          </cell>
          <cell r="CY648">
            <v>0</v>
          </cell>
          <cell r="CZ648">
            <v>0</v>
          </cell>
          <cell r="DA648">
            <v>0</v>
          </cell>
          <cell r="DB648">
            <v>0</v>
          </cell>
          <cell r="DC648">
            <v>0</v>
          </cell>
          <cell r="DD648">
            <v>0</v>
          </cell>
          <cell r="DE648">
            <v>0</v>
          </cell>
          <cell r="DF648">
            <v>0</v>
          </cell>
          <cell r="DG648">
            <v>0</v>
          </cell>
          <cell r="DH648">
            <v>0</v>
          </cell>
          <cell r="DI648">
            <v>0</v>
          </cell>
          <cell r="DJ648">
            <v>0</v>
          </cell>
          <cell r="DK648">
            <v>0</v>
          </cell>
          <cell r="DL648">
            <v>0</v>
          </cell>
          <cell r="DM648">
            <v>0</v>
          </cell>
          <cell r="DN648">
            <v>0</v>
          </cell>
          <cell r="DO648">
            <v>0</v>
          </cell>
          <cell r="DP648">
            <v>0</v>
          </cell>
          <cell r="DQ648">
            <v>0</v>
          </cell>
          <cell r="DR648">
            <v>0</v>
          </cell>
          <cell r="DS648">
            <v>0</v>
          </cell>
          <cell r="DT648">
            <v>0</v>
          </cell>
          <cell r="DU648">
            <v>0</v>
          </cell>
          <cell r="DV648">
            <v>0</v>
          </cell>
          <cell r="DW648">
            <v>0</v>
          </cell>
          <cell r="DX648">
            <v>0</v>
          </cell>
          <cell r="DY648">
            <v>0</v>
          </cell>
          <cell r="DZ648">
            <v>0</v>
          </cell>
          <cell r="EA648">
            <v>0</v>
          </cell>
          <cell r="EB648">
            <v>0</v>
          </cell>
          <cell r="EC648">
            <v>0</v>
          </cell>
          <cell r="ED648">
            <v>0</v>
          </cell>
          <cell r="EE648">
            <v>-229</v>
          </cell>
          <cell r="EF648">
            <v>0</v>
          </cell>
          <cell r="EG648">
            <v>-229</v>
          </cell>
          <cell r="EH648">
            <v>-264</v>
          </cell>
          <cell r="EI648">
            <v>0</v>
          </cell>
          <cell r="EJ648">
            <v>-264</v>
          </cell>
          <cell r="EK648">
            <v>-274</v>
          </cell>
          <cell r="EL648">
            <v>0</v>
          </cell>
          <cell r="EM648">
            <v>-274</v>
          </cell>
          <cell r="EN648">
            <v>-282</v>
          </cell>
          <cell r="EO648">
            <v>0</v>
          </cell>
          <cell r="EP648">
            <v>-282</v>
          </cell>
          <cell r="EQ648">
            <v>-29</v>
          </cell>
          <cell r="ER648">
            <v>0</v>
          </cell>
          <cell r="ES648">
            <v>-29</v>
          </cell>
          <cell r="ET648">
            <v>55</v>
          </cell>
          <cell r="EU648">
            <v>0</v>
          </cell>
          <cell r="EV648">
            <v>55</v>
          </cell>
          <cell r="EW648">
            <v>-274</v>
          </cell>
          <cell r="EX648">
            <v>0</v>
          </cell>
          <cell r="EY648">
            <v>-274</v>
          </cell>
          <cell r="EZ648">
            <v>-236</v>
          </cell>
          <cell r="FA648">
            <v>0</v>
          </cell>
          <cell r="FB648">
            <v>-236</v>
          </cell>
          <cell r="FC648">
            <v>0</v>
          </cell>
          <cell r="FD648">
            <v>0</v>
          </cell>
          <cell r="FE648">
            <v>0</v>
          </cell>
          <cell r="FF648">
            <v>0</v>
          </cell>
          <cell r="FG648">
            <v>0</v>
          </cell>
          <cell r="FH648">
            <v>0</v>
          </cell>
          <cell r="FI648">
            <v>0</v>
          </cell>
          <cell r="FJ648">
            <v>0</v>
          </cell>
          <cell r="FK648">
            <v>0</v>
          </cell>
          <cell r="FL648">
            <v>0</v>
          </cell>
          <cell r="FM648">
            <v>0</v>
          </cell>
          <cell r="FN648">
            <v>0</v>
          </cell>
          <cell r="FO648">
            <v>0</v>
          </cell>
          <cell r="FP648">
            <v>0</v>
          </cell>
          <cell r="FQ648">
            <v>0</v>
          </cell>
          <cell r="FR648">
            <v>0</v>
          </cell>
          <cell r="FS648">
            <v>0</v>
          </cell>
          <cell r="FT648">
            <v>0</v>
          </cell>
          <cell r="FU648">
            <v>0</v>
          </cell>
          <cell r="FV648">
            <v>0</v>
          </cell>
          <cell r="FW648">
            <v>0</v>
          </cell>
          <cell r="FX648">
            <v>0</v>
          </cell>
          <cell r="FY648">
            <v>0</v>
          </cell>
          <cell r="FZ648">
            <v>0</v>
          </cell>
          <cell r="GA648">
            <v>0</v>
          </cell>
          <cell r="GB648">
            <v>0</v>
          </cell>
          <cell r="GC648">
            <v>0</v>
          </cell>
          <cell r="GD648">
            <v>0</v>
          </cell>
          <cell r="GE648">
            <v>0</v>
          </cell>
          <cell r="GF648">
            <v>0</v>
          </cell>
          <cell r="GG648">
            <v>0</v>
          </cell>
          <cell r="GH648">
            <v>0</v>
          </cell>
          <cell r="GI648">
            <v>0</v>
          </cell>
          <cell r="GJ648">
            <v>0</v>
          </cell>
          <cell r="GK648">
            <v>0</v>
          </cell>
          <cell r="GL648">
            <v>0</v>
          </cell>
          <cell r="GM648">
            <v>0</v>
          </cell>
          <cell r="GN648">
            <v>0</v>
          </cell>
          <cell r="GO648">
            <v>0</v>
          </cell>
          <cell r="GP648">
            <v>0</v>
          </cell>
          <cell r="GQ648">
            <v>0</v>
          </cell>
          <cell r="GR648">
            <v>0</v>
          </cell>
          <cell r="GS648">
            <v>0</v>
          </cell>
          <cell r="GT648">
            <v>0</v>
          </cell>
          <cell r="GU648">
            <v>0</v>
          </cell>
          <cell r="GV648">
            <v>0</v>
          </cell>
          <cell r="GW648">
            <v>0</v>
          </cell>
          <cell r="GX648">
            <v>0</v>
          </cell>
          <cell r="GY648">
            <v>0</v>
          </cell>
          <cell r="GZ648">
            <v>0</v>
          </cell>
          <cell r="HA648">
            <v>0</v>
          </cell>
          <cell r="HB648">
            <v>0</v>
          </cell>
          <cell r="HC648">
            <v>0</v>
          </cell>
          <cell r="HD648">
            <v>0</v>
          </cell>
          <cell r="HE648">
            <v>0</v>
          </cell>
          <cell r="HF648">
            <v>0</v>
          </cell>
          <cell r="HG648">
            <v>0</v>
          </cell>
          <cell r="HH648">
            <v>0</v>
          </cell>
          <cell r="HI648">
            <v>0</v>
          </cell>
          <cell r="HJ648">
            <v>0</v>
          </cell>
          <cell r="HO648">
            <v>0</v>
          </cell>
          <cell r="HP648">
            <v>0</v>
          </cell>
          <cell r="HQ648">
            <v>0</v>
          </cell>
          <cell r="HR648">
            <v>0</v>
          </cell>
          <cell r="HS648">
            <v>0</v>
          </cell>
          <cell r="HT648">
            <v>0</v>
          </cell>
          <cell r="HU648">
            <v>0</v>
          </cell>
          <cell r="HV648">
            <v>0</v>
          </cell>
          <cell r="HW648">
            <v>0</v>
          </cell>
          <cell r="HX648">
            <v>0</v>
          </cell>
          <cell r="HY648">
            <v>0</v>
          </cell>
          <cell r="HZ648">
            <v>0</v>
          </cell>
          <cell r="IA648">
            <v>0</v>
          </cell>
          <cell r="IB648">
            <v>0</v>
          </cell>
          <cell r="IC648">
            <v>0</v>
          </cell>
          <cell r="ID648">
            <v>0</v>
          </cell>
          <cell r="IE648">
            <v>0</v>
          </cell>
          <cell r="IF648">
            <v>0</v>
          </cell>
          <cell r="IG648">
            <v>0</v>
          </cell>
          <cell r="IH648">
            <v>0</v>
          </cell>
          <cell r="II648">
            <v>0</v>
          </cell>
          <cell r="IJ648">
            <v>0</v>
          </cell>
          <cell r="IK648">
            <v>0</v>
          </cell>
          <cell r="IL648">
            <v>0</v>
          </cell>
          <cell r="IM648">
            <v>0</v>
          </cell>
          <cell r="IN648">
            <v>0</v>
          </cell>
          <cell r="IO648">
            <v>0</v>
          </cell>
          <cell r="IP648">
            <v>0</v>
          </cell>
          <cell r="IQ648">
            <v>0</v>
          </cell>
          <cell r="IR648">
            <v>0</v>
          </cell>
          <cell r="IS648">
            <v>0</v>
          </cell>
          <cell r="IT648">
            <v>0</v>
          </cell>
          <cell r="IU648">
            <v>0</v>
          </cell>
          <cell r="IV648">
            <v>0</v>
          </cell>
          <cell r="IW648">
            <v>0</v>
          </cell>
          <cell r="IX648">
            <v>0</v>
          </cell>
          <cell r="IY648">
            <v>0</v>
          </cell>
          <cell r="IZ648">
            <v>0</v>
          </cell>
          <cell r="JA648">
            <v>0</v>
          </cell>
          <cell r="JB648">
            <v>0</v>
          </cell>
          <cell r="JC648">
            <v>0</v>
          </cell>
          <cell r="JD648">
            <v>0</v>
          </cell>
          <cell r="JE648">
            <v>0</v>
          </cell>
          <cell r="JF648">
            <v>0</v>
          </cell>
          <cell r="JG648">
            <v>0</v>
          </cell>
          <cell r="JH648">
            <v>0</v>
          </cell>
          <cell r="JI648">
            <v>0</v>
          </cell>
          <cell r="JJ648">
            <v>0</v>
          </cell>
          <cell r="JK648">
            <v>0</v>
          </cell>
          <cell r="JL648">
            <v>0</v>
          </cell>
          <cell r="JM648">
            <v>0</v>
          </cell>
          <cell r="JN648">
            <v>0</v>
          </cell>
          <cell r="JO648">
            <v>0</v>
          </cell>
          <cell r="JP648">
            <v>0</v>
          </cell>
          <cell r="JQ648">
            <v>0</v>
          </cell>
          <cell r="JR648">
            <v>0</v>
          </cell>
          <cell r="JS648">
            <v>0</v>
          </cell>
          <cell r="JT648">
            <v>0</v>
          </cell>
          <cell r="JU648">
            <v>0</v>
          </cell>
          <cell r="JV648">
            <v>0</v>
          </cell>
          <cell r="JW648">
            <v>0</v>
          </cell>
          <cell r="JX648">
            <v>0</v>
          </cell>
          <cell r="JY648">
            <v>0</v>
          </cell>
          <cell r="JZ648">
            <v>0</v>
          </cell>
          <cell r="KA648">
            <v>0</v>
          </cell>
          <cell r="KB648">
            <v>0</v>
          </cell>
          <cell r="KC648">
            <v>0</v>
          </cell>
          <cell r="KD648">
            <v>0</v>
          </cell>
          <cell r="KE648">
            <v>0</v>
          </cell>
          <cell r="KF648">
            <v>0</v>
          </cell>
          <cell r="KG648">
            <v>0</v>
          </cell>
          <cell r="KH648">
            <v>0</v>
          </cell>
          <cell r="KI648">
            <v>0</v>
          </cell>
          <cell r="KJ648">
            <v>0</v>
          </cell>
          <cell r="KK648">
            <v>0</v>
          </cell>
          <cell r="KL648">
            <v>0</v>
          </cell>
          <cell r="KM648">
            <v>0</v>
          </cell>
          <cell r="KN648">
            <v>0</v>
          </cell>
          <cell r="KO648">
            <v>0</v>
          </cell>
          <cell r="KP648">
            <v>0</v>
          </cell>
          <cell r="KQ648">
            <v>0</v>
          </cell>
          <cell r="KR648">
            <v>0</v>
          </cell>
          <cell r="KS648">
            <v>0</v>
          </cell>
          <cell r="KT648">
            <v>-229</v>
          </cell>
          <cell r="KU648">
            <v>0</v>
          </cell>
          <cell r="KV648">
            <v>0</v>
          </cell>
          <cell r="KW648">
            <v>-264</v>
          </cell>
          <cell r="KX648">
            <v>0</v>
          </cell>
          <cell r="KY648">
            <v>0</v>
          </cell>
          <cell r="KZ648">
            <v>-274</v>
          </cell>
          <cell r="LA648">
            <v>0</v>
          </cell>
          <cell r="LB648">
            <v>0</v>
          </cell>
          <cell r="LC648">
            <v>-282</v>
          </cell>
          <cell r="LD648">
            <v>0</v>
          </cell>
          <cell r="LE648">
            <v>0</v>
          </cell>
          <cell r="LF648">
            <v>-29</v>
          </cell>
          <cell r="LG648">
            <v>0</v>
          </cell>
          <cell r="LH648">
            <v>0</v>
          </cell>
          <cell r="LI648">
            <v>55</v>
          </cell>
          <cell r="LJ648">
            <v>0</v>
          </cell>
          <cell r="LK648">
            <v>0</v>
          </cell>
          <cell r="LL648">
            <v>-274</v>
          </cell>
          <cell r="LM648">
            <v>0</v>
          </cell>
          <cell r="LN648">
            <v>0</v>
          </cell>
          <cell r="LO648">
            <v>-236</v>
          </cell>
          <cell r="LP648">
            <v>0</v>
          </cell>
          <cell r="LQ648">
            <v>0</v>
          </cell>
          <cell r="LR648">
            <v>0</v>
          </cell>
          <cell r="LS648">
            <v>0</v>
          </cell>
          <cell r="LT648">
            <v>0</v>
          </cell>
          <cell r="LU648">
            <v>0</v>
          </cell>
          <cell r="LV648">
            <v>0</v>
          </cell>
          <cell r="LW648">
            <v>0</v>
          </cell>
          <cell r="LX648">
            <v>0</v>
          </cell>
          <cell r="LY648">
            <v>0</v>
          </cell>
          <cell r="LZ648">
            <v>0</v>
          </cell>
          <cell r="MA648">
            <v>0</v>
          </cell>
          <cell r="MB648">
            <v>0</v>
          </cell>
          <cell r="MC648">
            <v>0</v>
          </cell>
          <cell r="MD648">
            <v>0</v>
          </cell>
          <cell r="ME648">
            <v>0</v>
          </cell>
          <cell r="MF648">
            <v>0</v>
          </cell>
          <cell r="MG648">
            <v>0</v>
          </cell>
          <cell r="MH648">
            <v>0</v>
          </cell>
          <cell r="MI648">
            <v>0</v>
          </cell>
          <cell r="MJ648">
            <v>0</v>
          </cell>
          <cell r="MK648">
            <v>0</v>
          </cell>
          <cell r="ML648">
            <v>0</v>
          </cell>
          <cell r="MM648">
            <v>0</v>
          </cell>
          <cell r="MN648">
            <v>0</v>
          </cell>
          <cell r="MO648">
            <v>0</v>
          </cell>
          <cell r="MP648">
            <v>0</v>
          </cell>
          <cell r="MQ648">
            <v>0</v>
          </cell>
          <cell r="MR648">
            <v>0</v>
          </cell>
          <cell r="MS648">
            <v>0</v>
          </cell>
          <cell r="MT648">
            <v>0</v>
          </cell>
          <cell r="MU648">
            <v>0</v>
          </cell>
          <cell r="MV648">
            <v>0</v>
          </cell>
          <cell r="MW648">
            <v>0</v>
          </cell>
          <cell r="MX648">
            <v>0</v>
          </cell>
          <cell r="MY648">
            <v>0</v>
          </cell>
          <cell r="MZ648">
            <v>0</v>
          </cell>
          <cell r="NA648">
            <v>0</v>
          </cell>
          <cell r="NB648">
            <v>0</v>
          </cell>
          <cell r="NC648">
            <v>0</v>
          </cell>
          <cell r="ND648">
            <v>0</v>
          </cell>
          <cell r="NE648">
            <v>0</v>
          </cell>
          <cell r="NF648">
            <v>0</v>
          </cell>
          <cell r="NG648">
            <v>0</v>
          </cell>
          <cell r="NH648">
            <v>0</v>
          </cell>
          <cell r="NI648">
            <v>0</v>
          </cell>
          <cell r="NJ648">
            <v>0</v>
          </cell>
          <cell r="NK648">
            <v>0</v>
          </cell>
          <cell r="NL648">
            <v>0</v>
          </cell>
          <cell r="NM648">
            <v>0</v>
          </cell>
          <cell r="NN648">
            <v>0</v>
          </cell>
          <cell r="NO648">
            <v>0</v>
          </cell>
          <cell r="NP648">
            <v>0</v>
          </cell>
          <cell r="NQ648">
            <v>0</v>
          </cell>
          <cell r="NR648">
            <v>0</v>
          </cell>
          <cell r="NS648">
            <v>0</v>
          </cell>
          <cell r="NT648">
            <v>0</v>
          </cell>
          <cell r="NU648">
            <v>0</v>
          </cell>
          <cell r="NV648">
            <v>0</v>
          </cell>
          <cell r="NW648">
            <v>0</v>
          </cell>
        </row>
        <row r="649">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cell r="CJ649">
            <v>0</v>
          </cell>
          <cell r="CK649">
            <v>0</v>
          </cell>
          <cell r="CL649">
            <v>0</v>
          </cell>
          <cell r="CM649">
            <v>0</v>
          </cell>
          <cell r="CN649">
            <v>0</v>
          </cell>
          <cell r="CO649">
            <v>0</v>
          </cell>
          <cell r="CP649">
            <v>0</v>
          </cell>
          <cell r="CQ649">
            <v>0</v>
          </cell>
          <cell r="CR649">
            <v>0</v>
          </cell>
          <cell r="CS649">
            <v>0</v>
          </cell>
          <cell r="CT649">
            <v>0</v>
          </cell>
          <cell r="CU649">
            <v>0</v>
          </cell>
          <cell r="CV649">
            <v>0</v>
          </cell>
          <cell r="CW649">
            <v>0</v>
          </cell>
          <cell r="CX649">
            <v>0</v>
          </cell>
          <cell r="CY649">
            <v>0</v>
          </cell>
          <cell r="CZ649">
            <v>0</v>
          </cell>
          <cell r="DA649">
            <v>0</v>
          </cell>
          <cell r="DB649">
            <v>0</v>
          </cell>
          <cell r="DC649">
            <v>0</v>
          </cell>
          <cell r="DD649">
            <v>0</v>
          </cell>
          <cell r="DE649">
            <v>0</v>
          </cell>
          <cell r="DF649">
            <v>0</v>
          </cell>
          <cell r="DG649">
            <v>0</v>
          </cell>
          <cell r="DH649">
            <v>0</v>
          </cell>
          <cell r="DI649">
            <v>0</v>
          </cell>
          <cell r="DJ649">
            <v>0</v>
          </cell>
          <cell r="DK649">
            <v>0</v>
          </cell>
          <cell r="DL649">
            <v>0</v>
          </cell>
          <cell r="DM649">
            <v>0</v>
          </cell>
          <cell r="DN649">
            <v>0</v>
          </cell>
          <cell r="DO649">
            <v>0</v>
          </cell>
          <cell r="DP649">
            <v>0</v>
          </cell>
          <cell r="DQ649">
            <v>0</v>
          </cell>
          <cell r="DR649">
            <v>0</v>
          </cell>
          <cell r="DS649">
            <v>0</v>
          </cell>
          <cell r="DT649">
            <v>0</v>
          </cell>
          <cell r="DU649">
            <v>0</v>
          </cell>
          <cell r="DV649">
            <v>0</v>
          </cell>
          <cell r="DW649">
            <v>0</v>
          </cell>
          <cell r="DX649">
            <v>0</v>
          </cell>
          <cell r="DY649">
            <v>0</v>
          </cell>
          <cell r="DZ649">
            <v>0</v>
          </cell>
          <cell r="EA649">
            <v>0</v>
          </cell>
          <cell r="EB649">
            <v>0</v>
          </cell>
          <cell r="EC649">
            <v>0</v>
          </cell>
          <cell r="ED649">
            <v>0</v>
          </cell>
          <cell r="EE649">
            <v>-229</v>
          </cell>
          <cell r="EF649">
            <v>0</v>
          </cell>
          <cell r="EG649">
            <v>-229</v>
          </cell>
          <cell r="EH649">
            <v>-259</v>
          </cell>
          <cell r="EI649">
            <v>0</v>
          </cell>
          <cell r="EJ649">
            <v>-259</v>
          </cell>
          <cell r="EK649">
            <v>-291</v>
          </cell>
          <cell r="EL649">
            <v>0</v>
          </cell>
          <cell r="EM649">
            <v>-291</v>
          </cell>
          <cell r="EN649">
            <v>-256</v>
          </cell>
          <cell r="EO649">
            <v>0</v>
          </cell>
          <cell r="EP649">
            <v>-256</v>
          </cell>
          <cell r="EQ649">
            <v>-26</v>
          </cell>
          <cell r="ER649">
            <v>0</v>
          </cell>
          <cell r="ES649">
            <v>-26</v>
          </cell>
          <cell r="ET649">
            <v>-430</v>
          </cell>
          <cell r="EU649">
            <v>0</v>
          </cell>
          <cell r="EV649">
            <v>-430</v>
          </cell>
          <cell r="EW649">
            <v>-242</v>
          </cell>
          <cell r="EX649">
            <v>0</v>
          </cell>
          <cell r="EY649">
            <v>-242</v>
          </cell>
          <cell r="EZ649">
            <v>-238</v>
          </cell>
          <cell r="FA649">
            <v>0</v>
          </cell>
          <cell r="FB649">
            <v>-238</v>
          </cell>
          <cell r="FC649">
            <v>22</v>
          </cell>
          <cell r="FD649">
            <v>0</v>
          </cell>
          <cell r="FE649">
            <v>22</v>
          </cell>
          <cell r="FF649">
            <v>8</v>
          </cell>
          <cell r="FG649">
            <v>0</v>
          </cell>
          <cell r="FH649">
            <v>8</v>
          </cell>
          <cell r="FI649">
            <v>-16</v>
          </cell>
          <cell r="FJ649">
            <v>0</v>
          </cell>
          <cell r="FK649">
            <v>-16</v>
          </cell>
          <cell r="FL649">
            <v>-22</v>
          </cell>
          <cell r="FM649">
            <v>0</v>
          </cell>
          <cell r="FN649">
            <v>-22</v>
          </cell>
          <cell r="FO649">
            <v>32</v>
          </cell>
          <cell r="FP649">
            <v>0</v>
          </cell>
          <cell r="FQ649">
            <v>32</v>
          </cell>
          <cell r="FR649">
            <v>-20</v>
          </cell>
          <cell r="FS649">
            <v>0</v>
          </cell>
          <cell r="FT649">
            <v>-20</v>
          </cell>
          <cell r="FU649">
            <v>-4</v>
          </cell>
          <cell r="FV649">
            <v>0</v>
          </cell>
          <cell r="FW649">
            <v>-4</v>
          </cell>
          <cell r="FX649">
            <v>-12</v>
          </cell>
          <cell r="FY649">
            <v>0</v>
          </cell>
          <cell r="FZ649">
            <v>-12</v>
          </cell>
          <cell r="GA649">
            <v>-20</v>
          </cell>
          <cell r="GB649">
            <v>0</v>
          </cell>
          <cell r="GC649">
            <v>-20</v>
          </cell>
          <cell r="GD649">
            <v>-20</v>
          </cell>
          <cell r="GE649">
            <v>0</v>
          </cell>
          <cell r="GF649">
            <v>-20</v>
          </cell>
          <cell r="GG649">
            <v>-34</v>
          </cell>
          <cell r="GH649">
            <v>0</v>
          </cell>
          <cell r="GI649">
            <v>-34</v>
          </cell>
          <cell r="GJ649">
            <v>-26</v>
          </cell>
          <cell r="GK649">
            <v>0</v>
          </cell>
          <cell r="GL649">
            <v>-26</v>
          </cell>
          <cell r="GM649">
            <v>-14</v>
          </cell>
          <cell r="GN649">
            <v>0</v>
          </cell>
          <cell r="GO649">
            <v>-14</v>
          </cell>
          <cell r="GP649">
            <v>-20</v>
          </cell>
          <cell r="GQ649">
            <v>0</v>
          </cell>
          <cell r="GR649">
            <v>-20</v>
          </cell>
          <cell r="GS649">
            <v>-22</v>
          </cell>
          <cell r="GT649">
            <v>0</v>
          </cell>
          <cell r="GU649">
            <v>-22</v>
          </cell>
          <cell r="GV649">
            <v>-28</v>
          </cell>
          <cell r="GW649">
            <v>0</v>
          </cell>
          <cell r="GX649">
            <v>-28</v>
          </cell>
          <cell r="GY649">
            <v>6</v>
          </cell>
          <cell r="GZ649">
            <v>0</v>
          </cell>
          <cell r="HA649">
            <v>6</v>
          </cell>
          <cell r="HB649">
            <v>-24</v>
          </cell>
          <cell r="HC649">
            <v>0</v>
          </cell>
          <cell r="HD649">
            <v>-24</v>
          </cell>
          <cell r="HE649">
            <v>-48</v>
          </cell>
          <cell r="HF649">
            <v>0</v>
          </cell>
          <cell r="HG649">
            <v>-48</v>
          </cell>
          <cell r="HH649">
            <v>-42</v>
          </cell>
          <cell r="HI649">
            <v>0</v>
          </cell>
          <cell r="HJ649">
            <v>-42</v>
          </cell>
          <cell r="HO649">
            <v>0</v>
          </cell>
          <cell r="HP649">
            <v>0</v>
          </cell>
          <cell r="HQ649">
            <v>0</v>
          </cell>
          <cell r="HR649">
            <v>0</v>
          </cell>
          <cell r="HS649">
            <v>0</v>
          </cell>
          <cell r="HT649">
            <v>0</v>
          </cell>
          <cell r="HU649">
            <v>0</v>
          </cell>
          <cell r="HV649">
            <v>0</v>
          </cell>
          <cell r="HW649">
            <v>0</v>
          </cell>
          <cell r="HX649">
            <v>0</v>
          </cell>
          <cell r="HY649">
            <v>0</v>
          </cell>
          <cell r="HZ649">
            <v>0</v>
          </cell>
          <cell r="IA649">
            <v>0</v>
          </cell>
          <cell r="IB649">
            <v>0</v>
          </cell>
          <cell r="IC649">
            <v>0</v>
          </cell>
          <cell r="ID649">
            <v>0</v>
          </cell>
          <cell r="IE649">
            <v>0</v>
          </cell>
          <cell r="IF649">
            <v>0</v>
          </cell>
          <cell r="IG649">
            <v>0</v>
          </cell>
          <cell r="IH649">
            <v>0</v>
          </cell>
          <cell r="II649">
            <v>0</v>
          </cell>
          <cell r="IJ649">
            <v>0</v>
          </cell>
          <cell r="IK649">
            <v>0</v>
          </cell>
          <cell r="IL649">
            <v>0</v>
          </cell>
          <cell r="IM649">
            <v>0</v>
          </cell>
          <cell r="IN649">
            <v>0</v>
          </cell>
          <cell r="IO649">
            <v>0</v>
          </cell>
          <cell r="IP649">
            <v>0</v>
          </cell>
          <cell r="IQ649">
            <v>0</v>
          </cell>
          <cell r="IR649">
            <v>0</v>
          </cell>
          <cell r="IS649">
            <v>0</v>
          </cell>
          <cell r="IT649">
            <v>0</v>
          </cell>
          <cell r="IU649">
            <v>0</v>
          </cell>
          <cell r="IV649">
            <v>0</v>
          </cell>
          <cell r="IW649">
            <v>0</v>
          </cell>
          <cell r="IX649">
            <v>0</v>
          </cell>
          <cell r="IY649">
            <v>0</v>
          </cell>
          <cell r="IZ649">
            <v>0</v>
          </cell>
          <cell r="JA649">
            <v>0</v>
          </cell>
          <cell r="JB649">
            <v>0</v>
          </cell>
          <cell r="JC649">
            <v>0</v>
          </cell>
          <cell r="JD649">
            <v>0</v>
          </cell>
          <cell r="JE649">
            <v>0</v>
          </cell>
          <cell r="JF649">
            <v>0</v>
          </cell>
          <cell r="JG649">
            <v>0</v>
          </cell>
          <cell r="JH649">
            <v>0</v>
          </cell>
          <cell r="JI649">
            <v>0</v>
          </cell>
          <cell r="JJ649">
            <v>0</v>
          </cell>
          <cell r="JK649">
            <v>0</v>
          </cell>
          <cell r="JL649">
            <v>0</v>
          </cell>
          <cell r="JM649">
            <v>0</v>
          </cell>
          <cell r="JN649">
            <v>0</v>
          </cell>
          <cell r="JO649">
            <v>0</v>
          </cell>
          <cell r="JP649">
            <v>0</v>
          </cell>
          <cell r="JQ649">
            <v>0</v>
          </cell>
          <cell r="JR649">
            <v>0</v>
          </cell>
          <cell r="JS649">
            <v>0</v>
          </cell>
          <cell r="JT649">
            <v>0</v>
          </cell>
          <cell r="JU649">
            <v>0</v>
          </cell>
          <cell r="JV649">
            <v>0</v>
          </cell>
          <cell r="JW649">
            <v>0</v>
          </cell>
          <cell r="JX649">
            <v>0</v>
          </cell>
          <cell r="JY649">
            <v>0</v>
          </cell>
          <cell r="JZ649">
            <v>0</v>
          </cell>
          <cell r="KA649">
            <v>0</v>
          </cell>
          <cell r="KB649">
            <v>0</v>
          </cell>
          <cell r="KC649">
            <v>0</v>
          </cell>
          <cell r="KD649">
            <v>0</v>
          </cell>
          <cell r="KE649">
            <v>0</v>
          </cell>
          <cell r="KF649">
            <v>0</v>
          </cell>
          <cell r="KG649">
            <v>0</v>
          </cell>
          <cell r="KH649">
            <v>0</v>
          </cell>
          <cell r="KI649">
            <v>0</v>
          </cell>
          <cell r="KJ649">
            <v>0</v>
          </cell>
          <cell r="KK649">
            <v>0</v>
          </cell>
          <cell r="KL649">
            <v>0</v>
          </cell>
          <cell r="KM649">
            <v>0</v>
          </cell>
          <cell r="KN649">
            <v>0</v>
          </cell>
          <cell r="KO649">
            <v>0</v>
          </cell>
          <cell r="KP649">
            <v>0</v>
          </cell>
          <cell r="KQ649">
            <v>0</v>
          </cell>
          <cell r="KR649">
            <v>0</v>
          </cell>
          <cell r="KS649">
            <v>0</v>
          </cell>
          <cell r="KT649">
            <v>-229</v>
          </cell>
          <cell r="KU649">
            <v>0</v>
          </cell>
          <cell r="KV649">
            <v>0</v>
          </cell>
          <cell r="KW649">
            <v>-259</v>
          </cell>
          <cell r="KX649">
            <v>0</v>
          </cell>
          <cell r="KY649">
            <v>0</v>
          </cell>
          <cell r="KZ649">
            <v>-291</v>
          </cell>
          <cell r="LA649">
            <v>0</v>
          </cell>
          <cell r="LB649">
            <v>0</v>
          </cell>
          <cell r="LC649">
            <v>-256</v>
          </cell>
          <cell r="LD649">
            <v>0</v>
          </cell>
          <cell r="LE649">
            <v>0</v>
          </cell>
          <cell r="LF649">
            <v>-26</v>
          </cell>
          <cell r="LG649">
            <v>0</v>
          </cell>
          <cell r="LH649">
            <v>0</v>
          </cell>
          <cell r="LI649">
            <v>-430</v>
          </cell>
          <cell r="LJ649">
            <v>0</v>
          </cell>
          <cell r="LK649">
            <v>0</v>
          </cell>
          <cell r="LL649">
            <v>-242</v>
          </cell>
          <cell r="LM649">
            <v>0</v>
          </cell>
          <cell r="LN649">
            <v>0</v>
          </cell>
          <cell r="LO649">
            <v>-238</v>
          </cell>
          <cell r="LP649">
            <v>0</v>
          </cell>
          <cell r="LQ649">
            <v>0</v>
          </cell>
          <cell r="LR649">
            <v>22</v>
          </cell>
          <cell r="LS649">
            <v>0</v>
          </cell>
          <cell r="LT649">
            <v>0</v>
          </cell>
          <cell r="LU649">
            <v>8</v>
          </cell>
          <cell r="LV649">
            <v>0</v>
          </cell>
          <cell r="LW649">
            <v>0</v>
          </cell>
          <cell r="LX649">
            <v>-16</v>
          </cell>
          <cell r="LY649">
            <v>0</v>
          </cell>
          <cell r="LZ649">
            <v>0</v>
          </cell>
          <cell r="MA649">
            <v>-22</v>
          </cell>
          <cell r="MB649">
            <v>0</v>
          </cell>
          <cell r="MC649">
            <v>0</v>
          </cell>
          <cell r="MD649">
            <v>32</v>
          </cell>
          <cell r="ME649">
            <v>0</v>
          </cell>
          <cell r="MF649">
            <v>0</v>
          </cell>
          <cell r="MG649">
            <v>-20</v>
          </cell>
          <cell r="MH649">
            <v>0</v>
          </cell>
          <cell r="MI649">
            <v>0</v>
          </cell>
          <cell r="MJ649">
            <v>-4</v>
          </cell>
          <cell r="MK649">
            <v>0</v>
          </cell>
          <cell r="ML649">
            <v>0</v>
          </cell>
          <cell r="MM649">
            <v>-12</v>
          </cell>
          <cell r="MN649">
            <v>0</v>
          </cell>
          <cell r="MO649">
            <v>0</v>
          </cell>
          <cell r="MP649">
            <v>-20</v>
          </cell>
          <cell r="MQ649">
            <v>0</v>
          </cell>
          <cell r="MR649">
            <v>0</v>
          </cell>
          <cell r="MS649">
            <v>-20</v>
          </cell>
          <cell r="MT649">
            <v>0</v>
          </cell>
          <cell r="MU649">
            <v>0</v>
          </cell>
          <cell r="MV649">
            <v>-34</v>
          </cell>
          <cell r="MW649">
            <v>0</v>
          </cell>
          <cell r="MX649">
            <v>0</v>
          </cell>
          <cell r="MY649">
            <v>-26</v>
          </cell>
          <cell r="MZ649">
            <v>0</v>
          </cell>
          <cell r="NA649">
            <v>0</v>
          </cell>
          <cell r="NB649">
            <v>-14</v>
          </cell>
          <cell r="NC649">
            <v>0</v>
          </cell>
          <cell r="ND649">
            <v>0</v>
          </cell>
          <cell r="NE649">
            <v>-20</v>
          </cell>
          <cell r="NF649">
            <v>0</v>
          </cell>
          <cell r="NG649">
            <v>0</v>
          </cell>
          <cell r="NH649">
            <v>-22</v>
          </cell>
          <cell r="NI649">
            <v>0</v>
          </cell>
          <cell r="NJ649">
            <v>0</v>
          </cell>
          <cell r="NK649">
            <v>-28</v>
          </cell>
          <cell r="NL649">
            <v>0</v>
          </cell>
          <cell r="NM649">
            <v>0</v>
          </cell>
          <cell r="NN649">
            <v>6</v>
          </cell>
          <cell r="NO649">
            <v>0</v>
          </cell>
          <cell r="NP649">
            <v>0</v>
          </cell>
          <cell r="NQ649">
            <v>-24</v>
          </cell>
          <cell r="NR649">
            <v>0</v>
          </cell>
          <cell r="NS649">
            <v>0</v>
          </cell>
          <cell r="NT649">
            <v>-48</v>
          </cell>
          <cell r="NU649">
            <v>0</v>
          </cell>
          <cell r="NV649">
            <v>0</v>
          </cell>
          <cell r="NW649">
            <v>-42</v>
          </cell>
        </row>
        <row r="651">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0</v>
          </cell>
          <cell r="CB651">
            <v>0</v>
          </cell>
          <cell r="CC651">
            <v>0</v>
          </cell>
          <cell r="CD651">
            <v>0</v>
          </cell>
          <cell r="CE651">
            <v>0</v>
          </cell>
          <cell r="CF651">
            <v>0</v>
          </cell>
          <cell r="CG651">
            <v>0</v>
          </cell>
          <cell r="CH651">
            <v>0</v>
          </cell>
          <cell r="CI651">
            <v>0</v>
          </cell>
          <cell r="CJ651">
            <v>0</v>
          </cell>
          <cell r="CK651">
            <v>0</v>
          </cell>
          <cell r="CL651">
            <v>0</v>
          </cell>
          <cell r="CM651">
            <v>0</v>
          </cell>
          <cell r="CN651">
            <v>0</v>
          </cell>
          <cell r="CO651">
            <v>0</v>
          </cell>
          <cell r="CP651">
            <v>0</v>
          </cell>
          <cell r="CQ651">
            <v>0</v>
          </cell>
          <cell r="CR651">
            <v>0</v>
          </cell>
          <cell r="CS651">
            <v>0</v>
          </cell>
          <cell r="CT651">
            <v>0</v>
          </cell>
          <cell r="CU651">
            <v>0</v>
          </cell>
          <cell r="CV651">
            <v>0</v>
          </cell>
          <cell r="CW651">
            <v>0</v>
          </cell>
          <cell r="CX651">
            <v>0</v>
          </cell>
          <cell r="CY651">
            <v>0</v>
          </cell>
          <cell r="CZ651">
            <v>0</v>
          </cell>
          <cell r="DA651">
            <v>0</v>
          </cell>
          <cell r="DB651">
            <v>0</v>
          </cell>
          <cell r="DC651">
            <v>0</v>
          </cell>
          <cell r="DD651">
            <v>0</v>
          </cell>
          <cell r="DE651">
            <v>0</v>
          </cell>
          <cell r="DF651">
            <v>0</v>
          </cell>
          <cell r="DG651">
            <v>0</v>
          </cell>
          <cell r="DH651">
            <v>0</v>
          </cell>
          <cell r="DI651">
            <v>0</v>
          </cell>
          <cell r="DJ651">
            <v>0</v>
          </cell>
          <cell r="DK651">
            <v>0</v>
          </cell>
          <cell r="DL651">
            <v>0</v>
          </cell>
          <cell r="DM651">
            <v>0</v>
          </cell>
          <cell r="DN651">
            <v>0</v>
          </cell>
          <cell r="DO651">
            <v>0</v>
          </cell>
          <cell r="DP651">
            <v>0</v>
          </cell>
          <cell r="DQ651">
            <v>0</v>
          </cell>
          <cell r="DR651">
            <v>0</v>
          </cell>
          <cell r="DS651">
            <v>0</v>
          </cell>
          <cell r="DT651">
            <v>0</v>
          </cell>
          <cell r="DU651">
            <v>0</v>
          </cell>
          <cell r="DV651">
            <v>0</v>
          </cell>
          <cell r="DW651">
            <v>0</v>
          </cell>
          <cell r="DX651">
            <v>0</v>
          </cell>
          <cell r="DY651">
            <v>0</v>
          </cell>
          <cell r="DZ651">
            <v>0</v>
          </cell>
          <cell r="EA651">
            <v>0</v>
          </cell>
          <cell r="EB651">
            <v>0</v>
          </cell>
          <cell r="EC651">
            <v>0</v>
          </cell>
          <cell r="ED651">
            <v>0</v>
          </cell>
          <cell r="EE651">
            <v>0</v>
          </cell>
          <cell r="EF651">
            <v>0</v>
          </cell>
          <cell r="EG651">
            <v>0</v>
          </cell>
          <cell r="EH651">
            <v>0</v>
          </cell>
          <cell r="EI651">
            <v>0</v>
          </cell>
          <cell r="EJ651">
            <v>0</v>
          </cell>
          <cell r="EK651">
            <v>0</v>
          </cell>
          <cell r="EL651">
            <v>0</v>
          </cell>
          <cell r="EM651">
            <v>0</v>
          </cell>
          <cell r="EN651">
            <v>0</v>
          </cell>
          <cell r="EO651">
            <v>0</v>
          </cell>
          <cell r="EP651">
            <v>0</v>
          </cell>
          <cell r="EQ651">
            <v>0</v>
          </cell>
          <cell r="ER651">
            <v>0</v>
          </cell>
          <cell r="ES651">
            <v>0</v>
          </cell>
          <cell r="ET651">
            <v>0</v>
          </cell>
          <cell r="EU651">
            <v>0</v>
          </cell>
          <cell r="EV651">
            <v>0</v>
          </cell>
          <cell r="EW651">
            <v>0</v>
          </cell>
          <cell r="EX651">
            <v>0</v>
          </cell>
          <cell r="EY651">
            <v>0</v>
          </cell>
          <cell r="EZ651">
            <v>0</v>
          </cell>
          <cell r="FA651">
            <v>0</v>
          </cell>
          <cell r="FB651">
            <v>0</v>
          </cell>
          <cell r="FC651">
            <v>0</v>
          </cell>
          <cell r="FD651">
            <v>0</v>
          </cell>
          <cell r="FE651">
            <v>0</v>
          </cell>
          <cell r="FF651">
            <v>0</v>
          </cell>
          <cell r="FG651">
            <v>0</v>
          </cell>
          <cell r="FH651">
            <v>0</v>
          </cell>
          <cell r="FI651">
            <v>0</v>
          </cell>
          <cell r="FJ651">
            <v>0</v>
          </cell>
          <cell r="FK651">
            <v>0</v>
          </cell>
          <cell r="FL651">
            <v>0</v>
          </cell>
          <cell r="FM651">
            <v>0</v>
          </cell>
          <cell r="FN651">
            <v>0</v>
          </cell>
          <cell r="FO651">
            <v>-1</v>
          </cell>
          <cell r="FP651">
            <v>0</v>
          </cell>
          <cell r="FQ651">
            <v>-1</v>
          </cell>
          <cell r="FR651">
            <v>0</v>
          </cell>
          <cell r="FS651">
            <v>0</v>
          </cell>
          <cell r="FT651">
            <v>0</v>
          </cell>
          <cell r="FU651">
            <v>0</v>
          </cell>
          <cell r="FV651">
            <v>0</v>
          </cell>
          <cell r="FW651">
            <v>0</v>
          </cell>
          <cell r="FX651">
            <v>0</v>
          </cell>
          <cell r="FY651">
            <v>0</v>
          </cell>
          <cell r="FZ651">
            <v>0</v>
          </cell>
          <cell r="GA651">
            <v>0</v>
          </cell>
          <cell r="GB651">
            <v>0</v>
          </cell>
          <cell r="GC651">
            <v>0</v>
          </cell>
          <cell r="GD651">
            <v>0</v>
          </cell>
          <cell r="GE651">
            <v>0</v>
          </cell>
          <cell r="GF651">
            <v>0</v>
          </cell>
          <cell r="GG651">
            <v>0</v>
          </cell>
          <cell r="GH651">
            <v>0</v>
          </cell>
          <cell r="GI651">
            <v>0</v>
          </cell>
          <cell r="GJ651">
            <v>0</v>
          </cell>
          <cell r="GK651">
            <v>0</v>
          </cell>
          <cell r="GL651">
            <v>0</v>
          </cell>
          <cell r="GM651">
            <v>0</v>
          </cell>
          <cell r="GN651">
            <v>0</v>
          </cell>
          <cell r="GO651">
            <v>0</v>
          </cell>
          <cell r="GP651">
            <v>0</v>
          </cell>
          <cell r="GQ651">
            <v>0</v>
          </cell>
          <cell r="GR651">
            <v>0</v>
          </cell>
          <cell r="GS651">
            <v>0</v>
          </cell>
          <cell r="GT651">
            <v>0</v>
          </cell>
          <cell r="GU651">
            <v>0</v>
          </cell>
          <cell r="GV651">
            <v>0</v>
          </cell>
          <cell r="GW651">
            <v>0</v>
          </cell>
          <cell r="GX651">
            <v>0</v>
          </cell>
          <cell r="GY651">
            <v>0</v>
          </cell>
          <cell r="GZ651">
            <v>0</v>
          </cell>
          <cell r="HA651">
            <v>0</v>
          </cell>
          <cell r="HB651">
            <v>0</v>
          </cell>
          <cell r="HC651">
            <v>0</v>
          </cell>
          <cell r="HD651">
            <v>0</v>
          </cell>
          <cell r="HE651">
            <v>0</v>
          </cell>
          <cell r="HF651">
            <v>0</v>
          </cell>
          <cell r="HG651">
            <v>0</v>
          </cell>
          <cell r="HH651">
            <v>0</v>
          </cell>
          <cell r="HI651">
            <v>0</v>
          </cell>
          <cell r="HJ651">
            <v>0</v>
          </cell>
          <cell r="HK651">
            <v>0</v>
          </cell>
          <cell r="HO651">
            <v>0</v>
          </cell>
          <cell r="HP651">
            <v>0</v>
          </cell>
          <cell r="HQ651">
            <v>0</v>
          </cell>
          <cell r="HR651">
            <v>0</v>
          </cell>
          <cell r="HS651">
            <v>0</v>
          </cell>
          <cell r="HT651">
            <v>0</v>
          </cell>
          <cell r="HU651">
            <v>0</v>
          </cell>
          <cell r="HV651">
            <v>0</v>
          </cell>
          <cell r="HW651">
            <v>0</v>
          </cell>
          <cell r="HX651">
            <v>0</v>
          </cell>
          <cell r="HY651">
            <v>0</v>
          </cell>
          <cell r="HZ651">
            <v>0</v>
          </cell>
          <cell r="IA651">
            <v>0</v>
          </cell>
          <cell r="IB651">
            <v>0</v>
          </cell>
          <cell r="IC651">
            <v>0</v>
          </cell>
          <cell r="ID651">
            <v>0</v>
          </cell>
          <cell r="IE651">
            <v>0</v>
          </cell>
          <cell r="IF651">
            <v>0</v>
          </cell>
          <cell r="IG651">
            <v>0</v>
          </cell>
          <cell r="IH651">
            <v>0</v>
          </cell>
          <cell r="II651">
            <v>0</v>
          </cell>
          <cell r="IJ651">
            <v>0</v>
          </cell>
          <cell r="IK651">
            <v>0</v>
          </cell>
          <cell r="IL651">
            <v>0</v>
          </cell>
          <cell r="IM651">
            <v>0</v>
          </cell>
          <cell r="IN651">
            <v>0</v>
          </cell>
          <cell r="IO651">
            <v>0</v>
          </cell>
          <cell r="IP651">
            <v>0</v>
          </cell>
          <cell r="IQ651">
            <v>0</v>
          </cell>
          <cell r="IR651">
            <v>0</v>
          </cell>
          <cell r="IS651">
            <v>0</v>
          </cell>
          <cell r="IT651">
            <v>0</v>
          </cell>
          <cell r="IU651">
            <v>0</v>
          </cell>
          <cell r="IV651">
            <v>0</v>
          </cell>
          <cell r="IW651">
            <v>0</v>
          </cell>
          <cell r="IX651">
            <v>0</v>
          </cell>
          <cell r="IY651">
            <v>0</v>
          </cell>
          <cell r="IZ651">
            <v>0</v>
          </cell>
          <cell r="JA651">
            <v>0</v>
          </cell>
          <cell r="JB651">
            <v>0</v>
          </cell>
          <cell r="JC651">
            <v>0</v>
          </cell>
          <cell r="JD651">
            <v>0</v>
          </cell>
          <cell r="JE651">
            <v>0</v>
          </cell>
          <cell r="JF651">
            <v>0</v>
          </cell>
          <cell r="JG651">
            <v>0</v>
          </cell>
          <cell r="JH651">
            <v>0</v>
          </cell>
          <cell r="JI651">
            <v>0</v>
          </cell>
          <cell r="JJ651">
            <v>0</v>
          </cell>
          <cell r="JK651">
            <v>0</v>
          </cell>
          <cell r="JL651">
            <v>0</v>
          </cell>
          <cell r="JM651">
            <v>0</v>
          </cell>
          <cell r="JN651">
            <v>0</v>
          </cell>
          <cell r="JO651">
            <v>0</v>
          </cell>
          <cell r="JP651">
            <v>0</v>
          </cell>
          <cell r="JQ651">
            <v>0</v>
          </cell>
          <cell r="JR651">
            <v>0</v>
          </cell>
          <cell r="JS651">
            <v>0</v>
          </cell>
          <cell r="JT651">
            <v>0</v>
          </cell>
          <cell r="JU651">
            <v>0</v>
          </cell>
          <cell r="JV651">
            <v>0</v>
          </cell>
          <cell r="JW651">
            <v>0</v>
          </cell>
          <cell r="JX651">
            <v>0</v>
          </cell>
          <cell r="JY651">
            <v>0</v>
          </cell>
          <cell r="JZ651">
            <v>0</v>
          </cell>
          <cell r="KA651">
            <v>0</v>
          </cell>
          <cell r="KB651">
            <v>0</v>
          </cell>
          <cell r="KC651">
            <v>0</v>
          </cell>
          <cell r="KD651">
            <v>0</v>
          </cell>
          <cell r="KE651">
            <v>0</v>
          </cell>
          <cell r="KF651">
            <v>0</v>
          </cell>
          <cell r="KG651">
            <v>0</v>
          </cell>
          <cell r="KH651">
            <v>0</v>
          </cell>
          <cell r="KI651">
            <v>0</v>
          </cell>
          <cell r="KJ651">
            <v>0</v>
          </cell>
          <cell r="KK651">
            <v>0</v>
          </cell>
          <cell r="KL651">
            <v>0</v>
          </cell>
          <cell r="KM651">
            <v>0</v>
          </cell>
          <cell r="KN651">
            <v>0</v>
          </cell>
          <cell r="KO651">
            <v>0</v>
          </cell>
          <cell r="KP651">
            <v>0</v>
          </cell>
          <cell r="KQ651">
            <v>0</v>
          </cell>
          <cell r="KR651">
            <v>0</v>
          </cell>
          <cell r="KS651">
            <v>0</v>
          </cell>
          <cell r="KT651">
            <v>0</v>
          </cell>
          <cell r="KU651">
            <v>0</v>
          </cell>
          <cell r="KV651">
            <v>0</v>
          </cell>
          <cell r="KW651">
            <v>0</v>
          </cell>
          <cell r="KX651">
            <v>0</v>
          </cell>
          <cell r="KY651">
            <v>0</v>
          </cell>
          <cell r="KZ651">
            <v>0</v>
          </cell>
          <cell r="LA651">
            <v>0</v>
          </cell>
          <cell r="LB651">
            <v>0</v>
          </cell>
          <cell r="LC651">
            <v>0</v>
          </cell>
          <cell r="LD651">
            <v>0</v>
          </cell>
          <cell r="LE651">
            <v>0</v>
          </cell>
          <cell r="LF651">
            <v>0</v>
          </cell>
          <cell r="LG651">
            <v>0</v>
          </cell>
          <cell r="LH651">
            <v>0</v>
          </cell>
          <cell r="LI651">
            <v>0</v>
          </cell>
          <cell r="LJ651">
            <v>0</v>
          </cell>
          <cell r="LK651">
            <v>0</v>
          </cell>
          <cell r="LL651">
            <v>0</v>
          </cell>
          <cell r="LM651">
            <v>0</v>
          </cell>
          <cell r="LN651">
            <v>0</v>
          </cell>
          <cell r="LO651">
            <v>0</v>
          </cell>
          <cell r="LP651">
            <v>0</v>
          </cell>
          <cell r="LQ651">
            <v>0</v>
          </cell>
          <cell r="LR651">
            <v>0</v>
          </cell>
          <cell r="LS651">
            <v>0</v>
          </cell>
          <cell r="LT651">
            <v>0</v>
          </cell>
          <cell r="LU651">
            <v>0</v>
          </cell>
          <cell r="LV651">
            <v>0</v>
          </cell>
          <cell r="LW651">
            <v>0</v>
          </cell>
          <cell r="LX651">
            <v>0</v>
          </cell>
          <cell r="LY651">
            <v>0</v>
          </cell>
          <cell r="LZ651">
            <v>0</v>
          </cell>
          <cell r="MA651">
            <v>0</v>
          </cell>
          <cell r="MB651">
            <v>0</v>
          </cell>
          <cell r="MC651">
            <v>0</v>
          </cell>
          <cell r="MD651">
            <v>-1</v>
          </cell>
          <cell r="ME651">
            <v>0</v>
          </cell>
          <cell r="MF651">
            <v>0</v>
          </cell>
          <cell r="MG651">
            <v>0</v>
          </cell>
          <cell r="MH651">
            <v>0</v>
          </cell>
          <cell r="MI651">
            <v>0</v>
          </cell>
          <cell r="MJ651">
            <v>0</v>
          </cell>
          <cell r="MK651">
            <v>0</v>
          </cell>
          <cell r="ML651">
            <v>0</v>
          </cell>
          <cell r="MM651">
            <v>0</v>
          </cell>
          <cell r="MN651">
            <v>0</v>
          </cell>
          <cell r="MO651">
            <v>0</v>
          </cell>
          <cell r="MP651">
            <v>0</v>
          </cell>
          <cell r="MQ651">
            <v>0</v>
          </cell>
          <cell r="MR651">
            <v>0</v>
          </cell>
          <cell r="MS651">
            <v>0</v>
          </cell>
          <cell r="MT651">
            <v>0</v>
          </cell>
          <cell r="MU651">
            <v>0</v>
          </cell>
          <cell r="MV651">
            <v>0</v>
          </cell>
          <cell r="MW651">
            <v>0</v>
          </cell>
          <cell r="MX651">
            <v>0</v>
          </cell>
          <cell r="MY651">
            <v>0</v>
          </cell>
          <cell r="MZ651">
            <v>0</v>
          </cell>
          <cell r="NA651">
            <v>0</v>
          </cell>
          <cell r="NB651">
            <v>0</v>
          </cell>
          <cell r="NC651">
            <v>0</v>
          </cell>
          <cell r="ND651">
            <v>0</v>
          </cell>
          <cell r="NE651">
            <v>0</v>
          </cell>
          <cell r="NF651">
            <v>0</v>
          </cell>
          <cell r="NG651">
            <v>0</v>
          </cell>
          <cell r="NH651">
            <v>0</v>
          </cell>
          <cell r="NI651">
            <v>0</v>
          </cell>
          <cell r="NJ651">
            <v>0</v>
          </cell>
          <cell r="NK651">
            <v>0</v>
          </cell>
          <cell r="NL651">
            <v>0</v>
          </cell>
          <cell r="NM651">
            <v>0</v>
          </cell>
          <cell r="NN651">
            <v>0</v>
          </cell>
          <cell r="NO651">
            <v>0</v>
          </cell>
          <cell r="NP651">
            <v>0</v>
          </cell>
          <cell r="NQ651">
            <v>0</v>
          </cell>
          <cell r="NR651">
            <v>0</v>
          </cell>
          <cell r="NS651">
            <v>0</v>
          </cell>
          <cell r="NT651">
            <v>0</v>
          </cell>
          <cell r="NU651">
            <v>0</v>
          </cell>
          <cell r="NV651">
            <v>0</v>
          </cell>
          <cell r="NW651">
            <v>0</v>
          </cell>
        </row>
        <row r="652">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0</v>
          </cell>
          <cell r="CB652">
            <v>0</v>
          </cell>
          <cell r="CC652">
            <v>0</v>
          </cell>
          <cell r="CD652">
            <v>0</v>
          </cell>
          <cell r="CE652">
            <v>0</v>
          </cell>
          <cell r="CF652">
            <v>0</v>
          </cell>
          <cell r="CG652">
            <v>0</v>
          </cell>
          <cell r="CH652">
            <v>0</v>
          </cell>
          <cell r="CI652">
            <v>0</v>
          </cell>
          <cell r="CJ652">
            <v>0</v>
          </cell>
          <cell r="CK652">
            <v>0</v>
          </cell>
          <cell r="CL652">
            <v>0</v>
          </cell>
          <cell r="CM652">
            <v>0</v>
          </cell>
          <cell r="CN652">
            <v>0</v>
          </cell>
          <cell r="CO652">
            <v>0</v>
          </cell>
          <cell r="CP652">
            <v>0</v>
          </cell>
          <cell r="CQ652">
            <v>0</v>
          </cell>
          <cell r="CR652">
            <v>0</v>
          </cell>
          <cell r="CS652">
            <v>0</v>
          </cell>
          <cell r="CT652">
            <v>0</v>
          </cell>
          <cell r="CU652">
            <v>0</v>
          </cell>
          <cell r="CV652">
            <v>0</v>
          </cell>
          <cell r="CW652">
            <v>0</v>
          </cell>
          <cell r="CX652">
            <v>0</v>
          </cell>
          <cell r="CY652">
            <v>0</v>
          </cell>
          <cell r="CZ652">
            <v>0</v>
          </cell>
          <cell r="DA652">
            <v>0</v>
          </cell>
          <cell r="DB652">
            <v>0</v>
          </cell>
          <cell r="DC652">
            <v>0</v>
          </cell>
          <cell r="DD652">
            <v>0</v>
          </cell>
          <cell r="DE652">
            <v>0</v>
          </cell>
          <cell r="DF652">
            <v>0</v>
          </cell>
          <cell r="DG652">
            <v>0</v>
          </cell>
          <cell r="DH652">
            <v>0</v>
          </cell>
          <cell r="DI652">
            <v>0</v>
          </cell>
          <cell r="DJ652">
            <v>0</v>
          </cell>
          <cell r="DK652">
            <v>0</v>
          </cell>
          <cell r="DL652">
            <v>0</v>
          </cell>
          <cell r="DM652">
            <v>0</v>
          </cell>
          <cell r="DN652">
            <v>0</v>
          </cell>
          <cell r="DO652">
            <v>0</v>
          </cell>
          <cell r="DP652">
            <v>0</v>
          </cell>
          <cell r="DQ652">
            <v>0</v>
          </cell>
          <cell r="DR652">
            <v>0</v>
          </cell>
          <cell r="DS652">
            <v>0</v>
          </cell>
          <cell r="DT652">
            <v>0</v>
          </cell>
          <cell r="DU652">
            <v>0</v>
          </cell>
          <cell r="DV652">
            <v>0</v>
          </cell>
          <cell r="DW652">
            <v>0</v>
          </cell>
          <cell r="DX652">
            <v>0</v>
          </cell>
          <cell r="DY652">
            <v>0</v>
          </cell>
          <cell r="DZ652">
            <v>0</v>
          </cell>
          <cell r="EA652">
            <v>0</v>
          </cell>
          <cell r="EB652">
            <v>0</v>
          </cell>
          <cell r="EC652">
            <v>0</v>
          </cell>
          <cell r="ED652">
            <v>0</v>
          </cell>
          <cell r="EE652">
            <v>0</v>
          </cell>
          <cell r="EF652">
            <v>0</v>
          </cell>
          <cell r="EG652">
            <v>0</v>
          </cell>
          <cell r="EH652">
            <v>0</v>
          </cell>
          <cell r="EI652">
            <v>0</v>
          </cell>
          <cell r="EJ652">
            <v>0</v>
          </cell>
          <cell r="EK652">
            <v>0</v>
          </cell>
          <cell r="EL652">
            <v>0</v>
          </cell>
          <cell r="EM652">
            <v>0</v>
          </cell>
          <cell r="EN652">
            <v>0</v>
          </cell>
          <cell r="EO652">
            <v>0</v>
          </cell>
          <cell r="EP652">
            <v>0</v>
          </cell>
          <cell r="EQ652">
            <v>0</v>
          </cell>
          <cell r="ER652">
            <v>0</v>
          </cell>
          <cell r="ES652">
            <v>0</v>
          </cell>
          <cell r="ET652">
            <v>0</v>
          </cell>
          <cell r="EU652">
            <v>0</v>
          </cell>
          <cell r="EV652">
            <v>0</v>
          </cell>
          <cell r="EW652">
            <v>0</v>
          </cell>
          <cell r="EX652">
            <v>0</v>
          </cell>
          <cell r="EY652">
            <v>0</v>
          </cell>
          <cell r="EZ652">
            <v>0</v>
          </cell>
          <cell r="FA652">
            <v>0</v>
          </cell>
          <cell r="FB652">
            <v>0</v>
          </cell>
          <cell r="FC652">
            <v>0</v>
          </cell>
          <cell r="FD652">
            <v>0</v>
          </cell>
          <cell r="FE652">
            <v>0</v>
          </cell>
          <cell r="FF652">
            <v>0</v>
          </cell>
          <cell r="FG652">
            <v>0</v>
          </cell>
          <cell r="FH652">
            <v>0</v>
          </cell>
          <cell r="FI652">
            <v>0</v>
          </cell>
          <cell r="FJ652">
            <v>0</v>
          </cell>
          <cell r="FK652">
            <v>0</v>
          </cell>
          <cell r="FL652">
            <v>0</v>
          </cell>
          <cell r="FM652">
            <v>0</v>
          </cell>
          <cell r="FN652">
            <v>0</v>
          </cell>
          <cell r="FO652">
            <v>1</v>
          </cell>
          <cell r="FP652">
            <v>0</v>
          </cell>
          <cell r="FQ652">
            <v>1</v>
          </cell>
          <cell r="FR652">
            <v>0</v>
          </cell>
          <cell r="FS652">
            <v>0</v>
          </cell>
          <cell r="FT652">
            <v>0</v>
          </cell>
          <cell r="FU652">
            <v>0</v>
          </cell>
          <cell r="FV652">
            <v>0</v>
          </cell>
          <cell r="FW652">
            <v>0</v>
          </cell>
          <cell r="FX652">
            <v>-1</v>
          </cell>
          <cell r="FY652">
            <v>0</v>
          </cell>
          <cell r="FZ652">
            <v>-1</v>
          </cell>
          <cell r="GA652">
            <v>0</v>
          </cell>
          <cell r="GB652">
            <v>0</v>
          </cell>
          <cell r="GC652">
            <v>0</v>
          </cell>
          <cell r="GD652">
            <v>0</v>
          </cell>
          <cell r="GE652">
            <v>0</v>
          </cell>
          <cell r="GF652">
            <v>0</v>
          </cell>
          <cell r="GG652">
            <v>0</v>
          </cell>
          <cell r="GH652">
            <v>0</v>
          </cell>
          <cell r="GI652">
            <v>0</v>
          </cell>
          <cell r="GJ652">
            <v>0</v>
          </cell>
          <cell r="GK652">
            <v>0</v>
          </cell>
          <cell r="GL652">
            <v>0</v>
          </cell>
          <cell r="GM652">
            <v>0</v>
          </cell>
          <cell r="GN652">
            <v>0</v>
          </cell>
          <cell r="GO652">
            <v>0</v>
          </cell>
          <cell r="GP652">
            <v>0</v>
          </cell>
          <cell r="GQ652">
            <v>0</v>
          </cell>
          <cell r="GR652">
            <v>0</v>
          </cell>
          <cell r="GS652">
            <v>0</v>
          </cell>
          <cell r="GT652">
            <v>0</v>
          </cell>
          <cell r="GU652">
            <v>0</v>
          </cell>
          <cell r="GV652">
            <v>0</v>
          </cell>
          <cell r="GW652">
            <v>0</v>
          </cell>
          <cell r="GX652">
            <v>0</v>
          </cell>
          <cell r="GY652">
            <v>0</v>
          </cell>
          <cell r="GZ652">
            <v>0</v>
          </cell>
          <cell r="HA652">
            <v>0</v>
          </cell>
          <cell r="HB652">
            <v>0</v>
          </cell>
          <cell r="HC652">
            <v>0</v>
          </cell>
          <cell r="HD652">
            <v>0</v>
          </cell>
          <cell r="HE652">
            <v>0</v>
          </cell>
          <cell r="HF652">
            <v>0</v>
          </cell>
          <cell r="HG652">
            <v>0</v>
          </cell>
          <cell r="HH652">
            <v>0</v>
          </cell>
          <cell r="HI652">
            <v>0</v>
          </cell>
          <cell r="HJ652">
            <v>0</v>
          </cell>
          <cell r="HK652">
            <v>0</v>
          </cell>
          <cell r="HO652">
            <v>0</v>
          </cell>
          <cell r="HP652">
            <v>0</v>
          </cell>
          <cell r="HQ652">
            <v>0</v>
          </cell>
          <cell r="HR652">
            <v>0</v>
          </cell>
          <cell r="HS652">
            <v>0</v>
          </cell>
          <cell r="HT652">
            <v>0</v>
          </cell>
          <cell r="HU652">
            <v>0</v>
          </cell>
          <cell r="HV652">
            <v>0</v>
          </cell>
          <cell r="HW652">
            <v>0</v>
          </cell>
          <cell r="HX652">
            <v>0</v>
          </cell>
          <cell r="HY652">
            <v>0</v>
          </cell>
          <cell r="HZ652">
            <v>0</v>
          </cell>
          <cell r="IA652">
            <v>0</v>
          </cell>
          <cell r="IB652">
            <v>0</v>
          </cell>
          <cell r="IC652">
            <v>0</v>
          </cell>
          <cell r="ID652">
            <v>0</v>
          </cell>
          <cell r="IE652">
            <v>0</v>
          </cell>
          <cell r="IF652">
            <v>0</v>
          </cell>
          <cell r="IG652">
            <v>0</v>
          </cell>
          <cell r="IH652">
            <v>0</v>
          </cell>
          <cell r="II652">
            <v>0</v>
          </cell>
          <cell r="IJ652">
            <v>0</v>
          </cell>
          <cell r="IK652">
            <v>0</v>
          </cell>
          <cell r="IL652">
            <v>0</v>
          </cell>
          <cell r="IM652">
            <v>0</v>
          </cell>
          <cell r="IN652">
            <v>0</v>
          </cell>
          <cell r="IO652">
            <v>0</v>
          </cell>
          <cell r="IP652">
            <v>0</v>
          </cell>
          <cell r="IQ652">
            <v>0</v>
          </cell>
          <cell r="IR652">
            <v>0</v>
          </cell>
          <cell r="IS652">
            <v>0</v>
          </cell>
          <cell r="IT652">
            <v>0</v>
          </cell>
          <cell r="IU652">
            <v>0</v>
          </cell>
          <cell r="IV652">
            <v>0</v>
          </cell>
          <cell r="IW652">
            <v>0</v>
          </cell>
          <cell r="IX652">
            <v>0</v>
          </cell>
          <cell r="IY652">
            <v>0</v>
          </cell>
          <cell r="IZ652">
            <v>0</v>
          </cell>
          <cell r="JA652">
            <v>0</v>
          </cell>
          <cell r="JB652">
            <v>0</v>
          </cell>
          <cell r="JC652">
            <v>0</v>
          </cell>
          <cell r="JD652">
            <v>0</v>
          </cell>
          <cell r="JE652">
            <v>0</v>
          </cell>
          <cell r="JF652">
            <v>0</v>
          </cell>
          <cell r="JG652">
            <v>0</v>
          </cell>
          <cell r="JH652">
            <v>0</v>
          </cell>
          <cell r="JI652">
            <v>0</v>
          </cell>
          <cell r="JJ652">
            <v>0</v>
          </cell>
          <cell r="JK652">
            <v>0</v>
          </cell>
          <cell r="JL652">
            <v>0</v>
          </cell>
          <cell r="JM652">
            <v>0</v>
          </cell>
          <cell r="JN652">
            <v>0</v>
          </cell>
          <cell r="JO652">
            <v>0</v>
          </cell>
          <cell r="JP652">
            <v>0</v>
          </cell>
          <cell r="JQ652">
            <v>0</v>
          </cell>
          <cell r="JR652">
            <v>0</v>
          </cell>
          <cell r="JS652">
            <v>0</v>
          </cell>
          <cell r="JT652">
            <v>0</v>
          </cell>
          <cell r="JU652">
            <v>0</v>
          </cell>
          <cell r="JV652">
            <v>0</v>
          </cell>
          <cell r="JW652">
            <v>0</v>
          </cell>
          <cell r="JX652">
            <v>0</v>
          </cell>
          <cell r="JY652">
            <v>0</v>
          </cell>
          <cell r="JZ652">
            <v>0</v>
          </cell>
          <cell r="KA652">
            <v>0</v>
          </cell>
          <cell r="KB652">
            <v>0</v>
          </cell>
          <cell r="KC652">
            <v>0</v>
          </cell>
          <cell r="KD652">
            <v>0</v>
          </cell>
          <cell r="KE652">
            <v>0</v>
          </cell>
          <cell r="KF652">
            <v>0</v>
          </cell>
          <cell r="KG652">
            <v>0</v>
          </cell>
          <cell r="KH652">
            <v>0</v>
          </cell>
          <cell r="KI652">
            <v>0</v>
          </cell>
          <cell r="KJ652">
            <v>0</v>
          </cell>
          <cell r="KK652">
            <v>0</v>
          </cell>
          <cell r="KL652">
            <v>0</v>
          </cell>
          <cell r="KM652">
            <v>0</v>
          </cell>
          <cell r="KN652">
            <v>0</v>
          </cell>
          <cell r="KO652">
            <v>0</v>
          </cell>
          <cell r="KP652">
            <v>0</v>
          </cell>
          <cell r="KQ652">
            <v>0</v>
          </cell>
          <cell r="KR652">
            <v>0</v>
          </cell>
          <cell r="KS652">
            <v>0</v>
          </cell>
          <cell r="KT652">
            <v>0</v>
          </cell>
          <cell r="KU652">
            <v>0</v>
          </cell>
          <cell r="KV652">
            <v>0</v>
          </cell>
          <cell r="KW652">
            <v>0</v>
          </cell>
          <cell r="KX652">
            <v>0</v>
          </cell>
          <cell r="KY652">
            <v>0</v>
          </cell>
          <cell r="KZ652">
            <v>0</v>
          </cell>
          <cell r="LA652">
            <v>0</v>
          </cell>
          <cell r="LB652">
            <v>0</v>
          </cell>
          <cell r="LC652">
            <v>0</v>
          </cell>
          <cell r="LD652">
            <v>0</v>
          </cell>
          <cell r="LE652">
            <v>0</v>
          </cell>
          <cell r="LF652">
            <v>0</v>
          </cell>
          <cell r="LG652">
            <v>0</v>
          </cell>
          <cell r="LH652">
            <v>0</v>
          </cell>
          <cell r="LI652">
            <v>0</v>
          </cell>
          <cell r="LJ652">
            <v>0</v>
          </cell>
          <cell r="LK652">
            <v>0</v>
          </cell>
          <cell r="LL652">
            <v>0</v>
          </cell>
          <cell r="LM652">
            <v>0</v>
          </cell>
          <cell r="LN652">
            <v>0</v>
          </cell>
          <cell r="LO652">
            <v>0</v>
          </cell>
          <cell r="LP652">
            <v>0</v>
          </cell>
          <cell r="LQ652">
            <v>0</v>
          </cell>
          <cell r="LR652">
            <v>0</v>
          </cell>
          <cell r="LS652">
            <v>0</v>
          </cell>
          <cell r="LT652">
            <v>0</v>
          </cell>
          <cell r="LU652">
            <v>0</v>
          </cell>
          <cell r="LV652">
            <v>0</v>
          </cell>
          <cell r="LW652">
            <v>0</v>
          </cell>
          <cell r="LX652">
            <v>0</v>
          </cell>
          <cell r="LY652">
            <v>0</v>
          </cell>
          <cell r="LZ652">
            <v>0</v>
          </cell>
          <cell r="MA652">
            <v>0</v>
          </cell>
          <cell r="MB652">
            <v>0</v>
          </cell>
          <cell r="MC652">
            <v>0</v>
          </cell>
          <cell r="MD652">
            <v>1</v>
          </cell>
          <cell r="ME652">
            <v>0</v>
          </cell>
          <cell r="MF652">
            <v>0</v>
          </cell>
          <cell r="MG652">
            <v>0</v>
          </cell>
          <cell r="MH652">
            <v>0</v>
          </cell>
          <cell r="MI652">
            <v>0</v>
          </cell>
          <cell r="MJ652">
            <v>0</v>
          </cell>
          <cell r="MK652">
            <v>0</v>
          </cell>
          <cell r="ML652">
            <v>0</v>
          </cell>
          <cell r="MM652">
            <v>-1</v>
          </cell>
          <cell r="MN652">
            <v>0</v>
          </cell>
          <cell r="MO652">
            <v>0</v>
          </cell>
          <cell r="MP652">
            <v>0</v>
          </cell>
          <cell r="MQ652">
            <v>0</v>
          </cell>
          <cell r="MR652">
            <v>0</v>
          </cell>
          <cell r="MS652">
            <v>0</v>
          </cell>
          <cell r="MT652">
            <v>0</v>
          </cell>
          <cell r="MU652">
            <v>0</v>
          </cell>
          <cell r="MV652">
            <v>0</v>
          </cell>
          <cell r="MW652">
            <v>0</v>
          </cell>
          <cell r="MX652">
            <v>0</v>
          </cell>
          <cell r="MY652">
            <v>0</v>
          </cell>
          <cell r="MZ652">
            <v>0</v>
          </cell>
          <cell r="NA652">
            <v>0</v>
          </cell>
          <cell r="NB652">
            <v>0</v>
          </cell>
          <cell r="NC652">
            <v>0</v>
          </cell>
          <cell r="ND652">
            <v>0</v>
          </cell>
          <cell r="NE652">
            <v>0</v>
          </cell>
          <cell r="NF652">
            <v>0</v>
          </cell>
          <cell r="NG652">
            <v>0</v>
          </cell>
          <cell r="NH652">
            <v>0</v>
          </cell>
          <cell r="NI652">
            <v>0</v>
          </cell>
          <cell r="NJ652">
            <v>0</v>
          </cell>
          <cell r="NK652">
            <v>0</v>
          </cell>
          <cell r="NL652">
            <v>0</v>
          </cell>
          <cell r="NM652">
            <v>0</v>
          </cell>
          <cell r="NN652">
            <v>0</v>
          </cell>
          <cell r="NO652">
            <v>0</v>
          </cell>
          <cell r="NP652">
            <v>0</v>
          </cell>
          <cell r="NQ652">
            <v>0</v>
          </cell>
          <cell r="NR652">
            <v>0</v>
          </cell>
          <cell r="NS652">
            <v>0</v>
          </cell>
          <cell r="NT652">
            <v>0</v>
          </cell>
          <cell r="NU652">
            <v>0</v>
          </cell>
          <cell r="NV652">
            <v>0</v>
          </cell>
          <cell r="NW652">
            <v>0</v>
          </cell>
        </row>
        <row r="653">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0</v>
          </cell>
          <cell r="CB653">
            <v>0</v>
          </cell>
          <cell r="CC653">
            <v>0</v>
          </cell>
          <cell r="CD653">
            <v>0</v>
          </cell>
          <cell r="CE653">
            <v>0</v>
          </cell>
          <cell r="CF653">
            <v>0</v>
          </cell>
          <cell r="CG653">
            <v>0</v>
          </cell>
          <cell r="CH653">
            <v>0</v>
          </cell>
          <cell r="CI653">
            <v>0</v>
          </cell>
          <cell r="CJ653">
            <v>0</v>
          </cell>
          <cell r="CK653">
            <v>0</v>
          </cell>
          <cell r="CL653">
            <v>0</v>
          </cell>
          <cell r="CM653">
            <v>0</v>
          </cell>
          <cell r="CN653">
            <v>0</v>
          </cell>
          <cell r="CO653">
            <v>0</v>
          </cell>
          <cell r="CP653">
            <v>0</v>
          </cell>
          <cell r="CQ653">
            <v>0</v>
          </cell>
          <cell r="CR653">
            <v>0</v>
          </cell>
          <cell r="CS653">
            <v>0</v>
          </cell>
          <cell r="CT653">
            <v>0</v>
          </cell>
          <cell r="CU653">
            <v>0</v>
          </cell>
          <cell r="CV653">
            <v>0</v>
          </cell>
          <cell r="CW653">
            <v>0</v>
          </cell>
          <cell r="CX653">
            <v>0</v>
          </cell>
          <cell r="CY653">
            <v>0</v>
          </cell>
          <cell r="CZ653">
            <v>0</v>
          </cell>
          <cell r="DA653">
            <v>0</v>
          </cell>
          <cell r="DB653">
            <v>0</v>
          </cell>
          <cell r="DC653">
            <v>0</v>
          </cell>
          <cell r="DD653">
            <v>0</v>
          </cell>
          <cell r="DE653">
            <v>0</v>
          </cell>
          <cell r="DF653">
            <v>0</v>
          </cell>
          <cell r="DG653">
            <v>0</v>
          </cell>
          <cell r="DH653">
            <v>0</v>
          </cell>
          <cell r="DI653">
            <v>0</v>
          </cell>
          <cell r="DJ653">
            <v>0</v>
          </cell>
          <cell r="DK653">
            <v>0</v>
          </cell>
          <cell r="DL653">
            <v>0</v>
          </cell>
          <cell r="DM653">
            <v>0</v>
          </cell>
          <cell r="DN653">
            <v>0</v>
          </cell>
          <cell r="DO653">
            <v>0</v>
          </cell>
          <cell r="DP653">
            <v>0</v>
          </cell>
          <cell r="DQ653">
            <v>0</v>
          </cell>
          <cell r="DR653">
            <v>0</v>
          </cell>
          <cell r="DS653">
            <v>0</v>
          </cell>
          <cell r="DT653">
            <v>0</v>
          </cell>
          <cell r="DU653">
            <v>0</v>
          </cell>
          <cell r="DV653">
            <v>0</v>
          </cell>
          <cell r="DW653">
            <v>0</v>
          </cell>
          <cell r="DX653">
            <v>0</v>
          </cell>
          <cell r="DY653">
            <v>0</v>
          </cell>
          <cell r="DZ653">
            <v>0</v>
          </cell>
          <cell r="EA653">
            <v>0</v>
          </cell>
          <cell r="EB653">
            <v>0</v>
          </cell>
          <cell r="EC653">
            <v>0</v>
          </cell>
          <cell r="ED653">
            <v>0</v>
          </cell>
          <cell r="EE653">
            <v>0</v>
          </cell>
          <cell r="EF653">
            <v>0</v>
          </cell>
          <cell r="EG653">
            <v>0</v>
          </cell>
          <cell r="EH653">
            <v>0</v>
          </cell>
          <cell r="EI653">
            <v>0</v>
          </cell>
          <cell r="EJ653">
            <v>0</v>
          </cell>
          <cell r="EK653">
            <v>0</v>
          </cell>
          <cell r="EL653">
            <v>0</v>
          </cell>
          <cell r="EM653">
            <v>0</v>
          </cell>
          <cell r="EN653">
            <v>0</v>
          </cell>
          <cell r="EO653">
            <v>0</v>
          </cell>
          <cell r="EP653">
            <v>0</v>
          </cell>
          <cell r="EQ653">
            <v>0</v>
          </cell>
          <cell r="ER653">
            <v>0</v>
          </cell>
          <cell r="ES653">
            <v>0</v>
          </cell>
          <cell r="ET653">
            <v>0</v>
          </cell>
          <cell r="EU653">
            <v>0</v>
          </cell>
          <cell r="EV653">
            <v>0</v>
          </cell>
          <cell r="EW653">
            <v>0</v>
          </cell>
          <cell r="EX653">
            <v>0</v>
          </cell>
          <cell r="EY653">
            <v>0</v>
          </cell>
          <cell r="EZ653">
            <v>0</v>
          </cell>
          <cell r="FA653">
            <v>0</v>
          </cell>
          <cell r="FB653">
            <v>0</v>
          </cell>
          <cell r="FC653">
            <v>0</v>
          </cell>
          <cell r="FD653">
            <v>0</v>
          </cell>
          <cell r="FE653">
            <v>0</v>
          </cell>
          <cell r="FF653">
            <v>0</v>
          </cell>
          <cell r="FG653">
            <v>0</v>
          </cell>
          <cell r="FH653">
            <v>0</v>
          </cell>
          <cell r="FI653">
            <v>0</v>
          </cell>
          <cell r="FJ653">
            <v>0</v>
          </cell>
          <cell r="FK653">
            <v>0</v>
          </cell>
          <cell r="FL653">
            <v>0</v>
          </cell>
          <cell r="FM653">
            <v>0</v>
          </cell>
          <cell r="FN653">
            <v>0</v>
          </cell>
          <cell r="FO653">
            <v>0</v>
          </cell>
          <cell r="FP653">
            <v>0</v>
          </cell>
          <cell r="FQ653">
            <v>0</v>
          </cell>
          <cell r="FR653">
            <v>0</v>
          </cell>
          <cell r="FS653">
            <v>0</v>
          </cell>
          <cell r="FT653">
            <v>0</v>
          </cell>
          <cell r="FU653">
            <v>0</v>
          </cell>
          <cell r="FV653">
            <v>0</v>
          </cell>
          <cell r="FW653">
            <v>0</v>
          </cell>
          <cell r="FX653">
            <v>0</v>
          </cell>
          <cell r="FY653">
            <v>0</v>
          </cell>
          <cell r="FZ653">
            <v>0</v>
          </cell>
          <cell r="GA653">
            <v>0</v>
          </cell>
          <cell r="GB653">
            <v>0</v>
          </cell>
          <cell r="GC653">
            <v>0</v>
          </cell>
          <cell r="GD653">
            <v>0</v>
          </cell>
          <cell r="GE653">
            <v>0</v>
          </cell>
          <cell r="GF653">
            <v>0</v>
          </cell>
          <cell r="GG653">
            <v>0</v>
          </cell>
          <cell r="GH653">
            <v>0</v>
          </cell>
          <cell r="GI653">
            <v>0</v>
          </cell>
          <cell r="GJ653">
            <v>0</v>
          </cell>
          <cell r="GK653">
            <v>0</v>
          </cell>
          <cell r="GL653">
            <v>0</v>
          </cell>
          <cell r="GM653">
            <v>0</v>
          </cell>
          <cell r="GN653">
            <v>0</v>
          </cell>
          <cell r="GO653">
            <v>0</v>
          </cell>
          <cell r="GP653">
            <v>0</v>
          </cell>
          <cell r="GQ653">
            <v>0</v>
          </cell>
          <cell r="GR653">
            <v>0</v>
          </cell>
          <cell r="GS653">
            <v>0</v>
          </cell>
          <cell r="GT653">
            <v>0</v>
          </cell>
          <cell r="GU653">
            <v>0</v>
          </cell>
          <cell r="GV653">
            <v>0</v>
          </cell>
          <cell r="GW653">
            <v>0</v>
          </cell>
          <cell r="GX653">
            <v>0</v>
          </cell>
          <cell r="GY653">
            <v>0</v>
          </cell>
          <cell r="GZ653">
            <v>0</v>
          </cell>
          <cell r="HA653">
            <v>0</v>
          </cell>
          <cell r="HB653">
            <v>0</v>
          </cell>
          <cell r="HC653">
            <v>0</v>
          </cell>
          <cell r="HD653">
            <v>0</v>
          </cell>
          <cell r="HE653">
            <v>0</v>
          </cell>
          <cell r="HF653">
            <v>0</v>
          </cell>
          <cell r="HG653">
            <v>0</v>
          </cell>
          <cell r="HH653">
            <v>0</v>
          </cell>
          <cell r="HI653">
            <v>0</v>
          </cell>
          <cell r="HJ653">
            <v>0</v>
          </cell>
          <cell r="HK653">
            <v>0</v>
          </cell>
          <cell r="HO653">
            <v>0</v>
          </cell>
          <cell r="HP653">
            <v>0</v>
          </cell>
          <cell r="HQ653">
            <v>0</v>
          </cell>
          <cell r="HR653">
            <v>0</v>
          </cell>
          <cell r="HS653">
            <v>0</v>
          </cell>
          <cell r="HT653">
            <v>0</v>
          </cell>
          <cell r="HU653">
            <v>0</v>
          </cell>
          <cell r="HV653">
            <v>0</v>
          </cell>
          <cell r="HW653">
            <v>0</v>
          </cell>
          <cell r="HX653">
            <v>0</v>
          </cell>
          <cell r="HY653">
            <v>0</v>
          </cell>
          <cell r="HZ653">
            <v>0</v>
          </cell>
          <cell r="IA653">
            <v>0</v>
          </cell>
          <cell r="IB653">
            <v>0</v>
          </cell>
          <cell r="IC653">
            <v>0</v>
          </cell>
          <cell r="ID653">
            <v>0</v>
          </cell>
          <cell r="IE653">
            <v>0</v>
          </cell>
          <cell r="IF653">
            <v>0</v>
          </cell>
          <cell r="IG653">
            <v>0</v>
          </cell>
          <cell r="IH653">
            <v>0</v>
          </cell>
          <cell r="II653">
            <v>0</v>
          </cell>
          <cell r="IJ653">
            <v>0</v>
          </cell>
          <cell r="IK653">
            <v>0</v>
          </cell>
          <cell r="IL653">
            <v>0</v>
          </cell>
          <cell r="IM653">
            <v>0</v>
          </cell>
          <cell r="IN653">
            <v>0</v>
          </cell>
          <cell r="IO653">
            <v>0</v>
          </cell>
          <cell r="IP653">
            <v>0</v>
          </cell>
          <cell r="IQ653">
            <v>0</v>
          </cell>
          <cell r="IR653">
            <v>0</v>
          </cell>
          <cell r="IS653">
            <v>0</v>
          </cell>
          <cell r="IT653">
            <v>0</v>
          </cell>
          <cell r="IU653">
            <v>0</v>
          </cell>
          <cell r="IV653">
            <v>0</v>
          </cell>
          <cell r="IW653">
            <v>0</v>
          </cell>
          <cell r="IX653">
            <v>0</v>
          </cell>
          <cell r="IY653">
            <v>0</v>
          </cell>
          <cell r="IZ653">
            <v>0</v>
          </cell>
          <cell r="JA653">
            <v>0</v>
          </cell>
          <cell r="JB653">
            <v>0</v>
          </cell>
          <cell r="JC653">
            <v>0</v>
          </cell>
          <cell r="JD653">
            <v>0</v>
          </cell>
          <cell r="JE653">
            <v>0</v>
          </cell>
          <cell r="JF653">
            <v>0</v>
          </cell>
          <cell r="JG653">
            <v>0</v>
          </cell>
          <cell r="JH653">
            <v>0</v>
          </cell>
          <cell r="JI653">
            <v>0</v>
          </cell>
          <cell r="JJ653">
            <v>0</v>
          </cell>
          <cell r="JK653">
            <v>0</v>
          </cell>
          <cell r="JL653">
            <v>0</v>
          </cell>
          <cell r="JM653">
            <v>0</v>
          </cell>
          <cell r="JN653">
            <v>0</v>
          </cell>
          <cell r="JO653">
            <v>0</v>
          </cell>
          <cell r="JP653">
            <v>0</v>
          </cell>
          <cell r="JQ653">
            <v>0</v>
          </cell>
          <cell r="JR653">
            <v>0</v>
          </cell>
          <cell r="JS653">
            <v>0</v>
          </cell>
          <cell r="JT653">
            <v>0</v>
          </cell>
          <cell r="JU653">
            <v>0</v>
          </cell>
          <cell r="JV653">
            <v>0</v>
          </cell>
          <cell r="JW653">
            <v>0</v>
          </cell>
          <cell r="JX653">
            <v>0</v>
          </cell>
          <cell r="JY653">
            <v>0</v>
          </cell>
          <cell r="JZ653">
            <v>0</v>
          </cell>
          <cell r="KA653">
            <v>0</v>
          </cell>
          <cell r="KB653">
            <v>0</v>
          </cell>
          <cell r="KC653">
            <v>0</v>
          </cell>
          <cell r="KD653">
            <v>0</v>
          </cell>
          <cell r="KE653">
            <v>0</v>
          </cell>
          <cell r="KF653">
            <v>0</v>
          </cell>
          <cell r="KG653">
            <v>0</v>
          </cell>
          <cell r="KH653">
            <v>0</v>
          </cell>
          <cell r="KI653">
            <v>0</v>
          </cell>
          <cell r="KJ653">
            <v>0</v>
          </cell>
          <cell r="KK653">
            <v>0</v>
          </cell>
          <cell r="KL653">
            <v>0</v>
          </cell>
          <cell r="KM653">
            <v>0</v>
          </cell>
          <cell r="KN653">
            <v>0</v>
          </cell>
          <cell r="KO653">
            <v>0</v>
          </cell>
          <cell r="KP653">
            <v>0</v>
          </cell>
          <cell r="KQ653">
            <v>0</v>
          </cell>
          <cell r="KR653">
            <v>0</v>
          </cell>
          <cell r="KS653">
            <v>0</v>
          </cell>
          <cell r="KT653">
            <v>0</v>
          </cell>
          <cell r="KU653">
            <v>0</v>
          </cell>
          <cell r="KV653">
            <v>0</v>
          </cell>
          <cell r="KW653">
            <v>0</v>
          </cell>
          <cell r="KX653">
            <v>0</v>
          </cell>
          <cell r="KY653">
            <v>0</v>
          </cell>
          <cell r="KZ653">
            <v>0</v>
          </cell>
          <cell r="LA653">
            <v>0</v>
          </cell>
          <cell r="LB653">
            <v>0</v>
          </cell>
          <cell r="LC653">
            <v>0</v>
          </cell>
          <cell r="LD653">
            <v>0</v>
          </cell>
          <cell r="LE653">
            <v>0</v>
          </cell>
          <cell r="LF653">
            <v>0</v>
          </cell>
          <cell r="LG653">
            <v>0</v>
          </cell>
          <cell r="LH653">
            <v>0</v>
          </cell>
          <cell r="LI653">
            <v>0</v>
          </cell>
          <cell r="LJ653">
            <v>0</v>
          </cell>
          <cell r="LK653">
            <v>0</v>
          </cell>
          <cell r="LL653">
            <v>0</v>
          </cell>
          <cell r="LM653">
            <v>0</v>
          </cell>
          <cell r="LN653">
            <v>0</v>
          </cell>
          <cell r="LO653">
            <v>0</v>
          </cell>
          <cell r="LP653">
            <v>0</v>
          </cell>
          <cell r="LQ653">
            <v>0</v>
          </cell>
          <cell r="LR653">
            <v>0</v>
          </cell>
          <cell r="LS653">
            <v>0</v>
          </cell>
          <cell r="LT653">
            <v>0</v>
          </cell>
          <cell r="LU653">
            <v>0</v>
          </cell>
          <cell r="LV653">
            <v>0</v>
          </cell>
          <cell r="LW653">
            <v>0</v>
          </cell>
          <cell r="LX653">
            <v>0</v>
          </cell>
          <cell r="LY653">
            <v>0</v>
          </cell>
          <cell r="LZ653">
            <v>0</v>
          </cell>
          <cell r="MA653">
            <v>0</v>
          </cell>
          <cell r="MB653">
            <v>0</v>
          </cell>
          <cell r="MC653">
            <v>0</v>
          </cell>
          <cell r="MD653">
            <v>0</v>
          </cell>
          <cell r="ME653">
            <v>0</v>
          </cell>
          <cell r="MF653">
            <v>0</v>
          </cell>
          <cell r="MG653">
            <v>0</v>
          </cell>
          <cell r="MH653">
            <v>0</v>
          </cell>
          <cell r="MI653">
            <v>0</v>
          </cell>
          <cell r="MJ653">
            <v>0</v>
          </cell>
          <cell r="MK653">
            <v>0</v>
          </cell>
          <cell r="ML653">
            <v>0</v>
          </cell>
          <cell r="MM653">
            <v>0</v>
          </cell>
          <cell r="MN653">
            <v>0</v>
          </cell>
          <cell r="MO653">
            <v>0</v>
          </cell>
          <cell r="MP653">
            <v>0</v>
          </cell>
          <cell r="MQ653">
            <v>0</v>
          </cell>
          <cell r="MR653">
            <v>0</v>
          </cell>
          <cell r="MS653">
            <v>0</v>
          </cell>
          <cell r="MT653">
            <v>0</v>
          </cell>
          <cell r="MU653">
            <v>0</v>
          </cell>
          <cell r="MV653">
            <v>0</v>
          </cell>
          <cell r="MW653">
            <v>0</v>
          </cell>
          <cell r="MX653">
            <v>0</v>
          </cell>
          <cell r="MY653">
            <v>0</v>
          </cell>
          <cell r="MZ653">
            <v>0</v>
          </cell>
          <cell r="NA653">
            <v>0</v>
          </cell>
          <cell r="NB653">
            <v>0</v>
          </cell>
          <cell r="NC653">
            <v>0</v>
          </cell>
          <cell r="ND653">
            <v>0</v>
          </cell>
          <cell r="NE653">
            <v>0</v>
          </cell>
          <cell r="NF653">
            <v>0</v>
          </cell>
          <cell r="NG653">
            <v>0</v>
          </cell>
          <cell r="NH653">
            <v>0</v>
          </cell>
          <cell r="NI653">
            <v>0</v>
          </cell>
          <cell r="NJ653">
            <v>0</v>
          </cell>
          <cell r="NK653">
            <v>0</v>
          </cell>
          <cell r="NL653">
            <v>0</v>
          </cell>
          <cell r="NM653">
            <v>0</v>
          </cell>
          <cell r="NN653">
            <v>0</v>
          </cell>
          <cell r="NO653">
            <v>0</v>
          </cell>
          <cell r="NP653">
            <v>0</v>
          </cell>
          <cell r="NQ653">
            <v>0</v>
          </cell>
          <cell r="NR653">
            <v>0</v>
          </cell>
          <cell r="NS653">
            <v>0</v>
          </cell>
          <cell r="NT653">
            <v>0</v>
          </cell>
          <cell r="NU653">
            <v>0</v>
          </cell>
          <cell r="NV653">
            <v>0</v>
          </cell>
          <cell r="NW653">
            <v>0</v>
          </cell>
        </row>
        <row r="654">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0</v>
          </cell>
          <cell r="CB654">
            <v>0</v>
          </cell>
          <cell r="CC654">
            <v>0</v>
          </cell>
          <cell r="CD654">
            <v>0</v>
          </cell>
          <cell r="CE654">
            <v>0</v>
          </cell>
          <cell r="CF654">
            <v>0</v>
          </cell>
          <cell r="CG654">
            <v>0</v>
          </cell>
          <cell r="CH654">
            <v>0</v>
          </cell>
          <cell r="CI654">
            <v>0</v>
          </cell>
          <cell r="CJ654">
            <v>0</v>
          </cell>
          <cell r="CK654">
            <v>0</v>
          </cell>
          <cell r="CL654">
            <v>0</v>
          </cell>
          <cell r="CM654">
            <v>0</v>
          </cell>
          <cell r="CN654">
            <v>0</v>
          </cell>
          <cell r="CO654">
            <v>0</v>
          </cell>
          <cell r="CP654">
            <v>0</v>
          </cell>
          <cell r="CQ654">
            <v>0</v>
          </cell>
          <cell r="CR654">
            <v>0</v>
          </cell>
          <cell r="CS654">
            <v>0</v>
          </cell>
          <cell r="CT654">
            <v>0</v>
          </cell>
          <cell r="CU654">
            <v>0</v>
          </cell>
          <cell r="CV654">
            <v>0</v>
          </cell>
          <cell r="CW654">
            <v>0</v>
          </cell>
          <cell r="CX654">
            <v>0</v>
          </cell>
          <cell r="CY654">
            <v>0</v>
          </cell>
          <cell r="CZ654">
            <v>0</v>
          </cell>
          <cell r="DA654">
            <v>0</v>
          </cell>
          <cell r="DB654">
            <v>0</v>
          </cell>
          <cell r="DC654">
            <v>0</v>
          </cell>
          <cell r="DD654">
            <v>0</v>
          </cell>
          <cell r="DE654">
            <v>0</v>
          </cell>
          <cell r="DF654">
            <v>0</v>
          </cell>
          <cell r="DG654">
            <v>0</v>
          </cell>
          <cell r="DH654">
            <v>0</v>
          </cell>
          <cell r="DI654">
            <v>0</v>
          </cell>
          <cell r="DJ654">
            <v>0</v>
          </cell>
          <cell r="DK654">
            <v>0</v>
          </cell>
          <cell r="DL654">
            <v>0</v>
          </cell>
          <cell r="DM654">
            <v>0</v>
          </cell>
          <cell r="DN654">
            <v>0</v>
          </cell>
          <cell r="DO654">
            <v>0</v>
          </cell>
          <cell r="DP654">
            <v>0</v>
          </cell>
          <cell r="DQ654">
            <v>0</v>
          </cell>
          <cell r="DR654">
            <v>0</v>
          </cell>
          <cell r="DS654">
            <v>0</v>
          </cell>
          <cell r="DT654">
            <v>0</v>
          </cell>
          <cell r="DU654">
            <v>0</v>
          </cell>
          <cell r="DV654">
            <v>0</v>
          </cell>
          <cell r="DW654">
            <v>0</v>
          </cell>
          <cell r="DX654">
            <v>0</v>
          </cell>
          <cell r="DY654">
            <v>0</v>
          </cell>
          <cell r="DZ654">
            <v>0</v>
          </cell>
          <cell r="EA654">
            <v>0</v>
          </cell>
          <cell r="EB654">
            <v>0</v>
          </cell>
          <cell r="EC654">
            <v>0</v>
          </cell>
          <cell r="ED654">
            <v>0</v>
          </cell>
          <cell r="EE654">
            <v>0</v>
          </cell>
          <cell r="EF654">
            <v>0</v>
          </cell>
          <cell r="EG654">
            <v>0</v>
          </cell>
          <cell r="EH654">
            <v>0</v>
          </cell>
          <cell r="EI654">
            <v>0</v>
          </cell>
          <cell r="EJ654">
            <v>0</v>
          </cell>
          <cell r="EK654">
            <v>0</v>
          </cell>
          <cell r="EL654">
            <v>0</v>
          </cell>
          <cell r="EM654">
            <v>0</v>
          </cell>
          <cell r="EN654">
            <v>0</v>
          </cell>
          <cell r="EO654">
            <v>0</v>
          </cell>
          <cell r="EP654">
            <v>0</v>
          </cell>
          <cell r="EQ654">
            <v>0</v>
          </cell>
          <cell r="ER654">
            <v>0</v>
          </cell>
          <cell r="ES654">
            <v>0</v>
          </cell>
          <cell r="ET654">
            <v>0</v>
          </cell>
          <cell r="EU654">
            <v>0</v>
          </cell>
          <cell r="EV654">
            <v>0</v>
          </cell>
          <cell r="EW654">
            <v>0</v>
          </cell>
          <cell r="EX654">
            <v>0</v>
          </cell>
          <cell r="EY654">
            <v>0</v>
          </cell>
          <cell r="EZ654">
            <v>0</v>
          </cell>
          <cell r="FA654">
            <v>0</v>
          </cell>
          <cell r="FB654">
            <v>0</v>
          </cell>
          <cell r="FC654">
            <v>0</v>
          </cell>
          <cell r="FD654">
            <v>0</v>
          </cell>
          <cell r="FE654">
            <v>0</v>
          </cell>
          <cell r="FF654">
            <v>0</v>
          </cell>
          <cell r="FG654">
            <v>0</v>
          </cell>
          <cell r="FH654">
            <v>0</v>
          </cell>
          <cell r="FI654">
            <v>0</v>
          </cell>
          <cell r="FJ654">
            <v>0</v>
          </cell>
          <cell r="FK654">
            <v>0</v>
          </cell>
          <cell r="FL654">
            <v>0</v>
          </cell>
          <cell r="FM654">
            <v>0</v>
          </cell>
          <cell r="FN654">
            <v>0</v>
          </cell>
          <cell r="FO654">
            <v>0</v>
          </cell>
          <cell r="FP654">
            <v>0</v>
          </cell>
          <cell r="FQ654">
            <v>0</v>
          </cell>
          <cell r="FR654">
            <v>0</v>
          </cell>
          <cell r="FS654">
            <v>0</v>
          </cell>
          <cell r="FT654">
            <v>0</v>
          </cell>
          <cell r="FU654">
            <v>0</v>
          </cell>
          <cell r="FV654">
            <v>0</v>
          </cell>
          <cell r="FW654">
            <v>0</v>
          </cell>
          <cell r="FX654">
            <v>-1</v>
          </cell>
          <cell r="FY654">
            <v>0</v>
          </cell>
          <cell r="FZ654">
            <v>-1</v>
          </cell>
          <cell r="GA654">
            <v>0</v>
          </cell>
          <cell r="GB654">
            <v>0</v>
          </cell>
          <cell r="GC654">
            <v>0</v>
          </cell>
          <cell r="GD654">
            <v>0</v>
          </cell>
          <cell r="GE654">
            <v>0</v>
          </cell>
          <cell r="GF654">
            <v>0</v>
          </cell>
          <cell r="GG654">
            <v>0</v>
          </cell>
          <cell r="GH654">
            <v>0</v>
          </cell>
          <cell r="GI654">
            <v>0</v>
          </cell>
          <cell r="GJ654">
            <v>0</v>
          </cell>
          <cell r="GK654">
            <v>0</v>
          </cell>
          <cell r="GL654">
            <v>0</v>
          </cell>
          <cell r="GM654">
            <v>0</v>
          </cell>
          <cell r="GN654">
            <v>0</v>
          </cell>
          <cell r="GO654">
            <v>0</v>
          </cell>
          <cell r="GP654">
            <v>0</v>
          </cell>
          <cell r="GQ654">
            <v>0</v>
          </cell>
          <cell r="GR654">
            <v>0</v>
          </cell>
          <cell r="GS654">
            <v>0</v>
          </cell>
          <cell r="GT654">
            <v>0</v>
          </cell>
          <cell r="GU654">
            <v>0</v>
          </cell>
          <cell r="GV654">
            <v>0</v>
          </cell>
          <cell r="GW654">
            <v>0</v>
          </cell>
          <cell r="GX654">
            <v>0</v>
          </cell>
          <cell r="GY654">
            <v>0</v>
          </cell>
          <cell r="GZ654">
            <v>0</v>
          </cell>
          <cell r="HA654">
            <v>0</v>
          </cell>
          <cell r="HB654">
            <v>0</v>
          </cell>
          <cell r="HC654">
            <v>0</v>
          </cell>
          <cell r="HD654">
            <v>0</v>
          </cell>
          <cell r="HE654">
            <v>0</v>
          </cell>
          <cell r="HF654">
            <v>0</v>
          </cell>
          <cell r="HG654">
            <v>0</v>
          </cell>
          <cell r="HH654">
            <v>0</v>
          </cell>
          <cell r="HI654">
            <v>0</v>
          </cell>
          <cell r="HJ654">
            <v>0</v>
          </cell>
          <cell r="HK654">
            <v>0</v>
          </cell>
          <cell r="HO654">
            <v>0</v>
          </cell>
          <cell r="HP654">
            <v>0</v>
          </cell>
          <cell r="HQ654">
            <v>0</v>
          </cell>
          <cell r="HR654">
            <v>0</v>
          </cell>
          <cell r="HS654">
            <v>0</v>
          </cell>
          <cell r="HT654">
            <v>0</v>
          </cell>
          <cell r="HU654">
            <v>0</v>
          </cell>
          <cell r="HV654">
            <v>0</v>
          </cell>
          <cell r="HW654">
            <v>0</v>
          </cell>
          <cell r="HX654">
            <v>0</v>
          </cell>
          <cell r="HY654">
            <v>0</v>
          </cell>
          <cell r="HZ654">
            <v>0</v>
          </cell>
          <cell r="IA654">
            <v>0</v>
          </cell>
          <cell r="IB654">
            <v>0</v>
          </cell>
          <cell r="IC654">
            <v>0</v>
          </cell>
          <cell r="ID654">
            <v>0</v>
          </cell>
          <cell r="IE654">
            <v>0</v>
          </cell>
          <cell r="IF654">
            <v>0</v>
          </cell>
          <cell r="IG654">
            <v>0</v>
          </cell>
          <cell r="IH654">
            <v>0</v>
          </cell>
          <cell r="II654">
            <v>0</v>
          </cell>
          <cell r="IJ654">
            <v>0</v>
          </cell>
          <cell r="IK654">
            <v>0</v>
          </cell>
          <cell r="IL654">
            <v>0</v>
          </cell>
          <cell r="IM654">
            <v>0</v>
          </cell>
          <cell r="IN654">
            <v>0</v>
          </cell>
          <cell r="IO654">
            <v>0</v>
          </cell>
          <cell r="IP654">
            <v>0</v>
          </cell>
          <cell r="IQ654">
            <v>0</v>
          </cell>
          <cell r="IR654">
            <v>0</v>
          </cell>
          <cell r="IS654">
            <v>0</v>
          </cell>
          <cell r="IT654">
            <v>0</v>
          </cell>
          <cell r="IU654">
            <v>0</v>
          </cell>
          <cell r="IV654">
            <v>0</v>
          </cell>
          <cell r="IW654">
            <v>0</v>
          </cell>
          <cell r="IX654">
            <v>0</v>
          </cell>
          <cell r="IY654">
            <v>0</v>
          </cell>
          <cell r="IZ654">
            <v>0</v>
          </cell>
          <cell r="JA654">
            <v>0</v>
          </cell>
          <cell r="JB654">
            <v>0</v>
          </cell>
          <cell r="JC654">
            <v>0</v>
          </cell>
          <cell r="JD654">
            <v>0</v>
          </cell>
          <cell r="JE654">
            <v>0</v>
          </cell>
          <cell r="JF654">
            <v>0</v>
          </cell>
          <cell r="JG654">
            <v>0</v>
          </cell>
          <cell r="JH654">
            <v>0</v>
          </cell>
          <cell r="JI654">
            <v>0</v>
          </cell>
          <cell r="JJ654">
            <v>0</v>
          </cell>
          <cell r="JK654">
            <v>0</v>
          </cell>
          <cell r="JL654">
            <v>0</v>
          </cell>
          <cell r="JM654">
            <v>0</v>
          </cell>
          <cell r="JN654">
            <v>0</v>
          </cell>
          <cell r="JO654">
            <v>0</v>
          </cell>
          <cell r="JP654">
            <v>0</v>
          </cell>
          <cell r="JQ654">
            <v>0</v>
          </cell>
          <cell r="JR654">
            <v>0</v>
          </cell>
          <cell r="JS654">
            <v>0</v>
          </cell>
          <cell r="JT654">
            <v>0</v>
          </cell>
          <cell r="JU654">
            <v>0</v>
          </cell>
          <cell r="JV654">
            <v>0</v>
          </cell>
          <cell r="JW654">
            <v>0</v>
          </cell>
          <cell r="JX654">
            <v>0</v>
          </cell>
          <cell r="JY654">
            <v>0</v>
          </cell>
          <cell r="JZ654">
            <v>0</v>
          </cell>
          <cell r="KA654">
            <v>0</v>
          </cell>
          <cell r="KB654">
            <v>0</v>
          </cell>
          <cell r="KC654">
            <v>0</v>
          </cell>
          <cell r="KD654">
            <v>0</v>
          </cell>
          <cell r="KE654">
            <v>0</v>
          </cell>
          <cell r="KF654">
            <v>0</v>
          </cell>
          <cell r="KG654">
            <v>0</v>
          </cell>
          <cell r="KH654">
            <v>0</v>
          </cell>
          <cell r="KI654">
            <v>0</v>
          </cell>
          <cell r="KJ654">
            <v>0</v>
          </cell>
          <cell r="KK654">
            <v>0</v>
          </cell>
          <cell r="KL654">
            <v>0</v>
          </cell>
          <cell r="KM654">
            <v>0</v>
          </cell>
          <cell r="KN654">
            <v>0</v>
          </cell>
          <cell r="KO654">
            <v>0</v>
          </cell>
          <cell r="KP654">
            <v>0</v>
          </cell>
          <cell r="KQ654">
            <v>0</v>
          </cell>
          <cell r="KR654">
            <v>0</v>
          </cell>
          <cell r="KS654">
            <v>0</v>
          </cell>
          <cell r="KT654">
            <v>0</v>
          </cell>
          <cell r="KU654">
            <v>0</v>
          </cell>
          <cell r="KV654">
            <v>0</v>
          </cell>
          <cell r="KW654">
            <v>0</v>
          </cell>
          <cell r="KX654">
            <v>0</v>
          </cell>
          <cell r="KY654">
            <v>0</v>
          </cell>
          <cell r="KZ654">
            <v>0</v>
          </cell>
          <cell r="LA654">
            <v>0</v>
          </cell>
          <cell r="LB654">
            <v>0</v>
          </cell>
          <cell r="LC654">
            <v>0</v>
          </cell>
          <cell r="LD654">
            <v>0</v>
          </cell>
          <cell r="LE654">
            <v>0</v>
          </cell>
          <cell r="LF654">
            <v>0</v>
          </cell>
          <cell r="LG654">
            <v>0</v>
          </cell>
          <cell r="LH654">
            <v>0</v>
          </cell>
          <cell r="LI654">
            <v>0</v>
          </cell>
          <cell r="LJ654">
            <v>0</v>
          </cell>
          <cell r="LK654">
            <v>0</v>
          </cell>
          <cell r="LL654">
            <v>0</v>
          </cell>
          <cell r="LM654">
            <v>0</v>
          </cell>
          <cell r="LN654">
            <v>0</v>
          </cell>
          <cell r="LO654">
            <v>0</v>
          </cell>
          <cell r="LP654">
            <v>0</v>
          </cell>
          <cell r="LQ654">
            <v>0</v>
          </cell>
          <cell r="LR654">
            <v>0</v>
          </cell>
          <cell r="LS654">
            <v>0</v>
          </cell>
          <cell r="LT654">
            <v>0</v>
          </cell>
          <cell r="LU654">
            <v>0</v>
          </cell>
          <cell r="LV654">
            <v>0</v>
          </cell>
          <cell r="LW654">
            <v>0</v>
          </cell>
          <cell r="LX654">
            <v>0</v>
          </cell>
          <cell r="LY654">
            <v>0</v>
          </cell>
          <cell r="LZ654">
            <v>0</v>
          </cell>
          <cell r="MA654">
            <v>0</v>
          </cell>
          <cell r="MB654">
            <v>0</v>
          </cell>
          <cell r="MC654">
            <v>0</v>
          </cell>
          <cell r="MD654">
            <v>0</v>
          </cell>
          <cell r="ME654">
            <v>0</v>
          </cell>
          <cell r="MF654">
            <v>0</v>
          </cell>
          <cell r="MG654">
            <v>0</v>
          </cell>
          <cell r="MH654">
            <v>0</v>
          </cell>
          <cell r="MI654">
            <v>0</v>
          </cell>
          <cell r="MJ654">
            <v>0</v>
          </cell>
          <cell r="MK654">
            <v>0</v>
          </cell>
          <cell r="ML654">
            <v>0</v>
          </cell>
          <cell r="MM654">
            <v>-1</v>
          </cell>
          <cell r="MN654">
            <v>0</v>
          </cell>
          <cell r="MO654">
            <v>0</v>
          </cell>
          <cell r="MP654">
            <v>0</v>
          </cell>
          <cell r="MQ654">
            <v>0</v>
          </cell>
          <cell r="MR654">
            <v>0</v>
          </cell>
          <cell r="MS654">
            <v>0</v>
          </cell>
          <cell r="MT654">
            <v>0</v>
          </cell>
          <cell r="MU654">
            <v>0</v>
          </cell>
          <cell r="MV654">
            <v>0</v>
          </cell>
          <cell r="MW654">
            <v>0</v>
          </cell>
          <cell r="MX654">
            <v>0</v>
          </cell>
          <cell r="MY654">
            <v>0</v>
          </cell>
          <cell r="MZ654">
            <v>0</v>
          </cell>
          <cell r="NA654">
            <v>0</v>
          </cell>
          <cell r="NB654">
            <v>0</v>
          </cell>
          <cell r="NC654">
            <v>0</v>
          </cell>
          <cell r="ND654">
            <v>0</v>
          </cell>
          <cell r="NE654">
            <v>0</v>
          </cell>
          <cell r="NF654">
            <v>0</v>
          </cell>
          <cell r="NG654">
            <v>0</v>
          </cell>
          <cell r="NH654">
            <v>0</v>
          </cell>
          <cell r="NI654">
            <v>0</v>
          </cell>
          <cell r="NJ654">
            <v>0</v>
          </cell>
          <cell r="NK654">
            <v>0</v>
          </cell>
          <cell r="NL654">
            <v>0</v>
          </cell>
          <cell r="NM654">
            <v>0</v>
          </cell>
          <cell r="NN654">
            <v>0</v>
          </cell>
          <cell r="NO654">
            <v>0</v>
          </cell>
          <cell r="NP654">
            <v>0</v>
          </cell>
          <cell r="NQ654">
            <v>0</v>
          </cell>
          <cell r="NR654">
            <v>0</v>
          </cell>
          <cell r="NS654">
            <v>0</v>
          </cell>
          <cell r="NT654">
            <v>0</v>
          </cell>
          <cell r="NU654">
            <v>0</v>
          </cell>
          <cell r="NV654">
            <v>0</v>
          </cell>
          <cell r="NW654">
            <v>0</v>
          </cell>
        </row>
        <row r="655">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cell r="CJ655">
            <v>0</v>
          </cell>
          <cell r="CK655">
            <v>0</v>
          </cell>
          <cell r="CL655">
            <v>0</v>
          </cell>
          <cell r="CM655">
            <v>0</v>
          </cell>
          <cell r="CN655">
            <v>0</v>
          </cell>
          <cell r="CO655">
            <v>0</v>
          </cell>
          <cell r="CP655">
            <v>0</v>
          </cell>
          <cell r="CQ655">
            <v>0</v>
          </cell>
          <cell r="CR655">
            <v>0</v>
          </cell>
          <cell r="CS655">
            <v>0</v>
          </cell>
          <cell r="CT655">
            <v>0</v>
          </cell>
          <cell r="CU655">
            <v>0</v>
          </cell>
          <cell r="CV655">
            <v>0</v>
          </cell>
          <cell r="CW655">
            <v>0</v>
          </cell>
          <cell r="CX655">
            <v>0</v>
          </cell>
          <cell r="CY655">
            <v>0</v>
          </cell>
          <cell r="CZ655">
            <v>0</v>
          </cell>
          <cell r="DA655">
            <v>0</v>
          </cell>
          <cell r="DB655">
            <v>0</v>
          </cell>
          <cell r="DC655">
            <v>0</v>
          </cell>
          <cell r="DD655">
            <v>0</v>
          </cell>
          <cell r="DE655">
            <v>0</v>
          </cell>
          <cell r="DF655">
            <v>0</v>
          </cell>
          <cell r="DG655">
            <v>0</v>
          </cell>
          <cell r="DH655">
            <v>0</v>
          </cell>
          <cell r="DI655">
            <v>0</v>
          </cell>
          <cell r="DJ655">
            <v>0</v>
          </cell>
          <cell r="DK655">
            <v>0</v>
          </cell>
          <cell r="DL655">
            <v>0</v>
          </cell>
          <cell r="DM655">
            <v>0</v>
          </cell>
          <cell r="DN655">
            <v>0</v>
          </cell>
          <cell r="DO655">
            <v>0</v>
          </cell>
          <cell r="DP655">
            <v>0</v>
          </cell>
          <cell r="DQ655">
            <v>0</v>
          </cell>
          <cell r="DR655">
            <v>0</v>
          </cell>
          <cell r="DS655">
            <v>0</v>
          </cell>
          <cell r="DT655">
            <v>0</v>
          </cell>
          <cell r="DU655">
            <v>0</v>
          </cell>
          <cell r="DV655">
            <v>0</v>
          </cell>
          <cell r="DW655">
            <v>0</v>
          </cell>
          <cell r="DX655">
            <v>0</v>
          </cell>
          <cell r="DY655">
            <v>0</v>
          </cell>
          <cell r="DZ655">
            <v>0</v>
          </cell>
          <cell r="EA655">
            <v>0</v>
          </cell>
          <cell r="EB655">
            <v>0</v>
          </cell>
          <cell r="EC655">
            <v>0</v>
          </cell>
          <cell r="ED655">
            <v>0</v>
          </cell>
          <cell r="EE655">
            <v>0</v>
          </cell>
          <cell r="EF655">
            <v>0</v>
          </cell>
          <cell r="EG655">
            <v>0</v>
          </cell>
          <cell r="EH655">
            <v>0</v>
          </cell>
          <cell r="EI655">
            <v>0</v>
          </cell>
          <cell r="EJ655">
            <v>0</v>
          </cell>
          <cell r="EK655">
            <v>0</v>
          </cell>
          <cell r="EL655">
            <v>0</v>
          </cell>
          <cell r="EM655">
            <v>0</v>
          </cell>
          <cell r="EN655">
            <v>0</v>
          </cell>
          <cell r="EO655">
            <v>0</v>
          </cell>
          <cell r="EP655">
            <v>0</v>
          </cell>
          <cell r="EQ655">
            <v>0</v>
          </cell>
          <cell r="ER655">
            <v>0</v>
          </cell>
          <cell r="ES655">
            <v>0</v>
          </cell>
          <cell r="ET655">
            <v>0</v>
          </cell>
          <cell r="EU655">
            <v>0</v>
          </cell>
          <cell r="EV655">
            <v>0</v>
          </cell>
          <cell r="EW655">
            <v>0</v>
          </cell>
          <cell r="EX655">
            <v>0</v>
          </cell>
          <cell r="EY655">
            <v>0</v>
          </cell>
          <cell r="EZ655">
            <v>0</v>
          </cell>
          <cell r="FA655">
            <v>0</v>
          </cell>
          <cell r="FB655">
            <v>0</v>
          </cell>
          <cell r="FC655">
            <v>0</v>
          </cell>
          <cell r="FD655">
            <v>0</v>
          </cell>
          <cell r="FE655">
            <v>0</v>
          </cell>
          <cell r="FF655">
            <v>0</v>
          </cell>
          <cell r="FG655">
            <v>0</v>
          </cell>
          <cell r="FH655">
            <v>0</v>
          </cell>
          <cell r="FI655">
            <v>0</v>
          </cell>
          <cell r="FJ655">
            <v>0</v>
          </cell>
          <cell r="FK655">
            <v>0</v>
          </cell>
          <cell r="FL655">
            <v>0</v>
          </cell>
          <cell r="FM655">
            <v>0</v>
          </cell>
          <cell r="FN655">
            <v>0</v>
          </cell>
          <cell r="FO655">
            <v>0</v>
          </cell>
          <cell r="FP655">
            <v>0</v>
          </cell>
          <cell r="FQ655">
            <v>0</v>
          </cell>
          <cell r="FR655">
            <v>0</v>
          </cell>
          <cell r="FS655">
            <v>0</v>
          </cell>
          <cell r="FT655">
            <v>0</v>
          </cell>
          <cell r="FU655">
            <v>0</v>
          </cell>
          <cell r="FV655">
            <v>0</v>
          </cell>
          <cell r="FW655">
            <v>0</v>
          </cell>
          <cell r="FX655">
            <v>0</v>
          </cell>
          <cell r="FY655">
            <v>0</v>
          </cell>
          <cell r="FZ655">
            <v>0</v>
          </cell>
          <cell r="GA655">
            <v>0</v>
          </cell>
          <cell r="GB655">
            <v>0</v>
          </cell>
          <cell r="GC655">
            <v>0</v>
          </cell>
          <cell r="GD655">
            <v>0</v>
          </cell>
          <cell r="GE655">
            <v>0</v>
          </cell>
          <cell r="GF655">
            <v>0</v>
          </cell>
          <cell r="GG655">
            <v>0</v>
          </cell>
          <cell r="GH655">
            <v>0</v>
          </cell>
          <cell r="GI655">
            <v>0</v>
          </cell>
          <cell r="GJ655">
            <v>0</v>
          </cell>
          <cell r="GK655">
            <v>0</v>
          </cell>
          <cell r="GL655">
            <v>0</v>
          </cell>
          <cell r="GM655">
            <v>0</v>
          </cell>
          <cell r="GN655">
            <v>0</v>
          </cell>
          <cell r="GO655">
            <v>0</v>
          </cell>
          <cell r="GP655">
            <v>0</v>
          </cell>
          <cell r="GQ655">
            <v>0</v>
          </cell>
          <cell r="GR655">
            <v>0</v>
          </cell>
          <cell r="GS655">
            <v>0</v>
          </cell>
          <cell r="GT655">
            <v>0</v>
          </cell>
          <cell r="GU655">
            <v>0</v>
          </cell>
          <cell r="GV655">
            <v>0</v>
          </cell>
          <cell r="GW655">
            <v>0</v>
          </cell>
          <cell r="GX655">
            <v>0</v>
          </cell>
          <cell r="GY655">
            <v>0</v>
          </cell>
          <cell r="GZ655">
            <v>0</v>
          </cell>
          <cell r="HA655">
            <v>0</v>
          </cell>
          <cell r="HB655">
            <v>0</v>
          </cell>
          <cell r="HC655">
            <v>0</v>
          </cell>
          <cell r="HD655">
            <v>0</v>
          </cell>
          <cell r="HE655">
            <v>0</v>
          </cell>
          <cell r="HF655">
            <v>0</v>
          </cell>
          <cell r="HG655">
            <v>0</v>
          </cell>
          <cell r="HH655">
            <v>0</v>
          </cell>
          <cell r="HI655">
            <v>0</v>
          </cell>
          <cell r="HJ655">
            <v>0</v>
          </cell>
          <cell r="HK655">
            <v>0</v>
          </cell>
          <cell r="HO655">
            <v>0</v>
          </cell>
          <cell r="HP655">
            <v>0</v>
          </cell>
          <cell r="HQ655">
            <v>0</v>
          </cell>
          <cell r="HR655">
            <v>0</v>
          </cell>
          <cell r="HS655">
            <v>0</v>
          </cell>
          <cell r="HT655">
            <v>0</v>
          </cell>
          <cell r="HU655">
            <v>0</v>
          </cell>
          <cell r="HV655">
            <v>0</v>
          </cell>
          <cell r="HW655">
            <v>0</v>
          </cell>
          <cell r="HX655">
            <v>0</v>
          </cell>
          <cell r="HY655">
            <v>0</v>
          </cell>
          <cell r="HZ655">
            <v>0</v>
          </cell>
          <cell r="IA655">
            <v>0</v>
          </cell>
          <cell r="IB655">
            <v>0</v>
          </cell>
          <cell r="IC655">
            <v>0</v>
          </cell>
          <cell r="ID655">
            <v>0</v>
          </cell>
          <cell r="IE655">
            <v>0</v>
          </cell>
          <cell r="IF655">
            <v>0</v>
          </cell>
          <cell r="IG655">
            <v>0</v>
          </cell>
          <cell r="IH655">
            <v>0</v>
          </cell>
          <cell r="II655">
            <v>0</v>
          </cell>
          <cell r="IJ655">
            <v>0</v>
          </cell>
          <cell r="IK655">
            <v>0</v>
          </cell>
          <cell r="IL655">
            <v>0</v>
          </cell>
          <cell r="IM655">
            <v>0</v>
          </cell>
          <cell r="IN655">
            <v>0</v>
          </cell>
          <cell r="IO655">
            <v>0</v>
          </cell>
          <cell r="IP655">
            <v>0</v>
          </cell>
          <cell r="IQ655">
            <v>0</v>
          </cell>
          <cell r="IR655">
            <v>0</v>
          </cell>
          <cell r="IS655">
            <v>0</v>
          </cell>
          <cell r="IT655">
            <v>0</v>
          </cell>
          <cell r="IU655">
            <v>0</v>
          </cell>
          <cell r="IV655">
            <v>0</v>
          </cell>
          <cell r="IW655">
            <v>0</v>
          </cell>
          <cell r="IX655">
            <v>0</v>
          </cell>
          <cell r="IY655">
            <v>0</v>
          </cell>
          <cell r="IZ655">
            <v>0</v>
          </cell>
          <cell r="JA655">
            <v>0</v>
          </cell>
          <cell r="JB655">
            <v>0</v>
          </cell>
          <cell r="JC655">
            <v>0</v>
          </cell>
          <cell r="JD655">
            <v>0</v>
          </cell>
          <cell r="JE655">
            <v>0</v>
          </cell>
          <cell r="JF655">
            <v>0</v>
          </cell>
          <cell r="JG655">
            <v>0</v>
          </cell>
          <cell r="JH655">
            <v>0</v>
          </cell>
          <cell r="JI655">
            <v>0</v>
          </cell>
          <cell r="JJ655">
            <v>0</v>
          </cell>
          <cell r="JK655">
            <v>0</v>
          </cell>
          <cell r="JL655">
            <v>0</v>
          </cell>
          <cell r="JM655">
            <v>0</v>
          </cell>
          <cell r="JN655">
            <v>0</v>
          </cell>
          <cell r="JO655">
            <v>0</v>
          </cell>
          <cell r="JP655">
            <v>0</v>
          </cell>
          <cell r="JQ655">
            <v>0</v>
          </cell>
          <cell r="JR655">
            <v>0</v>
          </cell>
          <cell r="JS655">
            <v>0</v>
          </cell>
          <cell r="JT655">
            <v>0</v>
          </cell>
          <cell r="JU655">
            <v>0</v>
          </cell>
          <cell r="JV655">
            <v>0</v>
          </cell>
          <cell r="JW655">
            <v>0</v>
          </cell>
          <cell r="JX655">
            <v>0</v>
          </cell>
          <cell r="JY655">
            <v>0</v>
          </cell>
          <cell r="JZ655">
            <v>0</v>
          </cell>
          <cell r="KA655">
            <v>0</v>
          </cell>
          <cell r="KB655">
            <v>0</v>
          </cell>
          <cell r="KC655">
            <v>0</v>
          </cell>
          <cell r="KD655">
            <v>0</v>
          </cell>
          <cell r="KE655">
            <v>0</v>
          </cell>
          <cell r="KF655">
            <v>0</v>
          </cell>
          <cell r="KG655">
            <v>0</v>
          </cell>
          <cell r="KH655">
            <v>0</v>
          </cell>
          <cell r="KI655">
            <v>0</v>
          </cell>
          <cell r="KJ655">
            <v>0</v>
          </cell>
          <cell r="KK655">
            <v>0</v>
          </cell>
          <cell r="KL655">
            <v>0</v>
          </cell>
          <cell r="KM655">
            <v>0</v>
          </cell>
          <cell r="KN655">
            <v>0</v>
          </cell>
          <cell r="KO655">
            <v>0</v>
          </cell>
          <cell r="KP655">
            <v>0</v>
          </cell>
          <cell r="KQ655">
            <v>0</v>
          </cell>
          <cell r="KR655">
            <v>0</v>
          </cell>
          <cell r="KS655">
            <v>0</v>
          </cell>
          <cell r="KT655">
            <v>0</v>
          </cell>
          <cell r="KU655">
            <v>0</v>
          </cell>
          <cell r="KV655">
            <v>0</v>
          </cell>
          <cell r="KW655">
            <v>0</v>
          </cell>
          <cell r="KX655">
            <v>0</v>
          </cell>
          <cell r="KY655">
            <v>0</v>
          </cell>
          <cell r="KZ655">
            <v>0</v>
          </cell>
          <cell r="LA655">
            <v>0</v>
          </cell>
          <cell r="LB655">
            <v>0</v>
          </cell>
          <cell r="LC655">
            <v>0</v>
          </cell>
          <cell r="LD655">
            <v>0</v>
          </cell>
          <cell r="LE655">
            <v>0</v>
          </cell>
          <cell r="LF655">
            <v>0</v>
          </cell>
          <cell r="LG655">
            <v>0</v>
          </cell>
          <cell r="LH655">
            <v>0</v>
          </cell>
          <cell r="LI655">
            <v>0</v>
          </cell>
          <cell r="LJ655">
            <v>0</v>
          </cell>
          <cell r="LK655">
            <v>0</v>
          </cell>
          <cell r="LL655">
            <v>0</v>
          </cell>
          <cell r="LM655">
            <v>0</v>
          </cell>
          <cell r="LN655">
            <v>0</v>
          </cell>
          <cell r="LO655">
            <v>0</v>
          </cell>
          <cell r="LP655">
            <v>0</v>
          </cell>
          <cell r="LQ655">
            <v>0</v>
          </cell>
          <cell r="LR655">
            <v>0</v>
          </cell>
          <cell r="LS655">
            <v>0</v>
          </cell>
          <cell r="LT655">
            <v>0</v>
          </cell>
          <cell r="LU655">
            <v>0</v>
          </cell>
          <cell r="LV655">
            <v>0</v>
          </cell>
          <cell r="LW655">
            <v>0</v>
          </cell>
          <cell r="LX655">
            <v>0</v>
          </cell>
          <cell r="LY655">
            <v>0</v>
          </cell>
          <cell r="LZ655">
            <v>0</v>
          </cell>
          <cell r="MA655">
            <v>0</v>
          </cell>
          <cell r="MB655">
            <v>0</v>
          </cell>
          <cell r="MC655">
            <v>0</v>
          </cell>
          <cell r="MD655">
            <v>0</v>
          </cell>
          <cell r="ME655">
            <v>0</v>
          </cell>
          <cell r="MF655">
            <v>0</v>
          </cell>
          <cell r="MG655">
            <v>0</v>
          </cell>
          <cell r="MH655">
            <v>0</v>
          </cell>
          <cell r="MI655">
            <v>0</v>
          </cell>
          <cell r="MJ655">
            <v>0</v>
          </cell>
          <cell r="MK655">
            <v>0</v>
          </cell>
          <cell r="ML655">
            <v>0</v>
          </cell>
          <cell r="MM655">
            <v>0</v>
          </cell>
          <cell r="MN655">
            <v>0</v>
          </cell>
          <cell r="MO655">
            <v>0</v>
          </cell>
          <cell r="MP655">
            <v>0</v>
          </cell>
          <cell r="MQ655">
            <v>0</v>
          </cell>
          <cell r="MR655">
            <v>0</v>
          </cell>
          <cell r="MS655">
            <v>0</v>
          </cell>
          <cell r="MT655">
            <v>0</v>
          </cell>
          <cell r="MU655">
            <v>0</v>
          </cell>
          <cell r="MV655">
            <v>0</v>
          </cell>
          <cell r="MW655">
            <v>0</v>
          </cell>
          <cell r="MX655">
            <v>0</v>
          </cell>
          <cell r="MY655">
            <v>0</v>
          </cell>
          <cell r="MZ655">
            <v>0</v>
          </cell>
          <cell r="NA655">
            <v>0</v>
          </cell>
          <cell r="NB655">
            <v>0</v>
          </cell>
          <cell r="NC655">
            <v>0</v>
          </cell>
          <cell r="ND655">
            <v>0</v>
          </cell>
          <cell r="NE655">
            <v>0</v>
          </cell>
          <cell r="NF655">
            <v>0</v>
          </cell>
          <cell r="NG655">
            <v>0</v>
          </cell>
          <cell r="NH655">
            <v>0</v>
          </cell>
          <cell r="NI655">
            <v>0</v>
          </cell>
          <cell r="NJ655">
            <v>0</v>
          </cell>
          <cell r="NK655">
            <v>0</v>
          </cell>
          <cell r="NL655">
            <v>0</v>
          </cell>
          <cell r="NM655">
            <v>0</v>
          </cell>
          <cell r="NN655">
            <v>0</v>
          </cell>
          <cell r="NO655">
            <v>0</v>
          </cell>
          <cell r="NP655">
            <v>0</v>
          </cell>
          <cell r="NQ655">
            <v>0</v>
          </cell>
          <cell r="NR655">
            <v>0</v>
          </cell>
          <cell r="NS655">
            <v>0</v>
          </cell>
          <cell r="NT655">
            <v>0</v>
          </cell>
          <cell r="NU655">
            <v>0</v>
          </cell>
          <cell r="NV655">
            <v>0</v>
          </cell>
          <cell r="NW655">
            <v>0</v>
          </cell>
        </row>
        <row r="656">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cell r="CJ656">
            <v>0</v>
          </cell>
          <cell r="CK656">
            <v>0</v>
          </cell>
          <cell r="CL656">
            <v>0</v>
          </cell>
          <cell r="CM656">
            <v>0</v>
          </cell>
          <cell r="CN656">
            <v>0</v>
          </cell>
          <cell r="CO656">
            <v>0</v>
          </cell>
          <cell r="CP656">
            <v>0</v>
          </cell>
          <cell r="CQ656">
            <v>0</v>
          </cell>
          <cell r="CR656">
            <v>0</v>
          </cell>
          <cell r="CS656">
            <v>0</v>
          </cell>
          <cell r="CT656">
            <v>0</v>
          </cell>
          <cell r="CU656">
            <v>0</v>
          </cell>
          <cell r="CV656">
            <v>0</v>
          </cell>
          <cell r="CW656">
            <v>0</v>
          </cell>
          <cell r="CX656">
            <v>0</v>
          </cell>
          <cell r="CY656">
            <v>0</v>
          </cell>
          <cell r="CZ656">
            <v>0</v>
          </cell>
          <cell r="DA656">
            <v>0</v>
          </cell>
          <cell r="DB656">
            <v>0</v>
          </cell>
          <cell r="DC656">
            <v>0</v>
          </cell>
          <cell r="DD656">
            <v>0</v>
          </cell>
          <cell r="DE656">
            <v>0</v>
          </cell>
          <cell r="DF656">
            <v>0</v>
          </cell>
          <cell r="DG656">
            <v>0</v>
          </cell>
          <cell r="DH656">
            <v>0</v>
          </cell>
          <cell r="DI656">
            <v>0</v>
          </cell>
          <cell r="DJ656">
            <v>0</v>
          </cell>
          <cell r="DK656">
            <v>0</v>
          </cell>
          <cell r="DL656">
            <v>0</v>
          </cell>
          <cell r="DM656">
            <v>0</v>
          </cell>
          <cell r="DN656">
            <v>0</v>
          </cell>
          <cell r="DO656">
            <v>0</v>
          </cell>
          <cell r="DP656">
            <v>0</v>
          </cell>
          <cell r="DQ656">
            <v>0</v>
          </cell>
          <cell r="DR656">
            <v>0</v>
          </cell>
          <cell r="DS656">
            <v>0</v>
          </cell>
          <cell r="DT656">
            <v>0</v>
          </cell>
          <cell r="DU656">
            <v>0</v>
          </cell>
          <cell r="DV656">
            <v>0</v>
          </cell>
          <cell r="DW656">
            <v>0</v>
          </cell>
          <cell r="DX656">
            <v>0</v>
          </cell>
          <cell r="DY656">
            <v>0</v>
          </cell>
          <cell r="DZ656">
            <v>0</v>
          </cell>
          <cell r="EA656">
            <v>0</v>
          </cell>
          <cell r="EB656">
            <v>0</v>
          </cell>
          <cell r="EC656">
            <v>0</v>
          </cell>
          <cell r="ED656">
            <v>0</v>
          </cell>
          <cell r="EE656">
            <v>0</v>
          </cell>
          <cell r="EF656">
            <v>0</v>
          </cell>
          <cell r="EG656">
            <v>0</v>
          </cell>
          <cell r="EH656">
            <v>0</v>
          </cell>
          <cell r="EI656">
            <v>0</v>
          </cell>
          <cell r="EJ656">
            <v>0</v>
          </cell>
          <cell r="EK656">
            <v>0</v>
          </cell>
          <cell r="EL656">
            <v>0</v>
          </cell>
          <cell r="EM656">
            <v>0</v>
          </cell>
          <cell r="EN656">
            <v>0</v>
          </cell>
          <cell r="EO656">
            <v>0</v>
          </cell>
          <cell r="EP656">
            <v>0</v>
          </cell>
          <cell r="EQ656">
            <v>0</v>
          </cell>
          <cell r="ER656">
            <v>0</v>
          </cell>
          <cell r="ES656">
            <v>0</v>
          </cell>
          <cell r="ET656">
            <v>0</v>
          </cell>
          <cell r="EU656">
            <v>0</v>
          </cell>
          <cell r="EV656">
            <v>0</v>
          </cell>
          <cell r="EW656">
            <v>0</v>
          </cell>
          <cell r="EX656">
            <v>0</v>
          </cell>
          <cell r="EY656">
            <v>0</v>
          </cell>
          <cell r="EZ656">
            <v>0</v>
          </cell>
          <cell r="FA656">
            <v>0</v>
          </cell>
          <cell r="FB656">
            <v>0</v>
          </cell>
          <cell r="FC656">
            <v>0</v>
          </cell>
          <cell r="FD656">
            <v>0</v>
          </cell>
          <cell r="FE656">
            <v>0</v>
          </cell>
          <cell r="FF656">
            <v>0</v>
          </cell>
          <cell r="FG656">
            <v>0</v>
          </cell>
          <cell r="FH656">
            <v>0</v>
          </cell>
          <cell r="FI656">
            <v>0</v>
          </cell>
          <cell r="FJ656">
            <v>0</v>
          </cell>
          <cell r="FK656">
            <v>0</v>
          </cell>
          <cell r="FL656">
            <v>0</v>
          </cell>
          <cell r="FM656">
            <v>0</v>
          </cell>
          <cell r="FN656">
            <v>0</v>
          </cell>
          <cell r="FO656">
            <v>0</v>
          </cell>
          <cell r="FP656">
            <v>0</v>
          </cell>
          <cell r="FQ656">
            <v>0</v>
          </cell>
          <cell r="FR656">
            <v>0</v>
          </cell>
          <cell r="FS656">
            <v>0</v>
          </cell>
          <cell r="FT656">
            <v>0</v>
          </cell>
          <cell r="FU656">
            <v>0</v>
          </cell>
          <cell r="FV656">
            <v>0</v>
          </cell>
          <cell r="FW656">
            <v>0</v>
          </cell>
          <cell r="FX656">
            <v>0</v>
          </cell>
          <cell r="FY656">
            <v>0</v>
          </cell>
          <cell r="FZ656">
            <v>0</v>
          </cell>
          <cell r="GA656">
            <v>0</v>
          </cell>
          <cell r="GB656">
            <v>0</v>
          </cell>
          <cell r="GC656">
            <v>0</v>
          </cell>
          <cell r="GD656">
            <v>0</v>
          </cell>
          <cell r="GE656">
            <v>0</v>
          </cell>
          <cell r="GF656">
            <v>0</v>
          </cell>
          <cell r="GG656">
            <v>0</v>
          </cell>
          <cell r="GH656">
            <v>0</v>
          </cell>
          <cell r="GI656">
            <v>0</v>
          </cell>
          <cell r="GJ656">
            <v>0</v>
          </cell>
          <cell r="GK656">
            <v>0</v>
          </cell>
          <cell r="GL656">
            <v>0</v>
          </cell>
          <cell r="GM656">
            <v>0</v>
          </cell>
          <cell r="GN656">
            <v>0</v>
          </cell>
          <cell r="GO656">
            <v>0</v>
          </cell>
          <cell r="GP656">
            <v>0</v>
          </cell>
          <cell r="GQ656">
            <v>0</v>
          </cell>
          <cell r="GR656">
            <v>0</v>
          </cell>
          <cell r="GS656">
            <v>0</v>
          </cell>
          <cell r="GT656">
            <v>0</v>
          </cell>
          <cell r="GU656">
            <v>0</v>
          </cell>
          <cell r="GV656">
            <v>0</v>
          </cell>
          <cell r="GW656">
            <v>0</v>
          </cell>
          <cell r="GX656">
            <v>0</v>
          </cell>
          <cell r="GY656">
            <v>0</v>
          </cell>
          <cell r="GZ656">
            <v>0</v>
          </cell>
          <cell r="HA656">
            <v>0</v>
          </cell>
          <cell r="HB656">
            <v>0</v>
          </cell>
          <cell r="HC656">
            <v>0</v>
          </cell>
          <cell r="HD656">
            <v>0</v>
          </cell>
          <cell r="HE656">
            <v>0</v>
          </cell>
          <cell r="HF656">
            <v>0</v>
          </cell>
          <cell r="HG656">
            <v>0</v>
          </cell>
          <cell r="HH656">
            <v>0</v>
          </cell>
          <cell r="HI656">
            <v>0</v>
          </cell>
          <cell r="HJ656">
            <v>0</v>
          </cell>
          <cell r="HK656">
            <v>0</v>
          </cell>
          <cell r="HO656">
            <v>0</v>
          </cell>
          <cell r="HP656">
            <v>0</v>
          </cell>
          <cell r="HQ656">
            <v>0</v>
          </cell>
          <cell r="HR656">
            <v>0</v>
          </cell>
          <cell r="HS656">
            <v>0</v>
          </cell>
          <cell r="HT656">
            <v>0</v>
          </cell>
          <cell r="HU656">
            <v>0</v>
          </cell>
          <cell r="HV656">
            <v>0</v>
          </cell>
          <cell r="HW656">
            <v>0</v>
          </cell>
          <cell r="HX656">
            <v>0</v>
          </cell>
          <cell r="HY656">
            <v>0</v>
          </cell>
          <cell r="HZ656">
            <v>0</v>
          </cell>
          <cell r="IA656">
            <v>0</v>
          </cell>
          <cell r="IB656">
            <v>0</v>
          </cell>
          <cell r="IC656">
            <v>0</v>
          </cell>
          <cell r="ID656">
            <v>0</v>
          </cell>
          <cell r="IE656">
            <v>0</v>
          </cell>
          <cell r="IF656">
            <v>0</v>
          </cell>
          <cell r="IG656">
            <v>0</v>
          </cell>
          <cell r="IH656">
            <v>0</v>
          </cell>
          <cell r="II656">
            <v>0</v>
          </cell>
          <cell r="IJ656">
            <v>0</v>
          </cell>
          <cell r="IK656">
            <v>0</v>
          </cell>
          <cell r="IL656">
            <v>0</v>
          </cell>
          <cell r="IM656">
            <v>0</v>
          </cell>
          <cell r="IN656">
            <v>0</v>
          </cell>
          <cell r="IO656">
            <v>0</v>
          </cell>
          <cell r="IP656">
            <v>0</v>
          </cell>
          <cell r="IQ656">
            <v>0</v>
          </cell>
          <cell r="IR656">
            <v>0</v>
          </cell>
          <cell r="IS656">
            <v>0</v>
          </cell>
          <cell r="IT656">
            <v>0</v>
          </cell>
          <cell r="IU656">
            <v>0</v>
          </cell>
          <cell r="IV656">
            <v>0</v>
          </cell>
          <cell r="IW656">
            <v>0</v>
          </cell>
          <cell r="IX656">
            <v>0</v>
          </cell>
          <cell r="IY656">
            <v>0</v>
          </cell>
          <cell r="IZ656">
            <v>0</v>
          </cell>
          <cell r="JA656">
            <v>0</v>
          </cell>
          <cell r="JB656">
            <v>0</v>
          </cell>
          <cell r="JC656">
            <v>0</v>
          </cell>
          <cell r="JD656">
            <v>0</v>
          </cell>
          <cell r="JE656">
            <v>0</v>
          </cell>
          <cell r="JF656">
            <v>0</v>
          </cell>
          <cell r="JG656">
            <v>0</v>
          </cell>
          <cell r="JH656">
            <v>0</v>
          </cell>
          <cell r="JI656">
            <v>0</v>
          </cell>
          <cell r="JJ656">
            <v>0</v>
          </cell>
          <cell r="JK656">
            <v>0</v>
          </cell>
          <cell r="JL656">
            <v>0</v>
          </cell>
          <cell r="JM656">
            <v>0</v>
          </cell>
          <cell r="JN656">
            <v>0</v>
          </cell>
          <cell r="JO656">
            <v>0</v>
          </cell>
          <cell r="JP656">
            <v>0</v>
          </cell>
          <cell r="JQ656">
            <v>0</v>
          </cell>
          <cell r="JR656">
            <v>0</v>
          </cell>
          <cell r="JS656">
            <v>0</v>
          </cell>
          <cell r="JT656">
            <v>0</v>
          </cell>
          <cell r="JU656">
            <v>0</v>
          </cell>
          <cell r="JV656">
            <v>0</v>
          </cell>
          <cell r="JW656">
            <v>0</v>
          </cell>
          <cell r="JX656">
            <v>0</v>
          </cell>
          <cell r="JY656">
            <v>0</v>
          </cell>
          <cell r="JZ656">
            <v>0</v>
          </cell>
          <cell r="KA656">
            <v>0</v>
          </cell>
          <cell r="KB656">
            <v>0</v>
          </cell>
          <cell r="KC656">
            <v>0</v>
          </cell>
          <cell r="KD656">
            <v>0</v>
          </cell>
          <cell r="KE656">
            <v>0</v>
          </cell>
          <cell r="KF656">
            <v>0</v>
          </cell>
          <cell r="KG656">
            <v>0</v>
          </cell>
          <cell r="KH656">
            <v>0</v>
          </cell>
          <cell r="KI656">
            <v>0</v>
          </cell>
          <cell r="KJ656">
            <v>0</v>
          </cell>
          <cell r="KK656">
            <v>0</v>
          </cell>
          <cell r="KL656">
            <v>0</v>
          </cell>
          <cell r="KM656">
            <v>0</v>
          </cell>
          <cell r="KN656">
            <v>0</v>
          </cell>
          <cell r="KO656">
            <v>0</v>
          </cell>
          <cell r="KP656">
            <v>0</v>
          </cell>
          <cell r="KQ656">
            <v>0</v>
          </cell>
          <cell r="KR656">
            <v>0</v>
          </cell>
          <cell r="KS656">
            <v>0</v>
          </cell>
          <cell r="KT656">
            <v>0</v>
          </cell>
          <cell r="KU656">
            <v>0</v>
          </cell>
          <cell r="KV656">
            <v>0</v>
          </cell>
          <cell r="KW656">
            <v>0</v>
          </cell>
          <cell r="KX656">
            <v>0</v>
          </cell>
          <cell r="KY656">
            <v>0</v>
          </cell>
          <cell r="KZ656">
            <v>0</v>
          </cell>
          <cell r="LA656">
            <v>0</v>
          </cell>
          <cell r="LB656">
            <v>0</v>
          </cell>
          <cell r="LC656">
            <v>0</v>
          </cell>
          <cell r="LD656">
            <v>0</v>
          </cell>
          <cell r="LE656">
            <v>0</v>
          </cell>
          <cell r="LF656">
            <v>0</v>
          </cell>
          <cell r="LG656">
            <v>0</v>
          </cell>
          <cell r="LH656">
            <v>0</v>
          </cell>
          <cell r="LI656">
            <v>0</v>
          </cell>
          <cell r="LJ656">
            <v>0</v>
          </cell>
          <cell r="LK656">
            <v>0</v>
          </cell>
          <cell r="LL656">
            <v>0</v>
          </cell>
          <cell r="LM656">
            <v>0</v>
          </cell>
          <cell r="LN656">
            <v>0</v>
          </cell>
          <cell r="LO656">
            <v>0</v>
          </cell>
          <cell r="LP656">
            <v>0</v>
          </cell>
          <cell r="LQ656">
            <v>0</v>
          </cell>
          <cell r="LR656">
            <v>0</v>
          </cell>
          <cell r="LS656">
            <v>0</v>
          </cell>
          <cell r="LT656">
            <v>0</v>
          </cell>
          <cell r="LU656">
            <v>0</v>
          </cell>
          <cell r="LV656">
            <v>0</v>
          </cell>
          <cell r="LW656">
            <v>0</v>
          </cell>
          <cell r="LX656">
            <v>0</v>
          </cell>
          <cell r="LY656">
            <v>0</v>
          </cell>
          <cell r="LZ656">
            <v>0</v>
          </cell>
          <cell r="MA656">
            <v>0</v>
          </cell>
          <cell r="MB656">
            <v>0</v>
          </cell>
          <cell r="MC656">
            <v>0</v>
          </cell>
          <cell r="MD656">
            <v>0</v>
          </cell>
          <cell r="ME656">
            <v>0</v>
          </cell>
          <cell r="MF656">
            <v>0</v>
          </cell>
          <cell r="MG656">
            <v>0</v>
          </cell>
          <cell r="MH656">
            <v>0</v>
          </cell>
          <cell r="MI656">
            <v>0</v>
          </cell>
          <cell r="MJ656">
            <v>0</v>
          </cell>
          <cell r="MK656">
            <v>0</v>
          </cell>
          <cell r="ML656">
            <v>0</v>
          </cell>
          <cell r="MM656">
            <v>0</v>
          </cell>
          <cell r="MN656">
            <v>0</v>
          </cell>
          <cell r="MO656">
            <v>0</v>
          </cell>
          <cell r="MP656">
            <v>0</v>
          </cell>
          <cell r="MQ656">
            <v>0</v>
          </cell>
          <cell r="MR656">
            <v>0</v>
          </cell>
          <cell r="MS656">
            <v>0</v>
          </cell>
          <cell r="MT656">
            <v>0</v>
          </cell>
          <cell r="MU656">
            <v>0</v>
          </cell>
          <cell r="MV656">
            <v>0</v>
          </cell>
          <cell r="MW656">
            <v>0</v>
          </cell>
          <cell r="MX656">
            <v>0</v>
          </cell>
          <cell r="MY656">
            <v>0</v>
          </cell>
          <cell r="MZ656">
            <v>0</v>
          </cell>
          <cell r="NA656">
            <v>0</v>
          </cell>
          <cell r="NB656">
            <v>0</v>
          </cell>
          <cell r="NC656">
            <v>0</v>
          </cell>
          <cell r="ND656">
            <v>0</v>
          </cell>
          <cell r="NE656">
            <v>0</v>
          </cell>
          <cell r="NF656">
            <v>0</v>
          </cell>
          <cell r="NG656">
            <v>0</v>
          </cell>
          <cell r="NH656">
            <v>0</v>
          </cell>
          <cell r="NI656">
            <v>0</v>
          </cell>
          <cell r="NJ656">
            <v>0</v>
          </cell>
          <cell r="NK656">
            <v>0</v>
          </cell>
          <cell r="NL656">
            <v>0</v>
          </cell>
          <cell r="NM656">
            <v>0</v>
          </cell>
          <cell r="NN656">
            <v>0</v>
          </cell>
          <cell r="NO656">
            <v>0</v>
          </cell>
          <cell r="NP656">
            <v>0</v>
          </cell>
          <cell r="NQ656">
            <v>0</v>
          </cell>
          <cell r="NR656">
            <v>0</v>
          </cell>
          <cell r="NS656">
            <v>0</v>
          </cell>
          <cell r="NT656">
            <v>0</v>
          </cell>
          <cell r="NU656">
            <v>0</v>
          </cell>
          <cell r="NV656">
            <v>0</v>
          </cell>
          <cell r="NW656">
            <v>0</v>
          </cell>
        </row>
        <row r="657">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cell r="CJ657">
            <v>0</v>
          </cell>
          <cell r="CK657">
            <v>0</v>
          </cell>
          <cell r="CL657">
            <v>0</v>
          </cell>
          <cell r="CM657">
            <v>0</v>
          </cell>
          <cell r="CN657">
            <v>0</v>
          </cell>
          <cell r="CO657">
            <v>0</v>
          </cell>
          <cell r="CP657">
            <v>0</v>
          </cell>
          <cell r="CQ657">
            <v>0</v>
          </cell>
          <cell r="CR657">
            <v>0</v>
          </cell>
          <cell r="CS657">
            <v>0</v>
          </cell>
          <cell r="CT657">
            <v>0</v>
          </cell>
          <cell r="CU657">
            <v>0</v>
          </cell>
          <cell r="CV657">
            <v>0</v>
          </cell>
          <cell r="CW657">
            <v>0</v>
          </cell>
          <cell r="CX657">
            <v>0</v>
          </cell>
          <cell r="CY657">
            <v>0</v>
          </cell>
          <cell r="CZ657">
            <v>0</v>
          </cell>
          <cell r="DA657">
            <v>0</v>
          </cell>
          <cell r="DB657">
            <v>0</v>
          </cell>
          <cell r="DC657">
            <v>0</v>
          </cell>
          <cell r="DD657">
            <v>0</v>
          </cell>
          <cell r="DE657">
            <v>0</v>
          </cell>
          <cell r="DF657">
            <v>0</v>
          </cell>
          <cell r="DG657">
            <v>0</v>
          </cell>
          <cell r="DH657">
            <v>0</v>
          </cell>
          <cell r="DI657">
            <v>0</v>
          </cell>
          <cell r="DJ657">
            <v>0</v>
          </cell>
          <cell r="DK657">
            <v>0</v>
          </cell>
          <cell r="DL657">
            <v>0</v>
          </cell>
          <cell r="DM657">
            <v>0</v>
          </cell>
          <cell r="DN657">
            <v>0</v>
          </cell>
          <cell r="DO657">
            <v>0</v>
          </cell>
          <cell r="DP657">
            <v>0</v>
          </cell>
          <cell r="DQ657">
            <v>0</v>
          </cell>
          <cell r="DR657">
            <v>0</v>
          </cell>
          <cell r="DS657">
            <v>0</v>
          </cell>
          <cell r="DT657">
            <v>0</v>
          </cell>
          <cell r="DU657">
            <v>0</v>
          </cell>
          <cell r="DV657">
            <v>0</v>
          </cell>
          <cell r="DW657">
            <v>0</v>
          </cell>
          <cell r="DX657">
            <v>0</v>
          </cell>
          <cell r="DY657">
            <v>0</v>
          </cell>
          <cell r="DZ657">
            <v>0</v>
          </cell>
          <cell r="EA657">
            <v>0</v>
          </cell>
          <cell r="EB657">
            <v>0</v>
          </cell>
          <cell r="EC657">
            <v>0</v>
          </cell>
          <cell r="ED657">
            <v>0</v>
          </cell>
          <cell r="EE657">
            <v>0</v>
          </cell>
          <cell r="EF657">
            <v>0</v>
          </cell>
          <cell r="EG657">
            <v>0</v>
          </cell>
          <cell r="EH657">
            <v>0</v>
          </cell>
          <cell r="EI657">
            <v>0</v>
          </cell>
          <cell r="EJ657">
            <v>0</v>
          </cell>
          <cell r="EK657">
            <v>0</v>
          </cell>
          <cell r="EL657">
            <v>0</v>
          </cell>
          <cell r="EM657">
            <v>0</v>
          </cell>
          <cell r="EN657">
            <v>0</v>
          </cell>
          <cell r="EO657">
            <v>0</v>
          </cell>
          <cell r="EP657">
            <v>0</v>
          </cell>
          <cell r="EQ657">
            <v>0</v>
          </cell>
          <cell r="ER657">
            <v>0</v>
          </cell>
          <cell r="ES657">
            <v>0</v>
          </cell>
          <cell r="ET657">
            <v>0</v>
          </cell>
          <cell r="EU657">
            <v>0</v>
          </cell>
          <cell r="EV657">
            <v>0</v>
          </cell>
          <cell r="EW657">
            <v>0</v>
          </cell>
          <cell r="EX657">
            <v>0</v>
          </cell>
          <cell r="EY657">
            <v>0</v>
          </cell>
          <cell r="EZ657">
            <v>0</v>
          </cell>
          <cell r="FA657">
            <v>0</v>
          </cell>
          <cell r="FB657">
            <v>0</v>
          </cell>
          <cell r="FC657">
            <v>0</v>
          </cell>
          <cell r="FD657">
            <v>0</v>
          </cell>
          <cell r="FE657">
            <v>0</v>
          </cell>
          <cell r="FF657">
            <v>0</v>
          </cell>
          <cell r="FG657">
            <v>0</v>
          </cell>
          <cell r="FH657">
            <v>0</v>
          </cell>
          <cell r="FI657">
            <v>0</v>
          </cell>
          <cell r="FJ657">
            <v>0</v>
          </cell>
          <cell r="FK657">
            <v>0</v>
          </cell>
          <cell r="FL657">
            <v>0</v>
          </cell>
          <cell r="FM657">
            <v>0</v>
          </cell>
          <cell r="FN657">
            <v>0</v>
          </cell>
          <cell r="FO657">
            <v>0</v>
          </cell>
          <cell r="FP657">
            <v>0</v>
          </cell>
          <cell r="FQ657">
            <v>0</v>
          </cell>
          <cell r="FR657">
            <v>0</v>
          </cell>
          <cell r="FS657">
            <v>0</v>
          </cell>
          <cell r="FT657">
            <v>0</v>
          </cell>
          <cell r="FU657">
            <v>0</v>
          </cell>
          <cell r="FV657">
            <v>0</v>
          </cell>
          <cell r="FW657">
            <v>0</v>
          </cell>
          <cell r="FX657">
            <v>-1</v>
          </cell>
          <cell r="FY657">
            <v>0</v>
          </cell>
          <cell r="FZ657">
            <v>-1</v>
          </cell>
          <cell r="GA657">
            <v>0</v>
          </cell>
          <cell r="GB657">
            <v>0</v>
          </cell>
          <cell r="GC657">
            <v>0</v>
          </cell>
          <cell r="GD657">
            <v>0</v>
          </cell>
          <cell r="GE657">
            <v>0</v>
          </cell>
          <cell r="GF657">
            <v>0</v>
          </cell>
          <cell r="GG657">
            <v>0</v>
          </cell>
          <cell r="GH657">
            <v>0</v>
          </cell>
          <cell r="GI657">
            <v>0</v>
          </cell>
          <cell r="GJ657">
            <v>0</v>
          </cell>
          <cell r="GK657">
            <v>0</v>
          </cell>
          <cell r="GL657">
            <v>0</v>
          </cell>
          <cell r="GM657">
            <v>0</v>
          </cell>
          <cell r="GN657">
            <v>0</v>
          </cell>
          <cell r="GO657">
            <v>0</v>
          </cell>
          <cell r="GP657">
            <v>0</v>
          </cell>
          <cell r="GQ657">
            <v>0</v>
          </cell>
          <cell r="GR657">
            <v>0</v>
          </cell>
          <cell r="GS657">
            <v>0</v>
          </cell>
          <cell r="GT657">
            <v>0</v>
          </cell>
          <cell r="GU657">
            <v>0</v>
          </cell>
          <cell r="GV657">
            <v>0</v>
          </cell>
          <cell r="GW657">
            <v>0</v>
          </cell>
          <cell r="GX657">
            <v>0</v>
          </cell>
          <cell r="GY657">
            <v>0</v>
          </cell>
          <cell r="GZ657">
            <v>0</v>
          </cell>
          <cell r="HA657">
            <v>0</v>
          </cell>
          <cell r="HB657">
            <v>0</v>
          </cell>
          <cell r="HC657">
            <v>0</v>
          </cell>
          <cell r="HD657">
            <v>0</v>
          </cell>
          <cell r="HE657">
            <v>0</v>
          </cell>
          <cell r="HF657">
            <v>0</v>
          </cell>
          <cell r="HG657">
            <v>0</v>
          </cell>
          <cell r="HH657">
            <v>0</v>
          </cell>
          <cell r="HI657">
            <v>0</v>
          </cell>
          <cell r="HJ657">
            <v>0</v>
          </cell>
          <cell r="HK657">
            <v>0</v>
          </cell>
          <cell r="HO657">
            <v>0</v>
          </cell>
          <cell r="HP657">
            <v>0</v>
          </cell>
          <cell r="HQ657">
            <v>0</v>
          </cell>
          <cell r="HR657">
            <v>0</v>
          </cell>
          <cell r="HS657">
            <v>0</v>
          </cell>
          <cell r="HT657">
            <v>0</v>
          </cell>
          <cell r="HU657">
            <v>0</v>
          </cell>
          <cell r="HV657">
            <v>0</v>
          </cell>
          <cell r="HW657">
            <v>0</v>
          </cell>
          <cell r="HX657">
            <v>0</v>
          </cell>
          <cell r="HY657">
            <v>0</v>
          </cell>
          <cell r="HZ657">
            <v>0</v>
          </cell>
          <cell r="IA657">
            <v>0</v>
          </cell>
          <cell r="IB657">
            <v>0</v>
          </cell>
          <cell r="IC657">
            <v>0</v>
          </cell>
          <cell r="ID657">
            <v>0</v>
          </cell>
          <cell r="IE657">
            <v>0</v>
          </cell>
          <cell r="IF657">
            <v>0</v>
          </cell>
          <cell r="IG657">
            <v>0</v>
          </cell>
          <cell r="IH657">
            <v>0</v>
          </cell>
          <cell r="II657">
            <v>0</v>
          </cell>
          <cell r="IJ657">
            <v>0</v>
          </cell>
          <cell r="IK657">
            <v>0</v>
          </cell>
          <cell r="IL657">
            <v>0</v>
          </cell>
          <cell r="IM657">
            <v>0</v>
          </cell>
          <cell r="IN657">
            <v>0</v>
          </cell>
          <cell r="IO657">
            <v>0</v>
          </cell>
          <cell r="IP657">
            <v>0</v>
          </cell>
          <cell r="IQ657">
            <v>0</v>
          </cell>
          <cell r="IR657">
            <v>0</v>
          </cell>
          <cell r="IS657">
            <v>0</v>
          </cell>
          <cell r="IT657">
            <v>0</v>
          </cell>
          <cell r="IU657">
            <v>0</v>
          </cell>
          <cell r="IV657">
            <v>0</v>
          </cell>
          <cell r="IW657">
            <v>0</v>
          </cell>
          <cell r="IX657">
            <v>0</v>
          </cell>
          <cell r="IY657">
            <v>0</v>
          </cell>
          <cell r="IZ657">
            <v>0</v>
          </cell>
          <cell r="JA657">
            <v>0</v>
          </cell>
          <cell r="JB657">
            <v>0</v>
          </cell>
          <cell r="JC657">
            <v>0</v>
          </cell>
          <cell r="JD657">
            <v>0</v>
          </cell>
          <cell r="JE657">
            <v>0</v>
          </cell>
          <cell r="JF657">
            <v>0</v>
          </cell>
          <cell r="JG657">
            <v>0</v>
          </cell>
          <cell r="JH657">
            <v>0</v>
          </cell>
          <cell r="JI657">
            <v>0</v>
          </cell>
          <cell r="JJ657">
            <v>0</v>
          </cell>
          <cell r="JK657">
            <v>0</v>
          </cell>
          <cell r="JL657">
            <v>0</v>
          </cell>
          <cell r="JM657">
            <v>0</v>
          </cell>
          <cell r="JN657">
            <v>0</v>
          </cell>
          <cell r="JO657">
            <v>0</v>
          </cell>
          <cell r="JP657">
            <v>0</v>
          </cell>
          <cell r="JQ657">
            <v>0</v>
          </cell>
          <cell r="JR657">
            <v>0</v>
          </cell>
          <cell r="JS657">
            <v>0</v>
          </cell>
          <cell r="JT657">
            <v>0</v>
          </cell>
          <cell r="JU657">
            <v>0</v>
          </cell>
          <cell r="JV657">
            <v>0</v>
          </cell>
          <cell r="JW657">
            <v>0</v>
          </cell>
          <cell r="JX657">
            <v>0</v>
          </cell>
          <cell r="JY657">
            <v>0</v>
          </cell>
          <cell r="JZ657">
            <v>0</v>
          </cell>
          <cell r="KA657">
            <v>0</v>
          </cell>
          <cell r="KB657">
            <v>0</v>
          </cell>
          <cell r="KC657">
            <v>0</v>
          </cell>
          <cell r="KD657">
            <v>0</v>
          </cell>
          <cell r="KE657">
            <v>0</v>
          </cell>
          <cell r="KF657">
            <v>0</v>
          </cell>
          <cell r="KG657">
            <v>0</v>
          </cell>
          <cell r="KH657">
            <v>0</v>
          </cell>
          <cell r="KI657">
            <v>0</v>
          </cell>
          <cell r="KJ657">
            <v>0</v>
          </cell>
          <cell r="KK657">
            <v>0</v>
          </cell>
          <cell r="KL657">
            <v>0</v>
          </cell>
          <cell r="KM657">
            <v>0</v>
          </cell>
          <cell r="KN657">
            <v>0</v>
          </cell>
          <cell r="KO657">
            <v>0</v>
          </cell>
          <cell r="KP657">
            <v>0</v>
          </cell>
          <cell r="KQ657">
            <v>0</v>
          </cell>
          <cell r="KR657">
            <v>0</v>
          </cell>
          <cell r="KS657">
            <v>0</v>
          </cell>
          <cell r="KT657">
            <v>0</v>
          </cell>
          <cell r="KU657">
            <v>0</v>
          </cell>
          <cell r="KV657">
            <v>0</v>
          </cell>
          <cell r="KW657">
            <v>0</v>
          </cell>
          <cell r="KX657">
            <v>0</v>
          </cell>
          <cell r="KY657">
            <v>0</v>
          </cell>
          <cell r="KZ657">
            <v>0</v>
          </cell>
          <cell r="LA657">
            <v>0</v>
          </cell>
          <cell r="LB657">
            <v>0</v>
          </cell>
          <cell r="LC657">
            <v>0</v>
          </cell>
          <cell r="LD657">
            <v>0</v>
          </cell>
          <cell r="LE657">
            <v>0</v>
          </cell>
          <cell r="LF657">
            <v>0</v>
          </cell>
          <cell r="LG657">
            <v>0</v>
          </cell>
          <cell r="LH657">
            <v>0</v>
          </cell>
          <cell r="LI657">
            <v>0</v>
          </cell>
          <cell r="LJ657">
            <v>0</v>
          </cell>
          <cell r="LK657">
            <v>0</v>
          </cell>
          <cell r="LL657">
            <v>0</v>
          </cell>
          <cell r="LM657">
            <v>0</v>
          </cell>
          <cell r="LN657">
            <v>0</v>
          </cell>
          <cell r="LO657">
            <v>0</v>
          </cell>
          <cell r="LP657">
            <v>0</v>
          </cell>
          <cell r="LQ657">
            <v>0</v>
          </cell>
          <cell r="LR657">
            <v>0</v>
          </cell>
          <cell r="LS657">
            <v>0</v>
          </cell>
          <cell r="LT657">
            <v>0</v>
          </cell>
          <cell r="LU657">
            <v>0</v>
          </cell>
          <cell r="LV657">
            <v>0</v>
          </cell>
          <cell r="LW657">
            <v>0</v>
          </cell>
          <cell r="LX657">
            <v>0</v>
          </cell>
          <cell r="LY657">
            <v>0</v>
          </cell>
          <cell r="LZ657">
            <v>0</v>
          </cell>
          <cell r="MA657">
            <v>0</v>
          </cell>
          <cell r="MB657">
            <v>0</v>
          </cell>
          <cell r="MC657">
            <v>0</v>
          </cell>
          <cell r="MD657">
            <v>0</v>
          </cell>
          <cell r="ME657">
            <v>0</v>
          </cell>
          <cell r="MF657">
            <v>0</v>
          </cell>
          <cell r="MG657">
            <v>0</v>
          </cell>
          <cell r="MH657">
            <v>0</v>
          </cell>
          <cell r="MI657">
            <v>0</v>
          </cell>
          <cell r="MJ657">
            <v>0</v>
          </cell>
          <cell r="MK657">
            <v>0</v>
          </cell>
          <cell r="ML657">
            <v>0</v>
          </cell>
          <cell r="MM657">
            <v>-1</v>
          </cell>
          <cell r="MN657">
            <v>0</v>
          </cell>
          <cell r="MO657">
            <v>0</v>
          </cell>
          <cell r="MP657">
            <v>0</v>
          </cell>
          <cell r="MQ657">
            <v>0</v>
          </cell>
          <cell r="MR657">
            <v>0</v>
          </cell>
          <cell r="MS657">
            <v>0</v>
          </cell>
          <cell r="MT657">
            <v>0</v>
          </cell>
          <cell r="MU657">
            <v>0</v>
          </cell>
          <cell r="MV657">
            <v>0</v>
          </cell>
          <cell r="MW657">
            <v>0</v>
          </cell>
          <cell r="MX657">
            <v>0</v>
          </cell>
          <cell r="MY657">
            <v>0</v>
          </cell>
          <cell r="MZ657">
            <v>0</v>
          </cell>
          <cell r="NA657">
            <v>0</v>
          </cell>
          <cell r="NB657">
            <v>0</v>
          </cell>
          <cell r="NC657">
            <v>0</v>
          </cell>
          <cell r="ND657">
            <v>0</v>
          </cell>
          <cell r="NE657">
            <v>0</v>
          </cell>
          <cell r="NF657">
            <v>0</v>
          </cell>
          <cell r="NG657">
            <v>0</v>
          </cell>
          <cell r="NH657">
            <v>0</v>
          </cell>
          <cell r="NI657">
            <v>0</v>
          </cell>
          <cell r="NJ657">
            <v>0</v>
          </cell>
          <cell r="NK657">
            <v>0</v>
          </cell>
          <cell r="NL657">
            <v>0</v>
          </cell>
          <cell r="NM657">
            <v>0</v>
          </cell>
          <cell r="NN657">
            <v>0</v>
          </cell>
          <cell r="NO657">
            <v>0</v>
          </cell>
          <cell r="NP657">
            <v>0</v>
          </cell>
          <cell r="NQ657">
            <v>0</v>
          </cell>
          <cell r="NR657">
            <v>0</v>
          </cell>
          <cell r="NS657">
            <v>0</v>
          </cell>
          <cell r="NT657">
            <v>0</v>
          </cell>
          <cell r="NU657">
            <v>0</v>
          </cell>
          <cell r="NV657">
            <v>0</v>
          </cell>
          <cell r="NW657">
            <v>0</v>
          </cell>
        </row>
        <row r="658">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cell r="BZ658">
            <v>0</v>
          </cell>
          <cell r="CA658">
            <v>0</v>
          </cell>
          <cell r="CB658">
            <v>0</v>
          </cell>
          <cell r="CC658">
            <v>0</v>
          </cell>
          <cell r="CD658">
            <v>0</v>
          </cell>
          <cell r="CE658">
            <v>0</v>
          </cell>
          <cell r="CF658">
            <v>0</v>
          </cell>
          <cell r="CG658">
            <v>0</v>
          </cell>
          <cell r="CH658">
            <v>0</v>
          </cell>
          <cell r="CI658">
            <v>0</v>
          </cell>
          <cell r="CJ658">
            <v>0</v>
          </cell>
          <cell r="CK658">
            <v>0</v>
          </cell>
          <cell r="CL658">
            <v>0</v>
          </cell>
          <cell r="CM658">
            <v>0</v>
          </cell>
          <cell r="CN658">
            <v>0</v>
          </cell>
          <cell r="CO658">
            <v>0</v>
          </cell>
          <cell r="CP658">
            <v>0</v>
          </cell>
          <cell r="CQ658">
            <v>0</v>
          </cell>
          <cell r="CR658">
            <v>0</v>
          </cell>
          <cell r="CS658">
            <v>0</v>
          </cell>
          <cell r="CT658">
            <v>0</v>
          </cell>
          <cell r="CU658">
            <v>0</v>
          </cell>
          <cell r="CV658">
            <v>0</v>
          </cell>
          <cell r="CW658">
            <v>0</v>
          </cell>
          <cell r="CX658">
            <v>0</v>
          </cell>
          <cell r="CY658">
            <v>0</v>
          </cell>
          <cell r="CZ658">
            <v>0</v>
          </cell>
          <cell r="DA658">
            <v>0</v>
          </cell>
          <cell r="DB658">
            <v>0</v>
          </cell>
          <cell r="DC658">
            <v>0</v>
          </cell>
          <cell r="DD658">
            <v>0</v>
          </cell>
          <cell r="DE658">
            <v>0</v>
          </cell>
          <cell r="DF658">
            <v>0</v>
          </cell>
          <cell r="DG658">
            <v>0</v>
          </cell>
          <cell r="DH658">
            <v>0</v>
          </cell>
          <cell r="DI658">
            <v>0</v>
          </cell>
          <cell r="DJ658">
            <v>0</v>
          </cell>
          <cell r="DK658">
            <v>0</v>
          </cell>
          <cell r="DL658">
            <v>0</v>
          </cell>
          <cell r="DM658">
            <v>0</v>
          </cell>
          <cell r="DN658">
            <v>0</v>
          </cell>
          <cell r="DO658">
            <v>0</v>
          </cell>
          <cell r="DP658">
            <v>0</v>
          </cell>
          <cell r="DQ658">
            <v>0</v>
          </cell>
          <cell r="DR658">
            <v>0</v>
          </cell>
          <cell r="DS658">
            <v>0</v>
          </cell>
          <cell r="DT658">
            <v>0</v>
          </cell>
          <cell r="DU658">
            <v>0</v>
          </cell>
          <cell r="DV658">
            <v>0</v>
          </cell>
          <cell r="DW658">
            <v>0</v>
          </cell>
          <cell r="DX658">
            <v>0</v>
          </cell>
          <cell r="DY658">
            <v>0</v>
          </cell>
          <cell r="DZ658">
            <v>0</v>
          </cell>
          <cell r="EA658">
            <v>0</v>
          </cell>
          <cell r="EB658">
            <v>0</v>
          </cell>
          <cell r="EC658">
            <v>0</v>
          </cell>
          <cell r="ED658">
            <v>0</v>
          </cell>
          <cell r="EE658">
            <v>0</v>
          </cell>
          <cell r="EF658">
            <v>0</v>
          </cell>
          <cell r="EG658">
            <v>0</v>
          </cell>
          <cell r="EH658">
            <v>0</v>
          </cell>
          <cell r="EI658">
            <v>0</v>
          </cell>
          <cell r="EJ658">
            <v>0</v>
          </cell>
          <cell r="EK658">
            <v>0</v>
          </cell>
          <cell r="EL658">
            <v>0</v>
          </cell>
          <cell r="EM658">
            <v>0</v>
          </cell>
          <cell r="EN658">
            <v>0</v>
          </cell>
          <cell r="EO658">
            <v>0</v>
          </cell>
          <cell r="EP658">
            <v>0</v>
          </cell>
          <cell r="EQ658">
            <v>0</v>
          </cell>
          <cell r="ER658">
            <v>0</v>
          </cell>
          <cell r="ES658">
            <v>0</v>
          </cell>
          <cell r="ET658">
            <v>0</v>
          </cell>
          <cell r="EU658">
            <v>0</v>
          </cell>
          <cell r="EV658">
            <v>0</v>
          </cell>
          <cell r="EW658">
            <v>0</v>
          </cell>
          <cell r="EX658">
            <v>0</v>
          </cell>
          <cell r="EY658">
            <v>0</v>
          </cell>
          <cell r="EZ658">
            <v>0</v>
          </cell>
          <cell r="FA658">
            <v>0</v>
          </cell>
          <cell r="FB658">
            <v>0</v>
          </cell>
          <cell r="FC658">
            <v>0</v>
          </cell>
          <cell r="FD658">
            <v>0</v>
          </cell>
          <cell r="FE658">
            <v>0</v>
          </cell>
          <cell r="FF658">
            <v>0</v>
          </cell>
          <cell r="FG658">
            <v>0</v>
          </cell>
          <cell r="FH658">
            <v>0</v>
          </cell>
          <cell r="FI658">
            <v>0</v>
          </cell>
          <cell r="FJ658">
            <v>0</v>
          </cell>
          <cell r="FK658">
            <v>0</v>
          </cell>
          <cell r="FL658">
            <v>0</v>
          </cell>
          <cell r="FM658">
            <v>0</v>
          </cell>
          <cell r="FN658">
            <v>0</v>
          </cell>
          <cell r="FO658">
            <v>1</v>
          </cell>
          <cell r="FP658">
            <v>0</v>
          </cell>
          <cell r="FQ658">
            <v>1</v>
          </cell>
          <cell r="FR658">
            <v>0</v>
          </cell>
          <cell r="FS658">
            <v>0</v>
          </cell>
          <cell r="FT658">
            <v>0</v>
          </cell>
          <cell r="FU658">
            <v>0</v>
          </cell>
          <cell r="FV658">
            <v>0</v>
          </cell>
          <cell r="FW658">
            <v>0</v>
          </cell>
          <cell r="FX658">
            <v>1</v>
          </cell>
          <cell r="FY658">
            <v>0</v>
          </cell>
          <cell r="FZ658">
            <v>1</v>
          </cell>
          <cell r="GA658">
            <v>0</v>
          </cell>
          <cell r="GB658">
            <v>0</v>
          </cell>
          <cell r="GC658">
            <v>0</v>
          </cell>
          <cell r="GD658">
            <v>0</v>
          </cell>
          <cell r="GE658">
            <v>0</v>
          </cell>
          <cell r="GF658">
            <v>0</v>
          </cell>
          <cell r="GG658">
            <v>0</v>
          </cell>
          <cell r="GH658">
            <v>0</v>
          </cell>
          <cell r="GI658">
            <v>0</v>
          </cell>
          <cell r="GJ658">
            <v>0</v>
          </cell>
          <cell r="GK658">
            <v>0</v>
          </cell>
          <cell r="GL658">
            <v>0</v>
          </cell>
          <cell r="GM658">
            <v>0</v>
          </cell>
          <cell r="GN658">
            <v>0</v>
          </cell>
          <cell r="GO658">
            <v>0</v>
          </cell>
          <cell r="GP658">
            <v>0</v>
          </cell>
          <cell r="GQ658">
            <v>0</v>
          </cell>
          <cell r="GR658">
            <v>0</v>
          </cell>
          <cell r="GS658">
            <v>0</v>
          </cell>
          <cell r="GT658">
            <v>0</v>
          </cell>
          <cell r="GU658">
            <v>0</v>
          </cell>
          <cell r="GV658">
            <v>0</v>
          </cell>
          <cell r="GW658">
            <v>0</v>
          </cell>
          <cell r="GX658">
            <v>0</v>
          </cell>
          <cell r="GY658">
            <v>0</v>
          </cell>
          <cell r="GZ658">
            <v>0</v>
          </cell>
          <cell r="HA658">
            <v>0</v>
          </cell>
          <cell r="HB658">
            <v>0</v>
          </cell>
          <cell r="HC658">
            <v>0</v>
          </cell>
          <cell r="HD658">
            <v>0</v>
          </cell>
          <cell r="HE658">
            <v>0</v>
          </cell>
          <cell r="HF658">
            <v>0</v>
          </cell>
          <cell r="HG658">
            <v>0</v>
          </cell>
          <cell r="HH658">
            <v>0</v>
          </cell>
          <cell r="HI658">
            <v>0</v>
          </cell>
          <cell r="HJ658">
            <v>0</v>
          </cell>
          <cell r="HK658">
            <v>0</v>
          </cell>
          <cell r="HO658">
            <v>0</v>
          </cell>
          <cell r="HP658">
            <v>0</v>
          </cell>
          <cell r="HQ658">
            <v>0</v>
          </cell>
          <cell r="HR658">
            <v>0</v>
          </cell>
          <cell r="HS658">
            <v>0</v>
          </cell>
          <cell r="HT658">
            <v>0</v>
          </cell>
          <cell r="HU658">
            <v>0</v>
          </cell>
          <cell r="HV658">
            <v>0</v>
          </cell>
          <cell r="HW658">
            <v>0</v>
          </cell>
          <cell r="HX658">
            <v>0</v>
          </cell>
          <cell r="HY658">
            <v>0</v>
          </cell>
          <cell r="HZ658">
            <v>0</v>
          </cell>
          <cell r="IA658">
            <v>0</v>
          </cell>
          <cell r="IB658">
            <v>0</v>
          </cell>
          <cell r="IC658">
            <v>0</v>
          </cell>
          <cell r="ID658">
            <v>0</v>
          </cell>
          <cell r="IE658">
            <v>0</v>
          </cell>
          <cell r="IF658">
            <v>0</v>
          </cell>
          <cell r="IG658">
            <v>0</v>
          </cell>
          <cell r="IH658">
            <v>0</v>
          </cell>
          <cell r="II658">
            <v>0</v>
          </cell>
          <cell r="IJ658">
            <v>0</v>
          </cell>
          <cell r="IK658">
            <v>0</v>
          </cell>
          <cell r="IL658">
            <v>0</v>
          </cell>
          <cell r="IM658">
            <v>0</v>
          </cell>
          <cell r="IN658">
            <v>0</v>
          </cell>
          <cell r="IO658">
            <v>0</v>
          </cell>
          <cell r="IP658">
            <v>0</v>
          </cell>
          <cell r="IQ658">
            <v>0</v>
          </cell>
          <cell r="IR658">
            <v>0</v>
          </cell>
          <cell r="IS658">
            <v>0</v>
          </cell>
          <cell r="IT658">
            <v>0</v>
          </cell>
          <cell r="IU658">
            <v>0</v>
          </cell>
          <cell r="IV658">
            <v>0</v>
          </cell>
          <cell r="IW658">
            <v>0</v>
          </cell>
          <cell r="IX658">
            <v>0</v>
          </cell>
          <cell r="IY658">
            <v>0</v>
          </cell>
          <cell r="IZ658">
            <v>0</v>
          </cell>
          <cell r="JA658">
            <v>0</v>
          </cell>
          <cell r="JB658">
            <v>0</v>
          </cell>
          <cell r="JC658">
            <v>0</v>
          </cell>
          <cell r="JD658">
            <v>0</v>
          </cell>
          <cell r="JE658">
            <v>0</v>
          </cell>
          <cell r="JF658">
            <v>0</v>
          </cell>
          <cell r="JG658">
            <v>0</v>
          </cell>
          <cell r="JH658">
            <v>0</v>
          </cell>
          <cell r="JI658">
            <v>0</v>
          </cell>
          <cell r="JJ658">
            <v>0</v>
          </cell>
          <cell r="JK658">
            <v>0</v>
          </cell>
          <cell r="JL658">
            <v>0</v>
          </cell>
          <cell r="JM658">
            <v>0</v>
          </cell>
          <cell r="JN658">
            <v>0</v>
          </cell>
          <cell r="JO658">
            <v>0</v>
          </cell>
          <cell r="JP658">
            <v>0</v>
          </cell>
          <cell r="JQ658">
            <v>0</v>
          </cell>
          <cell r="JR658">
            <v>0</v>
          </cell>
          <cell r="JS658">
            <v>0</v>
          </cell>
          <cell r="JT658">
            <v>0</v>
          </cell>
          <cell r="JU658">
            <v>0</v>
          </cell>
          <cell r="JV658">
            <v>0</v>
          </cell>
          <cell r="JW658">
            <v>0</v>
          </cell>
          <cell r="JX658">
            <v>0</v>
          </cell>
          <cell r="JY658">
            <v>0</v>
          </cell>
          <cell r="JZ658">
            <v>0</v>
          </cell>
          <cell r="KA658">
            <v>0</v>
          </cell>
          <cell r="KB658">
            <v>0</v>
          </cell>
          <cell r="KC658">
            <v>0</v>
          </cell>
          <cell r="KD658">
            <v>0</v>
          </cell>
          <cell r="KE658">
            <v>0</v>
          </cell>
          <cell r="KF658">
            <v>0</v>
          </cell>
          <cell r="KG658">
            <v>0</v>
          </cell>
          <cell r="KH658">
            <v>0</v>
          </cell>
          <cell r="KI658">
            <v>0</v>
          </cell>
          <cell r="KJ658">
            <v>0</v>
          </cell>
          <cell r="KK658">
            <v>0</v>
          </cell>
          <cell r="KL658">
            <v>0</v>
          </cell>
          <cell r="KM658">
            <v>0</v>
          </cell>
          <cell r="KN658">
            <v>0</v>
          </cell>
          <cell r="KO658">
            <v>0</v>
          </cell>
          <cell r="KP658">
            <v>0</v>
          </cell>
          <cell r="KQ658">
            <v>0</v>
          </cell>
          <cell r="KR658">
            <v>0</v>
          </cell>
          <cell r="KS658">
            <v>0</v>
          </cell>
          <cell r="KT658">
            <v>0</v>
          </cell>
          <cell r="KU658">
            <v>0</v>
          </cell>
          <cell r="KV658">
            <v>0</v>
          </cell>
          <cell r="KW658">
            <v>0</v>
          </cell>
          <cell r="KX658">
            <v>0</v>
          </cell>
          <cell r="KY658">
            <v>0</v>
          </cell>
          <cell r="KZ658">
            <v>0</v>
          </cell>
          <cell r="LA658">
            <v>0</v>
          </cell>
          <cell r="LB658">
            <v>0</v>
          </cell>
          <cell r="LC658">
            <v>0</v>
          </cell>
          <cell r="LD658">
            <v>0</v>
          </cell>
          <cell r="LE658">
            <v>0</v>
          </cell>
          <cell r="LF658">
            <v>0</v>
          </cell>
          <cell r="LG658">
            <v>0</v>
          </cell>
          <cell r="LH658">
            <v>0</v>
          </cell>
          <cell r="LI658">
            <v>0</v>
          </cell>
          <cell r="LJ658">
            <v>0</v>
          </cell>
          <cell r="LK658">
            <v>0</v>
          </cell>
          <cell r="LL658">
            <v>0</v>
          </cell>
          <cell r="LM658">
            <v>0</v>
          </cell>
          <cell r="LN658">
            <v>0</v>
          </cell>
          <cell r="LO658">
            <v>0</v>
          </cell>
          <cell r="LP658">
            <v>0</v>
          </cell>
          <cell r="LQ658">
            <v>0</v>
          </cell>
          <cell r="LR658">
            <v>0</v>
          </cell>
          <cell r="LS658">
            <v>0</v>
          </cell>
          <cell r="LT658">
            <v>0</v>
          </cell>
          <cell r="LU658">
            <v>0</v>
          </cell>
          <cell r="LV658">
            <v>0</v>
          </cell>
          <cell r="LW658">
            <v>0</v>
          </cell>
          <cell r="LX658">
            <v>0</v>
          </cell>
          <cell r="LY658">
            <v>0</v>
          </cell>
          <cell r="LZ658">
            <v>0</v>
          </cell>
          <cell r="MA658">
            <v>0</v>
          </cell>
          <cell r="MB658">
            <v>0</v>
          </cell>
          <cell r="MC658">
            <v>0</v>
          </cell>
          <cell r="MD658">
            <v>1</v>
          </cell>
          <cell r="ME658">
            <v>0</v>
          </cell>
          <cell r="MF658">
            <v>0</v>
          </cell>
          <cell r="MG658">
            <v>0</v>
          </cell>
          <cell r="MH658">
            <v>0</v>
          </cell>
          <cell r="MI658">
            <v>0</v>
          </cell>
          <cell r="MJ658">
            <v>0</v>
          </cell>
          <cell r="MK658">
            <v>0</v>
          </cell>
          <cell r="ML658">
            <v>0</v>
          </cell>
          <cell r="MM658">
            <v>1</v>
          </cell>
          <cell r="MN658">
            <v>0</v>
          </cell>
          <cell r="MO658">
            <v>0</v>
          </cell>
          <cell r="MP658">
            <v>0</v>
          </cell>
          <cell r="MQ658">
            <v>0</v>
          </cell>
          <cell r="MR658">
            <v>0</v>
          </cell>
          <cell r="MS658">
            <v>0</v>
          </cell>
          <cell r="MT658">
            <v>0</v>
          </cell>
          <cell r="MU658">
            <v>0</v>
          </cell>
          <cell r="MV658">
            <v>0</v>
          </cell>
          <cell r="MW658">
            <v>0</v>
          </cell>
          <cell r="MX658">
            <v>0</v>
          </cell>
          <cell r="MY658">
            <v>0</v>
          </cell>
          <cell r="MZ658">
            <v>0</v>
          </cell>
          <cell r="NA658">
            <v>0</v>
          </cell>
          <cell r="NB658">
            <v>0</v>
          </cell>
          <cell r="NC658">
            <v>0</v>
          </cell>
          <cell r="ND658">
            <v>0</v>
          </cell>
          <cell r="NE658">
            <v>0</v>
          </cell>
          <cell r="NF658">
            <v>0</v>
          </cell>
          <cell r="NG658">
            <v>0</v>
          </cell>
          <cell r="NH658">
            <v>0</v>
          </cell>
          <cell r="NI658">
            <v>0</v>
          </cell>
          <cell r="NJ658">
            <v>0</v>
          </cell>
          <cell r="NK658">
            <v>0</v>
          </cell>
          <cell r="NL658">
            <v>0</v>
          </cell>
          <cell r="NM658">
            <v>0</v>
          </cell>
          <cell r="NN658">
            <v>0</v>
          </cell>
          <cell r="NO658">
            <v>0</v>
          </cell>
          <cell r="NP658">
            <v>0</v>
          </cell>
          <cell r="NQ658">
            <v>0</v>
          </cell>
          <cell r="NR658">
            <v>0</v>
          </cell>
          <cell r="NS658">
            <v>0</v>
          </cell>
          <cell r="NT658">
            <v>0</v>
          </cell>
          <cell r="NU658">
            <v>0</v>
          </cell>
          <cell r="NV658">
            <v>0</v>
          </cell>
          <cell r="NW658">
            <v>0</v>
          </cell>
        </row>
        <row r="659">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0</v>
          </cell>
          <cell r="CB659">
            <v>0</v>
          </cell>
          <cell r="CC659">
            <v>0</v>
          </cell>
          <cell r="CD659">
            <v>0</v>
          </cell>
          <cell r="CE659">
            <v>0</v>
          </cell>
          <cell r="CF659">
            <v>0</v>
          </cell>
          <cell r="CG659">
            <v>0</v>
          </cell>
          <cell r="CH659">
            <v>0</v>
          </cell>
          <cell r="CI659">
            <v>0</v>
          </cell>
          <cell r="CJ659">
            <v>0</v>
          </cell>
          <cell r="CK659">
            <v>0</v>
          </cell>
          <cell r="CL659">
            <v>0</v>
          </cell>
          <cell r="CM659">
            <v>0</v>
          </cell>
          <cell r="CN659">
            <v>0</v>
          </cell>
          <cell r="CO659">
            <v>0</v>
          </cell>
          <cell r="CP659">
            <v>0</v>
          </cell>
          <cell r="CQ659">
            <v>0</v>
          </cell>
          <cell r="CR659">
            <v>0</v>
          </cell>
          <cell r="CS659">
            <v>0</v>
          </cell>
          <cell r="CT659">
            <v>0</v>
          </cell>
          <cell r="CU659">
            <v>0</v>
          </cell>
          <cell r="CV659">
            <v>0</v>
          </cell>
          <cell r="CW659">
            <v>0</v>
          </cell>
          <cell r="CX659">
            <v>0</v>
          </cell>
          <cell r="CY659">
            <v>0</v>
          </cell>
          <cell r="CZ659">
            <v>0</v>
          </cell>
          <cell r="DA659">
            <v>0</v>
          </cell>
          <cell r="DB659">
            <v>0</v>
          </cell>
          <cell r="DC659">
            <v>0</v>
          </cell>
          <cell r="DD659">
            <v>0</v>
          </cell>
          <cell r="DE659">
            <v>0</v>
          </cell>
          <cell r="DF659">
            <v>0</v>
          </cell>
          <cell r="DG659">
            <v>0</v>
          </cell>
          <cell r="DH659">
            <v>0</v>
          </cell>
          <cell r="DI659">
            <v>0</v>
          </cell>
          <cell r="DJ659">
            <v>0</v>
          </cell>
          <cell r="DK659">
            <v>0</v>
          </cell>
          <cell r="DL659">
            <v>0</v>
          </cell>
          <cell r="DM659">
            <v>0</v>
          </cell>
          <cell r="DN659">
            <v>0</v>
          </cell>
          <cell r="DO659">
            <v>0</v>
          </cell>
          <cell r="DP659">
            <v>0</v>
          </cell>
          <cell r="DQ659">
            <v>0</v>
          </cell>
          <cell r="DR659">
            <v>0</v>
          </cell>
          <cell r="DS659">
            <v>0</v>
          </cell>
          <cell r="DT659">
            <v>0</v>
          </cell>
          <cell r="DU659">
            <v>0</v>
          </cell>
          <cell r="DV659">
            <v>0</v>
          </cell>
          <cell r="DW659">
            <v>0</v>
          </cell>
          <cell r="DX659">
            <v>0</v>
          </cell>
          <cell r="DY659">
            <v>0</v>
          </cell>
          <cell r="DZ659">
            <v>0</v>
          </cell>
          <cell r="EA659">
            <v>0</v>
          </cell>
          <cell r="EB659">
            <v>0</v>
          </cell>
          <cell r="EC659">
            <v>0</v>
          </cell>
          <cell r="ED659">
            <v>0</v>
          </cell>
          <cell r="EE659">
            <v>0</v>
          </cell>
          <cell r="EF659">
            <v>0</v>
          </cell>
          <cell r="EG659">
            <v>0</v>
          </cell>
          <cell r="EH659">
            <v>0</v>
          </cell>
          <cell r="EI659">
            <v>0</v>
          </cell>
          <cell r="EJ659">
            <v>0</v>
          </cell>
          <cell r="EK659">
            <v>0</v>
          </cell>
          <cell r="EL659">
            <v>0</v>
          </cell>
          <cell r="EM659">
            <v>0</v>
          </cell>
          <cell r="EN659">
            <v>0</v>
          </cell>
          <cell r="EO659">
            <v>0</v>
          </cell>
          <cell r="EP659">
            <v>0</v>
          </cell>
          <cell r="EQ659">
            <v>0</v>
          </cell>
          <cell r="ER659">
            <v>0</v>
          </cell>
          <cell r="ES659">
            <v>0</v>
          </cell>
          <cell r="ET659">
            <v>0</v>
          </cell>
          <cell r="EU659">
            <v>0</v>
          </cell>
          <cell r="EV659">
            <v>0</v>
          </cell>
          <cell r="EW659">
            <v>0</v>
          </cell>
          <cell r="EX659">
            <v>0</v>
          </cell>
          <cell r="EY659">
            <v>0</v>
          </cell>
          <cell r="EZ659">
            <v>0</v>
          </cell>
          <cell r="FA659">
            <v>0</v>
          </cell>
          <cell r="FB659">
            <v>0</v>
          </cell>
          <cell r="FC659">
            <v>0</v>
          </cell>
          <cell r="FD659">
            <v>0</v>
          </cell>
          <cell r="FE659">
            <v>0</v>
          </cell>
          <cell r="FF659">
            <v>0</v>
          </cell>
          <cell r="FG659">
            <v>0</v>
          </cell>
          <cell r="FH659">
            <v>0</v>
          </cell>
          <cell r="FI659">
            <v>0</v>
          </cell>
          <cell r="FJ659">
            <v>0</v>
          </cell>
          <cell r="FK659">
            <v>0</v>
          </cell>
          <cell r="FL659">
            <v>0</v>
          </cell>
          <cell r="FM659">
            <v>0</v>
          </cell>
          <cell r="FN659">
            <v>0</v>
          </cell>
          <cell r="FO659">
            <v>-2</v>
          </cell>
          <cell r="FP659">
            <v>0</v>
          </cell>
          <cell r="FQ659">
            <v>-2</v>
          </cell>
          <cell r="FR659">
            <v>0</v>
          </cell>
          <cell r="FS659">
            <v>0</v>
          </cell>
          <cell r="FT659">
            <v>0</v>
          </cell>
          <cell r="FU659">
            <v>0</v>
          </cell>
          <cell r="FV659">
            <v>0</v>
          </cell>
          <cell r="FW659">
            <v>0</v>
          </cell>
          <cell r="FX659">
            <v>0</v>
          </cell>
          <cell r="FY659">
            <v>0</v>
          </cell>
          <cell r="FZ659">
            <v>0</v>
          </cell>
          <cell r="GA659">
            <v>0</v>
          </cell>
          <cell r="GB659">
            <v>0</v>
          </cell>
          <cell r="GC659">
            <v>0</v>
          </cell>
          <cell r="GD659">
            <v>0</v>
          </cell>
          <cell r="GE659">
            <v>0</v>
          </cell>
          <cell r="GF659">
            <v>0</v>
          </cell>
          <cell r="GG659">
            <v>0</v>
          </cell>
          <cell r="GH659">
            <v>0</v>
          </cell>
          <cell r="GI659">
            <v>0</v>
          </cell>
          <cell r="GJ659">
            <v>0</v>
          </cell>
          <cell r="GK659">
            <v>0</v>
          </cell>
          <cell r="GL659">
            <v>0</v>
          </cell>
          <cell r="GM659">
            <v>0</v>
          </cell>
          <cell r="GN659">
            <v>0</v>
          </cell>
          <cell r="GO659">
            <v>0</v>
          </cell>
          <cell r="GP659">
            <v>0</v>
          </cell>
          <cell r="GQ659">
            <v>0</v>
          </cell>
          <cell r="GR659">
            <v>0</v>
          </cell>
          <cell r="GS659">
            <v>0</v>
          </cell>
          <cell r="GT659">
            <v>0</v>
          </cell>
          <cell r="GU659">
            <v>0</v>
          </cell>
          <cell r="GV659">
            <v>0</v>
          </cell>
          <cell r="GW659">
            <v>0</v>
          </cell>
          <cell r="GX659">
            <v>0</v>
          </cell>
          <cell r="GY659">
            <v>0</v>
          </cell>
          <cell r="GZ659">
            <v>0</v>
          </cell>
          <cell r="HA659">
            <v>0</v>
          </cell>
          <cell r="HB659">
            <v>0</v>
          </cell>
          <cell r="HC659">
            <v>0</v>
          </cell>
          <cell r="HD659">
            <v>0</v>
          </cell>
          <cell r="HE659">
            <v>0</v>
          </cell>
          <cell r="HF659">
            <v>0</v>
          </cell>
          <cell r="HG659">
            <v>0</v>
          </cell>
          <cell r="HH659">
            <v>0</v>
          </cell>
          <cell r="HI659">
            <v>0</v>
          </cell>
          <cell r="HJ659">
            <v>0</v>
          </cell>
          <cell r="HK659">
            <v>0</v>
          </cell>
          <cell r="HO659">
            <v>0</v>
          </cell>
          <cell r="HP659">
            <v>0</v>
          </cell>
          <cell r="HQ659">
            <v>0</v>
          </cell>
          <cell r="HR659">
            <v>0</v>
          </cell>
          <cell r="HS659">
            <v>0</v>
          </cell>
          <cell r="HT659">
            <v>0</v>
          </cell>
          <cell r="HU659">
            <v>0</v>
          </cell>
          <cell r="HV659">
            <v>0</v>
          </cell>
          <cell r="HW659">
            <v>0</v>
          </cell>
          <cell r="HX659">
            <v>0</v>
          </cell>
          <cell r="HY659">
            <v>0</v>
          </cell>
          <cell r="HZ659">
            <v>0</v>
          </cell>
          <cell r="IA659">
            <v>0</v>
          </cell>
          <cell r="IB659">
            <v>0</v>
          </cell>
          <cell r="IC659">
            <v>0</v>
          </cell>
          <cell r="ID659">
            <v>0</v>
          </cell>
          <cell r="IE659">
            <v>0</v>
          </cell>
          <cell r="IF659">
            <v>0</v>
          </cell>
          <cell r="IG659">
            <v>0</v>
          </cell>
          <cell r="IH659">
            <v>0</v>
          </cell>
          <cell r="II659">
            <v>0</v>
          </cell>
          <cell r="IJ659">
            <v>0</v>
          </cell>
          <cell r="IK659">
            <v>0</v>
          </cell>
          <cell r="IL659">
            <v>0</v>
          </cell>
          <cell r="IM659">
            <v>0</v>
          </cell>
          <cell r="IN659">
            <v>0</v>
          </cell>
          <cell r="IO659">
            <v>0</v>
          </cell>
          <cell r="IP659">
            <v>0</v>
          </cell>
          <cell r="IQ659">
            <v>0</v>
          </cell>
          <cell r="IR659">
            <v>0</v>
          </cell>
          <cell r="IS659">
            <v>0</v>
          </cell>
          <cell r="IT659">
            <v>0</v>
          </cell>
          <cell r="IU659">
            <v>0</v>
          </cell>
          <cell r="IV659">
            <v>0</v>
          </cell>
          <cell r="IW659">
            <v>0</v>
          </cell>
          <cell r="IX659">
            <v>0</v>
          </cell>
          <cell r="IY659">
            <v>0</v>
          </cell>
          <cell r="IZ659">
            <v>0</v>
          </cell>
          <cell r="JA659">
            <v>0</v>
          </cell>
          <cell r="JB659">
            <v>0</v>
          </cell>
          <cell r="JC659">
            <v>0</v>
          </cell>
          <cell r="JD659">
            <v>0</v>
          </cell>
          <cell r="JE659">
            <v>0</v>
          </cell>
          <cell r="JF659">
            <v>0</v>
          </cell>
          <cell r="JG659">
            <v>0</v>
          </cell>
          <cell r="JH659">
            <v>0</v>
          </cell>
          <cell r="JI659">
            <v>0</v>
          </cell>
          <cell r="JJ659">
            <v>0</v>
          </cell>
          <cell r="JK659">
            <v>0</v>
          </cell>
          <cell r="JL659">
            <v>0</v>
          </cell>
          <cell r="JM659">
            <v>0</v>
          </cell>
          <cell r="JN659">
            <v>0</v>
          </cell>
          <cell r="JO659">
            <v>0</v>
          </cell>
          <cell r="JP659">
            <v>0</v>
          </cell>
          <cell r="JQ659">
            <v>0</v>
          </cell>
          <cell r="JR659">
            <v>0</v>
          </cell>
          <cell r="JS659">
            <v>0</v>
          </cell>
          <cell r="JT659">
            <v>0</v>
          </cell>
          <cell r="JU659">
            <v>0</v>
          </cell>
          <cell r="JV659">
            <v>0</v>
          </cell>
          <cell r="JW659">
            <v>0</v>
          </cell>
          <cell r="JX659">
            <v>0</v>
          </cell>
          <cell r="JY659">
            <v>0</v>
          </cell>
          <cell r="JZ659">
            <v>0</v>
          </cell>
          <cell r="KA659">
            <v>0</v>
          </cell>
          <cell r="KB659">
            <v>0</v>
          </cell>
          <cell r="KC659">
            <v>0</v>
          </cell>
          <cell r="KD659">
            <v>0</v>
          </cell>
          <cell r="KE659">
            <v>0</v>
          </cell>
          <cell r="KF659">
            <v>0</v>
          </cell>
          <cell r="KG659">
            <v>0</v>
          </cell>
          <cell r="KH659">
            <v>0</v>
          </cell>
          <cell r="KI659">
            <v>0</v>
          </cell>
          <cell r="KJ659">
            <v>0</v>
          </cell>
          <cell r="KK659">
            <v>0</v>
          </cell>
          <cell r="KL659">
            <v>0</v>
          </cell>
          <cell r="KM659">
            <v>0</v>
          </cell>
          <cell r="KN659">
            <v>0</v>
          </cell>
          <cell r="KO659">
            <v>0</v>
          </cell>
          <cell r="KP659">
            <v>0</v>
          </cell>
          <cell r="KQ659">
            <v>0</v>
          </cell>
          <cell r="KR659">
            <v>0</v>
          </cell>
          <cell r="KS659">
            <v>0</v>
          </cell>
          <cell r="KT659">
            <v>0</v>
          </cell>
          <cell r="KU659">
            <v>0</v>
          </cell>
          <cell r="KV659">
            <v>0</v>
          </cell>
          <cell r="KW659">
            <v>0</v>
          </cell>
          <cell r="KX659">
            <v>0</v>
          </cell>
          <cell r="KY659">
            <v>0</v>
          </cell>
          <cell r="KZ659">
            <v>0</v>
          </cell>
          <cell r="LA659">
            <v>0</v>
          </cell>
          <cell r="LB659">
            <v>0</v>
          </cell>
          <cell r="LC659">
            <v>0</v>
          </cell>
          <cell r="LD659">
            <v>0</v>
          </cell>
          <cell r="LE659">
            <v>0</v>
          </cell>
          <cell r="LF659">
            <v>0</v>
          </cell>
          <cell r="LG659">
            <v>0</v>
          </cell>
          <cell r="LH659">
            <v>0</v>
          </cell>
          <cell r="LI659">
            <v>0</v>
          </cell>
          <cell r="LJ659">
            <v>0</v>
          </cell>
          <cell r="LK659">
            <v>0</v>
          </cell>
          <cell r="LL659">
            <v>0</v>
          </cell>
          <cell r="LM659">
            <v>0</v>
          </cell>
          <cell r="LN659">
            <v>0</v>
          </cell>
          <cell r="LO659">
            <v>0</v>
          </cell>
          <cell r="LP659">
            <v>0</v>
          </cell>
          <cell r="LQ659">
            <v>0</v>
          </cell>
          <cell r="LR659">
            <v>0</v>
          </cell>
          <cell r="LS659">
            <v>0</v>
          </cell>
          <cell r="LT659">
            <v>0</v>
          </cell>
          <cell r="LU659">
            <v>0</v>
          </cell>
          <cell r="LV659">
            <v>0</v>
          </cell>
          <cell r="LW659">
            <v>0</v>
          </cell>
          <cell r="LX659">
            <v>0</v>
          </cell>
          <cell r="LY659">
            <v>0</v>
          </cell>
          <cell r="LZ659">
            <v>0</v>
          </cell>
          <cell r="MA659">
            <v>0</v>
          </cell>
          <cell r="MB659">
            <v>0</v>
          </cell>
          <cell r="MC659">
            <v>0</v>
          </cell>
          <cell r="MD659">
            <v>-2</v>
          </cell>
          <cell r="ME659">
            <v>0</v>
          </cell>
          <cell r="MF659">
            <v>0</v>
          </cell>
          <cell r="MG659">
            <v>0</v>
          </cell>
          <cell r="MH659">
            <v>0</v>
          </cell>
          <cell r="MI659">
            <v>0</v>
          </cell>
          <cell r="MJ659">
            <v>0</v>
          </cell>
          <cell r="MK659">
            <v>0</v>
          </cell>
          <cell r="ML659">
            <v>0</v>
          </cell>
          <cell r="MM659">
            <v>0</v>
          </cell>
          <cell r="MN659">
            <v>0</v>
          </cell>
          <cell r="MO659">
            <v>0</v>
          </cell>
          <cell r="MP659">
            <v>0</v>
          </cell>
          <cell r="MQ659">
            <v>0</v>
          </cell>
          <cell r="MR659">
            <v>0</v>
          </cell>
          <cell r="MS659">
            <v>0</v>
          </cell>
          <cell r="MT659">
            <v>0</v>
          </cell>
          <cell r="MU659">
            <v>0</v>
          </cell>
          <cell r="MV659">
            <v>0</v>
          </cell>
          <cell r="MW659">
            <v>0</v>
          </cell>
          <cell r="MX659">
            <v>0</v>
          </cell>
          <cell r="MY659">
            <v>0</v>
          </cell>
          <cell r="MZ659">
            <v>0</v>
          </cell>
          <cell r="NA659">
            <v>0</v>
          </cell>
          <cell r="NB659">
            <v>0</v>
          </cell>
          <cell r="NC659">
            <v>0</v>
          </cell>
          <cell r="ND659">
            <v>0</v>
          </cell>
          <cell r="NE659">
            <v>0</v>
          </cell>
          <cell r="NF659">
            <v>0</v>
          </cell>
          <cell r="NG659">
            <v>0</v>
          </cell>
          <cell r="NH659">
            <v>0</v>
          </cell>
          <cell r="NI659">
            <v>0</v>
          </cell>
          <cell r="NJ659">
            <v>0</v>
          </cell>
          <cell r="NK659">
            <v>0</v>
          </cell>
          <cell r="NL659">
            <v>0</v>
          </cell>
          <cell r="NM659">
            <v>0</v>
          </cell>
          <cell r="NN659">
            <v>0</v>
          </cell>
          <cell r="NO659">
            <v>0</v>
          </cell>
          <cell r="NP659">
            <v>0</v>
          </cell>
          <cell r="NQ659">
            <v>0</v>
          </cell>
          <cell r="NR659">
            <v>0</v>
          </cell>
          <cell r="NS659">
            <v>0</v>
          </cell>
          <cell r="NT659">
            <v>0</v>
          </cell>
          <cell r="NU659">
            <v>0</v>
          </cell>
          <cell r="NV659">
            <v>0</v>
          </cell>
          <cell r="NW659">
            <v>0</v>
          </cell>
        </row>
        <row r="660">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0</v>
          </cell>
          <cell r="CB660">
            <v>0</v>
          </cell>
          <cell r="CC660">
            <v>0</v>
          </cell>
          <cell r="CD660">
            <v>0</v>
          </cell>
          <cell r="CE660">
            <v>0</v>
          </cell>
          <cell r="CF660">
            <v>0</v>
          </cell>
          <cell r="CG660">
            <v>0</v>
          </cell>
          <cell r="CH660">
            <v>0</v>
          </cell>
          <cell r="CI660">
            <v>0</v>
          </cell>
          <cell r="CJ660">
            <v>0</v>
          </cell>
          <cell r="CK660">
            <v>0</v>
          </cell>
          <cell r="CL660">
            <v>0</v>
          </cell>
          <cell r="CM660">
            <v>0</v>
          </cell>
          <cell r="CN660">
            <v>0</v>
          </cell>
          <cell r="CO660">
            <v>0</v>
          </cell>
          <cell r="CP660">
            <v>0</v>
          </cell>
          <cell r="CQ660">
            <v>0</v>
          </cell>
          <cell r="CR660">
            <v>0</v>
          </cell>
          <cell r="CS660">
            <v>0</v>
          </cell>
          <cell r="CT660">
            <v>0</v>
          </cell>
          <cell r="CU660">
            <v>0</v>
          </cell>
          <cell r="CV660">
            <v>0</v>
          </cell>
          <cell r="CW660">
            <v>0</v>
          </cell>
          <cell r="CX660">
            <v>0</v>
          </cell>
          <cell r="CY660">
            <v>0</v>
          </cell>
          <cell r="CZ660">
            <v>0</v>
          </cell>
          <cell r="DA660">
            <v>0</v>
          </cell>
          <cell r="DB660">
            <v>0</v>
          </cell>
          <cell r="DC660">
            <v>0</v>
          </cell>
          <cell r="DD660">
            <v>0</v>
          </cell>
          <cell r="DE660">
            <v>0</v>
          </cell>
          <cell r="DF660">
            <v>0</v>
          </cell>
          <cell r="DG660">
            <v>0</v>
          </cell>
          <cell r="DH660">
            <v>0</v>
          </cell>
          <cell r="DI660">
            <v>0</v>
          </cell>
          <cell r="DJ660">
            <v>0</v>
          </cell>
          <cell r="DK660">
            <v>0</v>
          </cell>
          <cell r="DL660">
            <v>0</v>
          </cell>
          <cell r="DM660">
            <v>0</v>
          </cell>
          <cell r="DN660">
            <v>0</v>
          </cell>
          <cell r="DO660">
            <v>0</v>
          </cell>
          <cell r="DP660">
            <v>0</v>
          </cell>
          <cell r="DQ660">
            <v>0</v>
          </cell>
          <cell r="DR660">
            <v>0</v>
          </cell>
          <cell r="DS660">
            <v>0</v>
          </cell>
          <cell r="DT660">
            <v>0</v>
          </cell>
          <cell r="DU660">
            <v>0</v>
          </cell>
          <cell r="DV660">
            <v>0</v>
          </cell>
          <cell r="DW660">
            <v>0</v>
          </cell>
          <cell r="DX660">
            <v>0</v>
          </cell>
          <cell r="DY660">
            <v>0</v>
          </cell>
          <cell r="DZ660">
            <v>0</v>
          </cell>
          <cell r="EA660">
            <v>0</v>
          </cell>
          <cell r="EB660">
            <v>0</v>
          </cell>
          <cell r="EC660">
            <v>0</v>
          </cell>
          <cell r="ED660">
            <v>0</v>
          </cell>
          <cell r="EE660">
            <v>0</v>
          </cell>
          <cell r="EF660">
            <v>0</v>
          </cell>
          <cell r="EG660">
            <v>0</v>
          </cell>
          <cell r="EH660">
            <v>0</v>
          </cell>
          <cell r="EI660">
            <v>0</v>
          </cell>
          <cell r="EJ660">
            <v>0</v>
          </cell>
          <cell r="EK660">
            <v>0</v>
          </cell>
          <cell r="EL660">
            <v>0</v>
          </cell>
          <cell r="EM660">
            <v>0</v>
          </cell>
          <cell r="EN660">
            <v>0</v>
          </cell>
          <cell r="EO660">
            <v>0</v>
          </cell>
          <cell r="EP660">
            <v>0</v>
          </cell>
          <cell r="EQ660">
            <v>0</v>
          </cell>
          <cell r="ER660">
            <v>0</v>
          </cell>
          <cell r="ES660">
            <v>0</v>
          </cell>
          <cell r="ET660">
            <v>0</v>
          </cell>
          <cell r="EU660">
            <v>0</v>
          </cell>
          <cell r="EV660">
            <v>0</v>
          </cell>
          <cell r="EW660">
            <v>0</v>
          </cell>
          <cell r="EX660">
            <v>0</v>
          </cell>
          <cell r="EY660">
            <v>0</v>
          </cell>
          <cell r="EZ660">
            <v>0</v>
          </cell>
          <cell r="FA660">
            <v>0</v>
          </cell>
          <cell r="FB660">
            <v>0</v>
          </cell>
          <cell r="FC660">
            <v>0</v>
          </cell>
          <cell r="FD660">
            <v>0</v>
          </cell>
          <cell r="FE660">
            <v>0</v>
          </cell>
          <cell r="FF660">
            <v>0</v>
          </cell>
          <cell r="FG660">
            <v>0</v>
          </cell>
          <cell r="FH660">
            <v>0</v>
          </cell>
          <cell r="FI660">
            <v>0</v>
          </cell>
          <cell r="FJ660">
            <v>0</v>
          </cell>
          <cell r="FK660">
            <v>0</v>
          </cell>
          <cell r="FL660">
            <v>0</v>
          </cell>
          <cell r="FM660">
            <v>0</v>
          </cell>
          <cell r="FN660">
            <v>0</v>
          </cell>
          <cell r="FO660">
            <v>0</v>
          </cell>
          <cell r="FP660">
            <v>0</v>
          </cell>
          <cell r="FQ660">
            <v>0</v>
          </cell>
          <cell r="FR660">
            <v>0</v>
          </cell>
          <cell r="FS660">
            <v>0</v>
          </cell>
          <cell r="FT660">
            <v>0</v>
          </cell>
          <cell r="FU660">
            <v>0</v>
          </cell>
          <cell r="FV660">
            <v>0</v>
          </cell>
          <cell r="FW660">
            <v>0</v>
          </cell>
          <cell r="FX660">
            <v>0</v>
          </cell>
          <cell r="FY660">
            <v>0</v>
          </cell>
          <cell r="FZ660">
            <v>0</v>
          </cell>
          <cell r="GA660">
            <v>0</v>
          </cell>
          <cell r="GB660">
            <v>0</v>
          </cell>
          <cell r="GC660">
            <v>0</v>
          </cell>
          <cell r="GD660">
            <v>0</v>
          </cell>
          <cell r="GE660">
            <v>0</v>
          </cell>
          <cell r="GF660">
            <v>0</v>
          </cell>
          <cell r="GG660">
            <v>0</v>
          </cell>
          <cell r="GH660">
            <v>0</v>
          </cell>
          <cell r="GI660">
            <v>0</v>
          </cell>
          <cell r="GJ660">
            <v>0</v>
          </cell>
          <cell r="GK660">
            <v>0</v>
          </cell>
          <cell r="GL660">
            <v>0</v>
          </cell>
          <cell r="GM660">
            <v>0</v>
          </cell>
          <cell r="GN660">
            <v>0</v>
          </cell>
          <cell r="GO660">
            <v>0</v>
          </cell>
          <cell r="GP660">
            <v>0</v>
          </cell>
          <cell r="GQ660">
            <v>0</v>
          </cell>
          <cell r="GR660">
            <v>0</v>
          </cell>
          <cell r="GS660">
            <v>0</v>
          </cell>
          <cell r="GT660">
            <v>0</v>
          </cell>
          <cell r="GU660">
            <v>0</v>
          </cell>
          <cell r="GV660">
            <v>0</v>
          </cell>
          <cell r="GW660">
            <v>0</v>
          </cell>
          <cell r="GX660">
            <v>0</v>
          </cell>
          <cell r="GY660">
            <v>0</v>
          </cell>
          <cell r="GZ660">
            <v>0</v>
          </cell>
          <cell r="HA660">
            <v>0</v>
          </cell>
          <cell r="HB660">
            <v>0</v>
          </cell>
          <cell r="HC660">
            <v>0</v>
          </cell>
          <cell r="HD660">
            <v>0</v>
          </cell>
          <cell r="HE660">
            <v>0</v>
          </cell>
          <cell r="HF660">
            <v>0</v>
          </cell>
          <cell r="HG660">
            <v>0</v>
          </cell>
          <cell r="HH660">
            <v>0</v>
          </cell>
          <cell r="HI660">
            <v>0</v>
          </cell>
          <cell r="HJ660">
            <v>0</v>
          </cell>
          <cell r="HK660">
            <v>0</v>
          </cell>
          <cell r="HO660">
            <v>0</v>
          </cell>
          <cell r="HP660">
            <v>0</v>
          </cell>
          <cell r="HQ660">
            <v>0</v>
          </cell>
          <cell r="HR660">
            <v>0</v>
          </cell>
          <cell r="HS660">
            <v>0</v>
          </cell>
          <cell r="HT660">
            <v>0</v>
          </cell>
          <cell r="HU660">
            <v>0</v>
          </cell>
          <cell r="HV660">
            <v>0</v>
          </cell>
          <cell r="HW660">
            <v>0</v>
          </cell>
          <cell r="HX660">
            <v>0</v>
          </cell>
          <cell r="HY660">
            <v>0</v>
          </cell>
          <cell r="HZ660">
            <v>0</v>
          </cell>
          <cell r="IA660">
            <v>0</v>
          </cell>
          <cell r="IB660">
            <v>0</v>
          </cell>
          <cell r="IC660">
            <v>0</v>
          </cell>
          <cell r="ID660">
            <v>0</v>
          </cell>
          <cell r="IE660">
            <v>0</v>
          </cell>
          <cell r="IF660">
            <v>0</v>
          </cell>
          <cell r="IG660">
            <v>0</v>
          </cell>
          <cell r="IH660">
            <v>0</v>
          </cell>
          <cell r="II660">
            <v>0</v>
          </cell>
          <cell r="IJ660">
            <v>0</v>
          </cell>
          <cell r="IK660">
            <v>0</v>
          </cell>
          <cell r="IL660">
            <v>0</v>
          </cell>
          <cell r="IM660">
            <v>0</v>
          </cell>
          <cell r="IN660">
            <v>0</v>
          </cell>
          <cell r="IO660">
            <v>0</v>
          </cell>
          <cell r="IP660">
            <v>0</v>
          </cell>
          <cell r="IQ660">
            <v>0</v>
          </cell>
          <cell r="IR660">
            <v>0</v>
          </cell>
          <cell r="IS660">
            <v>0</v>
          </cell>
          <cell r="IT660">
            <v>0</v>
          </cell>
          <cell r="IU660">
            <v>0</v>
          </cell>
          <cell r="IV660">
            <v>0</v>
          </cell>
          <cell r="IW660">
            <v>0</v>
          </cell>
          <cell r="IX660">
            <v>0</v>
          </cell>
          <cell r="IY660">
            <v>0</v>
          </cell>
          <cell r="IZ660">
            <v>0</v>
          </cell>
          <cell r="JA660">
            <v>0</v>
          </cell>
          <cell r="JB660">
            <v>0</v>
          </cell>
          <cell r="JC660">
            <v>0</v>
          </cell>
          <cell r="JD660">
            <v>0</v>
          </cell>
          <cell r="JE660">
            <v>0</v>
          </cell>
          <cell r="JF660">
            <v>0</v>
          </cell>
          <cell r="JG660">
            <v>0</v>
          </cell>
          <cell r="JH660">
            <v>0</v>
          </cell>
          <cell r="JI660">
            <v>0</v>
          </cell>
          <cell r="JJ660">
            <v>0</v>
          </cell>
          <cell r="JK660">
            <v>0</v>
          </cell>
          <cell r="JL660">
            <v>0</v>
          </cell>
          <cell r="JM660">
            <v>0</v>
          </cell>
          <cell r="JN660">
            <v>0</v>
          </cell>
          <cell r="JO660">
            <v>0</v>
          </cell>
          <cell r="JP660">
            <v>0</v>
          </cell>
          <cell r="JQ660">
            <v>0</v>
          </cell>
          <cell r="JR660">
            <v>0</v>
          </cell>
          <cell r="JS660">
            <v>0</v>
          </cell>
          <cell r="JT660">
            <v>0</v>
          </cell>
          <cell r="JU660">
            <v>0</v>
          </cell>
          <cell r="JV660">
            <v>0</v>
          </cell>
          <cell r="JW660">
            <v>0</v>
          </cell>
          <cell r="JX660">
            <v>0</v>
          </cell>
          <cell r="JY660">
            <v>0</v>
          </cell>
          <cell r="JZ660">
            <v>0</v>
          </cell>
          <cell r="KA660">
            <v>0</v>
          </cell>
          <cell r="KB660">
            <v>0</v>
          </cell>
          <cell r="KC660">
            <v>0</v>
          </cell>
          <cell r="KD660">
            <v>0</v>
          </cell>
          <cell r="KE660">
            <v>0</v>
          </cell>
          <cell r="KF660">
            <v>0</v>
          </cell>
          <cell r="KG660">
            <v>0</v>
          </cell>
          <cell r="KH660">
            <v>0</v>
          </cell>
          <cell r="KI660">
            <v>0</v>
          </cell>
          <cell r="KJ660">
            <v>0</v>
          </cell>
          <cell r="KK660">
            <v>0</v>
          </cell>
          <cell r="KL660">
            <v>0</v>
          </cell>
          <cell r="KM660">
            <v>0</v>
          </cell>
          <cell r="KN660">
            <v>0</v>
          </cell>
          <cell r="KO660">
            <v>0</v>
          </cell>
          <cell r="KP660">
            <v>0</v>
          </cell>
          <cell r="KQ660">
            <v>0</v>
          </cell>
          <cell r="KR660">
            <v>0</v>
          </cell>
          <cell r="KS660">
            <v>0</v>
          </cell>
          <cell r="KT660">
            <v>0</v>
          </cell>
          <cell r="KU660">
            <v>0</v>
          </cell>
          <cell r="KV660">
            <v>0</v>
          </cell>
          <cell r="KW660">
            <v>0</v>
          </cell>
          <cell r="KX660">
            <v>0</v>
          </cell>
          <cell r="KY660">
            <v>0</v>
          </cell>
          <cell r="KZ660">
            <v>0</v>
          </cell>
          <cell r="LA660">
            <v>0</v>
          </cell>
          <cell r="LB660">
            <v>0</v>
          </cell>
          <cell r="LC660">
            <v>0</v>
          </cell>
          <cell r="LD660">
            <v>0</v>
          </cell>
          <cell r="LE660">
            <v>0</v>
          </cell>
          <cell r="LF660">
            <v>0</v>
          </cell>
          <cell r="LG660">
            <v>0</v>
          </cell>
          <cell r="LH660">
            <v>0</v>
          </cell>
          <cell r="LI660">
            <v>0</v>
          </cell>
          <cell r="LJ660">
            <v>0</v>
          </cell>
          <cell r="LK660">
            <v>0</v>
          </cell>
          <cell r="LL660">
            <v>0</v>
          </cell>
          <cell r="LM660">
            <v>0</v>
          </cell>
          <cell r="LN660">
            <v>0</v>
          </cell>
          <cell r="LO660">
            <v>0</v>
          </cell>
          <cell r="LP660">
            <v>0</v>
          </cell>
          <cell r="LQ660">
            <v>0</v>
          </cell>
          <cell r="LR660">
            <v>0</v>
          </cell>
          <cell r="LS660">
            <v>0</v>
          </cell>
          <cell r="LT660">
            <v>0</v>
          </cell>
          <cell r="LU660">
            <v>0</v>
          </cell>
          <cell r="LV660">
            <v>0</v>
          </cell>
          <cell r="LW660">
            <v>0</v>
          </cell>
          <cell r="LX660">
            <v>0</v>
          </cell>
          <cell r="LY660">
            <v>0</v>
          </cell>
          <cell r="LZ660">
            <v>0</v>
          </cell>
          <cell r="MA660">
            <v>0</v>
          </cell>
          <cell r="MB660">
            <v>0</v>
          </cell>
          <cell r="MC660">
            <v>0</v>
          </cell>
          <cell r="MD660">
            <v>0</v>
          </cell>
          <cell r="ME660">
            <v>0</v>
          </cell>
          <cell r="MF660">
            <v>0</v>
          </cell>
          <cell r="MG660">
            <v>0</v>
          </cell>
          <cell r="MH660">
            <v>0</v>
          </cell>
          <cell r="MI660">
            <v>0</v>
          </cell>
          <cell r="MJ660">
            <v>0</v>
          </cell>
          <cell r="MK660">
            <v>0</v>
          </cell>
          <cell r="ML660">
            <v>0</v>
          </cell>
          <cell r="MM660">
            <v>0</v>
          </cell>
          <cell r="MN660">
            <v>0</v>
          </cell>
          <cell r="MO660">
            <v>0</v>
          </cell>
          <cell r="MP660">
            <v>0</v>
          </cell>
          <cell r="MQ660">
            <v>0</v>
          </cell>
          <cell r="MR660">
            <v>0</v>
          </cell>
          <cell r="MS660">
            <v>0</v>
          </cell>
          <cell r="MT660">
            <v>0</v>
          </cell>
          <cell r="MU660">
            <v>0</v>
          </cell>
          <cell r="MV660">
            <v>0</v>
          </cell>
          <cell r="MW660">
            <v>0</v>
          </cell>
          <cell r="MX660">
            <v>0</v>
          </cell>
          <cell r="MY660">
            <v>0</v>
          </cell>
          <cell r="MZ660">
            <v>0</v>
          </cell>
          <cell r="NA660">
            <v>0</v>
          </cell>
          <cell r="NB660">
            <v>0</v>
          </cell>
          <cell r="NC660">
            <v>0</v>
          </cell>
          <cell r="ND660">
            <v>0</v>
          </cell>
          <cell r="NE660">
            <v>0</v>
          </cell>
          <cell r="NF660">
            <v>0</v>
          </cell>
          <cell r="NG660">
            <v>0</v>
          </cell>
          <cell r="NH660">
            <v>0</v>
          </cell>
          <cell r="NI660">
            <v>0</v>
          </cell>
          <cell r="NJ660">
            <v>0</v>
          </cell>
          <cell r="NK660">
            <v>0</v>
          </cell>
          <cell r="NL660">
            <v>0</v>
          </cell>
          <cell r="NM660">
            <v>0</v>
          </cell>
          <cell r="NN660">
            <v>0</v>
          </cell>
          <cell r="NO660">
            <v>0</v>
          </cell>
          <cell r="NP660">
            <v>0</v>
          </cell>
          <cell r="NQ660">
            <v>0</v>
          </cell>
          <cell r="NR660">
            <v>0</v>
          </cell>
          <cell r="NS660">
            <v>0</v>
          </cell>
          <cell r="NT660">
            <v>0</v>
          </cell>
          <cell r="NU660">
            <v>0</v>
          </cell>
          <cell r="NV660">
            <v>0</v>
          </cell>
          <cell r="NW660">
            <v>0</v>
          </cell>
        </row>
        <row r="661">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v>
          </cell>
          <cell r="CB661">
            <v>0</v>
          </cell>
          <cell r="CC661">
            <v>0</v>
          </cell>
          <cell r="CD661">
            <v>0</v>
          </cell>
          <cell r="CE661">
            <v>0</v>
          </cell>
          <cell r="CF661">
            <v>0</v>
          </cell>
          <cell r="CG661">
            <v>0</v>
          </cell>
          <cell r="CH661">
            <v>0</v>
          </cell>
          <cell r="CI661">
            <v>0</v>
          </cell>
          <cell r="CJ661">
            <v>0</v>
          </cell>
          <cell r="CK661">
            <v>0</v>
          </cell>
          <cell r="CL661">
            <v>0</v>
          </cell>
          <cell r="CM661">
            <v>0</v>
          </cell>
          <cell r="CN661">
            <v>0</v>
          </cell>
          <cell r="CO661">
            <v>0</v>
          </cell>
          <cell r="CP661">
            <v>0</v>
          </cell>
          <cell r="CQ661">
            <v>0</v>
          </cell>
          <cell r="CR661">
            <v>0</v>
          </cell>
          <cell r="CS661">
            <v>0</v>
          </cell>
          <cell r="CT661">
            <v>0</v>
          </cell>
          <cell r="CU661">
            <v>0</v>
          </cell>
          <cell r="CV661">
            <v>0</v>
          </cell>
          <cell r="CW661">
            <v>0</v>
          </cell>
          <cell r="CX661">
            <v>0</v>
          </cell>
          <cell r="CY661">
            <v>0</v>
          </cell>
          <cell r="CZ661">
            <v>0</v>
          </cell>
          <cell r="DA661">
            <v>0</v>
          </cell>
          <cell r="DB661">
            <v>0</v>
          </cell>
          <cell r="DC661">
            <v>0</v>
          </cell>
          <cell r="DD661">
            <v>0</v>
          </cell>
          <cell r="DE661">
            <v>0</v>
          </cell>
          <cell r="DF661">
            <v>0</v>
          </cell>
          <cell r="DG661">
            <v>0</v>
          </cell>
          <cell r="DH661">
            <v>0</v>
          </cell>
          <cell r="DI661">
            <v>0</v>
          </cell>
          <cell r="DJ661">
            <v>0</v>
          </cell>
          <cell r="DK661">
            <v>0</v>
          </cell>
          <cell r="DL661">
            <v>0</v>
          </cell>
          <cell r="DM661">
            <v>0</v>
          </cell>
          <cell r="DN661">
            <v>0</v>
          </cell>
          <cell r="DO661">
            <v>0</v>
          </cell>
          <cell r="DP661">
            <v>0</v>
          </cell>
          <cell r="DQ661">
            <v>0</v>
          </cell>
          <cell r="DR661">
            <v>0</v>
          </cell>
          <cell r="DS661">
            <v>0</v>
          </cell>
          <cell r="DT661">
            <v>0</v>
          </cell>
          <cell r="DU661">
            <v>0</v>
          </cell>
          <cell r="DV661">
            <v>0</v>
          </cell>
          <cell r="DW661">
            <v>0</v>
          </cell>
          <cell r="DX661">
            <v>0</v>
          </cell>
          <cell r="DY661">
            <v>0</v>
          </cell>
          <cell r="DZ661">
            <v>0</v>
          </cell>
          <cell r="EA661">
            <v>0</v>
          </cell>
          <cell r="EB661">
            <v>0</v>
          </cell>
          <cell r="EC661">
            <v>0</v>
          </cell>
          <cell r="ED661">
            <v>0</v>
          </cell>
          <cell r="EE661">
            <v>0</v>
          </cell>
          <cell r="EF661">
            <v>0</v>
          </cell>
          <cell r="EG661">
            <v>0</v>
          </cell>
          <cell r="EH661">
            <v>0</v>
          </cell>
          <cell r="EI661">
            <v>0</v>
          </cell>
          <cell r="EJ661">
            <v>0</v>
          </cell>
          <cell r="EK661">
            <v>0</v>
          </cell>
          <cell r="EL661">
            <v>0</v>
          </cell>
          <cell r="EM661">
            <v>0</v>
          </cell>
          <cell r="EN661">
            <v>0</v>
          </cell>
          <cell r="EO661">
            <v>0</v>
          </cell>
          <cell r="EP661">
            <v>0</v>
          </cell>
          <cell r="EQ661">
            <v>0</v>
          </cell>
          <cell r="ER661">
            <v>0</v>
          </cell>
          <cell r="ES661">
            <v>0</v>
          </cell>
          <cell r="ET661">
            <v>0</v>
          </cell>
          <cell r="EU661">
            <v>0</v>
          </cell>
          <cell r="EV661">
            <v>0</v>
          </cell>
          <cell r="EW661">
            <v>0</v>
          </cell>
          <cell r="EX661">
            <v>0</v>
          </cell>
          <cell r="EY661">
            <v>0</v>
          </cell>
          <cell r="EZ661">
            <v>0</v>
          </cell>
          <cell r="FA661">
            <v>0</v>
          </cell>
          <cell r="FB661">
            <v>0</v>
          </cell>
          <cell r="FC661">
            <v>0</v>
          </cell>
          <cell r="FD661">
            <v>0</v>
          </cell>
          <cell r="FE661">
            <v>0</v>
          </cell>
          <cell r="FF661">
            <v>0</v>
          </cell>
          <cell r="FG661">
            <v>0</v>
          </cell>
          <cell r="FH661">
            <v>0</v>
          </cell>
          <cell r="FI661">
            <v>0</v>
          </cell>
          <cell r="FJ661">
            <v>0</v>
          </cell>
          <cell r="FK661">
            <v>0</v>
          </cell>
          <cell r="FL661">
            <v>0</v>
          </cell>
          <cell r="FM661">
            <v>0</v>
          </cell>
          <cell r="FN661">
            <v>0</v>
          </cell>
          <cell r="FO661">
            <v>0</v>
          </cell>
          <cell r="FP661">
            <v>0</v>
          </cell>
          <cell r="FQ661">
            <v>0</v>
          </cell>
          <cell r="FR661">
            <v>0</v>
          </cell>
          <cell r="FS661">
            <v>0</v>
          </cell>
          <cell r="FT661">
            <v>0</v>
          </cell>
          <cell r="FU661">
            <v>0</v>
          </cell>
          <cell r="FV661">
            <v>0</v>
          </cell>
          <cell r="FW661">
            <v>0</v>
          </cell>
          <cell r="FX661">
            <v>0</v>
          </cell>
          <cell r="FY661">
            <v>0</v>
          </cell>
          <cell r="FZ661">
            <v>0</v>
          </cell>
          <cell r="GA661">
            <v>0</v>
          </cell>
          <cell r="GB661">
            <v>0</v>
          </cell>
          <cell r="GC661">
            <v>0</v>
          </cell>
          <cell r="GD661">
            <v>0</v>
          </cell>
          <cell r="GE661">
            <v>0</v>
          </cell>
          <cell r="GF661">
            <v>0</v>
          </cell>
          <cell r="GG661">
            <v>0</v>
          </cell>
          <cell r="GH661">
            <v>0</v>
          </cell>
          <cell r="GI661">
            <v>0</v>
          </cell>
          <cell r="GJ661">
            <v>0</v>
          </cell>
          <cell r="GK661">
            <v>0</v>
          </cell>
          <cell r="GL661">
            <v>0</v>
          </cell>
          <cell r="GM661">
            <v>0</v>
          </cell>
          <cell r="GN661">
            <v>0</v>
          </cell>
          <cell r="GO661">
            <v>0</v>
          </cell>
          <cell r="GP661">
            <v>0</v>
          </cell>
          <cell r="GQ661">
            <v>0</v>
          </cell>
          <cell r="GR661">
            <v>0</v>
          </cell>
          <cell r="GS661">
            <v>0</v>
          </cell>
          <cell r="GT661">
            <v>0</v>
          </cell>
          <cell r="GU661">
            <v>0</v>
          </cell>
          <cell r="GV661">
            <v>0</v>
          </cell>
          <cell r="GW661">
            <v>0</v>
          </cell>
          <cell r="GX661">
            <v>0</v>
          </cell>
          <cell r="GY661">
            <v>0</v>
          </cell>
          <cell r="GZ661">
            <v>0</v>
          </cell>
          <cell r="HA661">
            <v>0</v>
          </cell>
          <cell r="HB661">
            <v>0</v>
          </cell>
          <cell r="HC661">
            <v>0</v>
          </cell>
          <cell r="HD661">
            <v>0</v>
          </cell>
          <cell r="HE661">
            <v>0</v>
          </cell>
          <cell r="HF661">
            <v>0</v>
          </cell>
          <cell r="HG661">
            <v>0</v>
          </cell>
          <cell r="HH661">
            <v>0</v>
          </cell>
          <cell r="HI661">
            <v>0</v>
          </cell>
          <cell r="HJ661">
            <v>0</v>
          </cell>
          <cell r="HK661">
            <v>0</v>
          </cell>
          <cell r="HO661">
            <v>0</v>
          </cell>
          <cell r="HP661">
            <v>0</v>
          </cell>
          <cell r="HQ661">
            <v>0</v>
          </cell>
          <cell r="HR661">
            <v>0</v>
          </cell>
          <cell r="HS661">
            <v>0</v>
          </cell>
          <cell r="HT661">
            <v>0</v>
          </cell>
          <cell r="HU661">
            <v>0</v>
          </cell>
          <cell r="HV661">
            <v>0</v>
          </cell>
          <cell r="HW661">
            <v>0</v>
          </cell>
          <cell r="HX661">
            <v>0</v>
          </cell>
          <cell r="HY661">
            <v>0</v>
          </cell>
          <cell r="HZ661">
            <v>0</v>
          </cell>
          <cell r="IA661">
            <v>0</v>
          </cell>
          <cell r="IB661">
            <v>0</v>
          </cell>
          <cell r="IC661">
            <v>0</v>
          </cell>
          <cell r="ID661">
            <v>0</v>
          </cell>
          <cell r="IE661">
            <v>0</v>
          </cell>
          <cell r="IF661">
            <v>0</v>
          </cell>
          <cell r="IG661">
            <v>0</v>
          </cell>
          <cell r="IH661">
            <v>0</v>
          </cell>
          <cell r="II661">
            <v>0</v>
          </cell>
          <cell r="IJ661">
            <v>0</v>
          </cell>
          <cell r="IK661">
            <v>0</v>
          </cell>
          <cell r="IL661">
            <v>0</v>
          </cell>
          <cell r="IM661">
            <v>0</v>
          </cell>
          <cell r="IN661">
            <v>0</v>
          </cell>
          <cell r="IO661">
            <v>0</v>
          </cell>
          <cell r="IP661">
            <v>0</v>
          </cell>
          <cell r="IQ661">
            <v>0</v>
          </cell>
          <cell r="IR661">
            <v>0</v>
          </cell>
          <cell r="IS661">
            <v>0</v>
          </cell>
          <cell r="IT661">
            <v>0</v>
          </cell>
          <cell r="IU661">
            <v>0</v>
          </cell>
          <cell r="IV661">
            <v>0</v>
          </cell>
          <cell r="IW661">
            <v>0</v>
          </cell>
          <cell r="IX661">
            <v>0</v>
          </cell>
          <cell r="IY661">
            <v>0</v>
          </cell>
          <cell r="IZ661">
            <v>0</v>
          </cell>
          <cell r="JA661">
            <v>0</v>
          </cell>
          <cell r="JB661">
            <v>0</v>
          </cell>
          <cell r="JC661">
            <v>0</v>
          </cell>
          <cell r="JD661">
            <v>0</v>
          </cell>
          <cell r="JE661">
            <v>0</v>
          </cell>
          <cell r="JF661">
            <v>0</v>
          </cell>
          <cell r="JG661">
            <v>0</v>
          </cell>
          <cell r="JH661">
            <v>0</v>
          </cell>
          <cell r="JI661">
            <v>0</v>
          </cell>
          <cell r="JJ661">
            <v>0</v>
          </cell>
          <cell r="JK661">
            <v>0</v>
          </cell>
          <cell r="JL661">
            <v>0</v>
          </cell>
          <cell r="JM661">
            <v>0</v>
          </cell>
          <cell r="JN661">
            <v>0</v>
          </cell>
          <cell r="JO661">
            <v>0</v>
          </cell>
          <cell r="JP661">
            <v>0</v>
          </cell>
          <cell r="JQ661">
            <v>0</v>
          </cell>
          <cell r="JR661">
            <v>0</v>
          </cell>
          <cell r="JS661">
            <v>0</v>
          </cell>
          <cell r="JT661">
            <v>0</v>
          </cell>
          <cell r="JU661">
            <v>0</v>
          </cell>
          <cell r="JV661">
            <v>0</v>
          </cell>
          <cell r="JW661">
            <v>0</v>
          </cell>
          <cell r="JX661">
            <v>0</v>
          </cell>
          <cell r="JY661">
            <v>0</v>
          </cell>
          <cell r="JZ661">
            <v>0</v>
          </cell>
          <cell r="KA661">
            <v>0</v>
          </cell>
          <cell r="KB661">
            <v>0</v>
          </cell>
          <cell r="KC661">
            <v>0</v>
          </cell>
          <cell r="KD661">
            <v>0</v>
          </cell>
          <cell r="KE661">
            <v>0</v>
          </cell>
          <cell r="KF661">
            <v>0</v>
          </cell>
          <cell r="KG661">
            <v>0</v>
          </cell>
          <cell r="KH661">
            <v>0</v>
          </cell>
          <cell r="KI661">
            <v>0</v>
          </cell>
          <cell r="KJ661">
            <v>0</v>
          </cell>
          <cell r="KK661">
            <v>0</v>
          </cell>
          <cell r="KL661">
            <v>0</v>
          </cell>
          <cell r="KM661">
            <v>0</v>
          </cell>
          <cell r="KN661">
            <v>0</v>
          </cell>
          <cell r="KO661">
            <v>0</v>
          </cell>
          <cell r="KP661">
            <v>0</v>
          </cell>
          <cell r="KQ661">
            <v>0</v>
          </cell>
          <cell r="KR661">
            <v>0</v>
          </cell>
          <cell r="KS661">
            <v>0</v>
          </cell>
          <cell r="KT661">
            <v>0</v>
          </cell>
          <cell r="KU661">
            <v>0</v>
          </cell>
          <cell r="KV661">
            <v>0</v>
          </cell>
          <cell r="KW661">
            <v>0</v>
          </cell>
          <cell r="KX661">
            <v>0</v>
          </cell>
          <cell r="KY661">
            <v>0</v>
          </cell>
          <cell r="KZ661">
            <v>0</v>
          </cell>
          <cell r="LA661">
            <v>0</v>
          </cell>
          <cell r="LB661">
            <v>0</v>
          </cell>
          <cell r="LC661">
            <v>0</v>
          </cell>
          <cell r="LD661">
            <v>0</v>
          </cell>
          <cell r="LE661">
            <v>0</v>
          </cell>
          <cell r="LF661">
            <v>0</v>
          </cell>
          <cell r="LG661">
            <v>0</v>
          </cell>
          <cell r="LH661">
            <v>0</v>
          </cell>
          <cell r="LI661">
            <v>0</v>
          </cell>
          <cell r="LJ661">
            <v>0</v>
          </cell>
          <cell r="LK661">
            <v>0</v>
          </cell>
          <cell r="LL661">
            <v>0</v>
          </cell>
          <cell r="LM661">
            <v>0</v>
          </cell>
          <cell r="LN661">
            <v>0</v>
          </cell>
          <cell r="LO661">
            <v>0</v>
          </cell>
          <cell r="LP661">
            <v>0</v>
          </cell>
          <cell r="LQ661">
            <v>0</v>
          </cell>
          <cell r="LR661">
            <v>0</v>
          </cell>
          <cell r="LS661">
            <v>0</v>
          </cell>
          <cell r="LT661">
            <v>0</v>
          </cell>
          <cell r="LU661">
            <v>0</v>
          </cell>
          <cell r="LV661">
            <v>0</v>
          </cell>
          <cell r="LW661">
            <v>0</v>
          </cell>
          <cell r="LX661">
            <v>0</v>
          </cell>
          <cell r="LY661">
            <v>0</v>
          </cell>
          <cell r="LZ661">
            <v>0</v>
          </cell>
          <cell r="MA661">
            <v>0</v>
          </cell>
          <cell r="MB661">
            <v>0</v>
          </cell>
          <cell r="MC661">
            <v>0</v>
          </cell>
          <cell r="MD661">
            <v>0</v>
          </cell>
          <cell r="ME661">
            <v>0</v>
          </cell>
          <cell r="MF661">
            <v>0</v>
          </cell>
          <cell r="MG661">
            <v>0</v>
          </cell>
          <cell r="MH661">
            <v>0</v>
          </cell>
          <cell r="MI661">
            <v>0</v>
          </cell>
          <cell r="MJ661">
            <v>0</v>
          </cell>
          <cell r="MK661">
            <v>0</v>
          </cell>
          <cell r="ML661">
            <v>0</v>
          </cell>
          <cell r="MM661">
            <v>0</v>
          </cell>
          <cell r="MN661">
            <v>0</v>
          </cell>
          <cell r="MO661">
            <v>0</v>
          </cell>
          <cell r="MP661">
            <v>0</v>
          </cell>
          <cell r="MQ661">
            <v>0</v>
          </cell>
          <cell r="MR661">
            <v>0</v>
          </cell>
          <cell r="MS661">
            <v>0</v>
          </cell>
          <cell r="MT661">
            <v>0</v>
          </cell>
          <cell r="MU661">
            <v>0</v>
          </cell>
          <cell r="MV661">
            <v>0</v>
          </cell>
          <cell r="MW661">
            <v>0</v>
          </cell>
          <cell r="MX661">
            <v>0</v>
          </cell>
          <cell r="MY661">
            <v>0</v>
          </cell>
          <cell r="MZ661">
            <v>0</v>
          </cell>
          <cell r="NA661">
            <v>0</v>
          </cell>
          <cell r="NB661">
            <v>0</v>
          </cell>
          <cell r="NC661">
            <v>0</v>
          </cell>
          <cell r="ND661">
            <v>0</v>
          </cell>
          <cell r="NE661">
            <v>0</v>
          </cell>
          <cell r="NF661">
            <v>0</v>
          </cell>
          <cell r="NG661">
            <v>0</v>
          </cell>
          <cell r="NH661">
            <v>0</v>
          </cell>
          <cell r="NI661">
            <v>0</v>
          </cell>
          <cell r="NJ661">
            <v>0</v>
          </cell>
          <cell r="NK661">
            <v>0</v>
          </cell>
          <cell r="NL661">
            <v>0</v>
          </cell>
          <cell r="NM661">
            <v>0</v>
          </cell>
          <cell r="NN661">
            <v>0</v>
          </cell>
          <cell r="NO661">
            <v>0</v>
          </cell>
          <cell r="NP661">
            <v>0</v>
          </cell>
          <cell r="NQ661">
            <v>0</v>
          </cell>
          <cell r="NR661">
            <v>0</v>
          </cell>
          <cell r="NS661">
            <v>0</v>
          </cell>
          <cell r="NT661">
            <v>0</v>
          </cell>
          <cell r="NU661">
            <v>0</v>
          </cell>
          <cell r="NV661">
            <v>0</v>
          </cell>
          <cell r="NW661">
            <v>0</v>
          </cell>
        </row>
        <row r="662">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0</v>
          </cell>
          <cell r="CB662">
            <v>0</v>
          </cell>
          <cell r="CC662">
            <v>0</v>
          </cell>
          <cell r="CD662">
            <v>0</v>
          </cell>
          <cell r="CE662">
            <v>0</v>
          </cell>
          <cell r="CF662">
            <v>0</v>
          </cell>
          <cell r="CG662">
            <v>0</v>
          </cell>
          <cell r="CH662">
            <v>0</v>
          </cell>
          <cell r="CI662">
            <v>0</v>
          </cell>
          <cell r="CJ662">
            <v>0</v>
          </cell>
          <cell r="CK662">
            <v>0</v>
          </cell>
          <cell r="CL662">
            <v>0</v>
          </cell>
          <cell r="CM662">
            <v>0</v>
          </cell>
          <cell r="CN662">
            <v>0</v>
          </cell>
          <cell r="CO662">
            <v>0</v>
          </cell>
          <cell r="CP662">
            <v>0</v>
          </cell>
          <cell r="CQ662">
            <v>0</v>
          </cell>
          <cell r="CR662">
            <v>0</v>
          </cell>
          <cell r="CS662">
            <v>0</v>
          </cell>
          <cell r="CT662">
            <v>0</v>
          </cell>
          <cell r="CU662">
            <v>0</v>
          </cell>
          <cell r="CV662">
            <v>0</v>
          </cell>
          <cell r="CW662">
            <v>0</v>
          </cell>
          <cell r="CX662">
            <v>0</v>
          </cell>
          <cell r="CY662">
            <v>0</v>
          </cell>
          <cell r="CZ662">
            <v>0</v>
          </cell>
          <cell r="DA662">
            <v>0</v>
          </cell>
          <cell r="DB662">
            <v>0</v>
          </cell>
          <cell r="DC662">
            <v>0</v>
          </cell>
          <cell r="DD662">
            <v>0</v>
          </cell>
          <cell r="DE662">
            <v>0</v>
          </cell>
          <cell r="DF662">
            <v>0</v>
          </cell>
          <cell r="DG662">
            <v>0</v>
          </cell>
          <cell r="DH662">
            <v>0</v>
          </cell>
          <cell r="DI662">
            <v>0</v>
          </cell>
          <cell r="DJ662">
            <v>0</v>
          </cell>
          <cell r="DK662">
            <v>0</v>
          </cell>
          <cell r="DL662">
            <v>0</v>
          </cell>
          <cell r="DM662">
            <v>0</v>
          </cell>
          <cell r="DN662">
            <v>0</v>
          </cell>
          <cell r="DO662">
            <v>0</v>
          </cell>
          <cell r="DP662">
            <v>0</v>
          </cell>
          <cell r="DQ662">
            <v>0</v>
          </cell>
          <cell r="DR662">
            <v>0</v>
          </cell>
          <cell r="DS662">
            <v>0</v>
          </cell>
          <cell r="DT662">
            <v>0</v>
          </cell>
          <cell r="DU662">
            <v>0</v>
          </cell>
          <cell r="DV662">
            <v>0</v>
          </cell>
          <cell r="DW662">
            <v>0</v>
          </cell>
          <cell r="DX662">
            <v>0</v>
          </cell>
          <cell r="DY662">
            <v>0</v>
          </cell>
          <cell r="DZ662">
            <v>0</v>
          </cell>
          <cell r="EA662">
            <v>0</v>
          </cell>
          <cell r="EB662">
            <v>0</v>
          </cell>
          <cell r="EC662">
            <v>0</v>
          </cell>
          <cell r="ED662">
            <v>0</v>
          </cell>
          <cell r="EE662">
            <v>0</v>
          </cell>
          <cell r="EF662">
            <v>0</v>
          </cell>
          <cell r="EG662">
            <v>0</v>
          </cell>
          <cell r="EH662">
            <v>0</v>
          </cell>
          <cell r="EI662">
            <v>0</v>
          </cell>
          <cell r="EJ662">
            <v>0</v>
          </cell>
          <cell r="EK662">
            <v>0</v>
          </cell>
          <cell r="EL662">
            <v>0</v>
          </cell>
          <cell r="EM662">
            <v>0</v>
          </cell>
          <cell r="EN662">
            <v>0</v>
          </cell>
          <cell r="EO662">
            <v>0</v>
          </cell>
          <cell r="EP662">
            <v>0</v>
          </cell>
          <cell r="EQ662">
            <v>0</v>
          </cell>
          <cell r="ER662">
            <v>0</v>
          </cell>
          <cell r="ES662">
            <v>0</v>
          </cell>
          <cell r="ET662">
            <v>0</v>
          </cell>
          <cell r="EU662">
            <v>0</v>
          </cell>
          <cell r="EV662">
            <v>0</v>
          </cell>
          <cell r="EW662">
            <v>0</v>
          </cell>
          <cell r="EX662">
            <v>0</v>
          </cell>
          <cell r="EY662">
            <v>0</v>
          </cell>
          <cell r="EZ662">
            <v>0</v>
          </cell>
          <cell r="FA662">
            <v>0</v>
          </cell>
          <cell r="FB662">
            <v>0</v>
          </cell>
          <cell r="FC662">
            <v>0</v>
          </cell>
          <cell r="FD662">
            <v>0</v>
          </cell>
          <cell r="FE662">
            <v>0</v>
          </cell>
          <cell r="FF662">
            <v>0</v>
          </cell>
          <cell r="FG662">
            <v>0</v>
          </cell>
          <cell r="FH662">
            <v>0</v>
          </cell>
          <cell r="FI662">
            <v>0</v>
          </cell>
          <cell r="FJ662">
            <v>0</v>
          </cell>
          <cell r="FK662">
            <v>0</v>
          </cell>
          <cell r="FL662">
            <v>0</v>
          </cell>
          <cell r="FM662">
            <v>0</v>
          </cell>
          <cell r="FN662">
            <v>0</v>
          </cell>
          <cell r="FO662">
            <v>0</v>
          </cell>
          <cell r="FP662">
            <v>0</v>
          </cell>
          <cell r="FQ662">
            <v>0</v>
          </cell>
          <cell r="FR662">
            <v>0</v>
          </cell>
          <cell r="FS662">
            <v>0</v>
          </cell>
          <cell r="FT662">
            <v>0</v>
          </cell>
          <cell r="FU662">
            <v>0</v>
          </cell>
          <cell r="FV662">
            <v>0</v>
          </cell>
          <cell r="FW662">
            <v>0</v>
          </cell>
          <cell r="FX662">
            <v>0</v>
          </cell>
          <cell r="FY662">
            <v>0</v>
          </cell>
          <cell r="FZ662">
            <v>0</v>
          </cell>
          <cell r="GA662">
            <v>0</v>
          </cell>
          <cell r="GB662">
            <v>0</v>
          </cell>
          <cell r="GC662">
            <v>0</v>
          </cell>
          <cell r="GD662">
            <v>0</v>
          </cell>
          <cell r="GE662">
            <v>0</v>
          </cell>
          <cell r="GF662">
            <v>0</v>
          </cell>
          <cell r="GG662">
            <v>0</v>
          </cell>
          <cell r="GH662">
            <v>0</v>
          </cell>
          <cell r="GI662">
            <v>0</v>
          </cell>
          <cell r="GJ662">
            <v>0</v>
          </cell>
          <cell r="GK662">
            <v>0</v>
          </cell>
          <cell r="GL662">
            <v>0</v>
          </cell>
          <cell r="GM662">
            <v>0</v>
          </cell>
          <cell r="GN662">
            <v>0</v>
          </cell>
          <cell r="GO662">
            <v>0</v>
          </cell>
          <cell r="GP662">
            <v>0</v>
          </cell>
          <cell r="GQ662">
            <v>0</v>
          </cell>
          <cell r="GR662">
            <v>0</v>
          </cell>
          <cell r="GS662">
            <v>0</v>
          </cell>
          <cell r="GT662">
            <v>0</v>
          </cell>
          <cell r="GU662">
            <v>0</v>
          </cell>
          <cell r="GV662">
            <v>0</v>
          </cell>
          <cell r="GW662">
            <v>0</v>
          </cell>
          <cell r="GX662">
            <v>0</v>
          </cell>
          <cell r="GY662">
            <v>0</v>
          </cell>
          <cell r="GZ662">
            <v>0</v>
          </cell>
          <cell r="HA662">
            <v>0</v>
          </cell>
          <cell r="HB662">
            <v>0</v>
          </cell>
          <cell r="HC662">
            <v>0</v>
          </cell>
          <cell r="HD662">
            <v>0</v>
          </cell>
          <cell r="HE662">
            <v>0</v>
          </cell>
          <cell r="HF662">
            <v>0</v>
          </cell>
          <cell r="HG662">
            <v>0</v>
          </cell>
          <cell r="HH662">
            <v>0</v>
          </cell>
          <cell r="HI662">
            <v>0</v>
          </cell>
          <cell r="HJ662">
            <v>0</v>
          </cell>
          <cell r="HK662">
            <v>0</v>
          </cell>
          <cell r="HO662">
            <v>0</v>
          </cell>
          <cell r="HP662">
            <v>0</v>
          </cell>
          <cell r="HQ662">
            <v>0</v>
          </cell>
          <cell r="HR662">
            <v>0</v>
          </cell>
          <cell r="HS662">
            <v>0</v>
          </cell>
          <cell r="HT662">
            <v>0</v>
          </cell>
          <cell r="HU662">
            <v>0</v>
          </cell>
          <cell r="HV662">
            <v>0</v>
          </cell>
          <cell r="HW662">
            <v>0</v>
          </cell>
          <cell r="HX662">
            <v>0</v>
          </cell>
          <cell r="HY662">
            <v>0</v>
          </cell>
          <cell r="HZ662">
            <v>0</v>
          </cell>
          <cell r="IA662">
            <v>0</v>
          </cell>
          <cell r="IB662">
            <v>0</v>
          </cell>
          <cell r="IC662">
            <v>0</v>
          </cell>
          <cell r="ID662">
            <v>0</v>
          </cell>
          <cell r="IE662">
            <v>0</v>
          </cell>
          <cell r="IF662">
            <v>0</v>
          </cell>
          <cell r="IG662">
            <v>0</v>
          </cell>
          <cell r="IH662">
            <v>0</v>
          </cell>
          <cell r="II662">
            <v>0</v>
          </cell>
          <cell r="IJ662">
            <v>0</v>
          </cell>
          <cell r="IK662">
            <v>0</v>
          </cell>
          <cell r="IL662">
            <v>0</v>
          </cell>
          <cell r="IM662">
            <v>0</v>
          </cell>
          <cell r="IN662">
            <v>0</v>
          </cell>
          <cell r="IO662">
            <v>0</v>
          </cell>
          <cell r="IP662">
            <v>0</v>
          </cell>
          <cell r="IQ662">
            <v>0</v>
          </cell>
          <cell r="IR662">
            <v>0</v>
          </cell>
          <cell r="IS662">
            <v>0</v>
          </cell>
          <cell r="IT662">
            <v>0</v>
          </cell>
          <cell r="IU662">
            <v>0</v>
          </cell>
          <cell r="IV662">
            <v>0</v>
          </cell>
          <cell r="IW662">
            <v>0</v>
          </cell>
          <cell r="IX662">
            <v>0</v>
          </cell>
          <cell r="IY662">
            <v>0</v>
          </cell>
          <cell r="IZ662">
            <v>0</v>
          </cell>
          <cell r="JA662">
            <v>0</v>
          </cell>
          <cell r="JB662">
            <v>0</v>
          </cell>
          <cell r="JC662">
            <v>0</v>
          </cell>
          <cell r="JD662">
            <v>0</v>
          </cell>
          <cell r="JE662">
            <v>0</v>
          </cell>
          <cell r="JF662">
            <v>0</v>
          </cell>
          <cell r="JG662">
            <v>0</v>
          </cell>
          <cell r="JH662">
            <v>0</v>
          </cell>
          <cell r="JI662">
            <v>0</v>
          </cell>
          <cell r="JJ662">
            <v>0</v>
          </cell>
          <cell r="JK662">
            <v>0</v>
          </cell>
          <cell r="JL662">
            <v>0</v>
          </cell>
          <cell r="JM662">
            <v>0</v>
          </cell>
          <cell r="JN662">
            <v>0</v>
          </cell>
          <cell r="JO662">
            <v>0</v>
          </cell>
          <cell r="JP662">
            <v>0</v>
          </cell>
          <cell r="JQ662">
            <v>0</v>
          </cell>
          <cell r="JR662">
            <v>0</v>
          </cell>
          <cell r="JS662">
            <v>0</v>
          </cell>
          <cell r="JT662">
            <v>0</v>
          </cell>
          <cell r="JU662">
            <v>0</v>
          </cell>
          <cell r="JV662">
            <v>0</v>
          </cell>
          <cell r="JW662">
            <v>0</v>
          </cell>
          <cell r="JX662">
            <v>0</v>
          </cell>
          <cell r="JY662">
            <v>0</v>
          </cell>
          <cell r="JZ662">
            <v>0</v>
          </cell>
          <cell r="KA662">
            <v>0</v>
          </cell>
          <cell r="KB662">
            <v>0</v>
          </cell>
          <cell r="KC662">
            <v>0</v>
          </cell>
          <cell r="KD662">
            <v>0</v>
          </cell>
          <cell r="KE662">
            <v>0</v>
          </cell>
          <cell r="KF662">
            <v>0</v>
          </cell>
          <cell r="KG662">
            <v>0</v>
          </cell>
          <cell r="KH662">
            <v>0</v>
          </cell>
          <cell r="KI662">
            <v>0</v>
          </cell>
          <cell r="KJ662">
            <v>0</v>
          </cell>
          <cell r="KK662">
            <v>0</v>
          </cell>
          <cell r="KL662">
            <v>0</v>
          </cell>
          <cell r="KM662">
            <v>0</v>
          </cell>
          <cell r="KN662">
            <v>0</v>
          </cell>
          <cell r="KO662">
            <v>0</v>
          </cell>
          <cell r="KP662">
            <v>0</v>
          </cell>
          <cell r="KQ662">
            <v>0</v>
          </cell>
          <cell r="KR662">
            <v>0</v>
          </cell>
          <cell r="KS662">
            <v>0</v>
          </cell>
          <cell r="KT662">
            <v>0</v>
          </cell>
          <cell r="KU662">
            <v>0</v>
          </cell>
          <cell r="KV662">
            <v>0</v>
          </cell>
          <cell r="KW662">
            <v>0</v>
          </cell>
          <cell r="KX662">
            <v>0</v>
          </cell>
          <cell r="KY662">
            <v>0</v>
          </cell>
          <cell r="KZ662">
            <v>0</v>
          </cell>
          <cell r="LA662">
            <v>0</v>
          </cell>
          <cell r="LB662">
            <v>0</v>
          </cell>
          <cell r="LC662">
            <v>0</v>
          </cell>
          <cell r="LD662">
            <v>0</v>
          </cell>
          <cell r="LE662">
            <v>0</v>
          </cell>
          <cell r="LF662">
            <v>0</v>
          </cell>
          <cell r="LG662">
            <v>0</v>
          </cell>
          <cell r="LH662">
            <v>0</v>
          </cell>
          <cell r="LI662">
            <v>0</v>
          </cell>
          <cell r="LJ662">
            <v>0</v>
          </cell>
          <cell r="LK662">
            <v>0</v>
          </cell>
          <cell r="LL662">
            <v>0</v>
          </cell>
          <cell r="LM662">
            <v>0</v>
          </cell>
          <cell r="LN662">
            <v>0</v>
          </cell>
          <cell r="LO662">
            <v>0</v>
          </cell>
          <cell r="LP662">
            <v>0</v>
          </cell>
          <cell r="LQ662">
            <v>0</v>
          </cell>
          <cell r="LR662">
            <v>0</v>
          </cell>
          <cell r="LS662">
            <v>0</v>
          </cell>
          <cell r="LT662">
            <v>0</v>
          </cell>
          <cell r="LU662">
            <v>0</v>
          </cell>
          <cell r="LV662">
            <v>0</v>
          </cell>
          <cell r="LW662">
            <v>0</v>
          </cell>
          <cell r="LX662">
            <v>0</v>
          </cell>
          <cell r="LY662">
            <v>0</v>
          </cell>
          <cell r="LZ662">
            <v>0</v>
          </cell>
          <cell r="MA662">
            <v>0</v>
          </cell>
          <cell r="MB662">
            <v>0</v>
          </cell>
          <cell r="MC662">
            <v>0</v>
          </cell>
          <cell r="MD662">
            <v>0</v>
          </cell>
          <cell r="ME662">
            <v>0</v>
          </cell>
          <cell r="MF662">
            <v>0</v>
          </cell>
          <cell r="MG662">
            <v>0</v>
          </cell>
          <cell r="MH662">
            <v>0</v>
          </cell>
          <cell r="MI662">
            <v>0</v>
          </cell>
          <cell r="MJ662">
            <v>0</v>
          </cell>
          <cell r="MK662">
            <v>0</v>
          </cell>
          <cell r="ML662">
            <v>0</v>
          </cell>
          <cell r="MM662">
            <v>0</v>
          </cell>
          <cell r="MN662">
            <v>0</v>
          </cell>
          <cell r="MO662">
            <v>0</v>
          </cell>
          <cell r="MP662">
            <v>0</v>
          </cell>
          <cell r="MQ662">
            <v>0</v>
          </cell>
          <cell r="MR662">
            <v>0</v>
          </cell>
          <cell r="MS662">
            <v>0</v>
          </cell>
          <cell r="MT662">
            <v>0</v>
          </cell>
          <cell r="MU662">
            <v>0</v>
          </cell>
          <cell r="MV662">
            <v>0</v>
          </cell>
          <cell r="MW662">
            <v>0</v>
          </cell>
          <cell r="MX662">
            <v>0</v>
          </cell>
          <cell r="MY662">
            <v>0</v>
          </cell>
          <cell r="MZ662">
            <v>0</v>
          </cell>
          <cell r="NA662">
            <v>0</v>
          </cell>
          <cell r="NB662">
            <v>0</v>
          </cell>
          <cell r="NC662">
            <v>0</v>
          </cell>
          <cell r="ND662">
            <v>0</v>
          </cell>
          <cell r="NE662">
            <v>0</v>
          </cell>
          <cell r="NF662">
            <v>0</v>
          </cell>
          <cell r="NG662">
            <v>0</v>
          </cell>
          <cell r="NH662">
            <v>0</v>
          </cell>
          <cell r="NI662">
            <v>0</v>
          </cell>
          <cell r="NJ662">
            <v>0</v>
          </cell>
          <cell r="NK662">
            <v>0</v>
          </cell>
          <cell r="NL662">
            <v>0</v>
          </cell>
          <cell r="NM662">
            <v>0</v>
          </cell>
          <cell r="NN662">
            <v>0</v>
          </cell>
          <cell r="NO662">
            <v>0</v>
          </cell>
          <cell r="NP662">
            <v>0</v>
          </cell>
          <cell r="NQ662">
            <v>0</v>
          </cell>
          <cell r="NR662">
            <v>0</v>
          </cell>
          <cell r="NS662">
            <v>0</v>
          </cell>
          <cell r="NT662">
            <v>0</v>
          </cell>
          <cell r="NU662">
            <v>0</v>
          </cell>
          <cell r="NV662">
            <v>0</v>
          </cell>
          <cell r="NW662">
            <v>0</v>
          </cell>
        </row>
        <row r="663">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0</v>
          </cell>
          <cell r="CB663">
            <v>0</v>
          </cell>
          <cell r="CC663">
            <v>0</v>
          </cell>
          <cell r="CD663">
            <v>0</v>
          </cell>
          <cell r="CE663">
            <v>0</v>
          </cell>
          <cell r="CF663">
            <v>0</v>
          </cell>
          <cell r="CG663">
            <v>0</v>
          </cell>
          <cell r="CH663">
            <v>0</v>
          </cell>
          <cell r="CI663">
            <v>0</v>
          </cell>
          <cell r="CJ663">
            <v>0</v>
          </cell>
          <cell r="CK663">
            <v>0</v>
          </cell>
          <cell r="CL663">
            <v>0</v>
          </cell>
          <cell r="CM663">
            <v>0</v>
          </cell>
          <cell r="CN663">
            <v>0</v>
          </cell>
          <cell r="CO663">
            <v>0</v>
          </cell>
          <cell r="CP663">
            <v>0</v>
          </cell>
          <cell r="CQ663">
            <v>0</v>
          </cell>
          <cell r="CR663">
            <v>0</v>
          </cell>
          <cell r="CS663">
            <v>0</v>
          </cell>
          <cell r="CT663">
            <v>0</v>
          </cell>
          <cell r="CU663">
            <v>0</v>
          </cell>
          <cell r="CV663">
            <v>0</v>
          </cell>
          <cell r="CW663">
            <v>0</v>
          </cell>
          <cell r="CX663">
            <v>0</v>
          </cell>
          <cell r="CY663">
            <v>0</v>
          </cell>
          <cell r="CZ663">
            <v>0</v>
          </cell>
          <cell r="DA663">
            <v>0</v>
          </cell>
          <cell r="DB663">
            <v>0</v>
          </cell>
          <cell r="DC663">
            <v>0</v>
          </cell>
          <cell r="DD663">
            <v>0</v>
          </cell>
          <cell r="DE663">
            <v>0</v>
          </cell>
          <cell r="DF663">
            <v>0</v>
          </cell>
          <cell r="DG663">
            <v>0</v>
          </cell>
          <cell r="DH663">
            <v>0</v>
          </cell>
          <cell r="DI663">
            <v>0</v>
          </cell>
          <cell r="DJ663">
            <v>0</v>
          </cell>
          <cell r="DK663">
            <v>0</v>
          </cell>
          <cell r="DL663">
            <v>0</v>
          </cell>
          <cell r="DM663">
            <v>0</v>
          </cell>
          <cell r="DN663">
            <v>0</v>
          </cell>
          <cell r="DO663">
            <v>0</v>
          </cell>
          <cell r="DP663">
            <v>0</v>
          </cell>
          <cell r="DQ663">
            <v>0</v>
          </cell>
          <cell r="DR663">
            <v>0</v>
          </cell>
          <cell r="DS663">
            <v>0</v>
          </cell>
          <cell r="DT663">
            <v>0</v>
          </cell>
          <cell r="DU663">
            <v>0</v>
          </cell>
          <cell r="DV663">
            <v>0</v>
          </cell>
          <cell r="DW663">
            <v>0</v>
          </cell>
          <cell r="DX663">
            <v>0</v>
          </cell>
          <cell r="DY663">
            <v>0</v>
          </cell>
          <cell r="DZ663">
            <v>0</v>
          </cell>
          <cell r="EA663">
            <v>0</v>
          </cell>
          <cell r="EB663">
            <v>0</v>
          </cell>
          <cell r="EC663">
            <v>0</v>
          </cell>
          <cell r="ED663">
            <v>0</v>
          </cell>
          <cell r="EE663">
            <v>0</v>
          </cell>
          <cell r="EF663">
            <v>0</v>
          </cell>
          <cell r="EG663">
            <v>0</v>
          </cell>
          <cell r="EH663">
            <v>0</v>
          </cell>
          <cell r="EI663">
            <v>0</v>
          </cell>
          <cell r="EJ663">
            <v>0</v>
          </cell>
          <cell r="EK663">
            <v>0</v>
          </cell>
          <cell r="EL663">
            <v>0</v>
          </cell>
          <cell r="EM663">
            <v>0</v>
          </cell>
          <cell r="EN663">
            <v>0</v>
          </cell>
          <cell r="EO663">
            <v>0</v>
          </cell>
          <cell r="EP663">
            <v>0</v>
          </cell>
          <cell r="EQ663">
            <v>0</v>
          </cell>
          <cell r="ER663">
            <v>0</v>
          </cell>
          <cell r="ES663">
            <v>0</v>
          </cell>
          <cell r="ET663">
            <v>0</v>
          </cell>
          <cell r="EU663">
            <v>0</v>
          </cell>
          <cell r="EV663">
            <v>0</v>
          </cell>
          <cell r="EW663">
            <v>0</v>
          </cell>
          <cell r="EX663">
            <v>0</v>
          </cell>
          <cell r="EY663">
            <v>0</v>
          </cell>
          <cell r="EZ663">
            <v>0</v>
          </cell>
          <cell r="FA663">
            <v>0</v>
          </cell>
          <cell r="FB663">
            <v>0</v>
          </cell>
          <cell r="FC663">
            <v>0</v>
          </cell>
          <cell r="FD663">
            <v>0</v>
          </cell>
          <cell r="FE663">
            <v>0</v>
          </cell>
          <cell r="FF663">
            <v>0</v>
          </cell>
          <cell r="FG663">
            <v>0</v>
          </cell>
          <cell r="FH663">
            <v>0</v>
          </cell>
          <cell r="FI663">
            <v>0</v>
          </cell>
          <cell r="FJ663">
            <v>0</v>
          </cell>
          <cell r="FK663">
            <v>0</v>
          </cell>
          <cell r="FL663">
            <v>0</v>
          </cell>
          <cell r="FM663">
            <v>0</v>
          </cell>
          <cell r="FN663">
            <v>0</v>
          </cell>
          <cell r="FO663">
            <v>0</v>
          </cell>
          <cell r="FP663">
            <v>0</v>
          </cell>
          <cell r="FQ663">
            <v>0</v>
          </cell>
          <cell r="FR663">
            <v>0</v>
          </cell>
          <cell r="FS663">
            <v>0</v>
          </cell>
          <cell r="FT663">
            <v>0</v>
          </cell>
          <cell r="FU663">
            <v>0</v>
          </cell>
          <cell r="FV663">
            <v>0</v>
          </cell>
          <cell r="FW663">
            <v>0</v>
          </cell>
          <cell r="FX663">
            <v>0</v>
          </cell>
          <cell r="FY663">
            <v>0</v>
          </cell>
          <cell r="FZ663">
            <v>0</v>
          </cell>
          <cell r="GA663">
            <v>0</v>
          </cell>
          <cell r="GB663">
            <v>0</v>
          </cell>
          <cell r="GC663">
            <v>0</v>
          </cell>
          <cell r="GD663">
            <v>0</v>
          </cell>
          <cell r="GE663">
            <v>0</v>
          </cell>
          <cell r="GF663">
            <v>0</v>
          </cell>
          <cell r="GG663">
            <v>0</v>
          </cell>
          <cell r="GH663">
            <v>0</v>
          </cell>
          <cell r="GI663">
            <v>0</v>
          </cell>
          <cell r="GJ663">
            <v>0</v>
          </cell>
          <cell r="GK663">
            <v>0</v>
          </cell>
          <cell r="GL663">
            <v>0</v>
          </cell>
          <cell r="GM663">
            <v>0</v>
          </cell>
          <cell r="GN663">
            <v>0</v>
          </cell>
          <cell r="GO663">
            <v>0</v>
          </cell>
          <cell r="GP663">
            <v>0</v>
          </cell>
          <cell r="GQ663">
            <v>0</v>
          </cell>
          <cell r="GR663">
            <v>0</v>
          </cell>
          <cell r="GS663">
            <v>0</v>
          </cell>
          <cell r="GT663">
            <v>0</v>
          </cell>
          <cell r="GU663">
            <v>0</v>
          </cell>
          <cell r="GV663">
            <v>0</v>
          </cell>
          <cell r="GW663">
            <v>0</v>
          </cell>
          <cell r="GX663">
            <v>0</v>
          </cell>
          <cell r="GY663">
            <v>0</v>
          </cell>
          <cell r="GZ663">
            <v>0</v>
          </cell>
          <cell r="HA663">
            <v>0</v>
          </cell>
          <cell r="HB663">
            <v>0</v>
          </cell>
          <cell r="HC663">
            <v>0</v>
          </cell>
          <cell r="HD663">
            <v>0</v>
          </cell>
          <cell r="HE663">
            <v>0</v>
          </cell>
          <cell r="HF663">
            <v>0</v>
          </cell>
          <cell r="HG663">
            <v>0</v>
          </cell>
          <cell r="HH663">
            <v>0</v>
          </cell>
          <cell r="HI663">
            <v>0</v>
          </cell>
          <cell r="HJ663">
            <v>0</v>
          </cell>
          <cell r="HK663">
            <v>0</v>
          </cell>
          <cell r="HO663">
            <v>0</v>
          </cell>
          <cell r="HP663">
            <v>0</v>
          </cell>
          <cell r="HQ663">
            <v>0</v>
          </cell>
          <cell r="HR663">
            <v>0</v>
          </cell>
          <cell r="HS663">
            <v>0</v>
          </cell>
          <cell r="HT663">
            <v>0</v>
          </cell>
          <cell r="HU663">
            <v>0</v>
          </cell>
          <cell r="HV663">
            <v>0</v>
          </cell>
          <cell r="HW663">
            <v>0</v>
          </cell>
          <cell r="HX663">
            <v>0</v>
          </cell>
          <cell r="HY663">
            <v>0</v>
          </cell>
          <cell r="HZ663">
            <v>0</v>
          </cell>
          <cell r="IA663">
            <v>0</v>
          </cell>
          <cell r="IB663">
            <v>0</v>
          </cell>
          <cell r="IC663">
            <v>0</v>
          </cell>
          <cell r="ID663">
            <v>0</v>
          </cell>
          <cell r="IE663">
            <v>0</v>
          </cell>
          <cell r="IF663">
            <v>0</v>
          </cell>
          <cell r="IG663">
            <v>0</v>
          </cell>
          <cell r="IH663">
            <v>0</v>
          </cell>
          <cell r="II663">
            <v>0</v>
          </cell>
          <cell r="IJ663">
            <v>0</v>
          </cell>
          <cell r="IK663">
            <v>0</v>
          </cell>
          <cell r="IL663">
            <v>0</v>
          </cell>
          <cell r="IM663">
            <v>0</v>
          </cell>
          <cell r="IN663">
            <v>0</v>
          </cell>
          <cell r="IO663">
            <v>0</v>
          </cell>
          <cell r="IP663">
            <v>0</v>
          </cell>
          <cell r="IQ663">
            <v>0</v>
          </cell>
          <cell r="IR663">
            <v>0</v>
          </cell>
          <cell r="IS663">
            <v>0</v>
          </cell>
          <cell r="IT663">
            <v>0</v>
          </cell>
          <cell r="IU663">
            <v>0</v>
          </cell>
          <cell r="IV663">
            <v>0</v>
          </cell>
          <cell r="IW663">
            <v>0</v>
          </cell>
          <cell r="IX663">
            <v>0</v>
          </cell>
          <cell r="IY663">
            <v>0</v>
          </cell>
          <cell r="IZ663">
            <v>0</v>
          </cell>
          <cell r="JA663">
            <v>0</v>
          </cell>
          <cell r="JB663">
            <v>0</v>
          </cell>
          <cell r="JC663">
            <v>0</v>
          </cell>
          <cell r="JD663">
            <v>0</v>
          </cell>
          <cell r="JE663">
            <v>0</v>
          </cell>
          <cell r="JF663">
            <v>0</v>
          </cell>
          <cell r="JG663">
            <v>0</v>
          </cell>
          <cell r="JH663">
            <v>0</v>
          </cell>
          <cell r="JI663">
            <v>0</v>
          </cell>
          <cell r="JJ663">
            <v>0</v>
          </cell>
          <cell r="JK663">
            <v>0</v>
          </cell>
          <cell r="JL663">
            <v>0</v>
          </cell>
          <cell r="JM663">
            <v>0</v>
          </cell>
          <cell r="JN663">
            <v>0</v>
          </cell>
          <cell r="JO663">
            <v>0</v>
          </cell>
          <cell r="JP663">
            <v>0</v>
          </cell>
          <cell r="JQ663">
            <v>0</v>
          </cell>
          <cell r="JR663">
            <v>0</v>
          </cell>
          <cell r="JS663">
            <v>0</v>
          </cell>
          <cell r="JT663">
            <v>0</v>
          </cell>
          <cell r="JU663">
            <v>0</v>
          </cell>
          <cell r="JV663">
            <v>0</v>
          </cell>
          <cell r="JW663">
            <v>0</v>
          </cell>
          <cell r="JX663">
            <v>0</v>
          </cell>
          <cell r="JY663">
            <v>0</v>
          </cell>
          <cell r="JZ663">
            <v>0</v>
          </cell>
          <cell r="KA663">
            <v>0</v>
          </cell>
          <cell r="KB663">
            <v>0</v>
          </cell>
          <cell r="KC663">
            <v>0</v>
          </cell>
          <cell r="KD663">
            <v>0</v>
          </cell>
          <cell r="KE663">
            <v>0</v>
          </cell>
          <cell r="KF663">
            <v>0</v>
          </cell>
          <cell r="KG663">
            <v>0</v>
          </cell>
          <cell r="KH663">
            <v>0</v>
          </cell>
          <cell r="KI663">
            <v>0</v>
          </cell>
          <cell r="KJ663">
            <v>0</v>
          </cell>
          <cell r="KK663">
            <v>0</v>
          </cell>
          <cell r="KL663">
            <v>0</v>
          </cell>
          <cell r="KM663">
            <v>0</v>
          </cell>
          <cell r="KN663">
            <v>0</v>
          </cell>
          <cell r="KO663">
            <v>0</v>
          </cell>
          <cell r="KP663">
            <v>0</v>
          </cell>
          <cell r="KQ663">
            <v>0</v>
          </cell>
          <cell r="KR663">
            <v>0</v>
          </cell>
          <cell r="KS663">
            <v>0</v>
          </cell>
          <cell r="KT663">
            <v>0</v>
          </cell>
          <cell r="KU663">
            <v>0</v>
          </cell>
          <cell r="KV663">
            <v>0</v>
          </cell>
          <cell r="KW663">
            <v>0</v>
          </cell>
          <cell r="KX663">
            <v>0</v>
          </cell>
          <cell r="KY663">
            <v>0</v>
          </cell>
          <cell r="KZ663">
            <v>0</v>
          </cell>
          <cell r="LA663">
            <v>0</v>
          </cell>
          <cell r="LB663">
            <v>0</v>
          </cell>
          <cell r="LC663">
            <v>0</v>
          </cell>
          <cell r="LD663">
            <v>0</v>
          </cell>
          <cell r="LE663">
            <v>0</v>
          </cell>
          <cell r="LF663">
            <v>0</v>
          </cell>
          <cell r="LG663">
            <v>0</v>
          </cell>
          <cell r="LH663">
            <v>0</v>
          </cell>
          <cell r="LI663">
            <v>0</v>
          </cell>
          <cell r="LJ663">
            <v>0</v>
          </cell>
          <cell r="LK663">
            <v>0</v>
          </cell>
          <cell r="LL663">
            <v>0</v>
          </cell>
          <cell r="LM663">
            <v>0</v>
          </cell>
          <cell r="LN663">
            <v>0</v>
          </cell>
          <cell r="LO663">
            <v>0</v>
          </cell>
          <cell r="LP663">
            <v>0</v>
          </cell>
          <cell r="LQ663">
            <v>0</v>
          </cell>
          <cell r="LR663">
            <v>0</v>
          </cell>
          <cell r="LS663">
            <v>0</v>
          </cell>
          <cell r="LT663">
            <v>0</v>
          </cell>
          <cell r="LU663">
            <v>0</v>
          </cell>
          <cell r="LV663">
            <v>0</v>
          </cell>
          <cell r="LW663">
            <v>0</v>
          </cell>
          <cell r="LX663">
            <v>0</v>
          </cell>
          <cell r="LY663">
            <v>0</v>
          </cell>
          <cell r="LZ663">
            <v>0</v>
          </cell>
          <cell r="MA663">
            <v>0</v>
          </cell>
          <cell r="MB663">
            <v>0</v>
          </cell>
          <cell r="MC663">
            <v>0</v>
          </cell>
          <cell r="MD663">
            <v>0</v>
          </cell>
          <cell r="ME663">
            <v>0</v>
          </cell>
          <cell r="MF663">
            <v>0</v>
          </cell>
          <cell r="MG663">
            <v>0</v>
          </cell>
          <cell r="MH663">
            <v>0</v>
          </cell>
          <cell r="MI663">
            <v>0</v>
          </cell>
          <cell r="MJ663">
            <v>0</v>
          </cell>
          <cell r="MK663">
            <v>0</v>
          </cell>
          <cell r="ML663">
            <v>0</v>
          </cell>
          <cell r="MM663">
            <v>0</v>
          </cell>
          <cell r="MN663">
            <v>0</v>
          </cell>
          <cell r="MO663">
            <v>0</v>
          </cell>
          <cell r="MP663">
            <v>0</v>
          </cell>
          <cell r="MQ663">
            <v>0</v>
          </cell>
          <cell r="MR663">
            <v>0</v>
          </cell>
          <cell r="MS663">
            <v>0</v>
          </cell>
          <cell r="MT663">
            <v>0</v>
          </cell>
          <cell r="MU663">
            <v>0</v>
          </cell>
          <cell r="MV663">
            <v>0</v>
          </cell>
          <cell r="MW663">
            <v>0</v>
          </cell>
          <cell r="MX663">
            <v>0</v>
          </cell>
          <cell r="MY663">
            <v>0</v>
          </cell>
          <cell r="MZ663">
            <v>0</v>
          </cell>
          <cell r="NA663">
            <v>0</v>
          </cell>
          <cell r="NB663">
            <v>0</v>
          </cell>
          <cell r="NC663">
            <v>0</v>
          </cell>
          <cell r="ND663">
            <v>0</v>
          </cell>
          <cell r="NE663">
            <v>0</v>
          </cell>
          <cell r="NF663">
            <v>0</v>
          </cell>
          <cell r="NG663">
            <v>0</v>
          </cell>
          <cell r="NH663">
            <v>0</v>
          </cell>
          <cell r="NI663">
            <v>0</v>
          </cell>
          <cell r="NJ663">
            <v>0</v>
          </cell>
          <cell r="NK663">
            <v>0</v>
          </cell>
          <cell r="NL663">
            <v>0</v>
          </cell>
          <cell r="NM663">
            <v>0</v>
          </cell>
          <cell r="NN663">
            <v>0</v>
          </cell>
          <cell r="NO663">
            <v>0</v>
          </cell>
          <cell r="NP663">
            <v>0</v>
          </cell>
          <cell r="NQ663">
            <v>0</v>
          </cell>
          <cell r="NR663">
            <v>0</v>
          </cell>
          <cell r="NS663">
            <v>0</v>
          </cell>
          <cell r="NT663">
            <v>0</v>
          </cell>
          <cell r="NU663">
            <v>0</v>
          </cell>
          <cell r="NV663">
            <v>0</v>
          </cell>
          <cell r="NW663">
            <v>0</v>
          </cell>
        </row>
        <row r="664">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0</v>
          </cell>
          <cell r="CB664">
            <v>0</v>
          </cell>
          <cell r="CC664">
            <v>0</v>
          </cell>
          <cell r="CD664">
            <v>0</v>
          </cell>
          <cell r="CE664">
            <v>0</v>
          </cell>
          <cell r="CF664">
            <v>0</v>
          </cell>
          <cell r="CG664">
            <v>0</v>
          </cell>
          <cell r="CH664">
            <v>0</v>
          </cell>
          <cell r="CI664">
            <v>0</v>
          </cell>
          <cell r="CJ664">
            <v>0</v>
          </cell>
          <cell r="CK664">
            <v>0</v>
          </cell>
          <cell r="CL664">
            <v>0</v>
          </cell>
          <cell r="CM664">
            <v>0</v>
          </cell>
          <cell r="CN664">
            <v>0</v>
          </cell>
          <cell r="CO664">
            <v>0</v>
          </cell>
          <cell r="CP664">
            <v>0</v>
          </cell>
          <cell r="CQ664">
            <v>0</v>
          </cell>
          <cell r="CR664">
            <v>0</v>
          </cell>
          <cell r="CS664">
            <v>0</v>
          </cell>
          <cell r="CT664">
            <v>0</v>
          </cell>
          <cell r="CU664">
            <v>0</v>
          </cell>
          <cell r="CV664">
            <v>0</v>
          </cell>
          <cell r="CW664">
            <v>0</v>
          </cell>
          <cell r="CX664">
            <v>0</v>
          </cell>
          <cell r="CY664">
            <v>0</v>
          </cell>
          <cell r="CZ664">
            <v>0</v>
          </cell>
          <cell r="DA664">
            <v>0</v>
          </cell>
          <cell r="DB664">
            <v>0</v>
          </cell>
          <cell r="DC664">
            <v>0</v>
          </cell>
          <cell r="DD664">
            <v>0</v>
          </cell>
          <cell r="DE664">
            <v>0</v>
          </cell>
          <cell r="DF664">
            <v>0</v>
          </cell>
          <cell r="DG664">
            <v>0</v>
          </cell>
          <cell r="DH664">
            <v>0</v>
          </cell>
          <cell r="DI664">
            <v>0</v>
          </cell>
          <cell r="DJ664">
            <v>0</v>
          </cell>
          <cell r="DK664">
            <v>0</v>
          </cell>
          <cell r="DL664">
            <v>0</v>
          </cell>
          <cell r="DM664">
            <v>0</v>
          </cell>
          <cell r="DN664">
            <v>0</v>
          </cell>
          <cell r="DO664">
            <v>0</v>
          </cell>
          <cell r="DP664">
            <v>0</v>
          </cell>
          <cell r="DQ664">
            <v>0</v>
          </cell>
          <cell r="DR664">
            <v>0</v>
          </cell>
          <cell r="DS664">
            <v>0</v>
          </cell>
          <cell r="DT664">
            <v>0</v>
          </cell>
          <cell r="DU664">
            <v>0</v>
          </cell>
          <cell r="DV664">
            <v>0</v>
          </cell>
          <cell r="DW664">
            <v>0</v>
          </cell>
          <cell r="DX664">
            <v>0</v>
          </cell>
          <cell r="DY664">
            <v>0</v>
          </cell>
          <cell r="DZ664">
            <v>0</v>
          </cell>
          <cell r="EA664">
            <v>0</v>
          </cell>
          <cell r="EB664">
            <v>0</v>
          </cell>
          <cell r="EC664">
            <v>0</v>
          </cell>
          <cell r="ED664">
            <v>0</v>
          </cell>
          <cell r="EE664">
            <v>0</v>
          </cell>
          <cell r="EF664">
            <v>0</v>
          </cell>
          <cell r="EG664">
            <v>0</v>
          </cell>
          <cell r="EH664">
            <v>0</v>
          </cell>
          <cell r="EI664">
            <v>0</v>
          </cell>
          <cell r="EJ664">
            <v>0</v>
          </cell>
          <cell r="EK664">
            <v>0</v>
          </cell>
          <cell r="EL664">
            <v>0</v>
          </cell>
          <cell r="EM664">
            <v>0</v>
          </cell>
          <cell r="EN664">
            <v>0</v>
          </cell>
          <cell r="EO664">
            <v>0</v>
          </cell>
          <cell r="EP664">
            <v>0</v>
          </cell>
          <cell r="EQ664">
            <v>0</v>
          </cell>
          <cell r="ER664">
            <v>0</v>
          </cell>
          <cell r="ES664">
            <v>0</v>
          </cell>
          <cell r="ET664">
            <v>0</v>
          </cell>
          <cell r="EU664">
            <v>0</v>
          </cell>
          <cell r="EV664">
            <v>0</v>
          </cell>
          <cell r="EW664">
            <v>0</v>
          </cell>
          <cell r="EX664">
            <v>0</v>
          </cell>
          <cell r="EY664">
            <v>0</v>
          </cell>
          <cell r="EZ664">
            <v>0</v>
          </cell>
          <cell r="FA664">
            <v>0</v>
          </cell>
          <cell r="FB664">
            <v>0</v>
          </cell>
          <cell r="FC664">
            <v>0</v>
          </cell>
          <cell r="FD664">
            <v>0</v>
          </cell>
          <cell r="FE664">
            <v>0</v>
          </cell>
          <cell r="FF664">
            <v>0</v>
          </cell>
          <cell r="FG664">
            <v>0</v>
          </cell>
          <cell r="FH664">
            <v>0</v>
          </cell>
          <cell r="FI664">
            <v>0</v>
          </cell>
          <cell r="FJ664">
            <v>0</v>
          </cell>
          <cell r="FK664">
            <v>0</v>
          </cell>
          <cell r="FL664">
            <v>0</v>
          </cell>
          <cell r="FM664">
            <v>0</v>
          </cell>
          <cell r="FN664">
            <v>0</v>
          </cell>
          <cell r="FO664">
            <v>0</v>
          </cell>
          <cell r="FP664">
            <v>0</v>
          </cell>
          <cell r="FQ664">
            <v>0</v>
          </cell>
          <cell r="FR664">
            <v>0</v>
          </cell>
          <cell r="FS664">
            <v>0</v>
          </cell>
          <cell r="FT664">
            <v>0</v>
          </cell>
          <cell r="FU664">
            <v>0</v>
          </cell>
          <cell r="FV664">
            <v>0</v>
          </cell>
          <cell r="FW664">
            <v>0</v>
          </cell>
          <cell r="FX664">
            <v>0</v>
          </cell>
          <cell r="FY664">
            <v>0</v>
          </cell>
          <cell r="FZ664">
            <v>0</v>
          </cell>
          <cell r="GA664">
            <v>0</v>
          </cell>
          <cell r="GB664">
            <v>0</v>
          </cell>
          <cell r="GC664">
            <v>0</v>
          </cell>
          <cell r="GD664">
            <v>0</v>
          </cell>
          <cell r="GE664">
            <v>0</v>
          </cell>
          <cell r="GF664">
            <v>0</v>
          </cell>
          <cell r="GG664">
            <v>0</v>
          </cell>
          <cell r="GH664">
            <v>0</v>
          </cell>
          <cell r="GI664">
            <v>0</v>
          </cell>
          <cell r="GJ664">
            <v>0</v>
          </cell>
          <cell r="GK664">
            <v>0</v>
          </cell>
          <cell r="GL664">
            <v>0</v>
          </cell>
          <cell r="GM664">
            <v>0</v>
          </cell>
          <cell r="GN664">
            <v>0</v>
          </cell>
          <cell r="GO664">
            <v>0</v>
          </cell>
          <cell r="GP664">
            <v>0</v>
          </cell>
          <cell r="GQ664">
            <v>0</v>
          </cell>
          <cell r="GR664">
            <v>0</v>
          </cell>
          <cell r="GS664">
            <v>0</v>
          </cell>
          <cell r="GT664">
            <v>0</v>
          </cell>
          <cell r="GU664">
            <v>0</v>
          </cell>
          <cell r="GV664">
            <v>0</v>
          </cell>
          <cell r="GW664">
            <v>0</v>
          </cell>
          <cell r="GX664">
            <v>0</v>
          </cell>
          <cell r="GY664">
            <v>0</v>
          </cell>
          <cell r="GZ664">
            <v>0</v>
          </cell>
          <cell r="HA664">
            <v>0</v>
          </cell>
          <cell r="HB664">
            <v>0</v>
          </cell>
          <cell r="HC664">
            <v>0</v>
          </cell>
          <cell r="HD664">
            <v>0</v>
          </cell>
          <cell r="HE664">
            <v>0</v>
          </cell>
          <cell r="HF664">
            <v>0</v>
          </cell>
          <cell r="HG664">
            <v>0</v>
          </cell>
          <cell r="HH664">
            <v>0</v>
          </cell>
          <cell r="HI664">
            <v>0</v>
          </cell>
          <cell r="HJ664">
            <v>0</v>
          </cell>
          <cell r="HK664">
            <v>0</v>
          </cell>
          <cell r="HO664">
            <v>0</v>
          </cell>
          <cell r="HP664">
            <v>0</v>
          </cell>
          <cell r="HQ664">
            <v>0</v>
          </cell>
          <cell r="HR664">
            <v>0</v>
          </cell>
          <cell r="HS664">
            <v>0</v>
          </cell>
          <cell r="HT664">
            <v>0</v>
          </cell>
          <cell r="HU664">
            <v>0</v>
          </cell>
          <cell r="HV664">
            <v>0</v>
          </cell>
          <cell r="HW664">
            <v>0</v>
          </cell>
          <cell r="HX664">
            <v>0</v>
          </cell>
          <cell r="HY664">
            <v>0</v>
          </cell>
          <cell r="HZ664">
            <v>0</v>
          </cell>
          <cell r="IA664">
            <v>0</v>
          </cell>
          <cell r="IB664">
            <v>0</v>
          </cell>
          <cell r="IC664">
            <v>0</v>
          </cell>
          <cell r="ID664">
            <v>0</v>
          </cell>
          <cell r="IE664">
            <v>0</v>
          </cell>
          <cell r="IF664">
            <v>0</v>
          </cell>
          <cell r="IG664">
            <v>0</v>
          </cell>
          <cell r="IH664">
            <v>0</v>
          </cell>
          <cell r="II664">
            <v>0</v>
          </cell>
          <cell r="IJ664">
            <v>0</v>
          </cell>
          <cell r="IK664">
            <v>0</v>
          </cell>
          <cell r="IL664">
            <v>0</v>
          </cell>
          <cell r="IM664">
            <v>0</v>
          </cell>
          <cell r="IN664">
            <v>0</v>
          </cell>
          <cell r="IO664">
            <v>0</v>
          </cell>
          <cell r="IP664">
            <v>0</v>
          </cell>
          <cell r="IQ664">
            <v>0</v>
          </cell>
          <cell r="IR664">
            <v>0</v>
          </cell>
          <cell r="IS664">
            <v>0</v>
          </cell>
          <cell r="IT664">
            <v>0</v>
          </cell>
          <cell r="IU664">
            <v>0</v>
          </cell>
          <cell r="IV664">
            <v>0</v>
          </cell>
          <cell r="IW664">
            <v>0</v>
          </cell>
          <cell r="IX664">
            <v>0</v>
          </cell>
          <cell r="IY664">
            <v>0</v>
          </cell>
          <cell r="IZ664">
            <v>0</v>
          </cell>
          <cell r="JA664">
            <v>0</v>
          </cell>
          <cell r="JB664">
            <v>0</v>
          </cell>
          <cell r="JC664">
            <v>0</v>
          </cell>
          <cell r="JD664">
            <v>0</v>
          </cell>
          <cell r="JE664">
            <v>0</v>
          </cell>
          <cell r="JF664">
            <v>0</v>
          </cell>
          <cell r="JG664">
            <v>0</v>
          </cell>
          <cell r="JH664">
            <v>0</v>
          </cell>
          <cell r="JI664">
            <v>0</v>
          </cell>
          <cell r="JJ664">
            <v>0</v>
          </cell>
          <cell r="JK664">
            <v>0</v>
          </cell>
          <cell r="JL664">
            <v>0</v>
          </cell>
          <cell r="JM664">
            <v>0</v>
          </cell>
          <cell r="JN664">
            <v>0</v>
          </cell>
          <cell r="JO664">
            <v>0</v>
          </cell>
          <cell r="JP664">
            <v>0</v>
          </cell>
          <cell r="JQ664">
            <v>0</v>
          </cell>
          <cell r="JR664">
            <v>0</v>
          </cell>
          <cell r="JS664">
            <v>0</v>
          </cell>
          <cell r="JT664">
            <v>0</v>
          </cell>
          <cell r="JU664">
            <v>0</v>
          </cell>
          <cell r="JV664">
            <v>0</v>
          </cell>
          <cell r="JW664">
            <v>0</v>
          </cell>
          <cell r="JX664">
            <v>0</v>
          </cell>
          <cell r="JY664">
            <v>0</v>
          </cell>
          <cell r="JZ664">
            <v>0</v>
          </cell>
          <cell r="KA664">
            <v>0</v>
          </cell>
          <cell r="KB664">
            <v>0</v>
          </cell>
          <cell r="KC664">
            <v>0</v>
          </cell>
          <cell r="KD664">
            <v>0</v>
          </cell>
          <cell r="KE664">
            <v>0</v>
          </cell>
          <cell r="KF664">
            <v>0</v>
          </cell>
          <cell r="KG664">
            <v>0</v>
          </cell>
          <cell r="KH664">
            <v>0</v>
          </cell>
          <cell r="KI664">
            <v>0</v>
          </cell>
          <cell r="KJ664">
            <v>0</v>
          </cell>
          <cell r="KK664">
            <v>0</v>
          </cell>
          <cell r="KL664">
            <v>0</v>
          </cell>
          <cell r="KM664">
            <v>0</v>
          </cell>
          <cell r="KN664">
            <v>0</v>
          </cell>
          <cell r="KO664">
            <v>0</v>
          </cell>
          <cell r="KP664">
            <v>0</v>
          </cell>
          <cell r="KQ664">
            <v>0</v>
          </cell>
          <cell r="KR664">
            <v>0</v>
          </cell>
          <cell r="KS664">
            <v>0</v>
          </cell>
          <cell r="KT664">
            <v>0</v>
          </cell>
          <cell r="KU664">
            <v>0</v>
          </cell>
          <cell r="KV664">
            <v>0</v>
          </cell>
          <cell r="KW664">
            <v>0</v>
          </cell>
          <cell r="KX664">
            <v>0</v>
          </cell>
          <cell r="KY664">
            <v>0</v>
          </cell>
          <cell r="KZ664">
            <v>0</v>
          </cell>
          <cell r="LA664">
            <v>0</v>
          </cell>
          <cell r="LB664">
            <v>0</v>
          </cell>
          <cell r="LC664">
            <v>0</v>
          </cell>
          <cell r="LD664">
            <v>0</v>
          </cell>
          <cell r="LE664">
            <v>0</v>
          </cell>
          <cell r="LF664">
            <v>0</v>
          </cell>
          <cell r="LG664">
            <v>0</v>
          </cell>
          <cell r="LH664">
            <v>0</v>
          </cell>
          <cell r="LI664">
            <v>0</v>
          </cell>
          <cell r="LJ664">
            <v>0</v>
          </cell>
          <cell r="LK664">
            <v>0</v>
          </cell>
          <cell r="LL664">
            <v>0</v>
          </cell>
          <cell r="LM664">
            <v>0</v>
          </cell>
          <cell r="LN664">
            <v>0</v>
          </cell>
          <cell r="LO664">
            <v>0</v>
          </cell>
          <cell r="LP664">
            <v>0</v>
          </cell>
          <cell r="LQ664">
            <v>0</v>
          </cell>
          <cell r="LR664">
            <v>0</v>
          </cell>
          <cell r="LS664">
            <v>0</v>
          </cell>
          <cell r="LT664">
            <v>0</v>
          </cell>
          <cell r="LU664">
            <v>0</v>
          </cell>
          <cell r="LV664">
            <v>0</v>
          </cell>
          <cell r="LW664">
            <v>0</v>
          </cell>
          <cell r="LX664">
            <v>0</v>
          </cell>
          <cell r="LY664">
            <v>0</v>
          </cell>
          <cell r="LZ664">
            <v>0</v>
          </cell>
          <cell r="MA664">
            <v>0</v>
          </cell>
          <cell r="MB664">
            <v>0</v>
          </cell>
          <cell r="MC664">
            <v>0</v>
          </cell>
          <cell r="MD664">
            <v>0</v>
          </cell>
          <cell r="ME664">
            <v>0</v>
          </cell>
          <cell r="MF664">
            <v>0</v>
          </cell>
          <cell r="MG664">
            <v>0</v>
          </cell>
          <cell r="MH664">
            <v>0</v>
          </cell>
          <cell r="MI664">
            <v>0</v>
          </cell>
          <cell r="MJ664">
            <v>0</v>
          </cell>
          <cell r="MK664">
            <v>0</v>
          </cell>
          <cell r="ML664">
            <v>0</v>
          </cell>
          <cell r="MM664">
            <v>0</v>
          </cell>
          <cell r="MN664">
            <v>0</v>
          </cell>
          <cell r="MO664">
            <v>0</v>
          </cell>
          <cell r="MP664">
            <v>0</v>
          </cell>
          <cell r="MQ664">
            <v>0</v>
          </cell>
          <cell r="MR664">
            <v>0</v>
          </cell>
          <cell r="MS664">
            <v>0</v>
          </cell>
          <cell r="MT664">
            <v>0</v>
          </cell>
          <cell r="MU664">
            <v>0</v>
          </cell>
          <cell r="MV664">
            <v>0</v>
          </cell>
          <cell r="MW664">
            <v>0</v>
          </cell>
          <cell r="MX664">
            <v>0</v>
          </cell>
          <cell r="MY664">
            <v>0</v>
          </cell>
          <cell r="MZ664">
            <v>0</v>
          </cell>
          <cell r="NA664">
            <v>0</v>
          </cell>
          <cell r="NB664">
            <v>0</v>
          </cell>
          <cell r="NC664">
            <v>0</v>
          </cell>
          <cell r="ND664">
            <v>0</v>
          </cell>
          <cell r="NE664">
            <v>0</v>
          </cell>
          <cell r="NF664">
            <v>0</v>
          </cell>
          <cell r="NG664">
            <v>0</v>
          </cell>
          <cell r="NH664">
            <v>0</v>
          </cell>
          <cell r="NI664">
            <v>0</v>
          </cell>
          <cell r="NJ664">
            <v>0</v>
          </cell>
          <cell r="NK664">
            <v>0</v>
          </cell>
          <cell r="NL664">
            <v>0</v>
          </cell>
          <cell r="NM664">
            <v>0</v>
          </cell>
          <cell r="NN664">
            <v>0</v>
          </cell>
          <cell r="NO664">
            <v>0</v>
          </cell>
          <cell r="NP664">
            <v>0</v>
          </cell>
          <cell r="NQ664">
            <v>0</v>
          </cell>
          <cell r="NR664">
            <v>0</v>
          </cell>
          <cell r="NS664">
            <v>0</v>
          </cell>
          <cell r="NT664">
            <v>0</v>
          </cell>
          <cell r="NU664">
            <v>0</v>
          </cell>
          <cell r="NV664">
            <v>0</v>
          </cell>
          <cell r="NW664">
            <v>0</v>
          </cell>
        </row>
        <row r="665">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0</v>
          </cell>
          <cell r="CB665">
            <v>0</v>
          </cell>
          <cell r="CC665">
            <v>0</v>
          </cell>
          <cell r="CD665">
            <v>0</v>
          </cell>
          <cell r="CE665">
            <v>0</v>
          </cell>
          <cell r="CF665">
            <v>0</v>
          </cell>
          <cell r="CG665">
            <v>0</v>
          </cell>
          <cell r="CH665">
            <v>0</v>
          </cell>
          <cell r="CI665">
            <v>0</v>
          </cell>
          <cell r="CJ665">
            <v>0</v>
          </cell>
          <cell r="CK665">
            <v>0</v>
          </cell>
          <cell r="CL665">
            <v>0</v>
          </cell>
          <cell r="CM665">
            <v>0</v>
          </cell>
          <cell r="CN665">
            <v>0</v>
          </cell>
          <cell r="CO665">
            <v>0</v>
          </cell>
          <cell r="CP665">
            <v>0</v>
          </cell>
          <cell r="CQ665">
            <v>0</v>
          </cell>
          <cell r="CR665">
            <v>0</v>
          </cell>
          <cell r="CS665">
            <v>0</v>
          </cell>
          <cell r="CT665">
            <v>0</v>
          </cell>
          <cell r="CU665">
            <v>0</v>
          </cell>
          <cell r="CV665">
            <v>0</v>
          </cell>
          <cell r="CW665">
            <v>0</v>
          </cell>
          <cell r="CX665">
            <v>0</v>
          </cell>
          <cell r="CY665">
            <v>0</v>
          </cell>
          <cell r="CZ665">
            <v>0</v>
          </cell>
          <cell r="DA665">
            <v>0</v>
          </cell>
          <cell r="DB665">
            <v>0</v>
          </cell>
          <cell r="DC665">
            <v>0</v>
          </cell>
          <cell r="DD665">
            <v>0</v>
          </cell>
          <cell r="DE665">
            <v>0</v>
          </cell>
          <cell r="DF665">
            <v>0</v>
          </cell>
          <cell r="DG665">
            <v>0</v>
          </cell>
          <cell r="DH665">
            <v>0</v>
          </cell>
          <cell r="DI665">
            <v>0</v>
          </cell>
          <cell r="DJ665">
            <v>0</v>
          </cell>
          <cell r="DK665">
            <v>0</v>
          </cell>
          <cell r="DL665">
            <v>0</v>
          </cell>
          <cell r="DM665">
            <v>0</v>
          </cell>
          <cell r="DN665">
            <v>0</v>
          </cell>
          <cell r="DO665">
            <v>0</v>
          </cell>
          <cell r="DP665">
            <v>0</v>
          </cell>
          <cell r="DQ665">
            <v>0</v>
          </cell>
          <cell r="DR665">
            <v>0</v>
          </cell>
          <cell r="DS665">
            <v>0</v>
          </cell>
          <cell r="DT665">
            <v>0</v>
          </cell>
          <cell r="DU665">
            <v>0</v>
          </cell>
          <cell r="DV665">
            <v>0</v>
          </cell>
          <cell r="DW665">
            <v>0</v>
          </cell>
          <cell r="DX665">
            <v>0</v>
          </cell>
          <cell r="DY665">
            <v>0</v>
          </cell>
          <cell r="DZ665">
            <v>0</v>
          </cell>
          <cell r="EA665">
            <v>0</v>
          </cell>
          <cell r="EB665">
            <v>0</v>
          </cell>
          <cell r="EC665">
            <v>0</v>
          </cell>
          <cell r="ED665">
            <v>0</v>
          </cell>
          <cell r="EE665">
            <v>0</v>
          </cell>
          <cell r="EF665">
            <v>0</v>
          </cell>
          <cell r="EG665">
            <v>0</v>
          </cell>
          <cell r="EH665">
            <v>0</v>
          </cell>
          <cell r="EI665">
            <v>0</v>
          </cell>
          <cell r="EJ665">
            <v>0</v>
          </cell>
          <cell r="EK665">
            <v>0</v>
          </cell>
          <cell r="EL665">
            <v>0</v>
          </cell>
          <cell r="EM665">
            <v>0</v>
          </cell>
          <cell r="EN665">
            <v>0</v>
          </cell>
          <cell r="EO665">
            <v>0</v>
          </cell>
          <cell r="EP665">
            <v>0</v>
          </cell>
          <cell r="EQ665">
            <v>0</v>
          </cell>
          <cell r="ER665">
            <v>0</v>
          </cell>
          <cell r="ES665">
            <v>0</v>
          </cell>
          <cell r="ET665">
            <v>0</v>
          </cell>
          <cell r="EU665">
            <v>0</v>
          </cell>
          <cell r="EV665">
            <v>0</v>
          </cell>
          <cell r="EW665">
            <v>0</v>
          </cell>
          <cell r="EX665">
            <v>0</v>
          </cell>
          <cell r="EY665">
            <v>0</v>
          </cell>
          <cell r="EZ665">
            <v>0</v>
          </cell>
          <cell r="FA665">
            <v>0</v>
          </cell>
          <cell r="FB665">
            <v>0</v>
          </cell>
          <cell r="FC665">
            <v>0</v>
          </cell>
          <cell r="FD665">
            <v>0</v>
          </cell>
          <cell r="FE665">
            <v>0</v>
          </cell>
          <cell r="FF665">
            <v>0</v>
          </cell>
          <cell r="FG665">
            <v>0</v>
          </cell>
          <cell r="FH665">
            <v>0</v>
          </cell>
          <cell r="FI665">
            <v>0</v>
          </cell>
          <cell r="FJ665">
            <v>0</v>
          </cell>
          <cell r="FK665">
            <v>0</v>
          </cell>
          <cell r="FL665">
            <v>0</v>
          </cell>
          <cell r="FM665">
            <v>0</v>
          </cell>
          <cell r="FN665">
            <v>0</v>
          </cell>
          <cell r="FO665">
            <v>1</v>
          </cell>
          <cell r="FP665">
            <v>0</v>
          </cell>
          <cell r="FQ665">
            <v>1</v>
          </cell>
          <cell r="FR665">
            <v>0</v>
          </cell>
          <cell r="FS665">
            <v>0</v>
          </cell>
          <cell r="FT665">
            <v>0</v>
          </cell>
          <cell r="FU665">
            <v>0</v>
          </cell>
          <cell r="FV665">
            <v>0</v>
          </cell>
          <cell r="FW665">
            <v>0</v>
          </cell>
          <cell r="FX665">
            <v>0</v>
          </cell>
          <cell r="FY665">
            <v>0</v>
          </cell>
          <cell r="FZ665">
            <v>0</v>
          </cell>
          <cell r="GA665">
            <v>0</v>
          </cell>
          <cell r="GB665">
            <v>0</v>
          </cell>
          <cell r="GC665">
            <v>0</v>
          </cell>
          <cell r="GD665">
            <v>0</v>
          </cell>
          <cell r="GE665">
            <v>0</v>
          </cell>
          <cell r="GF665">
            <v>0</v>
          </cell>
          <cell r="GG665">
            <v>0</v>
          </cell>
          <cell r="GH665">
            <v>0</v>
          </cell>
          <cell r="GI665">
            <v>0</v>
          </cell>
          <cell r="GJ665">
            <v>0</v>
          </cell>
          <cell r="GK665">
            <v>0</v>
          </cell>
          <cell r="GL665">
            <v>0</v>
          </cell>
          <cell r="GM665">
            <v>0</v>
          </cell>
          <cell r="GN665">
            <v>0</v>
          </cell>
          <cell r="GO665">
            <v>0</v>
          </cell>
          <cell r="GP665">
            <v>0</v>
          </cell>
          <cell r="GQ665">
            <v>0</v>
          </cell>
          <cell r="GR665">
            <v>0</v>
          </cell>
          <cell r="GS665">
            <v>0</v>
          </cell>
          <cell r="GT665">
            <v>0</v>
          </cell>
          <cell r="GU665">
            <v>0</v>
          </cell>
          <cell r="GV665">
            <v>0</v>
          </cell>
          <cell r="GW665">
            <v>0</v>
          </cell>
          <cell r="GX665">
            <v>0</v>
          </cell>
          <cell r="GY665">
            <v>0</v>
          </cell>
          <cell r="GZ665">
            <v>0</v>
          </cell>
          <cell r="HA665">
            <v>0</v>
          </cell>
          <cell r="HB665">
            <v>0</v>
          </cell>
          <cell r="HC665">
            <v>0</v>
          </cell>
          <cell r="HD665">
            <v>0</v>
          </cell>
          <cell r="HE665">
            <v>0</v>
          </cell>
          <cell r="HF665">
            <v>0</v>
          </cell>
          <cell r="HG665">
            <v>0</v>
          </cell>
          <cell r="HH665">
            <v>0</v>
          </cell>
          <cell r="HI665">
            <v>0</v>
          </cell>
          <cell r="HJ665">
            <v>0</v>
          </cell>
          <cell r="HK665">
            <v>0</v>
          </cell>
          <cell r="HO665">
            <v>0</v>
          </cell>
          <cell r="HP665">
            <v>0</v>
          </cell>
          <cell r="HQ665">
            <v>0</v>
          </cell>
          <cell r="HR665">
            <v>0</v>
          </cell>
          <cell r="HS665">
            <v>0</v>
          </cell>
          <cell r="HT665">
            <v>0</v>
          </cell>
          <cell r="HU665">
            <v>0</v>
          </cell>
          <cell r="HV665">
            <v>0</v>
          </cell>
          <cell r="HW665">
            <v>0</v>
          </cell>
          <cell r="HX665">
            <v>0</v>
          </cell>
          <cell r="HY665">
            <v>0</v>
          </cell>
          <cell r="HZ665">
            <v>0</v>
          </cell>
          <cell r="IA665">
            <v>0</v>
          </cell>
          <cell r="IB665">
            <v>0</v>
          </cell>
          <cell r="IC665">
            <v>0</v>
          </cell>
          <cell r="ID665">
            <v>0</v>
          </cell>
          <cell r="IE665">
            <v>0</v>
          </cell>
          <cell r="IF665">
            <v>0</v>
          </cell>
          <cell r="IG665">
            <v>0</v>
          </cell>
          <cell r="IH665">
            <v>0</v>
          </cell>
          <cell r="II665">
            <v>0</v>
          </cell>
          <cell r="IJ665">
            <v>0</v>
          </cell>
          <cell r="IK665">
            <v>0</v>
          </cell>
          <cell r="IL665">
            <v>0</v>
          </cell>
          <cell r="IM665">
            <v>0</v>
          </cell>
          <cell r="IN665">
            <v>0</v>
          </cell>
          <cell r="IO665">
            <v>0</v>
          </cell>
          <cell r="IP665">
            <v>0</v>
          </cell>
          <cell r="IQ665">
            <v>0</v>
          </cell>
          <cell r="IR665">
            <v>0</v>
          </cell>
          <cell r="IS665">
            <v>0</v>
          </cell>
          <cell r="IT665">
            <v>0</v>
          </cell>
          <cell r="IU665">
            <v>0</v>
          </cell>
          <cell r="IV665">
            <v>0</v>
          </cell>
          <cell r="IW665">
            <v>0</v>
          </cell>
          <cell r="IX665">
            <v>0</v>
          </cell>
          <cell r="IY665">
            <v>0</v>
          </cell>
          <cell r="IZ665">
            <v>0</v>
          </cell>
          <cell r="JA665">
            <v>0</v>
          </cell>
          <cell r="JB665">
            <v>0</v>
          </cell>
          <cell r="JC665">
            <v>0</v>
          </cell>
          <cell r="JD665">
            <v>0</v>
          </cell>
          <cell r="JE665">
            <v>0</v>
          </cell>
          <cell r="JF665">
            <v>0</v>
          </cell>
          <cell r="JG665">
            <v>0</v>
          </cell>
          <cell r="JH665">
            <v>0</v>
          </cell>
          <cell r="JI665">
            <v>0</v>
          </cell>
          <cell r="JJ665">
            <v>0</v>
          </cell>
          <cell r="JK665">
            <v>0</v>
          </cell>
          <cell r="JL665">
            <v>0</v>
          </cell>
          <cell r="JM665">
            <v>0</v>
          </cell>
          <cell r="JN665">
            <v>0</v>
          </cell>
          <cell r="JO665">
            <v>0</v>
          </cell>
          <cell r="JP665">
            <v>0</v>
          </cell>
          <cell r="JQ665">
            <v>0</v>
          </cell>
          <cell r="JR665">
            <v>0</v>
          </cell>
          <cell r="JS665">
            <v>0</v>
          </cell>
          <cell r="JT665">
            <v>0</v>
          </cell>
          <cell r="JU665">
            <v>0</v>
          </cell>
          <cell r="JV665">
            <v>0</v>
          </cell>
          <cell r="JW665">
            <v>0</v>
          </cell>
          <cell r="JX665">
            <v>0</v>
          </cell>
          <cell r="JY665">
            <v>0</v>
          </cell>
          <cell r="JZ665">
            <v>0</v>
          </cell>
          <cell r="KA665">
            <v>0</v>
          </cell>
          <cell r="KB665">
            <v>0</v>
          </cell>
          <cell r="KC665">
            <v>0</v>
          </cell>
          <cell r="KD665">
            <v>0</v>
          </cell>
          <cell r="KE665">
            <v>0</v>
          </cell>
          <cell r="KF665">
            <v>0</v>
          </cell>
          <cell r="KG665">
            <v>0</v>
          </cell>
          <cell r="KH665">
            <v>0</v>
          </cell>
          <cell r="KI665">
            <v>0</v>
          </cell>
          <cell r="KJ665">
            <v>0</v>
          </cell>
          <cell r="KK665">
            <v>0</v>
          </cell>
          <cell r="KL665">
            <v>0</v>
          </cell>
          <cell r="KM665">
            <v>0</v>
          </cell>
          <cell r="KN665">
            <v>0</v>
          </cell>
          <cell r="KO665">
            <v>0</v>
          </cell>
          <cell r="KP665">
            <v>0</v>
          </cell>
          <cell r="KQ665">
            <v>0</v>
          </cell>
          <cell r="KR665">
            <v>0</v>
          </cell>
          <cell r="KS665">
            <v>0</v>
          </cell>
          <cell r="KT665">
            <v>0</v>
          </cell>
          <cell r="KU665">
            <v>0</v>
          </cell>
          <cell r="KV665">
            <v>0</v>
          </cell>
          <cell r="KW665">
            <v>0</v>
          </cell>
          <cell r="KX665">
            <v>0</v>
          </cell>
          <cell r="KY665">
            <v>0</v>
          </cell>
          <cell r="KZ665">
            <v>0</v>
          </cell>
          <cell r="LA665">
            <v>0</v>
          </cell>
          <cell r="LB665">
            <v>0</v>
          </cell>
          <cell r="LC665">
            <v>0</v>
          </cell>
          <cell r="LD665">
            <v>0</v>
          </cell>
          <cell r="LE665">
            <v>0</v>
          </cell>
          <cell r="LF665">
            <v>0</v>
          </cell>
          <cell r="LG665">
            <v>0</v>
          </cell>
          <cell r="LH665">
            <v>0</v>
          </cell>
          <cell r="LI665">
            <v>0</v>
          </cell>
          <cell r="LJ665">
            <v>0</v>
          </cell>
          <cell r="LK665">
            <v>0</v>
          </cell>
          <cell r="LL665">
            <v>0</v>
          </cell>
          <cell r="LM665">
            <v>0</v>
          </cell>
          <cell r="LN665">
            <v>0</v>
          </cell>
          <cell r="LO665">
            <v>0</v>
          </cell>
          <cell r="LP665">
            <v>0</v>
          </cell>
          <cell r="LQ665">
            <v>0</v>
          </cell>
          <cell r="LR665">
            <v>0</v>
          </cell>
          <cell r="LS665">
            <v>0</v>
          </cell>
          <cell r="LT665">
            <v>0</v>
          </cell>
          <cell r="LU665">
            <v>0</v>
          </cell>
          <cell r="LV665">
            <v>0</v>
          </cell>
          <cell r="LW665">
            <v>0</v>
          </cell>
          <cell r="LX665">
            <v>0</v>
          </cell>
          <cell r="LY665">
            <v>0</v>
          </cell>
          <cell r="LZ665">
            <v>0</v>
          </cell>
          <cell r="MA665">
            <v>0</v>
          </cell>
          <cell r="MB665">
            <v>0</v>
          </cell>
          <cell r="MC665">
            <v>0</v>
          </cell>
          <cell r="MD665">
            <v>1</v>
          </cell>
          <cell r="ME665">
            <v>0</v>
          </cell>
          <cell r="MF665">
            <v>0</v>
          </cell>
          <cell r="MG665">
            <v>0</v>
          </cell>
          <cell r="MH665">
            <v>0</v>
          </cell>
          <cell r="MI665">
            <v>0</v>
          </cell>
          <cell r="MJ665">
            <v>0</v>
          </cell>
          <cell r="MK665">
            <v>0</v>
          </cell>
          <cell r="ML665">
            <v>0</v>
          </cell>
          <cell r="MM665">
            <v>0</v>
          </cell>
          <cell r="MN665">
            <v>0</v>
          </cell>
          <cell r="MO665">
            <v>0</v>
          </cell>
          <cell r="MP665">
            <v>0</v>
          </cell>
          <cell r="MQ665">
            <v>0</v>
          </cell>
          <cell r="MR665">
            <v>0</v>
          </cell>
          <cell r="MS665">
            <v>0</v>
          </cell>
          <cell r="MT665">
            <v>0</v>
          </cell>
          <cell r="MU665">
            <v>0</v>
          </cell>
          <cell r="MV665">
            <v>0</v>
          </cell>
          <cell r="MW665">
            <v>0</v>
          </cell>
          <cell r="MX665">
            <v>0</v>
          </cell>
          <cell r="MY665">
            <v>0</v>
          </cell>
          <cell r="MZ665">
            <v>0</v>
          </cell>
          <cell r="NA665">
            <v>0</v>
          </cell>
          <cell r="NB665">
            <v>0</v>
          </cell>
          <cell r="NC665">
            <v>0</v>
          </cell>
          <cell r="ND665">
            <v>0</v>
          </cell>
          <cell r="NE665">
            <v>0</v>
          </cell>
          <cell r="NF665">
            <v>0</v>
          </cell>
          <cell r="NG665">
            <v>0</v>
          </cell>
          <cell r="NH665">
            <v>0</v>
          </cell>
          <cell r="NI665">
            <v>0</v>
          </cell>
          <cell r="NJ665">
            <v>0</v>
          </cell>
          <cell r="NK665">
            <v>0</v>
          </cell>
          <cell r="NL665">
            <v>0</v>
          </cell>
          <cell r="NM665">
            <v>0</v>
          </cell>
          <cell r="NN665">
            <v>0</v>
          </cell>
          <cell r="NO665">
            <v>0</v>
          </cell>
          <cell r="NP665">
            <v>0</v>
          </cell>
          <cell r="NQ665">
            <v>0</v>
          </cell>
          <cell r="NR665">
            <v>0</v>
          </cell>
          <cell r="NS665">
            <v>0</v>
          </cell>
          <cell r="NT665">
            <v>0</v>
          </cell>
          <cell r="NU665">
            <v>0</v>
          </cell>
          <cell r="NV665">
            <v>0</v>
          </cell>
          <cell r="NW665">
            <v>0</v>
          </cell>
        </row>
        <row r="666">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0</v>
          </cell>
          <cell r="CB666">
            <v>0</v>
          </cell>
          <cell r="CC666">
            <v>0</v>
          </cell>
          <cell r="CD666">
            <v>0</v>
          </cell>
          <cell r="CE666">
            <v>0</v>
          </cell>
          <cell r="CF666">
            <v>0</v>
          </cell>
          <cell r="CG666">
            <v>0</v>
          </cell>
          <cell r="CH666">
            <v>0</v>
          </cell>
          <cell r="CI666">
            <v>0</v>
          </cell>
          <cell r="CJ666">
            <v>0</v>
          </cell>
          <cell r="CK666">
            <v>0</v>
          </cell>
          <cell r="CL666">
            <v>0</v>
          </cell>
          <cell r="CM666">
            <v>0</v>
          </cell>
          <cell r="CN666">
            <v>0</v>
          </cell>
          <cell r="CO666">
            <v>0</v>
          </cell>
          <cell r="CP666">
            <v>0</v>
          </cell>
          <cell r="CQ666">
            <v>0</v>
          </cell>
          <cell r="CR666">
            <v>0</v>
          </cell>
          <cell r="CS666">
            <v>0</v>
          </cell>
          <cell r="CT666">
            <v>0</v>
          </cell>
          <cell r="CU666">
            <v>0</v>
          </cell>
          <cell r="CV666">
            <v>0</v>
          </cell>
          <cell r="CW666">
            <v>0</v>
          </cell>
          <cell r="CX666">
            <v>0</v>
          </cell>
          <cell r="CY666">
            <v>0</v>
          </cell>
          <cell r="CZ666">
            <v>0</v>
          </cell>
          <cell r="DA666">
            <v>0</v>
          </cell>
          <cell r="DB666">
            <v>0</v>
          </cell>
          <cell r="DC666">
            <v>0</v>
          </cell>
          <cell r="DD666">
            <v>0</v>
          </cell>
          <cell r="DE666">
            <v>0</v>
          </cell>
          <cell r="DF666">
            <v>0</v>
          </cell>
          <cell r="DG666">
            <v>0</v>
          </cell>
          <cell r="DH666">
            <v>0</v>
          </cell>
          <cell r="DI666">
            <v>0</v>
          </cell>
          <cell r="DJ666">
            <v>0</v>
          </cell>
          <cell r="DK666">
            <v>0</v>
          </cell>
          <cell r="DL666">
            <v>0</v>
          </cell>
          <cell r="DM666">
            <v>0</v>
          </cell>
          <cell r="DN666">
            <v>0</v>
          </cell>
          <cell r="DO666">
            <v>0</v>
          </cell>
          <cell r="DP666">
            <v>0</v>
          </cell>
          <cell r="DQ666">
            <v>0</v>
          </cell>
          <cell r="DR666">
            <v>0</v>
          </cell>
          <cell r="DS666">
            <v>0</v>
          </cell>
          <cell r="DT666">
            <v>0</v>
          </cell>
          <cell r="DU666">
            <v>0</v>
          </cell>
          <cell r="DV666">
            <v>0</v>
          </cell>
          <cell r="DW666">
            <v>0</v>
          </cell>
          <cell r="DX666">
            <v>0</v>
          </cell>
          <cell r="DY666">
            <v>0</v>
          </cell>
          <cell r="DZ666">
            <v>0</v>
          </cell>
          <cell r="EA666">
            <v>0</v>
          </cell>
          <cell r="EB666">
            <v>0</v>
          </cell>
          <cell r="EC666">
            <v>0</v>
          </cell>
          <cell r="ED666">
            <v>0</v>
          </cell>
          <cell r="EE666">
            <v>0</v>
          </cell>
          <cell r="EF666">
            <v>0</v>
          </cell>
          <cell r="EG666">
            <v>0</v>
          </cell>
          <cell r="EH666">
            <v>0</v>
          </cell>
          <cell r="EI666">
            <v>0</v>
          </cell>
          <cell r="EJ666">
            <v>0</v>
          </cell>
          <cell r="EK666">
            <v>0</v>
          </cell>
          <cell r="EL666">
            <v>0</v>
          </cell>
          <cell r="EM666">
            <v>0</v>
          </cell>
          <cell r="EN666">
            <v>0</v>
          </cell>
          <cell r="EO666">
            <v>0</v>
          </cell>
          <cell r="EP666">
            <v>0</v>
          </cell>
          <cell r="EQ666">
            <v>0</v>
          </cell>
          <cell r="ER666">
            <v>0</v>
          </cell>
          <cell r="ES666">
            <v>0</v>
          </cell>
          <cell r="ET666">
            <v>0</v>
          </cell>
          <cell r="EU666">
            <v>0</v>
          </cell>
          <cell r="EV666">
            <v>0</v>
          </cell>
          <cell r="EW666">
            <v>0</v>
          </cell>
          <cell r="EX666">
            <v>0</v>
          </cell>
          <cell r="EY666">
            <v>0</v>
          </cell>
          <cell r="EZ666">
            <v>0</v>
          </cell>
          <cell r="FA666">
            <v>0</v>
          </cell>
          <cell r="FB666">
            <v>0</v>
          </cell>
          <cell r="FC666">
            <v>0</v>
          </cell>
          <cell r="FD666">
            <v>0</v>
          </cell>
          <cell r="FE666">
            <v>0</v>
          </cell>
          <cell r="FF666">
            <v>0</v>
          </cell>
          <cell r="FG666">
            <v>0</v>
          </cell>
          <cell r="FH666">
            <v>0</v>
          </cell>
          <cell r="FI666">
            <v>0</v>
          </cell>
          <cell r="FJ666">
            <v>0</v>
          </cell>
          <cell r="FK666">
            <v>0</v>
          </cell>
          <cell r="FL666">
            <v>0</v>
          </cell>
          <cell r="FM666">
            <v>0</v>
          </cell>
          <cell r="FN666">
            <v>0</v>
          </cell>
          <cell r="FO666">
            <v>-1</v>
          </cell>
          <cell r="FP666">
            <v>0</v>
          </cell>
          <cell r="FQ666">
            <v>-1</v>
          </cell>
          <cell r="FR666">
            <v>0</v>
          </cell>
          <cell r="FS666">
            <v>0</v>
          </cell>
          <cell r="FT666">
            <v>0</v>
          </cell>
          <cell r="FU666">
            <v>0</v>
          </cell>
          <cell r="FV666">
            <v>0</v>
          </cell>
          <cell r="FW666">
            <v>0</v>
          </cell>
          <cell r="FX666">
            <v>0</v>
          </cell>
          <cell r="FY666">
            <v>0</v>
          </cell>
          <cell r="FZ666">
            <v>0</v>
          </cell>
          <cell r="GA666">
            <v>0</v>
          </cell>
          <cell r="GB666">
            <v>0</v>
          </cell>
          <cell r="GC666">
            <v>0</v>
          </cell>
          <cell r="GD666">
            <v>0</v>
          </cell>
          <cell r="GE666">
            <v>0</v>
          </cell>
          <cell r="GF666">
            <v>0</v>
          </cell>
          <cell r="GG666">
            <v>0</v>
          </cell>
          <cell r="GH666">
            <v>0</v>
          </cell>
          <cell r="GI666">
            <v>0</v>
          </cell>
          <cell r="GJ666">
            <v>0</v>
          </cell>
          <cell r="GK666">
            <v>0</v>
          </cell>
          <cell r="GL666">
            <v>0</v>
          </cell>
          <cell r="GM666">
            <v>0</v>
          </cell>
          <cell r="GN666">
            <v>0</v>
          </cell>
          <cell r="GO666">
            <v>0</v>
          </cell>
          <cell r="GP666">
            <v>0</v>
          </cell>
          <cell r="GQ666">
            <v>0</v>
          </cell>
          <cell r="GR666">
            <v>0</v>
          </cell>
          <cell r="GS666">
            <v>0</v>
          </cell>
          <cell r="GT666">
            <v>0</v>
          </cell>
          <cell r="GU666">
            <v>0</v>
          </cell>
          <cell r="GV666">
            <v>0</v>
          </cell>
          <cell r="GW666">
            <v>0</v>
          </cell>
          <cell r="GX666">
            <v>0</v>
          </cell>
          <cell r="GY666">
            <v>0</v>
          </cell>
          <cell r="GZ666">
            <v>0</v>
          </cell>
          <cell r="HA666">
            <v>0</v>
          </cell>
          <cell r="HB666">
            <v>0</v>
          </cell>
          <cell r="HC666">
            <v>0</v>
          </cell>
          <cell r="HD666">
            <v>0</v>
          </cell>
          <cell r="HE666">
            <v>0</v>
          </cell>
          <cell r="HF666">
            <v>0</v>
          </cell>
          <cell r="HG666">
            <v>0</v>
          </cell>
          <cell r="HH666">
            <v>0</v>
          </cell>
          <cell r="HI666">
            <v>0</v>
          </cell>
          <cell r="HJ666">
            <v>0</v>
          </cell>
          <cell r="HK666">
            <v>0</v>
          </cell>
          <cell r="HO666">
            <v>0</v>
          </cell>
          <cell r="HP666">
            <v>0</v>
          </cell>
          <cell r="HQ666">
            <v>0</v>
          </cell>
          <cell r="HR666">
            <v>0</v>
          </cell>
          <cell r="HS666">
            <v>0</v>
          </cell>
          <cell r="HT666">
            <v>0</v>
          </cell>
          <cell r="HU666">
            <v>0</v>
          </cell>
          <cell r="HV666">
            <v>0</v>
          </cell>
          <cell r="HW666">
            <v>0</v>
          </cell>
          <cell r="HX666">
            <v>0</v>
          </cell>
          <cell r="HY666">
            <v>0</v>
          </cell>
          <cell r="HZ666">
            <v>0</v>
          </cell>
          <cell r="IA666">
            <v>0</v>
          </cell>
          <cell r="IB666">
            <v>0</v>
          </cell>
          <cell r="IC666">
            <v>0</v>
          </cell>
          <cell r="ID666">
            <v>0</v>
          </cell>
          <cell r="IE666">
            <v>0</v>
          </cell>
          <cell r="IF666">
            <v>0</v>
          </cell>
          <cell r="IG666">
            <v>0</v>
          </cell>
          <cell r="IH666">
            <v>0</v>
          </cell>
          <cell r="II666">
            <v>0</v>
          </cell>
          <cell r="IJ666">
            <v>0</v>
          </cell>
          <cell r="IK666">
            <v>0</v>
          </cell>
          <cell r="IL666">
            <v>0</v>
          </cell>
          <cell r="IM666">
            <v>0</v>
          </cell>
          <cell r="IN666">
            <v>0</v>
          </cell>
          <cell r="IO666">
            <v>0</v>
          </cell>
          <cell r="IP666">
            <v>0</v>
          </cell>
          <cell r="IQ666">
            <v>0</v>
          </cell>
          <cell r="IR666">
            <v>0</v>
          </cell>
          <cell r="IS666">
            <v>0</v>
          </cell>
          <cell r="IT666">
            <v>0</v>
          </cell>
          <cell r="IU666">
            <v>0</v>
          </cell>
          <cell r="IV666">
            <v>0</v>
          </cell>
          <cell r="IW666">
            <v>0</v>
          </cell>
          <cell r="IX666">
            <v>0</v>
          </cell>
          <cell r="IY666">
            <v>0</v>
          </cell>
          <cell r="IZ666">
            <v>0</v>
          </cell>
          <cell r="JA666">
            <v>0</v>
          </cell>
          <cell r="JB666">
            <v>0</v>
          </cell>
          <cell r="JC666">
            <v>0</v>
          </cell>
          <cell r="JD666">
            <v>0</v>
          </cell>
          <cell r="JE666">
            <v>0</v>
          </cell>
          <cell r="JF666">
            <v>0</v>
          </cell>
          <cell r="JG666">
            <v>0</v>
          </cell>
          <cell r="JH666">
            <v>0</v>
          </cell>
          <cell r="JI666">
            <v>0</v>
          </cell>
          <cell r="JJ666">
            <v>0</v>
          </cell>
          <cell r="JK666">
            <v>0</v>
          </cell>
          <cell r="JL666">
            <v>0</v>
          </cell>
          <cell r="JM666">
            <v>0</v>
          </cell>
          <cell r="JN666">
            <v>0</v>
          </cell>
          <cell r="JO666">
            <v>0</v>
          </cell>
          <cell r="JP666">
            <v>0</v>
          </cell>
          <cell r="JQ666">
            <v>0</v>
          </cell>
          <cell r="JR666">
            <v>0</v>
          </cell>
          <cell r="JS666">
            <v>0</v>
          </cell>
          <cell r="JT666">
            <v>0</v>
          </cell>
          <cell r="JU666">
            <v>0</v>
          </cell>
          <cell r="JV666">
            <v>0</v>
          </cell>
          <cell r="JW666">
            <v>0</v>
          </cell>
          <cell r="JX666">
            <v>0</v>
          </cell>
          <cell r="JY666">
            <v>0</v>
          </cell>
          <cell r="JZ666">
            <v>0</v>
          </cell>
          <cell r="KA666">
            <v>0</v>
          </cell>
          <cell r="KB666">
            <v>0</v>
          </cell>
          <cell r="KC666">
            <v>0</v>
          </cell>
          <cell r="KD666">
            <v>0</v>
          </cell>
          <cell r="KE666">
            <v>0</v>
          </cell>
          <cell r="KF666">
            <v>0</v>
          </cell>
          <cell r="KG666">
            <v>0</v>
          </cell>
          <cell r="KH666">
            <v>0</v>
          </cell>
          <cell r="KI666">
            <v>0</v>
          </cell>
          <cell r="KJ666">
            <v>0</v>
          </cell>
          <cell r="KK666">
            <v>0</v>
          </cell>
          <cell r="KL666">
            <v>0</v>
          </cell>
          <cell r="KM666">
            <v>0</v>
          </cell>
          <cell r="KN666">
            <v>0</v>
          </cell>
          <cell r="KO666">
            <v>0</v>
          </cell>
          <cell r="KP666">
            <v>0</v>
          </cell>
          <cell r="KQ666">
            <v>0</v>
          </cell>
          <cell r="KR666">
            <v>0</v>
          </cell>
          <cell r="KS666">
            <v>0</v>
          </cell>
          <cell r="KT666">
            <v>0</v>
          </cell>
          <cell r="KU666">
            <v>0</v>
          </cell>
          <cell r="KV666">
            <v>0</v>
          </cell>
          <cell r="KW666">
            <v>0</v>
          </cell>
          <cell r="KX666">
            <v>0</v>
          </cell>
          <cell r="KY666">
            <v>0</v>
          </cell>
          <cell r="KZ666">
            <v>0</v>
          </cell>
          <cell r="LA666">
            <v>0</v>
          </cell>
          <cell r="LB666">
            <v>0</v>
          </cell>
          <cell r="LC666">
            <v>0</v>
          </cell>
          <cell r="LD666">
            <v>0</v>
          </cell>
          <cell r="LE666">
            <v>0</v>
          </cell>
          <cell r="LF666">
            <v>0</v>
          </cell>
          <cell r="LG666">
            <v>0</v>
          </cell>
          <cell r="LH666">
            <v>0</v>
          </cell>
          <cell r="LI666">
            <v>0</v>
          </cell>
          <cell r="LJ666">
            <v>0</v>
          </cell>
          <cell r="LK666">
            <v>0</v>
          </cell>
          <cell r="LL666">
            <v>0</v>
          </cell>
          <cell r="LM666">
            <v>0</v>
          </cell>
          <cell r="LN666">
            <v>0</v>
          </cell>
          <cell r="LO666">
            <v>0</v>
          </cell>
          <cell r="LP666">
            <v>0</v>
          </cell>
          <cell r="LQ666">
            <v>0</v>
          </cell>
          <cell r="LR666">
            <v>0</v>
          </cell>
          <cell r="LS666">
            <v>0</v>
          </cell>
          <cell r="LT666">
            <v>0</v>
          </cell>
          <cell r="LU666">
            <v>0</v>
          </cell>
          <cell r="LV666">
            <v>0</v>
          </cell>
          <cell r="LW666">
            <v>0</v>
          </cell>
          <cell r="LX666">
            <v>0</v>
          </cell>
          <cell r="LY666">
            <v>0</v>
          </cell>
          <cell r="LZ666">
            <v>0</v>
          </cell>
          <cell r="MA666">
            <v>0</v>
          </cell>
          <cell r="MB666">
            <v>0</v>
          </cell>
          <cell r="MC666">
            <v>0</v>
          </cell>
          <cell r="MD666">
            <v>-1</v>
          </cell>
          <cell r="ME666">
            <v>0</v>
          </cell>
          <cell r="MF666">
            <v>0</v>
          </cell>
          <cell r="MG666">
            <v>0</v>
          </cell>
          <cell r="MH666">
            <v>0</v>
          </cell>
          <cell r="MI666">
            <v>0</v>
          </cell>
          <cell r="MJ666">
            <v>0</v>
          </cell>
          <cell r="MK666">
            <v>0</v>
          </cell>
          <cell r="ML666">
            <v>0</v>
          </cell>
          <cell r="MM666">
            <v>0</v>
          </cell>
          <cell r="MN666">
            <v>0</v>
          </cell>
          <cell r="MO666">
            <v>0</v>
          </cell>
          <cell r="MP666">
            <v>0</v>
          </cell>
          <cell r="MQ666">
            <v>0</v>
          </cell>
          <cell r="MR666">
            <v>0</v>
          </cell>
          <cell r="MS666">
            <v>0</v>
          </cell>
          <cell r="MT666">
            <v>0</v>
          </cell>
          <cell r="MU666">
            <v>0</v>
          </cell>
          <cell r="MV666">
            <v>0</v>
          </cell>
          <cell r="MW666">
            <v>0</v>
          </cell>
          <cell r="MX666">
            <v>0</v>
          </cell>
          <cell r="MY666">
            <v>0</v>
          </cell>
          <cell r="MZ666">
            <v>0</v>
          </cell>
          <cell r="NA666">
            <v>0</v>
          </cell>
          <cell r="NB666">
            <v>0</v>
          </cell>
          <cell r="NC666">
            <v>0</v>
          </cell>
          <cell r="ND666">
            <v>0</v>
          </cell>
          <cell r="NE666">
            <v>0</v>
          </cell>
          <cell r="NF666">
            <v>0</v>
          </cell>
          <cell r="NG666">
            <v>0</v>
          </cell>
          <cell r="NH666">
            <v>0</v>
          </cell>
          <cell r="NI666">
            <v>0</v>
          </cell>
          <cell r="NJ666">
            <v>0</v>
          </cell>
          <cell r="NK666">
            <v>0</v>
          </cell>
          <cell r="NL666">
            <v>0</v>
          </cell>
          <cell r="NM666">
            <v>0</v>
          </cell>
          <cell r="NN666">
            <v>0</v>
          </cell>
          <cell r="NO666">
            <v>0</v>
          </cell>
          <cell r="NP666">
            <v>0</v>
          </cell>
          <cell r="NQ666">
            <v>0</v>
          </cell>
          <cell r="NR666">
            <v>0</v>
          </cell>
          <cell r="NS666">
            <v>0</v>
          </cell>
          <cell r="NT666">
            <v>0</v>
          </cell>
          <cell r="NU666">
            <v>0</v>
          </cell>
          <cell r="NV666">
            <v>0</v>
          </cell>
          <cell r="NW666">
            <v>0</v>
          </cell>
        </row>
        <row r="668">
          <cell r="HO668" t="str">
            <v>Sous-métier BFI</v>
          </cell>
          <cell r="HP668" t="str">
            <v>Trimestre</v>
          </cell>
          <cell r="HR668" t="str">
            <v>Sous-métier BFI</v>
          </cell>
          <cell r="HS668" t="str">
            <v>Trimestre</v>
          </cell>
          <cell r="HU668" t="str">
            <v>Sous-métier BFI</v>
          </cell>
          <cell r="HV668" t="str">
            <v>Trimestre</v>
          </cell>
          <cell r="HX668" t="str">
            <v>Sous-métier BFI</v>
          </cell>
          <cell r="HY668" t="str">
            <v>Trimestre</v>
          </cell>
          <cell r="IA668" t="str">
            <v>Sous-métier BFI</v>
          </cell>
          <cell r="IB668" t="str">
            <v>Trimestre</v>
          </cell>
          <cell r="ID668" t="str">
            <v>Sous-métier BFI</v>
          </cell>
          <cell r="IE668" t="str">
            <v>Trimestre</v>
          </cell>
          <cell r="IG668" t="str">
            <v>Sous-métier BFI</v>
          </cell>
          <cell r="IH668" t="str">
            <v>Trimestre</v>
          </cell>
          <cell r="IJ668" t="str">
            <v>Sous-métier BFI</v>
          </cell>
          <cell r="IK668" t="str">
            <v>Trimestre</v>
          </cell>
          <cell r="IM668" t="str">
            <v>Sous-métier BFI</v>
          </cell>
          <cell r="IN668" t="str">
            <v>Trimestre</v>
          </cell>
          <cell r="IP668" t="str">
            <v>Sous-métier BFI</v>
          </cell>
          <cell r="IQ668" t="str">
            <v>Trimestre</v>
          </cell>
          <cell r="IS668" t="str">
            <v>Sous-métier BFI</v>
          </cell>
          <cell r="IT668" t="str">
            <v>Trimestre</v>
          </cell>
          <cell r="IV668" t="str">
            <v>Sous-métier BFI</v>
          </cell>
          <cell r="IW668" t="str">
            <v>Trimestre</v>
          </cell>
          <cell r="IY668" t="str">
            <v>Sous-métier BFI</v>
          </cell>
          <cell r="IZ668" t="str">
            <v>Trimestre</v>
          </cell>
          <cell r="JB668" t="str">
            <v>Sous-métier BFI</v>
          </cell>
          <cell r="JC668" t="str">
            <v>Trimestre</v>
          </cell>
          <cell r="JE668" t="str">
            <v>Sous-métier BFI</v>
          </cell>
          <cell r="JF668" t="str">
            <v>Trimestre</v>
          </cell>
          <cell r="JH668" t="str">
            <v>Sous-métier BFI</v>
          </cell>
          <cell r="JI668" t="str">
            <v>Trimestre</v>
          </cell>
          <cell r="JK668" t="str">
            <v>Sous-métier BFI</v>
          </cell>
          <cell r="JL668" t="str">
            <v>Trimestre</v>
          </cell>
          <cell r="JN668" t="str">
            <v>Sous-métier BFI</v>
          </cell>
          <cell r="JO668" t="str">
            <v>Trimestre</v>
          </cell>
          <cell r="JQ668" t="str">
            <v>Sous-métier BFI</v>
          </cell>
          <cell r="JR668" t="str">
            <v>Trimestre</v>
          </cell>
          <cell r="JT668" t="str">
            <v>Sous-métier BFI</v>
          </cell>
          <cell r="JU668" t="str">
            <v>Trimestre</v>
          </cell>
          <cell r="JW668" t="str">
            <v>Sous-métier BFI</v>
          </cell>
          <cell r="JX668" t="str">
            <v>Trimestre</v>
          </cell>
          <cell r="JZ668" t="str">
            <v>Sous-métier BFI</v>
          </cell>
          <cell r="KA668" t="str">
            <v>Trimestre</v>
          </cell>
          <cell r="KC668" t="str">
            <v>Sous-métier BFI</v>
          </cell>
          <cell r="KD668" t="str">
            <v>Trimestre</v>
          </cell>
          <cell r="KF668" t="str">
            <v>Sous-métier BFI</v>
          </cell>
          <cell r="KG668" t="str">
            <v>Trimestre</v>
          </cell>
          <cell r="KI668" t="str">
            <v>Sous-métier BFI</v>
          </cell>
          <cell r="KJ668" t="str">
            <v>Trimestre</v>
          </cell>
          <cell r="KL668" t="str">
            <v>Sous-métier BFI</v>
          </cell>
          <cell r="KM668" t="str">
            <v>Trimestre</v>
          </cell>
          <cell r="KO668" t="str">
            <v>Sous-métier BFI</v>
          </cell>
          <cell r="KP668" t="str">
            <v>Trimestre</v>
          </cell>
          <cell r="KR668" t="str">
            <v>Sous-métier BFI</v>
          </cell>
          <cell r="KS668" t="str">
            <v>Trimestre</v>
          </cell>
          <cell r="KU668" t="str">
            <v>Sous-métier BFI</v>
          </cell>
          <cell r="KV668" t="str">
            <v>Trimestre</v>
          </cell>
          <cell r="KX668" t="str">
            <v>Sous-métier BFI</v>
          </cell>
          <cell r="KY668" t="str">
            <v>Trimestre</v>
          </cell>
          <cell r="LA668" t="str">
            <v>Sous-métier BFI</v>
          </cell>
          <cell r="LB668" t="str">
            <v>Trimestre</v>
          </cell>
          <cell r="LD668" t="str">
            <v>Sous-métier BFI</v>
          </cell>
          <cell r="LE668" t="str">
            <v>Trimestre</v>
          </cell>
          <cell r="LG668" t="str">
            <v>Sous-métier BFI</v>
          </cell>
          <cell r="LH668" t="str">
            <v>Trimestre</v>
          </cell>
          <cell r="LJ668" t="str">
            <v>Sous-métier BFI</v>
          </cell>
          <cell r="LK668" t="str">
            <v>Trimestre</v>
          </cell>
          <cell r="LM668" t="str">
            <v>Sous-métier BFI</v>
          </cell>
          <cell r="LN668" t="str">
            <v>Trimestre</v>
          </cell>
          <cell r="LP668" t="str">
            <v>Sous-métier BFI</v>
          </cell>
          <cell r="LQ668" t="str">
            <v>Trimestre</v>
          </cell>
          <cell r="LS668" t="str">
            <v>Sous-métier BFI</v>
          </cell>
          <cell r="LT668" t="str">
            <v>Trimestre</v>
          </cell>
          <cell r="LV668" t="str">
            <v>Sous-métier BFI</v>
          </cell>
          <cell r="LW668" t="str">
            <v>Trimestre</v>
          </cell>
          <cell r="LY668" t="str">
            <v>Sous-métier BFI</v>
          </cell>
          <cell r="LZ668" t="str">
            <v>Trimestre</v>
          </cell>
          <cell r="MB668" t="str">
            <v>Sous-métier BFI</v>
          </cell>
          <cell r="MC668" t="str">
            <v>Trimestre</v>
          </cell>
          <cell r="ME668" t="str">
            <v>Sous-métier BFI</v>
          </cell>
          <cell r="MF668" t="str">
            <v>Trimestre</v>
          </cell>
          <cell r="MH668" t="str">
            <v>Sous-métier BFI</v>
          </cell>
          <cell r="MI668" t="str">
            <v>Trimestre</v>
          </cell>
          <cell r="MK668" t="str">
            <v>Sous-métier BFI</v>
          </cell>
          <cell r="ML668" t="str">
            <v>Trimestre</v>
          </cell>
          <cell r="MN668" t="str">
            <v>Sous-métier BFI</v>
          </cell>
          <cell r="MO668" t="str">
            <v>Trimestre</v>
          </cell>
          <cell r="MQ668" t="str">
            <v>Sous-métier BFI</v>
          </cell>
          <cell r="MR668" t="str">
            <v>Trimestre</v>
          </cell>
          <cell r="MT668" t="str">
            <v>Sous-métier BFI</v>
          </cell>
          <cell r="MU668" t="str">
            <v>Trimestre</v>
          </cell>
          <cell r="MW668" t="str">
            <v>Sous-métier BFI</v>
          </cell>
          <cell r="MX668" t="str">
            <v>Trimestre</v>
          </cell>
          <cell r="MZ668" t="str">
            <v>Sous-métier BFI</v>
          </cell>
          <cell r="NA668" t="str">
            <v>Trimestre</v>
          </cell>
          <cell r="NC668" t="str">
            <v>Sous-métier BFI</v>
          </cell>
          <cell r="ND668" t="str">
            <v>Trimestre</v>
          </cell>
          <cell r="NF668" t="str">
            <v>Sous-métier BFI</v>
          </cell>
          <cell r="NG668" t="str">
            <v>Trimestre</v>
          </cell>
          <cell r="NI668" t="str">
            <v>Sous-métier BFI</v>
          </cell>
          <cell r="NJ668" t="str">
            <v>Trimestre</v>
          </cell>
          <cell r="NL668" t="str">
            <v>Sous-métier BFI</v>
          </cell>
          <cell r="NM668" t="str">
            <v>Trimestre</v>
          </cell>
          <cell r="NO668" t="str">
            <v>Sous-métier BFI</v>
          </cell>
          <cell r="NP668" t="str">
            <v>Trimestre</v>
          </cell>
          <cell r="NR668" t="str">
            <v>Sous-métier BFI</v>
          </cell>
          <cell r="NS668" t="str">
            <v>Trimestre</v>
          </cell>
          <cell r="NU668" t="str">
            <v>Sous-métier BFI</v>
          </cell>
          <cell r="NV668" t="str">
            <v>Trimestre</v>
          </cell>
        </row>
        <row r="669">
          <cell r="HO669" t="str">
            <v>FIN</v>
          </cell>
          <cell r="HP669" t="str">
            <v>XXXX-XX</v>
          </cell>
          <cell r="HR669" t="str">
            <v>FIN</v>
          </cell>
          <cell r="HS669" t="str">
            <v>XXXX-XX</v>
          </cell>
          <cell r="HU669" t="str">
            <v>FIN</v>
          </cell>
          <cell r="HV669" t="str">
            <v>XXXX-XX</v>
          </cell>
          <cell r="HX669" t="str">
            <v>FIN</v>
          </cell>
          <cell r="HY669" t="str">
            <v>2020-T1</v>
          </cell>
          <cell r="IA669" t="str">
            <v>FIN</v>
          </cell>
          <cell r="IB669" t="str">
            <v>XXXX-XX</v>
          </cell>
          <cell r="ID669" t="str">
            <v>FIN</v>
          </cell>
          <cell r="IE669" t="str">
            <v>XXXX-XX</v>
          </cell>
          <cell r="IG669" t="str">
            <v>FIN</v>
          </cell>
          <cell r="IH669" t="str">
            <v>XXXX-XX</v>
          </cell>
          <cell r="IJ669" t="str">
            <v>FIN</v>
          </cell>
          <cell r="IK669" t="str">
            <v>2019-T1</v>
          </cell>
          <cell r="IM669" t="str">
            <v>FIN</v>
          </cell>
          <cell r="IN669" t="str">
            <v>XXXX-XX</v>
          </cell>
          <cell r="IP669" t="str">
            <v>FIN</v>
          </cell>
          <cell r="IQ669" t="str">
            <v>XXXX-XX</v>
          </cell>
          <cell r="IS669" t="str">
            <v>FIN</v>
          </cell>
          <cell r="IT669" t="str">
            <v>XXXX-XX</v>
          </cell>
          <cell r="IV669" t="str">
            <v>FIN</v>
          </cell>
          <cell r="IW669" t="str">
            <v>2018-T1</v>
          </cell>
          <cell r="IY669" t="str">
            <v>FIN</v>
          </cell>
          <cell r="IZ669" t="str">
            <v>XXXX-XX</v>
          </cell>
          <cell r="JB669" t="str">
            <v>FIN</v>
          </cell>
          <cell r="JC669" t="str">
            <v>XXXX-XX</v>
          </cell>
          <cell r="JE669" t="str">
            <v>FIN</v>
          </cell>
          <cell r="JF669" t="str">
            <v>XXXX-XX</v>
          </cell>
          <cell r="JH669" t="str">
            <v>FIN</v>
          </cell>
          <cell r="JI669" t="str">
            <v>2017-T1</v>
          </cell>
          <cell r="JK669" t="str">
            <v>FIN</v>
          </cell>
          <cell r="JL669" t="str">
            <v>XXXX-XX</v>
          </cell>
          <cell r="JN669" t="str">
            <v>FIN</v>
          </cell>
          <cell r="JO669" t="str">
            <v>XXXX-XX</v>
          </cell>
          <cell r="JQ669" t="str">
            <v>FIN</v>
          </cell>
          <cell r="JR669" t="str">
            <v>XXXX-XX</v>
          </cell>
          <cell r="JT669" t="str">
            <v>FIN</v>
          </cell>
          <cell r="JU669" t="str">
            <v>2016-T1</v>
          </cell>
          <cell r="JW669" t="str">
            <v>FIN</v>
          </cell>
          <cell r="JX669" t="str">
            <v>XXXX-XX</v>
          </cell>
          <cell r="JZ669" t="str">
            <v>FIN</v>
          </cell>
          <cell r="KA669" t="str">
            <v>XXXX-XX</v>
          </cell>
          <cell r="KC669" t="str">
            <v>FIN</v>
          </cell>
          <cell r="KD669" t="str">
            <v>XXXX-XX</v>
          </cell>
          <cell r="KF669" t="str">
            <v>FIN</v>
          </cell>
          <cell r="KG669" t="str">
            <v>2015-T1</v>
          </cell>
          <cell r="KI669" t="str">
            <v>FIN</v>
          </cell>
          <cell r="KJ669" t="str">
            <v>XXXX-XX</v>
          </cell>
          <cell r="KL669" t="str">
            <v>FIN</v>
          </cell>
          <cell r="KM669" t="str">
            <v>XXXX-XX</v>
          </cell>
          <cell r="KO669" t="str">
            <v>FIN</v>
          </cell>
          <cell r="KP669" t="str">
            <v>XXXX-XX</v>
          </cell>
          <cell r="KR669" t="str">
            <v>FIN</v>
          </cell>
          <cell r="KS669" t="str">
            <v>2014-T1</v>
          </cell>
          <cell r="KU669" t="str">
            <v>FIN</v>
          </cell>
          <cell r="KV669" t="str">
            <v>XXXX-XX</v>
          </cell>
          <cell r="KX669" t="str">
            <v>FIN</v>
          </cell>
          <cell r="KY669" t="str">
            <v>XXXX-XX</v>
          </cell>
          <cell r="LA669" t="str">
            <v>FIN</v>
          </cell>
          <cell r="LB669" t="str">
            <v>XXXX-XX</v>
          </cell>
          <cell r="LD669" t="str">
            <v>FIN</v>
          </cell>
          <cell r="LE669" t="str">
            <v>2013-T1</v>
          </cell>
          <cell r="LG669" t="str">
            <v>FIN</v>
          </cell>
          <cell r="LH669" t="str">
            <v>XXXX-XX</v>
          </cell>
          <cell r="LJ669" t="str">
            <v>FIN</v>
          </cell>
          <cell r="LK669" t="str">
            <v>XXXX-XX</v>
          </cell>
          <cell r="LM669" t="str">
            <v>FIN</v>
          </cell>
          <cell r="LN669" t="str">
            <v>XXXX-XX</v>
          </cell>
          <cell r="LP669" t="str">
            <v>FIN</v>
          </cell>
          <cell r="LQ669" t="str">
            <v>2012-T1</v>
          </cell>
          <cell r="LS669" t="str">
            <v>FIN</v>
          </cell>
          <cell r="LT669" t="str">
            <v>XXXX-XX</v>
          </cell>
          <cell r="LV669" t="str">
            <v>FIN</v>
          </cell>
          <cell r="LW669" t="str">
            <v>XXXX-XX</v>
          </cell>
          <cell r="LY669" t="str">
            <v>FIN</v>
          </cell>
          <cell r="LZ669" t="str">
            <v>XXXX-XX</v>
          </cell>
          <cell r="MB669" t="str">
            <v>FIN</v>
          </cell>
          <cell r="MC669" t="str">
            <v>2011-T1</v>
          </cell>
          <cell r="ME669" t="str">
            <v>FIN</v>
          </cell>
          <cell r="MF669" t="str">
            <v>XXXX-XX</v>
          </cell>
          <cell r="MH669" t="str">
            <v>FIN</v>
          </cell>
          <cell r="MI669" t="str">
            <v>XXXX-XX</v>
          </cell>
          <cell r="MK669" t="str">
            <v>FIN</v>
          </cell>
          <cell r="ML669" t="str">
            <v>XXXX-XX</v>
          </cell>
          <cell r="MN669" t="str">
            <v>FIN</v>
          </cell>
          <cell r="MO669" t="str">
            <v>2010-T1</v>
          </cell>
          <cell r="MQ669" t="str">
            <v>FIN</v>
          </cell>
          <cell r="MR669" t="str">
            <v>XXXX-XX</v>
          </cell>
          <cell r="MT669" t="str">
            <v>FIN</v>
          </cell>
          <cell r="MU669" t="str">
            <v>XXXX-XX</v>
          </cell>
          <cell r="MW669" t="str">
            <v>FIN</v>
          </cell>
          <cell r="MX669" t="str">
            <v>XXXX-XX</v>
          </cell>
          <cell r="MZ669" t="str">
            <v>FIN</v>
          </cell>
          <cell r="NA669" t="str">
            <v>2009-T1</v>
          </cell>
          <cell r="NC669" t="str">
            <v>FIN</v>
          </cell>
          <cell r="ND669" t="str">
            <v>XXXX-XX</v>
          </cell>
          <cell r="NF669" t="str">
            <v>FIN</v>
          </cell>
          <cell r="NG669" t="str">
            <v>XXXX-XX</v>
          </cell>
          <cell r="NI669" t="str">
            <v>FIN</v>
          </cell>
          <cell r="NJ669" t="str">
            <v>XXXX-XX</v>
          </cell>
          <cell r="NL669" t="str">
            <v>FIN</v>
          </cell>
          <cell r="NM669" t="str">
            <v>2008-T1</v>
          </cell>
          <cell r="NO669" t="str">
            <v>FIN</v>
          </cell>
          <cell r="NP669" t="str">
            <v>XXXX-XX</v>
          </cell>
          <cell r="NR669" t="str">
            <v>FIN</v>
          </cell>
          <cell r="NS669" t="str">
            <v>XXXX-XX</v>
          </cell>
          <cell r="NU669" t="str">
            <v>FIN</v>
          </cell>
          <cell r="NV669" t="str">
            <v>XXXX-XX</v>
          </cell>
        </row>
        <row r="670">
          <cell r="HO670" t="str">
            <v>Sous-métier BFI</v>
          </cell>
          <cell r="HP670" t="str">
            <v>Trimestre</v>
          </cell>
          <cell r="HR670" t="str">
            <v>Sous-métier BFI</v>
          </cell>
          <cell r="HS670" t="str">
            <v>Trimestre</v>
          </cell>
          <cell r="HU670" t="str">
            <v>Sous-métier BFI</v>
          </cell>
          <cell r="HV670" t="str">
            <v>Trimestre</v>
          </cell>
          <cell r="HX670" t="str">
            <v>Sous-métier BFI</v>
          </cell>
          <cell r="HY670" t="str">
            <v>Trimestre</v>
          </cell>
          <cell r="IA670" t="str">
            <v>Sous-métier BFI</v>
          </cell>
          <cell r="IB670" t="str">
            <v>Trimestre</v>
          </cell>
          <cell r="ID670" t="str">
            <v>Sous-métier BFI</v>
          </cell>
          <cell r="IE670" t="str">
            <v>Trimestre</v>
          </cell>
          <cell r="IG670" t="str">
            <v>Sous-métier BFI</v>
          </cell>
          <cell r="IH670" t="str">
            <v>Trimestre</v>
          </cell>
          <cell r="IJ670" t="str">
            <v>Sous-métier BFI</v>
          </cell>
          <cell r="IK670" t="str">
            <v>Trimestre</v>
          </cell>
          <cell r="IM670" t="str">
            <v>Sous-métier BFI</v>
          </cell>
          <cell r="IN670" t="str">
            <v>Trimestre</v>
          </cell>
          <cell r="IP670" t="str">
            <v>Sous-métier BFI</v>
          </cell>
          <cell r="IQ670" t="str">
            <v>Trimestre</v>
          </cell>
          <cell r="IS670" t="str">
            <v>Sous-métier BFI</v>
          </cell>
          <cell r="IT670" t="str">
            <v>Trimestre</v>
          </cell>
          <cell r="IV670" t="str">
            <v>Sous-métier BFI</v>
          </cell>
          <cell r="IW670" t="str">
            <v>Trimestre</v>
          </cell>
          <cell r="IY670" t="str">
            <v>Sous-métier BFI</v>
          </cell>
          <cell r="IZ670" t="str">
            <v>Trimestre</v>
          </cell>
          <cell r="JB670" t="str">
            <v>Sous-métier BFI</v>
          </cell>
          <cell r="JC670" t="str">
            <v>Trimestre</v>
          </cell>
          <cell r="JE670" t="str">
            <v>Sous-métier BFI</v>
          </cell>
          <cell r="JF670" t="str">
            <v>Trimestre</v>
          </cell>
          <cell r="JH670" t="str">
            <v>Sous-métier BFI</v>
          </cell>
          <cell r="JI670" t="str">
            <v>Trimestre</v>
          </cell>
          <cell r="JK670" t="str">
            <v>Sous-métier BFI</v>
          </cell>
          <cell r="JL670" t="str">
            <v>Trimestre</v>
          </cell>
          <cell r="JN670" t="str">
            <v>Sous-métier BFI</v>
          </cell>
          <cell r="JO670" t="str">
            <v>Trimestre</v>
          </cell>
          <cell r="JQ670" t="str">
            <v>Sous-métier BFI</v>
          </cell>
          <cell r="JR670" t="str">
            <v>Trimestre</v>
          </cell>
          <cell r="JT670" t="str">
            <v>Sous-métier BFI</v>
          </cell>
          <cell r="JU670" t="str">
            <v>Trimestre</v>
          </cell>
          <cell r="JW670" t="str">
            <v>Sous-métier BFI</v>
          </cell>
          <cell r="JX670" t="str">
            <v>Trimestre</v>
          </cell>
          <cell r="JZ670" t="str">
            <v>Sous-métier BFI</v>
          </cell>
          <cell r="KA670" t="str">
            <v>Trimestre</v>
          </cell>
          <cell r="KC670" t="str">
            <v>Sous-métier BFI</v>
          </cell>
          <cell r="KD670" t="str">
            <v>Trimestre</v>
          </cell>
          <cell r="KF670" t="str">
            <v>Sous-métier BFI</v>
          </cell>
          <cell r="KG670" t="str">
            <v>Trimestre</v>
          </cell>
          <cell r="KI670" t="str">
            <v>Sous-métier BFI</v>
          </cell>
          <cell r="KJ670" t="str">
            <v>Trimestre</v>
          </cell>
          <cell r="KL670" t="str">
            <v>Sous-métier BFI</v>
          </cell>
          <cell r="KM670" t="str">
            <v>Trimestre</v>
          </cell>
          <cell r="KO670" t="str">
            <v>Sous-métier BFI</v>
          </cell>
          <cell r="KP670" t="str">
            <v>Trimestre</v>
          </cell>
          <cell r="KR670" t="str">
            <v>Sous-métier BFI</v>
          </cell>
          <cell r="KS670" t="str">
            <v>Trimestre</v>
          </cell>
          <cell r="KU670" t="str">
            <v>Sous-métier BFI</v>
          </cell>
          <cell r="KV670" t="str">
            <v>Trimestre</v>
          </cell>
          <cell r="KX670" t="str">
            <v>Sous-métier BFI</v>
          </cell>
          <cell r="KY670" t="str">
            <v>Trimestre</v>
          </cell>
          <cell r="LA670" t="str">
            <v>Sous-métier BFI</v>
          </cell>
          <cell r="LB670" t="str">
            <v>Trimestre</v>
          </cell>
          <cell r="LD670" t="str">
            <v>Sous-métier BFI</v>
          </cell>
          <cell r="LE670" t="str">
            <v>Trimestre</v>
          </cell>
          <cell r="LG670" t="str">
            <v>Sous-métier BFI</v>
          </cell>
          <cell r="LH670" t="str">
            <v>Trimestre</v>
          </cell>
          <cell r="LJ670" t="str">
            <v>Sous-métier BFI</v>
          </cell>
          <cell r="LK670" t="str">
            <v>Trimestre</v>
          </cell>
          <cell r="LM670" t="str">
            <v>Sous-métier BFI</v>
          </cell>
          <cell r="LN670" t="str">
            <v>Trimestre</v>
          </cell>
          <cell r="LP670" t="str">
            <v>Sous-métier BFI</v>
          </cell>
          <cell r="LQ670" t="str">
            <v>Trimestre</v>
          </cell>
          <cell r="LS670" t="str">
            <v>Sous-métier BFI</v>
          </cell>
          <cell r="LT670" t="str">
            <v>Trimestre</v>
          </cell>
          <cell r="LV670" t="str">
            <v>Sous-métier BFI</v>
          </cell>
          <cell r="LW670" t="str">
            <v>Trimestre</v>
          </cell>
          <cell r="LY670" t="str">
            <v>Sous-métier BFI</v>
          </cell>
          <cell r="LZ670" t="str">
            <v>Trimestre</v>
          </cell>
          <cell r="MB670" t="str">
            <v>Sous-métier BFI</v>
          </cell>
          <cell r="MC670" t="str">
            <v>Trimestre</v>
          </cell>
          <cell r="ME670" t="str">
            <v>Sous-métier BFI</v>
          </cell>
          <cell r="MF670" t="str">
            <v>Trimestre</v>
          </cell>
          <cell r="MH670" t="str">
            <v>Sous-métier BFI</v>
          </cell>
          <cell r="MI670" t="str">
            <v>Trimestre</v>
          </cell>
          <cell r="MK670" t="str">
            <v>Sous-métier BFI</v>
          </cell>
          <cell r="ML670" t="str">
            <v>Trimestre</v>
          </cell>
          <cell r="MN670" t="str">
            <v>Sous-métier BFI</v>
          </cell>
          <cell r="MO670" t="str">
            <v>Trimestre</v>
          </cell>
          <cell r="MQ670" t="str">
            <v>Sous-métier BFI</v>
          </cell>
          <cell r="MR670" t="str">
            <v>Trimestre</v>
          </cell>
          <cell r="MT670" t="str">
            <v>Sous-métier BFI</v>
          </cell>
          <cell r="MU670" t="str">
            <v>Trimestre</v>
          </cell>
          <cell r="MW670" t="str">
            <v>Sous-métier BFI</v>
          </cell>
          <cell r="MX670" t="str">
            <v>Trimestre</v>
          </cell>
          <cell r="MZ670" t="str">
            <v>Sous-métier BFI</v>
          </cell>
          <cell r="NA670" t="str">
            <v>Trimestre</v>
          </cell>
          <cell r="NC670" t="str">
            <v>Sous-métier BFI</v>
          </cell>
          <cell r="ND670" t="str">
            <v>Trimestre</v>
          </cell>
          <cell r="NF670" t="str">
            <v>Sous-métier BFI</v>
          </cell>
          <cell r="NG670" t="str">
            <v>Trimestre</v>
          </cell>
          <cell r="NI670" t="str">
            <v>Sous-métier BFI</v>
          </cell>
          <cell r="NJ670" t="str">
            <v>Trimestre</v>
          </cell>
          <cell r="NL670" t="str">
            <v>Sous-métier BFI</v>
          </cell>
          <cell r="NM670" t="str">
            <v>Trimestre</v>
          </cell>
          <cell r="NO670" t="str">
            <v>Sous-métier BFI</v>
          </cell>
          <cell r="NP670" t="str">
            <v>Trimestre</v>
          </cell>
          <cell r="NR670" t="str">
            <v>Sous-métier BFI</v>
          </cell>
          <cell r="NS670" t="str">
            <v>Trimestre</v>
          </cell>
          <cell r="NU670" t="str">
            <v>Sous-métier BFI</v>
          </cell>
          <cell r="NV670" t="str">
            <v>Trimestre</v>
          </cell>
        </row>
        <row r="671">
          <cell r="HO671" t="str">
            <v>FIN</v>
          </cell>
          <cell r="HP671" t="str">
            <v>2021-T1</v>
          </cell>
          <cell r="HR671" t="str">
            <v>FIN</v>
          </cell>
          <cell r="HS671" t="str">
            <v>XXXX-XX</v>
          </cell>
          <cell r="HU671" t="str">
            <v>FIN</v>
          </cell>
          <cell r="HV671" t="str">
            <v>XXXX-XX</v>
          </cell>
          <cell r="HX671" t="str">
            <v>FIN</v>
          </cell>
          <cell r="HY671" t="str">
            <v>2020-T2</v>
          </cell>
          <cell r="IA671" t="str">
            <v>FIN</v>
          </cell>
          <cell r="IB671" t="str">
            <v>2020-T1</v>
          </cell>
          <cell r="ID671" t="str">
            <v>FIN</v>
          </cell>
          <cell r="IE671" t="str">
            <v>XXXX-XX</v>
          </cell>
          <cell r="IG671" t="str">
            <v>FIN</v>
          </cell>
          <cell r="IH671" t="str">
            <v>XXXX-XX</v>
          </cell>
          <cell r="IJ671" t="str">
            <v>FIN</v>
          </cell>
          <cell r="IK671" t="str">
            <v>2019-T2</v>
          </cell>
          <cell r="IM671" t="str">
            <v>FIN</v>
          </cell>
          <cell r="IN671" t="str">
            <v>2019-T1</v>
          </cell>
          <cell r="IP671" t="str">
            <v>FIN</v>
          </cell>
          <cell r="IQ671" t="str">
            <v>XXXX-XX</v>
          </cell>
          <cell r="IS671" t="str">
            <v>FIN</v>
          </cell>
          <cell r="IT671" t="str">
            <v>XXXX-XX</v>
          </cell>
          <cell r="IV671" t="str">
            <v>FIN</v>
          </cell>
          <cell r="IW671" t="str">
            <v>2018-T2</v>
          </cell>
          <cell r="IY671" t="str">
            <v>FIN</v>
          </cell>
          <cell r="IZ671" t="str">
            <v>2018-T1</v>
          </cell>
          <cell r="JB671" t="str">
            <v>FIN</v>
          </cell>
          <cell r="JC671" t="str">
            <v>XXXX-XX</v>
          </cell>
          <cell r="JE671" t="str">
            <v>FIN</v>
          </cell>
          <cell r="JF671" t="str">
            <v>XXXX-XX</v>
          </cell>
          <cell r="JH671" t="str">
            <v>FIN</v>
          </cell>
          <cell r="JI671" t="str">
            <v>2017-T2</v>
          </cell>
          <cell r="JK671" t="str">
            <v>FIN</v>
          </cell>
          <cell r="JL671" t="str">
            <v>2017-T1</v>
          </cell>
          <cell r="JN671" t="str">
            <v>FIN</v>
          </cell>
          <cell r="JO671" t="str">
            <v>XXXX-XX</v>
          </cell>
          <cell r="JQ671" t="str">
            <v>FIN</v>
          </cell>
          <cell r="JR671" t="str">
            <v>XXXX-XX</v>
          </cell>
          <cell r="JT671" t="str">
            <v>FIN</v>
          </cell>
          <cell r="JU671" t="str">
            <v>2016-T2</v>
          </cell>
          <cell r="JW671" t="str">
            <v>FIN</v>
          </cell>
          <cell r="JX671" t="str">
            <v>2016-T1</v>
          </cell>
          <cell r="JZ671" t="str">
            <v>FIN</v>
          </cell>
          <cell r="KA671" t="str">
            <v>XXXX-XX</v>
          </cell>
          <cell r="KC671" t="str">
            <v>FIN</v>
          </cell>
          <cell r="KD671" t="str">
            <v>XXXX-XX</v>
          </cell>
          <cell r="KF671" t="str">
            <v>FIN</v>
          </cell>
          <cell r="KG671" t="str">
            <v>2015-T2</v>
          </cell>
          <cell r="KI671" t="str">
            <v>FIN</v>
          </cell>
          <cell r="KJ671" t="str">
            <v>2015-T1</v>
          </cell>
          <cell r="KL671" t="str">
            <v>FIN</v>
          </cell>
          <cell r="KM671" t="str">
            <v>XXXX-XX</v>
          </cell>
          <cell r="KO671" t="str">
            <v>FIN</v>
          </cell>
          <cell r="KP671" t="str">
            <v>XXXX-XX</v>
          </cell>
          <cell r="KR671" t="str">
            <v>FIN</v>
          </cell>
          <cell r="KS671" t="str">
            <v>2014-T2</v>
          </cell>
          <cell r="KU671" t="str">
            <v>FIN</v>
          </cell>
          <cell r="KV671" t="str">
            <v>2014-T1</v>
          </cell>
          <cell r="KX671" t="str">
            <v>FIN</v>
          </cell>
          <cell r="KY671" t="str">
            <v>XXXX-XX</v>
          </cell>
          <cell r="LA671" t="str">
            <v>FIN</v>
          </cell>
          <cell r="LB671" t="str">
            <v>XXXX-XX</v>
          </cell>
          <cell r="LD671" t="str">
            <v>FIN</v>
          </cell>
          <cell r="LE671" t="str">
            <v>2013-T2</v>
          </cell>
          <cell r="LG671" t="str">
            <v>FIN</v>
          </cell>
          <cell r="LH671" t="str">
            <v>2013-T1</v>
          </cell>
          <cell r="LJ671" t="str">
            <v>FIN</v>
          </cell>
          <cell r="LK671" t="str">
            <v>XXXX-XX</v>
          </cell>
          <cell r="LM671" t="str">
            <v>FIN</v>
          </cell>
          <cell r="LN671" t="str">
            <v>XXXX-XX</v>
          </cell>
          <cell r="LP671" t="str">
            <v>FIN</v>
          </cell>
          <cell r="LQ671" t="str">
            <v>2012-T2</v>
          </cell>
          <cell r="LS671" t="str">
            <v>FIN</v>
          </cell>
          <cell r="LT671" t="str">
            <v>2012-T1</v>
          </cell>
          <cell r="LV671" t="str">
            <v>FIN</v>
          </cell>
          <cell r="LW671" t="str">
            <v>XXXX-XX</v>
          </cell>
          <cell r="LY671" t="str">
            <v>FIN</v>
          </cell>
          <cell r="LZ671" t="str">
            <v>XXXX-XX</v>
          </cell>
          <cell r="MB671" t="str">
            <v>FIN</v>
          </cell>
          <cell r="MC671" t="str">
            <v>2011-T2</v>
          </cell>
          <cell r="ME671" t="str">
            <v>FIN</v>
          </cell>
          <cell r="MF671" t="str">
            <v>2011-T1</v>
          </cell>
          <cell r="MH671" t="str">
            <v>FIN</v>
          </cell>
          <cell r="MI671" t="str">
            <v>XXXX-XX</v>
          </cell>
          <cell r="MK671" t="str">
            <v>FIN</v>
          </cell>
          <cell r="ML671" t="str">
            <v>XXXX-XX</v>
          </cell>
          <cell r="MN671" t="str">
            <v>FIN</v>
          </cell>
          <cell r="MO671" t="str">
            <v>2010-T2</v>
          </cell>
          <cell r="MQ671" t="str">
            <v>FIN</v>
          </cell>
          <cell r="MR671" t="str">
            <v>2010-T1</v>
          </cell>
          <cell r="MT671" t="str">
            <v>FIN</v>
          </cell>
          <cell r="MU671" t="str">
            <v>XXXX-XX</v>
          </cell>
          <cell r="MW671" t="str">
            <v>FIN</v>
          </cell>
          <cell r="MX671" t="str">
            <v>XXXX-XX</v>
          </cell>
          <cell r="MZ671" t="str">
            <v>FIN</v>
          </cell>
          <cell r="NA671" t="str">
            <v>2009-T2</v>
          </cell>
          <cell r="NC671" t="str">
            <v>FIN</v>
          </cell>
          <cell r="ND671" t="str">
            <v>2009-T1</v>
          </cell>
          <cell r="NF671" t="str">
            <v>FIN</v>
          </cell>
          <cell r="NG671" t="str">
            <v>XXXX-XX</v>
          </cell>
          <cell r="NI671" t="str">
            <v>FIN</v>
          </cell>
          <cell r="NJ671" t="str">
            <v>XXXX-XX</v>
          </cell>
          <cell r="NL671" t="str">
            <v>FIN</v>
          </cell>
          <cell r="NM671" t="str">
            <v>2008-T2</v>
          </cell>
          <cell r="NO671" t="str">
            <v>FIN</v>
          </cell>
          <cell r="NP671" t="str">
            <v>2008-T1</v>
          </cell>
          <cell r="NR671" t="str">
            <v>FIN</v>
          </cell>
          <cell r="NS671" t="str">
            <v>XXXX-XX</v>
          </cell>
          <cell r="NU671" t="str">
            <v>FIN</v>
          </cell>
          <cell r="NV671" t="str">
            <v>XXXX-XX</v>
          </cell>
        </row>
        <row r="672">
          <cell r="HO672" t="str">
            <v>Sous-métier BFI</v>
          </cell>
          <cell r="HP672" t="str">
            <v>Trimestre</v>
          </cell>
          <cell r="HR672" t="str">
            <v>Sous-métier BFI</v>
          </cell>
          <cell r="HS672" t="str">
            <v>Trimestre</v>
          </cell>
          <cell r="HU672" t="str">
            <v>Sous-métier BFI</v>
          </cell>
          <cell r="HV672" t="str">
            <v>Trimestre</v>
          </cell>
          <cell r="HX672" t="str">
            <v>Sous-métier BFI</v>
          </cell>
          <cell r="HY672" t="str">
            <v>Trimestre</v>
          </cell>
          <cell r="IA672" t="str">
            <v>Sous-métier BFI</v>
          </cell>
          <cell r="IB672" t="str">
            <v>Trimestre</v>
          </cell>
          <cell r="ID672" t="str">
            <v>Sous-métier BFI</v>
          </cell>
          <cell r="IE672" t="str">
            <v>Trimestre</v>
          </cell>
          <cell r="IG672" t="str">
            <v>Sous-métier BFI</v>
          </cell>
          <cell r="IH672" t="str">
            <v>Trimestre</v>
          </cell>
          <cell r="IJ672" t="str">
            <v>Sous-métier BFI</v>
          </cell>
          <cell r="IK672" t="str">
            <v>Trimestre</v>
          </cell>
          <cell r="IM672" t="str">
            <v>Sous-métier BFI</v>
          </cell>
          <cell r="IN672" t="str">
            <v>Trimestre</v>
          </cell>
          <cell r="IP672" t="str">
            <v>Sous-métier BFI</v>
          </cell>
          <cell r="IQ672" t="str">
            <v>Trimestre</v>
          </cell>
          <cell r="IS672" t="str">
            <v>Sous-métier BFI</v>
          </cell>
          <cell r="IT672" t="str">
            <v>Trimestre</v>
          </cell>
          <cell r="IV672" t="str">
            <v>Sous-métier BFI</v>
          </cell>
          <cell r="IW672" t="str">
            <v>Trimestre</v>
          </cell>
          <cell r="IY672" t="str">
            <v>Sous-métier BFI</v>
          </cell>
          <cell r="IZ672" t="str">
            <v>Trimestre</v>
          </cell>
          <cell r="JB672" t="str">
            <v>Sous-métier BFI</v>
          </cell>
          <cell r="JC672" t="str">
            <v>Trimestre</v>
          </cell>
          <cell r="JE672" t="str">
            <v>Sous-métier BFI</v>
          </cell>
          <cell r="JF672" t="str">
            <v>Trimestre</v>
          </cell>
          <cell r="JH672" t="str">
            <v>Sous-métier BFI</v>
          </cell>
          <cell r="JI672" t="str">
            <v>Trimestre</v>
          </cell>
          <cell r="JK672" t="str">
            <v>Sous-métier BFI</v>
          </cell>
          <cell r="JL672" t="str">
            <v>Trimestre</v>
          </cell>
          <cell r="JN672" t="str">
            <v>Sous-métier BFI</v>
          </cell>
          <cell r="JO672" t="str">
            <v>Trimestre</v>
          </cell>
          <cell r="JQ672" t="str">
            <v>Sous-métier BFI</v>
          </cell>
          <cell r="JR672" t="str">
            <v>Trimestre</v>
          </cell>
          <cell r="JT672" t="str">
            <v>Sous-métier BFI</v>
          </cell>
          <cell r="JU672" t="str">
            <v>Trimestre</v>
          </cell>
          <cell r="JW672" t="str">
            <v>Sous-métier BFI</v>
          </cell>
          <cell r="JX672" t="str">
            <v>Trimestre</v>
          </cell>
          <cell r="JZ672" t="str">
            <v>Sous-métier BFI</v>
          </cell>
          <cell r="KA672" t="str">
            <v>Trimestre</v>
          </cell>
          <cell r="KC672" t="str">
            <v>Sous-métier BFI</v>
          </cell>
          <cell r="KD672" t="str">
            <v>Trimestre</v>
          </cell>
          <cell r="KF672" t="str">
            <v>Sous-métier BFI</v>
          </cell>
          <cell r="KG672" t="str">
            <v>Trimestre</v>
          </cell>
          <cell r="KI672" t="str">
            <v>Sous-métier BFI</v>
          </cell>
          <cell r="KJ672" t="str">
            <v>Trimestre</v>
          </cell>
          <cell r="KL672" t="str">
            <v>Sous-métier BFI</v>
          </cell>
          <cell r="KM672" t="str">
            <v>Trimestre</v>
          </cell>
          <cell r="KO672" t="str">
            <v>Sous-métier BFI</v>
          </cell>
          <cell r="KP672" t="str">
            <v>Trimestre</v>
          </cell>
          <cell r="KR672" t="str">
            <v>Sous-métier BFI</v>
          </cell>
          <cell r="KS672" t="str">
            <v>Trimestre</v>
          </cell>
          <cell r="KU672" t="str">
            <v>Sous-métier BFI</v>
          </cell>
          <cell r="KV672" t="str">
            <v>Trimestre</v>
          </cell>
          <cell r="KX672" t="str">
            <v>Sous-métier BFI</v>
          </cell>
          <cell r="KY672" t="str">
            <v>Trimestre</v>
          </cell>
          <cell r="LA672" t="str">
            <v>Sous-métier BFI</v>
          </cell>
          <cell r="LB672" t="str">
            <v>Trimestre</v>
          </cell>
          <cell r="LD672" t="str">
            <v>Sous-métier BFI</v>
          </cell>
          <cell r="LE672" t="str">
            <v>Trimestre</v>
          </cell>
          <cell r="LG672" t="str">
            <v>Sous-métier BFI</v>
          </cell>
          <cell r="LH672" t="str">
            <v>Trimestre</v>
          </cell>
          <cell r="LJ672" t="str">
            <v>Sous-métier BFI</v>
          </cell>
          <cell r="LK672" t="str">
            <v>Trimestre</v>
          </cell>
          <cell r="LM672" t="str">
            <v>Sous-métier BFI</v>
          </cell>
          <cell r="LN672" t="str">
            <v>Trimestre</v>
          </cell>
          <cell r="LP672" t="str">
            <v>Sous-métier BFI</v>
          </cell>
          <cell r="LQ672" t="str">
            <v>Trimestre</v>
          </cell>
          <cell r="LS672" t="str">
            <v>Sous-métier BFI</v>
          </cell>
          <cell r="LT672" t="str">
            <v>Trimestre</v>
          </cell>
          <cell r="LV672" t="str">
            <v>Sous-métier BFI</v>
          </cell>
          <cell r="LW672" t="str">
            <v>Trimestre</v>
          </cell>
          <cell r="LY672" t="str">
            <v>Sous-métier BFI</v>
          </cell>
          <cell r="LZ672" t="str">
            <v>Trimestre</v>
          </cell>
          <cell r="MB672" t="str">
            <v>Sous-métier BFI</v>
          </cell>
          <cell r="MC672" t="str">
            <v>Trimestre</v>
          </cell>
          <cell r="ME672" t="str">
            <v>Sous-métier BFI</v>
          </cell>
          <cell r="MF672" t="str">
            <v>Trimestre</v>
          </cell>
          <cell r="MH672" t="str">
            <v>Sous-métier BFI</v>
          </cell>
          <cell r="MI672" t="str">
            <v>Trimestre</v>
          </cell>
          <cell r="MK672" t="str">
            <v>Sous-métier BFI</v>
          </cell>
          <cell r="ML672" t="str">
            <v>Trimestre</v>
          </cell>
          <cell r="MN672" t="str">
            <v>Sous-métier BFI</v>
          </cell>
          <cell r="MO672" t="str">
            <v>Trimestre</v>
          </cell>
          <cell r="MQ672" t="str">
            <v>Sous-métier BFI</v>
          </cell>
          <cell r="MR672" t="str">
            <v>Trimestre</v>
          </cell>
          <cell r="MT672" t="str">
            <v>Sous-métier BFI</v>
          </cell>
          <cell r="MU672" t="str">
            <v>Trimestre</v>
          </cell>
          <cell r="MW672" t="str">
            <v>Sous-métier BFI</v>
          </cell>
          <cell r="MX672" t="str">
            <v>Trimestre</v>
          </cell>
          <cell r="MZ672" t="str">
            <v>Sous-métier BFI</v>
          </cell>
          <cell r="NA672" t="str">
            <v>Trimestre</v>
          </cell>
          <cell r="NC672" t="str">
            <v>Sous-métier BFI</v>
          </cell>
          <cell r="ND672" t="str">
            <v>Trimestre</v>
          </cell>
          <cell r="NF672" t="str">
            <v>Sous-métier BFI</v>
          </cell>
          <cell r="NG672" t="str">
            <v>Trimestre</v>
          </cell>
          <cell r="NI672" t="str">
            <v>Sous-métier BFI</v>
          </cell>
          <cell r="NJ672" t="str">
            <v>Trimestre</v>
          </cell>
          <cell r="NL672" t="str">
            <v>Sous-métier BFI</v>
          </cell>
          <cell r="NM672" t="str">
            <v>Trimestre</v>
          </cell>
          <cell r="NO672" t="str">
            <v>Sous-métier BFI</v>
          </cell>
          <cell r="NP672" t="str">
            <v>Trimestre</v>
          </cell>
          <cell r="NR672" t="str">
            <v>Sous-métier BFI</v>
          </cell>
          <cell r="NS672" t="str">
            <v>Trimestre</v>
          </cell>
          <cell r="NU672" t="str">
            <v>Sous-métier BFI</v>
          </cell>
          <cell r="NV672" t="str">
            <v>Trimestre</v>
          </cell>
        </row>
        <row r="673">
          <cell r="HO673" t="str">
            <v>FIN</v>
          </cell>
          <cell r="HP673" t="str">
            <v>2021-T2</v>
          </cell>
          <cell r="HR673" t="str">
            <v>FIN</v>
          </cell>
          <cell r="HS673" t="str">
            <v>2021-T1</v>
          </cell>
          <cell r="HU673" t="str">
            <v>FIN</v>
          </cell>
          <cell r="HV673" t="str">
            <v>XXXX-XX</v>
          </cell>
          <cell r="HX673" t="str">
            <v>FIN</v>
          </cell>
          <cell r="HY673" t="str">
            <v>2020-T3</v>
          </cell>
          <cell r="IA673" t="str">
            <v>FIN</v>
          </cell>
          <cell r="IB673" t="str">
            <v>2020-T2</v>
          </cell>
          <cell r="ID673" t="str">
            <v>FIN</v>
          </cell>
          <cell r="IE673" t="str">
            <v>2020-T1</v>
          </cell>
          <cell r="IG673" t="str">
            <v>FIN</v>
          </cell>
          <cell r="IH673" t="str">
            <v>XXXX-XX</v>
          </cell>
          <cell r="IJ673" t="str">
            <v>FIN</v>
          </cell>
          <cell r="IK673" t="str">
            <v>2019-T3</v>
          </cell>
          <cell r="IM673" t="str">
            <v>FIN</v>
          </cell>
          <cell r="IN673" t="str">
            <v>2019-T2</v>
          </cell>
          <cell r="IP673" t="str">
            <v>FIN</v>
          </cell>
          <cell r="IQ673" t="str">
            <v>2019-T1</v>
          </cell>
          <cell r="IS673" t="str">
            <v>FIN</v>
          </cell>
          <cell r="IT673" t="str">
            <v>XXXX-XX</v>
          </cell>
          <cell r="IV673" t="str">
            <v>FIN</v>
          </cell>
          <cell r="IW673" t="str">
            <v>2018-T3</v>
          </cell>
          <cell r="IY673" t="str">
            <v>FIN</v>
          </cell>
          <cell r="IZ673" t="str">
            <v>2018-T2</v>
          </cell>
          <cell r="JB673" t="str">
            <v>FIN</v>
          </cell>
          <cell r="JC673" t="str">
            <v>2018-T1</v>
          </cell>
          <cell r="JE673" t="str">
            <v>FIN</v>
          </cell>
          <cell r="JF673" t="str">
            <v>XXXX-XX</v>
          </cell>
          <cell r="JH673" t="str">
            <v>FIN</v>
          </cell>
          <cell r="JI673" t="str">
            <v>2017-T3</v>
          </cell>
          <cell r="JK673" t="str">
            <v>FIN</v>
          </cell>
          <cell r="JL673" t="str">
            <v>2017-T2</v>
          </cell>
          <cell r="JN673" t="str">
            <v>FIN</v>
          </cell>
          <cell r="JO673" t="str">
            <v>2017-T1</v>
          </cell>
          <cell r="JQ673" t="str">
            <v>FIN</v>
          </cell>
          <cell r="JR673" t="str">
            <v>XXXX-XX</v>
          </cell>
          <cell r="JT673" t="str">
            <v>FIN</v>
          </cell>
          <cell r="JU673" t="str">
            <v>2016-T3</v>
          </cell>
          <cell r="JW673" t="str">
            <v>FIN</v>
          </cell>
          <cell r="JX673" t="str">
            <v>2016-T2</v>
          </cell>
          <cell r="JZ673" t="str">
            <v>FIN</v>
          </cell>
          <cell r="KA673" t="str">
            <v>2016-T1</v>
          </cell>
          <cell r="KC673" t="str">
            <v>FIN</v>
          </cell>
          <cell r="KD673" t="str">
            <v>XXXX-XX</v>
          </cell>
          <cell r="KF673" t="str">
            <v>FIN</v>
          </cell>
          <cell r="KG673" t="str">
            <v>2015-T3</v>
          </cell>
          <cell r="KI673" t="str">
            <v>FIN</v>
          </cell>
          <cell r="KJ673" t="str">
            <v>2015-T2</v>
          </cell>
          <cell r="KL673" t="str">
            <v>FIN</v>
          </cell>
          <cell r="KM673" t="str">
            <v>2015-T1</v>
          </cell>
          <cell r="KO673" t="str">
            <v>FIN</v>
          </cell>
          <cell r="KP673" t="str">
            <v>XXXX-XX</v>
          </cell>
          <cell r="KR673" t="str">
            <v>FIN</v>
          </cell>
          <cell r="KS673" t="str">
            <v>2014-T3</v>
          </cell>
          <cell r="KU673" t="str">
            <v>FIN</v>
          </cell>
          <cell r="KV673" t="str">
            <v>2014-T2</v>
          </cell>
          <cell r="KX673" t="str">
            <v>FIN</v>
          </cell>
          <cell r="KY673" t="str">
            <v>2014-T1</v>
          </cell>
          <cell r="LA673" t="str">
            <v>FIN</v>
          </cell>
          <cell r="LB673" t="str">
            <v>XXXX-XX</v>
          </cell>
          <cell r="LD673" t="str">
            <v>FIN</v>
          </cell>
          <cell r="LE673" t="str">
            <v>2013-T3</v>
          </cell>
          <cell r="LG673" t="str">
            <v>FIN</v>
          </cell>
          <cell r="LH673" t="str">
            <v>2013-T2</v>
          </cell>
          <cell r="LJ673" t="str">
            <v>FIN</v>
          </cell>
          <cell r="LK673" t="str">
            <v>2013-T1</v>
          </cell>
          <cell r="LM673" t="str">
            <v>FIN</v>
          </cell>
          <cell r="LN673" t="str">
            <v>XXXX-XX</v>
          </cell>
          <cell r="LP673" t="str">
            <v>FIN</v>
          </cell>
          <cell r="LQ673" t="str">
            <v>2012-T3</v>
          </cell>
          <cell r="LS673" t="str">
            <v>FIN</v>
          </cell>
          <cell r="LT673" t="str">
            <v>2012-T2</v>
          </cell>
          <cell r="LV673" t="str">
            <v>FIN</v>
          </cell>
          <cell r="LW673" t="str">
            <v>2012-T1</v>
          </cell>
          <cell r="LY673" t="str">
            <v>FIN</v>
          </cell>
          <cell r="LZ673" t="str">
            <v>XXXX-XX</v>
          </cell>
          <cell r="MB673" t="str">
            <v>FIN</v>
          </cell>
          <cell r="MC673" t="str">
            <v>2011-T3</v>
          </cell>
          <cell r="ME673" t="str">
            <v>FIN</v>
          </cell>
          <cell r="MF673" t="str">
            <v>2011-T2</v>
          </cell>
          <cell r="MH673" t="str">
            <v>FIN</v>
          </cell>
          <cell r="MI673" t="str">
            <v>2011-T1</v>
          </cell>
          <cell r="MK673" t="str">
            <v>FIN</v>
          </cell>
          <cell r="ML673" t="str">
            <v>XXXX-XX</v>
          </cell>
          <cell r="MN673" t="str">
            <v>FIN</v>
          </cell>
          <cell r="MO673" t="str">
            <v>2010-T3</v>
          </cell>
          <cell r="MQ673" t="str">
            <v>FIN</v>
          </cell>
          <cell r="MR673" t="str">
            <v>2010-T2</v>
          </cell>
          <cell r="MT673" t="str">
            <v>FIN</v>
          </cell>
          <cell r="MU673" t="str">
            <v>2010-T1</v>
          </cell>
          <cell r="MW673" t="str">
            <v>FIN</v>
          </cell>
          <cell r="MX673" t="str">
            <v>XXXX-XX</v>
          </cell>
          <cell r="MZ673" t="str">
            <v>FIN</v>
          </cell>
          <cell r="NA673" t="str">
            <v>2009-T3</v>
          </cell>
          <cell r="NC673" t="str">
            <v>FIN</v>
          </cell>
          <cell r="ND673" t="str">
            <v>2009-T2</v>
          </cell>
          <cell r="NF673" t="str">
            <v>FIN</v>
          </cell>
          <cell r="NG673" t="str">
            <v>2009-T1</v>
          </cell>
          <cell r="NI673" t="str">
            <v>FIN</v>
          </cell>
          <cell r="NJ673" t="str">
            <v>XXXX-XX</v>
          </cell>
          <cell r="NL673" t="str">
            <v>FIN</v>
          </cell>
          <cell r="NM673" t="str">
            <v>2008-T3</v>
          </cell>
          <cell r="NO673" t="str">
            <v>FIN</v>
          </cell>
          <cell r="NP673" t="str">
            <v>2008-T2</v>
          </cell>
          <cell r="NR673" t="str">
            <v>FIN</v>
          </cell>
          <cell r="NS673" t="str">
            <v>2008-T1</v>
          </cell>
          <cell r="NU673" t="str">
            <v>FIN</v>
          </cell>
          <cell r="NV673" t="str">
            <v>XXXX-XX</v>
          </cell>
        </row>
        <row r="674">
          <cell r="BB674" t="str">
            <v>Sous-métier BFI</v>
          </cell>
          <cell r="BC674" t="str">
            <v>Trimestre</v>
          </cell>
          <cell r="BE674" t="str">
            <v>Sous-métier BFI</v>
          </cell>
          <cell r="BF674" t="str">
            <v>Trimestre</v>
          </cell>
          <cell r="BH674" t="str">
            <v>Sous-métier BFI</v>
          </cell>
          <cell r="BI674" t="str">
            <v>Trimestre</v>
          </cell>
          <cell r="BK674" t="str">
            <v>Sous-métier BFI</v>
          </cell>
          <cell r="BL674" t="str">
            <v>Trimestre</v>
          </cell>
          <cell r="BN674" t="str">
            <v>Sous-métier BFI</v>
          </cell>
          <cell r="BO674" t="str">
            <v>Trimestre</v>
          </cell>
          <cell r="BQ674" t="str">
            <v>Sous-métier BFI</v>
          </cell>
          <cell r="BR674" t="str">
            <v>Trimestre</v>
          </cell>
          <cell r="BT674" t="str">
            <v>Sous-métier BFI</v>
          </cell>
          <cell r="BU674" t="str">
            <v>Trimestre</v>
          </cell>
          <cell r="BW674" t="str">
            <v>Sous-métier BFI</v>
          </cell>
          <cell r="BX674" t="str">
            <v>Trimestre</v>
          </cell>
          <cell r="BZ674" t="str">
            <v>Sous-métier BFI</v>
          </cell>
          <cell r="CA674" t="str">
            <v>Trimestre</v>
          </cell>
          <cell r="CC674" t="str">
            <v>Sous-métier BFI</v>
          </cell>
          <cell r="CD674" t="str">
            <v>Trimestre</v>
          </cell>
          <cell r="CF674" t="str">
            <v>Sous-métier BFI</v>
          </cell>
          <cell r="CG674" t="str">
            <v>Trimestre</v>
          </cell>
          <cell r="CI674" t="str">
            <v>Sous-métier BFI</v>
          </cell>
          <cell r="CJ674" t="str">
            <v>Trimestre</v>
          </cell>
          <cell r="CL674" t="str">
            <v>Sous-métier BFI</v>
          </cell>
          <cell r="CM674" t="str">
            <v>Trimestre</v>
          </cell>
          <cell r="CO674" t="str">
            <v>Sous-métier BFI</v>
          </cell>
          <cell r="CP674" t="str">
            <v>Trimestre</v>
          </cell>
          <cell r="CR674" t="str">
            <v>Sous-métier BFI</v>
          </cell>
          <cell r="CS674" t="str">
            <v>Trimestre</v>
          </cell>
          <cell r="CU674" t="str">
            <v>Sous-métier BFI</v>
          </cell>
          <cell r="CV674" t="str">
            <v>Trimestre</v>
          </cell>
          <cell r="CX674" t="str">
            <v>Sous-métier BFI</v>
          </cell>
          <cell r="CY674" t="str">
            <v>Trimestre</v>
          </cell>
          <cell r="DA674" t="str">
            <v>Sous-métier BFI</v>
          </cell>
          <cell r="DB674" t="str">
            <v>Trimestre</v>
          </cell>
          <cell r="DD674" t="str">
            <v>Sous-métier BFI</v>
          </cell>
          <cell r="DE674" t="str">
            <v>Trimestre</v>
          </cell>
          <cell r="DG674" t="str">
            <v>Sous-métier BFI</v>
          </cell>
          <cell r="DH674" t="str">
            <v>Trimestre</v>
          </cell>
          <cell r="DJ674" t="str">
            <v>Sous-métier BFI</v>
          </cell>
          <cell r="DK674" t="str">
            <v>Trimestre</v>
          </cell>
          <cell r="DM674" t="str">
            <v>Sous-métier BFI</v>
          </cell>
          <cell r="DN674" t="str">
            <v>Trimestre</v>
          </cell>
          <cell r="DP674" t="str">
            <v>Sous-métier BFI</v>
          </cell>
          <cell r="DQ674" t="str">
            <v>Trimestre</v>
          </cell>
          <cell r="DS674" t="str">
            <v>Sous-métier BFI</v>
          </cell>
          <cell r="DT674" t="str">
            <v>Trimestre</v>
          </cell>
          <cell r="DV674" t="str">
            <v>Sous-métier BFI</v>
          </cell>
          <cell r="DW674" t="str">
            <v>Trimestre</v>
          </cell>
          <cell r="DY674" t="str">
            <v>Sous-métier BFI</v>
          </cell>
          <cell r="DZ674" t="str">
            <v>Trimestre</v>
          </cell>
          <cell r="EB674" t="str">
            <v>Sous-métier BFI</v>
          </cell>
          <cell r="EC674" t="str">
            <v>Trimestre</v>
          </cell>
          <cell r="EE674" t="str">
            <v>Sous-métier BFI</v>
          </cell>
          <cell r="EF674" t="str">
            <v>Trimestre</v>
          </cell>
          <cell r="EH674" t="str">
            <v>Sous-métier BFI</v>
          </cell>
          <cell r="EI674" t="str">
            <v>Trimestre</v>
          </cell>
          <cell r="EK674" t="str">
            <v>Sous-métier BFI</v>
          </cell>
          <cell r="EL674" t="str">
            <v>Trimestre</v>
          </cell>
          <cell r="EN674" t="str">
            <v>Sous-métier BFI</v>
          </cell>
          <cell r="EO674" t="str">
            <v>Trimestre</v>
          </cell>
          <cell r="EQ674" t="str">
            <v>Sous-métier BFI</v>
          </cell>
          <cell r="ER674" t="str">
            <v>Trimestre</v>
          </cell>
          <cell r="ET674" t="str">
            <v>Sous-métier BFI</v>
          </cell>
          <cell r="EU674" t="str">
            <v>Trimestre</v>
          </cell>
          <cell r="EW674" t="str">
            <v>Sous-métier BFI</v>
          </cell>
          <cell r="EX674" t="str">
            <v>Trimestre</v>
          </cell>
          <cell r="EZ674" t="str">
            <v>Sous-métier BFI</v>
          </cell>
          <cell r="FA674" t="str">
            <v>Trimestre</v>
          </cell>
          <cell r="FC674" t="str">
            <v>Sous-métier BFI</v>
          </cell>
          <cell r="FD674" t="str">
            <v>Trimestre</v>
          </cell>
          <cell r="FF674" t="str">
            <v>Sous-métier BFI</v>
          </cell>
          <cell r="FG674" t="str">
            <v>Trimestre</v>
          </cell>
          <cell r="FI674" t="str">
            <v>Sous-métier BFI</v>
          </cell>
          <cell r="FJ674" t="str">
            <v>Trimestre</v>
          </cell>
          <cell r="FL674" t="str">
            <v>Sous-métier BFI</v>
          </cell>
          <cell r="FM674" t="str">
            <v>Trimestre</v>
          </cell>
          <cell r="FO674" t="str">
            <v>Sous-métier BFI</v>
          </cell>
          <cell r="FP674" t="str">
            <v>Trimestre</v>
          </cell>
          <cell r="FR674" t="str">
            <v>Sous-métier BFI</v>
          </cell>
          <cell r="FS674" t="str">
            <v>Trimestre</v>
          </cell>
          <cell r="FU674" t="str">
            <v>Sous-métier BFI</v>
          </cell>
          <cell r="FV674" t="str">
            <v>Trimestre</v>
          </cell>
          <cell r="FX674" t="str">
            <v>Sous-métier BFI</v>
          </cell>
          <cell r="FY674" t="str">
            <v>Trimestre</v>
          </cell>
          <cell r="GA674" t="str">
            <v>Sous-métier BFI</v>
          </cell>
          <cell r="GB674" t="str">
            <v>Trimestre</v>
          </cell>
          <cell r="GD674" t="str">
            <v>Sous-métier BFI</v>
          </cell>
          <cell r="GE674" t="str">
            <v>Trimestre</v>
          </cell>
          <cell r="GG674" t="str">
            <v>Sous-métier BFI</v>
          </cell>
          <cell r="GH674" t="str">
            <v>Trimestre</v>
          </cell>
          <cell r="GJ674" t="str">
            <v>Sous-métier BFI</v>
          </cell>
          <cell r="GK674" t="str">
            <v>Trimestre</v>
          </cell>
          <cell r="GM674" t="str">
            <v>Sous-métier BFI</v>
          </cell>
          <cell r="GN674" t="str">
            <v>Trimestre</v>
          </cell>
          <cell r="GP674" t="str">
            <v>Sous-métier BFI</v>
          </cell>
          <cell r="GQ674" t="str">
            <v>Trimestre</v>
          </cell>
          <cell r="GS674" t="str">
            <v>Sous-métier BFI</v>
          </cell>
          <cell r="GT674" t="str">
            <v>Trimestre</v>
          </cell>
          <cell r="GV674" t="str">
            <v>Sous-métier BFI</v>
          </cell>
          <cell r="GW674" t="str">
            <v>Trimestre</v>
          </cell>
          <cell r="GY674" t="str">
            <v>Sous-métier BFI</v>
          </cell>
          <cell r="GZ674" t="str">
            <v>Trimestre</v>
          </cell>
          <cell r="HB674" t="str">
            <v>Sous-métier BFI</v>
          </cell>
          <cell r="HC674" t="str">
            <v>Trimestre</v>
          </cell>
          <cell r="HE674" t="str">
            <v>Sous-métier BFI</v>
          </cell>
          <cell r="HF674" t="str">
            <v>Trimestre</v>
          </cell>
          <cell r="HH674" t="str">
            <v>Sous-métier BFI</v>
          </cell>
          <cell r="HI674" t="str">
            <v>Trimestre</v>
          </cell>
          <cell r="HO674" t="str">
            <v>Sous-métier BFI</v>
          </cell>
          <cell r="HP674" t="str">
            <v>Trimestre</v>
          </cell>
          <cell r="HR674" t="str">
            <v>Sous-métier BFI</v>
          </cell>
          <cell r="HS674" t="str">
            <v>Trimestre</v>
          </cell>
          <cell r="HU674" t="str">
            <v>Sous-métier BFI</v>
          </cell>
          <cell r="HV674" t="str">
            <v>Trimestre</v>
          </cell>
          <cell r="HX674" t="str">
            <v>Sous-métier BFI</v>
          </cell>
          <cell r="HY674" t="str">
            <v>Trimestre</v>
          </cell>
          <cell r="IA674" t="str">
            <v>Sous-métier BFI</v>
          </cell>
          <cell r="IB674" t="str">
            <v>Trimestre</v>
          </cell>
          <cell r="ID674" t="str">
            <v>Sous-métier BFI</v>
          </cell>
          <cell r="IE674" t="str">
            <v>Trimestre</v>
          </cell>
          <cell r="IG674" t="str">
            <v>Sous-métier BFI</v>
          </cell>
          <cell r="IH674" t="str">
            <v>Trimestre</v>
          </cell>
          <cell r="IJ674" t="str">
            <v>Sous-métier BFI</v>
          </cell>
          <cell r="IK674" t="str">
            <v>Trimestre</v>
          </cell>
          <cell r="IM674" t="str">
            <v>Sous-métier BFI</v>
          </cell>
          <cell r="IN674" t="str">
            <v>Trimestre</v>
          </cell>
          <cell r="IP674" t="str">
            <v>Sous-métier BFI</v>
          </cell>
          <cell r="IQ674" t="str">
            <v>Trimestre</v>
          </cell>
          <cell r="IS674" t="str">
            <v>Sous-métier BFI</v>
          </cell>
          <cell r="IT674" t="str">
            <v>Trimestre</v>
          </cell>
          <cell r="IV674" t="str">
            <v>Sous-métier BFI</v>
          </cell>
          <cell r="IW674" t="str">
            <v>Trimestre</v>
          </cell>
          <cell r="IY674" t="str">
            <v>Sous-métier BFI</v>
          </cell>
          <cell r="IZ674" t="str">
            <v>Trimestre</v>
          </cell>
          <cell r="JB674" t="str">
            <v>Sous-métier BFI</v>
          </cell>
          <cell r="JC674" t="str">
            <v>Trimestre</v>
          </cell>
          <cell r="JE674" t="str">
            <v>Sous-métier BFI</v>
          </cell>
          <cell r="JF674" t="str">
            <v>Trimestre</v>
          </cell>
          <cell r="JH674" t="str">
            <v>Sous-métier BFI</v>
          </cell>
          <cell r="JI674" t="str">
            <v>Trimestre</v>
          </cell>
          <cell r="JK674" t="str">
            <v>Sous-métier BFI</v>
          </cell>
          <cell r="JL674" t="str">
            <v>Trimestre</v>
          </cell>
          <cell r="JN674" t="str">
            <v>Sous-métier BFI</v>
          </cell>
          <cell r="JO674" t="str">
            <v>Trimestre</v>
          </cell>
          <cell r="JQ674" t="str">
            <v>Sous-métier BFI</v>
          </cell>
          <cell r="JR674" t="str">
            <v>Trimestre</v>
          </cell>
          <cell r="JT674" t="str">
            <v>Sous-métier BFI</v>
          </cell>
          <cell r="JU674" t="str">
            <v>Trimestre</v>
          </cell>
          <cell r="JW674" t="str">
            <v>Sous-métier BFI</v>
          </cell>
          <cell r="JX674" t="str">
            <v>Trimestre</v>
          </cell>
          <cell r="JZ674" t="str">
            <v>Sous-métier BFI</v>
          </cell>
          <cell r="KA674" t="str">
            <v>Trimestre</v>
          </cell>
          <cell r="KC674" t="str">
            <v>Sous-métier BFI</v>
          </cell>
          <cell r="KD674" t="str">
            <v>Trimestre</v>
          </cell>
          <cell r="KF674" t="str">
            <v>Sous-métier BFI</v>
          </cell>
          <cell r="KG674" t="str">
            <v>Trimestre</v>
          </cell>
          <cell r="KI674" t="str">
            <v>Sous-métier BFI</v>
          </cell>
          <cell r="KJ674" t="str">
            <v>Trimestre</v>
          </cell>
          <cell r="KL674" t="str">
            <v>Sous-métier BFI</v>
          </cell>
          <cell r="KM674" t="str">
            <v>Trimestre</v>
          </cell>
          <cell r="KO674" t="str">
            <v>Sous-métier BFI</v>
          </cell>
          <cell r="KP674" t="str">
            <v>Trimestre</v>
          </cell>
          <cell r="KR674" t="str">
            <v>Sous-métier BFI</v>
          </cell>
          <cell r="KS674" t="str">
            <v>Trimestre</v>
          </cell>
          <cell r="KU674" t="str">
            <v>Sous-métier BFI</v>
          </cell>
          <cell r="KV674" t="str">
            <v>Trimestre</v>
          </cell>
          <cell r="KX674" t="str">
            <v>Sous-métier BFI</v>
          </cell>
          <cell r="KY674" t="str">
            <v>Trimestre</v>
          </cell>
          <cell r="LA674" t="str">
            <v>Sous-métier BFI</v>
          </cell>
          <cell r="LB674" t="str">
            <v>Trimestre</v>
          </cell>
          <cell r="LD674" t="str">
            <v>Sous-métier BFI</v>
          </cell>
          <cell r="LE674" t="str">
            <v>Trimestre</v>
          </cell>
          <cell r="LG674" t="str">
            <v>Sous-métier BFI</v>
          </cell>
          <cell r="LH674" t="str">
            <v>Trimestre</v>
          </cell>
          <cell r="LJ674" t="str">
            <v>Sous-métier BFI</v>
          </cell>
          <cell r="LK674" t="str">
            <v>Trimestre</v>
          </cell>
          <cell r="LM674" t="str">
            <v>Sous-métier BFI</v>
          </cell>
          <cell r="LN674" t="str">
            <v>Trimestre</v>
          </cell>
          <cell r="LP674" t="str">
            <v>Sous-métier BFI</v>
          </cell>
          <cell r="LQ674" t="str">
            <v>Trimestre</v>
          </cell>
          <cell r="LS674" t="str">
            <v>Sous-métier BFI</v>
          </cell>
          <cell r="LT674" t="str">
            <v>Trimestre</v>
          </cell>
          <cell r="LV674" t="str">
            <v>Sous-métier BFI</v>
          </cell>
          <cell r="LW674" t="str">
            <v>Trimestre</v>
          </cell>
          <cell r="LY674" t="str">
            <v>Sous-métier BFI</v>
          </cell>
          <cell r="LZ674" t="str">
            <v>Trimestre</v>
          </cell>
          <cell r="MB674" t="str">
            <v>Sous-métier BFI</v>
          </cell>
          <cell r="MC674" t="str">
            <v>Trimestre</v>
          </cell>
          <cell r="ME674" t="str">
            <v>Sous-métier BFI</v>
          </cell>
          <cell r="MF674" t="str">
            <v>Trimestre</v>
          </cell>
          <cell r="MH674" t="str">
            <v>Sous-métier BFI</v>
          </cell>
          <cell r="MI674" t="str">
            <v>Trimestre</v>
          </cell>
          <cell r="MK674" t="str">
            <v>Sous-métier BFI</v>
          </cell>
          <cell r="ML674" t="str">
            <v>Trimestre</v>
          </cell>
          <cell r="MN674" t="str">
            <v>Sous-métier BFI</v>
          </cell>
          <cell r="MO674" t="str">
            <v>Trimestre</v>
          </cell>
          <cell r="MQ674" t="str">
            <v>Sous-métier BFI</v>
          </cell>
          <cell r="MR674" t="str">
            <v>Trimestre</v>
          </cell>
          <cell r="MT674" t="str">
            <v>Sous-métier BFI</v>
          </cell>
          <cell r="MU674" t="str">
            <v>Trimestre</v>
          </cell>
          <cell r="MW674" t="str">
            <v>Sous-métier BFI</v>
          </cell>
          <cell r="MX674" t="str">
            <v>Trimestre</v>
          </cell>
          <cell r="MZ674" t="str">
            <v>Sous-métier BFI</v>
          </cell>
          <cell r="NA674" t="str">
            <v>Trimestre</v>
          </cell>
          <cell r="NC674" t="str">
            <v>Sous-métier BFI</v>
          </cell>
          <cell r="ND674" t="str">
            <v>Trimestre</v>
          </cell>
          <cell r="NF674" t="str">
            <v>Sous-métier BFI</v>
          </cell>
          <cell r="NG674" t="str">
            <v>Trimestre</v>
          </cell>
          <cell r="NI674" t="str">
            <v>Sous-métier BFI</v>
          </cell>
          <cell r="NJ674" t="str">
            <v>Trimestre</v>
          </cell>
          <cell r="NL674" t="str">
            <v>Sous-métier BFI</v>
          </cell>
          <cell r="NM674" t="str">
            <v>Trimestre</v>
          </cell>
          <cell r="NO674" t="str">
            <v>Sous-métier BFI</v>
          </cell>
          <cell r="NP674" t="str">
            <v>Trimestre</v>
          </cell>
          <cell r="NR674" t="str">
            <v>Sous-métier BFI</v>
          </cell>
          <cell r="NS674" t="str">
            <v>Trimestre</v>
          </cell>
          <cell r="NU674" t="str">
            <v>Sous-métier BFI</v>
          </cell>
          <cell r="NV674" t="str">
            <v>Trimestre</v>
          </cell>
        </row>
        <row r="675">
          <cell r="BB675" t="str">
            <v>FIN</v>
          </cell>
          <cell r="BC675" t="str">
            <v>2021-T3</v>
          </cell>
          <cell r="BE675" t="str">
            <v>FIN</v>
          </cell>
          <cell r="BF675" t="str">
            <v>2021-T2</v>
          </cell>
          <cell r="BH675" t="str">
            <v>FIN</v>
          </cell>
          <cell r="BI675" t="str">
            <v>2021-T1</v>
          </cell>
          <cell r="BK675" t="str">
            <v>FIN</v>
          </cell>
          <cell r="BL675" t="str">
            <v>2020-T4</v>
          </cell>
          <cell r="BN675" t="str">
            <v>FIN</v>
          </cell>
          <cell r="BO675" t="str">
            <v>2020-T3</v>
          </cell>
          <cell r="BQ675" t="str">
            <v>FIN</v>
          </cell>
          <cell r="BR675" t="str">
            <v>2020-T2</v>
          </cell>
          <cell r="BT675" t="str">
            <v>FIN</v>
          </cell>
          <cell r="BU675" t="str">
            <v>2020-T1</v>
          </cell>
          <cell r="BW675" t="str">
            <v>FIN</v>
          </cell>
          <cell r="BX675" t="str">
            <v>2019-T4</v>
          </cell>
          <cell r="BZ675" t="str">
            <v>FIN</v>
          </cell>
          <cell r="CA675" t="str">
            <v>2019-T3</v>
          </cell>
          <cell r="CC675" t="str">
            <v>FIN</v>
          </cell>
          <cell r="CD675" t="str">
            <v>2019-T2</v>
          </cell>
          <cell r="CF675" t="str">
            <v>FIN</v>
          </cell>
          <cell r="CG675" t="str">
            <v>2019-T1</v>
          </cell>
          <cell r="CI675" t="str">
            <v>FIN</v>
          </cell>
          <cell r="CJ675" t="str">
            <v>2018-T4</v>
          </cell>
          <cell r="CL675" t="str">
            <v>FIN</v>
          </cell>
          <cell r="CM675" t="str">
            <v>2018-T3</v>
          </cell>
          <cell r="CO675" t="str">
            <v>FIN</v>
          </cell>
          <cell r="CP675" t="str">
            <v>2018-T2</v>
          </cell>
          <cell r="CR675" t="str">
            <v>FIN</v>
          </cell>
          <cell r="CS675" t="str">
            <v>2018-T1</v>
          </cell>
          <cell r="CU675" t="str">
            <v>FIN</v>
          </cell>
          <cell r="CV675" t="str">
            <v>2017-T4</v>
          </cell>
          <cell r="CX675" t="str">
            <v>FIN</v>
          </cell>
          <cell r="CY675" t="str">
            <v>2017-T3</v>
          </cell>
          <cell r="DA675" t="str">
            <v>FIN</v>
          </cell>
          <cell r="DB675" t="str">
            <v>2017-T2</v>
          </cell>
          <cell r="DD675" t="str">
            <v>FIN</v>
          </cell>
          <cell r="DE675" t="str">
            <v>2017-T1</v>
          </cell>
          <cell r="DG675" t="str">
            <v>FIN</v>
          </cell>
          <cell r="DH675" t="str">
            <v>2016-T4</v>
          </cell>
          <cell r="DJ675" t="str">
            <v>FIN</v>
          </cell>
          <cell r="DK675" t="str">
            <v>2016-T3</v>
          </cell>
          <cell r="DM675" t="str">
            <v>FIN</v>
          </cell>
          <cell r="DN675" t="str">
            <v>2016-T2</v>
          </cell>
          <cell r="DP675" t="str">
            <v>FIN</v>
          </cell>
          <cell r="DQ675" t="str">
            <v>2016-T1</v>
          </cell>
          <cell r="DS675" t="str">
            <v>FIN</v>
          </cell>
          <cell r="DT675" t="str">
            <v>2015-T4</v>
          </cell>
          <cell r="DV675" t="str">
            <v>FIN</v>
          </cell>
          <cell r="DW675" t="str">
            <v>2015-T3</v>
          </cell>
          <cell r="DY675" t="str">
            <v>FIN</v>
          </cell>
          <cell r="DZ675" t="str">
            <v>2015-T2</v>
          </cell>
          <cell r="EB675" t="str">
            <v>FIN</v>
          </cell>
          <cell r="EC675" t="str">
            <v>2015-T1</v>
          </cell>
          <cell r="EE675" t="str">
            <v>FIN</v>
          </cell>
          <cell r="EF675" t="str">
            <v>2014-T4</v>
          </cell>
          <cell r="EH675" t="str">
            <v>FIN</v>
          </cell>
          <cell r="EI675" t="str">
            <v>2014-T3</v>
          </cell>
          <cell r="EK675" t="str">
            <v>FIN</v>
          </cell>
          <cell r="EL675" t="str">
            <v>2014-T2</v>
          </cell>
          <cell r="EN675" t="str">
            <v>FIN</v>
          </cell>
          <cell r="EO675" t="str">
            <v>2014-T1</v>
          </cell>
          <cell r="EQ675" t="str">
            <v>FIN</v>
          </cell>
          <cell r="ER675" t="str">
            <v>2013-T4</v>
          </cell>
          <cell r="ET675" t="str">
            <v>FIN</v>
          </cell>
          <cell r="EU675" t="str">
            <v>2013-T3</v>
          </cell>
          <cell r="EW675" t="str">
            <v>FIN</v>
          </cell>
          <cell r="EX675" t="str">
            <v>2013-T2</v>
          </cell>
          <cell r="EZ675" t="str">
            <v>FIN</v>
          </cell>
          <cell r="FA675" t="str">
            <v>2013-T1</v>
          </cell>
          <cell r="FC675" t="str">
            <v>FIN</v>
          </cell>
          <cell r="FD675" t="str">
            <v>2012-T4</v>
          </cell>
          <cell r="FF675" t="str">
            <v>FIN</v>
          </cell>
          <cell r="FG675" t="str">
            <v>2012-T3</v>
          </cell>
          <cell r="FI675" t="str">
            <v>FIN</v>
          </cell>
          <cell r="FJ675" t="str">
            <v>2012-T2</v>
          </cell>
          <cell r="FL675" t="str">
            <v>FIN</v>
          </cell>
          <cell r="FM675" t="str">
            <v>2012-T1</v>
          </cell>
          <cell r="FO675" t="str">
            <v>FIN</v>
          </cell>
          <cell r="FP675" t="str">
            <v>2011-T4</v>
          </cell>
          <cell r="FR675" t="str">
            <v>FIN</v>
          </cell>
          <cell r="FS675" t="str">
            <v>2011-T3</v>
          </cell>
          <cell r="FU675" t="str">
            <v>FIN</v>
          </cell>
          <cell r="FV675" t="str">
            <v>2011-T2</v>
          </cell>
          <cell r="FX675" t="str">
            <v>FIN</v>
          </cell>
          <cell r="FY675" t="str">
            <v>2011-T1</v>
          </cell>
          <cell r="GA675" t="str">
            <v>FIN</v>
          </cell>
          <cell r="GB675" t="str">
            <v>2010-T4</v>
          </cell>
          <cell r="GD675" t="str">
            <v>FIN</v>
          </cell>
          <cell r="GE675" t="str">
            <v>2010-T3</v>
          </cell>
          <cell r="GG675" t="str">
            <v>FIN</v>
          </cell>
          <cell r="GH675" t="str">
            <v>2010-T2</v>
          </cell>
          <cell r="GJ675" t="str">
            <v>FIN</v>
          </cell>
          <cell r="GK675" t="str">
            <v>2010-T1</v>
          </cell>
          <cell r="GM675" t="str">
            <v>FIN</v>
          </cell>
          <cell r="GN675" t="str">
            <v>2009-T4</v>
          </cell>
          <cell r="GP675" t="str">
            <v>FIN</v>
          </cell>
          <cell r="GQ675" t="str">
            <v>2009-T3</v>
          </cell>
          <cell r="GS675" t="str">
            <v>FIN</v>
          </cell>
          <cell r="GT675" t="str">
            <v>2009-T2</v>
          </cell>
          <cell r="GV675" t="str">
            <v>FIN</v>
          </cell>
          <cell r="GW675" t="str">
            <v>2009-T1</v>
          </cell>
          <cell r="GY675" t="str">
            <v>FIN</v>
          </cell>
          <cell r="GZ675" t="str">
            <v>2008-T4</v>
          </cell>
          <cell r="HB675" t="str">
            <v>FIN</v>
          </cell>
          <cell r="HC675" t="str">
            <v>2008-T3</v>
          </cell>
          <cell r="HE675" t="str">
            <v>FIN</v>
          </cell>
          <cell r="HF675" t="str">
            <v>2008-T2</v>
          </cell>
          <cell r="HH675" t="str">
            <v>FIN</v>
          </cell>
          <cell r="HI675" t="str">
            <v>2008-T1</v>
          </cell>
          <cell r="HO675" t="str">
            <v>FIN</v>
          </cell>
          <cell r="HP675" t="str">
            <v>2021-T3</v>
          </cell>
          <cell r="HR675" t="str">
            <v>FIN</v>
          </cell>
          <cell r="HS675" t="str">
            <v>2021-T2</v>
          </cell>
          <cell r="HU675" t="str">
            <v>FIN</v>
          </cell>
          <cell r="HV675" t="str">
            <v>2021-T1</v>
          </cell>
          <cell r="HX675" t="str">
            <v>FIN</v>
          </cell>
          <cell r="HY675" t="str">
            <v>2020-T4</v>
          </cell>
          <cell r="IA675" t="str">
            <v>FIN</v>
          </cell>
          <cell r="IB675" t="str">
            <v>2020-T3</v>
          </cell>
          <cell r="ID675" t="str">
            <v>FIN</v>
          </cell>
          <cell r="IE675" t="str">
            <v>2020-T2</v>
          </cell>
          <cell r="IG675" t="str">
            <v>FIN</v>
          </cell>
          <cell r="IH675" t="str">
            <v>2020-T1</v>
          </cell>
          <cell r="IJ675" t="str">
            <v>FIN</v>
          </cell>
          <cell r="IK675" t="str">
            <v>2019-T4</v>
          </cell>
          <cell r="IM675" t="str">
            <v>FIN</v>
          </cell>
          <cell r="IN675" t="str">
            <v>2019-T3</v>
          </cell>
          <cell r="IP675" t="str">
            <v>FIN</v>
          </cell>
          <cell r="IQ675" t="str">
            <v>2019-T2</v>
          </cell>
          <cell r="IS675" t="str">
            <v>FIN</v>
          </cell>
          <cell r="IT675" t="str">
            <v>2019-T1</v>
          </cell>
          <cell r="IV675" t="str">
            <v>FIN</v>
          </cell>
          <cell r="IW675" t="str">
            <v>2018-T4</v>
          </cell>
          <cell r="IY675" t="str">
            <v>FIN</v>
          </cell>
          <cell r="IZ675" t="str">
            <v>2018-T3</v>
          </cell>
          <cell r="JB675" t="str">
            <v>FIN</v>
          </cell>
          <cell r="JC675" t="str">
            <v>2018-T2</v>
          </cell>
          <cell r="JE675" t="str">
            <v>FIN</v>
          </cell>
          <cell r="JF675" t="str">
            <v>2018-T1</v>
          </cell>
          <cell r="JH675" t="str">
            <v>FIN</v>
          </cell>
          <cell r="JI675" t="str">
            <v>2017-T4</v>
          </cell>
          <cell r="JK675" t="str">
            <v>FIN</v>
          </cell>
          <cell r="JL675" t="str">
            <v>2017-T3</v>
          </cell>
          <cell r="JN675" t="str">
            <v>FIN</v>
          </cell>
          <cell r="JO675" t="str">
            <v>2017-T2</v>
          </cell>
          <cell r="JQ675" t="str">
            <v>FIN</v>
          </cell>
          <cell r="JR675" t="str">
            <v>2017-T1</v>
          </cell>
          <cell r="JT675" t="str">
            <v>FIN</v>
          </cell>
          <cell r="JU675" t="str">
            <v>2016-T4</v>
          </cell>
          <cell r="JW675" t="str">
            <v>FIN</v>
          </cell>
          <cell r="JX675" t="str">
            <v>2016-T3</v>
          </cell>
          <cell r="JZ675" t="str">
            <v>FIN</v>
          </cell>
          <cell r="KA675" t="str">
            <v>2016-T2</v>
          </cell>
          <cell r="KC675" t="str">
            <v>FIN</v>
          </cell>
          <cell r="KD675" t="str">
            <v>2016-T1</v>
          </cell>
          <cell r="KF675" t="str">
            <v>FIN</v>
          </cell>
          <cell r="KG675" t="str">
            <v>2015-T4</v>
          </cell>
          <cell r="KI675" t="str">
            <v>FIN</v>
          </cell>
          <cell r="KJ675" t="str">
            <v>2015-T3</v>
          </cell>
          <cell r="KL675" t="str">
            <v>FIN</v>
          </cell>
          <cell r="KM675" t="str">
            <v>2015-T2</v>
          </cell>
          <cell r="KO675" t="str">
            <v>FIN</v>
          </cell>
          <cell r="KP675" t="str">
            <v>2015-T1</v>
          </cell>
          <cell r="KR675" t="str">
            <v>FIN</v>
          </cell>
          <cell r="KS675" t="str">
            <v>2014-T4</v>
          </cell>
          <cell r="KU675" t="str">
            <v>FIN</v>
          </cell>
          <cell r="KV675" t="str">
            <v>2014-T3</v>
          </cell>
          <cell r="KX675" t="str">
            <v>FIN</v>
          </cell>
          <cell r="KY675" t="str">
            <v>2014-T2</v>
          </cell>
          <cell r="LA675" t="str">
            <v>FIN</v>
          </cell>
          <cell r="LB675" t="str">
            <v>2014-T1</v>
          </cell>
          <cell r="LD675" t="str">
            <v>FIN</v>
          </cell>
          <cell r="LE675" t="str">
            <v>2013-T4</v>
          </cell>
          <cell r="LG675" t="str">
            <v>FIN</v>
          </cell>
          <cell r="LH675" t="str">
            <v>2013-T3</v>
          </cell>
          <cell r="LJ675" t="str">
            <v>FIN</v>
          </cell>
          <cell r="LK675" t="str">
            <v>2013-T2</v>
          </cell>
          <cell r="LM675" t="str">
            <v>FIN</v>
          </cell>
          <cell r="LN675" t="str">
            <v>2013-T1</v>
          </cell>
          <cell r="LP675" t="str">
            <v>FIN</v>
          </cell>
          <cell r="LQ675" t="str">
            <v>2012-T4</v>
          </cell>
          <cell r="LS675" t="str">
            <v>FIN</v>
          </cell>
          <cell r="LT675" t="str">
            <v>2012-T3</v>
          </cell>
          <cell r="LV675" t="str">
            <v>FIN</v>
          </cell>
          <cell r="LW675" t="str">
            <v>2012-T2</v>
          </cell>
          <cell r="LY675" t="str">
            <v>FIN</v>
          </cell>
          <cell r="LZ675" t="str">
            <v>2012-T1</v>
          </cell>
          <cell r="MB675" t="str">
            <v>FIN</v>
          </cell>
          <cell r="MC675" t="str">
            <v>2011-T4</v>
          </cell>
          <cell r="ME675" t="str">
            <v>FIN</v>
          </cell>
          <cell r="MF675" t="str">
            <v>2011-T3</v>
          </cell>
          <cell r="MH675" t="str">
            <v>FIN</v>
          </cell>
          <cell r="MI675" t="str">
            <v>2011-T2</v>
          </cell>
          <cell r="MK675" t="str">
            <v>FIN</v>
          </cell>
          <cell r="ML675" t="str">
            <v>2011-T1</v>
          </cell>
          <cell r="MN675" t="str">
            <v>FIN</v>
          </cell>
          <cell r="MO675" t="str">
            <v>2010-T4</v>
          </cell>
          <cell r="MQ675" t="str">
            <v>FIN</v>
          </cell>
          <cell r="MR675" t="str">
            <v>2010-T3</v>
          </cell>
          <cell r="MT675" t="str">
            <v>FIN</v>
          </cell>
          <cell r="MU675" t="str">
            <v>2010-T2</v>
          </cell>
          <cell r="MW675" t="str">
            <v>FIN</v>
          </cell>
          <cell r="MX675" t="str">
            <v>2010-T1</v>
          </cell>
          <cell r="MZ675" t="str">
            <v>FIN</v>
          </cell>
          <cell r="NA675" t="str">
            <v>2009-T4</v>
          </cell>
          <cell r="NC675" t="str">
            <v>FIN</v>
          </cell>
          <cell r="ND675" t="str">
            <v>2009-T3</v>
          </cell>
          <cell r="NF675" t="str">
            <v>FIN</v>
          </cell>
          <cell r="NG675" t="str">
            <v>2009-T2</v>
          </cell>
          <cell r="NI675" t="str">
            <v>FIN</v>
          </cell>
          <cell r="NJ675" t="str">
            <v>2009-T1</v>
          </cell>
          <cell r="NL675" t="str">
            <v>FIN</v>
          </cell>
          <cell r="NM675" t="str">
            <v>2008-T4</v>
          </cell>
          <cell r="NO675" t="str">
            <v>FIN</v>
          </cell>
          <cell r="NP675" t="str">
            <v>2008-T3</v>
          </cell>
          <cell r="NR675" t="str">
            <v>FIN</v>
          </cell>
          <cell r="NS675" t="str">
            <v>2008-T2</v>
          </cell>
          <cell r="NU675" t="str">
            <v>FIN</v>
          </cell>
          <cell r="NV675" t="str">
            <v>2008-T1</v>
          </cell>
        </row>
        <row r="676">
          <cell r="BB676" t="str">
            <v>T3-21</v>
          </cell>
          <cell r="BC676" t="str">
            <v>T3-21</v>
          </cell>
          <cell r="BD676" t="str">
            <v>T3-21</v>
          </cell>
          <cell r="BE676" t="str">
            <v>T2-21</v>
          </cell>
          <cell r="BF676" t="str">
            <v>T2-21</v>
          </cell>
          <cell r="BG676" t="str">
            <v>T2-21</v>
          </cell>
          <cell r="BH676" t="str">
            <v>T1-21</v>
          </cell>
          <cell r="BI676" t="str">
            <v>T1-21</v>
          </cell>
          <cell r="BJ676" t="str">
            <v>T1-21</v>
          </cell>
          <cell r="BK676" t="str">
            <v>T4-20</v>
          </cell>
          <cell r="BL676" t="str">
            <v>T4-20</v>
          </cell>
          <cell r="BM676" t="str">
            <v>T4-20</v>
          </cell>
          <cell r="BN676" t="str">
            <v>T3-20</v>
          </cell>
          <cell r="BO676" t="str">
            <v>T3-20</v>
          </cell>
          <cell r="BP676" t="str">
            <v>T3-20</v>
          </cell>
          <cell r="BQ676" t="str">
            <v>T2-20</v>
          </cell>
          <cell r="BR676" t="str">
            <v>T2-20</v>
          </cell>
          <cell r="BS676" t="str">
            <v>T2-20</v>
          </cell>
          <cell r="BT676" t="str">
            <v>T1-20</v>
          </cell>
          <cell r="BU676" t="str">
            <v>T1-20</v>
          </cell>
          <cell r="BV676" t="str">
            <v>T1-20</v>
          </cell>
          <cell r="BW676" t="str">
            <v>T4-19</v>
          </cell>
          <cell r="BX676" t="str">
            <v>T4-19</v>
          </cell>
          <cell r="BY676" t="str">
            <v>T4-19</v>
          </cell>
          <cell r="BZ676" t="str">
            <v>T3-19</v>
          </cell>
          <cell r="CA676" t="str">
            <v>T3-19</v>
          </cell>
          <cell r="CB676" t="str">
            <v>T3-19</v>
          </cell>
          <cell r="CC676" t="str">
            <v>T2-19</v>
          </cell>
          <cell r="CD676" t="str">
            <v>T2-19</v>
          </cell>
          <cell r="CE676" t="str">
            <v>T2-19</v>
          </cell>
          <cell r="CF676" t="str">
            <v>T1-19</v>
          </cell>
          <cell r="CG676" t="str">
            <v>T1-19</v>
          </cell>
          <cell r="CH676" t="str">
            <v>T1-19</v>
          </cell>
          <cell r="CI676" t="str">
            <v>T4-18</v>
          </cell>
          <cell r="CJ676" t="str">
            <v>T4-18</v>
          </cell>
          <cell r="CK676" t="str">
            <v>T4-18</v>
          </cell>
          <cell r="CL676" t="str">
            <v>T3-18</v>
          </cell>
          <cell r="CM676" t="str">
            <v>T3-18</v>
          </cell>
          <cell r="CN676" t="str">
            <v>T3-18</v>
          </cell>
          <cell r="CO676" t="str">
            <v>T2-18</v>
          </cell>
          <cell r="CP676" t="str">
            <v>T2-18</v>
          </cell>
          <cell r="CQ676" t="str">
            <v>T2-18</v>
          </cell>
          <cell r="CR676" t="str">
            <v>T1-18</v>
          </cell>
          <cell r="CS676" t="str">
            <v>T1-18</v>
          </cell>
          <cell r="CT676" t="str">
            <v>T1-18</v>
          </cell>
          <cell r="CU676" t="str">
            <v>T4-17</v>
          </cell>
          <cell r="CV676" t="str">
            <v>T4-17</v>
          </cell>
          <cell r="CW676" t="str">
            <v>T4-17</v>
          </cell>
          <cell r="CX676" t="str">
            <v>T3-17</v>
          </cell>
          <cell r="CY676" t="str">
            <v>T3-17</v>
          </cell>
          <cell r="CZ676" t="str">
            <v>T3-17</v>
          </cell>
          <cell r="DA676" t="str">
            <v>T2-17</v>
          </cell>
          <cell r="DB676" t="str">
            <v>T2-17</v>
          </cell>
          <cell r="DC676" t="str">
            <v>T2-17</v>
          </cell>
          <cell r="DD676" t="str">
            <v>T1-17</v>
          </cell>
          <cell r="DE676" t="str">
            <v>T1-17</v>
          </cell>
          <cell r="DF676" t="str">
            <v>T1-17</v>
          </cell>
          <cell r="DG676" t="str">
            <v>T4-16</v>
          </cell>
          <cell r="DH676" t="str">
            <v>T4-16</v>
          </cell>
          <cell r="DI676" t="str">
            <v>T4-16</v>
          </cell>
          <cell r="DJ676" t="str">
            <v>T3-16</v>
          </cell>
          <cell r="DK676" t="str">
            <v>T3-16</v>
          </cell>
          <cell r="DL676" t="str">
            <v>T3-16</v>
          </cell>
          <cell r="DM676" t="str">
            <v>T2-16</v>
          </cell>
          <cell r="DN676" t="str">
            <v>T2-16</v>
          </cell>
          <cell r="DO676" t="str">
            <v>T2-16</v>
          </cell>
          <cell r="DP676" t="str">
            <v>T1-16</v>
          </cell>
          <cell r="DQ676" t="str">
            <v>T1-16</v>
          </cell>
          <cell r="DR676" t="str">
            <v>T1-16</v>
          </cell>
          <cell r="DS676" t="str">
            <v>T4-15</v>
          </cell>
          <cell r="DT676" t="str">
            <v>T4-15</v>
          </cell>
          <cell r="DU676" t="str">
            <v>T4-15</v>
          </cell>
          <cell r="DV676" t="str">
            <v>T3-15</v>
          </cell>
          <cell r="DW676" t="str">
            <v>T3-15</v>
          </cell>
          <cell r="DX676" t="str">
            <v>T3-15</v>
          </cell>
          <cell r="DY676" t="str">
            <v>T2-15</v>
          </cell>
          <cell r="DZ676" t="str">
            <v>T2-15</v>
          </cell>
          <cell r="EA676" t="str">
            <v>T2-15</v>
          </cell>
          <cell r="EB676" t="str">
            <v>T1-15</v>
          </cell>
          <cell r="EC676" t="str">
            <v>T1-15</v>
          </cell>
          <cell r="ED676" t="str">
            <v>T1-15</v>
          </cell>
          <cell r="EE676" t="str">
            <v>T4-14</v>
          </cell>
          <cell r="EF676" t="str">
            <v>T4-14</v>
          </cell>
          <cell r="EG676" t="str">
            <v>T4-14</v>
          </cell>
          <cell r="EH676" t="str">
            <v>T3-14</v>
          </cell>
          <cell r="EI676" t="str">
            <v>T3-14</v>
          </cell>
          <cell r="EJ676" t="str">
            <v>T3-14</v>
          </cell>
          <cell r="EK676" t="str">
            <v>T2-14</v>
          </cell>
          <cell r="EL676" t="str">
            <v>T2-14</v>
          </cell>
          <cell r="EM676" t="str">
            <v>T2-14</v>
          </cell>
          <cell r="EN676" t="str">
            <v>T1-14</v>
          </cell>
          <cell r="EO676" t="str">
            <v>T1-14</v>
          </cell>
          <cell r="EP676" t="str">
            <v>T1-14</v>
          </cell>
          <cell r="EQ676" t="str">
            <v>T4-13</v>
          </cell>
          <cell r="ER676" t="str">
            <v>T4-13</v>
          </cell>
          <cell r="ES676" t="str">
            <v>T4-13</v>
          </cell>
          <cell r="ET676" t="str">
            <v>T3-13</v>
          </cell>
          <cell r="EU676" t="str">
            <v>T3-13</v>
          </cell>
          <cell r="EV676" t="str">
            <v>T3-13</v>
          </cell>
          <cell r="EW676" t="str">
            <v>T2-13</v>
          </cell>
          <cell r="EX676" t="str">
            <v>T2-13</v>
          </cell>
          <cell r="EY676" t="str">
            <v>T2-13</v>
          </cell>
          <cell r="EZ676" t="str">
            <v>T1-13</v>
          </cell>
          <cell r="FA676" t="str">
            <v>T1-13</v>
          </cell>
          <cell r="FB676" t="str">
            <v>T1-13</v>
          </cell>
          <cell r="FC676" t="str">
            <v>T4-12</v>
          </cell>
          <cell r="FD676" t="str">
            <v>T4-12</v>
          </cell>
          <cell r="FE676" t="str">
            <v>T4-12</v>
          </cell>
          <cell r="FF676" t="str">
            <v>T3-12</v>
          </cell>
          <cell r="FG676" t="str">
            <v>T3-12</v>
          </cell>
          <cell r="FH676" t="str">
            <v>T3-12</v>
          </cell>
          <cell r="FI676" t="str">
            <v>T2-12</v>
          </cell>
          <cell r="FJ676" t="str">
            <v>T2-12</v>
          </cell>
          <cell r="FK676" t="str">
            <v>T2-12</v>
          </cell>
          <cell r="FL676" t="str">
            <v>T1-12</v>
          </cell>
          <cell r="FM676" t="str">
            <v>T1-12</v>
          </cell>
          <cell r="FN676" t="str">
            <v>T1-12</v>
          </cell>
          <cell r="FO676" t="str">
            <v>T4-11</v>
          </cell>
          <cell r="FP676" t="str">
            <v>T4-11</v>
          </cell>
          <cell r="FQ676" t="str">
            <v>T4-11</v>
          </cell>
          <cell r="FR676" t="str">
            <v>T3-11</v>
          </cell>
          <cell r="FS676" t="str">
            <v>T3-11</v>
          </cell>
          <cell r="FT676" t="str">
            <v>T3-11</v>
          </cell>
          <cell r="FU676" t="str">
            <v>T2-11</v>
          </cell>
          <cell r="FV676" t="str">
            <v>T2-11</v>
          </cell>
          <cell r="FW676" t="str">
            <v>T2-11</v>
          </cell>
          <cell r="FX676" t="str">
            <v>T1-11</v>
          </cell>
          <cell r="FY676" t="str">
            <v>T1-11</v>
          </cell>
          <cell r="FZ676" t="str">
            <v>T1-11</v>
          </cell>
          <cell r="GA676" t="str">
            <v>T4-10</v>
          </cell>
          <cell r="GB676" t="str">
            <v>T4-10</v>
          </cell>
          <cell r="GC676" t="str">
            <v>T4-10</v>
          </cell>
          <cell r="GD676" t="str">
            <v>T3-10</v>
          </cell>
          <cell r="GE676" t="str">
            <v>T3-10</v>
          </cell>
          <cell r="GF676" t="str">
            <v>T3-10</v>
          </cell>
          <cell r="GG676" t="str">
            <v>T2-10</v>
          </cell>
          <cell r="GH676" t="str">
            <v>T2-10</v>
          </cell>
          <cell r="GI676" t="str">
            <v>T2-10</v>
          </cell>
          <cell r="GJ676" t="str">
            <v>T1-10</v>
          </cell>
          <cell r="GK676" t="str">
            <v>T1-10</v>
          </cell>
          <cell r="GL676" t="str">
            <v>T1-10</v>
          </cell>
          <cell r="GM676" t="str">
            <v>T4-09</v>
          </cell>
          <cell r="GN676" t="str">
            <v>T4-09</v>
          </cell>
          <cell r="GO676" t="str">
            <v>T4-09</v>
          </cell>
          <cell r="GP676" t="str">
            <v>T3-09</v>
          </cell>
          <cell r="GQ676" t="str">
            <v>T3-09</v>
          </cell>
          <cell r="GR676" t="str">
            <v>T3-09</v>
          </cell>
          <cell r="GS676" t="str">
            <v>T2-09</v>
          </cell>
          <cell r="GT676" t="str">
            <v>T2-09</v>
          </cell>
          <cell r="GU676" t="str">
            <v>T2-09</v>
          </cell>
          <cell r="GV676" t="str">
            <v>T1-09</v>
          </cell>
          <cell r="GW676" t="str">
            <v>T1-09</v>
          </cell>
          <cell r="GX676" t="str">
            <v>T1-09</v>
          </cell>
          <cell r="GY676" t="str">
            <v>T4-08</v>
          </cell>
          <cell r="GZ676" t="str">
            <v>T4-08</v>
          </cell>
          <cell r="HA676" t="str">
            <v>T4-08</v>
          </cell>
          <cell r="HB676" t="str">
            <v>T3-08</v>
          </cell>
          <cell r="HC676" t="str">
            <v>T3-08</v>
          </cell>
          <cell r="HD676" t="str">
            <v>T3-08</v>
          </cell>
          <cell r="HE676" t="str">
            <v>T2-08</v>
          </cell>
          <cell r="HF676" t="str">
            <v>T2-08</v>
          </cell>
          <cell r="HG676" t="str">
            <v>T2-08</v>
          </cell>
          <cell r="HH676" t="str">
            <v>T1-08</v>
          </cell>
          <cell r="HI676" t="str">
            <v>T1-08</v>
          </cell>
          <cell r="HJ676" t="str">
            <v>T1-08</v>
          </cell>
          <cell r="HO676" t="str">
            <v>9M-21</v>
          </cell>
          <cell r="HP676" t="str">
            <v>9M-21</v>
          </cell>
          <cell r="HQ676" t="str">
            <v>9M-21</v>
          </cell>
          <cell r="HR676" t="str">
            <v>S1-21</v>
          </cell>
          <cell r="HS676" t="str">
            <v>S1-21</v>
          </cell>
          <cell r="HT676" t="str">
            <v>S1-21</v>
          </cell>
          <cell r="HU676" t="str">
            <v>T1-21</v>
          </cell>
          <cell r="HV676" t="str">
            <v>T1-21</v>
          </cell>
          <cell r="HW676" t="str">
            <v>T1-21</v>
          </cell>
          <cell r="HX676" t="str">
            <v>2020</v>
          </cell>
          <cell r="HY676" t="str">
            <v>2020</v>
          </cell>
          <cell r="HZ676" t="str">
            <v>2020</v>
          </cell>
          <cell r="IA676" t="str">
            <v>9M-20</v>
          </cell>
          <cell r="IB676" t="str">
            <v>9M-20</v>
          </cell>
          <cell r="IC676" t="str">
            <v>9M-20</v>
          </cell>
          <cell r="ID676" t="str">
            <v>S1-20</v>
          </cell>
          <cell r="IE676" t="str">
            <v>S1-20</v>
          </cell>
          <cell r="IF676" t="str">
            <v>S1-20</v>
          </cell>
          <cell r="IG676" t="str">
            <v>T1-20</v>
          </cell>
          <cell r="IH676" t="str">
            <v>T1-20</v>
          </cell>
          <cell r="II676" t="str">
            <v>T1-20</v>
          </cell>
          <cell r="IJ676" t="str">
            <v>2019</v>
          </cell>
          <cell r="IK676" t="str">
            <v>2019</v>
          </cell>
          <cell r="IL676" t="str">
            <v>2019</v>
          </cell>
          <cell r="IM676" t="str">
            <v>9M-19</v>
          </cell>
          <cell r="IN676" t="str">
            <v>9M-19</v>
          </cell>
          <cell r="IO676" t="str">
            <v>9M-19</v>
          </cell>
          <cell r="IP676" t="str">
            <v>S1-19</v>
          </cell>
          <cell r="IQ676" t="str">
            <v>S1-19</v>
          </cell>
          <cell r="IR676" t="str">
            <v>S1-19</v>
          </cell>
          <cell r="IS676" t="str">
            <v>T1-19</v>
          </cell>
          <cell r="IT676" t="str">
            <v>T1-19</v>
          </cell>
          <cell r="IU676" t="str">
            <v>T1-19</v>
          </cell>
          <cell r="IV676" t="str">
            <v>2018</v>
          </cell>
          <cell r="IW676" t="str">
            <v>2018</v>
          </cell>
          <cell r="IX676" t="str">
            <v>2018</v>
          </cell>
          <cell r="IY676" t="str">
            <v>9M-18</v>
          </cell>
          <cell r="IZ676" t="str">
            <v>9M-18</v>
          </cell>
          <cell r="JA676" t="str">
            <v>9M-18</v>
          </cell>
          <cell r="JB676" t="str">
            <v>S1-18</v>
          </cell>
          <cell r="JC676" t="str">
            <v>S1-18</v>
          </cell>
          <cell r="JD676" t="str">
            <v>S1-18</v>
          </cell>
          <cell r="JE676" t="str">
            <v>T1-18</v>
          </cell>
          <cell r="JF676" t="str">
            <v>T1-18</v>
          </cell>
          <cell r="JG676" t="str">
            <v>T1-18</v>
          </cell>
          <cell r="JH676" t="str">
            <v>2017</v>
          </cell>
          <cell r="JI676" t="str">
            <v>2017</v>
          </cell>
          <cell r="JJ676" t="str">
            <v>2017</v>
          </cell>
          <cell r="JK676" t="str">
            <v>9M-17</v>
          </cell>
          <cell r="JL676" t="str">
            <v>9M-17</v>
          </cell>
          <cell r="JM676" t="str">
            <v>9M-17</v>
          </cell>
          <cell r="JN676" t="str">
            <v>S1-17</v>
          </cell>
          <cell r="JO676" t="str">
            <v>S1-17</v>
          </cell>
          <cell r="JP676" t="str">
            <v>S1-17</v>
          </cell>
          <cell r="JQ676" t="str">
            <v>T1-17</v>
          </cell>
          <cell r="JR676" t="str">
            <v>T1-17</v>
          </cell>
          <cell r="JS676" t="str">
            <v>T1-17</v>
          </cell>
          <cell r="JT676" t="str">
            <v>2016</v>
          </cell>
          <cell r="JU676" t="str">
            <v>2016</v>
          </cell>
          <cell r="JV676" t="str">
            <v>2016</v>
          </cell>
          <cell r="JW676" t="str">
            <v>9M-16</v>
          </cell>
          <cell r="JX676" t="str">
            <v>9M-16</v>
          </cell>
          <cell r="JY676" t="str">
            <v>9M-16</v>
          </cell>
          <cell r="JZ676" t="str">
            <v>S1-16</v>
          </cell>
          <cell r="KA676" t="str">
            <v>S1-16</v>
          </cell>
          <cell r="KB676" t="str">
            <v>S1-16</v>
          </cell>
          <cell r="KC676" t="str">
            <v>T1-16</v>
          </cell>
          <cell r="KD676" t="str">
            <v>T1-16</v>
          </cell>
          <cell r="KE676" t="str">
            <v>T1-16</v>
          </cell>
          <cell r="KF676" t="str">
            <v>2015</v>
          </cell>
          <cell r="KG676" t="str">
            <v>2015</v>
          </cell>
          <cell r="KH676" t="str">
            <v>2015</v>
          </cell>
          <cell r="KI676" t="str">
            <v>9M-15</v>
          </cell>
          <cell r="KJ676" t="str">
            <v>9M-15</v>
          </cell>
          <cell r="KK676" t="str">
            <v>9M-15</v>
          </cell>
          <cell r="KL676" t="str">
            <v>S1-15</v>
          </cell>
          <cell r="KM676" t="str">
            <v>S1-15</v>
          </cell>
          <cell r="KN676" t="str">
            <v>S1-15</v>
          </cell>
          <cell r="KO676" t="str">
            <v>T1-15</v>
          </cell>
          <cell r="KP676" t="str">
            <v>T1-15</v>
          </cell>
          <cell r="KQ676" t="str">
            <v>T1-15</v>
          </cell>
          <cell r="KR676" t="str">
            <v>2014</v>
          </cell>
          <cell r="KS676" t="str">
            <v>2014</v>
          </cell>
          <cell r="KT676" t="str">
            <v>2014</v>
          </cell>
          <cell r="KU676" t="str">
            <v>9M-14</v>
          </cell>
          <cell r="KV676" t="str">
            <v>9M-14</v>
          </cell>
          <cell r="KW676" t="str">
            <v>9M-14</v>
          </cell>
          <cell r="KX676" t="str">
            <v>S1-14</v>
          </cell>
          <cell r="KY676" t="str">
            <v>S1-14</v>
          </cell>
          <cell r="KZ676" t="str">
            <v>S1-14</v>
          </cell>
          <cell r="LA676" t="str">
            <v>T1-14</v>
          </cell>
          <cell r="LB676" t="str">
            <v>T1-14</v>
          </cell>
          <cell r="LC676" t="str">
            <v>T1-14</v>
          </cell>
          <cell r="LD676" t="str">
            <v>2013</v>
          </cell>
          <cell r="LE676" t="str">
            <v>2013</v>
          </cell>
          <cell r="LF676" t="str">
            <v>2013</v>
          </cell>
          <cell r="LG676" t="str">
            <v>9M-13</v>
          </cell>
          <cell r="LH676" t="str">
            <v>9M-13</v>
          </cell>
          <cell r="LI676" t="str">
            <v>9M-13</v>
          </cell>
          <cell r="LJ676" t="str">
            <v>S1-13</v>
          </cell>
          <cell r="LK676" t="str">
            <v>S1-13</v>
          </cell>
          <cell r="LL676" t="str">
            <v>S1-13</v>
          </cell>
          <cell r="LM676" t="str">
            <v>T1-13</v>
          </cell>
          <cell r="LN676" t="str">
            <v>T1-13</v>
          </cell>
          <cell r="LO676" t="str">
            <v>T1-13</v>
          </cell>
          <cell r="LP676" t="str">
            <v>2012</v>
          </cell>
          <cell r="LQ676" t="str">
            <v>2012</v>
          </cell>
          <cell r="LR676" t="str">
            <v>2012</v>
          </cell>
          <cell r="LS676" t="str">
            <v>9M-12</v>
          </cell>
          <cell r="LT676" t="str">
            <v>9M-12</v>
          </cell>
          <cell r="LU676" t="str">
            <v>9M-12</v>
          </cell>
          <cell r="LV676" t="str">
            <v>S1-12</v>
          </cell>
          <cell r="LW676" t="str">
            <v>S1-12</v>
          </cell>
          <cell r="LX676" t="str">
            <v>S1-12</v>
          </cell>
          <cell r="LY676" t="str">
            <v>T1-12</v>
          </cell>
          <cell r="LZ676" t="str">
            <v>T1-12</v>
          </cell>
          <cell r="MA676" t="str">
            <v>T1-12</v>
          </cell>
          <cell r="MB676" t="str">
            <v>2011</v>
          </cell>
          <cell r="MC676" t="str">
            <v>2011</v>
          </cell>
          <cell r="MD676" t="str">
            <v>2011</v>
          </cell>
          <cell r="ME676" t="str">
            <v>9M-11</v>
          </cell>
          <cell r="MF676" t="str">
            <v>9M-11</v>
          </cell>
          <cell r="MG676" t="str">
            <v>9M-11</v>
          </cell>
          <cell r="MH676" t="str">
            <v>S1-11</v>
          </cell>
          <cell r="MI676" t="str">
            <v>S1-11</v>
          </cell>
          <cell r="MJ676" t="str">
            <v>S1-11</v>
          </cell>
          <cell r="MK676" t="str">
            <v>T1-11</v>
          </cell>
          <cell r="ML676" t="str">
            <v>T1-11</v>
          </cell>
          <cell r="MM676" t="str">
            <v>T1-11</v>
          </cell>
          <cell r="MN676" t="str">
            <v>2010</v>
          </cell>
          <cell r="MO676" t="str">
            <v>2010</v>
          </cell>
          <cell r="MP676" t="str">
            <v>2010</v>
          </cell>
          <cell r="MQ676" t="str">
            <v>9M-10</v>
          </cell>
          <cell r="MR676" t="str">
            <v>9M-10</v>
          </cell>
          <cell r="MS676" t="str">
            <v>9M-10</v>
          </cell>
          <cell r="MT676" t="str">
            <v>S1-10</v>
          </cell>
          <cell r="MU676" t="str">
            <v>S1-10</v>
          </cell>
          <cell r="MV676" t="str">
            <v>S1-10</v>
          </cell>
          <cell r="MW676" t="str">
            <v>T1-10</v>
          </cell>
          <cell r="MX676" t="str">
            <v>T1-10</v>
          </cell>
          <cell r="MY676" t="str">
            <v>T1-10</v>
          </cell>
          <cell r="MZ676" t="str">
            <v>2009</v>
          </cell>
          <cell r="NA676" t="str">
            <v>2009</v>
          </cell>
          <cell r="NB676" t="str">
            <v>2009</v>
          </cell>
          <cell r="NC676" t="str">
            <v>9M-09</v>
          </cell>
          <cell r="ND676" t="str">
            <v>9M-09</v>
          </cell>
          <cell r="NE676" t="str">
            <v>9M-09</v>
          </cell>
          <cell r="NF676" t="str">
            <v>S1-09</v>
          </cell>
          <cell r="NG676" t="str">
            <v>S1-09</v>
          </cell>
          <cell r="NH676" t="str">
            <v>S1-09</v>
          </cell>
          <cell r="NI676" t="str">
            <v>T1-09</v>
          </cell>
          <cell r="NJ676" t="str">
            <v>T1-09</v>
          </cell>
          <cell r="NK676" t="str">
            <v>T1-09</v>
          </cell>
          <cell r="NL676" t="str">
            <v>2008</v>
          </cell>
          <cell r="NM676" t="str">
            <v>2008</v>
          </cell>
          <cell r="NN676" t="str">
            <v>2008</v>
          </cell>
          <cell r="NO676" t="str">
            <v>9M-08</v>
          </cell>
          <cell r="NP676" t="str">
            <v>9M-08</v>
          </cell>
          <cell r="NQ676" t="str">
            <v>9M-08</v>
          </cell>
          <cell r="NR676" t="str">
            <v>S1-08</v>
          </cell>
          <cell r="NS676" t="str">
            <v>S1-08</v>
          </cell>
          <cell r="NT676" t="str">
            <v>S1-08</v>
          </cell>
          <cell r="NU676" t="str">
            <v>T1-08</v>
          </cell>
          <cell r="NV676" t="str">
            <v>T1-08</v>
          </cell>
          <cell r="NW676" t="str">
            <v>T1-08</v>
          </cell>
        </row>
        <row r="677">
          <cell r="BB677" t="str">
            <v>Stated</v>
          </cell>
          <cell r="BC677" t="str">
            <v>Spec Items</v>
          </cell>
          <cell r="BD677" t="str">
            <v>Underlying</v>
          </cell>
          <cell r="BE677" t="str">
            <v>Stated</v>
          </cell>
          <cell r="BF677" t="str">
            <v>Spec Items</v>
          </cell>
          <cell r="BG677" t="str">
            <v>Underlying</v>
          </cell>
          <cell r="BH677" t="str">
            <v>Stated</v>
          </cell>
          <cell r="BI677" t="str">
            <v>Spec Items</v>
          </cell>
          <cell r="BJ677" t="str">
            <v>Underlying</v>
          </cell>
          <cell r="BK677" t="str">
            <v>Stated</v>
          </cell>
          <cell r="BL677" t="str">
            <v>Spec Items</v>
          </cell>
          <cell r="BM677" t="str">
            <v>Underlying</v>
          </cell>
          <cell r="BN677" t="str">
            <v>Stated</v>
          </cell>
          <cell r="BO677" t="str">
            <v>Spec Items</v>
          </cell>
          <cell r="BP677" t="str">
            <v>Underlying</v>
          </cell>
          <cell r="BQ677" t="str">
            <v>Stated</v>
          </cell>
          <cell r="BR677" t="str">
            <v>Spec Items</v>
          </cell>
          <cell r="BS677" t="str">
            <v>Underlying</v>
          </cell>
          <cell r="BT677" t="str">
            <v>Stated</v>
          </cell>
          <cell r="BU677" t="str">
            <v>Spec Items</v>
          </cell>
          <cell r="BV677" t="str">
            <v>Underlying</v>
          </cell>
          <cell r="BW677" t="str">
            <v>Stated</v>
          </cell>
          <cell r="BX677" t="str">
            <v>Spec Items</v>
          </cell>
          <cell r="BY677" t="str">
            <v>Underlying</v>
          </cell>
          <cell r="BZ677" t="str">
            <v>Stated</v>
          </cell>
          <cell r="CA677" t="str">
            <v>Spec Items</v>
          </cell>
          <cell r="CB677" t="str">
            <v>Underlying</v>
          </cell>
          <cell r="CC677" t="str">
            <v>Stated</v>
          </cell>
          <cell r="CD677" t="str">
            <v>Spec Items</v>
          </cell>
          <cell r="CE677" t="str">
            <v>Underlying</v>
          </cell>
          <cell r="CF677" t="str">
            <v>Stated</v>
          </cell>
          <cell r="CG677" t="str">
            <v>Spec Items</v>
          </cell>
          <cell r="CH677" t="str">
            <v>Underlying</v>
          </cell>
          <cell r="CI677" t="str">
            <v>Stated</v>
          </cell>
          <cell r="CJ677" t="str">
            <v>Spec Items</v>
          </cell>
          <cell r="CK677" t="str">
            <v>Underlying</v>
          </cell>
          <cell r="CL677" t="str">
            <v>Stated</v>
          </cell>
          <cell r="CM677" t="str">
            <v>Spec Items</v>
          </cell>
          <cell r="CN677" t="str">
            <v>Underlying</v>
          </cell>
          <cell r="CO677" t="str">
            <v>Stated</v>
          </cell>
          <cell r="CP677" t="str">
            <v>Spec Items</v>
          </cell>
          <cell r="CQ677" t="str">
            <v>Underlying</v>
          </cell>
          <cell r="CR677" t="str">
            <v>Stated</v>
          </cell>
          <cell r="CS677" t="str">
            <v>Spec Items</v>
          </cell>
          <cell r="CT677" t="str">
            <v>Underlying</v>
          </cell>
          <cell r="CU677" t="str">
            <v>Stated</v>
          </cell>
          <cell r="CV677" t="str">
            <v>Spec Items</v>
          </cell>
          <cell r="CW677" t="str">
            <v>Underlying</v>
          </cell>
          <cell r="CX677" t="str">
            <v>Stated</v>
          </cell>
          <cell r="CY677" t="str">
            <v>Spec Items</v>
          </cell>
          <cell r="CZ677" t="str">
            <v>Underlying</v>
          </cell>
          <cell r="DA677" t="str">
            <v>Stated</v>
          </cell>
          <cell r="DB677" t="str">
            <v>Spec Items</v>
          </cell>
          <cell r="DC677" t="str">
            <v>Underlying</v>
          </cell>
          <cell r="DD677" t="str">
            <v>Stated</v>
          </cell>
          <cell r="DE677" t="str">
            <v>Spec Items</v>
          </cell>
          <cell r="DF677" t="str">
            <v>Underlying</v>
          </cell>
          <cell r="DG677" t="str">
            <v>Stated</v>
          </cell>
          <cell r="DH677" t="str">
            <v>Spec Items</v>
          </cell>
          <cell r="DI677" t="str">
            <v>Underlying</v>
          </cell>
          <cell r="DJ677" t="str">
            <v>Stated</v>
          </cell>
          <cell r="DK677" t="str">
            <v>Spec Items</v>
          </cell>
          <cell r="DL677" t="str">
            <v>Underlying</v>
          </cell>
          <cell r="DM677" t="str">
            <v>Stated</v>
          </cell>
          <cell r="DN677" t="str">
            <v>Spec Items</v>
          </cell>
          <cell r="DO677" t="str">
            <v>Underlying</v>
          </cell>
          <cell r="DP677" t="str">
            <v>Stated</v>
          </cell>
          <cell r="DQ677" t="str">
            <v>Spec Items</v>
          </cell>
          <cell r="DR677" t="str">
            <v>Underlying</v>
          </cell>
          <cell r="DS677" t="str">
            <v>Stated</v>
          </cell>
          <cell r="DT677" t="str">
            <v>Spec Items</v>
          </cell>
          <cell r="DU677" t="str">
            <v>Underlying</v>
          </cell>
          <cell r="DV677" t="str">
            <v>Stated</v>
          </cell>
          <cell r="DW677" t="str">
            <v>Spec Items</v>
          </cell>
          <cell r="DX677" t="str">
            <v>Underlying</v>
          </cell>
          <cell r="DY677" t="str">
            <v>Stated</v>
          </cell>
          <cell r="DZ677" t="str">
            <v>Spec Items</v>
          </cell>
          <cell r="EA677" t="str">
            <v>Underlying</v>
          </cell>
          <cell r="EB677" t="str">
            <v>Stated</v>
          </cell>
          <cell r="EC677" t="str">
            <v>Spec Items</v>
          </cell>
          <cell r="ED677" t="str">
            <v>Underlying</v>
          </cell>
          <cell r="EE677" t="str">
            <v>Stated</v>
          </cell>
          <cell r="EF677" t="str">
            <v>Spec Items</v>
          </cell>
          <cell r="EG677" t="str">
            <v>Underlying</v>
          </cell>
          <cell r="EH677" t="str">
            <v>Stated</v>
          </cell>
          <cell r="EI677" t="str">
            <v>Spec Items</v>
          </cell>
          <cell r="EJ677" t="str">
            <v>Underlying</v>
          </cell>
          <cell r="EK677" t="str">
            <v>Stated</v>
          </cell>
          <cell r="EL677" t="str">
            <v>Spec Items</v>
          </cell>
          <cell r="EM677" t="str">
            <v>Underlying</v>
          </cell>
          <cell r="EN677" t="str">
            <v>Stated</v>
          </cell>
          <cell r="EO677" t="str">
            <v>Spec Items</v>
          </cell>
          <cell r="EP677" t="str">
            <v>Underlying</v>
          </cell>
          <cell r="EQ677" t="str">
            <v>Stated</v>
          </cell>
          <cell r="ER677" t="str">
            <v>Spec Items</v>
          </cell>
          <cell r="ES677" t="str">
            <v>Underlying</v>
          </cell>
          <cell r="ET677" t="str">
            <v>Stated</v>
          </cell>
          <cell r="EU677" t="str">
            <v>Spec Items</v>
          </cell>
          <cell r="EV677" t="str">
            <v>Underlying</v>
          </cell>
          <cell r="EW677" t="str">
            <v>Stated</v>
          </cell>
          <cell r="EX677" t="str">
            <v>Spec Items</v>
          </cell>
          <cell r="EY677" t="str">
            <v>Underlying</v>
          </cell>
          <cell r="EZ677" t="str">
            <v>Stated</v>
          </cell>
          <cell r="FA677" t="str">
            <v>Spec Items</v>
          </cell>
          <cell r="FB677" t="str">
            <v>Underlying</v>
          </cell>
          <cell r="FC677" t="str">
            <v>Stated</v>
          </cell>
          <cell r="FD677" t="str">
            <v>Spec Items</v>
          </cell>
          <cell r="FE677" t="str">
            <v>Underlying</v>
          </cell>
          <cell r="FF677" t="str">
            <v>Stated</v>
          </cell>
          <cell r="FG677" t="str">
            <v>Spec Items</v>
          </cell>
          <cell r="FH677" t="str">
            <v>Underlying</v>
          </cell>
          <cell r="FI677" t="str">
            <v>Stated</v>
          </cell>
          <cell r="FJ677" t="str">
            <v>Spec Items</v>
          </cell>
          <cell r="FK677" t="str">
            <v>Underlying</v>
          </cell>
          <cell r="FL677" t="str">
            <v>Stated</v>
          </cell>
          <cell r="FM677" t="str">
            <v>Spec Items</v>
          </cell>
          <cell r="FN677" t="str">
            <v>Underlying</v>
          </cell>
          <cell r="FO677" t="str">
            <v>Stated</v>
          </cell>
          <cell r="FP677" t="str">
            <v>Spec Items</v>
          </cell>
          <cell r="FQ677" t="str">
            <v>Underlying</v>
          </cell>
          <cell r="FR677" t="str">
            <v>Stated</v>
          </cell>
          <cell r="FS677" t="str">
            <v>Spec Items</v>
          </cell>
          <cell r="FT677" t="str">
            <v>Underlying</v>
          </cell>
          <cell r="FU677" t="str">
            <v>Stated</v>
          </cell>
          <cell r="FV677" t="str">
            <v>Spec Items</v>
          </cell>
          <cell r="FW677" t="str">
            <v>Underlying</v>
          </cell>
          <cell r="FX677" t="str">
            <v>Stated</v>
          </cell>
          <cell r="FY677" t="str">
            <v>Spec Items</v>
          </cell>
          <cell r="FZ677" t="str">
            <v>Underlying</v>
          </cell>
          <cell r="GA677" t="str">
            <v>Stated</v>
          </cell>
          <cell r="GB677" t="str">
            <v>Spec Items</v>
          </cell>
          <cell r="GC677" t="str">
            <v>Underlying</v>
          </cell>
          <cell r="GD677" t="str">
            <v>Stated</v>
          </cell>
          <cell r="GE677" t="str">
            <v>Spec Items</v>
          </cell>
          <cell r="GF677" t="str">
            <v>Underlying</v>
          </cell>
          <cell r="GG677" t="str">
            <v>Stated</v>
          </cell>
          <cell r="GH677" t="str">
            <v>Spec Items</v>
          </cell>
          <cell r="GI677" t="str">
            <v>Underlying</v>
          </cell>
          <cell r="GJ677" t="str">
            <v>Stated</v>
          </cell>
          <cell r="GK677" t="str">
            <v>Spec Items</v>
          </cell>
          <cell r="GL677" t="str">
            <v>Underlying</v>
          </cell>
          <cell r="GM677" t="str">
            <v>Stated</v>
          </cell>
          <cell r="GN677" t="str">
            <v>Spec Items</v>
          </cell>
          <cell r="GO677" t="str">
            <v>Underlying</v>
          </cell>
          <cell r="GP677" t="str">
            <v>Stated</v>
          </cell>
          <cell r="GQ677" t="str">
            <v>Spec Items</v>
          </cell>
          <cell r="GR677" t="str">
            <v>Underlying</v>
          </cell>
          <cell r="GS677" t="str">
            <v>Stated</v>
          </cell>
          <cell r="GT677" t="str">
            <v>Spec Items</v>
          </cell>
          <cell r="GU677" t="str">
            <v>Underlying</v>
          </cell>
          <cell r="GV677" t="str">
            <v>Stated</v>
          </cell>
          <cell r="GW677" t="str">
            <v>Spec Items</v>
          </cell>
          <cell r="GX677" t="str">
            <v>Underlying</v>
          </cell>
          <cell r="GY677" t="str">
            <v>Stated</v>
          </cell>
          <cell r="GZ677" t="str">
            <v>Spec Items</v>
          </cell>
          <cell r="HA677" t="str">
            <v>Underlying</v>
          </cell>
          <cell r="HB677" t="str">
            <v>Stated</v>
          </cell>
          <cell r="HC677" t="str">
            <v>Spec Items</v>
          </cell>
          <cell r="HD677" t="str">
            <v>Underlying</v>
          </cell>
          <cell r="HE677" t="str">
            <v>Stated</v>
          </cell>
          <cell r="HF677" t="str">
            <v>Spec Items</v>
          </cell>
          <cell r="HG677" t="str">
            <v>Underlying</v>
          </cell>
          <cell r="HH677" t="str">
            <v>Stated</v>
          </cell>
          <cell r="HI677" t="str">
            <v>Spec Items</v>
          </cell>
          <cell r="HJ677" t="str">
            <v>Underlying</v>
          </cell>
          <cell r="HO677" t="str">
            <v>Stated</v>
          </cell>
          <cell r="HP677" t="str">
            <v>Spec Items</v>
          </cell>
          <cell r="HQ677" t="str">
            <v>Underlying</v>
          </cell>
          <cell r="HR677" t="str">
            <v>Stated</v>
          </cell>
          <cell r="HS677" t="str">
            <v>Spec Items</v>
          </cell>
          <cell r="HT677" t="str">
            <v>Underlying</v>
          </cell>
          <cell r="HU677" t="str">
            <v>Stated</v>
          </cell>
          <cell r="HV677" t="str">
            <v>Spec Items</v>
          </cell>
          <cell r="HW677" t="str">
            <v>Underlying</v>
          </cell>
          <cell r="HX677" t="str">
            <v>Stated</v>
          </cell>
          <cell r="HY677" t="str">
            <v>Spec Items</v>
          </cell>
          <cell r="HZ677" t="str">
            <v>Underlying</v>
          </cell>
          <cell r="IA677" t="str">
            <v>Stated</v>
          </cell>
          <cell r="IB677" t="str">
            <v>Spec Items</v>
          </cell>
          <cell r="IC677" t="str">
            <v>Underlying</v>
          </cell>
          <cell r="ID677" t="str">
            <v>Stated</v>
          </cell>
          <cell r="IE677" t="str">
            <v>Spec Items</v>
          </cell>
          <cell r="IF677" t="str">
            <v>Underlying</v>
          </cell>
          <cell r="IG677" t="str">
            <v>Stated</v>
          </cell>
          <cell r="IH677" t="str">
            <v>Spec Items</v>
          </cell>
          <cell r="II677" t="str">
            <v>Underlying</v>
          </cell>
          <cell r="IJ677" t="str">
            <v>Stated</v>
          </cell>
          <cell r="IK677" t="str">
            <v>Spec Items</v>
          </cell>
          <cell r="IL677" t="str">
            <v>Underlying</v>
          </cell>
          <cell r="IM677" t="str">
            <v>Stated</v>
          </cell>
          <cell r="IN677" t="str">
            <v>Spec Items</v>
          </cell>
          <cell r="IO677" t="str">
            <v>Underlying</v>
          </cell>
          <cell r="IP677" t="str">
            <v>Stated</v>
          </cell>
          <cell r="IQ677" t="str">
            <v>Spec Items</v>
          </cell>
          <cell r="IR677" t="str">
            <v>Underlying</v>
          </cell>
          <cell r="IS677" t="str">
            <v>Stated</v>
          </cell>
          <cell r="IT677" t="str">
            <v>Spec Items</v>
          </cell>
          <cell r="IU677" t="str">
            <v>Underlying</v>
          </cell>
          <cell r="IV677" t="str">
            <v>Stated</v>
          </cell>
          <cell r="IW677" t="str">
            <v>Spec Items</v>
          </cell>
          <cell r="IX677" t="str">
            <v>Underlying</v>
          </cell>
          <cell r="IY677" t="str">
            <v>Stated</v>
          </cell>
          <cell r="IZ677" t="str">
            <v>Spec Items</v>
          </cell>
          <cell r="JA677" t="str">
            <v>Underlying</v>
          </cell>
          <cell r="JB677" t="str">
            <v>Stated</v>
          </cell>
          <cell r="JC677" t="str">
            <v>Spec Items</v>
          </cell>
          <cell r="JD677" t="str">
            <v>Underlying</v>
          </cell>
          <cell r="JE677" t="str">
            <v>Stated</v>
          </cell>
          <cell r="JF677" t="str">
            <v>Spec Items</v>
          </cell>
          <cell r="JG677" t="str">
            <v>Underlying</v>
          </cell>
          <cell r="JH677" t="str">
            <v>Stated</v>
          </cell>
          <cell r="JI677" t="str">
            <v>Spec Items</v>
          </cell>
          <cell r="JJ677" t="str">
            <v>Underlying</v>
          </cell>
          <cell r="JK677" t="str">
            <v>Stated</v>
          </cell>
          <cell r="JL677" t="str">
            <v>Spec Items</v>
          </cell>
          <cell r="JM677" t="str">
            <v>Underlying</v>
          </cell>
          <cell r="JN677" t="str">
            <v>Stated</v>
          </cell>
          <cell r="JO677" t="str">
            <v>Spec Items</v>
          </cell>
          <cell r="JP677" t="str">
            <v>Underlying</v>
          </cell>
          <cell r="JQ677" t="str">
            <v>Stated</v>
          </cell>
          <cell r="JR677" t="str">
            <v>Spec Items</v>
          </cell>
          <cell r="JS677" t="str">
            <v>Underlying</v>
          </cell>
          <cell r="JT677" t="str">
            <v>Stated</v>
          </cell>
          <cell r="JU677" t="str">
            <v>Spec Items</v>
          </cell>
          <cell r="JV677" t="str">
            <v>Underlying</v>
          </cell>
          <cell r="JW677" t="str">
            <v>Stated</v>
          </cell>
          <cell r="JX677" t="str">
            <v>Spec Items</v>
          </cell>
          <cell r="JY677" t="str">
            <v>Underlying</v>
          </cell>
          <cell r="JZ677" t="str">
            <v>Stated</v>
          </cell>
          <cell r="KA677" t="str">
            <v>Spec Items</v>
          </cell>
          <cell r="KB677" t="str">
            <v>Underlying</v>
          </cell>
          <cell r="KC677" t="str">
            <v>Stated</v>
          </cell>
          <cell r="KD677" t="str">
            <v>Spec Items</v>
          </cell>
          <cell r="KE677" t="str">
            <v>Underlying</v>
          </cell>
          <cell r="KF677" t="str">
            <v>Stated</v>
          </cell>
          <cell r="KG677" t="str">
            <v>Spec Items</v>
          </cell>
          <cell r="KH677" t="str">
            <v>Underlying</v>
          </cell>
          <cell r="KI677" t="str">
            <v>Stated</v>
          </cell>
          <cell r="KJ677" t="str">
            <v>Spec Items</v>
          </cell>
          <cell r="KK677" t="str">
            <v>Underlying</v>
          </cell>
          <cell r="KL677" t="str">
            <v>Stated</v>
          </cell>
          <cell r="KM677" t="str">
            <v>Spec Items</v>
          </cell>
          <cell r="KN677" t="str">
            <v>Underlying</v>
          </cell>
          <cell r="KO677" t="str">
            <v>Stated</v>
          </cell>
          <cell r="KP677" t="str">
            <v>Spec Items</v>
          </cell>
          <cell r="KQ677" t="str">
            <v>Underlying</v>
          </cell>
          <cell r="KR677" t="str">
            <v>Stated</v>
          </cell>
          <cell r="KS677" t="str">
            <v>Spec Items</v>
          </cell>
          <cell r="KT677" t="str">
            <v>Underlying</v>
          </cell>
          <cell r="KU677" t="str">
            <v>Stated</v>
          </cell>
          <cell r="KV677" t="str">
            <v>Spec Items</v>
          </cell>
          <cell r="KW677" t="str">
            <v>Underlying</v>
          </cell>
          <cell r="KX677" t="str">
            <v>Stated</v>
          </cell>
          <cell r="KY677" t="str">
            <v>Spec Items</v>
          </cell>
          <cell r="KZ677" t="str">
            <v>Underlying</v>
          </cell>
          <cell r="LA677" t="str">
            <v>Stated</v>
          </cell>
          <cell r="LB677" t="str">
            <v>Spec Items</v>
          </cell>
          <cell r="LC677" t="str">
            <v>Underlying</v>
          </cell>
          <cell r="LD677" t="str">
            <v>Stated</v>
          </cell>
          <cell r="LE677" t="str">
            <v>Spec Items</v>
          </cell>
          <cell r="LF677" t="str">
            <v>Underlying</v>
          </cell>
          <cell r="LG677" t="str">
            <v>Stated</v>
          </cell>
          <cell r="LH677" t="str">
            <v>Spec Items</v>
          </cell>
          <cell r="LI677" t="str">
            <v>Underlying</v>
          </cell>
          <cell r="LJ677" t="str">
            <v>Stated</v>
          </cell>
          <cell r="LK677" t="str">
            <v>Spec Items</v>
          </cell>
          <cell r="LL677" t="str">
            <v>Underlying</v>
          </cell>
          <cell r="LM677" t="str">
            <v>Stated</v>
          </cell>
          <cell r="LN677" t="str">
            <v>Spec Items</v>
          </cell>
          <cell r="LO677" t="str">
            <v>Underlying</v>
          </cell>
          <cell r="LP677" t="str">
            <v>Stated</v>
          </cell>
          <cell r="LQ677" t="str">
            <v>Spec Items</v>
          </cell>
          <cell r="LR677" t="str">
            <v>Underlying</v>
          </cell>
          <cell r="LS677" t="str">
            <v>Stated</v>
          </cell>
          <cell r="LT677" t="str">
            <v>Spec Items</v>
          </cell>
          <cell r="LU677" t="str">
            <v>Underlying</v>
          </cell>
          <cell r="LV677" t="str">
            <v>Stated</v>
          </cell>
          <cell r="LW677" t="str">
            <v>Spec Items</v>
          </cell>
          <cell r="LX677" t="str">
            <v>Underlying</v>
          </cell>
          <cell r="LY677" t="str">
            <v>Stated</v>
          </cell>
          <cell r="LZ677" t="str">
            <v>Spec Items</v>
          </cell>
          <cell r="MA677" t="str">
            <v>Underlying</v>
          </cell>
          <cell r="MB677" t="str">
            <v>Stated</v>
          </cell>
          <cell r="MC677" t="str">
            <v>Spec Items</v>
          </cell>
          <cell r="MD677" t="str">
            <v>Underlying</v>
          </cell>
          <cell r="ME677" t="str">
            <v>Stated</v>
          </cell>
          <cell r="MF677" t="str">
            <v>Spec Items</v>
          </cell>
          <cell r="MG677" t="str">
            <v>Underlying</v>
          </cell>
          <cell r="MH677" t="str">
            <v>Stated</v>
          </cell>
          <cell r="MI677" t="str">
            <v>Spec Items</v>
          </cell>
          <cell r="MJ677" t="str">
            <v>Underlying</v>
          </cell>
          <cell r="MK677" t="str">
            <v>Stated</v>
          </cell>
          <cell r="ML677" t="str">
            <v>Spec Items</v>
          </cell>
          <cell r="MM677" t="str">
            <v>Underlying</v>
          </cell>
          <cell r="MN677" t="str">
            <v>Stated</v>
          </cell>
          <cell r="MO677" t="str">
            <v>Spec Items</v>
          </cell>
          <cell r="MP677" t="str">
            <v>Underlying</v>
          </cell>
          <cell r="MQ677" t="str">
            <v>Stated</v>
          </cell>
          <cell r="MR677" t="str">
            <v>Spec Items</v>
          </cell>
          <cell r="MS677" t="str">
            <v>Underlying</v>
          </cell>
          <cell r="MT677" t="str">
            <v>Stated</v>
          </cell>
          <cell r="MU677" t="str">
            <v>Spec Items</v>
          </cell>
          <cell r="MV677" t="str">
            <v>Underlying</v>
          </cell>
          <cell r="MW677" t="str">
            <v>Stated</v>
          </cell>
          <cell r="MX677" t="str">
            <v>Spec Items</v>
          </cell>
          <cell r="MY677" t="str">
            <v>Underlying</v>
          </cell>
          <cell r="MZ677" t="str">
            <v>Stated</v>
          </cell>
          <cell r="NA677" t="str">
            <v>Spec Items</v>
          </cell>
          <cell r="NB677" t="str">
            <v>Underlying</v>
          </cell>
          <cell r="NC677" t="str">
            <v>Stated</v>
          </cell>
          <cell r="ND677" t="str">
            <v>Spec Items</v>
          </cell>
          <cell r="NE677" t="str">
            <v>Underlying</v>
          </cell>
          <cell r="NF677" t="str">
            <v>Stated</v>
          </cell>
          <cell r="NG677" t="str">
            <v>Spec Items</v>
          </cell>
          <cell r="NH677" t="str">
            <v>Underlying</v>
          </cell>
          <cell r="NI677" t="str">
            <v>Stated</v>
          </cell>
          <cell r="NJ677" t="str">
            <v>Spec Items</v>
          </cell>
          <cell r="NK677" t="str">
            <v>Underlying</v>
          </cell>
          <cell r="NL677" t="str">
            <v>Stated</v>
          </cell>
          <cell r="NM677" t="str">
            <v>Spec Items</v>
          </cell>
          <cell r="NN677" t="str">
            <v>Underlying</v>
          </cell>
          <cell r="NO677" t="str">
            <v>Stated</v>
          </cell>
          <cell r="NP677" t="str">
            <v>Spec Items</v>
          </cell>
          <cell r="NQ677" t="str">
            <v>Underlying</v>
          </cell>
          <cell r="NR677" t="str">
            <v>Stated</v>
          </cell>
          <cell r="NS677" t="str">
            <v>Spec Items</v>
          </cell>
          <cell r="NT677" t="str">
            <v>Underlying</v>
          </cell>
          <cell r="NU677" t="str">
            <v>Stated</v>
          </cell>
          <cell r="NV677" t="str">
            <v>Spec Items</v>
          </cell>
          <cell r="NW677" t="str">
            <v>Underlying</v>
          </cell>
        </row>
        <row r="678">
          <cell r="BB678">
            <v>683.64700000000005</v>
          </cell>
          <cell r="BC678">
            <v>-5.4619999999999997</v>
          </cell>
          <cell r="BD678">
            <v>689.10900000000004</v>
          </cell>
          <cell r="BE678">
            <v>669.42499999999995</v>
          </cell>
          <cell r="BF678">
            <v>-8.3960000000000008</v>
          </cell>
          <cell r="BG678">
            <v>677.82099999999991</v>
          </cell>
          <cell r="BH678">
            <v>651.22900000000004</v>
          </cell>
          <cell r="BI678">
            <v>-7.3040000000000003</v>
          </cell>
          <cell r="BJ678">
            <v>658.53300000000002</v>
          </cell>
          <cell r="BK678">
            <v>581.77300000000002</v>
          </cell>
          <cell r="BL678">
            <v>-30.413</v>
          </cell>
          <cell r="BM678">
            <v>612.18600000000004</v>
          </cell>
          <cell r="BN678">
            <v>602.91899999999998</v>
          </cell>
          <cell r="BO678">
            <v>-6.9</v>
          </cell>
          <cell r="BP678">
            <v>609.81899999999996</v>
          </cell>
          <cell r="BQ678">
            <v>644.68399999999997</v>
          </cell>
          <cell r="BR678">
            <v>-74.900000000000006</v>
          </cell>
          <cell r="BS678">
            <v>719.58399999999995</v>
          </cell>
          <cell r="BT678">
            <v>722.15099999999995</v>
          </cell>
          <cell r="BU678">
            <v>122.5</v>
          </cell>
          <cell r="BV678">
            <v>599.65099999999995</v>
          </cell>
          <cell r="BW678">
            <v>573.43299999999999</v>
          </cell>
          <cell r="BX678">
            <v>-15.6</v>
          </cell>
          <cell r="BY678">
            <v>589.03300000000002</v>
          </cell>
          <cell r="BZ678">
            <v>629.92399999999998</v>
          </cell>
          <cell r="CA678">
            <v>-1.3</v>
          </cell>
          <cell r="CB678">
            <v>631.22399999999993</v>
          </cell>
          <cell r="CC678">
            <v>672.63900000000001</v>
          </cell>
          <cell r="CD678">
            <v>-7.6</v>
          </cell>
          <cell r="CE678">
            <v>680.23900000000003</v>
          </cell>
          <cell r="CF678">
            <v>598.35</v>
          </cell>
          <cell r="CG678">
            <v>-19.3</v>
          </cell>
          <cell r="CH678">
            <v>617.65</v>
          </cell>
          <cell r="CI678">
            <v>595.02200000000005</v>
          </cell>
          <cell r="CJ678">
            <v>17.099999997767291</v>
          </cell>
          <cell r="CK678">
            <v>577.92200000223272</v>
          </cell>
          <cell r="CL678">
            <v>638.06100000000004</v>
          </cell>
          <cell r="CM678">
            <v>-13.700000406370782</v>
          </cell>
          <cell r="CN678">
            <v>651.76100040637084</v>
          </cell>
          <cell r="CO678">
            <v>688.32299999999998</v>
          </cell>
          <cell r="CP678">
            <v>15.2</v>
          </cell>
          <cell r="CQ678">
            <v>673.12299999999993</v>
          </cell>
          <cell r="CR678">
            <v>582.82500000000005</v>
          </cell>
          <cell r="CS678">
            <v>4.4000000000000004</v>
          </cell>
          <cell r="CT678">
            <v>578.42500000000007</v>
          </cell>
          <cell r="CU678">
            <v>578.09100000000001</v>
          </cell>
          <cell r="CV678">
            <v>-3.7</v>
          </cell>
          <cell r="CW678">
            <v>581.79100000000005</v>
          </cell>
          <cell r="CX678">
            <v>506.08800000000002</v>
          </cell>
          <cell r="CY678">
            <v>-13.4</v>
          </cell>
          <cell r="CZ678">
            <v>519.48800000000006</v>
          </cell>
          <cell r="DA678">
            <v>578.51099999999997</v>
          </cell>
          <cell r="DB678">
            <v>-15.8</v>
          </cell>
          <cell r="DC678">
            <v>594.31099999999992</v>
          </cell>
          <cell r="DD678">
            <v>585.98099999999999</v>
          </cell>
          <cell r="DE678">
            <v>-23.8</v>
          </cell>
          <cell r="DF678">
            <v>609.78099999999995</v>
          </cell>
          <cell r="DG678">
            <v>539.46500000000003</v>
          </cell>
          <cell r="DH678">
            <v>-1.1999999999999993</v>
          </cell>
          <cell r="DI678">
            <v>540.66500000000008</v>
          </cell>
          <cell r="DJ678">
            <v>557.00300000000004</v>
          </cell>
          <cell r="DK678">
            <v>-25</v>
          </cell>
          <cell r="DL678">
            <v>582.00300000000004</v>
          </cell>
          <cell r="DM678">
            <v>570.97</v>
          </cell>
          <cell r="DN678">
            <v>1</v>
          </cell>
          <cell r="DO678">
            <v>569.97</v>
          </cell>
          <cell r="DP678">
            <v>526.16999999999996</v>
          </cell>
          <cell r="DQ678">
            <v>0</v>
          </cell>
          <cell r="DR678">
            <v>526.16999999999996</v>
          </cell>
          <cell r="DS678">
            <v>490</v>
          </cell>
          <cell r="DT678">
            <v>-9</v>
          </cell>
          <cell r="DU678">
            <v>499</v>
          </cell>
          <cell r="DV678">
            <v>538</v>
          </cell>
          <cell r="DW678">
            <v>36</v>
          </cell>
          <cell r="DX678">
            <v>502</v>
          </cell>
          <cell r="DY678">
            <v>611</v>
          </cell>
          <cell r="DZ678">
            <v>25</v>
          </cell>
          <cell r="EA678">
            <v>586</v>
          </cell>
          <cell r="EB678">
            <v>548</v>
          </cell>
          <cell r="EC678">
            <v>-4</v>
          </cell>
          <cell r="ED678">
            <v>552</v>
          </cell>
          <cell r="EE678">
            <v>545</v>
          </cell>
          <cell r="EF678">
            <v>0</v>
          </cell>
          <cell r="EG678">
            <v>545</v>
          </cell>
          <cell r="EH678">
            <v>542</v>
          </cell>
          <cell r="EI678">
            <v>0</v>
          </cell>
          <cell r="EJ678">
            <v>542</v>
          </cell>
          <cell r="EK678">
            <v>558</v>
          </cell>
          <cell r="EL678">
            <v>0</v>
          </cell>
          <cell r="EM678">
            <v>558</v>
          </cell>
          <cell r="EN678">
            <v>515</v>
          </cell>
          <cell r="EO678">
            <v>0</v>
          </cell>
          <cell r="EP678">
            <v>515</v>
          </cell>
          <cell r="EQ678">
            <v>488</v>
          </cell>
          <cell r="ER678">
            <v>0</v>
          </cell>
          <cell r="ES678">
            <v>488</v>
          </cell>
          <cell r="ET678">
            <v>491</v>
          </cell>
          <cell r="EU678">
            <v>0</v>
          </cell>
          <cell r="EV678">
            <v>491</v>
          </cell>
          <cell r="EW678">
            <v>504</v>
          </cell>
          <cell r="EX678">
            <v>0</v>
          </cell>
          <cell r="EY678">
            <v>504</v>
          </cell>
          <cell r="EZ678">
            <v>490</v>
          </cell>
          <cell r="FA678">
            <v>0</v>
          </cell>
          <cell r="FB678">
            <v>490</v>
          </cell>
          <cell r="FC678">
            <v>499</v>
          </cell>
          <cell r="FD678">
            <v>0</v>
          </cell>
          <cell r="FE678">
            <v>499</v>
          </cell>
          <cell r="FF678">
            <v>499</v>
          </cell>
          <cell r="FG678">
            <v>0</v>
          </cell>
          <cell r="FH678">
            <v>499</v>
          </cell>
          <cell r="FI678">
            <v>559</v>
          </cell>
          <cell r="FJ678">
            <v>0</v>
          </cell>
          <cell r="FK678">
            <v>559</v>
          </cell>
          <cell r="FL678">
            <v>535</v>
          </cell>
          <cell r="FM678">
            <v>0</v>
          </cell>
          <cell r="FN678">
            <v>535</v>
          </cell>
          <cell r="FO678">
            <v>447</v>
          </cell>
          <cell r="FP678">
            <v>0</v>
          </cell>
          <cell r="FQ678">
            <v>447</v>
          </cell>
          <cell r="FR678">
            <v>692</v>
          </cell>
          <cell r="FS678">
            <v>0</v>
          </cell>
          <cell r="FT678">
            <v>692</v>
          </cell>
          <cell r="FU678">
            <v>646</v>
          </cell>
          <cell r="FV678">
            <v>0</v>
          </cell>
          <cell r="FW678">
            <v>646</v>
          </cell>
          <cell r="FX678">
            <v>640</v>
          </cell>
          <cell r="FY678">
            <v>0</v>
          </cell>
          <cell r="FZ678">
            <v>640</v>
          </cell>
          <cell r="GA678">
            <v>738</v>
          </cell>
          <cell r="GB678">
            <v>0</v>
          </cell>
          <cell r="GC678">
            <v>738</v>
          </cell>
          <cell r="GD678">
            <v>657</v>
          </cell>
          <cell r="GE678">
            <v>0</v>
          </cell>
          <cell r="GF678">
            <v>657</v>
          </cell>
          <cell r="GG678">
            <v>657</v>
          </cell>
          <cell r="GH678">
            <v>0</v>
          </cell>
          <cell r="GI678">
            <v>657</v>
          </cell>
          <cell r="GJ678">
            <v>651</v>
          </cell>
          <cell r="GK678">
            <v>0</v>
          </cell>
          <cell r="GL678">
            <v>651</v>
          </cell>
          <cell r="GM678">
            <v>580</v>
          </cell>
          <cell r="GN678">
            <v>0</v>
          </cell>
          <cell r="GO678">
            <v>580</v>
          </cell>
          <cell r="GP678">
            <v>500</v>
          </cell>
          <cell r="GQ678">
            <v>0</v>
          </cell>
          <cell r="GR678">
            <v>500</v>
          </cell>
          <cell r="GS678">
            <v>465</v>
          </cell>
          <cell r="GT678">
            <v>0</v>
          </cell>
          <cell r="GU678">
            <v>465</v>
          </cell>
          <cell r="GV678">
            <v>456</v>
          </cell>
          <cell r="GW678">
            <v>0</v>
          </cell>
          <cell r="GX678">
            <v>456</v>
          </cell>
          <cell r="GY678">
            <v>1155</v>
          </cell>
          <cell r="GZ678">
            <v>0</v>
          </cell>
          <cell r="HA678">
            <v>1155</v>
          </cell>
          <cell r="HB678">
            <v>606</v>
          </cell>
          <cell r="HC678">
            <v>0</v>
          </cell>
          <cell r="HD678">
            <v>606</v>
          </cell>
          <cell r="HE678">
            <v>353</v>
          </cell>
          <cell r="HF678">
            <v>0</v>
          </cell>
          <cell r="HG678">
            <v>353</v>
          </cell>
          <cell r="HH678">
            <v>569</v>
          </cell>
          <cell r="HI678">
            <v>0</v>
          </cell>
          <cell r="HJ678">
            <v>569</v>
          </cell>
          <cell r="HO678">
            <v>2004.3009999999999</v>
          </cell>
          <cell r="HP678">
            <v>-21.161999999999999</v>
          </cell>
          <cell r="HQ678">
            <v>2025.463</v>
          </cell>
          <cell r="HR678">
            <v>1320.654</v>
          </cell>
          <cell r="HS678">
            <v>-15.700000000000001</v>
          </cell>
          <cell r="HT678">
            <v>1336.354</v>
          </cell>
          <cell r="HU678">
            <v>651.22900000000004</v>
          </cell>
          <cell r="HV678">
            <v>-7.3040000000000003</v>
          </cell>
          <cell r="HW678">
            <v>658.53300000000002</v>
          </cell>
          <cell r="HX678">
            <v>2551.527</v>
          </cell>
          <cell r="HY678">
            <v>10.286999999999992</v>
          </cell>
          <cell r="HZ678">
            <v>2541.2400000000002</v>
          </cell>
          <cell r="IA678">
            <v>1969.7539999999999</v>
          </cell>
          <cell r="IB678">
            <v>40.699999999999989</v>
          </cell>
          <cell r="IC678">
            <v>1929.0539999999999</v>
          </cell>
          <cell r="ID678">
            <v>1366.835</v>
          </cell>
          <cell r="IE678">
            <v>47.599999999999994</v>
          </cell>
          <cell r="IF678">
            <v>1319.2350000000001</v>
          </cell>
          <cell r="IG678">
            <v>722.15099999999995</v>
          </cell>
          <cell r="IH678">
            <v>122.5</v>
          </cell>
          <cell r="II678">
            <v>599.65099999999995</v>
          </cell>
          <cell r="IJ678">
            <v>2474.346</v>
          </cell>
          <cell r="IK678">
            <v>-43.8</v>
          </cell>
          <cell r="IL678">
            <v>2518.1460000000002</v>
          </cell>
          <cell r="IM678">
            <v>1900.913</v>
          </cell>
          <cell r="IN678">
            <v>-28.200000000000003</v>
          </cell>
          <cell r="IO678">
            <v>1929.1130000000001</v>
          </cell>
          <cell r="IP678">
            <v>1270.989</v>
          </cell>
          <cell r="IQ678">
            <v>-26.9</v>
          </cell>
          <cell r="IR678">
            <v>1297.8890000000001</v>
          </cell>
          <cell r="IS678">
            <v>598.35</v>
          </cell>
          <cell r="IT678">
            <v>-19.3</v>
          </cell>
          <cell r="IU678">
            <v>617.65</v>
          </cell>
          <cell r="IV678">
            <v>2504.2310000000002</v>
          </cell>
          <cell r="IW678">
            <v>22.999999591396509</v>
          </cell>
          <cell r="IX678">
            <v>2481.2310004086039</v>
          </cell>
          <cell r="IY678">
            <v>1909.2090000000001</v>
          </cell>
          <cell r="IZ678">
            <v>5.899999593629218</v>
          </cell>
          <cell r="JA678">
            <v>1903.3090004063708</v>
          </cell>
          <cell r="JB678">
            <v>1271.1479999999999</v>
          </cell>
          <cell r="JC678">
            <v>19.600000000000001</v>
          </cell>
          <cell r="JD678">
            <v>1251.548</v>
          </cell>
          <cell r="JE678">
            <v>582.82500000000005</v>
          </cell>
          <cell r="JF678">
            <v>4.4000000000000004</v>
          </cell>
          <cell r="JG678">
            <v>578.42500000000007</v>
          </cell>
          <cell r="JH678">
            <v>2248.6709999999998</v>
          </cell>
          <cell r="JI678">
            <v>-56.7</v>
          </cell>
          <cell r="JJ678">
            <v>2305.3709999999996</v>
          </cell>
          <cell r="JK678">
            <v>1670.58</v>
          </cell>
          <cell r="JL678">
            <v>-53</v>
          </cell>
          <cell r="JM678">
            <v>1723.58</v>
          </cell>
          <cell r="JN678">
            <v>1164.492</v>
          </cell>
          <cell r="JO678">
            <v>-39.6</v>
          </cell>
          <cell r="JP678">
            <v>1204.0919999999999</v>
          </cell>
          <cell r="JQ678">
            <v>585.98099999999999</v>
          </cell>
          <cell r="JR678">
            <v>-23.8</v>
          </cell>
          <cell r="JS678">
            <v>609.78099999999995</v>
          </cell>
          <cell r="JT678">
            <v>2193.6080000000002</v>
          </cell>
          <cell r="JU678">
            <v>-25.2</v>
          </cell>
          <cell r="JV678">
            <v>2218.808</v>
          </cell>
          <cell r="JW678">
            <v>1654.143</v>
          </cell>
          <cell r="JX678">
            <v>-24</v>
          </cell>
          <cell r="JY678">
            <v>1678.143</v>
          </cell>
          <cell r="JZ678">
            <v>1097.1400000000001</v>
          </cell>
          <cell r="KA678">
            <v>1</v>
          </cell>
          <cell r="KB678">
            <v>1096.1400000000001</v>
          </cell>
          <cell r="KC678">
            <v>526.16999999999996</v>
          </cell>
          <cell r="KD678">
            <v>0</v>
          </cell>
          <cell r="KE678">
            <v>526.16999999999996</v>
          </cell>
          <cell r="KF678">
            <v>490</v>
          </cell>
          <cell r="KG678">
            <v>48</v>
          </cell>
          <cell r="KH678">
            <v>442</v>
          </cell>
          <cell r="KI678">
            <v>538</v>
          </cell>
          <cell r="KJ678">
            <v>57</v>
          </cell>
          <cell r="KK678">
            <v>481</v>
          </cell>
          <cell r="KL678">
            <v>611</v>
          </cell>
          <cell r="KM678">
            <v>21</v>
          </cell>
          <cell r="KN678">
            <v>590</v>
          </cell>
          <cell r="KO678">
            <v>548</v>
          </cell>
          <cell r="KP678">
            <v>-4</v>
          </cell>
          <cell r="KQ678">
            <v>552</v>
          </cell>
          <cell r="KR678">
            <v>545</v>
          </cell>
          <cell r="KS678">
            <v>0</v>
          </cell>
          <cell r="KT678">
            <v>545</v>
          </cell>
          <cell r="KU678">
            <v>542</v>
          </cell>
          <cell r="KV678">
            <v>0</v>
          </cell>
          <cell r="KW678">
            <v>542</v>
          </cell>
          <cell r="KX678">
            <v>558</v>
          </cell>
          <cell r="KY678">
            <v>0</v>
          </cell>
          <cell r="KZ678">
            <v>558</v>
          </cell>
          <cell r="LA678">
            <v>515</v>
          </cell>
          <cell r="LB678">
            <v>0</v>
          </cell>
          <cell r="LC678">
            <v>515</v>
          </cell>
          <cell r="LD678">
            <v>488</v>
          </cell>
          <cell r="LE678">
            <v>0</v>
          </cell>
          <cell r="LF678">
            <v>488</v>
          </cell>
          <cell r="LG678">
            <v>491</v>
          </cell>
          <cell r="LH678">
            <v>0</v>
          </cell>
          <cell r="LI678">
            <v>491</v>
          </cell>
          <cell r="LJ678">
            <v>504</v>
          </cell>
          <cell r="LK678">
            <v>0</v>
          </cell>
          <cell r="LL678">
            <v>504</v>
          </cell>
          <cell r="LM678">
            <v>490</v>
          </cell>
          <cell r="LN678">
            <v>0</v>
          </cell>
          <cell r="LO678">
            <v>490</v>
          </cell>
          <cell r="LP678">
            <v>499</v>
          </cell>
          <cell r="LQ678">
            <v>0</v>
          </cell>
          <cell r="LR678">
            <v>499</v>
          </cell>
          <cell r="LS678">
            <v>499</v>
          </cell>
          <cell r="LT678">
            <v>0</v>
          </cell>
          <cell r="LU678">
            <v>499</v>
          </cell>
          <cell r="LV678">
            <v>559</v>
          </cell>
          <cell r="LW678">
            <v>0</v>
          </cell>
          <cell r="LX678">
            <v>559</v>
          </cell>
          <cell r="LY678">
            <v>535</v>
          </cell>
          <cell r="LZ678">
            <v>0</v>
          </cell>
          <cell r="MA678">
            <v>535</v>
          </cell>
          <cell r="MB678">
            <v>447</v>
          </cell>
          <cell r="MC678">
            <v>0</v>
          </cell>
          <cell r="MD678">
            <v>447</v>
          </cell>
          <cell r="ME678">
            <v>692</v>
          </cell>
          <cell r="MF678">
            <v>0</v>
          </cell>
          <cell r="MG678">
            <v>692</v>
          </cell>
          <cell r="MH678">
            <v>646</v>
          </cell>
          <cell r="MI678">
            <v>0</v>
          </cell>
          <cell r="MJ678">
            <v>646</v>
          </cell>
          <cell r="MK678">
            <v>640</v>
          </cell>
          <cell r="ML678">
            <v>0</v>
          </cell>
          <cell r="MM678">
            <v>640</v>
          </cell>
          <cell r="MN678">
            <v>738</v>
          </cell>
          <cell r="MO678">
            <v>0</v>
          </cell>
          <cell r="MP678">
            <v>738</v>
          </cell>
          <cell r="MQ678">
            <v>657</v>
          </cell>
          <cell r="MR678">
            <v>0</v>
          </cell>
          <cell r="MS678">
            <v>657</v>
          </cell>
          <cell r="MT678">
            <v>657</v>
          </cell>
          <cell r="MU678">
            <v>0</v>
          </cell>
          <cell r="MV678">
            <v>657</v>
          </cell>
          <cell r="MW678">
            <v>651</v>
          </cell>
          <cell r="MX678">
            <v>0</v>
          </cell>
          <cell r="MY678">
            <v>651</v>
          </cell>
          <cell r="MZ678">
            <v>580</v>
          </cell>
          <cell r="NA678">
            <v>0</v>
          </cell>
          <cell r="NB678">
            <v>580</v>
          </cell>
          <cell r="NC678">
            <v>500</v>
          </cell>
          <cell r="ND678">
            <v>0</v>
          </cell>
          <cell r="NE678">
            <v>500</v>
          </cell>
          <cell r="NF678">
            <v>465</v>
          </cell>
          <cell r="NG678">
            <v>0</v>
          </cell>
          <cell r="NH678">
            <v>465</v>
          </cell>
          <cell r="NI678">
            <v>456</v>
          </cell>
          <cell r="NJ678">
            <v>0</v>
          </cell>
          <cell r="NK678">
            <v>456</v>
          </cell>
          <cell r="NL678">
            <v>1155</v>
          </cell>
          <cell r="NM678">
            <v>0</v>
          </cell>
          <cell r="NN678">
            <v>1155</v>
          </cell>
          <cell r="NO678">
            <v>606</v>
          </cell>
          <cell r="NP678">
            <v>0</v>
          </cell>
          <cell r="NQ678">
            <v>606</v>
          </cell>
          <cell r="NR678">
            <v>353</v>
          </cell>
          <cell r="NS678">
            <v>0</v>
          </cell>
          <cell r="NT678">
            <v>353</v>
          </cell>
          <cell r="NU678">
            <v>569</v>
          </cell>
          <cell r="NV678">
            <v>0</v>
          </cell>
          <cell r="NW678">
            <v>569</v>
          </cell>
        </row>
        <row r="679">
          <cell r="BB679">
            <v>-277.26100000000002</v>
          </cell>
          <cell r="BC679">
            <v>0</v>
          </cell>
          <cell r="BD679">
            <v>-277.26100000000002</v>
          </cell>
          <cell r="BE679">
            <v>-280.63135071692909</v>
          </cell>
          <cell r="BF679">
            <v>0</v>
          </cell>
          <cell r="BG679">
            <v>-280.63135071692909</v>
          </cell>
          <cell r="BH679">
            <v>-277.52037732333304</v>
          </cell>
          <cell r="BI679">
            <v>0</v>
          </cell>
          <cell r="BJ679">
            <v>-277.52037732333304</v>
          </cell>
          <cell r="BK679">
            <v>-268.26400000000001</v>
          </cell>
          <cell r="BL679">
            <v>0</v>
          </cell>
          <cell r="BM679">
            <v>-268.26400000000001</v>
          </cell>
          <cell r="BN679">
            <v>-271.18700000000001</v>
          </cell>
          <cell r="BO679">
            <v>0</v>
          </cell>
          <cell r="BP679">
            <v>-271.18700000000001</v>
          </cell>
          <cell r="BQ679">
            <v>-279.65346965574338</v>
          </cell>
          <cell r="BR679">
            <v>0</v>
          </cell>
          <cell r="BS679">
            <v>-279.65346965574338</v>
          </cell>
          <cell r="BT679">
            <v>-265.66038340654268</v>
          </cell>
          <cell r="BU679">
            <v>0</v>
          </cell>
          <cell r="BV679">
            <v>-265.66038340654268</v>
          </cell>
          <cell r="BW679">
            <v>-277.21700015398415</v>
          </cell>
          <cell r="BX679">
            <v>0</v>
          </cell>
          <cell r="BY679">
            <v>-277.21700015398415</v>
          </cell>
          <cell r="BZ679">
            <v>-251.57900000000001</v>
          </cell>
          <cell r="CA679">
            <v>0</v>
          </cell>
          <cell r="CB679">
            <v>-251.57900000000001</v>
          </cell>
          <cell r="CC679">
            <v>-237.22670175958982</v>
          </cell>
          <cell r="CD679">
            <v>0</v>
          </cell>
          <cell r="CE679">
            <v>-237.22670175958982</v>
          </cell>
          <cell r="CF679">
            <v>-249.99111249564598</v>
          </cell>
          <cell r="CG679">
            <v>0</v>
          </cell>
          <cell r="CH679">
            <v>-249.99111249564598</v>
          </cell>
          <cell r="CI679">
            <v>-241.23</v>
          </cell>
          <cell r="CJ679">
            <v>0</v>
          </cell>
          <cell r="CK679">
            <v>-241.23</v>
          </cell>
          <cell r="CL679">
            <v>-234.518</v>
          </cell>
          <cell r="CM679">
            <v>0</v>
          </cell>
          <cell r="CN679">
            <v>-234.518</v>
          </cell>
          <cell r="CO679">
            <v>-249.35673751643864</v>
          </cell>
          <cell r="CP679">
            <v>0</v>
          </cell>
          <cell r="CQ679">
            <v>-249.35673751643864</v>
          </cell>
          <cell r="CR679">
            <v>-241.69483918496289</v>
          </cell>
          <cell r="CS679">
            <v>0</v>
          </cell>
          <cell r="CT679">
            <v>-241.69483918496289</v>
          </cell>
          <cell r="CU679">
            <v>-237.892</v>
          </cell>
          <cell r="CV679">
            <v>0</v>
          </cell>
          <cell r="CW679">
            <v>-237.892</v>
          </cell>
          <cell r="CX679">
            <v>-220.01400000000001</v>
          </cell>
          <cell r="CY679">
            <v>0</v>
          </cell>
          <cell r="CZ679">
            <v>-220.01400000000001</v>
          </cell>
          <cell r="DA679">
            <v>-211.06600000000003</v>
          </cell>
          <cell r="DB679">
            <v>0</v>
          </cell>
          <cell r="DC679">
            <v>-211.06600000000003</v>
          </cell>
          <cell r="DD679">
            <v>-256.12200000000001</v>
          </cell>
          <cell r="DE679">
            <v>0</v>
          </cell>
          <cell r="DF679">
            <v>-256.12200000000001</v>
          </cell>
          <cell r="DG679">
            <v>-241.375</v>
          </cell>
          <cell r="DH679">
            <v>0</v>
          </cell>
          <cell r="DI679">
            <v>-241.375</v>
          </cell>
          <cell r="DJ679">
            <v>-232.96299999999999</v>
          </cell>
          <cell r="DK679">
            <v>0</v>
          </cell>
          <cell r="DL679">
            <v>-232.96299999999999</v>
          </cell>
          <cell r="DM679">
            <v>-204.33600000000001</v>
          </cell>
          <cell r="DN679">
            <v>0</v>
          </cell>
          <cell r="DO679">
            <v>-204.33600000000001</v>
          </cell>
          <cell r="DP679">
            <v>-153.28300000000002</v>
          </cell>
          <cell r="DQ679">
            <v>0</v>
          </cell>
          <cell r="DR679">
            <v>-153.28300000000002</v>
          </cell>
          <cell r="DS679">
            <v>-236</v>
          </cell>
          <cell r="DT679">
            <v>0</v>
          </cell>
          <cell r="DU679">
            <v>-236</v>
          </cell>
          <cell r="DV679">
            <v>-217</v>
          </cell>
          <cell r="DW679">
            <v>0</v>
          </cell>
          <cell r="DX679">
            <v>-217</v>
          </cell>
          <cell r="DY679">
            <v>-221</v>
          </cell>
          <cell r="DZ679">
            <v>0</v>
          </cell>
          <cell r="EA679">
            <v>-221</v>
          </cell>
          <cell r="EB679">
            <v>-266</v>
          </cell>
          <cell r="EC679">
            <v>0</v>
          </cell>
          <cell r="ED679">
            <v>-266</v>
          </cell>
          <cell r="EE679">
            <v>-6</v>
          </cell>
          <cell r="EF679">
            <v>0</v>
          </cell>
          <cell r="EG679">
            <v>-6</v>
          </cell>
          <cell r="EH679">
            <v>20</v>
          </cell>
          <cell r="EI679">
            <v>0</v>
          </cell>
          <cell r="EJ679">
            <v>20</v>
          </cell>
          <cell r="EK679">
            <v>-14</v>
          </cell>
          <cell r="EL679">
            <v>0</v>
          </cell>
          <cell r="EM679">
            <v>-14</v>
          </cell>
          <cell r="EN679">
            <v>15</v>
          </cell>
          <cell r="EO679">
            <v>0</v>
          </cell>
          <cell r="EP679">
            <v>15</v>
          </cell>
          <cell r="EQ679">
            <v>-36</v>
          </cell>
          <cell r="ER679">
            <v>0</v>
          </cell>
          <cell r="ES679">
            <v>-36</v>
          </cell>
          <cell r="ET679">
            <v>0</v>
          </cell>
          <cell r="EU679">
            <v>0</v>
          </cell>
          <cell r="EV679">
            <v>0</v>
          </cell>
          <cell r="EW679">
            <v>-10</v>
          </cell>
          <cell r="EX679">
            <v>0</v>
          </cell>
          <cell r="EY679">
            <v>-10</v>
          </cell>
          <cell r="EZ679">
            <v>25</v>
          </cell>
          <cell r="FA679">
            <v>0</v>
          </cell>
          <cell r="FB679">
            <v>25</v>
          </cell>
          <cell r="FC679">
            <v>-253</v>
          </cell>
          <cell r="FD679">
            <v>0</v>
          </cell>
          <cell r="FE679">
            <v>-253</v>
          </cell>
          <cell r="FF679">
            <v>-230</v>
          </cell>
          <cell r="FG679">
            <v>0</v>
          </cell>
          <cell r="FH679">
            <v>-230</v>
          </cell>
          <cell r="FI679">
            <v>-233</v>
          </cell>
          <cell r="FJ679">
            <v>0</v>
          </cell>
          <cell r="FK679">
            <v>-233</v>
          </cell>
          <cell r="FL679">
            <v>-231</v>
          </cell>
          <cell r="FM679">
            <v>0</v>
          </cell>
          <cell r="FN679">
            <v>-231</v>
          </cell>
          <cell r="FO679">
            <v>-300</v>
          </cell>
          <cell r="FP679">
            <v>0</v>
          </cell>
          <cell r="FQ679">
            <v>-300</v>
          </cell>
          <cell r="FR679">
            <v>-225</v>
          </cell>
          <cell r="FS679">
            <v>0</v>
          </cell>
          <cell r="FT679">
            <v>-225</v>
          </cell>
          <cell r="FU679">
            <v>-235</v>
          </cell>
          <cell r="FV679">
            <v>0</v>
          </cell>
          <cell r="FW679">
            <v>-235</v>
          </cell>
          <cell r="FX679">
            <v>-222</v>
          </cell>
          <cell r="FY679">
            <v>0</v>
          </cell>
          <cell r="FZ679">
            <v>-222</v>
          </cell>
          <cell r="GA679">
            <v>-219</v>
          </cell>
          <cell r="GB679">
            <v>0</v>
          </cell>
          <cell r="GC679">
            <v>-219</v>
          </cell>
          <cell r="GD679">
            <v>-211</v>
          </cell>
          <cell r="GE679">
            <v>0</v>
          </cell>
          <cell r="GF679">
            <v>-211</v>
          </cell>
          <cell r="GG679">
            <v>-218</v>
          </cell>
          <cell r="GH679">
            <v>0</v>
          </cell>
          <cell r="GI679">
            <v>-218</v>
          </cell>
          <cell r="GJ679">
            <v>-202</v>
          </cell>
          <cell r="GK679">
            <v>0</v>
          </cell>
          <cell r="GL679">
            <v>-202</v>
          </cell>
          <cell r="GM679">
            <v>-202</v>
          </cell>
          <cell r="GN679">
            <v>0</v>
          </cell>
          <cell r="GO679">
            <v>-202</v>
          </cell>
          <cell r="GP679">
            <v>-208</v>
          </cell>
          <cell r="GQ679">
            <v>0</v>
          </cell>
          <cell r="GR679">
            <v>-208</v>
          </cell>
          <cell r="GS679">
            <v>-193</v>
          </cell>
          <cell r="GT679">
            <v>0</v>
          </cell>
          <cell r="GU679">
            <v>-193</v>
          </cell>
          <cell r="GV679">
            <v>-210</v>
          </cell>
          <cell r="GW679">
            <v>0</v>
          </cell>
          <cell r="GX679">
            <v>-210</v>
          </cell>
          <cell r="GY679">
            <v>-200</v>
          </cell>
          <cell r="GZ679">
            <v>0</v>
          </cell>
          <cell r="HA679">
            <v>-200</v>
          </cell>
          <cell r="HB679">
            <v>-223</v>
          </cell>
          <cell r="HC679">
            <v>0</v>
          </cell>
          <cell r="HD679">
            <v>-223</v>
          </cell>
          <cell r="HE679">
            <v>-216</v>
          </cell>
          <cell r="HF679">
            <v>0</v>
          </cell>
          <cell r="HG679">
            <v>-216</v>
          </cell>
          <cell r="HH679">
            <v>-229</v>
          </cell>
          <cell r="HI679">
            <v>0</v>
          </cell>
          <cell r="HJ679">
            <v>-229</v>
          </cell>
          <cell r="HO679">
            <v>-835.41272804026221</v>
          </cell>
          <cell r="HP679">
            <v>0</v>
          </cell>
          <cell r="HQ679">
            <v>-835.41272804026221</v>
          </cell>
          <cell r="HR679">
            <v>-558.15172804026224</v>
          </cell>
          <cell r="HS679">
            <v>0</v>
          </cell>
          <cell r="HT679">
            <v>-558.15172804026224</v>
          </cell>
          <cell r="HU679">
            <v>-277.52037732333304</v>
          </cell>
          <cell r="HV679">
            <v>0</v>
          </cell>
          <cell r="HW679">
            <v>-277.52037732333304</v>
          </cell>
          <cell r="HX679">
            <v>-1084.764853062286</v>
          </cell>
          <cell r="HY679">
            <v>0</v>
          </cell>
          <cell r="HZ679">
            <v>-1084.764853062286</v>
          </cell>
          <cell r="IA679">
            <v>-816.50085306228607</v>
          </cell>
          <cell r="IB679">
            <v>0</v>
          </cell>
          <cell r="IC679">
            <v>-816.50085306228607</v>
          </cell>
          <cell r="ID679">
            <v>-545.31385306228617</v>
          </cell>
          <cell r="IE679">
            <v>0</v>
          </cell>
          <cell r="IF679">
            <v>-545.31385306228617</v>
          </cell>
          <cell r="IG679">
            <v>-265.66038340654268</v>
          </cell>
          <cell r="IH679">
            <v>0</v>
          </cell>
          <cell r="II679">
            <v>-265.66038340654268</v>
          </cell>
          <cell r="IJ679">
            <v>-1016.0138144092199</v>
          </cell>
          <cell r="IK679">
            <v>0</v>
          </cell>
          <cell r="IL679">
            <v>-1016.0138144092199</v>
          </cell>
          <cell r="IM679">
            <v>-738.79681425523586</v>
          </cell>
          <cell r="IN679">
            <v>0</v>
          </cell>
          <cell r="IO679">
            <v>-738.79681425523586</v>
          </cell>
          <cell r="IP679">
            <v>-487.21781425523579</v>
          </cell>
          <cell r="IQ679">
            <v>0</v>
          </cell>
          <cell r="IR679">
            <v>-487.21781425523579</v>
          </cell>
          <cell r="IS679">
            <v>-249.99111249564598</v>
          </cell>
          <cell r="IT679">
            <v>0</v>
          </cell>
          <cell r="IU679">
            <v>-249.99111249564598</v>
          </cell>
          <cell r="IV679">
            <v>-966.79957670140163</v>
          </cell>
          <cell r="IW679">
            <v>0</v>
          </cell>
          <cell r="IX679">
            <v>-966.79957670140163</v>
          </cell>
          <cell r="IY679">
            <v>-725.56957670140162</v>
          </cell>
          <cell r="IZ679">
            <v>0</v>
          </cell>
          <cell r="JA679">
            <v>-725.56957670140162</v>
          </cell>
          <cell r="JB679">
            <v>-491.05157670140159</v>
          </cell>
          <cell r="JC679">
            <v>0</v>
          </cell>
          <cell r="JD679">
            <v>-491.05157670140159</v>
          </cell>
          <cell r="JE679">
            <v>-241.69483918496289</v>
          </cell>
          <cell r="JF679">
            <v>0</v>
          </cell>
          <cell r="JG679">
            <v>-241.69483918496289</v>
          </cell>
          <cell r="JH679">
            <v>-925.09400000000005</v>
          </cell>
          <cell r="JI679">
            <v>0</v>
          </cell>
          <cell r="JJ679">
            <v>-925.09400000000005</v>
          </cell>
          <cell r="JK679">
            <v>-687.202</v>
          </cell>
          <cell r="JL679">
            <v>0</v>
          </cell>
          <cell r="JM679">
            <v>-687.202</v>
          </cell>
          <cell r="JN679">
            <v>-467.18799999999999</v>
          </cell>
          <cell r="JO679">
            <v>0</v>
          </cell>
          <cell r="JP679">
            <v>-467.18799999999999</v>
          </cell>
          <cell r="JQ679">
            <v>-256.12200000000001</v>
          </cell>
          <cell r="JR679">
            <v>0</v>
          </cell>
          <cell r="JS679">
            <v>-256.12200000000001</v>
          </cell>
          <cell r="JT679">
            <v>-831.95699999999999</v>
          </cell>
          <cell r="JU679">
            <v>0</v>
          </cell>
          <cell r="JV679">
            <v>-831.95699999999999</v>
          </cell>
          <cell r="JW679">
            <v>-590.58199999999999</v>
          </cell>
          <cell r="JX679">
            <v>0</v>
          </cell>
          <cell r="JY679">
            <v>-590.58199999999999</v>
          </cell>
          <cell r="JZ679">
            <v>-357.61900000000003</v>
          </cell>
          <cell r="KA679">
            <v>0</v>
          </cell>
          <cell r="KB679">
            <v>-357.61900000000003</v>
          </cell>
          <cell r="KC679">
            <v>-153.28300000000002</v>
          </cell>
          <cell r="KD679">
            <v>0</v>
          </cell>
          <cell r="KE679">
            <v>-153.28300000000002</v>
          </cell>
          <cell r="KF679">
            <v>-236</v>
          </cell>
          <cell r="KG679">
            <v>0</v>
          </cell>
          <cell r="KH679">
            <v>-236</v>
          </cell>
          <cell r="KI679">
            <v>-217</v>
          </cell>
          <cell r="KJ679">
            <v>0</v>
          </cell>
          <cell r="KK679">
            <v>-217</v>
          </cell>
          <cell r="KL679">
            <v>-221</v>
          </cell>
          <cell r="KM679">
            <v>0</v>
          </cell>
          <cell r="KN679">
            <v>-221</v>
          </cell>
          <cell r="KO679">
            <v>-266</v>
          </cell>
          <cell r="KP679">
            <v>0</v>
          </cell>
          <cell r="KQ679">
            <v>-266</v>
          </cell>
          <cell r="KR679">
            <v>-6</v>
          </cell>
          <cell r="KS679">
            <v>0</v>
          </cell>
          <cell r="KT679">
            <v>-6</v>
          </cell>
          <cell r="KU679">
            <v>20</v>
          </cell>
          <cell r="KV679">
            <v>0</v>
          </cell>
          <cell r="KW679">
            <v>20</v>
          </cell>
          <cell r="KX679">
            <v>-14</v>
          </cell>
          <cell r="KY679">
            <v>0</v>
          </cell>
          <cell r="KZ679">
            <v>-14</v>
          </cell>
          <cell r="LA679">
            <v>15</v>
          </cell>
          <cell r="LB679">
            <v>0</v>
          </cell>
          <cell r="LC679">
            <v>15</v>
          </cell>
          <cell r="LD679">
            <v>-36</v>
          </cell>
          <cell r="LE679">
            <v>0</v>
          </cell>
          <cell r="LF679">
            <v>-36</v>
          </cell>
          <cell r="LG679">
            <v>0</v>
          </cell>
          <cell r="LH679">
            <v>0</v>
          </cell>
          <cell r="LI679">
            <v>0</v>
          </cell>
          <cell r="LJ679">
            <v>-10</v>
          </cell>
          <cell r="LK679">
            <v>0</v>
          </cell>
          <cell r="LL679">
            <v>-10</v>
          </cell>
          <cell r="LM679">
            <v>25</v>
          </cell>
          <cell r="LN679">
            <v>0</v>
          </cell>
          <cell r="LO679">
            <v>25</v>
          </cell>
          <cell r="LP679">
            <v>-253</v>
          </cell>
          <cell r="LQ679">
            <v>0</v>
          </cell>
          <cell r="LR679">
            <v>-253</v>
          </cell>
          <cell r="LS679">
            <v>-230</v>
          </cell>
          <cell r="LT679">
            <v>0</v>
          </cell>
          <cell r="LU679">
            <v>-230</v>
          </cell>
          <cell r="LV679">
            <v>-233</v>
          </cell>
          <cell r="LW679">
            <v>0</v>
          </cell>
          <cell r="LX679">
            <v>-233</v>
          </cell>
          <cell r="LY679">
            <v>-231</v>
          </cell>
          <cell r="LZ679">
            <v>0</v>
          </cell>
          <cell r="MA679">
            <v>-231</v>
          </cell>
          <cell r="MB679">
            <v>-300</v>
          </cell>
          <cell r="MC679">
            <v>0</v>
          </cell>
          <cell r="MD679">
            <v>-300</v>
          </cell>
          <cell r="ME679">
            <v>-225</v>
          </cell>
          <cell r="MF679">
            <v>0</v>
          </cell>
          <cell r="MG679">
            <v>-225</v>
          </cell>
          <cell r="MH679">
            <v>-235</v>
          </cell>
          <cell r="MI679">
            <v>0</v>
          </cell>
          <cell r="MJ679">
            <v>-235</v>
          </cell>
          <cell r="MK679">
            <v>-222</v>
          </cell>
          <cell r="ML679">
            <v>0</v>
          </cell>
          <cell r="MM679">
            <v>-222</v>
          </cell>
          <cell r="MN679">
            <v>-219</v>
          </cell>
          <cell r="MO679">
            <v>0</v>
          </cell>
          <cell r="MP679">
            <v>-219</v>
          </cell>
          <cell r="MQ679">
            <v>-211</v>
          </cell>
          <cell r="MR679">
            <v>0</v>
          </cell>
          <cell r="MS679">
            <v>-211</v>
          </cell>
          <cell r="MT679">
            <v>-218</v>
          </cell>
          <cell r="MU679">
            <v>0</v>
          </cell>
          <cell r="MV679">
            <v>-218</v>
          </cell>
          <cell r="MW679">
            <v>-202</v>
          </cell>
          <cell r="MX679">
            <v>0</v>
          </cell>
          <cell r="MY679">
            <v>-202</v>
          </cell>
          <cell r="MZ679">
            <v>-202</v>
          </cell>
          <cell r="NA679">
            <v>0</v>
          </cell>
          <cell r="NB679">
            <v>-202</v>
          </cell>
          <cell r="NC679">
            <v>-208</v>
          </cell>
          <cell r="ND679">
            <v>0</v>
          </cell>
          <cell r="NE679">
            <v>-208</v>
          </cell>
          <cell r="NF679">
            <v>-193</v>
          </cell>
          <cell r="NG679">
            <v>0</v>
          </cell>
          <cell r="NH679">
            <v>-193</v>
          </cell>
          <cell r="NI679">
            <v>-210</v>
          </cell>
          <cell r="NJ679">
            <v>0</v>
          </cell>
          <cell r="NK679">
            <v>-210</v>
          </cell>
          <cell r="NL679">
            <v>-200</v>
          </cell>
          <cell r="NM679">
            <v>0</v>
          </cell>
          <cell r="NN679">
            <v>-200</v>
          </cell>
          <cell r="NO679">
            <v>-223</v>
          </cell>
          <cell r="NP679">
            <v>0</v>
          </cell>
          <cell r="NQ679">
            <v>-223</v>
          </cell>
          <cell r="NR679">
            <v>-216</v>
          </cell>
          <cell r="NS679">
            <v>0</v>
          </cell>
          <cell r="NT679">
            <v>-216</v>
          </cell>
          <cell r="NU679">
            <v>-229</v>
          </cell>
          <cell r="NV679">
            <v>0</v>
          </cell>
          <cell r="NW679">
            <v>-229</v>
          </cell>
        </row>
        <row r="680">
          <cell r="BB680">
            <v>0</v>
          </cell>
          <cell r="BC680">
            <v>0</v>
          </cell>
          <cell r="BD680">
            <v>0</v>
          </cell>
          <cell r="BE680">
            <v>-2.1156492830708942</v>
          </cell>
          <cell r="BF680">
            <v>0</v>
          </cell>
          <cell r="BG680">
            <v>-2.1156492830708942</v>
          </cell>
          <cell r="BH680">
            <v>-111.68262267666695</v>
          </cell>
          <cell r="BI680">
            <v>0</v>
          </cell>
          <cell r="BJ680">
            <v>-111.68262267666695</v>
          </cell>
          <cell r="BK680">
            <v>0</v>
          </cell>
          <cell r="BL680">
            <v>0</v>
          </cell>
          <cell r="BM680">
            <v>0</v>
          </cell>
          <cell r="BN680">
            <v>0</v>
          </cell>
          <cell r="BO680">
            <v>0</v>
          </cell>
          <cell r="BP680">
            <v>0</v>
          </cell>
          <cell r="BQ680">
            <v>-14.856530344256612</v>
          </cell>
          <cell r="BR680">
            <v>0</v>
          </cell>
          <cell r="BS680">
            <v>-14.856530344256612</v>
          </cell>
          <cell r="BT680">
            <v>-55.649616593457296</v>
          </cell>
          <cell r="BU680">
            <v>0</v>
          </cell>
          <cell r="BV680">
            <v>-55.649616593457296</v>
          </cell>
          <cell r="BW680">
            <v>1.5398418895529176E-7</v>
          </cell>
          <cell r="BX680">
            <v>0</v>
          </cell>
          <cell r="BY680">
            <v>1.5398418895529176E-7</v>
          </cell>
          <cell r="BZ680">
            <v>0</v>
          </cell>
          <cell r="CA680">
            <v>0</v>
          </cell>
          <cell r="CB680">
            <v>0</v>
          </cell>
          <cell r="CC680">
            <v>-0.79229824041019725</v>
          </cell>
          <cell r="CD680">
            <v>0</v>
          </cell>
          <cell r="CE680">
            <v>-0.79229824041019725</v>
          </cell>
          <cell r="CF680">
            <v>-44.456887504354</v>
          </cell>
          <cell r="CG680">
            <v>0</v>
          </cell>
          <cell r="CH680">
            <v>-44.456887504354</v>
          </cell>
          <cell r="CI680">
            <v>0</v>
          </cell>
          <cell r="CJ680">
            <v>0</v>
          </cell>
          <cell r="CK680">
            <v>0</v>
          </cell>
          <cell r="CL680">
            <v>0</v>
          </cell>
          <cell r="CM680">
            <v>0</v>
          </cell>
          <cell r="CN680">
            <v>0</v>
          </cell>
          <cell r="CO680">
            <v>-0.92126248356134699</v>
          </cell>
          <cell r="CP680">
            <v>0</v>
          </cell>
          <cell r="CQ680">
            <v>-0.92126248356134699</v>
          </cell>
          <cell r="CR680">
            <v>-45.517160815037094</v>
          </cell>
          <cell r="CS680">
            <v>0</v>
          </cell>
          <cell r="CT680">
            <v>-45.517160815037094</v>
          </cell>
          <cell r="CU680">
            <v>0</v>
          </cell>
          <cell r="CV680">
            <v>0</v>
          </cell>
          <cell r="CW680">
            <v>0</v>
          </cell>
          <cell r="CX680">
            <v>0</v>
          </cell>
          <cell r="CY680">
            <v>0</v>
          </cell>
          <cell r="CZ680">
            <v>0</v>
          </cell>
          <cell r="DA680">
            <v>-7.6799999999999784</v>
          </cell>
          <cell r="DB680">
            <v>0</v>
          </cell>
          <cell r="DC680">
            <v>-7.6799999999999784</v>
          </cell>
          <cell r="DD680">
            <v>-31</v>
          </cell>
          <cell r="DE680">
            <v>0</v>
          </cell>
          <cell r="DF680">
            <v>-31</v>
          </cell>
          <cell r="DG680">
            <v>0</v>
          </cell>
          <cell r="DH680">
            <v>0</v>
          </cell>
          <cell r="DI680">
            <v>0</v>
          </cell>
          <cell r="DJ680">
            <v>0</v>
          </cell>
          <cell r="DK680">
            <v>0</v>
          </cell>
          <cell r="DL680">
            <v>0</v>
          </cell>
          <cell r="DM680">
            <v>-16.089999999999982</v>
          </cell>
          <cell r="DN680">
            <v>0</v>
          </cell>
          <cell r="DO680">
            <v>-16.089999999999982</v>
          </cell>
          <cell r="DP680">
            <v>-124.7</v>
          </cell>
          <cell r="DQ680">
            <v>0</v>
          </cell>
          <cell r="DR680">
            <v>-124.7</v>
          </cell>
          <cell r="HO680">
            <v>-113.79827195973785</v>
          </cell>
          <cell r="HP680">
            <v>0</v>
          </cell>
          <cell r="HQ680">
            <v>-113.79827195973785</v>
          </cell>
          <cell r="HR680">
            <v>-113.79827195973785</v>
          </cell>
          <cell r="HS680">
            <v>0</v>
          </cell>
          <cell r="HT680">
            <v>-113.79827195973785</v>
          </cell>
          <cell r="HU680">
            <v>-111.68262267666695</v>
          </cell>
          <cell r="HV680">
            <v>0</v>
          </cell>
          <cell r="HW680">
            <v>-111.68262267666695</v>
          </cell>
          <cell r="HX680">
            <v>-70.506146937713908</v>
          </cell>
          <cell r="HY680">
            <v>0</v>
          </cell>
          <cell r="HZ680">
            <v>-70.506146937713908</v>
          </cell>
          <cell r="IA680">
            <v>-70.506146937713908</v>
          </cell>
          <cell r="IB680">
            <v>0</v>
          </cell>
          <cell r="IC680">
            <v>-70.506146937713908</v>
          </cell>
          <cell r="ID680">
            <v>-70.506146937713908</v>
          </cell>
          <cell r="IE680">
            <v>0</v>
          </cell>
          <cell r="IF680">
            <v>-70.506146937713908</v>
          </cell>
          <cell r="IG680">
            <v>-55.649616593457296</v>
          </cell>
          <cell r="IH680">
            <v>0</v>
          </cell>
          <cell r="II680">
            <v>-55.649616593457296</v>
          </cell>
          <cell r="IJ680">
            <v>-45.249185590780009</v>
          </cell>
          <cell r="IK680">
            <v>0</v>
          </cell>
          <cell r="IL680">
            <v>-45.249185590780009</v>
          </cell>
          <cell r="IM680">
            <v>-45.249185744764198</v>
          </cell>
          <cell r="IN680">
            <v>0</v>
          </cell>
          <cell r="IO680">
            <v>-45.249185744764198</v>
          </cell>
          <cell r="IP680">
            <v>-45.249185744764198</v>
          </cell>
          <cell r="IQ680">
            <v>0</v>
          </cell>
          <cell r="IR680">
            <v>-45.249185744764198</v>
          </cell>
          <cell r="IS680">
            <v>-44.456887504354</v>
          </cell>
          <cell r="IT680">
            <v>0</v>
          </cell>
          <cell r="IU680">
            <v>-44.456887504354</v>
          </cell>
          <cell r="IV680">
            <v>-46.438423298598444</v>
          </cell>
          <cell r="IW680">
            <v>0</v>
          </cell>
          <cell r="IX680">
            <v>-46.438423298598444</v>
          </cell>
          <cell r="IY680">
            <v>-46.438423298598444</v>
          </cell>
          <cell r="IZ680">
            <v>0</v>
          </cell>
          <cell r="JA680">
            <v>-46.438423298598444</v>
          </cell>
          <cell r="JB680">
            <v>-46.438423298598444</v>
          </cell>
          <cell r="JC680">
            <v>0</v>
          </cell>
          <cell r="JD680">
            <v>-46.438423298598444</v>
          </cell>
          <cell r="JE680">
            <v>-45.517160815037094</v>
          </cell>
          <cell r="JF680">
            <v>0</v>
          </cell>
          <cell r="JG680">
            <v>-45.517160815037094</v>
          </cell>
          <cell r="JH680">
            <v>-38.679999999999978</v>
          </cell>
          <cell r="JI680">
            <v>0</v>
          </cell>
          <cell r="JJ680">
            <v>-38.679999999999978</v>
          </cell>
          <cell r="JK680">
            <v>-38.679999999999978</v>
          </cell>
          <cell r="JL680">
            <v>0</v>
          </cell>
          <cell r="JM680">
            <v>-38.679999999999978</v>
          </cell>
          <cell r="JN680">
            <v>-38.679999999999978</v>
          </cell>
          <cell r="JO680">
            <v>0</v>
          </cell>
          <cell r="JP680">
            <v>-38.679999999999978</v>
          </cell>
          <cell r="JQ680">
            <v>-31</v>
          </cell>
          <cell r="JR680">
            <v>0</v>
          </cell>
          <cell r="JS680">
            <v>-31</v>
          </cell>
          <cell r="JT680">
            <v>-140.79</v>
          </cell>
          <cell r="JU680">
            <v>0</v>
          </cell>
          <cell r="JV680">
            <v>-140.79</v>
          </cell>
          <cell r="JW680">
            <v>-140.79</v>
          </cell>
          <cell r="JX680">
            <v>0</v>
          </cell>
          <cell r="JY680">
            <v>-140.79</v>
          </cell>
          <cell r="JZ680">
            <v>-140.79</v>
          </cell>
          <cell r="KA680">
            <v>0</v>
          </cell>
          <cell r="KB680">
            <v>-140.79</v>
          </cell>
          <cell r="KC680">
            <v>-124.7</v>
          </cell>
          <cell r="KD680">
            <v>0</v>
          </cell>
          <cell r="KE680">
            <v>-124.7</v>
          </cell>
          <cell r="KF680">
            <v>0</v>
          </cell>
          <cell r="KG680">
            <v>0</v>
          </cell>
          <cell r="KH680">
            <v>0</v>
          </cell>
          <cell r="KI680">
            <v>0</v>
          </cell>
          <cell r="KJ680">
            <v>0</v>
          </cell>
          <cell r="KK680">
            <v>0</v>
          </cell>
          <cell r="KL680">
            <v>0</v>
          </cell>
          <cell r="KM680">
            <v>0</v>
          </cell>
          <cell r="KN680">
            <v>0</v>
          </cell>
          <cell r="KO680">
            <v>0</v>
          </cell>
          <cell r="KP680">
            <v>0</v>
          </cell>
          <cell r="KQ680">
            <v>0</v>
          </cell>
          <cell r="KR680">
            <v>0</v>
          </cell>
          <cell r="KS680">
            <v>0</v>
          </cell>
          <cell r="KT680">
            <v>0</v>
          </cell>
          <cell r="KU680">
            <v>0</v>
          </cell>
          <cell r="KV680">
            <v>0</v>
          </cell>
          <cell r="KW680">
            <v>0</v>
          </cell>
          <cell r="KX680">
            <v>0</v>
          </cell>
          <cell r="KY680">
            <v>0</v>
          </cell>
          <cell r="KZ680">
            <v>0</v>
          </cell>
          <cell r="LA680">
            <v>0</v>
          </cell>
          <cell r="LB680">
            <v>0</v>
          </cell>
          <cell r="LC680">
            <v>0</v>
          </cell>
          <cell r="LD680">
            <v>0</v>
          </cell>
          <cell r="LE680">
            <v>0</v>
          </cell>
          <cell r="LF680">
            <v>0</v>
          </cell>
          <cell r="LG680">
            <v>0</v>
          </cell>
          <cell r="LH680">
            <v>0</v>
          </cell>
          <cell r="LI680">
            <v>0</v>
          </cell>
          <cell r="LJ680">
            <v>0</v>
          </cell>
          <cell r="LK680">
            <v>0</v>
          </cell>
          <cell r="LL680">
            <v>0</v>
          </cell>
          <cell r="LM680">
            <v>0</v>
          </cell>
          <cell r="LN680">
            <v>0</v>
          </cell>
          <cell r="LO680">
            <v>0</v>
          </cell>
          <cell r="LP680">
            <v>0</v>
          </cell>
          <cell r="LQ680">
            <v>0</v>
          </cell>
          <cell r="LR680">
            <v>0</v>
          </cell>
          <cell r="LS680">
            <v>0</v>
          </cell>
          <cell r="LT680">
            <v>0</v>
          </cell>
          <cell r="LU680">
            <v>0</v>
          </cell>
          <cell r="LV680">
            <v>0</v>
          </cell>
          <cell r="LW680">
            <v>0</v>
          </cell>
          <cell r="LX680">
            <v>0</v>
          </cell>
          <cell r="LY680">
            <v>0</v>
          </cell>
          <cell r="LZ680">
            <v>0</v>
          </cell>
          <cell r="MA680">
            <v>0</v>
          </cell>
          <cell r="MB680">
            <v>0</v>
          </cell>
          <cell r="MC680">
            <v>0</v>
          </cell>
          <cell r="MD680">
            <v>0</v>
          </cell>
          <cell r="ME680">
            <v>0</v>
          </cell>
          <cell r="MF680">
            <v>0</v>
          </cell>
          <cell r="MG680">
            <v>0</v>
          </cell>
          <cell r="MH680">
            <v>0</v>
          </cell>
          <cell r="MI680">
            <v>0</v>
          </cell>
          <cell r="MJ680">
            <v>0</v>
          </cell>
          <cell r="MK680">
            <v>0</v>
          </cell>
          <cell r="ML680">
            <v>0</v>
          </cell>
          <cell r="MM680">
            <v>0</v>
          </cell>
          <cell r="MN680">
            <v>0</v>
          </cell>
          <cell r="MO680">
            <v>0</v>
          </cell>
          <cell r="MP680">
            <v>0</v>
          </cell>
          <cell r="MQ680">
            <v>0</v>
          </cell>
          <cell r="MR680">
            <v>0</v>
          </cell>
          <cell r="MS680">
            <v>0</v>
          </cell>
          <cell r="MT680">
            <v>0</v>
          </cell>
          <cell r="MU680">
            <v>0</v>
          </cell>
          <cell r="MV680">
            <v>0</v>
          </cell>
          <cell r="MW680">
            <v>0</v>
          </cell>
          <cell r="MX680">
            <v>0</v>
          </cell>
          <cell r="MY680">
            <v>0</v>
          </cell>
          <cell r="MZ680">
            <v>0</v>
          </cell>
          <cell r="NA680">
            <v>0</v>
          </cell>
          <cell r="NB680">
            <v>0</v>
          </cell>
          <cell r="NC680">
            <v>0</v>
          </cell>
          <cell r="ND680">
            <v>0</v>
          </cell>
          <cell r="NE680">
            <v>0</v>
          </cell>
          <cell r="NF680">
            <v>0</v>
          </cell>
          <cell r="NG680">
            <v>0</v>
          </cell>
          <cell r="NH680">
            <v>0</v>
          </cell>
          <cell r="NI680">
            <v>0</v>
          </cell>
          <cell r="NJ680">
            <v>0</v>
          </cell>
          <cell r="NK680">
            <v>0</v>
          </cell>
          <cell r="NL680">
            <v>0</v>
          </cell>
          <cell r="NM680">
            <v>0</v>
          </cell>
          <cell r="NN680">
            <v>0</v>
          </cell>
          <cell r="NO680">
            <v>0</v>
          </cell>
          <cell r="NP680">
            <v>0</v>
          </cell>
          <cell r="NQ680">
            <v>0</v>
          </cell>
          <cell r="NR680">
            <v>0</v>
          </cell>
          <cell r="NS680">
            <v>0</v>
          </cell>
          <cell r="NT680">
            <v>0</v>
          </cell>
          <cell r="NU680">
            <v>0</v>
          </cell>
          <cell r="NV680">
            <v>0</v>
          </cell>
          <cell r="NW680">
            <v>0</v>
          </cell>
        </row>
        <row r="681">
          <cell r="BB681">
            <v>406.38600000000002</v>
          </cell>
          <cell r="BC681">
            <v>-5.4619999999999997</v>
          </cell>
          <cell r="BD681">
            <v>411.84800000000001</v>
          </cell>
          <cell r="BE681">
            <v>386.678</v>
          </cell>
          <cell r="BF681">
            <v>-8.3960000000000008</v>
          </cell>
          <cell r="BG681">
            <v>395.07400000000001</v>
          </cell>
          <cell r="BH681">
            <v>262.02600000000001</v>
          </cell>
          <cell r="BI681">
            <v>-7.3040000000000003</v>
          </cell>
          <cell r="BJ681">
            <v>269.33</v>
          </cell>
          <cell r="BK681">
            <v>313.50900000000001</v>
          </cell>
          <cell r="BL681">
            <v>-30.413</v>
          </cell>
          <cell r="BM681">
            <v>343.92200000000003</v>
          </cell>
          <cell r="BN681">
            <v>331.73200000000003</v>
          </cell>
          <cell r="BO681">
            <v>-6.9</v>
          </cell>
          <cell r="BP681">
            <v>338.63200000000001</v>
          </cell>
          <cell r="BQ681">
            <v>350.17399999999998</v>
          </cell>
          <cell r="BR681">
            <v>-74.900000000000006</v>
          </cell>
          <cell r="BS681">
            <v>425.07399999999996</v>
          </cell>
          <cell r="BT681">
            <v>400.84100000000001</v>
          </cell>
          <cell r="BU681">
            <v>122.5</v>
          </cell>
          <cell r="BV681">
            <v>278.34100000000001</v>
          </cell>
          <cell r="BW681">
            <v>296.21600000000001</v>
          </cell>
          <cell r="BX681">
            <v>-15.6</v>
          </cell>
          <cell r="BY681">
            <v>311.81600000000003</v>
          </cell>
          <cell r="BZ681">
            <v>378.34500000000003</v>
          </cell>
          <cell r="CA681">
            <v>-1.3</v>
          </cell>
          <cell r="CB681">
            <v>379.64500000000004</v>
          </cell>
          <cell r="CC681">
            <v>434.62</v>
          </cell>
          <cell r="CD681">
            <v>-7.6</v>
          </cell>
          <cell r="CE681">
            <v>442.22</v>
          </cell>
          <cell r="CF681">
            <v>303.90199999999999</v>
          </cell>
          <cell r="CG681">
            <v>-19.3</v>
          </cell>
          <cell r="CH681">
            <v>323.202</v>
          </cell>
          <cell r="CI681">
            <v>353.79199999999997</v>
          </cell>
          <cell r="CJ681">
            <v>17.099999997767291</v>
          </cell>
          <cell r="CK681">
            <v>336.6920000022327</v>
          </cell>
          <cell r="CL681">
            <v>403.54300000000001</v>
          </cell>
          <cell r="CM681">
            <v>-13.700000406370782</v>
          </cell>
          <cell r="CN681">
            <v>417.24300040637081</v>
          </cell>
          <cell r="CO681">
            <v>438.04500000000002</v>
          </cell>
          <cell r="CP681">
            <v>15.2</v>
          </cell>
          <cell r="CQ681">
            <v>422.84500000000003</v>
          </cell>
          <cell r="CR681">
            <v>295.613</v>
          </cell>
          <cell r="CS681">
            <v>4.4000000000000004</v>
          </cell>
          <cell r="CT681">
            <v>291.21300000000002</v>
          </cell>
          <cell r="CU681">
            <v>340.19900000000001</v>
          </cell>
          <cell r="CV681">
            <v>-3.7</v>
          </cell>
          <cell r="CW681">
            <v>343.899</v>
          </cell>
          <cell r="CX681">
            <v>286.07400000000001</v>
          </cell>
          <cell r="CY681">
            <v>-13.4</v>
          </cell>
          <cell r="CZ681">
            <v>299.47399999999999</v>
          </cell>
          <cell r="DA681">
            <v>359.76499999999999</v>
          </cell>
          <cell r="DB681">
            <v>-15.8</v>
          </cell>
          <cell r="DC681">
            <v>375.565</v>
          </cell>
          <cell r="DD681">
            <v>298.85899999999998</v>
          </cell>
          <cell r="DE681">
            <v>-23.8</v>
          </cell>
          <cell r="DF681">
            <v>322.65899999999999</v>
          </cell>
          <cell r="DG681">
            <v>298.08999999999997</v>
          </cell>
          <cell r="DH681">
            <v>-1.1999999999999993</v>
          </cell>
          <cell r="DI681">
            <v>299.28999999999996</v>
          </cell>
          <cell r="DJ681">
            <v>324.04000000000002</v>
          </cell>
          <cell r="DK681">
            <v>-25</v>
          </cell>
          <cell r="DL681">
            <v>349.04</v>
          </cell>
          <cell r="DM681">
            <v>350.54399999999998</v>
          </cell>
          <cell r="DN681">
            <v>1</v>
          </cell>
          <cell r="DO681">
            <v>349.54399999999998</v>
          </cell>
          <cell r="DP681">
            <v>248.18700000000001</v>
          </cell>
          <cell r="DQ681">
            <v>0</v>
          </cell>
          <cell r="DR681">
            <v>248.18700000000001</v>
          </cell>
          <cell r="DS681">
            <v>254</v>
          </cell>
          <cell r="DT681">
            <v>-9</v>
          </cell>
          <cell r="DU681">
            <v>263</v>
          </cell>
          <cell r="DV681">
            <v>321</v>
          </cell>
          <cell r="DW681">
            <v>36</v>
          </cell>
          <cell r="DX681">
            <v>285</v>
          </cell>
          <cell r="DY681">
            <v>390</v>
          </cell>
          <cell r="DZ681">
            <v>25</v>
          </cell>
          <cell r="EA681">
            <v>365</v>
          </cell>
          <cell r="EB681">
            <v>282</v>
          </cell>
          <cell r="EC681">
            <v>-4</v>
          </cell>
          <cell r="ED681">
            <v>286</v>
          </cell>
          <cell r="EE681">
            <v>-230</v>
          </cell>
          <cell r="EF681">
            <v>0</v>
          </cell>
          <cell r="EG681">
            <v>-230</v>
          </cell>
          <cell r="EH681">
            <v>-206</v>
          </cell>
          <cell r="EI681">
            <v>0</v>
          </cell>
          <cell r="EJ681">
            <v>-206</v>
          </cell>
          <cell r="EK681">
            <v>-214</v>
          </cell>
          <cell r="EL681">
            <v>0</v>
          </cell>
          <cell r="EM681">
            <v>-214</v>
          </cell>
          <cell r="EN681">
            <v>-242</v>
          </cell>
          <cell r="EO681">
            <v>0</v>
          </cell>
          <cell r="EP681">
            <v>-242</v>
          </cell>
          <cell r="EQ681">
            <v>-216</v>
          </cell>
          <cell r="ER681">
            <v>0</v>
          </cell>
          <cell r="ES681">
            <v>-216</v>
          </cell>
          <cell r="ET681">
            <v>-221</v>
          </cell>
          <cell r="EU681">
            <v>0</v>
          </cell>
          <cell r="EV681">
            <v>-221</v>
          </cell>
          <cell r="EW681">
            <v>-211</v>
          </cell>
          <cell r="EX681">
            <v>0</v>
          </cell>
          <cell r="EY681">
            <v>-211</v>
          </cell>
          <cell r="EZ681">
            <v>-227</v>
          </cell>
          <cell r="FA681">
            <v>0</v>
          </cell>
          <cell r="FB681">
            <v>-227</v>
          </cell>
          <cell r="FC681">
            <v>246</v>
          </cell>
          <cell r="FD681">
            <v>0</v>
          </cell>
          <cell r="FE681">
            <v>246</v>
          </cell>
          <cell r="FF681">
            <v>269</v>
          </cell>
          <cell r="FG681">
            <v>0</v>
          </cell>
          <cell r="FH681">
            <v>269</v>
          </cell>
          <cell r="FI681">
            <v>326</v>
          </cell>
          <cell r="FJ681">
            <v>0</v>
          </cell>
          <cell r="FK681">
            <v>326</v>
          </cell>
          <cell r="FL681">
            <v>304</v>
          </cell>
          <cell r="FM681">
            <v>0</v>
          </cell>
          <cell r="FN681">
            <v>304</v>
          </cell>
          <cell r="FO681">
            <v>147</v>
          </cell>
          <cell r="FP681">
            <v>0</v>
          </cell>
          <cell r="FQ681">
            <v>147</v>
          </cell>
          <cell r="FR681">
            <v>467</v>
          </cell>
          <cell r="FS681">
            <v>0</v>
          </cell>
          <cell r="FT681">
            <v>467</v>
          </cell>
          <cell r="FU681">
            <v>411</v>
          </cell>
          <cell r="FV681">
            <v>0</v>
          </cell>
          <cell r="FW681">
            <v>411</v>
          </cell>
          <cell r="FX681">
            <v>418</v>
          </cell>
          <cell r="FY681">
            <v>0</v>
          </cell>
          <cell r="FZ681">
            <v>418</v>
          </cell>
          <cell r="GA681">
            <v>519</v>
          </cell>
          <cell r="GB681">
            <v>0</v>
          </cell>
          <cell r="GC681">
            <v>519</v>
          </cell>
          <cell r="GD681">
            <v>446</v>
          </cell>
          <cell r="GE681">
            <v>0</v>
          </cell>
          <cell r="GF681">
            <v>446</v>
          </cell>
          <cell r="GG681">
            <v>439</v>
          </cell>
          <cell r="GH681">
            <v>0</v>
          </cell>
          <cell r="GI681">
            <v>439</v>
          </cell>
          <cell r="GJ681">
            <v>449</v>
          </cell>
          <cell r="GK681">
            <v>0</v>
          </cell>
          <cell r="GL681">
            <v>449</v>
          </cell>
          <cell r="GM681">
            <v>378</v>
          </cell>
          <cell r="GN681">
            <v>0</v>
          </cell>
          <cell r="GO681">
            <v>378</v>
          </cell>
          <cell r="GP681">
            <v>292</v>
          </cell>
          <cell r="GQ681">
            <v>0</v>
          </cell>
          <cell r="GR681">
            <v>292</v>
          </cell>
          <cell r="GS681">
            <v>272</v>
          </cell>
          <cell r="GT681">
            <v>0</v>
          </cell>
          <cell r="GU681">
            <v>272</v>
          </cell>
          <cell r="GV681">
            <v>246</v>
          </cell>
          <cell r="GW681">
            <v>0</v>
          </cell>
          <cell r="GX681">
            <v>246</v>
          </cell>
          <cell r="GY681">
            <v>955</v>
          </cell>
          <cell r="GZ681">
            <v>0</v>
          </cell>
          <cell r="HA681">
            <v>955</v>
          </cell>
          <cell r="HB681">
            <v>383</v>
          </cell>
          <cell r="HC681">
            <v>0</v>
          </cell>
          <cell r="HD681">
            <v>383</v>
          </cell>
          <cell r="HE681">
            <v>137</v>
          </cell>
          <cell r="HF681">
            <v>0</v>
          </cell>
          <cell r="HG681">
            <v>137</v>
          </cell>
          <cell r="HH681">
            <v>340</v>
          </cell>
          <cell r="HI681">
            <v>0</v>
          </cell>
          <cell r="HJ681">
            <v>340</v>
          </cell>
          <cell r="HO681">
            <v>1055.0899999999999</v>
          </cell>
          <cell r="HP681">
            <v>-21.161999999999999</v>
          </cell>
          <cell r="HQ681">
            <v>1076.252</v>
          </cell>
          <cell r="HR681">
            <v>648.70399999999995</v>
          </cell>
          <cell r="HS681">
            <v>-15.700000000000001</v>
          </cell>
          <cell r="HT681">
            <v>664.404</v>
          </cell>
          <cell r="HU681">
            <v>262.02600000000001</v>
          </cell>
          <cell r="HV681">
            <v>-7.3040000000000003</v>
          </cell>
          <cell r="HW681">
            <v>269.33</v>
          </cell>
          <cell r="HX681">
            <v>1396.2560000000001</v>
          </cell>
          <cell r="HY681">
            <v>10.286999999999992</v>
          </cell>
          <cell r="HZ681">
            <v>1385.9690000000001</v>
          </cell>
          <cell r="IA681">
            <v>1082.7470000000001</v>
          </cell>
          <cell r="IB681">
            <v>40.699999999999989</v>
          </cell>
          <cell r="IC681">
            <v>1042.047</v>
          </cell>
          <cell r="ID681">
            <v>751.01499999999999</v>
          </cell>
          <cell r="IE681">
            <v>47.599999999999994</v>
          </cell>
          <cell r="IF681">
            <v>703.41499999999996</v>
          </cell>
          <cell r="IG681">
            <v>400.84100000000001</v>
          </cell>
          <cell r="IH681">
            <v>122.5</v>
          </cell>
          <cell r="II681">
            <v>278.34100000000001</v>
          </cell>
          <cell r="IJ681">
            <v>1413.0830000000001</v>
          </cell>
          <cell r="IK681">
            <v>-43.8</v>
          </cell>
          <cell r="IL681">
            <v>1456.883</v>
          </cell>
          <cell r="IM681">
            <v>1116.867</v>
          </cell>
          <cell r="IN681">
            <v>-28.200000000000003</v>
          </cell>
          <cell r="IO681">
            <v>1145.067</v>
          </cell>
          <cell r="IP681">
            <v>738.52200000000005</v>
          </cell>
          <cell r="IQ681">
            <v>-26.9</v>
          </cell>
          <cell r="IR681">
            <v>765.42200000000003</v>
          </cell>
          <cell r="IS681">
            <v>303.90199999999999</v>
          </cell>
          <cell r="IT681">
            <v>-19.3</v>
          </cell>
          <cell r="IU681">
            <v>323.202</v>
          </cell>
          <cell r="IV681">
            <v>1490.9929999999999</v>
          </cell>
          <cell r="IW681">
            <v>22.999999591396509</v>
          </cell>
          <cell r="IX681">
            <v>1467.9930004086034</v>
          </cell>
          <cell r="IY681">
            <v>1137.201</v>
          </cell>
          <cell r="IZ681">
            <v>5.899999593629218</v>
          </cell>
          <cell r="JA681">
            <v>1131.3010004063708</v>
          </cell>
          <cell r="JB681">
            <v>733.65800000000002</v>
          </cell>
          <cell r="JC681">
            <v>19.600000000000001</v>
          </cell>
          <cell r="JD681">
            <v>714.05799999999999</v>
          </cell>
          <cell r="JE681">
            <v>295.613</v>
          </cell>
          <cell r="JF681">
            <v>4.4000000000000004</v>
          </cell>
          <cell r="JG681">
            <v>291.21300000000002</v>
          </cell>
          <cell r="JH681">
            <v>1284.8969999999999</v>
          </cell>
          <cell r="JI681">
            <v>-56.7</v>
          </cell>
          <cell r="JJ681">
            <v>1341.597</v>
          </cell>
          <cell r="JK681">
            <v>944.69799999999998</v>
          </cell>
          <cell r="JL681">
            <v>-53</v>
          </cell>
          <cell r="JM681">
            <v>997.69799999999998</v>
          </cell>
          <cell r="JN681">
            <v>658.62400000000002</v>
          </cell>
          <cell r="JO681">
            <v>-39.6</v>
          </cell>
          <cell r="JP681">
            <v>698.22400000000005</v>
          </cell>
          <cell r="JQ681">
            <v>298.85899999999998</v>
          </cell>
          <cell r="JR681">
            <v>-23.8</v>
          </cell>
          <cell r="JS681">
            <v>322.65899999999999</v>
          </cell>
          <cell r="JT681">
            <v>1220.8610000000001</v>
          </cell>
          <cell r="JU681">
            <v>-25.2</v>
          </cell>
          <cell r="JV681">
            <v>1246.0610000000001</v>
          </cell>
          <cell r="JW681">
            <v>922.77099999999996</v>
          </cell>
          <cell r="JX681">
            <v>-24</v>
          </cell>
          <cell r="JY681">
            <v>946.77099999999996</v>
          </cell>
          <cell r="JZ681">
            <v>598.73099999999999</v>
          </cell>
          <cell r="KA681">
            <v>1</v>
          </cell>
          <cell r="KB681">
            <v>597.73099999999999</v>
          </cell>
          <cell r="KC681">
            <v>248.18700000000001</v>
          </cell>
          <cell r="KD681">
            <v>0</v>
          </cell>
          <cell r="KE681">
            <v>248.18700000000001</v>
          </cell>
          <cell r="KF681">
            <v>254</v>
          </cell>
          <cell r="KG681">
            <v>48</v>
          </cell>
          <cell r="KH681">
            <v>206</v>
          </cell>
          <cell r="KI681">
            <v>321</v>
          </cell>
          <cell r="KJ681">
            <v>57</v>
          </cell>
          <cell r="KK681">
            <v>264</v>
          </cell>
          <cell r="KL681">
            <v>390</v>
          </cell>
          <cell r="KM681">
            <v>21</v>
          </cell>
          <cell r="KN681">
            <v>369</v>
          </cell>
          <cell r="KO681">
            <v>282</v>
          </cell>
          <cell r="KP681">
            <v>-4</v>
          </cell>
          <cell r="KQ681">
            <v>286</v>
          </cell>
          <cell r="KR681">
            <v>-230</v>
          </cell>
          <cell r="KS681">
            <v>0</v>
          </cell>
          <cell r="KT681">
            <v>-230</v>
          </cell>
          <cell r="KU681">
            <v>-206</v>
          </cell>
          <cell r="KV681">
            <v>0</v>
          </cell>
          <cell r="KW681">
            <v>-206</v>
          </cell>
          <cell r="KX681">
            <v>-214</v>
          </cell>
          <cell r="KY681">
            <v>0</v>
          </cell>
          <cell r="KZ681">
            <v>-214</v>
          </cell>
          <cell r="LA681">
            <v>-242</v>
          </cell>
          <cell r="LB681">
            <v>0</v>
          </cell>
          <cell r="LC681">
            <v>-242</v>
          </cell>
          <cell r="LD681">
            <v>-216</v>
          </cell>
          <cell r="LE681">
            <v>0</v>
          </cell>
          <cell r="LF681">
            <v>-216</v>
          </cell>
          <cell r="LG681">
            <v>-221</v>
          </cell>
          <cell r="LH681">
            <v>0</v>
          </cell>
          <cell r="LI681">
            <v>-221</v>
          </cell>
          <cell r="LJ681">
            <v>-211</v>
          </cell>
          <cell r="LK681">
            <v>0</v>
          </cell>
          <cell r="LL681">
            <v>-211</v>
          </cell>
          <cell r="LM681">
            <v>-227</v>
          </cell>
          <cell r="LN681">
            <v>0</v>
          </cell>
          <cell r="LO681">
            <v>-227</v>
          </cell>
          <cell r="LP681">
            <v>246</v>
          </cell>
          <cell r="LQ681">
            <v>0</v>
          </cell>
          <cell r="LR681">
            <v>246</v>
          </cell>
          <cell r="LS681">
            <v>269</v>
          </cell>
          <cell r="LT681">
            <v>0</v>
          </cell>
          <cell r="LU681">
            <v>269</v>
          </cell>
          <cell r="LV681">
            <v>326</v>
          </cell>
          <cell r="LW681">
            <v>0</v>
          </cell>
          <cell r="LX681">
            <v>326</v>
          </cell>
          <cell r="LY681">
            <v>304</v>
          </cell>
          <cell r="LZ681">
            <v>0</v>
          </cell>
          <cell r="MA681">
            <v>304</v>
          </cell>
          <cell r="MB681">
            <v>147</v>
          </cell>
          <cell r="MC681">
            <v>0</v>
          </cell>
          <cell r="MD681">
            <v>147</v>
          </cell>
          <cell r="ME681">
            <v>467</v>
          </cell>
          <cell r="MF681">
            <v>0</v>
          </cell>
          <cell r="MG681">
            <v>467</v>
          </cell>
          <cell r="MH681">
            <v>411</v>
          </cell>
          <cell r="MI681">
            <v>0</v>
          </cell>
          <cell r="MJ681">
            <v>411</v>
          </cell>
          <cell r="MK681">
            <v>418</v>
          </cell>
          <cell r="ML681">
            <v>0</v>
          </cell>
          <cell r="MM681">
            <v>418</v>
          </cell>
          <cell r="MN681">
            <v>519</v>
          </cell>
          <cell r="MO681">
            <v>0</v>
          </cell>
          <cell r="MP681">
            <v>519</v>
          </cell>
          <cell r="MQ681">
            <v>446</v>
          </cell>
          <cell r="MR681">
            <v>0</v>
          </cell>
          <cell r="MS681">
            <v>446</v>
          </cell>
          <cell r="MT681">
            <v>439</v>
          </cell>
          <cell r="MU681">
            <v>0</v>
          </cell>
          <cell r="MV681">
            <v>439</v>
          </cell>
          <cell r="MW681">
            <v>449</v>
          </cell>
          <cell r="MX681">
            <v>0</v>
          </cell>
          <cell r="MY681">
            <v>449</v>
          </cell>
          <cell r="MZ681">
            <v>378</v>
          </cell>
          <cell r="NA681">
            <v>0</v>
          </cell>
          <cell r="NB681">
            <v>378</v>
          </cell>
          <cell r="NC681">
            <v>292</v>
          </cell>
          <cell r="ND681">
            <v>0</v>
          </cell>
          <cell r="NE681">
            <v>292</v>
          </cell>
          <cell r="NF681">
            <v>272</v>
          </cell>
          <cell r="NG681">
            <v>0</v>
          </cell>
          <cell r="NH681">
            <v>272</v>
          </cell>
          <cell r="NI681">
            <v>246</v>
          </cell>
          <cell r="NJ681">
            <v>0</v>
          </cell>
          <cell r="NK681">
            <v>246</v>
          </cell>
          <cell r="NL681">
            <v>955</v>
          </cell>
          <cell r="NM681">
            <v>0</v>
          </cell>
          <cell r="NN681">
            <v>955</v>
          </cell>
          <cell r="NO681">
            <v>383</v>
          </cell>
          <cell r="NP681">
            <v>0</v>
          </cell>
          <cell r="NQ681">
            <v>383</v>
          </cell>
          <cell r="NR681">
            <v>137</v>
          </cell>
          <cell r="NS681">
            <v>0</v>
          </cell>
          <cell r="NT681">
            <v>137</v>
          </cell>
          <cell r="NU681">
            <v>340</v>
          </cell>
          <cell r="NV681">
            <v>0</v>
          </cell>
          <cell r="NW681">
            <v>340</v>
          </cell>
        </row>
        <row r="682">
          <cell r="BB682">
            <v>-12.148999999999999</v>
          </cell>
          <cell r="BC682">
            <v>0</v>
          </cell>
          <cell r="BD682">
            <v>-12.148999999999999</v>
          </cell>
          <cell r="BE682">
            <v>35.250999999999998</v>
          </cell>
          <cell r="BF682">
            <v>0</v>
          </cell>
          <cell r="BG682">
            <v>35.250999999999998</v>
          </cell>
          <cell r="BH682">
            <v>-85.034999999999997</v>
          </cell>
          <cell r="BI682">
            <v>0</v>
          </cell>
          <cell r="BJ682">
            <v>-85.034999999999997</v>
          </cell>
          <cell r="BK682">
            <v>-121.496</v>
          </cell>
          <cell r="BL682">
            <v>0</v>
          </cell>
          <cell r="BM682">
            <v>-121.496</v>
          </cell>
          <cell r="BN682">
            <v>-225.15299999999999</v>
          </cell>
          <cell r="BO682">
            <v>0</v>
          </cell>
          <cell r="BP682">
            <v>-225.15299999999999</v>
          </cell>
          <cell r="BQ682">
            <v>-312.18099999999998</v>
          </cell>
          <cell r="BR682">
            <v>0</v>
          </cell>
          <cell r="BS682">
            <v>-312.18099999999998</v>
          </cell>
          <cell r="BT682">
            <v>-137.483</v>
          </cell>
          <cell r="BU682">
            <v>0</v>
          </cell>
          <cell r="BV682">
            <v>-137.483</v>
          </cell>
          <cell r="BW682">
            <v>-58.414999999999999</v>
          </cell>
          <cell r="BX682">
            <v>0</v>
          </cell>
          <cell r="BY682">
            <v>-58.414999999999999</v>
          </cell>
          <cell r="BZ682">
            <v>-40.268999999999998</v>
          </cell>
          <cell r="CA682">
            <v>0</v>
          </cell>
          <cell r="CB682">
            <v>-40.268999999999998</v>
          </cell>
          <cell r="CC682">
            <v>-39.225999999999999</v>
          </cell>
          <cell r="CD682">
            <v>0</v>
          </cell>
          <cell r="CE682">
            <v>-39.225999999999999</v>
          </cell>
          <cell r="CF682">
            <v>6.1959999999999997</v>
          </cell>
          <cell r="CG682">
            <v>0</v>
          </cell>
          <cell r="CH682">
            <v>6.1959999999999997</v>
          </cell>
          <cell r="CI682">
            <v>18.411000000000001</v>
          </cell>
          <cell r="CJ682">
            <v>0</v>
          </cell>
          <cell r="CK682">
            <v>18.411000000000001</v>
          </cell>
          <cell r="CL682">
            <v>67.611000000000004</v>
          </cell>
          <cell r="CM682">
            <v>0</v>
          </cell>
          <cell r="CN682">
            <v>67.611000000000004</v>
          </cell>
          <cell r="CO682">
            <v>50.890999999999998</v>
          </cell>
          <cell r="CP682">
            <v>0</v>
          </cell>
          <cell r="CQ682">
            <v>50.890999999999998</v>
          </cell>
          <cell r="CR682">
            <v>-54.506</v>
          </cell>
          <cell r="CS682">
            <v>0</v>
          </cell>
          <cell r="CT682">
            <v>-54.506</v>
          </cell>
          <cell r="CU682">
            <v>-29.344000000000001</v>
          </cell>
          <cell r="CV682">
            <v>0</v>
          </cell>
          <cell r="CW682">
            <v>-29.344000000000001</v>
          </cell>
          <cell r="CX682">
            <v>20.792999999999999</v>
          </cell>
          <cell r="CY682">
            <v>0</v>
          </cell>
          <cell r="CZ682">
            <v>20.792999999999999</v>
          </cell>
          <cell r="DA682">
            <v>-73.97</v>
          </cell>
          <cell r="DB682">
            <v>0</v>
          </cell>
          <cell r="DC682">
            <v>-73.97</v>
          </cell>
          <cell r="DD682">
            <v>-119.917</v>
          </cell>
          <cell r="DE682">
            <v>0</v>
          </cell>
          <cell r="DF682">
            <v>-119.917</v>
          </cell>
          <cell r="DG682">
            <v>-87.71</v>
          </cell>
          <cell r="DH682">
            <v>0</v>
          </cell>
          <cell r="DI682">
            <v>-87.71</v>
          </cell>
          <cell r="DJ682">
            <v>-152.29300000000001</v>
          </cell>
          <cell r="DK682">
            <v>0</v>
          </cell>
          <cell r="DL682">
            <v>-152.29300000000001</v>
          </cell>
          <cell r="DM682">
            <v>-110.46199999999999</v>
          </cell>
          <cell r="DN682">
            <v>0</v>
          </cell>
          <cell r="DO682">
            <v>-110.46199999999999</v>
          </cell>
          <cell r="DP682">
            <v>-111.346</v>
          </cell>
          <cell r="DQ682">
            <v>0</v>
          </cell>
          <cell r="DR682">
            <v>-111.346</v>
          </cell>
          <cell r="DS682">
            <v>-70</v>
          </cell>
          <cell r="DT682">
            <v>0</v>
          </cell>
          <cell r="DU682">
            <v>-70</v>
          </cell>
          <cell r="DV682">
            <v>-79</v>
          </cell>
          <cell r="DW682">
            <v>0</v>
          </cell>
          <cell r="DX682">
            <v>-79</v>
          </cell>
          <cell r="DY682">
            <v>-351</v>
          </cell>
          <cell r="DZ682">
            <v>0</v>
          </cell>
          <cell r="EA682">
            <v>-351</v>
          </cell>
          <cell r="EB682">
            <v>-79</v>
          </cell>
          <cell r="EC682">
            <v>0</v>
          </cell>
          <cell r="ED682">
            <v>-79</v>
          </cell>
          <cell r="EE682">
            <v>315</v>
          </cell>
          <cell r="EF682">
            <v>0</v>
          </cell>
          <cell r="EG682">
            <v>315</v>
          </cell>
          <cell r="EH682">
            <v>336</v>
          </cell>
          <cell r="EI682">
            <v>0</v>
          </cell>
          <cell r="EJ682">
            <v>336</v>
          </cell>
          <cell r="EK682">
            <v>344</v>
          </cell>
          <cell r="EL682">
            <v>0</v>
          </cell>
          <cell r="EM682">
            <v>344</v>
          </cell>
          <cell r="EN682">
            <v>273</v>
          </cell>
          <cell r="EO682">
            <v>0</v>
          </cell>
          <cell r="EP682">
            <v>273</v>
          </cell>
          <cell r="EQ682">
            <v>272</v>
          </cell>
          <cell r="ER682">
            <v>0</v>
          </cell>
          <cell r="ES682">
            <v>272</v>
          </cell>
          <cell r="ET682">
            <v>270</v>
          </cell>
          <cell r="EU682">
            <v>0</v>
          </cell>
          <cell r="EV682">
            <v>270</v>
          </cell>
          <cell r="EW682">
            <v>293</v>
          </cell>
          <cell r="EX682">
            <v>0</v>
          </cell>
          <cell r="EY682">
            <v>293</v>
          </cell>
          <cell r="EZ682">
            <v>263</v>
          </cell>
          <cell r="FA682">
            <v>0</v>
          </cell>
          <cell r="FB682">
            <v>263</v>
          </cell>
          <cell r="FC682">
            <v>-119</v>
          </cell>
          <cell r="FD682">
            <v>0</v>
          </cell>
          <cell r="FE682">
            <v>-119</v>
          </cell>
          <cell r="FF682">
            <v>-63</v>
          </cell>
          <cell r="FG682">
            <v>0</v>
          </cell>
          <cell r="FH682">
            <v>-63</v>
          </cell>
          <cell r="FI682">
            <v>-84</v>
          </cell>
          <cell r="FJ682">
            <v>0</v>
          </cell>
          <cell r="FK682">
            <v>-84</v>
          </cell>
          <cell r="FL682">
            <v>-27</v>
          </cell>
          <cell r="FM682">
            <v>0</v>
          </cell>
          <cell r="FN682">
            <v>-27</v>
          </cell>
          <cell r="FO682">
            <v>-206</v>
          </cell>
          <cell r="FP682">
            <v>0</v>
          </cell>
          <cell r="FQ682">
            <v>-206</v>
          </cell>
          <cell r="FR682">
            <v>17</v>
          </cell>
          <cell r="FS682">
            <v>0</v>
          </cell>
          <cell r="FT682">
            <v>17</v>
          </cell>
          <cell r="FU682">
            <v>-51</v>
          </cell>
          <cell r="FV682">
            <v>0</v>
          </cell>
          <cell r="FW682">
            <v>-51</v>
          </cell>
          <cell r="FX682">
            <v>-79</v>
          </cell>
          <cell r="FY682">
            <v>0</v>
          </cell>
          <cell r="FZ682">
            <v>-79</v>
          </cell>
          <cell r="GA682">
            <v>25</v>
          </cell>
          <cell r="GB682">
            <v>0</v>
          </cell>
          <cell r="GC682">
            <v>25</v>
          </cell>
          <cell r="GD682">
            <v>-33</v>
          </cell>
          <cell r="GE682">
            <v>0</v>
          </cell>
          <cell r="GF682">
            <v>-33</v>
          </cell>
          <cell r="GG682">
            <v>-25</v>
          </cell>
          <cell r="GH682">
            <v>0</v>
          </cell>
          <cell r="GI682">
            <v>-25</v>
          </cell>
          <cell r="GJ682">
            <v>-131</v>
          </cell>
          <cell r="GK682">
            <v>0</v>
          </cell>
          <cell r="GL682">
            <v>-131</v>
          </cell>
          <cell r="GM682">
            <v>-181</v>
          </cell>
          <cell r="GN682">
            <v>0</v>
          </cell>
          <cell r="GO682">
            <v>-181</v>
          </cell>
          <cell r="GP682">
            <v>-258</v>
          </cell>
          <cell r="GQ682">
            <v>0</v>
          </cell>
          <cell r="GR682">
            <v>-258</v>
          </cell>
          <cell r="GS682">
            <v>-222</v>
          </cell>
          <cell r="GT682">
            <v>0</v>
          </cell>
          <cell r="GU682">
            <v>-222</v>
          </cell>
          <cell r="GV682">
            <v>-275</v>
          </cell>
          <cell r="GW682">
            <v>0</v>
          </cell>
          <cell r="GX682">
            <v>-275</v>
          </cell>
          <cell r="GY682">
            <v>-280</v>
          </cell>
          <cell r="GZ682">
            <v>0</v>
          </cell>
          <cell r="HA682">
            <v>-280</v>
          </cell>
          <cell r="HB682">
            <v>-164</v>
          </cell>
          <cell r="HC682">
            <v>0</v>
          </cell>
          <cell r="HD682">
            <v>-164</v>
          </cell>
          <cell r="HE682">
            <v>-81</v>
          </cell>
          <cell r="HF682">
            <v>0</v>
          </cell>
          <cell r="HG682">
            <v>-81</v>
          </cell>
          <cell r="HH682">
            <v>-101</v>
          </cell>
          <cell r="HI682">
            <v>0</v>
          </cell>
          <cell r="HJ682">
            <v>-101</v>
          </cell>
          <cell r="HO682">
            <v>-61.933</v>
          </cell>
          <cell r="HP682">
            <v>0</v>
          </cell>
          <cell r="HQ682">
            <v>-61.933</v>
          </cell>
          <cell r="HR682">
            <v>-49.783999999999999</v>
          </cell>
          <cell r="HS682">
            <v>0</v>
          </cell>
          <cell r="HT682">
            <v>-49.783999999999999</v>
          </cell>
          <cell r="HU682">
            <v>-85.034999999999997</v>
          </cell>
          <cell r="HV682">
            <v>0</v>
          </cell>
          <cell r="HW682">
            <v>-85.034999999999997</v>
          </cell>
          <cell r="HX682">
            <v>-796.31299999999999</v>
          </cell>
          <cell r="HY682">
            <v>0</v>
          </cell>
          <cell r="HZ682">
            <v>-796.31299999999999</v>
          </cell>
          <cell r="IA682">
            <v>-674.81700000000001</v>
          </cell>
          <cell r="IB682">
            <v>0</v>
          </cell>
          <cell r="IC682">
            <v>-674.81700000000001</v>
          </cell>
          <cell r="ID682">
            <v>-449.66399999999999</v>
          </cell>
          <cell r="IE682">
            <v>0</v>
          </cell>
          <cell r="IF682">
            <v>-449.66399999999999</v>
          </cell>
          <cell r="IG682">
            <v>-137.483</v>
          </cell>
          <cell r="IH682">
            <v>0</v>
          </cell>
          <cell r="II682">
            <v>-137.483</v>
          </cell>
          <cell r="IJ682">
            <v>-131.714</v>
          </cell>
          <cell r="IK682">
            <v>0</v>
          </cell>
          <cell r="IL682">
            <v>-131.714</v>
          </cell>
          <cell r="IM682">
            <v>-73.299000000000007</v>
          </cell>
          <cell r="IN682">
            <v>0</v>
          </cell>
          <cell r="IO682">
            <v>-73.299000000000007</v>
          </cell>
          <cell r="IP682">
            <v>-33.03</v>
          </cell>
          <cell r="IQ682">
            <v>0</v>
          </cell>
          <cell r="IR682">
            <v>-33.03</v>
          </cell>
          <cell r="IS682">
            <v>6.1959999999999997</v>
          </cell>
          <cell r="IT682">
            <v>0</v>
          </cell>
          <cell r="IU682">
            <v>6.1959999999999997</v>
          </cell>
          <cell r="IV682">
            <v>82.406999999999996</v>
          </cell>
          <cell r="IW682">
            <v>0</v>
          </cell>
          <cell r="IX682">
            <v>82.406999999999996</v>
          </cell>
          <cell r="IY682">
            <v>63.996000000000002</v>
          </cell>
          <cell r="IZ682">
            <v>0</v>
          </cell>
          <cell r="JA682">
            <v>63.996000000000002</v>
          </cell>
          <cell r="JB682">
            <v>-3.6150000000000002</v>
          </cell>
          <cell r="JC682">
            <v>0</v>
          </cell>
          <cell r="JD682">
            <v>-3.6150000000000002</v>
          </cell>
          <cell r="JE682">
            <v>-54.506</v>
          </cell>
          <cell r="JF682">
            <v>0</v>
          </cell>
          <cell r="JG682">
            <v>-54.506</v>
          </cell>
          <cell r="JH682">
            <v>-202.43799999999999</v>
          </cell>
          <cell r="JI682">
            <v>0</v>
          </cell>
          <cell r="JJ682">
            <v>-202.43799999999999</v>
          </cell>
          <cell r="JK682">
            <v>-173.09399999999999</v>
          </cell>
          <cell r="JL682">
            <v>0</v>
          </cell>
          <cell r="JM682">
            <v>-173.09399999999999</v>
          </cell>
          <cell r="JN682">
            <v>-193.887</v>
          </cell>
          <cell r="JO682">
            <v>0</v>
          </cell>
          <cell r="JP682">
            <v>-193.887</v>
          </cell>
          <cell r="JQ682">
            <v>-119.917</v>
          </cell>
          <cell r="JR682">
            <v>0</v>
          </cell>
          <cell r="JS682">
            <v>-119.917</v>
          </cell>
          <cell r="JT682">
            <v>-461.81099999999998</v>
          </cell>
          <cell r="JU682">
            <v>0</v>
          </cell>
          <cell r="JV682">
            <v>-461.81099999999998</v>
          </cell>
          <cell r="JW682">
            <v>-374.101</v>
          </cell>
          <cell r="JX682">
            <v>0</v>
          </cell>
          <cell r="JY682">
            <v>-374.101</v>
          </cell>
          <cell r="JZ682">
            <v>-221.80799999999999</v>
          </cell>
          <cell r="KA682">
            <v>0</v>
          </cell>
          <cell r="KB682">
            <v>-221.80799999999999</v>
          </cell>
          <cell r="KC682">
            <v>-111.346</v>
          </cell>
          <cell r="KD682">
            <v>0</v>
          </cell>
          <cell r="KE682">
            <v>-111.346</v>
          </cell>
          <cell r="KF682">
            <v>-70</v>
          </cell>
          <cell r="KG682">
            <v>0</v>
          </cell>
          <cell r="KH682">
            <v>-70</v>
          </cell>
          <cell r="KI682">
            <v>-79</v>
          </cell>
          <cell r="KJ682">
            <v>0</v>
          </cell>
          <cell r="KK682">
            <v>-79</v>
          </cell>
          <cell r="KL682">
            <v>-351</v>
          </cell>
          <cell r="KM682">
            <v>0</v>
          </cell>
          <cell r="KN682">
            <v>-351</v>
          </cell>
          <cell r="KO682">
            <v>-79</v>
          </cell>
          <cell r="KP682">
            <v>0</v>
          </cell>
          <cell r="KQ682">
            <v>-79</v>
          </cell>
          <cell r="KR682">
            <v>315</v>
          </cell>
          <cell r="KS682">
            <v>0</v>
          </cell>
          <cell r="KT682">
            <v>315</v>
          </cell>
          <cell r="KU682">
            <v>336</v>
          </cell>
          <cell r="KV682">
            <v>0</v>
          </cell>
          <cell r="KW682">
            <v>336</v>
          </cell>
          <cell r="KX682">
            <v>344</v>
          </cell>
          <cell r="KY682">
            <v>0</v>
          </cell>
          <cell r="KZ682">
            <v>344</v>
          </cell>
          <cell r="LA682">
            <v>273</v>
          </cell>
          <cell r="LB682">
            <v>0</v>
          </cell>
          <cell r="LC682">
            <v>273</v>
          </cell>
          <cell r="LD682">
            <v>272</v>
          </cell>
          <cell r="LE682">
            <v>0</v>
          </cell>
          <cell r="LF682">
            <v>272</v>
          </cell>
          <cell r="LG682">
            <v>270</v>
          </cell>
          <cell r="LH682">
            <v>0</v>
          </cell>
          <cell r="LI682">
            <v>270</v>
          </cell>
          <cell r="LJ682">
            <v>293</v>
          </cell>
          <cell r="LK682">
            <v>0</v>
          </cell>
          <cell r="LL682">
            <v>293</v>
          </cell>
          <cell r="LM682">
            <v>263</v>
          </cell>
          <cell r="LN682">
            <v>0</v>
          </cell>
          <cell r="LO682">
            <v>263</v>
          </cell>
          <cell r="LP682">
            <v>-119</v>
          </cell>
          <cell r="LQ682">
            <v>0</v>
          </cell>
          <cell r="LR682">
            <v>-119</v>
          </cell>
          <cell r="LS682">
            <v>-63</v>
          </cell>
          <cell r="LT682">
            <v>0</v>
          </cell>
          <cell r="LU682">
            <v>-63</v>
          </cell>
          <cell r="LV682">
            <v>-84</v>
          </cell>
          <cell r="LW682">
            <v>0</v>
          </cell>
          <cell r="LX682">
            <v>-84</v>
          </cell>
          <cell r="LY682">
            <v>-27</v>
          </cell>
          <cell r="LZ682">
            <v>0</v>
          </cell>
          <cell r="MA682">
            <v>-27</v>
          </cell>
          <cell r="MB682">
            <v>-206</v>
          </cell>
          <cell r="MC682">
            <v>0</v>
          </cell>
          <cell r="MD682">
            <v>-206</v>
          </cell>
          <cell r="ME682">
            <v>17</v>
          </cell>
          <cell r="MF682">
            <v>0</v>
          </cell>
          <cell r="MG682">
            <v>17</v>
          </cell>
          <cell r="MH682">
            <v>-51</v>
          </cell>
          <cell r="MI682">
            <v>0</v>
          </cell>
          <cell r="MJ682">
            <v>-51</v>
          </cell>
          <cell r="MK682">
            <v>-79</v>
          </cell>
          <cell r="ML682">
            <v>0</v>
          </cell>
          <cell r="MM682">
            <v>-79</v>
          </cell>
          <cell r="MN682">
            <v>25</v>
          </cell>
          <cell r="MO682">
            <v>0</v>
          </cell>
          <cell r="MP682">
            <v>25</v>
          </cell>
          <cell r="MQ682">
            <v>-33</v>
          </cell>
          <cell r="MR682">
            <v>0</v>
          </cell>
          <cell r="MS682">
            <v>-33</v>
          </cell>
          <cell r="MT682">
            <v>-25</v>
          </cell>
          <cell r="MU682">
            <v>0</v>
          </cell>
          <cell r="MV682">
            <v>-25</v>
          </cell>
          <cell r="MW682">
            <v>-131</v>
          </cell>
          <cell r="MX682">
            <v>0</v>
          </cell>
          <cell r="MY682">
            <v>-131</v>
          </cell>
          <cell r="MZ682">
            <v>-181</v>
          </cell>
          <cell r="NA682">
            <v>0</v>
          </cell>
          <cell r="NB682">
            <v>-181</v>
          </cell>
          <cell r="NC682">
            <v>-258</v>
          </cell>
          <cell r="ND682">
            <v>0</v>
          </cell>
          <cell r="NE682">
            <v>-258</v>
          </cell>
          <cell r="NF682">
            <v>-222</v>
          </cell>
          <cell r="NG682">
            <v>0</v>
          </cell>
          <cell r="NH682">
            <v>-222</v>
          </cell>
          <cell r="NI682">
            <v>-275</v>
          </cell>
          <cell r="NJ682">
            <v>0</v>
          </cell>
          <cell r="NK682">
            <v>-275</v>
          </cell>
          <cell r="NL682">
            <v>-280</v>
          </cell>
          <cell r="NM682">
            <v>0</v>
          </cell>
          <cell r="NN682">
            <v>-280</v>
          </cell>
          <cell r="NO682">
            <v>-164</v>
          </cell>
          <cell r="NP682">
            <v>0</v>
          </cell>
          <cell r="NQ682">
            <v>-164</v>
          </cell>
          <cell r="NR682">
            <v>-81</v>
          </cell>
          <cell r="NS682">
            <v>0</v>
          </cell>
          <cell r="NT682">
            <v>-81</v>
          </cell>
          <cell r="NU682">
            <v>-101</v>
          </cell>
          <cell r="NV682">
            <v>0</v>
          </cell>
          <cell r="NW682">
            <v>-101</v>
          </cell>
        </row>
        <row r="683">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0</v>
          </cell>
          <cell r="CB683">
            <v>0</v>
          </cell>
          <cell r="CC683">
            <v>0</v>
          </cell>
          <cell r="CD683">
            <v>0</v>
          </cell>
          <cell r="CE683">
            <v>0</v>
          </cell>
          <cell r="CF683">
            <v>0</v>
          </cell>
          <cell r="CG683">
            <v>0</v>
          </cell>
          <cell r="CH683">
            <v>0</v>
          </cell>
          <cell r="CI683">
            <v>0</v>
          </cell>
          <cell r="CJ683">
            <v>0</v>
          </cell>
          <cell r="CK683">
            <v>0</v>
          </cell>
          <cell r="CL683">
            <v>0</v>
          </cell>
          <cell r="CM683">
            <v>0</v>
          </cell>
          <cell r="CN683">
            <v>0</v>
          </cell>
          <cell r="CO683">
            <v>0</v>
          </cell>
          <cell r="CP683">
            <v>0</v>
          </cell>
          <cell r="CQ683">
            <v>0</v>
          </cell>
          <cell r="CR683">
            <v>0</v>
          </cell>
          <cell r="CS683">
            <v>0</v>
          </cell>
          <cell r="CT683">
            <v>0</v>
          </cell>
          <cell r="CU683">
            <v>0</v>
          </cell>
          <cell r="CV683">
            <v>0</v>
          </cell>
          <cell r="CW683">
            <v>0</v>
          </cell>
          <cell r="CX683">
            <v>-37.5</v>
          </cell>
          <cell r="CY683">
            <v>0</v>
          </cell>
          <cell r="CZ683">
            <v>-37.5</v>
          </cell>
          <cell r="DA683">
            <v>0</v>
          </cell>
          <cell r="DB683">
            <v>0</v>
          </cell>
          <cell r="DC683">
            <v>0</v>
          </cell>
          <cell r="DD683">
            <v>-20</v>
          </cell>
          <cell r="DE683">
            <v>0</v>
          </cell>
          <cell r="DF683">
            <v>-20</v>
          </cell>
          <cell r="DG683">
            <v>0</v>
          </cell>
          <cell r="DH683">
            <v>0</v>
          </cell>
          <cell r="DI683">
            <v>0</v>
          </cell>
          <cell r="DJ683">
            <v>-25</v>
          </cell>
          <cell r="DK683">
            <v>0</v>
          </cell>
          <cell r="DL683">
            <v>-25</v>
          </cell>
          <cell r="DM683">
            <v>-25</v>
          </cell>
          <cell r="DN683">
            <v>0</v>
          </cell>
          <cell r="DO683">
            <v>-25</v>
          </cell>
          <cell r="DP683">
            <v>0</v>
          </cell>
          <cell r="DQ683">
            <v>0</v>
          </cell>
          <cell r="DR683">
            <v>0</v>
          </cell>
          <cell r="DS683">
            <v>0</v>
          </cell>
          <cell r="DT683">
            <v>0</v>
          </cell>
          <cell r="DU683">
            <v>0</v>
          </cell>
          <cell r="DV683">
            <v>0</v>
          </cell>
          <cell r="DW683">
            <v>0</v>
          </cell>
          <cell r="DX683">
            <v>0</v>
          </cell>
          <cell r="DY683">
            <v>0</v>
          </cell>
          <cell r="DZ683">
            <v>-350</v>
          </cell>
          <cell r="EA683">
            <v>350</v>
          </cell>
          <cell r="EB683">
            <v>0</v>
          </cell>
          <cell r="EC683">
            <v>0</v>
          </cell>
          <cell r="ED683">
            <v>0</v>
          </cell>
          <cell r="EE683">
            <v>0</v>
          </cell>
          <cell r="EF683">
            <v>0</v>
          </cell>
          <cell r="EG683">
            <v>0</v>
          </cell>
          <cell r="EH683">
            <v>0</v>
          </cell>
          <cell r="EI683">
            <v>0</v>
          </cell>
          <cell r="EJ683">
            <v>0</v>
          </cell>
          <cell r="EK683">
            <v>0</v>
          </cell>
          <cell r="EL683">
            <v>0</v>
          </cell>
          <cell r="EM683">
            <v>0</v>
          </cell>
          <cell r="EN683">
            <v>0</v>
          </cell>
          <cell r="EO683">
            <v>0</v>
          </cell>
          <cell r="EP683">
            <v>0</v>
          </cell>
          <cell r="EQ683">
            <v>0</v>
          </cell>
          <cell r="ER683">
            <v>0</v>
          </cell>
          <cell r="ES683">
            <v>0</v>
          </cell>
          <cell r="ET683">
            <v>0</v>
          </cell>
          <cell r="EU683">
            <v>0</v>
          </cell>
          <cell r="EV683">
            <v>0</v>
          </cell>
          <cell r="EW683">
            <v>0</v>
          </cell>
          <cell r="EX683">
            <v>0</v>
          </cell>
          <cell r="EY683">
            <v>0</v>
          </cell>
          <cell r="EZ683">
            <v>0</v>
          </cell>
          <cell r="FA683">
            <v>0</v>
          </cell>
          <cell r="FB683">
            <v>0</v>
          </cell>
          <cell r="FC683">
            <v>0</v>
          </cell>
          <cell r="FD683">
            <v>0</v>
          </cell>
          <cell r="FE683">
            <v>0</v>
          </cell>
          <cell r="FF683">
            <v>0</v>
          </cell>
          <cell r="FG683">
            <v>0</v>
          </cell>
          <cell r="FH683">
            <v>0</v>
          </cell>
          <cell r="FI683">
            <v>0</v>
          </cell>
          <cell r="FJ683">
            <v>0</v>
          </cell>
          <cell r="FK683">
            <v>0</v>
          </cell>
          <cell r="FL683">
            <v>0</v>
          </cell>
          <cell r="FM683">
            <v>0</v>
          </cell>
          <cell r="FN683">
            <v>0</v>
          </cell>
          <cell r="FO683">
            <v>0</v>
          </cell>
          <cell r="FP683">
            <v>0</v>
          </cell>
          <cell r="FQ683">
            <v>0</v>
          </cell>
          <cell r="FR683">
            <v>0</v>
          </cell>
          <cell r="FS683">
            <v>0</v>
          </cell>
          <cell r="FT683">
            <v>0</v>
          </cell>
          <cell r="FU683">
            <v>0</v>
          </cell>
          <cell r="FV683">
            <v>0</v>
          </cell>
          <cell r="FW683">
            <v>0</v>
          </cell>
          <cell r="FX683">
            <v>0</v>
          </cell>
          <cell r="FY683">
            <v>0</v>
          </cell>
          <cell r="FZ683">
            <v>0</v>
          </cell>
          <cell r="GA683">
            <v>0</v>
          </cell>
          <cell r="GB683">
            <v>0</v>
          </cell>
          <cell r="GC683">
            <v>0</v>
          </cell>
          <cell r="GD683">
            <v>0</v>
          </cell>
          <cell r="GE683">
            <v>0</v>
          </cell>
          <cell r="GF683">
            <v>0</v>
          </cell>
          <cell r="GG683">
            <v>0</v>
          </cell>
          <cell r="GH683">
            <v>0</v>
          </cell>
          <cell r="GI683">
            <v>0</v>
          </cell>
          <cell r="GJ683">
            <v>0</v>
          </cell>
          <cell r="GK683">
            <v>0</v>
          </cell>
          <cell r="GL683">
            <v>0</v>
          </cell>
          <cell r="GM683">
            <v>0</v>
          </cell>
          <cell r="GN683">
            <v>0</v>
          </cell>
          <cell r="GO683">
            <v>0</v>
          </cell>
          <cell r="GP683">
            <v>0</v>
          </cell>
          <cell r="GQ683">
            <v>0</v>
          </cell>
          <cell r="GR683">
            <v>0</v>
          </cell>
          <cell r="GS683">
            <v>0</v>
          </cell>
          <cell r="GT683">
            <v>0</v>
          </cell>
          <cell r="GU683">
            <v>0</v>
          </cell>
          <cell r="GV683">
            <v>0</v>
          </cell>
          <cell r="GW683">
            <v>0</v>
          </cell>
          <cell r="GX683">
            <v>0</v>
          </cell>
          <cell r="GY683">
            <v>0</v>
          </cell>
          <cell r="GZ683">
            <v>0</v>
          </cell>
          <cell r="HA683">
            <v>0</v>
          </cell>
          <cell r="HB683">
            <v>0</v>
          </cell>
          <cell r="HC683">
            <v>0</v>
          </cell>
          <cell r="HD683">
            <v>0</v>
          </cell>
          <cell r="HE683">
            <v>0</v>
          </cell>
          <cell r="HF683">
            <v>0</v>
          </cell>
          <cell r="HG683">
            <v>0</v>
          </cell>
          <cell r="HH683">
            <v>0</v>
          </cell>
          <cell r="HI683">
            <v>0</v>
          </cell>
          <cell r="HJ683">
            <v>0</v>
          </cell>
          <cell r="HO683">
            <v>0</v>
          </cell>
          <cell r="HP683">
            <v>0</v>
          </cell>
          <cell r="HQ683">
            <v>0</v>
          </cell>
          <cell r="HR683">
            <v>0</v>
          </cell>
          <cell r="HS683">
            <v>0</v>
          </cell>
          <cell r="HT683">
            <v>0</v>
          </cell>
          <cell r="HU683">
            <v>0</v>
          </cell>
          <cell r="HV683">
            <v>0</v>
          </cell>
          <cell r="HW683">
            <v>0</v>
          </cell>
          <cell r="HX683">
            <v>0</v>
          </cell>
          <cell r="HY683">
            <v>0</v>
          </cell>
          <cell r="HZ683">
            <v>0</v>
          </cell>
          <cell r="IA683">
            <v>0</v>
          </cell>
          <cell r="IB683">
            <v>0</v>
          </cell>
          <cell r="IC683">
            <v>0</v>
          </cell>
          <cell r="ID683">
            <v>0</v>
          </cell>
          <cell r="IE683">
            <v>0</v>
          </cell>
          <cell r="IF683">
            <v>0</v>
          </cell>
          <cell r="IG683">
            <v>0</v>
          </cell>
          <cell r="IH683">
            <v>0</v>
          </cell>
          <cell r="II683">
            <v>0</v>
          </cell>
          <cell r="IJ683">
            <v>0</v>
          </cell>
          <cell r="IK683">
            <v>0</v>
          </cell>
          <cell r="IL683">
            <v>0</v>
          </cell>
          <cell r="IM683">
            <v>0</v>
          </cell>
          <cell r="IN683">
            <v>0</v>
          </cell>
          <cell r="IO683">
            <v>0</v>
          </cell>
          <cell r="IP683">
            <v>0</v>
          </cell>
          <cell r="IQ683">
            <v>0</v>
          </cell>
          <cell r="IR683">
            <v>0</v>
          </cell>
          <cell r="IS683">
            <v>0</v>
          </cell>
          <cell r="IT683">
            <v>0</v>
          </cell>
          <cell r="IU683">
            <v>0</v>
          </cell>
          <cell r="IV683">
            <v>0</v>
          </cell>
          <cell r="IW683">
            <v>0</v>
          </cell>
          <cell r="IX683">
            <v>0</v>
          </cell>
          <cell r="IY683">
            <v>0</v>
          </cell>
          <cell r="IZ683">
            <v>0</v>
          </cell>
          <cell r="JA683">
            <v>0</v>
          </cell>
          <cell r="JB683">
            <v>0</v>
          </cell>
          <cell r="JC683">
            <v>0</v>
          </cell>
          <cell r="JD683">
            <v>0</v>
          </cell>
          <cell r="JE683">
            <v>0</v>
          </cell>
          <cell r="JF683">
            <v>0</v>
          </cell>
          <cell r="JG683">
            <v>0</v>
          </cell>
          <cell r="JH683">
            <v>-57.5</v>
          </cell>
          <cell r="JI683">
            <v>0</v>
          </cell>
          <cell r="JJ683">
            <v>-57.5</v>
          </cell>
          <cell r="JK683">
            <v>-57.5</v>
          </cell>
          <cell r="JL683">
            <v>0</v>
          </cell>
          <cell r="JM683">
            <v>-57.5</v>
          </cell>
          <cell r="JN683">
            <v>-20</v>
          </cell>
          <cell r="JO683">
            <v>0</v>
          </cell>
          <cell r="JP683">
            <v>-20</v>
          </cell>
          <cell r="JQ683">
            <v>-20</v>
          </cell>
          <cell r="JR683">
            <v>0</v>
          </cell>
          <cell r="JS683">
            <v>-20</v>
          </cell>
          <cell r="JT683">
            <v>-50</v>
          </cell>
          <cell r="JU683">
            <v>0</v>
          </cell>
          <cell r="JV683">
            <v>-50</v>
          </cell>
          <cell r="JW683">
            <v>-50</v>
          </cell>
          <cell r="JX683">
            <v>0</v>
          </cell>
          <cell r="JY683">
            <v>-50</v>
          </cell>
          <cell r="JZ683">
            <v>-25</v>
          </cell>
          <cell r="KA683">
            <v>0</v>
          </cell>
          <cell r="KB683">
            <v>-25</v>
          </cell>
          <cell r="KC683">
            <v>0</v>
          </cell>
          <cell r="KD683">
            <v>0</v>
          </cell>
          <cell r="KE683">
            <v>0</v>
          </cell>
          <cell r="KF683">
            <v>0</v>
          </cell>
          <cell r="KG683">
            <v>-350</v>
          </cell>
          <cell r="KH683">
            <v>350</v>
          </cell>
          <cell r="KI683">
            <v>0</v>
          </cell>
          <cell r="KJ683">
            <v>-350</v>
          </cell>
          <cell r="KK683">
            <v>350</v>
          </cell>
          <cell r="KL683">
            <v>0</v>
          </cell>
          <cell r="KM683">
            <v>-350</v>
          </cell>
          <cell r="KN683">
            <v>350</v>
          </cell>
          <cell r="KO683">
            <v>0</v>
          </cell>
          <cell r="KP683">
            <v>0</v>
          </cell>
          <cell r="KQ683">
            <v>0</v>
          </cell>
          <cell r="KR683">
            <v>0</v>
          </cell>
          <cell r="KS683">
            <v>0</v>
          </cell>
          <cell r="KT683">
            <v>0</v>
          </cell>
          <cell r="KU683">
            <v>0</v>
          </cell>
          <cell r="KV683">
            <v>0</v>
          </cell>
          <cell r="KW683">
            <v>0</v>
          </cell>
          <cell r="KX683">
            <v>0</v>
          </cell>
          <cell r="KY683">
            <v>0</v>
          </cell>
          <cell r="KZ683">
            <v>0</v>
          </cell>
          <cell r="LA683">
            <v>0</v>
          </cell>
          <cell r="LB683">
            <v>0</v>
          </cell>
          <cell r="LC683">
            <v>0</v>
          </cell>
          <cell r="LD683">
            <v>0</v>
          </cell>
          <cell r="LE683">
            <v>0</v>
          </cell>
          <cell r="LF683">
            <v>0</v>
          </cell>
          <cell r="LG683">
            <v>0</v>
          </cell>
          <cell r="LH683">
            <v>0</v>
          </cell>
          <cell r="LI683">
            <v>0</v>
          </cell>
          <cell r="LJ683">
            <v>0</v>
          </cell>
          <cell r="LK683">
            <v>0</v>
          </cell>
          <cell r="LL683">
            <v>0</v>
          </cell>
          <cell r="LM683">
            <v>0</v>
          </cell>
          <cell r="LN683">
            <v>0</v>
          </cell>
          <cell r="LO683">
            <v>0</v>
          </cell>
          <cell r="LP683">
            <v>0</v>
          </cell>
          <cell r="LQ683">
            <v>0</v>
          </cell>
          <cell r="LR683">
            <v>0</v>
          </cell>
          <cell r="LS683">
            <v>0</v>
          </cell>
          <cell r="LT683">
            <v>0</v>
          </cell>
          <cell r="LU683">
            <v>0</v>
          </cell>
          <cell r="LV683">
            <v>0</v>
          </cell>
          <cell r="LW683">
            <v>0</v>
          </cell>
          <cell r="LX683">
            <v>0</v>
          </cell>
          <cell r="LY683">
            <v>0</v>
          </cell>
          <cell r="LZ683">
            <v>0</v>
          </cell>
          <cell r="MA683">
            <v>0</v>
          </cell>
          <cell r="MB683">
            <v>0</v>
          </cell>
          <cell r="MC683">
            <v>0</v>
          </cell>
          <cell r="MD683">
            <v>0</v>
          </cell>
          <cell r="ME683">
            <v>0</v>
          </cell>
          <cell r="MF683">
            <v>0</v>
          </cell>
          <cell r="MG683">
            <v>0</v>
          </cell>
          <cell r="MH683">
            <v>0</v>
          </cell>
          <cell r="MI683">
            <v>0</v>
          </cell>
          <cell r="MJ683">
            <v>0</v>
          </cell>
          <cell r="MK683">
            <v>0</v>
          </cell>
          <cell r="ML683">
            <v>0</v>
          </cell>
          <cell r="MM683">
            <v>0</v>
          </cell>
          <cell r="MN683">
            <v>0</v>
          </cell>
          <cell r="MO683">
            <v>0</v>
          </cell>
          <cell r="MP683">
            <v>0</v>
          </cell>
          <cell r="MQ683">
            <v>0</v>
          </cell>
          <cell r="MR683">
            <v>0</v>
          </cell>
          <cell r="MS683">
            <v>0</v>
          </cell>
          <cell r="MT683">
            <v>0</v>
          </cell>
          <cell r="MU683">
            <v>0</v>
          </cell>
          <cell r="MV683">
            <v>0</v>
          </cell>
          <cell r="MW683">
            <v>0</v>
          </cell>
          <cell r="MX683">
            <v>0</v>
          </cell>
          <cell r="MY683">
            <v>0</v>
          </cell>
          <cell r="MZ683">
            <v>0</v>
          </cell>
          <cell r="NA683">
            <v>0</v>
          </cell>
          <cell r="NB683">
            <v>0</v>
          </cell>
          <cell r="NC683">
            <v>0</v>
          </cell>
          <cell r="ND683">
            <v>0</v>
          </cell>
          <cell r="NE683">
            <v>0</v>
          </cell>
          <cell r="NF683">
            <v>0</v>
          </cell>
          <cell r="NG683">
            <v>0</v>
          </cell>
          <cell r="NH683">
            <v>0</v>
          </cell>
          <cell r="NI683">
            <v>0</v>
          </cell>
          <cell r="NJ683">
            <v>0</v>
          </cell>
          <cell r="NK683">
            <v>0</v>
          </cell>
          <cell r="NL683">
            <v>0</v>
          </cell>
          <cell r="NM683">
            <v>0</v>
          </cell>
          <cell r="NN683">
            <v>0</v>
          </cell>
          <cell r="NO683">
            <v>0</v>
          </cell>
          <cell r="NP683">
            <v>0</v>
          </cell>
          <cell r="NQ683">
            <v>0</v>
          </cell>
          <cell r="NR683">
            <v>0</v>
          </cell>
          <cell r="NS683">
            <v>0</v>
          </cell>
          <cell r="NT683">
            <v>0</v>
          </cell>
          <cell r="NU683">
            <v>0</v>
          </cell>
          <cell r="NV683">
            <v>0</v>
          </cell>
          <cell r="NW683">
            <v>0</v>
          </cell>
        </row>
        <row r="684">
          <cell r="BB684">
            <v>394.23700000000002</v>
          </cell>
          <cell r="BC684">
            <v>-5.4619999999999997</v>
          </cell>
          <cell r="BD684">
            <v>399.69900000000001</v>
          </cell>
          <cell r="BE684">
            <v>421.92899999999997</v>
          </cell>
          <cell r="BF684">
            <v>-8.3960000000000008</v>
          </cell>
          <cell r="BG684">
            <v>430.32499999999999</v>
          </cell>
          <cell r="BH684">
            <v>176.99100000000001</v>
          </cell>
          <cell r="BI684">
            <v>-7.3040000000000003</v>
          </cell>
          <cell r="BJ684">
            <v>184.29500000000002</v>
          </cell>
          <cell r="BK684">
            <v>192.01300000000001</v>
          </cell>
          <cell r="BL684">
            <v>-30.413</v>
          </cell>
          <cell r="BM684">
            <v>222.42600000000002</v>
          </cell>
          <cell r="BN684">
            <v>106.57899999999999</v>
          </cell>
          <cell r="BO684">
            <v>-6.9</v>
          </cell>
          <cell r="BP684">
            <v>113.479</v>
          </cell>
          <cell r="BQ684">
            <v>37.993000000000002</v>
          </cell>
          <cell r="BR684">
            <v>-74.900000000000006</v>
          </cell>
          <cell r="BS684">
            <v>112.893</v>
          </cell>
          <cell r="BT684">
            <v>263.358</v>
          </cell>
          <cell r="BU684">
            <v>122.5</v>
          </cell>
          <cell r="BV684">
            <v>140.858</v>
          </cell>
          <cell r="BW684">
            <v>237.80099999999999</v>
          </cell>
          <cell r="BX684">
            <v>-15.6</v>
          </cell>
          <cell r="BY684">
            <v>253.40099999999998</v>
          </cell>
          <cell r="BZ684">
            <v>338.07600000000002</v>
          </cell>
          <cell r="CA684">
            <v>-1.3</v>
          </cell>
          <cell r="CB684">
            <v>339.37600000000003</v>
          </cell>
          <cell r="CC684">
            <v>395.39400000000001</v>
          </cell>
          <cell r="CD684">
            <v>-7.6</v>
          </cell>
          <cell r="CE684">
            <v>402.99400000000003</v>
          </cell>
          <cell r="CF684">
            <v>310.09800000000001</v>
          </cell>
          <cell r="CG684">
            <v>-19.3</v>
          </cell>
          <cell r="CH684">
            <v>329.39800000000002</v>
          </cell>
          <cell r="CI684">
            <v>372.20299999999997</v>
          </cell>
          <cell r="CJ684">
            <v>17.099999997767291</v>
          </cell>
          <cell r="CK684">
            <v>355.1030000022327</v>
          </cell>
          <cell r="CL684">
            <v>471.154</v>
          </cell>
          <cell r="CM684">
            <v>-13.700000406370782</v>
          </cell>
          <cell r="CN684">
            <v>484.8540004063708</v>
          </cell>
          <cell r="CO684">
            <v>488.93599999999998</v>
          </cell>
          <cell r="CP684">
            <v>15.2</v>
          </cell>
          <cell r="CQ684">
            <v>473.73599999999999</v>
          </cell>
          <cell r="CR684">
            <v>241.107</v>
          </cell>
          <cell r="CS684">
            <v>4.4000000000000004</v>
          </cell>
          <cell r="CT684">
            <v>236.70699999999999</v>
          </cell>
          <cell r="CU684">
            <v>310.85500000000002</v>
          </cell>
          <cell r="CV684">
            <v>-3.7</v>
          </cell>
          <cell r="CW684">
            <v>314.55500000000001</v>
          </cell>
          <cell r="CX684">
            <v>269.36700000000002</v>
          </cell>
          <cell r="CY684">
            <v>-13.4</v>
          </cell>
          <cell r="CZ684">
            <v>282.767</v>
          </cell>
          <cell r="DA684">
            <v>285.79500000000002</v>
          </cell>
          <cell r="DB684">
            <v>-15.8</v>
          </cell>
          <cell r="DC684">
            <v>301.59500000000003</v>
          </cell>
          <cell r="DD684">
            <v>158.94200000000001</v>
          </cell>
          <cell r="DE684">
            <v>-23.8</v>
          </cell>
          <cell r="DF684">
            <v>182.74200000000002</v>
          </cell>
          <cell r="DG684">
            <v>210.38</v>
          </cell>
          <cell r="DH684">
            <v>-1.1999999999999993</v>
          </cell>
          <cell r="DI684">
            <v>211.57999999999998</v>
          </cell>
          <cell r="DJ684">
            <v>146.74700000000001</v>
          </cell>
          <cell r="DK684">
            <v>-25</v>
          </cell>
          <cell r="DL684">
            <v>171.74700000000001</v>
          </cell>
          <cell r="DM684">
            <v>215.08199999999999</v>
          </cell>
          <cell r="DN684">
            <v>1</v>
          </cell>
          <cell r="DO684">
            <v>214.08199999999999</v>
          </cell>
          <cell r="DP684">
            <v>136.84100000000001</v>
          </cell>
          <cell r="DQ684">
            <v>0</v>
          </cell>
          <cell r="DR684">
            <v>136.84100000000001</v>
          </cell>
          <cell r="DS684">
            <v>184</v>
          </cell>
          <cell r="DT684">
            <v>-9</v>
          </cell>
          <cell r="DU684">
            <v>193</v>
          </cell>
          <cell r="DV684">
            <v>242</v>
          </cell>
          <cell r="DW684">
            <v>36</v>
          </cell>
          <cell r="DX684">
            <v>206</v>
          </cell>
          <cell r="DY684">
            <v>39</v>
          </cell>
          <cell r="DZ684">
            <v>-325</v>
          </cell>
          <cell r="EA684">
            <v>364</v>
          </cell>
          <cell r="EB684">
            <v>203</v>
          </cell>
          <cell r="EC684">
            <v>-4</v>
          </cell>
          <cell r="ED684">
            <v>207</v>
          </cell>
          <cell r="EE684">
            <v>85</v>
          </cell>
          <cell r="EF684">
            <v>0</v>
          </cell>
          <cell r="EG684">
            <v>85</v>
          </cell>
          <cell r="EH684">
            <v>130</v>
          </cell>
          <cell r="EI684">
            <v>0</v>
          </cell>
          <cell r="EJ684">
            <v>130</v>
          </cell>
          <cell r="EK684">
            <v>130</v>
          </cell>
          <cell r="EL684">
            <v>0</v>
          </cell>
          <cell r="EM684">
            <v>130</v>
          </cell>
          <cell r="EN684">
            <v>31</v>
          </cell>
          <cell r="EO684">
            <v>0</v>
          </cell>
          <cell r="EP684">
            <v>31</v>
          </cell>
          <cell r="EQ684">
            <v>56</v>
          </cell>
          <cell r="ER684">
            <v>0</v>
          </cell>
          <cell r="ES684">
            <v>56</v>
          </cell>
          <cell r="ET684">
            <v>49</v>
          </cell>
          <cell r="EU684">
            <v>0</v>
          </cell>
          <cell r="EV684">
            <v>49</v>
          </cell>
          <cell r="EW684">
            <v>82</v>
          </cell>
          <cell r="EX684">
            <v>0</v>
          </cell>
          <cell r="EY684">
            <v>82</v>
          </cell>
          <cell r="EZ684">
            <v>36</v>
          </cell>
          <cell r="FA684">
            <v>0</v>
          </cell>
          <cell r="FB684">
            <v>36</v>
          </cell>
          <cell r="FC684">
            <v>127</v>
          </cell>
          <cell r="FD684">
            <v>0</v>
          </cell>
          <cell r="FE684">
            <v>127</v>
          </cell>
          <cell r="FF684">
            <v>206</v>
          </cell>
          <cell r="FG684">
            <v>0</v>
          </cell>
          <cell r="FH684">
            <v>206</v>
          </cell>
          <cell r="FI684">
            <v>242</v>
          </cell>
          <cell r="FJ684">
            <v>0</v>
          </cell>
          <cell r="FK684">
            <v>242</v>
          </cell>
          <cell r="FL684">
            <v>277</v>
          </cell>
          <cell r="FM684">
            <v>0</v>
          </cell>
          <cell r="FN684">
            <v>277</v>
          </cell>
          <cell r="FO684">
            <v>-59</v>
          </cell>
          <cell r="FP684">
            <v>0</v>
          </cell>
          <cell r="FQ684">
            <v>-59</v>
          </cell>
          <cell r="FR684">
            <v>484</v>
          </cell>
          <cell r="FS684">
            <v>0</v>
          </cell>
          <cell r="FT684">
            <v>484</v>
          </cell>
          <cell r="FU684">
            <v>360</v>
          </cell>
          <cell r="FV684">
            <v>0</v>
          </cell>
          <cell r="FW684">
            <v>360</v>
          </cell>
          <cell r="FX684">
            <v>339</v>
          </cell>
          <cell r="FY684">
            <v>0</v>
          </cell>
          <cell r="FZ684">
            <v>339</v>
          </cell>
          <cell r="GA684">
            <v>544</v>
          </cell>
          <cell r="GB684">
            <v>0</v>
          </cell>
          <cell r="GC684">
            <v>544</v>
          </cell>
          <cell r="GD684">
            <v>413</v>
          </cell>
          <cell r="GE684">
            <v>0</v>
          </cell>
          <cell r="GF684">
            <v>413</v>
          </cell>
          <cell r="GG684">
            <v>414</v>
          </cell>
          <cell r="GH684">
            <v>0</v>
          </cell>
          <cell r="GI684">
            <v>414</v>
          </cell>
          <cell r="GJ684">
            <v>318</v>
          </cell>
          <cell r="GK684">
            <v>0</v>
          </cell>
          <cell r="GL684">
            <v>318</v>
          </cell>
          <cell r="GM684">
            <v>197</v>
          </cell>
          <cell r="GN684">
            <v>0</v>
          </cell>
          <cell r="GO684">
            <v>197</v>
          </cell>
          <cell r="GP684">
            <v>34</v>
          </cell>
          <cell r="GQ684">
            <v>0</v>
          </cell>
          <cell r="GR684">
            <v>34</v>
          </cell>
          <cell r="GS684">
            <v>50</v>
          </cell>
          <cell r="GT684">
            <v>0</v>
          </cell>
          <cell r="GU684">
            <v>50</v>
          </cell>
          <cell r="GV684">
            <v>-29</v>
          </cell>
          <cell r="GW684">
            <v>0</v>
          </cell>
          <cell r="GX684">
            <v>-29</v>
          </cell>
          <cell r="GY684">
            <v>675</v>
          </cell>
          <cell r="GZ684">
            <v>0</v>
          </cell>
          <cell r="HA684">
            <v>675</v>
          </cell>
          <cell r="HB684">
            <v>219</v>
          </cell>
          <cell r="HC684">
            <v>0</v>
          </cell>
          <cell r="HD684">
            <v>219</v>
          </cell>
          <cell r="HE684">
            <v>56</v>
          </cell>
          <cell r="HF684">
            <v>0</v>
          </cell>
          <cell r="HG684">
            <v>56</v>
          </cell>
          <cell r="HH684">
            <v>239</v>
          </cell>
          <cell r="HI684">
            <v>0</v>
          </cell>
          <cell r="HJ684">
            <v>239</v>
          </cell>
          <cell r="HO684">
            <v>993.15700000000004</v>
          </cell>
          <cell r="HP684">
            <v>-21.161999999999999</v>
          </cell>
          <cell r="HQ684">
            <v>1014.3190000000001</v>
          </cell>
          <cell r="HR684">
            <v>598.91999999999996</v>
          </cell>
          <cell r="HS684">
            <v>-15.700000000000001</v>
          </cell>
          <cell r="HT684">
            <v>614.62</v>
          </cell>
          <cell r="HU684">
            <v>176.99100000000001</v>
          </cell>
          <cell r="HV684">
            <v>-7.3040000000000003</v>
          </cell>
          <cell r="HW684">
            <v>184.29500000000002</v>
          </cell>
          <cell r="HX684">
            <v>599.94299999999998</v>
          </cell>
          <cell r="HY684">
            <v>10.286999999999992</v>
          </cell>
          <cell r="HZ684">
            <v>589.65599999999995</v>
          </cell>
          <cell r="IA684">
            <v>407.93</v>
          </cell>
          <cell r="IB684">
            <v>40.699999999999989</v>
          </cell>
          <cell r="IC684">
            <v>367.23</v>
          </cell>
          <cell r="ID684">
            <v>301.351</v>
          </cell>
          <cell r="IE684">
            <v>47.599999999999994</v>
          </cell>
          <cell r="IF684">
            <v>253.751</v>
          </cell>
          <cell r="IG684">
            <v>263.358</v>
          </cell>
          <cell r="IH684">
            <v>122.5</v>
          </cell>
          <cell r="II684">
            <v>140.858</v>
          </cell>
          <cell r="IJ684">
            <v>1281.3689999999999</v>
          </cell>
          <cell r="IK684">
            <v>-43.8</v>
          </cell>
          <cell r="IL684">
            <v>1325.1689999999999</v>
          </cell>
          <cell r="IM684">
            <v>1043.568</v>
          </cell>
          <cell r="IN684">
            <v>-28.200000000000003</v>
          </cell>
          <cell r="IO684">
            <v>1071.768</v>
          </cell>
          <cell r="IP684">
            <v>705.49199999999996</v>
          </cell>
          <cell r="IQ684">
            <v>-26.9</v>
          </cell>
          <cell r="IR684">
            <v>732.39199999999994</v>
          </cell>
          <cell r="IS684">
            <v>310.09800000000001</v>
          </cell>
          <cell r="IT684">
            <v>-19.3</v>
          </cell>
          <cell r="IU684">
            <v>329.39800000000002</v>
          </cell>
          <cell r="IV684">
            <v>1573.4</v>
          </cell>
          <cell r="IW684">
            <v>22.999999591396509</v>
          </cell>
          <cell r="IX684">
            <v>1550.4000004086035</v>
          </cell>
          <cell r="IY684">
            <v>1201.1969999999999</v>
          </cell>
          <cell r="IZ684">
            <v>5.899999593629218</v>
          </cell>
          <cell r="JA684">
            <v>1195.2970004063707</v>
          </cell>
          <cell r="JB684">
            <v>730.04300000000001</v>
          </cell>
          <cell r="JC684">
            <v>19.600000000000001</v>
          </cell>
          <cell r="JD684">
            <v>710.44299999999998</v>
          </cell>
          <cell r="JE684">
            <v>241.107</v>
          </cell>
          <cell r="JF684">
            <v>4.4000000000000004</v>
          </cell>
          <cell r="JG684">
            <v>236.70699999999999</v>
          </cell>
          <cell r="JH684">
            <v>1024.9590000000001</v>
          </cell>
          <cell r="JI684">
            <v>-56.7</v>
          </cell>
          <cell r="JJ684">
            <v>1081.6590000000001</v>
          </cell>
          <cell r="JK684">
            <v>714.10400000000004</v>
          </cell>
          <cell r="JL684">
            <v>-53</v>
          </cell>
          <cell r="JM684">
            <v>767.10400000000004</v>
          </cell>
          <cell r="JN684">
            <v>444.73700000000002</v>
          </cell>
          <cell r="JO684">
            <v>-39.6</v>
          </cell>
          <cell r="JP684">
            <v>484.33700000000005</v>
          </cell>
          <cell r="JQ684">
            <v>158.94200000000001</v>
          </cell>
          <cell r="JR684">
            <v>-23.8</v>
          </cell>
          <cell r="JS684">
            <v>182.74200000000002</v>
          </cell>
          <cell r="JT684">
            <v>709.05</v>
          </cell>
          <cell r="JU684">
            <v>-25.2</v>
          </cell>
          <cell r="JV684">
            <v>734.25</v>
          </cell>
          <cell r="JW684">
            <v>498.67</v>
          </cell>
          <cell r="JX684">
            <v>-24</v>
          </cell>
          <cell r="JY684">
            <v>522.67000000000007</v>
          </cell>
          <cell r="JZ684">
            <v>351.923</v>
          </cell>
          <cell r="KA684">
            <v>1</v>
          </cell>
          <cell r="KB684">
            <v>350.923</v>
          </cell>
          <cell r="KC684">
            <v>136.84100000000001</v>
          </cell>
          <cell r="KD684">
            <v>0</v>
          </cell>
          <cell r="KE684">
            <v>136.84100000000001</v>
          </cell>
          <cell r="KF684">
            <v>184</v>
          </cell>
          <cell r="KG684">
            <v>-302</v>
          </cell>
          <cell r="KH684">
            <v>486</v>
          </cell>
          <cell r="KI684">
            <v>242</v>
          </cell>
          <cell r="KJ684">
            <v>-293</v>
          </cell>
          <cell r="KK684">
            <v>535</v>
          </cell>
          <cell r="KL684">
            <v>39</v>
          </cell>
          <cell r="KM684">
            <v>-329</v>
          </cell>
          <cell r="KN684">
            <v>368</v>
          </cell>
          <cell r="KO684">
            <v>203</v>
          </cell>
          <cell r="KP684">
            <v>-4</v>
          </cell>
          <cell r="KQ684">
            <v>207</v>
          </cell>
          <cell r="KR684">
            <v>85</v>
          </cell>
          <cell r="KS684">
            <v>0</v>
          </cell>
          <cell r="KT684">
            <v>85</v>
          </cell>
          <cell r="KU684">
            <v>130</v>
          </cell>
          <cell r="KV684">
            <v>0</v>
          </cell>
          <cell r="KW684">
            <v>130</v>
          </cell>
          <cell r="KX684">
            <v>130</v>
          </cell>
          <cell r="KY684">
            <v>0</v>
          </cell>
          <cell r="KZ684">
            <v>130</v>
          </cell>
          <cell r="LA684">
            <v>31</v>
          </cell>
          <cell r="LB684">
            <v>0</v>
          </cell>
          <cell r="LC684">
            <v>31</v>
          </cell>
          <cell r="LD684">
            <v>56</v>
          </cell>
          <cell r="LE684">
            <v>0</v>
          </cell>
          <cell r="LF684">
            <v>56</v>
          </cell>
          <cell r="LG684">
            <v>49</v>
          </cell>
          <cell r="LH684">
            <v>0</v>
          </cell>
          <cell r="LI684">
            <v>49</v>
          </cell>
          <cell r="LJ684">
            <v>82</v>
          </cell>
          <cell r="LK684">
            <v>0</v>
          </cell>
          <cell r="LL684">
            <v>82</v>
          </cell>
          <cell r="LM684">
            <v>36</v>
          </cell>
          <cell r="LN684">
            <v>0</v>
          </cell>
          <cell r="LO684">
            <v>36</v>
          </cell>
          <cell r="LP684">
            <v>127</v>
          </cell>
          <cell r="LQ684">
            <v>0</v>
          </cell>
          <cell r="LR684">
            <v>127</v>
          </cell>
          <cell r="LS684">
            <v>206</v>
          </cell>
          <cell r="LT684">
            <v>0</v>
          </cell>
          <cell r="LU684">
            <v>206</v>
          </cell>
          <cell r="LV684">
            <v>242</v>
          </cell>
          <cell r="LW684">
            <v>0</v>
          </cell>
          <cell r="LX684">
            <v>242</v>
          </cell>
          <cell r="LY684">
            <v>277</v>
          </cell>
          <cell r="LZ684">
            <v>0</v>
          </cell>
          <cell r="MA684">
            <v>277</v>
          </cell>
          <cell r="MB684">
            <v>-59</v>
          </cell>
          <cell r="MC684">
            <v>0</v>
          </cell>
          <cell r="MD684">
            <v>-59</v>
          </cell>
          <cell r="ME684">
            <v>484</v>
          </cell>
          <cell r="MF684">
            <v>0</v>
          </cell>
          <cell r="MG684">
            <v>484</v>
          </cell>
          <cell r="MH684">
            <v>360</v>
          </cell>
          <cell r="MI684">
            <v>0</v>
          </cell>
          <cell r="MJ684">
            <v>360</v>
          </cell>
          <cell r="MK684">
            <v>339</v>
          </cell>
          <cell r="ML684">
            <v>0</v>
          </cell>
          <cell r="MM684">
            <v>339</v>
          </cell>
          <cell r="MN684">
            <v>544</v>
          </cell>
          <cell r="MO684">
            <v>0</v>
          </cell>
          <cell r="MP684">
            <v>544</v>
          </cell>
          <cell r="MQ684">
            <v>413</v>
          </cell>
          <cell r="MR684">
            <v>0</v>
          </cell>
          <cell r="MS684">
            <v>413</v>
          </cell>
          <cell r="MT684">
            <v>414</v>
          </cell>
          <cell r="MU684">
            <v>0</v>
          </cell>
          <cell r="MV684">
            <v>414</v>
          </cell>
          <cell r="MW684">
            <v>318</v>
          </cell>
          <cell r="MX684">
            <v>0</v>
          </cell>
          <cell r="MY684">
            <v>318</v>
          </cell>
          <cell r="MZ684">
            <v>197</v>
          </cell>
          <cell r="NA684">
            <v>0</v>
          </cell>
          <cell r="NB684">
            <v>197</v>
          </cell>
          <cell r="NC684">
            <v>34</v>
          </cell>
          <cell r="ND684">
            <v>0</v>
          </cell>
          <cell r="NE684">
            <v>34</v>
          </cell>
          <cell r="NF684">
            <v>50</v>
          </cell>
          <cell r="NG684">
            <v>0</v>
          </cell>
          <cell r="NH684">
            <v>50</v>
          </cell>
          <cell r="NI684">
            <v>-29</v>
          </cell>
          <cell r="NJ684">
            <v>0</v>
          </cell>
          <cell r="NK684">
            <v>-29</v>
          </cell>
          <cell r="NL684">
            <v>675</v>
          </cell>
          <cell r="NM684">
            <v>0</v>
          </cell>
          <cell r="NN684">
            <v>675</v>
          </cell>
          <cell r="NO684">
            <v>219</v>
          </cell>
          <cell r="NP684">
            <v>0</v>
          </cell>
          <cell r="NQ684">
            <v>219</v>
          </cell>
          <cell r="NR684">
            <v>56</v>
          </cell>
          <cell r="NS684">
            <v>0</v>
          </cell>
          <cell r="NT684">
            <v>56</v>
          </cell>
          <cell r="NU684">
            <v>239</v>
          </cell>
          <cell r="NV684">
            <v>0</v>
          </cell>
          <cell r="NW684">
            <v>239</v>
          </cell>
        </row>
        <row r="685">
          <cell r="BB685">
            <v>0</v>
          </cell>
          <cell r="BC685">
            <v>0</v>
          </cell>
          <cell r="BD685">
            <v>0</v>
          </cell>
          <cell r="BE685">
            <v>0</v>
          </cell>
          <cell r="BF685">
            <v>0</v>
          </cell>
          <cell r="BG685">
            <v>0</v>
          </cell>
          <cell r="BH685">
            <v>0</v>
          </cell>
          <cell r="BI685">
            <v>0</v>
          </cell>
          <cell r="BJ685">
            <v>0</v>
          </cell>
          <cell r="BK685">
            <v>0</v>
          </cell>
          <cell r="BL685">
            <v>0</v>
          </cell>
          <cell r="BM685">
            <v>0</v>
          </cell>
          <cell r="BN685">
            <v>-1.149</v>
          </cell>
          <cell r="BO685">
            <v>0</v>
          </cell>
          <cell r="BP685">
            <v>-1.149</v>
          </cell>
          <cell r="BQ685">
            <v>1.49</v>
          </cell>
          <cell r="BR685">
            <v>0</v>
          </cell>
          <cell r="BS685">
            <v>1.49</v>
          </cell>
          <cell r="BT685">
            <v>-0.34</v>
          </cell>
          <cell r="BU685">
            <v>0</v>
          </cell>
          <cell r="BV685">
            <v>-0.34</v>
          </cell>
          <cell r="BW685">
            <v>3.1150000000000002</v>
          </cell>
          <cell r="BX685">
            <v>0</v>
          </cell>
          <cell r="BY685">
            <v>3.1150000000000002</v>
          </cell>
          <cell r="BZ685">
            <v>2.1989999999999998</v>
          </cell>
          <cell r="CA685">
            <v>0</v>
          </cell>
          <cell r="CB685">
            <v>2.1989999999999998</v>
          </cell>
          <cell r="CC685">
            <v>-0.95899999999999996</v>
          </cell>
          <cell r="CD685">
            <v>0</v>
          </cell>
          <cell r="CE685">
            <v>-0.95899999999999996</v>
          </cell>
          <cell r="CF685">
            <v>-0.192</v>
          </cell>
          <cell r="CG685">
            <v>0</v>
          </cell>
          <cell r="CH685">
            <v>-0.192</v>
          </cell>
          <cell r="CI685">
            <v>-1.39</v>
          </cell>
          <cell r="CJ685">
            <v>0</v>
          </cell>
          <cell r="CK685">
            <v>-1.39</v>
          </cell>
          <cell r="CL685">
            <v>0.97</v>
          </cell>
          <cell r="CM685">
            <v>0</v>
          </cell>
          <cell r="CN685">
            <v>0.97</v>
          </cell>
          <cell r="CO685">
            <v>-0.26600000000000001</v>
          </cell>
          <cell r="CP685">
            <v>0</v>
          </cell>
          <cell r="CQ685">
            <v>-0.26600000000000001</v>
          </cell>
          <cell r="CR685">
            <v>1.0660000000000001</v>
          </cell>
          <cell r="CS685">
            <v>0</v>
          </cell>
          <cell r="CT685">
            <v>1.0660000000000001</v>
          </cell>
          <cell r="CU685">
            <v>-15.246</v>
          </cell>
          <cell r="CV685">
            <v>-15.166</v>
          </cell>
          <cell r="CW685">
            <v>-8.0000000000000071E-2</v>
          </cell>
          <cell r="CX685">
            <v>163</v>
          </cell>
          <cell r="CY685">
            <v>116.88</v>
          </cell>
          <cell r="CZ685">
            <v>46.120000000000005</v>
          </cell>
          <cell r="DA685">
            <v>59.651000000000003</v>
          </cell>
          <cell r="DB685">
            <v>0</v>
          </cell>
          <cell r="DC685">
            <v>59.651000000000003</v>
          </cell>
          <cell r="DD685">
            <v>69.349000000000004</v>
          </cell>
          <cell r="DE685">
            <v>0</v>
          </cell>
          <cell r="DF685">
            <v>69.349000000000004</v>
          </cell>
          <cell r="DG685">
            <v>29.196999999999999</v>
          </cell>
          <cell r="DH685">
            <v>0</v>
          </cell>
          <cell r="DI685">
            <v>29.196999999999999</v>
          </cell>
          <cell r="DJ685">
            <v>59.002000000000002</v>
          </cell>
          <cell r="DK685">
            <v>0</v>
          </cell>
          <cell r="DL685">
            <v>59.002000000000002</v>
          </cell>
          <cell r="DM685">
            <v>61.185000000000002</v>
          </cell>
          <cell r="DN685">
            <v>0</v>
          </cell>
          <cell r="DO685">
            <v>61.185000000000002</v>
          </cell>
          <cell r="DP685">
            <v>62.100999999999999</v>
          </cell>
          <cell r="DQ685">
            <v>0</v>
          </cell>
          <cell r="DR685">
            <v>62.100999999999999</v>
          </cell>
          <cell r="DS685">
            <v>-18</v>
          </cell>
          <cell r="DT685">
            <v>0</v>
          </cell>
          <cell r="DU685">
            <v>-18</v>
          </cell>
          <cell r="DV685">
            <v>59</v>
          </cell>
          <cell r="DW685">
            <v>0</v>
          </cell>
          <cell r="DX685">
            <v>59</v>
          </cell>
          <cell r="DY685">
            <v>-45</v>
          </cell>
          <cell r="DZ685">
            <v>0</v>
          </cell>
          <cell r="EA685">
            <v>-45</v>
          </cell>
          <cell r="EB685">
            <v>64</v>
          </cell>
          <cell r="EC685">
            <v>0</v>
          </cell>
          <cell r="ED685">
            <v>64</v>
          </cell>
          <cell r="EE685">
            <v>-81</v>
          </cell>
          <cell r="EF685">
            <v>0</v>
          </cell>
          <cell r="EG685">
            <v>-81</v>
          </cell>
          <cell r="EH685">
            <v>-86</v>
          </cell>
          <cell r="EI685">
            <v>0</v>
          </cell>
          <cell r="EJ685">
            <v>-86</v>
          </cell>
          <cell r="EK685">
            <v>-43</v>
          </cell>
          <cell r="EL685">
            <v>0</v>
          </cell>
          <cell r="EM685">
            <v>-43</v>
          </cell>
          <cell r="EN685">
            <v>-60</v>
          </cell>
          <cell r="EO685">
            <v>0</v>
          </cell>
          <cell r="EP685">
            <v>-60</v>
          </cell>
          <cell r="EQ685">
            <v>-164</v>
          </cell>
          <cell r="ER685">
            <v>0</v>
          </cell>
          <cell r="ES685">
            <v>-164</v>
          </cell>
          <cell r="ET685">
            <v>-33</v>
          </cell>
          <cell r="EU685">
            <v>0</v>
          </cell>
          <cell r="EV685">
            <v>-33</v>
          </cell>
          <cell r="EW685">
            <v>-82</v>
          </cell>
          <cell r="EX685">
            <v>0</v>
          </cell>
          <cell r="EY685">
            <v>-82</v>
          </cell>
          <cell r="EZ685">
            <v>-89</v>
          </cell>
          <cell r="FA685">
            <v>0</v>
          </cell>
          <cell r="FB685">
            <v>-89</v>
          </cell>
          <cell r="FC685">
            <v>48</v>
          </cell>
          <cell r="FD685">
            <v>0</v>
          </cell>
          <cell r="FE685">
            <v>48</v>
          </cell>
          <cell r="FF685">
            <v>36</v>
          </cell>
          <cell r="FG685">
            <v>0</v>
          </cell>
          <cell r="FH685">
            <v>36</v>
          </cell>
          <cell r="FI685">
            <v>40</v>
          </cell>
          <cell r="FJ685">
            <v>0</v>
          </cell>
          <cell r="FK685">
            <v>40</v>
          </cell>
          <cell r="FL685">
            <v>40</v>
          </cell>
          <cell r="FM685">
            <v>0</v>
          </cell>
          <cell r="FN685">
            <v>40</v>
          </cell>
          <cell r="FO685">
            <v>30</v>
          </cell>
          <cell r="FP685">
            <v>0</v>
          </cell>
          <cell r="FQ685">
            <v>30</v>
          </cell>
          <cell r="FR685">
            <v>35</v>
          </cell>
          <cell r="FS685">
            <v>0</v>
          </cell>
          <cell r="FT685">
            <v>35</v>
          </cell>
          <cell r="FU685">
            <v>35</v>
          </cell>
          <cell r="FV685">
            <v>0</v>
          </cell>
          <cell r="FW685">
            <v>35</v>
          </cell>
          <cell r="FX685">
            <v>34</v>
          </cell>
          <cell r="FY685">
            <v>0</v>
          </cell>
          <cell r="FZ685">
            <v>34</v>
          </cell>
          <cell r="GA685">
            <v>35</v>
          </cell>
          <cell r="GB685">
            <v>0</v>
          </cell>
          <cell r="GC685">
            <v>35</v>
          </cell>
          <cell r="GD685">
            <v>31</v>
          </cell>
          <cell r="GE685">
            <v>0</v>
          </cell>
          <cell r="GF685">
            <v>31</v>
          </cell>
          <cell r="GG685">
            <v>39</v>
          </cell>
          <cell r="GH685">
            <v>0</v>
          </cell>
          <cell r="GI685">
            <v>39</v>
          </cell>
          <cell r="GJ685">
            <v>33</v>
          </cell>
          <cell r="GK685">
            <v>0</v>
          </cell>
          <cell r="GL685">
            <v>33</v>
          </cell>
          <cell r="GM685">
            <v>14</v>
          </cell>
          <cell r="GN685">
            <v>0</v>
          </cell>
          <cell r="GO685">
            <v>14</v>
          </cell>
          <cell r="GP685">
            <v>33</v>
          </cell>
          <cell r="GQ685">
            <v>0</v>
          </cell>
          <cell r="GR685">
            <v>33</v>
          </cell>
          <cell r="GS685">
            <v>32</v>
          </cell>
          <cell r="GT685">
            <v>0</v>
          </cell>
          <cell r="GU685">
            <v>32</v>
          </cell>
          <cell r="GV685">
            <v>38</v>
          </cell>
          <cell r="GW685">
            <v>0</v>
          </cell>
          <cell r="GX685">
            <v>38</v>
          </cell>
          <cell r="GY685">
            <v>24</v>
          </cell>
          <cell r="GZ685">
            <v>0</v>
          </cell>
          <cell r="HA685">
            <v>24</v>
          </cell>
          <cell r="HB685">
            <v>32</v>
          </cell>
          <cell r="HC685">
            <v>0</v>
          </cell>
          <cell r="HD685">
            <v>32</v>
          </cell>
          <cell r="HE685">
            <v>33</v>
          </cell>
          <cell r="HF685">
            <v>0</v>
          </cell>
          <cell r="HG685">
            <v>33</v>
          </cell>
          <cell r="HH685">
            <v>32</v>
          </cell>
          <cell r="HI685">
            <v>0</v>
          </cell>
          <cell r="HJ685">
            <v>32</v>
          </cell>
          <cell r="HO685">
            <v>0</v>
          </cell>
          <cell r="HP685">
            <v>0</v>
          </cell>
          <cell r="HQ685">
            <v>0</v>
          </cell>
          <cell r="HR685">
            <v>0</v>
          </cell>
          <cell r="HS685">
            <v>0</v>
          </cell>
          <cell r="HT685">
            <v>0</v>
          </cell>
          <cell r="HU685">
            <v>0</v>
          </cell>
          <cell r="HV685">
            <v>0</v>
          </cell>
          <cell r="HW685">
            <v>0</v>
          </cell>
          <cell r="HX685">
            <v>1E-3</v>
          </cell>
          <cell r="HY685">
            <v>0</v>
          </cell>
          <cell r="HZ685">
            <v>1E-3</v>
          </cell>
          <cell r="IA685">
            <v>1E-3</v>
          </cell>
          <cell r="IB685">
            <v>0</v>
          </cell>
          <cell r="IC685">
            <v>1E-3</v>
          </cell>
          <cell r="ID685">
            <v>1.1499999999999999</v>
          </cell>
          <cell r="IE685">
            <v>0</v>
          </cell>
          <cell r="IF685">
            <v>1.1499999999999999</v>
          </cell>
          <cell r="IG685">
            <v>-0.34</v>
          </cell>
          <cell r="IH685">
            <v>0</v>
          </cell>
          <cell r="II685">
            <v>-0.34</v>
          </cell>
          <cell r="IJ685">
            <v>4.1630000000000003</v>
          </cell>
          <cell r="IK685">
            <v>0</v>
          </cell>
          <cell r="IL685">
            <v>4.1630000000000003</v>
          </cell>
          <cell r="IM685">
            <v>1.048</v>
          </cell>
          <cell r="IN685">
            <v>0</v>
          </cell>
          <cell r="IO685">
            <v>1.048</v>
          </cell>
          <cell r="IP685">
            <v>-1.151</v>
          </cell>
          <cell r="IQ685">
            <v>0</v>
          </cell>
          <cell r="IR685">
            <v>-1.151</v>
          </cell>
          <cell r="IS685">
            <v>-0.192</v>
          </cell>
          <cell r="IT685">
            <v>0</v>
          </cell>
          <cell r="IU685">
            <v>-0.192</v>
          </cell>
          <cell r="IV685">
            <v>0.38</v>
          </cell>
          <cell r="IW685">
            <v>0</v>
          </cell>
          <cell r="IX685">
            <v>0.38</v>
          </cell>
          <cell r="IY685">
            <v>1.77</v>
          </cell>
          <cell r="IZ685">
            <v>0</v>
          </cell>
          <cell r="JA685">
            <v>1.77</v>
          </cell>
          <cell r="JB685">
            <v>0.8</v>
          </cell>
          <cell r="JC685">
            <v>0</v>
          </cell>
          <cell r="JD685">
            <v>0.8</v>
          </cell>
          <cell r="JE685">
            <v>1.0660000000000001</v>
          </cell>
          <cell r="JF685">
            <v>0</v>
          </cell>
          <cell r="JG685">
            <v>1.0660000000000001</v>
          </cell>
          <cell r="JH685">
            <v>276.75400000000002</v>
          </cell>
          <cell r="JI685">
            <v>101.714</v>
          </cell>
          <cell r="JJ685">
            <v>175.04000000000002</v>
          </cell>
          <cell r="JK685">
            <v>292</v>
          </cell>
          <cell r="JL685">
            <v>116.88</v>
          </cell>
          <cell r="JM685">
            <v>175.12</v>
          </cell>
          <cell r="JN685">
            <v>129</v>
          </cell>
          <cell r="JO685">
            <v>0</v>
          </cell>
          <cell r="JP685">
            <v>129</v>
          </cell>
          <cell r="JQ685">
            <v>69.349000000000004</v>
          </cell>
          <cell r="JR685">
            <v>0</v>
          </cell>
          <cell r="JS685">
            <v>69.349000000000004</v>
          </cell>
          <cell r="JT685">
            <v>211.48500000000001</v>
          </cell>
          <cell r="JU685">
            <v>0</v>
          </cell>
          <cell r="JV685">
            <v>211.48500000000001</v>
          </cell>
          <cell r="JW685">
            <v>182.28800000000001</v>
          </cell>
          <cell r="JX685">
            <v>0</v>
          </cell>
          <cell r="JY685">
            <v>182.28800000000001</v>
          </cell>
          <cell r="JZ685">
            <v>123.286</v>
          </cell>
          <cell r="KA685">
            <v>0</v>
          </cell>
          <cell r="KB685">
            <v>123.286</v>
          </cell>
          <cell r="KC685">
            <v>62.100999999999999</v>
          </cell>
          <cell r="KD685">
            <v>0</v>
          </cell>
          <cell r="KE685">
            <v>62.100999999999999</v>
          </cell>
          <cell r="KF685">
            <v>-18</v>
          </cell>
          <cell r="KG685">
            <v>0</v>
          </cell>
          <cell r="KH685">
            <v>-18</v>
          </cell>
          <cell r="KI685">
            <v>59</v>
          </cell>
          <cell r="KJ685">
            <v>0</v>
          </cell>
          <cell r="KK685">
            <v>59</v>
          </cell>
          <cell r="KL685">
            <v>-45</v>
          </cell>
          <cell r="KM685">
            <v>0</v>
          </cell>
          <cell r="KN685">
            <v>-45</v>
          </cell>
          <cell r="KO685">
            <v>64</v>
          </cell>
          <cell r="KP685">
            <v>0</v>
          </cell>
          <cell r="KQ685">
            <v>64</v>
          </cell>
          <cell r="KR685">
            <v>-81</v>
          </cell>
          <cell r="KS685">
            <v>0</v>
          </cell>
          <cell r="KT685">
            <v>-81</v>
          </cell>
          <cell r="KU685">
            <v>-86</v>
          </cell>
          <cell r="KV685">
            <v>0</v>
          </cell>
          <cell r="KW685">
            <v>-86</v>
          </cell>
          <cell r="KX685">
            <v>-43</v>
          </cell>
          <cell r="KY685">
            <v>0</v>
          </cell>
          <cell r="KZ685">
            <v>-43</v>
          </cell>
          <cell r="LA685">
            <v>-60</v>
          </cell>
          <cell r="LB685">
            <v>0</v>
          </cell>
          <cell r="LC685">
            <v>-60</v>
          </cell>
          <cell r="LD685">
            <v>-164</v>
          </cell>
          <cell r="LE685">
            <v>0</v>
          </cell>
          <cell r="LF685">
            <v>-164</v>
          </cell>
          <cell r="LG685">
            <v>-33</v>
          </cell>
          <cell r="LH685">
            <v>0</v>
          </cell>
          <cell r="LI685">
            <v>-33</v>
          </cell>
          <cell r="LJ685">
            <v>-82</v>
          </cell>
          <cell r="LK685">
            <v>0</v>
          </cell>
          <cell r="LL685">
            <v>-82</v>
          </cell>
          <cell r="LM685">
            <v>-89</v>
          </cell>
          <cell r="LN685">
            <v>0</v>
          </cell>
          <cell r="LO685">
            <v>-89</v>
          </cell>
          <cell r="LP685">
            <v>48</v>
          </cell>
          <cell r="LQ685">
            <v>0</v>
          </cell>
          <cell r="LR685">
            <v>48</v>
          </cell>
          <cell r="LS685">
            <v>36</v>
          </cell>
          <cell r="LT685">
            <v>0</v>
          </cell>
          <cell r="LU685">
            <v>36</v>
          </cell>
          <cell r="LV685">
            <v>40</v>
          </cell>
          <cell r="LW685">
            <v>0</v>
          </cell>
          <cell r="LX685">
            <v>40</v>
          </cell>
          <cell r="LY685">
            <v>40</v>
          </cell>
          <cell r="LZ685">
            <v>0</v>
          </cell>
          <cell r="MA685">
            <v>40</v>
          </cell>
          <cell r="MB685">
            <v>30</v>
          </cell>
          <cell r="MC685">
            <v>0</v>
          </cell>
          <cell r="MD685">
            <v>30</v>
          </cell>
          <cell r="ME685">
            <v>35</v>
          </cell>
          <cell r="MF685">
            <v>0</v>
          </cell>
          <cell r="MG685">
            <v>35</v>
          </cell>
          <cell r="MH685">
            <v>35</v>
          </cell>
          <cell r="MI685">
            <v>0</v>
          </cell>
          <cell r="MJ685">
            <v>35</v>
          </cell>
          <cell r="MK685">
            <v>34</v>
          </cell>
          <cell r="ML685">
            <v>0</v>
          </cell>
          <cell r="MM685">
            <v>34</v>
          </cell>
          <cell r="MN685">
            <v>35</v>
          </cell>
          <cell r="MO685">
            <v>0</v>
          </cell>
          <cell r="MP685">
            <v>35</v>
          </cell>
          <cell r="MQ685">
            <v>31</v>
          </cell>
          <cell r="MR685">
            <v>0</v>
          </cell>
          <cell r="MS685">
            <v>31</v>
          </cell>
          <cell r="MT685">
            <v>39</v>
          </cell>
          <cell r="MU685">
            <v>0</v>
          </cell>
          <cell r="MV685">
            <v>39</v>
          </cell>
          <cell r="MW685">
            <v>33</v>
          </cell>
          <cell r="MX685">
            <v>0</v>
          </cell>
          <cell r="MY685">
            <v>33</v>
          </cell>
          <cell r="MZ685">
            <v>14</v>
          </cell>
          <cell r="NA685">
            <v>0</v>
          </cell>
          <cell r="NB685">
            <v>14</v>
          </cell>
          <cell r="NC685">
            <v>33</v>
          </cell>
          <cell r="ND685">
            <v>0</v>
          </cell>
          <cell r="NE685">
            <v>33</v>
          </cell>
          <cell r="NF685">
            <v>32</v>
          </cell>
          <cell r="NG685">
            <v>0</v>
          </cell>
          <cell r="NH685">
            <v>32</v>
          </cell>
          <cell r="NI685">
            <v>38</v>
          </cell>
          <cell r="NJ685">
            <v>0</v>
          </cell>
          <cell r="NK685">
            <v>38</v>
          </cell>
          <cell r="NL685">
            <v>24</v>
          </cell>
          <cell r="NM685">
            <v>0</v>
          </cell>
          <cell r="NN685">
            <v>24</v>
          </cell>
          <cell r="NO685">
            <v>32</v>
          </cell>
          <cell r="NP685">
            <v>0</v>
          </cell>
          <cell r="NQ685">
            <v>32</v>
          </cell>
          <cell r="NR685">
            <v>33</v>
          </cell>
          <cell r="NS685">
            <v>0</v>
          </cell>
          <cell r="NT685">
            <v>33</v>
          </cell>
          <cell r="NU685">
            <v>32</v>
          </cell>
          <cell r="NV685">
            <v>0</v>
          </cell>
          <cell r="NW685">
            <v>32</v>
          </cell>
        </row>
        <row r="686">
          <cell r="BB686">
            <v>-2.5779999999999998</v>
          </cell>
          <cell r="BC686">
            <v>0</v>
          </cell>
          <cell r="BD686">
            <v>-2.5779999999999998</v>
          </cell>
          <cell r="BE686">
            <v>-37.228999999999999</v>
          </cell>
          <cell r="BF686">
            <v>0</v>
          </cell>
          <cell r="BG686">
            <v>-37.228999999999999</v>
          </cell>
          <cell r="BH686">
            <v>7.0999999999999994E-2</v>
          </cell>
          <cell r="BI686">
            <v>0</v>
          </cell>
          <cell r="BJ686">
            <v>7.0999999999999994E-2</v>
          </cell>
          <cell r="BK686">
            <v>-1.4999999999999999E-2</v>
          </cell>
          <cell r="BL686">
            <v>0</v>
          </cell>
          <cell r="BM686">
            <v>-1.4999999999999999E-2</v>
          </cell>
          <cell r="BN686">
            <v>1.1970000000000001</v>
          </cell>
          <cell r="BO686">
            <v>0</v>
          </cell>
          <cell r="BP686">
            <v>1.1970000000000001</v>
          </cell>
          <cell r="BQ686">
            <v>-9.8000000000000004E-2</v>
          </cell>
          <cell r="BR686">
            <v>0</v>
          </cell>
          <cell r="BS686">
            <v>-9.8000000000000004E-2</v>
          </cell>
          <cell r="BT686">
            <v>-0.186</v>
          </cell>
          <cell r="BU686">
            <v>0</v>
          </cell>
          <cell r="BV686">
            <v>-0.186</v>
          </cell>
          <cell r="BW686">
            <v>13.166</v>
          </cell>
          <cell r="BX686">
            <v>0</v>
          </cell>
          <cell r="BY686">
            <v>13.166</v>
          </cell>
          <cell r="BZ686">
            <v>9.9000000000000005E-2</v>
          </cell>
          <cell r="CA686">
            <v>0</v>
          </cell>
          <cell r="CB686">
            <v>9.9000000000000005E-2</v>
          </cell>
          <cell r="CC686">
            <v>-1.6E-2</v>
          </cell>
          <cell r="CD686">
            <v>0</v>
          </cell>
          <cell r="CE686">
            <v>-1.6E-2</v>
          </cell>
          <cell r="CF686">
            <v>0.68899999999999995</v>
          </cell>
          <cell r="CG686">
            <v>0</v>
          </cell>
          <cell r="CH686">
            <v>0.68899999999999995</v>
          </cell>
          <cell r="CI686">
            <v>-0.313</v>
          </cell>
          <cell r="CJ686">
            <v>0</v>
          </cell>
          <cell r="CK686">
            <v>-0.313</v>
          </cell>
          <cell r="CL686">
            <v>2E-3</v>
          </cell>
          <cell r="CM686">
            <v>0</v>
          </cell>
          <cell r="CN686">
            <v>2E-3</v>
          </cell>
          <cell r="CO686">
            <v>2E-3</v>
          </cell>
          <cell r="CP686">
            <v>0</v>
          </cell>
          <cell r="CQ686">
            <v>2E-3</v>
          </cell>
          <cell r="CR686">
            <v>-4.0000000000000001E-3</v>
          </cell>
          <cell r="CS686">
            <v>0</v>
          </cell>
          <cell r="CT686">
            <v>-4.0000000000000001E-3</v>
          </cell>
          <cell r="CU686">
            <v>10.103</v>
          </cell>
          <cell r="CV686">
            <v>0</v>
          </cell>
          <cell r="CW686">
            <v>10.103</v>
          </cell>
          <cell r="CX686">
            <v>2.3519999999999999</v>
          </cell>
          <cell r="CY686">
            <v>0</v>
          </cell>
          <cell r="CZ686">
            <v>2.3519999999999999</v>
          </cell>
          <cell r="DA686">
            <v>4.0000000000000001E-3</v>
          </cell>
          <cell r="DB686">
            <v>0</v>
          </cell>
          <cell r="DC686">
            <v>4.0000000000000001E-3</v>
          </cell>
          <cell r="DD686">
            <v>-1.4E-2</v>
          </cell>
          <cell r="DE686">
            <v>0</v>
          </cell>
          <cell r="DF686">
            <v>-1.4E-2</v>
          </cell>
          <cell r="DG686">
            <v>8.9999999999999993E-3</v>
          </cell>
          <cell r="DH686">
            <v>0</v>
          </cell>
          <cell r="DI686">
            <v>8.9999999999999993E-3</v>
          </cell>
          <cell r="DJ686">
            <v>-3.6999999999999998E-2</v>
          </cell>
          <cell r="DK686">
            <v>0</v>
          </cell>
          <cell r="DL686">
            <v>-3.6999999999999998E-2</v>
          </cell>
          <cell r="DM686">
            <v>0.107</v>
          </cell>
          <cell r="DN686">
            <v>0</v>
          </cell>
          <cell r="DO686">
            <v>0.107</v>
          </cell>
          <cell r="DP686">
            <v>0.435</v>
          </cell>
          <cell r="DQ686">
            <v>0</v>
          </cell>
          <cell r="DR686">
            <v>0.435</v>
          </cell>
          <cell r="DS686">
            <v>-8</v>
          </cell>
          <cell r="DT686">
            <v>0</v>
          </cell>
          <cell r="DU686">
            <v>-8</v>
          </cell>
          <cell r="DV686">
            <v>0</v>
          </cell>
          <cell r="DW686">
            <v>0</v>
          </cell>
          <cell r="DX686">
            <v>0</v>
          </cell>
          <cell r="DY686">
            <v>0</v>
          </cell>
          <cell r="DZ686">
            <v>0</v>
          </cell>
          <cell r="EA686">
            <v>0</v>
          </cell>
          <cell r="EB686">
            <v>1</v>
          </cell>
          <cell r="EC686">
            <v>0</v>
          </cell>
          <cell r="ED686">
            <v>1</v>
          </cell>
          <cell r="EE686">
            <v>25</v>
          </cell>
          <cell r="EF686">
            <v>0</v>
          </cell>
          <cell r="EG686">
            <v>25</v>
          </cell>
          <cell r="EH686">
            <v>50</v>
          </cell>
          <cell r="EI686">
            <v>0</v>
          </cell>
          <cell r="EJ686">
            <v>50</v>
          </cell>
          <cell r="EK686">
            <v>46</v>
          </cell>
          <cell r="EL686">
            <v>0</v>
          </cell>
          <cell r="EM686">
            <v>46</v>
          </cell>
          <cell r="EN686">
            <v>40</v>
          </cell>
          <cell r="EO686">
            <v>0</v>
          </cell>
          <cell r="EP686">
            <v>40</v>
          </cell>
          <cell r="EQ686">
            <v>16</v>
          </cell>
          <cell r="ER686">
            <v>0</v>
          </cell>
          <cell r="ES686">
            <v>16</v>
          </cell>
          <cell r="ET686">
            <v>35</v>
          </cell>
          <cell r="EU686">
            <v>0</v>
          </cell>
          <cell r="EV686">
            <v>35</v>
          </cell>
          <cell r="EW686">
            <v>39</v>
          </cell>
          <cell r="EX686">
            <v>0</v>
          </cell>
          <cell r="EY686">
            <v>39</v>
          </cell>
          <cell r="EZ686">
            <v>34</v>
          </cell>
          <cell r="FA686">
            <v>0</v>
          </cell>
          <cell r="FB686">
            <v>34</v>
          </cell>
          <cell r="FC686">
            <v>25</v>
          </cell>
          <cell r="FD686">
            <v>0</v>
          </cell>
          <cell r="FE686">
            <v>25</v>
          </cell>
          <cell r="FF686">
            <v>0</v>
          </cell>
          <cell r="FG686">
            <v>0</v>
          </cell>
          <cell r="FH686">
            <v>0</v>
          </cell>
          <cell r="FI686">
            <v>1</v>
          </cell>
          <cell r="FJ686">
            <v>0</v>
          </cell>
          <cell r="FK686">
            <v>1</v>
          </cell>
          <cell r="FL686">
            <v>0</v>
          </cell>
          <cell r="FM686">
            <v>0</v>
          </cell>
          <cell r="FN686">
            <v>0</v>
          </cell>
          <cell r="FO686">
            <v>11</v>
          </cell>
          <cell r="FP686">
            <v>0</v>
          </cell>
          <cell r="FQ686">
            <v>11</v>
          </cell>
          <cell r="FR686">
            <v>-1</v>
          </cell>
          <cell r="FS686">
            <v>0</v>
          </cell>
          <cell r="FT686">
            <v>-1</v>
          </cell>
          <cell r="FU686">
            <v>-9</v>
          </cell>
          <cell r="FV686">
            <v>0</v>
          </cell>
          <cell r="FW686">
            <v>-9</v>
          </cell>
          <cell r="FX686">
            <v>1</v>
          </cell>
          <cell r="FY686">
            <v>0</v>
          </cell>
          <cell r="FZ686">
            <v>1</v>
          </cell>
          <cell r="GA686">
            <v>-7</v>
          </cell>
          <cell r="GB686">
            <v>0</v>
          </cell>
          <cell r="GC686">
            <v>-7</v>
          </cell>
          <cell r="GD686">
            <v>0</v>
          </cell>
          <cell r="GE686">
            <v>0</v>
          </cell>
          <cell r="GF686">
            <v>0</v>
          </cell>
          <cell r="GG686">
            <v>1</v>
          </cell>
          <cell r="GH686">
            <v>0</v>
          </cell>
          <cell r="GI686">
            <v>1</v>
          </cell>
          <cell r="GJ686">
            <v>0</v>
          </cell>
          <cell r="GK686">
            <v>0</v>
          </cell>
          <cell r="GL686">
            <v>0</v>
          </cell>
          <cell r="GM686">
            <v>1</v>
          </cell>
          <cell r="GN686">
            <v>0</v>
          </cell>
          <cell r="GO686">
            <v>1</v>
          </cell>
          <cell r="GP686">
            <v>1</v>
          </cell>
          <cell r="GQ686">
            <v>0</v>
          </cell>
          <cell r="GR686">
            <v>1</v>
          </cell>
          <cell r="GS686">
            <v>1</v>
          </cell>
          <cell r="GT686">
            <v>0</v>
          </cell>
          <cell r="GU686">
            <v>1</v>
          </cell>
          <cell r="GV686">
            <v>2</v>
          </cell>
          <cell r="GW686">
            <v>0</v>
          </cell>
          <cell r="GX686">
            <v>2</v>
          </cell>
          <cell r="GY686">
            <v>-1</v>
          </cell>
          <cell r="GZ686">
            <v>0</v>
          </cell>
          <cell r="HA686">
            <v>-1</v>
          </cell>
          <cell r="HB686">
            <v>-1</v>
          </cell>
          <cell r="HC686">
            <v>0</v>
          </cell>
          <cell r="HD686">
            <v>-1</v>
          </cell>
          <cell r="HE686">
            <v>0</v>
          </cell>
          <cell r="HF686">
            <v>0</v>
          </cell>
          <cell r="HG686">
            <v>0</v>
          </cell>
          <cell r="HH686">
            <v>0</v>
          </cell>
          <cell r="HI686">
            <v>0</v>
          </cell>
          <cell r="HJ686">
            <v>0</v>
          </cell>
          <cell r="HO686">
            <v>-39.735999999999997</v>
          </cell>
          <cell r="HP686">
            <v>0</v>
          </cell>
          <cell r="HQ686">
            <v>-39.735999999999997</v>
          </cell>
          <cell r="HR686">
            <v>-37.158000000000001</v>
          </cell>
          <cell r="HS686">
            <v>0</v>
          </cell>
          <cell r="HT686">
            <v>-37.158000000000001</v>
          </cell>
          <cell r="HU686">
            <v>7.0999999999999994E-2</v>
          </cell>
          <cell r="HV686">
            <v>0</v>
          </cell>
          <cell r="HW686">
            <v>7.0999999999999994E-2</v>
          </cell>
          <cell r="HX686">
            <v>0.89800000000000002</v>
          </cell>
          <cell r="HY686">
            <v>0</v>
          </cell>
          <cell r="HZ686">
            <v>0.89800000000000002</v>
          </cell>
          <cell r="IA686">
            <v>0.91300000000000003</v>
          </cell>
          <cell r="IB686">
            <v>0</v>
          </cell>
          <cell r="IC686">
            <v>0.91300000000000003</v>
          </cell>
          <cell r="ID686">
            <v>-0.28399999999999997</v>
          </cell>
          <cell r="IE686">
            <v>0</v>
          </cell>
          <cell r="IF686">
            <v>-0.28399999999999997</v>
          </cell>
          <cell r="IG686">
            <v>-0.186</v>
          </cell>
          <cell r="IH686">
            <v>0</v>
          </cell>
          <cell r="II686">
            <v>-0.186</v>
          </cell>
          <cell r="IJ686">
            <v>13.938000000000001</v>
          </cell>
          <cell r="IK686">
            <v>0</v>
          </cell>
          <cell r="IL686">
            <v>13.938000000000001</v>
          </cell>
          <cell r="IM686">
            <v>0.77200000000000002</v>
          </cell>
          <cell r="IN686">
            <v>0</v>
          </cell>
          <cell r="IO686">
            <v>0.77200000000000002</v>
          </cell>
          <cell r="IP686">
            <v>0.67300000000000004</v>
          </cell>
          <cell r="IQ686">
            <v>0</v>
          </cell>
          <cell r="IR686">
            <v>0.67300000000000004</v>
          </cell>
          <cell r="IS686">
            <v>0.68899999999999995</v>
          </cell>
          <cell r="IT686">
            <v>0</v>
          </cell>
          <cell r="IU686">
            <v>0.68899999999999995</v>
          </cell>
          <cell r="IV686">
            <v>-0.313</v>
          </cell>
          <cell r="IW686">
            <v>0</v>
          </cell>
          <cell r="IX686">
            <v>-0.313</v>
          </cell>
          <cell r="IY686">
            <v>0</v>
          </cell>
          <cell r="IZ686">
            <v>0</v>
          </cell>
          <cell r="JA686">
            <v>0</v>
          </cell>
          <cell r="JB686">
            <v>-2E-3</v>
          </cell>
          <cell r="JC686">
            <v>0</v>
          </cell>
          <cell r="JD686">
            <v>-2E-3</v>
          </cell>
          <cell r="JE686">
            <v>-4.0000000000000001E-3</v>
          </cell>
          <cell r="JF686">
            <v>0</v>
          </cell>
          <cell r="JG686">
            <v>-4.0000000000000001E-3</v>
          </cell>
          <cell r="JH686">
            <v>12.445</v>
          </cell>
          <cell r="JI686">
            <v>0</v>
          </cell>
          <cell r="JJ686">
            <v>12.445</v>
          </cell>
          <cell r="JK686">
            <v>2.3420000000000001</v>
          </cell>
          <cell r="JL686">
            <v>0</v>
          </cell>
          <cell r="JM686">
            <v>2.3420000000000001</v>
          </cell>
          <cell r="JN686">
            <v>-0.01</v>
          </cell>
          <cell r="JO686">
            <v>0</v>
          </cell>
          <cell r="JP686">
            <v>-0.01</v>
          </cell>
          <cell r="JQ686">
            <v>-1.4E-2</v>
          </cell>
          <cell r="JR686">
            <v>0</v>
          </cell>
          <cell r="JS686">
            <v>-1.4E-2</v>
          </cell>
          <cell r="JT686">
            <v>0.51400000000000001</v>
          </cell>
          <cell r="JU686">
            <v>0</v>
          </cell>
          <cell r="JV686">
            <v>0.51400000000000001</v>
          </cell>
          <cell r="JW686">
            <v>0.505</v>
          </cell>
          <cell r="JX686">
            <v>0</v>
          </cell>
          <cell r="JY686">
            <v>0.505</v>
          </cell>
          <cell r="JZ686">
            <v>0.54200000000000004</v>
          </cell>
          <cell r="KA686">
            <v>0</v>
          </cell>
          <cell r="KB686">
            <v>0.54200000000000004</v>
          </cell>
          <cell r="KC686">
            <v>0.435</v>
          </cell>
          <cell r="KD686">
            <v>0</v>
          </cell>
          <cell r="KE686">
            <v>0.435</v>
          </cell>
          <cell r="KF686">
            <v>-8</v>
          </cell>
          <cell r="KG686">
            <v>0</v>
          </cell>
          <cell r="KH686">
            <v>-8</v>
          </cell>
          <cell r="KI686">
            <v>0</v>
          </cell>
          <cell r="KJ686">
            <v>0</v>
          </cell>
          <cell r="KK686">
            <v>0</v>
          </cell>
          <cell r="KL686">
            <v>0</v>
          </cell>
          <cell r="KM686">
            <v>0</v>
          </cell>
          <cell r="KN686">
            <v>0</v>
          </cell>
          <cell r="KO686">
            <v>1</v>
          </cell>
          <cell r="KP686">
            <v>0</v>
          </cell>
          <cell r="KQ686">
            <v>1</v>
          </cell>
          <cell r="KR686">
            <v>25</v>
          </cell>
          <cell r="KS686">
            <v>0</v>
          </cell>
          <cell r="KT686">
            <v>25</v>
          </cell>
          <cell r="KU686">
            <v>50</v>
          </cell>
          <cell r="KV686">
            <v>0</v>
          </cell>
          <cell r="KW686">
            <v>50</v>
          </cell>
          <cell r="KX686">
            <v>46</v>
          </cell>
          <cell r="KY686">
            <v>0</v>
          </cell>
          <cell r="KZ686">
            <v>46</v>
          </cell>
          <cell r="LA686">
            <v>40</v>
          </cell>
          <cell r="LB686">
            <v>0</v>
          </cell>
          <cell r="LC686">
            <v>40</v>
          </cell>
          <cell r="LD686">
            <v>16</v>
          </cell>
          <cell r="LE686">
            <v>0</v>
          </cell>
          <cell r="LF686">
            <v>16</v>
          </cell>
          <cell r="LG686">
            <v>35</v>
          </cell>
          <cell r="LH686">
            <v>0</v>
          </cell>
          <cell r="LI686">
            <v>35</v>
          </cell>
          <cell r="LJ686">
            <v>39</v>
          </cell>
          <cell r="LK686">
            <v>0</v>
          </cell>
          <cell r="LL686">
            <v>39</v>
          </cell>
          <cell r="LM686">
            <v>34</v>
          </cell>
          <cell r="LN686">
            <v>0</v>
          </cell>
          <cell r="LO686">
            <v>34</v>
          </cell>
          <cell r="LP686">
            <v>25</v>
          </cell>
          <cell r="LQ686">
            <v>0</v>
          </cell>
          <cell r="LR686">
            <v>25</v>
          </cell>
          <cell r="LS686">
            <v>0</v>
          </cell>
          <cell r="LT686">
            <v>0</v>
          </cell>
          <cell r="LU686">
            <v>0</v>
          </cell>
          <cell r="LV686">
            <v>1</v>
          </cell>
          <cell r="LW686">
            <v>0</v>
          </cell>
          <cell r="LX686">
            <v>1</v>
          </cell>
          <cell r="LY686">
            <v>0</v>
          </cell>
          <cell r="LZ686">
            <v>0</v>
          </cell>
          <cell r="MA686">
            <v>0</v>
          </cell>
          <cell r="MB686">
            <v>11</v>
          </cell>
          <cell r="MC686">
            <v>0</v>
          </cell>
          <cell r="MD686">
            <v>11</v>
          </cell>
          <cell r="ME686">
            <v>-1</v>
          </cell>
          <cell r="MF686">
            <v>0</v>
          </cell>
          <cell r="MG686">
            <v>-1</v>
          </cell>
          <cell r="MH686">
            <v>-9</v>
          </cell>
          <cell r="MI686">
            <v>0</v>
          </cell>
          <cell r="MJ686">
            <v>-9</v>
          </cell>
          <cell r="MK686">
            <v>1</v>
          </cell>
          <cell r="ML686">
            <v>0</v>
          </cell>
          <cell r="MM686">
            <v>1</v>
          </cell>
          <cell r="MN686">
            <v>-7</v>
          </cell>
          <cell r="MO686">
            <v>0</v>
          </cell>
          <cell r="MP686">
            <v>-7</v>
          </cell>
          <cell r="MQ686">
            <v>0</v>
          </cell>
          <cell r="MR686">
            <v>0</v>
          </cell>
          <cell r="MS686">
            <v>0</v>
          </cell>
          <cell r="MT686">
            <v>1</v>
          </cell>
          <cell r="MU686">
            <v>0</v>
          </cell>
          <cell r="MV686">
            <v>1</v>
          </cell>
          <cell r="MW686">
            <v>0</v>
          </cell>
          <cell r="MX686">
            <v>0</v>
          </cell>
          <cell r="MY686">
            <v>0</v>
          </cell>
          <cell r="MZ686">
            <v>1</v>
          </cell>
          <cell r="NA686">
            <v>0</v>
          </cell>
          <cell r="NB686">
            <v>1</v>
          </cell>
          <cell r="NC686">
            <v>1</v>
          </cell>
          <cell r="ND686">
            <v>0</v>
          </cell>
          <cell r="NE686">
            <v>1</v>
          </cell>
          <cell r="NF686">
            <v>1</v>
          </cell>
          <cell r="NG686">
            <v>0</v>
          </cell>
          <cell r="NH686">
            <v>1</v>
          </cell>
          <cell r="NI686">
            <v>2</v>
          </cell>
          <cell r="NJ686">
            <v>0</v>
          </cell>
          <cell r="NK686">
            <v>2</v>
          </cell>
          <cell r="NL686">
            <v>-1</v>
          </cell>
          <cell r="NM686">
            <v>0</v>
          </cell>
          <cell r="NN686">
            <v>-1</v>
          </cell>
          <cell r="NO686">
            <v>-1</v>
          </cell>
          <cell r="NP686">
            <v>0</v>
          </cell>
          <cell r="NQ686">
            <v>-1</v>
          </cell>
          <cell r="NR686">
            <v>0</v>
          </cell>
          <cell r="NS686">
            <v>0</v>
          </cell>
          <cell r="NT686">
            <v>0</v>
          </cell>
          <cell r="NU686">
            <v>0</v>
          </cell>
          <cell r="NV686">
            <v>0</v>
          </cell>
          <cell r="NW686">
            <v>0</v>
          </cell>
        </row>
        <row r="687">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0</v>
          </cell>
          <cell r="CB687">
            <v>0</v>
          </cell>
          <cell r="CC687">
            <v>0</v>
          </cell>
          <cell r="CD687">
            <v>0</v>
          </cell>
          <cell r="CE687">
            <v>0</v>
          </cell>
          <cell r="CF687">
            <v>0</v>
          </cell>
          <cell r="CG687">
            <v>0</v>
          </cell>
          <cell r="CH687">
            <v>0</v>
          </cell>
          <cell r="CI687">
            <v>0</v>
          </cell>
          <cell r="CJ687">
            <v>0</v>
          </cell>
          <cell r="CK687">
            <v>0</v>
          </cell>
          <cell r="CL687">
            <v>0</v>
          </cell>
          <cell r="CM687">
            <v>0</v>
          </cell>
          <cell r="CN687">
            <v>0</v>
          </cell>
          <cell r="CO687">
            <v>0</v>
          </cell>
          <cell r="CP687">
            <v>0</v>
          </cell>
          <cell r="CQ687">
            <v>0</v>
          </cell>
          <cell r="CR687">
            <v>0</v>
          </cell>
          <cell r="CS687">
            <v>0</v>
          </cell>
          <cell r="CT687">
            <v>0</v>
          </cell>
          <cell r="CU687">
            <v>0</v>
          </cell>
          <cell r="CV687">
            <v>0</v>
          </cell>
          <cell r="CW687">
            <v>0</v>
          </cell>
          <cell r="CX687">
            <v>0</v>
          </cell>
          <cell r="CY687">
            <v>0</v>
          </cell>
          <cell r="CZ687">
            <v>0</v>
          </cell>
          <cell r="DA687">
            <v>0</v>
          </cell>
          <cell r="DB687">
            <v>0</v>
          </cell>
          <cell r="DC687">
            <v>0</v>
          </cell>
          <cell r="DD687">
            <v>0</v>
          </cell>
          <cell r="DE687">
            <v>0</v>
          </cell>
          <cell r="DF687">
            <v>0</v>
          </cell>
          <cell r="DG687">
            <v>0</v>
          </cell>
          <cell r="DH687">
            <v>0</v>
          </cell>
          <cell r="DI687">
            <v>0</v>
          </cell>
          <cell r="DJ687">
            <v>0</v>
          </cell>
          <cell r="DK687">
            <v>0</v>
          </cell>
          <cell r="DL687">
            <v>0</v>
          </cell>
          <cell r="DM687">
            <v>0</v>
          </cell>
          <cell r="DN687">
            <v>0</v>
          </cell>
          <cell r="DO687">
            <v>0</v>
          </cell>
          <cell r="DP687">
            <v>0</v>
          </cell>
          <cell r="DQ687">
            <v>0</v>
          </cell>
          <cell r="DR687">
            <v>0</v>
          </cell>
          <cell r="DS687">
            <v>0</v>
          </cell>
          <cell r="DT687">
            <v>0</v>
          </cell>
          <cell r="DU687">
            <v>0</v>
          </cell>
          <cell r="DV687">
            <v>0</v>
          </cell>
          <cell r="DW687">
            <v>0</v>
          </cell>
          <cell r="DX687">
            <v>0</v>
          </cell>
          <cell r="DY687">
            <v>0</v>
          </cell>
          <cell r="DZ687">
            <v>0</v>
          </cell>
          <cell r="EA687">
            <v>0</v>
          </cell>
          <cell r="EB687">
            <v>0</v>
          </cell>
          <cell r="EC687">
            <v>0</v>
          </cell>
          <cell r="ED687">
            <v>0</v>
          </cell>
          <cell r="EE687">
            <v>0</v>
          </cell>
          <cell r="EF687">
            <v>0</v>
          </cell>
          <cell r="EG687">
            <v>0</v>
          </cell>
          <cell r="EH687">
            <v>0</v>
          </cell>
          <cell r="EI687">
            <v>0</v>
          </cell>
          <cell r="EJ687">
            <v>0</v>
          </cell>
          <cell r="EK687">
            <v>-1</v>
          </cell>
          <cell r="EL687">
            <v>0</v>
          </cell>
          <cell r="EM687">
            <v>-1</v>
          </cell>
          <cell r="EN687">
            <v>0</v>
          </cell>
          <cell r="EO687">
            <v>0</v>
          </cell>
          <cell r="EP687">
            <v>0</v>
          </cell>
          <cell r="EQ687">
            <v>-3</v>
          </cell>
          <cell r="ER687">
            <v>0</v>
          </cell>
          <cell r="ES687">
            <v>-3</v>
          </cell>
          <cell r="ET687">
            <v>-1</v>
          </cell>
          <cell r="EU687">
            <v>0</v>
          </cell>
          <cell r="EV687">
            <v>-1</v>
          </cell>
          <cell r="EW687">
            <v>3</v>
          </cell>
          <cell r="EX687">
            <v>0</v>
          </cell>
          <cell r="EY687">
            <v>3</v>
          </cell>
          <cell r="EZ687">
            <v>0</v>
          </cell>
          <cell r="FA687">
            <v>0</v>
          </cell>
          <cell r="FB687">
            <v>0</v>
          </cell>
          <cell r="FC687">
            <v>0</v>
          </cell>
          <cell r="FD687">
            <v>0</v>
          </cell>
          <cell r="FE687">
            <v>0</v>
          </cell>
          <cell r="FF687">
            <v>0</v>
          </cell>
          <cell r="FG687">
            <v>0</v>
          </cell>
          <cell r="FH687">
            <v>0</v>
          </cell>
          <cell r="FI687">
            <v>0</v>
          </cell>
          <cell r="FJ687">
            <v>0</v>
          </cell>
          <cell r="FK687">
            <v>0</v>
          </cell>
          <cell r="FL687">
            <v>0</v>
          </cell>
          <cell r="FM687">
            <v>0</v>
          </cell>
          <cell r="FN687">
            <v>0</v>
          </cell>
          <cell r="FO687">
            <v>0</v>
          </cell>
          <cell r="FP687">
            <v>0</v>
          </cell>
          <cell r="FQ687">
            <v>0</v>
          </cell>
          <cell r="FR687">
            <v>0</v>
          </cell>
          <cell r="FS687">
            <v>0</v>
          </cell>
          <cell r="FT687">
            <v>0</v>
          </cell>
          <cell r="FU687">
            <v>0</v>
          </cell>
          <cell r="FV687">
            <v>0</v>
          </cell>
          <cell r="FW687">
            <v>0</v>
          </cell>
          <cell r="FX687">
            <v>0</v>
          </cell>
          <cell r="FY687">
            <v>0</v>
          </cell>
          <cell r="FZ687">
            <v>0</v>
          </cell>
          <cell r="GA687">
            <v>0</v>
          </cell>
          <cell r="GB687">
            <v>0</v>
          </cell>
          <cell r="GC687">
            <v>0</v>
          </cell>
          <cell r="GD687">
            <v>0</v>
          </cell>
          <cell r="GE687">
            <v>0</v>
          </cell>
          <cell r="GF687">
            <v>0</v>
          </cell>
          <cell r="GG687">
            <v>0</v>
          </cell>
          <cell r="GH687">
            <v>0</v>
          </cell>
          <cell r="GI687">
            <v>0</v>
          </cell>
          <cell r="GJ687">
            <v>0</v>
          </cell>
          <cell r="GK687">
            <v>0</v>
          </cell>
          <cell r="GL687">
            <v>0</v>
          </cell>
          <cell r="GM687">
            <v>0</v>
          </cell>
          <cell r="GN687">
            <v>0</v>
          </cell>
          <cell r="GO687">
            <v>0</v>
          </cell>
          <cell r="GP687">
            <v>0</v>
          </cell>
          <cell r="GQ687">
            <v>0</v>
          </cell>
          <cell r="GR687">
            <v>0</v>
          </cell>
          <cell r="GS687">
            <v>0</v>
          </cell>
          <cell r="GT687">
            <v>0</v>
          </cell>
          <cell r="GU687">
            <v>0</v>
          </cell>
          <cell r="GV687">
            <v>0</v>
          </cell>
          <cell r="GW687">
            <v>0</v>
          </cell>
          <cell r="GX687">
            <v>0</v>
          </cell>
          <cell r="GY687">
            <v>0</v>
          </cell>
          <cell r="GZ687">
            <v>0</v>
          </cell>
          <cell r="HA687">
            <v>0</v>
          </cell>
          <cell r="HB687">
            <v>0</v>
          </cell>
          <cell r="HC687">
            <v>0</v>
          </cell>
          <cell r="HD687">
            <v>0</v>
          </cell>
          <cell r="HE687">
            <v>0</v>
          </cell>
          <cell r="HF687">
            <v>0</v>
          </cell>
          <cell r="HG687">
            <v>0</v>
          </cell>
          <cell r="HH687">
            <v>0</v>
          </cell>
          <cell r="HI687">
            <v>0</v>
          </cell>
          <cell r="HJ687">
            <v>0</v>
          </cell>
          <cell r="HO687">
            <v>0</v>
          </cell>
          <cell r="HP687">
            <v>0</v>
          </cell>
          <cell r="HQ687">
            <v>0</v>
          </cell>
          <cell r="HR687">
            <v>0</v>
          </cell>
          <cell r="HS687">
            <v>0</v>
          </cell>
          <cell r="HT687">
            <v>0</v>
          </cell>
          <cell r="HU687">
            <v>0</v>
          </cell>
          <cell r="HV687">
            <v>0</v>
          </cell>
          <cell r="HW687">
            <v>0</v>
          </cell>
          <cell r="HX687">
            <v>0</v>
          </cell>
          <cell r="HY687">
            <v>0</v>
          </cell>
          <cell r="HZ687">
            <v>0</v>
          </cell>
          <cell r="IA687">
            <v>0</v>
          </cell>
          <cell r="IB687">
            <v>0</v>
          </cell>
          <cell r="IC687">
            <v>0</v>
          </cell>
          <cell r="ID687">
            <v>0</v>
          </cell>
          <cell r="IE687">
            <v>0</v>
          </cell>
          <cell r="IF687">
            <v>0</v>
          </cell>
          <cell r="IG687">
            <v>0</v>
          </cell>
          <cell r="IH687">
            <v>0</v>
          </cell>
          <cell r="II687">
            <v>0</v>
          </cell>
          <cell r="IJ687">
            <v>0</v>
          </cell>
          <cell r="IK687">
            <v>0</v>
          </cell>
          <cell r="IL687">
            <v>0</v>
          </cell>
          <cell r="IM687">
            <v>0</v>
          </cell>
          <cell r="IN687">
            <v>0</v>
          </cell>
          <cell r="IO687">
            <v>0</v>
          </cell>
          <cell r="IP687">
            <v>0</v>
          </cell>
          <cell r="IQ687">
            <v>0</v>
          </cell>
          <cell r="IR687">
            <v>0</v>
          </cell>
          <cell r="IS687">
            <v>0</v>
          </cell>
          <cell r="IT687">
            <v>0</v>
          </cell>
          <cell r="IU687">
            <v>0</v>
          </cell>
          <cell r="IV687">
            <v>0</v>
          </cell>
          <cell r="IW687">
            <v>0</v>
          </cell>
          <cell r="IX687">
            <v>0</v>
          </cell>
          <cell r="IY687">
            <v>0</v>
          </cell>
          <cell r="IZ687">
            <v>0</v>
          </cell>
          <cell r="JA687">
            <v>0</v>
          </cell>
          <cell r="JB687">
            <v>0</v>
          </cell>
          <cell r="JC687">
            <v>0</v>
          </cell>
          <cell r="JD687">
            <v>0</v>
          </cell>
          <cell r="JE687">
            <v>0</v>
          </cell>
          <cell r="JF687">
            <v>0</v>
          </cell>
          <cell r="JG687">
            <v>0</v>
          </cell>
          <cell r="JH687">
            <v>0</v>
          </cell>
          <cell r="JI687">
            <v>0</v>
          </cell>
          <cell r="JJ687">
            <v>0</v>
          </cell>
          <cell r="JK687">
            <v>0</v>
          </cell>
          <cell r="JL687">
            <v>0</v>
          </cell>
          <cell r="JM687">
            <v>0</v>
          </cell>
          <cell r="JN687">
            <v>0</v>
          </cell>
          <cell r="JO687">
            <v>0</v>
          </cell>
          <cell r="JP687">
            <v>0</v>
          </cell>
          <cell r="JQ687">
            <v>0</v>
          </cell>
          <cell r="JR687">
            <v>0</v>
          </cell>
          <cell r="JS687">
            <v>0</v>
          </cell>
          <cell r="JT687">
            <v>0</v>
          </cell>
          <cell r="JU687">
            <v>0</v>
          </cell>
          <cell r="JV687">
            <v>0</v>
          </cell>
          <cell r="JW687">
            <v>0</v>
          </cell>
          <cell r="JX687">
            <v>0</v>
          </cell>
          <cell r="JY687">
            <v>0</v>
          </cell>
          <cell r="JZ687">
            <v>0</v>
          </cell>
          <cell r="KA687">
            <v>0</v>
          </cell>
          <cell r="KB687">
            <v>0</v>
          </cell>
          <cell r="KC687">
            <v>0</v>
          </cell>
          <cell r="KD687">
            <v>0</v>
          </cell>
          <cell r="KE687">
            <v>0</v>
          </cell>
          <cell r="KF687">
            <v>0</v>
          </cell>
          <cell r="KG687">
            <v>0</v>
          </cell>
          <cell r="KH687">
            <v>0</v>
          </cell>
          <cell r="KI687">
            <v>0</v>
          </cell>
          <cell r="KJ687">
            <v>0</v>
          </cell>
          <cell r="KK687">
            <v>0</v>
          </cell>
          <cell r="KL687">
            <v>0</v>
          </cell>
          <cell r="KM687">
            <v>0</v>
          </cell>
          <cell r="KN687">
            <v>0</v>
          </cell>
          <cell r="KO687">
            <v>0</v>
          </cell>
          <cell r="KP687">
            <v>0</v>
          </cell>
          <cell r="KQ687">
            <v>0</v>
          </cell>
          <cell r="KR687">
            <v>0</v>
          </cell>
          <cell r="KS687">
            <v>0</v>
          </cell>
          <cell r="KT687">
            <v>0</v>
          </cell>
          <cell r="KU687">
            <v>0</v>
          </cell>
          <cell r="KV687">
            <v>0</v>
          </cell>
          <cell r="KW687">
            <v>0</v>
          </cell>
          <cell r="KX687">
            <v>-1</v>
          </cell>
          <cell r="KY687">
            <v>0</v>
          </cell>
          <cell r="KZ687">
            <v>-1</v>
          </cell>
          <cell r="LA687">
            <v>0</v>
          </cell>
          <cell r="LB687">
            <v>0</v>
          </cell>
          <cell r="LC687">
            <v>0</v>
          </cell>
          <cell r="LD687">
            <v>-3</v>
          </cell>
          <cell r="LE687">
            <v>0</v>
          </cell>
          <cell r="LF687">
            <v>-3</v>
          </cell>
          <cell r="LG687">
            <v>-1</v>
          </cell>
          <cell r="LH687">
            <v>0</v>
          </cell>
          <cell r="LI687">
            <v>-1</v>
          </cell>
          <cell r="LJ687">
            <v>3</v>
          </cell>
          <cell r="LK687">
            <v>0</v>
          </cell>
          <cell r="LL687">
            <v>3</v>
          </cell>
          <cell r="LM687">
            <v>0</v>
          </cell>
          <cell r="LN687">
            <v>0</v>
          </cell>
          <cell r="LO687">
            <v>0</v>
          </cell>
          <cell r="LP687">
            <v>0</v>
          </cell>
          <cell r="LQ687">
            <v>0</v>
          </cell>
          <cell r="LR687">
            <v>0</v>
          </cell>
          <cell r="LS687">
            <v>0</v>
          </cell>
          <cell r="LT687">
            <v>0</v>
          </cell>
          <cell r="LU687">
            <v>0</v>
          </cell>
          <cell r="LV687">
            <v>0</v>
          </cell>
          <cell r="LW687">
            <v>0</v>
          </cell>
          <cell r="LX687">
            <v>0</v>
          </cell>
          <cell r="LY687">
            <v>0</v>
          </cell>
          <cell r="LZ687">
            <v>0</v>
          </cell>
          <cell r="MA687">
            <v>0</v>
          </cell>
          <cell r="MB687">
            <v>0</v>
          </cell>
          <cell r="MC687">
            <v>0</v>
          </cell>
          <cell r="MD687">
            <v>0</v>
          </cell>
          <cell r="ME687">
            <v>0</v>
          </cell>
          <cell r="MF687">
            <v>0</v>
          </cell>
          <cell r="MG687">
            <v>0</v>
          </cell>
          <cell r="MH687">
            <v>0</v>
          </cell>
          <cell r="MI687">
            <v>0</v>
          </cell>
          <cell r="MJ687">
            <v>0</v>
          </cell>
          <cell r="MK687">
            <v>0</v>
          </cell>
          <cell r="ML687">
            <v>0</v>
          </cell>
          <cell r="MM687">
            <v>0</v>
          </cell>
          <cell r="MN687">
            <v>0</v>
          </cell>
          <cell r="MO687">
            <v>0</v>
          </cell>
          <cell r="MP687">
            <v>0</v>
          </cell>
          <cell r="MQ687">
            <v>0</v>
          </cell>
          <cell r="MR687">
            <v>0</v>
          </cell>
          <cell r="MS687">
            <v>0</v>
          </cell>
          <cell r="MT687">
            <v>0</v>
          </cell>
          <cell r="MU687">
            <v>0</v>
          </cell>
          <cell r="MV687">
            <v>0</v>
          </cell>
          <cell r="MW687">
            <v>0</v>
          </cell>
          <cell r="MX687">
            <v>0</v>
          </cell>
          <cell r="MY687">
            <v>0</v>
          </cell>
          <cell r="MZ687">
            <v>0</v>
          </cell>
          <cell r="NA687">
            <v>0</v>
          </cell>
          <cell r="NB687">
            <v>0</v>
          </cell>
          <cell r="NC687">
            <v>0</v>
          </cell>
          <cell r="ND687">
            <v>0</v>
          </cell>
          <cell r="NE687">
            <v>0</v>
          </cell>
          <cell r="NF687">
            <v>0</v>
          </cell>
          <cell r="NG687">
            <v>0</v>
          </cell>
          <cell r="NH687">
            <v>0</v>
          </cell>
          <cell r="NI687">
            <v>0</v>
          </cell>
          <cell r="NJ687">
            <v>0</v>
          </cell>
          <cell r="NK687">
            <v>0</v>
          </cell>
          <cell r="NL687">
            <v>0</v>
          </cell>
          <cell r="NM687">
            <v>0</v>
          </cell>
          <cell r="NN687">
            <v>0</v>
          </cell>
          <cell r="NO687">
            <v>0</v>
          </cell>
          <cell r="NP687">
            <v>0</v>
          </cell>
          <cell r="NQ687">
            <v>0</v>
          </cell>
          <cell r="NR687">
            <v>0</v>
          </cell>
          <cell r="NS687">
            <v>0</v>
          </cell>
          <cell r="NT687">
            <v>0</v>
          </cell>
          <cell r="NU687">
            <v>0</v>
          </cell>
          <cell r="NV687">
            <v>0</v>
          </cell>
          <cell r="NW687">
            <v>0</v>
          </cell>
        </row>
        <row r="688">
          <cell r="BB688">
            <v>391.65899999999999</v>
          </cell>
          <cell r="BC688">
            <v>-5.4619999999999997</v>
          </cell>
          <cell r="BD688">
            <v>397.12099999999998</v>
          </cell>
          <cell r="BE688">
            <v>384.7</v>
          </cell>
          <cell r="BF688">
            <v>-8.3960000000000008</v>
          </cell>
          <cell r="BG688">
            <v>393.096</v>
          </cell>
          <cell r="BH688">
            <v>177.06200000000001</v>
          </cell>
          <cell r="BI688">
            <v>-7.3040000000000003</v>
          </cell>
          <cell r="BJ688">
            <v>184.36600000000001</v>
          </cell>
          <cell r="BK688">
            <v>191.99799999999999</v>
          </cell>
          <cell r="BL688">
            <v>-30.413</v>
          </cell>
          <cell r="BM688">
            <v>222.411</v>
          </cell>
          <cell r="BN688">
            <v>106.627</v>
          </cell>
          <cell r="BO688">
            <v>-6.9</v>
          </cell>
          <cell r="BP688">
            <v>113.527</v>
          </cell>
          <cell r="BQ688">
            <v>39.384999999999998</v>
          </cell>
          <cell r="BR688">
            <v>-74.900000000000006</v>
          </cell>
          <cell r="BS688">
            <v>114.285</v>
          </cell>
          <cell r="BT688">
            <v>262.83199999999999</v>
          </cell>
          <cell r="BU688">
            <v>122.5</v>
          </cell>
          <cell r="BV688">
            <v>140.33199999999999</v>
          </cell>
          <cell r="BW688">
            <v>254.08199999999999</v>
          </cell>
          <cell r="BX688">
            <v>-15.6</v>
          </cell>
          <cell r="BY688">
            <v>269.68200000000002</v>
          </cell>
          <cell r="BZ688">
            <v>340.37400000000002</v>
          </cell>
          <cell r="CA688">
            <v>-1.3</v>
          </cell>
          <cell r="CB688">
            <v>341.67400000000004</v>
          </cell>
          <cell r="CC688">
            <v>394.41899999999998</v>
          </cell>
          <cell r="CD688">
            <v>-7.6</v>
          </cell>
          <cell r="CE688">
            <v>402.01900000000001</v>
          </cell>
          <cell r="CF688">
            <v>310.59500000000003</v>
          </cell>
          <cell r="CG688">
            <v>-19.3</v>
          </cell>
          <cell r="CH688">
            <v>329.89500000000004</v>
          </cell>
          <cell r="CI688">
            <v>370.5</v>
          </cell>
          <cell r="CJ688">
            <v>17.099999997767291</v>
          </cell>
          <cell r="CK688">
            <v>353.40000000223273</v>
          </cell>
          <cell r="CL688">
            <v>472.12599999999998</v>
          </cell>
          <cell r="CM688">
            <v>-13.700000406370782</v>
          </cell>
          <cell r="CN688">
            <v>485.82600040637078</v>
          </cell>
          <cell r="CO688">
            <v>488.67200000000003</v>
          </cell>
          <cell r="CP688">
            <v>15.2</v>
          </cell>
          <cell r="CQ688">
            <v>473.47200000000004</v>
          </cell>
          <cell r="CR688">
            <v>242.16900000000001</v>
          </cell>
          <cell r="CS688">
            <v>4.4000000000000004</v>
          </cell>
          <cell r="CT688">
            <v>237.76900000000001</v>
          </cell>
          <cell r="CU688">
            <v>305.71199999999999</v>
          </cell>
          <cell r="CV688">
            <v>-18.866</v>
          </cell>
          <cell r="CW688">
            <v>324.57799999999997</v>
          </cell>
          <cell r="CX688">
            <v>434.71899999999999</v>
          </cell>
          <cell r="CY688">
            <v>103.47999999999999</v>
          </cell>
          <cell r="CZ688">
            <v>331.23900000000003</v>
          </cell>
          <cell r="DA688">
            <v>345.45</v>
          </cell>
          <cell r="DB688">
            <v>-15.8</v>
          </cell>
          <cell r="DC688">
            <v>361.25</v>
          </cell>
          <cell r="DD688">
            <v>228.27699999999999</v>
          </cell>
          <cell r="DE688">
            <v>-23.8</v>
          </cell>
          <cell r="DF688">
            <v>252.077</v>
          </cell>
          <cell r="DG688">
            <v>239.58600000000001</v>
          </cell>
          <cell r="DH688">
            <v>-1.1999999999999993</v>
          </cell>
          <cell r="DI688">
            <v>240.786</v>
          </cell>
          <cell r="DJ688">
            <v>205.71199999999999</v>
          </cell>
          <cell r="DK688">
            <v>-25</v>
          </cell>
          <cell r="DL688">
            <v>230.71199999999999</v>
          </cell>
          <cell r="DM688">
            <v>276.37400000000002</v>
          </cell>
          <cell r="DN688">
            <v>1</v>
          </cell>
          <cell r="DO688">
            <v>275.37400000000002</v>
          </cell>
          <cell r="DP688">
            <v>199.37700000000001</v>
          </cell>
          <cell r="DQ688">
            <v>0</v>
          </cell>
          <cell r="DR688">
            <v>199.37700000000001</v>
          </cell>
          <cell r="DS688">
            <v>158</v>
          </cell>
          <cell r="DT688">
            <v>-9</v>
          </cell>
          <cell r="DU688">
            <v>167</v>
          </cell>
          <cell r="DV688">
            <v>301</v>
          </cell>
          <cell r="DW688">
            <v>36</v>
          </cell>
          <cell r="DX688">
            <v>265</v>
          </cell>
          <cell r="DY688">
            <v>-6</v>
          </cell>
          <cell r="DZ688">
            <v>-325</v>
          </cell>
          <cell r="EA688">
            <v>319</v>
          </cell>
          <cell r="EB688">
            <v>268</v>
          </cell>
          <cell r="EC688">
            <v>-4</v>
          </cell>
          <cell r="ED688">
            <v>272</v>
          </cell>
          <cell r="EE688">
            <v>0</v>
          </cell>
          <cell r="EF688">
            <v>0</v>
          </cell>
          <cell r="EG688">
            <v>0</v>
          </cell>
          <cell r="EH688">
            <v>0</v>
          </cell>
          <cell r="EI688">
            <v>0</v>
          </cell>
          <cell r="EJ688">
            <v>0</v>
          </cell>
          <cell r="EK688">
            <v>0</v>
          </cell>
          <cell r="EL688">
            <v>0</v>
          </cell>
          <cell r="EM688">
            <v>0</v>
          </cell>
          <cell r="EN688">
            <v>0</v>
          </cell>
          <cell r="EO688">
            <v>0</v>
          </cell>
          <cell r="EP688">
            <v>0</v>
          </cell>
          <cell r="EQ688">
            <v>0</v>
          </cell>
          <cell r="ER688">
            <v>0</v>
          </cell>
          <cell r="ES688">
            <v>0</v>
          </cell>
          <cell r="ET688">
            <v>0</v>
          </cell>
          <cell r="EU688">
            <v>0</v>
          </cell>
          <cell r="EV688">
            <v>0</v>
          </cell>
          <cell r="EW688">
            <v>0</v>
          </cell>
          <cell r="EX688">
            <v>0</v>
          </cell>
          <cell r="EY688">
            <v>0</v>
          </cell>
          <cell r="EZ688">
            <v>0</v>
          </cell>
          <cell r="FA688">
            <v>0</v>
          </cell>
          <cell r="FB688">
            <v>0</v>
          </cell>
          <cell r="FC688">
            <v>200</v>
          </cell>
          <cell r="FD688">
            <v>0</v>
          </cell>
          <cell r="FE688">
            <v>200</v>
          </cell>
          <cell r="FF688">
            <v>242</v>
          </cell>
          <cell r="FG688">
            <v>0</v>
          </cell>
          <cell r="FH688">
            <v>242</v>
          </cell>
          <cell r="FI688">
            <v>283</v>
          </cell>
          <cell r="FJ688">
            <v>0</v>
          </cell>
          <cell r="FK688">
            <v>283</v>
          </cell>
          <cell r="FL688">
            <v>317</v>
          </cell>
          <cell r="FM688">
            <v>0</v>
          </cell>
          <cell r="FN688">
            <v>317</v>
          </cell>
          <cell r="FO688">
            <v>-18</v>
          </cell>
          <cell r="FP688">
            <v>0</v>
          </cell>
          <cell r="FQ688">
            <v>-18</v>
          </cell>
          <cell r="FR688">
            <v>518</v>
          </cell>
          <cell r="FS688">
            <v>0</v>
          </cell>
          <cell r="FT688">
            <v>518</v>
          </cell>
          <cell r="FU688">
            <v>386</v>
          </cell>
          <cell r="FV688">
            <v>0</v>
          </cell>
          <cell r="FW688">
            <v>386</v>
          </cell>
          <cell r="FX688">
            <v>374</v>
          </cell>
          <cell r="FY688">
            <v>0</v>
          </cell>
          <cell r="FZ688">
            <v>374</v>
          </cell>
          <cell r="GA688">
            <v>572</v>
          </cell>
          <cell r="GB688">
            <v>0</v>
          </cell>
          <cell r="GC688">
            <v>572</v>
          </cell>
          <cell r="GD688">
            <v>444</v>
          </cell>
          <cell r="GE688">
            <v>0</v>
          </cell>
          <cell r="GF688">
            <v>444</v>
          </cell>
          <cell r="GG688">
            <v>454</v>
          </cell>
          <cell r="GH688">
            <v>0</v>
          </cell>
          <cell r="GI688">
            <v>454</v>
          </cell>
          <cell r="GJ688">
            <v>351</v>
          </cell>
          <cell r="GK688">
            <v>0</v>
          </cell>
          <cell r="GL688">
            <v>351</v>
          </cell>
          <cell r="GM688">
            <v>212</v>
          </cell>
          <cell r="GN688">
            <v>0</v>
          </cell>
          <cell r="GO688">
            <v>212</v>
          </cell>
          <cell r="GP688">
            <v>68</v>
          </cell>
          <cell r="GQ688">
            <v>0</v>
          </cell>
          <cell r="GR688">
            <v>68</v>
          </cell>
          <cell r="GS688">
            <v>83</v>
          </cell>
          <cell r="GT688">
            <v>0</v>
          </cell>
          <cell r="GU688">
            <v>83</v>
          </cell>
          <cell r="GV688">
            <v>11</v>
          </cell>
          <cell r="GW688">
            <v>0</v>
          </cell>
          <cell r="GX688">
            <v>11</v>
          </cell>
          <cell r="GY688">
            <v>698</v>
          </cell>
          <cell r="GZ688">
            <v>0</v>
          </cell>
          <cell r="HA688">
            <v>698</v>
          </cell>
          <cell r="HB688">
            <v>250</v>
          </cell>
          <cell r="HC688">
            <v>0</v>
          </cell>
          <cell r="HD688">
            <v>250</v>
          </cell>
          <cell r="HE688">
            <v>89</v>
          </cell>
          <cell r="HF688">
            <v>0</v>
          </cell>
          <cell r="HG688">
            <v>89</v>
          </cell>
          <cell r="HH688">
            <v>271</v>
          </cell>
          <cell r="HI688">
            <v>0</v>
          </cell>
          <cell r="HJ688">
            <v>271</v>
          </cell>
          <cell r="HO688">
            <v>953.42100000000005</v>
          </cell>
          <cell r="HP688">
            <v>-21.161999999999999</v>
          </cell>
          <cell r="HQ688">
            <v>974.58300000000008</v>
          </cell>
          <cell r="HR688">
            <v>561.76199999999994</v>
          </cell>
          <cell r="HS688">
            <v>-15.700000000000001</v>
          </cell>
          <cell r="HT688">
            <v>577.46199999999999</v>
          </cell>
          <cell r="HU688">
            <v>177.06200000000001</v>
          </cell>
          <cell r="HV688">
            <v>-7.3040000000000003</v>
          </cell>
          <cell r="HW688">
            <v>184.36600000000001</v>
          </cell>
          <cell r="HX688">
            <v>600.84199999999998</v>
          </cell>
          <cell r="HY688">
            <v>10.286999999999992</v>
          </cell>
          <cell r="HZ688">
            <v>590.55499999999995</v>
          </cell>
          <cell r="IA688">
            <v>408.84399999999999</v>
          </cell>
          <cell r="IB688">
            <v>40.699999999999989</v>
          </cell>
          <cell r="IC688">
            <v>368.14400000000001</v>
          </cell>
          <cell r="ID688">
            <v>302.21699999999998</v>
          </cell>
          <cell r="IE688">
            <v>47.599999999999994</v>
          </cell>
          <cell r="IF688">
            <v>254.61699999999999</v>
          </cell>
          <cell r="IG688">
            <v>262.83199999999999</v>
          </cell>
          <cell r="IH688">
            <v>122.5</v>
          </cell>
          <cell r="II688">
            <v>140.33199999999999</v>
          </cell>
          <cell r="IJ688">
            <v>1299.47</v>
          </cell>
          <cell r="IK688">
            <v>-43.8</v>
          </cell>
          <cell r="IL688">
            <v>1343.27</v>
          </cell>
          <cell r="IM688">
            <v>1045.3879999999999</v>
          </cell>
          <cell r="IN688">
            <v>-28.200000000000003</v>
          </cell>
          <cell r="IO688">
            <v>1073.588</v>
          </cell>
          <cell r="IP688">
            <v>705.01400000000001</v>
          </cell>
          <cell r="IQ688">
            <v>-26.9</v>
          </cell>
          <cell r="IR688">
            <v>731.91399999999999</v>
          </cell>
          <cell r="IS688">
            <v>310.59500000000003</v>
          </cell>
          <cell r="IT688">
            <v>-19.3</v>
          </cell>
          <cell r="IU688">
            <v>329.89500000000004</v>
          </cell>
          <cell r="IV688">
            <v>1573.4670000000001</v>
          </cell>
          <cell r="IW688">
            <v>22.999999591396509</v>
          </cell>
          <cell r="IX688">
            <v>1550.4670004086036</v>
          </cell>
          <cell r="IY688">
            <v>1202.9670000000001</v>
          </cell>
          <cell r="IZ688">
            <v>5.899999593629218</v>
          </cell>
          <cell r="JA688">
            <v>1197.0670004063709</v>
          </cell>
          <cell r="JB688">
            <v>730.84100000000001</v>
          </cell>
          <cell r="JC688">
            <v>19.600000000000001</v>
          </cell>
          <cell r="JD688">
            <v>711.24099999999999</v>
          </cell>
          <cell r="JE688">
            <v>242.16900000000001</v>
          </cell>
          <cell r="JF688">
            <v>4.4000000000000004</v>
          </cell>
          <cell r="JG688">
            <v>237.76900000000001</v>
          </cell>
          <cell r="JH688">
            <v>1314.1579999999999</v>
          </cell>
          <cell r="JI688">
            <v>45.013999999999996</v>
          </cell>
          <cell r="JJ688">
            <v>1269.144</v>
          </cell>
          <cell r="JK688">
            <v>1008.446</v>
          </cell>
          <cell r="JL688">
            <v>63.879999999999995</v>
          </cell>
          <cell r="JM688">
            <v>944.56600000000003</v>
          </cell>
          <cell r="JN688">
            <v>573.72699999999998</v>
          </cell>
          <cell r="JO688">
            <v>-39.6</v>
          </cell>
          <cell r="JP688">
            <v>613.327</v>
          </cell>
          <cell r="JQ688">
            <v>228.27699999999999</v>
          </cell>
          <cell r="JR688">
            <v>-23.8</v>
          </cell>
          <cell r="JS688">
            <v>252.077</v>
          </cell>
          <cell r="JT688">
            <v>921.04899999999998</v>
          </cell>
          <cell r="JU688">
            <v>-25.2</v>
          </cell>
          <cell r="JV688">
            <v>946.24900000000002</v>
          </cell>
          <cell r="JW688">
            <v>681.46299999999997</v>
          </cell>
          <cell r="JX688">
            <v>-24</v>
          </cell>
          <cell r="JY688">
            <v>705.46299999999997</v>
          </cell>
          <cell r="JZ688">
            <v>475.75099999999998</v>
          </cell>
          <cell r="KA688">
            <v>1</v>
          </cell>
          <cell r="KB688">
            <v>474.75099999999998</v>
          </cell>
          <cell r="KC688">
            <v>199.37700000000001</v>
          </cell>
          <cell r="KD688">
            <v>0</v>
          </cell>
          <cell r="KE688">
            <v>199.37700000000001</v>
          </cell>
          <cell r="KF688">
            <v>158</v>
          </cell>
          <cell r="KG688">
            <v>-302</v>
          </cell>
          <cell r="KH688">
            <v>460</v>
          </cell>
          <cell r="KI688">
            <v>301</v>
          </cell>
          <cell r="KJ688">
            <v>-293</v>
          </cell>
          <cell r="KK688">
            <v>594</v>
          </cell>
          <cell r="KL688">
            <v>-6</v>
          </cell>
          <cell r="KM688">
            <v>-329</v>
          </cell>
          <cell r="KN688">
            <v>323</v>
          </cell>
          <cell r="KO688">
            <v>268</v>
          </cell>
          <cell r="KP688">
            <v>-4</v>
          </cell>
          <cell r="KQ688">
            <v>272</v>
          </cell>
          <cell r="KR688">
            <v>0</v>
          </cell>
          <cell r="KS688">
            <v>0</v>
          </cell>
          <cell r="KT688">
            <v>0</v>
          </cell>
          <cell r="KU688">
            <v>0</v>
          </cell>
          <cell r="KV688">
            <v>0</v>
          </cell>
          <cell r="KW688">
            <v>0</v>
          </cell>
          <cell r="KX688">
            <v>0</v>
          </cell>
          <cell r="KY688">
            <v>0</v>
          </cell>
          <cell r="KZ688">
            <v>0</v>
          </cell>
          <cell r="LA688">
            <v>0</v>
          </cell>
          <cell r="LB688">
            <v>0</v>
          </cell>
          <cell r="LC688">
            <v>0</v>
          </cell>
          <cell r="LD688">
            <v>0</v>
          </cell>
          <cell r="LE688">
            <v>0</v>
          </cell>
          <cell r="LF688">
            <v>0</v>
          </cell>
          <cell r="LG688">
            <v>0</v>
          </cell>
          <cell r="LH688">
            <v>0</v>
          </cell>
          <cell r="LI688">
            <v>0</v>
          </cell>
          <cell r="LJ688">
            <v>0</v>
          </cell>
          <cell r="LK688">
            <v>0</v>
          </cell>
          <cell r="LL688">
            <v>0</v>
          </cell>
          <cell r="LM688">
            <v>0</v>
          </cell>
          <cell r="LN688">
            <v>0</v>
          </cell>
          <cell r="LO688">
            <v>0</v>
          </cell>
          <cell r="LP688">
            <v>200</v>
          </cell>
          <cell r="LQ688">
            <v>0</v>
          </cell>
          <cell r="LR688">
            <v>200</v>
          </cell>
          <cell r="LS688">
            <v>242</v>
          </cell>
          <cell r="LT688">
            <v>0</v>
          </cell>
          <cell r="LU688">
            <v>242</v>
          </cell>
          <cell r="LV688">
            <v>283</v>
          </cell>
          <cell r="LW688">
            <v>0</v>
          </cell>
          <cell r="LX688">
            <v>283</v>
          </cell>
          <cell r="LY688">
            <v>317</v>
          </cell>
          <cell r="LZ688">
            <v>0</v>
          </cell>
          <cell r="MA688">
            <v>317</v>
          </cell>
          <cell r="MB688">
            <v>-18</v>
          </cell>
          <cell r="MC688">
            <v>0</v>
          </cell>
          <cell r="MD688">
            <v>-18</v>
          </cell>
          <cell r="ME688">
            <v>518</v>
          </cell>
          <cell r="MF688">
            <v>0</v>
          </cell>
          <cell r="MG688">
            <v>518</v>
          </cell>
          <cell r="MH688">
            <v>386</v>
          </cell>
          <cell r="MI688">
            <v>0</v>
          </cell>
          <cell r="MJ688">
            <v>386</v>
          </cell>
          <cell r="MK688">
            <v>374</v>
          </cell>
          <cell r="ML688">
            <v>0</v>
          </cell>
          <cell r="MM688">
            <v>374</v>
          </cell>
          <cell r="MN688">
            <v>572</v>
          </cell>
          <cell r="MO688">
            <v>0</v>
          </cell>
          <cell r="MP688">
            <v>572</v>
          </cell>
          <cell r="MQ688">
            <v>444</v>
          </cell>
          <cell r="MR688">
            <v>0</v>
          </cell>
          <cell r="MS688">
            <v>444</v>
          </cell>
          <cell r="MT688">
            <v>454</v>
          </cell>
          <cell r="MU688">
            <v>0</v>
          </cell>
          <cell r="MV688">
            <v>454</v>
          </cell>
          <cell r="MW688">
            <v>351</v>
          </cell>
          <cell r="MX688">
            <v>0</v>
          </cell>
          <cell r="MY688">
            <v>351</v>
          </cell>
          <cell r="MZ688">
            <v>212</v>
          </cell>
          <cell r="NA688">
            <v>0</v>
          </cell>
          <cell r="NB688">
            <v>212</v>
          </cell>
          <cell r="NC688">
            <v>68</v>
          </cell>
          <cell r="ND688">
            <v>0</v>
          </cell>
          <cell r="NE688">
            <v>68</v>
          </cell>
          <cell r="NF688">
            <v>83</v>
          </cell>
          <cell r="NG688">
            <v>0</v>
          </cell>
          <cell r="NH688">
            <v>83</v>
          </cell>
          <cell r="NI688">
            <v>11</v>
          </cell>
          <cell r="NJ688">
            <v>0</v>
          </cell>
          <cell r="NK688">
            <v>11</v>
          </cell>
          <cell r="NL688">
            <v>698</v>
          </cell>
          <cell r="NM688">
            <v>0</v>
          </cell>
          <cell r="NN688">
            <v>698</v>
          </cell>
          <cell r="NO688">
            <v>250</v>
          </cell>
          <cell r="NP688">
            <v>0</v>
          </cell>
          <cell r="NQ688">
            <v>250</v>
          </cell>
          <cell r="NR688">
            <v>89</v>
          </cell>
          <cell r="NS688">
            <v>0</v>
          </cell>
          <cell r="NT688">
            <v>89</v>
          </cell>
          <cell r="NU688">
            <v>271</v>
          </cell>
          <cell r="NV688">
            <v>0</v>
          </cell>
          <cell r="NW688">
            <v>271</v>
          </cell>
        </row>
        <row r="689">
          <cell r="BB689">
            <v>-91.281999999999996</v>
          </cell>
          <cell r="BC689">
            <v>1.5517540000000001</v>
          </cell>
          <cell r="BD689">
            <v>-92.833753999999999</v>
          </cell>
          <cell r="BE689">
            <v>-85.938999999999993</v>
          </cell>
          <cell r="BF689">
            <v>2.38537</v>
          </cell>
          <cell r="BG689">
            <v>-88.324369999999988</v>
          </cell>
          <cell r="BH689">
            <v>20.061</v>
          </cell>
          <cell r="BI689">
            <v>2.0750660000000001</v>
          </cell>
          <cell r="BJ689">
            <v>17.985934</v>
          </cell>
          <cell r="BK689">
            <v>-23.960999999999999</v>
          </cell>
          <cell r="BL689">
            <v>9.7379999999999995</v>
          </cell>
          <cell r="BM689">
            <v>-33.698999999999998</v>
          </cell>
          <cell r="BN689">
            <v>-20.754000000000001</v>
          </cell>
          <cell r="BO689">
            <v>2.2093799999999999</v>
          </cell>
          <cell r="BP689">
            <v>-22.963380000000001</v>
          </cell>
          <cell r="BQ689">
            <v>77.488</v>
          </cell>
          <cell r="BR689">
            <v>23.982980000000001</v>
          </cell>
          <cell r="BS689">
            <v>53.505020000000002</v>
          </cell>
          <cell r="BT689">
            <v>-12.023</v>
          </cell>
          <cell r="BU689">
            <v>-39.224499999999999</v>
          </cell>
          <cell r="BV689">
            <v>27.201499999999999</v>
          </cell>
          <cell r="BW689">
            <v>-9.9</v>
          </cell>
          <cell r="BX689">
            <v>4.0286999999999997</v>
          </cell>
          <cell r="BY689">
            <v>-13.928699999999999</v>
          </cell>
          <cell r="BZ689">
            <v>-27.184000000000001</v>
          </cell>
          <cell r="CA689">
            <v>0.33600000000000002</v>
          </cell>
          <cell r="CB689">
            <v>-27.52</v>
          </cell>
          <cell r="CC689">
            <v>-109.36199999999999</v>
          </cell>
          <cell r="CD689">
            <v>1.9626999999999997</v>
          </cell>
          <cell r="CE689">
            <v>-111.32469999999999</v>
          </cell>
          <cell r="CF689">
            <v>-93.415999999999997</v>
          </cell>
          <cell r="CG689">
            <v>4.9842249999999995</v>
          </cell>
          <cell r="CH689">
            <v>-98.400224999999992</v>
          </cell>
          <cell r="CI689">
            <v>-79.218999999999994</v>
          </cell>
          <cell r="CJ689">
            <v>-4.4160749994234028</v>
          </cell>
          <cell r="CK689">
            <v>-74.802925000576593</v>
          </cell>
          <cell r="CL689">
            <v>-132.07599999999999</v>
          </cell>
          <cell r="CM689">
            <v>3.538025104945254</v>
          </cell>
          <cell r="CN689">
            <v>-135.61402510494526</v>
          </cell>
          <cell r="CO689">
            <v>-140.72499999999999</v>
          </cell>
          <cell r="CP689">
            <v>-3.412452800000001</v>
          </cell>
          <cell r="CQ689">
            <v>-137.31254719999998</v>
          </cell>
          <cell r="CR689">
            <v>-62.054000000000002</v>
          </cell>
          <cell r="CS689">
            <v>-1.5149999999999999</v>
          </cell>
          <cell r="CT689">
            <v>-60.539000000000001</v>
          </cell>
          <cell r="CU689">
            <v>-232.66300000000001</v>
          </cell>
          <cell r="CV689">
            <v>-91.925999999999988</v>
          </cell>
          <cell r="CW689">
            <v>-140.73700000000002</v>
          </cell>
          <cell r="CX689">
            <v>-148.83500000000001</v>
          </cell>
          <cell r="CY689">
            <v>4.5996199999999998</v>
          </cell>
          <cell r="CZ689">
            <v>-153.43462</v>
          </cell>
          <cell r="DA689">
            <v>-91.144000000000005</v>
          </cell>
          <cell r="DB689">
            <v>5.670969337999999</v>
          </cell>
          <cell r="DC689">
            <v>-96.814969337999997</v>
          </cell>
          <cell r="DD689">
            <v>-26.919</v>
          </cell>
          <cell r="DE689">
            <v>8.1940000000000008</v>
          </cell>
          <cell r="DF689">
            <v>-35.113</v>
          </cell>
          <cell r="DG689">
            <v>-55.332999999999998</v>
          </cell>
          <cell r="DH689">
            <v>-0.57806000000000102</v>
          </cell>
          <cell r="DI689">
            <v>-54.754939999999998</v>
          </cell>
          <cell r="DJ689">
            <v>-11.468</v>
          </cell>
          <cell r="DK689">
            <v>8.6</v>
          </cell>
          <cell r="DL689">
            <v>-20.067999999999998</v>
          </cell>
          <cell r="DM689">
            <v>-51.597999999999999</v>
          </cell>
          <cell r="DN689">
            <v>-0.3</v>
          </cell>
          <cell r="DO689">
            <v>-51.298000000000002</v>
          </cell>
          <cell r="DP689">
            <v>-44.679000000000002</v>
          </cell>
          <cell r="DQ689">
            <v>0</v>
          </cell>
          <cell r="DR689">
            <v>-44.679000000000002</v>
          </cell>
          <cell r="DS689">
            <v>-32</v>
          </cell>
          <cell r="DT689">
            <v>4</v>
          </cell>
          <cell r="DU689">
            <v>-36</v>
          </cell>
          <cell r="DV689">
            <v>-26</v>
          </cell>
          <cell r="DW689">
            <v>-13</v>
          </cell>
          <cell r="DX689">
            <v>-13</v>
          </cell>
          <cell r="DY689">
            <v>-110</v>
          </cell>
          <cell r="DZ689">
            <v>-9</v>
          </cell>
          <cell r="EA689">
            <v>-101</v>
          </cell>
          <cell r="EB689">
            <v>-81</v>
          </cell>
          <cell r="EC689">
            <v>1</v>
          </cell>
          <cell r="ED689">
            <v>-82</v>
          </cell>
          <cell r="EE689">
            <v>259</v>
          </cell>
          <cell r="EF689">
            <v>0</v>
          </cell>
          <cell r="EG689">
            <v>259</v>
          </cell>
          <cell r="EH689">
            <v>300</v>
          </cell>
          <cell r="EI689">
            <v>0</v>
          </cell>
          <cell r="EJ689">
            <v>300</v>
          </cell>
          <cell r="EK689">
            <v>346</v>
          </cell>
          <cell r="EL689">
            <v>0</v>
          </cell>
          <cell r="EM689">
            <v>346</v>
          </cell>
          <cell r="EN689">
            <v>253</v>
          </cell>
          <cell r="EO689">
            <v>0</v>
          </cell>
          <cell r="EP689">
            <v>253</v>
          </cell>
          <cell r="EQ689">
            <v>121</v>
          </cell>
          <cell r="ER689">
            <v>0</v>
          </cell>
          <cell r="ES689">
            <v>121</v>
          </cell>
          <cell r="ET689">
            <v>271</v>
          </cell>
          <cell r="EU689">
            <v>0</v>
          </cell>
          <cell r="EV689">
            <v>271</v>
          </cell>
          <cell r="EW689">
            <v>253</v>
          </cell>
          <cell r="EX689">
            <v>0</v>
          </cell>
          <cell r="EY689">
            <v>253</v>
          </cell>
          <cell r="EZ689">
            <v>208</v>
          </cell>
          <cell r="FA689">
            <v>0</v>
          </cell>
          <cell r="FB689">
            <v>208</v>
          </cell>
          <cell r="FC689">
            <v>-10</v>
          </cell>
          <cell r="FD689">
            <v>0</v>
          </cell>
          <cell r="FE689">
            <v>-10</v>
          </cell>
          <cell r="FF689">
            <v>-95</v>
          </cell>
          <cell r="FG689">
            <v>0</v>
          </cell>
          <cell r="FH689">
            <v>-95</v>
          </cell>
          <cell r="FI689">
            <v>-91</v>
          </cell>
          <cell r="FJ689">
            <v>0</v>
          </cell>
          <cell r="FK689">
            <v>-91</v>
          </cell>
          <cell r="FL689">
            <v>-82</v>
          </cell>
          <cell r="FM689">
            <v>0</v>
          </cell>
          <cell r="FN689">
            <v>-82</v>
          </cell>
          <cell r="FO689">
            <v>10</v>
          </cell>
          <cell r="FP689">
            <v>0</v>
          </cell>
          <cell r="FQ689">
            <v>10</v>
          </cell>
          <cell r="FR689">
            <v>-157</v>
          </cell>
          <cell r="FS689">
            <v>0</v>
          </cell>
          <cell r="FT689">
            <v>-157</v>
          </cell>
          <cell r="FU689">
            <v>-116</v>
          </cell>
          <cell r="FV689">
            <v>0</v>
          </cell>
          <cell r="FW689">
            <v>-116</v>
          </cell>
          <cell r="FX689">
            <v>-143</v>
          </cell>
          <cell r="FY689">
            <v>0</v>
          </cell>
          <cell r="FZ689">
            <v>-143</v>
          </cell>
          <cell r="GA689">
            <v>-123</v>
          </cell>
          <cell r="GB689">
            <v>0</v>
          </cell>
          <cell r="GC689">
            <v>-123</v>
          </cell>
          <cell r="GD689">
            <v>-117</v>
          </cell>
          <cell r="GE689">
            <v>0</v>
          </cell>
          <cell r="GF689">
            <v>-117</v>
          </cell>
          <cell r="GG689">
            <v>-131</v>
          </cell>
          <cell r="GH689">
            <v>0</v>
          </cell>
          <cell r="GI689">
            <v>-131</v>
          </cell>
          <cell r="GJ689">
            <v>-95</v>
          </cell>
          <cell r="GK689">
            <v>0</v>
          </cell>
          <cell r="GL689">
            <v>-95</v>
          </cell>
          <cell r="GM689">
            <v>-40</v>
          </cell>
          <cell r="GN689">
            <v>0</v>
          </cell>
          <cell r="GO689">
            <v>-40</v>
          </cell>
          <cell r="GP689">
            <v>-15</v>
          </cell>
          <cell r="GQ689">
            <v>0</v>
          </cell>
          <cell r="GR689">
            <v>-15</v>
          </cell>
          <cell r="GS689">
            <v>-14</v>
          </cell>
          <cell r="GT689">
            <v>0</v>
          </cell>
          <cell r="GU689">
            <v>-14</v>
          </cell>
          <cell r="GV689">
            <v>-2</v>
          </cell>
          <cell r="GW689">
            <v>0</v>
          </cell>
          <cell r="GX689">
            <v>-2</v>
          </cell>
          <cell r="GY689">
            <v>-163</v>
          </cell>
          <cell r="GZ689">
            <v>0</v>
          </cell>
          <cell r="HA689">
            <v>-163</v>
          </cell>
          <cell r="HB689">
            <v>-32</v>
          </cell>
          <cell r="HC689">
            <v>0</v>
          </cell>
          <cell r="HD689">
            <v>-32</v>
          </cell>
          <cell r="HE689">
            <v>-12</v>
          </cell>
          <cell r="HF689">
            <v>0</v>
          </cell>
          <cell r="HG689">
            <v>-12</v>
          </cell>
          <cell r="HH689">
            <v>-86</v>
          </cell>
          <cell r="HI689">
            <v>0</v>
          </cell>
          <cell r="HJ689">
            <v>-86</v>
          </cell>
          <cell r="HO689">
            <v>-157.16</v>
          </cell>
          <cell r="HP689">
            <v>6.0121900000000004</v>
          </cell>
          <cell r="HQ689">
            <v>-163.17219</v>
          </cell>
          <cell r="HR689">
            <v>-65.878</v>
          </cell>
          <cell r="HS689">
            <v>4.4604359999999996</v>
          </cell>
          <cell r="HT689">
            <v>-70.338436000000002</v>
          </cell>
          <cell r="HU689">
            <v>20.061</v>
          </cell>
          <cell r="HV689">
            <v>2.0750660000000001</v>
          </cell>
          <cell r="HW689">
            <v>17.985934</v>
          </cell>
          <cell r="HX689">
            <v>20.75</v>
          </cell>
          <cell r="HY689">
            <v>-3.2941399999999987</v>
          </cell>
          <cell r="HZ689">
            <v>24.044139999999999</v>
          </cell>
          <cell r="IA689">
            <v>44.710999999999999</v>
          </cell>
          <cell r="IB689">
            <v>-13.032139999999998</v>
          </cell>
          <cell r="IC689">
            <v>57.743139999999997</v>
          </cell>
          <cell r="ID689">
            <v>65.465000000000003</v>
          </cell>
          <cell r="IE689">
            <v>-15.241519999999998</v>
          </cell>
          <cell r="IF689">
            <v>80.706519999999998</v>
          </cell>
          <cell r="IG689">
            <v>-12.023</v>
          </cell>
          <cell r="IH689">
            <v>-39.224499999999999</v>
          </cell>
          <cell r="II689">
            <v>27.201499999999999</v>
          </cell>
          <cell r="IJ689">
            <v>-239.86199999999999</v>
          </cell>
          <cell r="IK689">
            <v>11.311624999999999</v>
          </cell>
          <cell r="IL689">
            <v>-251.17362499999999</v>
          </cell>
          <cell r="IM689">
            <v>-229.96199999999999</v>
          </cell>
          <cell r="IN689">
            <v>7.2829249999999988</v>
          </cell>
          <cell r="IO689">
            <v>-237.24492499999999</v>
          </cell>
          <cell r="IP689">
            <v>-202.77799999999999</v>
          </cell>
          <cell r="IQ689">
            <v>6.9469249999999994</v>
          </cell>
          <cell r="IR689">
            <v>-209.72492499999998</v>
          </cell>
          <cell r="IS689">
            <v>-93.415999999999997</v>
          </cell>
          <cell r="IT689">
            <v>4.9842249999999995</v>
          </cell>
          <cell r="IU689">
            <v>-98.400224999999992</v>
          </cell>
          <cell r="IV689">
            <v>-414.07400000000001</v>
          </cell>
          <cell r="IW689">
            <v>-5.8055026944781494</v>
          </cell>
          <cell r="IX689">
            <v>-408.26849730552186</v>
          </cell>
          <cell r="IY689">
            <v>-334.85500000000002</v>
          </cell>
          <cell r="IZ689">
            <v>-1.3894276950547468</v>
          </cell>
          <cell r="JA689">
            <v>-333.46557230494528</v>
          </cell>
          <cell r="JB689">
            <v>-202.779</v>
          </cell>
          <cell r="JC689">
            <v>-4.9274528000000011</v>
          </cell>
          <cell r="JD689">
            <v>-197.8515472</v>
          </cell>
          <cell r="JE689">
            <v>-62.054000000000002</v>
          </cell>
          <cell r="JF689">
            <v>-1.5149999999999999</v>
          </cell>
          <cell r="JG689">
            <v>-60.539000000000001</v>
          </cell>
          <cell r="JH689">
            <v>-499.56099999999998</v>
          </cell>
          <cell r="JI689">
            <v>-73.461410661999977</v>
          </cell>
          <cell r="JJ689">
            <v>-426.09958933799999</v>
          </cell>
          <cell r="JK689">
            <v>-266.89800000000002</v>
          </cell>
          <cell r="JL689">
            <v>18.464589338</v>
          </cell>
          <cell r="JM689">
            <v>-285.36258933800002</v>
          </cell>
          <cell r="JN689">
            <v>-118.063</v>
          </cell>
          <cell r="JO689">
            <v>13.864969338</v>
          </cell>
          <cell r="JP689">
            <v>-131.927969338</v>
          </cell>
          <cell r="JQ689">
            <v>-26.919</v>
          </cell>
          <cell r="JR689">
            <v>8.1940000000000008</v>
          </cell>
          <cell r="JS689">
            <v>-35.113</v>
          </cell>
          <cell r="JT689">
            <v>-163.078</v>
          </cell>
          <cell r="JU689">
            <v>7.7219399999999991</v>
          </cell>
          <cell r="JV689">
            <v>-170.79993999999999</v>
          </cell>
          <cell r="JW689">
            <v>-107.745</v>
          </cell>
          <cell r="JX689">
            <v>8.2999999999999989</v>
          </cell>
          <cell r="JY689">
            <v>-116.045</v>
          </cell>
          <cell r="JZ689">
            <v>-96.277000000000001</v>
          </cell>
          <cell r="KA689">
            <v>-0.3</v>
          </cell>
          <cell r="KB689">
            <v>-95.977000000000004</v>
          </cell>
          <cell r="KC689">
            <v>-44.679000000000002</v>
          </cell>
          <cell r="KD689">
            <v>0</v>
          </cell>
          <cell r="KE689">
            <v>-44.679000000000002</v>
          </cell>
          <cell r="KF689">
            <v>-32</v>
          </cell>
          <cell r="KG689">
            <v>-17</v>
          </cell>
          <cell r="KH689">
            <v>-15</v>
          </cell>
          <cell r="KI689">
            <v>-26</v>
          </cell>
          <cell r="KJ689">
            <v>-21</v>
          </cell>
          <cell r="KK689">
            <v>-5</v>
          </cell>
          <cell r="KL689">
            <v>-110</v>
          </cell>
          <cell r="KM689">
            <v>-8</v>
          </cell>
          <cell r="KN689">
            <v>-102</v>
          </cell>
          <cell r="KO689">
            <v>-81</v>
          </cell>
          <cell r="KP689">
            <v>1</v>
          </cell>
          <cell r="KQ689">
            <v>-82</v>
          </cell>
          <cell r="KR689">
            <v>259</v>
          </cell>
          <cell r="KS689">
            <v>0</v>
          </cell>
          <cell r="KT689">
            <v>259</v>
          </cell>
          <cell r="KU689">
            <v>300</v>
          </cell>
          <cell r="KV689">
            <v>0</v>
          </cell>
          <cell r="KW689">
            <v>300</v>
          </cell>
          <cell r="KX689">
            <v>346</v>
          </cell>
          <cell r="KY689">
            <v>0</v>
          </cell>
          <cell r="KZ689">
            <v>346</v>
          </cell>
          <cell r="LA689">
            <v>253</v>
          </cell>
          <cell r="LB689">
            <v>0</v>
          </cell>
          <cell r="LC689">
            <v>253</v>
          </cell>
          <cell r="LD689">
            <v>121</v>
          </cell>
          <cell r="LE689">
            <v>0</v>
          </cell>
          <cell r="LF689">
            <v>121</v>
          </cell>
          <cell r="LG689">
            <v>271</v>
          </cell>
          <cell r="LH689">
            <v>0</v>
          </cell>
          <cell r="LI689">
            <v>271</v>
          </cell>
          <cell r="LJ689">
            <v>253</v>
          </cell>
          <cell r="LK689">
            <v>0</v>
          </cell>
          <cell r="LL689">
            <v>253</v>
          </cell>
          <cell r="LM689">
            <v>208</v>
          </cell>
          <cell r="LN689">
            <v>0</v>
          </cell>
          <cell r="LO689">
            <v>208</v>
          </cell>
          <cell r="LP689">
            <v>-10</v>
          </cell>
          <cell r="LQ689">
            <v>0</v>
          </cell>
          <cell r="LR689">
            <v>-10</v>
          </cell>
          <cell r="LS689">
            <v>-95</v>
          </cell>
          <cell r="LT689">
            <v>0</v>
          </cell>
          <cell r="LU689">
            <v>-95</v>
          </cell>
          <cell r="LV689">
            <v>-91</v>
          </cell>
          <cell r="LW689">
            <v>0</v>
          </cell>
          <cell r="LX689">
            <v>-91</v>
          </cell>
          <cell r="LY689">
            <v>-82</v>
          </cell>
          <cell r="LZ689">
            <v>0</v>
          </cell>
          <cell r="MA689">
            <v>-82</v>
          </cell>
          <cell r="MB689">
            <v>10</v>
          </cell>
          <cell r="MC689">
            <v>0</v>
          </cell>
          <cell r="MD689">
            <v>10</v>
          </cell>
          <cell r="ME689">
            <v>-157</v>
          </cell>
          <cell r="MF689">
            <v>0</v>
          </cell>
          <cell r="MG689">
            <v>-157</v>
          </cell>
          <cell r="MH689">
            <v>-116</v>
          </cell>
          <cell r="MI689">
            <v>0</v>
          </cell>
          <cell r="MJ689">
            <v>-116</v>
          </cell>
          <cell r="MK689">
            <v>-143</v>
          </cell>
          <cell r="ML689">
            <v>0</v>
          </cell>
          <cell r="MM689">
            <v>-143</v>
          </cell>
          <cell r="MN689">
            <v>-123</v>
          </cell>
          <cell r="MO689">
            <v>0</v>
          </cell>
          <cell r="MP689">
            <v>-123</v>
          </cell>
          <cell r="MQ689">
            <v>-117</v>
          </cell>
          <cell r="MR689">
            <v>0</v>
          </cell>
          <cell r="MS689">
            <v>-117</v>
          </cell>
          <cell r="MT689">
            <v>-131</v>
          </cell>
          <cell r="MU689">
            <v>0</v>
          </cell>
          <cell r="MV689">
            <v>-131</v>
          </cell>
          <cell r="MW689">
            <v>-95</v>
          </cell>
          <cell r="MX689">
            <v>0</v>
          </cell>
          <cell r="MY689">
            <v>-95</v>
          </cell>
          <cell r="MZ689">
            <v>-40</v>
          </cell>
          <cell r="NA689">
            <v>0</v>
          </cell>
          <cell r="NB689">
            <v>-40</v>
          </cell>
          <cell r="NC689">
            <v>-15</v>
          </cell>
          <cell r="ND689">
            <v>0</v>
          </cell>
          <cell r="NE689">
            <v>-15</v>
          </cell>
          <cell r="NF689">
            <v>-14</v>
          </cell>
          <cell r="NG689">
            <v>0</v>
          </cell>
          <cell r="NH689">
            <v>-14</v>
          </cell>
          <cell r="NI689">
            <v>-2</v>
          </cell>
          <cell r="NJ689">
            <v>0</v>
          </cell>
          <cell r="NK689">
            <v>-2</v>
          </cell>
          <cell r="NL689">
            <v>-163</v>
          </cell>
          <cell r="NM689">
            <v>0</v>
          </cell>
          <cell r="NN689">
            <v>-163</v>
          </cell>
          <cell r="NO689">
            <v>-32</v>
          </cell>
          <cell r="NP689">
            <v>0</v>
          </cell>
          <cell r="NQ689">
            <v>-32</v>
          </cell>
          <cell r="NR689">
            <v>-12</v>
          </cell>
          <cell r="NS689">
            <v>0</v>
          </cell>
          <cell r="NT689">
            <v>-12</v>
          </cell>
          <cell r="NU689">
            <v>-86</v>
          </cell>
          <cell r="NV689">
            <v>0</v>
          </cell>
          <cell r="NW689">
            <v>-86</v>
          </cell>
        </row>
        <row r="690">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0</v>
          </cell>
          <cell r="CB690">
            <v>0</v>
          </cell>
          <cell r="CC690">
            <v>0</v>
          </cell>
          <cell r="CD690">
            <v>0</v>
          </cell>
          <cell r="CE690">
            <v>0</v>
          </cell>
          <cell r="CF690">
            <v>0</v>
          </cell>
          <cell r="CG690">
            <v>0</v>
          </cell>
          <cell r="CH690">
            <v>0</v>
          </cell>
          <cell r="CI690">
            <v>0</v>
          </cell>
          <cell r="CJ690">
            <v>0</v>
          </cell>
          <cell r="CK690">
            <v>0</v>
          </cell>
          <cell r="CL690">
            <v>0</v>
          </cell>
          <cell r="CM690">
            <v>0</v>
          </cell>
          <cell r="CN690">
            <v>0</v>
          </cell>
          <cell r="CO690">
            <v>0</v>
          </cell>
          <cell r="CP690">
            <v>0</v>
          </cell>
          <cell r="CQ690">
            <v>0</v>
          </cell>
          <cell r="CR690">
            <v>0</v>
          </cell>
          <cell r="CS690">
            <v>0</v>
          </cell>
          <cell r="CT690">
            <v>0</v>
          </cell>
          <cell r="CU690">
            <v>0</v>
          </cell>
          <cell r="CV690">
            <v>0</v>
          </cell>
          <cell r="CW690">
            <v>0</v>
          </cell>
          <cell r="CX690">
            <v>0</v>
          </cell>
          <cell r="CY690">
            <v>0</v>
          </cell>
          <cell r="CZ690">
            <v>0</v>
          </cell>
          <cell r="DA690">
            <v>0</v>
          </cell>
          <cell r="DB690">
            <v>0</v>
          </cell>
          <cell r="DC690">
            <v>0</v>
          </cell>
          <cell r="DD690">
            <v>0</v>
          </cell>
          <cell r="DE690">
            <v>0</v>
          </cell>
          <cell r="DF690">
            <v>0</v>
          </cell>
          <cell r="DG690">
            <v>0</v>
          </cell>
          <cell r="DH690">
            <v>0</v>
          </cell>
          <cell r="DI690">
            <v>0</v>
          </cell>
          <cell r="DJ690">
            <v>0</v>
          </cell>
          <cell r="DK690">
            <v>0</v>
          </cell>
          <cell r="DL690">
            <v>0</v>
          </cell>
          <cell r="DM690">
            <v>0</v>
          </cell>
          <cell r="DN690">
            <v>0</v>
          </cell>
          <cell r="DO690">
            <v>0</v>
          </cell>
          <cell r="DP690">
            <v>0</v>
          </cell>
          <cell r="DQ690">
            <v>0</v>
          </cell>
          <cell r="DR690">
            <v>0</v>
          </cell>
          <cell r="DS690">
            <v>0</v>
          </cell>
          <cell r="DT690">
            <v>0</v>
          </cell>
          <cell r="DU690">
            <v>0</v>
          </cell>
          <cell r="DV690">
            <v>0</v>
          </cell>
          <cell r="DW690">
            <v>0</v>
          </cell>
          <cell r="DX690">
            <v>0</v>
          </cell>
          <cell r="DY690">
            <v>0</v>
          </cell>
          <cell r="DZ690">
            <v>0</v>
          </cell>
          <cell r="EA690">
            <v>0</v>
          </cell>
          <cell r="EB690">
            <v>0</v>
          </cell>
          <cell r="EC690">
            <v>0</v>
          </cell>
          <cell r="ED690">
            <v>0</v>
          </cell>
          <cell r="EE690">
            <v>-60</v>
          </cell>
          <cell r="EF690">
            <v>0</v>
          </cell>
          <cell r="EG690">
            <v>-60</v>
          </cell>
          <cell r="EH690">
            <v>-89</v>
          </cell>
          <cell r="EI690">
            <v>0</v>
          </cell>
          <cell r="EJ690">
            <v>-89</v>
          </cell>
          <cell r="EK690">
            <v>-107</v>
          </cell>
          <cell r="EL690">
            <v>0</v>
          </cell>
          <cell r="EM690">
            <v>-107</v>
          </cell>
          <cell r="EN690">
            <v>-60</v>
          </cell>
          <cell r="EO690">
            <v>0</v>
          </cell>
          <cell r="EP690">
            <v>-60</v>
          </cell>
          <cell r="EQ690">
            <v>-48</v>
          </cell>
          <cell r="ER690">
            <v>0</v>
          </cell>
          <cell r="ES690">
            <v>-48</v>
          </cell>
          <cell r="ET690">
            <v>-85</v>
          </cell>
          <cell r="EU690">
            <v>0</v>
          </cell>
          <cell r="EV690">
            <v>-85</v>
          </cell>
          <cell r="EW690">
            <v>-66</v>
          </cell>
          <cell r="EX690">
            <v>0</v>
          </cell>
          <cell r="EY690">
            <v>-66</v>
          </cell>
          <cell r="EZ690">
            <v>-48</v>
          </cell>
          <cell r="FA690">
            <v>0</v>
          </cell>
          <cell r="FB690">
            <v>-48</v>
          </cell>
          <cell r="FC690">
            <v>0</v>
          </cell>
          <cell r="FD690">
            <v>0</v>
          </cell>
          <cell r="FE690">
            <v>0</v>
          </cell>
          <cell r="FF690">
            <v>0</v>
          </cell>
          <cell r="FG690">
            <v>0</v>
          </cell>
          <cell r="FH690">
            <v>0</v>
          </cell>
          <cell r="FI690">
            <v>0</v>
          </cell>
          <cell r="FJ690">
            <v>0</v>
          </cell>
          <cell r="FK690">
            <v>0</v>
          </cell>
          <cell r="FL690">
            <v>0</v>
          </cell>
          <cell r="FM690">
            <v>0</v>
          </cell>
          <cell r="FN690">
            <v>0</v>
          </cell>
          <cell r="FO690">
            <v>0</v>
          </cell>
          <cell r="FP690">
            <v>0</v>
          </cell>
          <cell r="FQ690">
            <v>0</v>
          </cell>
          <cell r="FR690">
            <v>0</v>
          </cell>
          <cell r="FS690">
            <v>0</v>
          </cell>
          <cell r="FT690">
            <v>0</v>
          </cell>
          <cell r="FU690">
            <v>0</v>
          </cell>
          <cell r="FV690">
            <v>0</v>
          </cell>
          <cell r="FW690">
            <v>0</v>
          </cell>
          <cell r="FX690">
            <v>0</v>
          </cell>
          <cell r="FY690">
            <v>0</v>
          </cell>
          <cell r="FZ690">
            <v>0</v>
          </cell>
          <cell r="GA690">
            <v>0</v>
          </cell>
          <cell r="GB690">
            <v>0</v>
          </cell>
          <cell r="GC690">
            <v>0</v>
          </cell>
          <cell r="GD690">
            <v>0</v>
          </cell>
          <cell r="GE690">
            <v>0</v>
          </cell>
          <cell r="GF690">
            <v>0</v>
          </cell>
          <cell r="GG690">
            <v>0</v>
          </cell>
          <cell r="GH690">
            <v>0</v>
          </cell>
          <cell r="GI690">
            <v>0</v>
          </cell>
          <cell r="GJ690">
            <v>0</v>
          </cell>
          <cell r="GK690">
            <v>0</v>
          </cell>
          <cell r="GL690">
            <v>0</v>
          </cell>
          <cell r="GM690">
            <v>0</v>
          </cell>
          <cell r="GN690">
            <v>0</v>
          </cell>
          <cell r="GO690">
            <v>0</v>
          </cell>
          <cell r="GP690">
            <v>0</v>
          </cell>
          <cell r="GQ690">
            <v>0</v>
          </cell>
          <cell r="GR690">
            <v>0</v>
          </cell>
          <cell r="GS690">
            <v>0</v>
          </cell>
          <cell r="GT690">
            <v>0</v>
          </cell>
          <cell r="GU690">
            <v>0</v>
          </cell>
          <cell r="GV690">
            <v>0</v>
          </cell>
          <cell r="GW690">
            <v>0</v>
          </cell>
          <cell r="GX690">
            <v>0</v>
          </cell>
          <cell r="GY690">
            <v>0</v>
          </cell>
          <cell r="GZ690">
            <v>0</v>
          </cell>
          <cell r="HA690">
            <v>0</v>
          </cell>
          <cell r="HB690">
            <v>0</v>
          </cell>
          <cell r="HC690">
            <v>0</v>
          </cell>
          <cell r="HD690">
            <v>0</v>
          </cell>
          <cell r="HE690">
            <v>0</v>
          </cell>
          <cell r="HF690">
            <v>0</v>
          </cell>
          <cell r="HG690">
            <v>0</v>
          </cell>
          <cell r="HH690">
            <v>0</v>
          </cell>
          <cell r="HI690">
            <v>0</v>
          </cell>
          <cell r="HJ690">
            <v>0</v>
          </cell>
          <cell r="HO690">
            <v>0</v>
          </cell>
          <cell r="HP690">
            <v>0</v>
          </cell>
          <cell r="HQ690">
            <v>0</v>
          </cell>
          <cell r="HR690">
            <v>0</v>
          </cell>
          <cell r="HS690">
            <v>0</v>
          </cell>
          <cell r="HT690">
            <v>0</v>
          </cell>
          <cell r="HU690">
            <v>0</v>
          </cell>
          <cell r="HV690">
            <v>0</v>
          </cell>
          <cell r="HW690">
            <v>0</v>
          </cell>
          <cell r="HX690">
            <v>0</v>
          </cell>
          <cell r="HY690">
            <v>0</v>
          </cell>
          <cell r="HZ690">
            <v>0</v>
          </cell>
          <cell r="IA690">
            <v>0</v>
          </cell>
          <cell r="IB690">
            <v>0</v>
          </cell>
          <cell r="IC690">
            <v>0</v>
          </cell>
          <cell r="ID690">
            <v>0</v>
          </cell>
          <cell r="IE690">
            <v>0</v>
          </cell>
          <cell r="IF690">
            <v>0</v>
          </cell>
          <cell r="IG690">
            <v>0</v>
          </cell>
          <cell r="IH690">
            <v>0</v>
          </cell>
          <cell r="II690">
            <v>0</v>
          </cell>
          <cell r="IJ690">
            <v>0</v>
          </cell>
          <cell r="IK690">
            <v>0</v>
          </cell>
          <cell r="IL690">
            <v>0</v>
          </cell>
          <cell r="IM690">
            <v>0</v>
          </cell>
          <cell r="IN690">
            <v>0</v>
          </cell>
          <cell r="IO690">
            <v>0</v>
          </cell>
          <cell r="IP690">
            <v>0</v>
          </cell>
          <cell r="IQ690">
            <v>0</v>
          </cell>
          <cell r="IR690">
            <v>0</v>
          </cell>
          <cell r="IS690">
            <v>0</v>
          </cell>
          <cell r="IT690">
            <v>0</v>
          </cell>
          <cell r="IU690">
            <v>0</v>
          </cell>
          <cell r="IV690">
            <v>0</v>
          </cell>
          <cell r="IW690">
            <v>0</v>
          </cell>
          <cell r="IX690">
            <v>0</v>
          </cell>
          <cell r="IY690">
            <v>0</v>
          </cell>
          <cell r="IZ690">
            <v>0</v>
          </cell>
          <cell r="JA690">
            <v>0</v>
          </cell>
          <cell r="JB690">
            <v>0</v>
          </cell>
          <cell r="JC690">
            <v>0</v>
          </cell>
          <cell r="JD690">
            <v>0</v>
          </cell>
          <cell r="JE690">
            <v>0</v>
          </cell>
          <cell r="JF690">
            <v>0</v>
          </cell>
          <cell r="JG690">
            <v>0</v>
          </cell>
          <cell r="JH690">
            <v>0</v>
          </cell>
          <cell r="JI690">
            <v>0</v>
          </cell>
          <cell r="JJ690">
            <v>0</v>
          </cell>
          <cell r="JK690">
            <v>0</v>
          </cell>
          <cell r="JL690">
            <v>0</v>
          </cell>
          <cell r="JM690">
            <v>0</v>
          </cell>
          <cell r="JN690">
            <v>0</v>
          </cell>
          <cell r="JO690">
            <v>0</v>
          </cell>
          <cell r="JP690">
            <v>0</v>
          </cell>
          <cell r="JQ690">
            <v>0</v>
          </cell>
          <cell r="JR690">
            <v>0</v>
          </cell>
          <cell r="JS690">
            <v>0</v>
          </cell>
          <cell r="JT690">
            <v>0</v>
          </cell>
          <cell r="JU690">
            <v>0</v>
          </cell>
          <cell r="JV690">
            <v>0</v>
          </cell>
          <cell r="JW690">
            <v>0</v>
          </cell>
          <cell r="JX690">
            <v>0</v>
          </cell>
          <cell r="JY690">
            <v>0</v>
          </cell>
          <cell r="JZ690">
            <v>0</v>
          </cell>
          <cell r="KA690">
            <v>0</v>
          </cell>
          <cell r="KB690">
            <v>0</v>
          </cell>
          <cell r="KC690">
            <v>0</v>
          </cell>
          <cell r="KD690">
            <v>0</v>
          </cell>
          <cell r="KE690">
            <v>0</v>
          </cell>
          <cell r="KF690">
            <v>0</v>
          </cell>
          <cell r="KG690">
            <v>0</v>
          </cell>
          <cell r="KH690">
            <v>0</v>
          </cell>
          <cell r="KI690">
            <v>0</v>
          </cell>
          <cell r="KJ690">
            <v>0</v>
          </cell>
          <cell r="KK690">
            <v>0</v>
          </cell>
          <cell r="KL690">
            <v>0</v>
          </cell>
          <cell r="KM690">
            <v>0</v>
          </cell>
          <cell r="KN690">
            <v>0</v>
          </cell>
          <cell r="KO690">
            <v>0</v>
          </cell>
          <cell r="KP690">
            <v>0</v>
          </cell>
          <cell r="KQ690">
            <v>0</v>
          </cell>
          <cell r="KR690">
            <v>-60</v>
          </cell>
          <cell r="KS690">
            <v>0</v>
          </cell>
          <cell r="KT690">
            <v>-60</v>
          </cell>
          <cell r="KU690">
            <v>-89</v>
          </cell>
          <cell r="KV690">
            <v>0</v>
          </cell>
          <cell r="KW690">
            <v>-89</v>
          </cell>
          <cell r="KX690">
            <v>-107</v>
          </cell>
          <cell r="KY690">
            <v>0</v>
          </cell>
          <cell r="KZ690">
            <v>-107</v>
          </cell>
          <cell r="LA690">
            <v>-60</v>
          </cell>
          <cell r="LB690">
            <v>0</v>
          </cell>
          <cell r="LC690">
            <v>-60</v>
          </cell>
          <cell r="LD690">
            <v>-48</v>
          </cell>
          <cell r="LE690">
            <v>0</v>
          </cell>
          <cell r="LF690">
            <v>-48</v>
          </cell>
          <cell r="LG690">
            <v>-85</v>
          </cell>
          <cell r="LH690">
            <v>0</v>
          </cell>
          <cell r="LI690">
            <v>-85</v>
          </cell>
          <cell r="LJ690">
            <v>-66</v>
          </cell>
          <cell r="LK690">
            <v>0</v>
          </cell>
          <cell r="LL690">
            <v>-66</v>
          </cell>
          <cell r="LM690">
            <v>-48</v>
          </cell>
          <cell r="LN690">
            <v>0</v>
          </cell>
          <cell r="LO690">
            <v>-48</v>
          </cell>
          <cell r="LP690">
            <v>0</v>
          </cell>
          <cell r="LQ690">
            <v>0</v>
          </cell>
          <cell r="LR690">
            <v>0</v>
          </cell>
          <cell r="LS690">
            <v>0</v>
          </cell>
          <cell r="LT690">
            <v>0</v>
          </cell>
          <cell r="LU690">
            <v>0</v>
          </cell>
          <cell r="LV690">
            <v>0</v>
          </cell>
          <cell r="LW690">
            <v>0</v>
          </cell>
          <cell r="LX690">
            <v>0</v>
          </cell>
          <cell r="LY690">
            <v>0</v>
          </cell>
          <cell r="LZ690">
            <v>0</v>
          </cell>
          <cell r="MA690">
            <v>0</v>
          </cell>
          <cell r="MB690">
            <v>0</v>
          </cell>
          <cell r="MC690">
            <v>0</v>
          </cell>
          <cell r="MD690">
            <v>0</v>
          </cell>
          <cell r="ME690">
            <v>0</v>
          </cell>
          <cell r="MF690">
            <v>0</v>
          </cell>
          <cell r="MG690">
            <v>0</v>
          </cell>
          <cell r="MH690">
            <v>0</v>
          </cell>
          <cell r="MI690">
            <v>0</v>
          </cell>
          <cell r="MJ690">
            <v>0</v>
          </cell>
          <cell r="MK690">
            <v>0</v>
          </cell>
          <cell r="ML690">
            <v>0</v>
          </cell>
          <cell r="MM690">
            <v>0</v>
          </cell>
          <cell r="MN690">
            <v>0</v>
          </cell>
          <cell r="MO690">
            <v>0</v>
          </cell>
          <cell r="MP690">
            <v>0</v>
          </cell>
          <cell r="MQ690">
            <v>0</v>
          </cell>
          <cell r="MR690">
            <v>0</v>
          </cell>
          <cell r="MS690">
            <v>0</v>
          </cell>
          <cell r="MT690">
            <v>0</v>
          </cell>
          <cell r="MU690">
            <v>0</v>
          </cell>
          <cell r="MV690">
            <v>0</v>
          </cell>
          <cell r="MW690">
            <v>0</v>
          </cell>
          <cell r="MX690">
            <v>0</v>
          </cell>
          <cell r="MY690">
            <v>0</v>
          </cell>
          <cell r="MZ690">
            <v>0</v>
          </cell>
          <cell r="NA690">
            <v>0</v>
          </cell>
          <cell r="NB690">
            <v>0</v>
          </cell>
          <cell r="NC690">
            <v>0</v>
          </cell>
          <cell r="ND690">
            <v>0</v>
          </cell>
          <cell r="NE690">
            <v>0</v>
          </cell>
          <cell r="NF690">
            <v>0</v>
          </cell>
          <cell r="NG690">
            <v>0</v>
          </cell>
          <cell r="NH690">
            <v>0</v>
          </cell>
          <cell r="NI690">
            <v>0</v>
          </cell>
          <cell r="NJ690">
            <v>0</v>
          </cell>
          <cell r="NK690">
            <v>0</v>
          </cell>
          <cell r="NL690">
            <v>0</v>
          </cell>
          <cell r="NM690">
            <v>0</v>
          </cell>
          <cell r="NN690">
            <v>0</v>
          </cell>
          <cell r="NO690">
            <v>0</v>
          </cell>
          <cell r="NP690">
            <v>0</v>
          </cell>
          <cell r="NQ690">
            <v>0</v>
          </cell>
          <cell r="NR690">
            <v>0</v>
          </cell>
          <cell r="NS690">
            <v>0</v>
          </cell>
          <cell r="NT690">
            <v>0</v>
          </cell>
          <cell r="NU690">
            <v>0</v>
          </cell>
          <cell r="NV690">
            <v>0</v>
          </cell>
          <cell r="NW690">
            <v>0</v>
          </cell>
        </row>
        <row r="691">
          <cell r="BB691">
            <v>300.37700000000001</v>
          </cell>
          <cell r="BC691">
            <v>-3.9102459999999999</v>
          </cell>
          <cell r="BD691">
            <v>304.28724599999998</v>
          </cell>
          <cell r="BE691">
            <v>298.76100000000002</v>
          </cell>
          <cell r="BF691">
            <v>-6.0106300000000008</v>
          </cell>
          <cell r="BG691">
            <v>304.77163000000002</v>
          </cell>
          <cell r="BH691">
            <v>197.12299999999999</v>
          </cell>
          <cell r="BI691">
            <v>-5.2289340000000006</v>
          </cell>
          <cell r="BJ691">
            <v>202.351934</v>
          </cell>
          <cell r="BK691">
            <v>168.03700000000001</v>
          </cell>
          <cell r="BL691">
            <v>-20.675000000000001</v>
          </cell>
          <cell r="BM691">
            <v>188.71200000000002</v>
          </cell>
          <cell r="BN691">
            <v>85.873000000000005</v>
          </cell>
          <cell r="BO691">
            <v>-4.6906200000000009</v>
          </cell>
          <cell r="BP691">
            <v>90.56362</v>
          </cell>
          <cell r="BQ691">
            <v>116.873</v>
          </cell>
          <cell r="BR691">
            <v>-50.917020000000008</v>
          </cell>
          <cell r="BS691">
            <v>167.79002000000003</v>
          </cell>
          <cell r="BT691">
            <v>250.809</v>
          </cell>
          <cell r="BU691">
            <v>83.275499999999994</v>
          </cell>
          <cell r="BV691">
            <v>167.5335</v>
          </cell>
          <cell r="BW691">
            <v>244.18199999999999</v>
          </cell>
          <cell r="BX691">
            <v>-11.571300000000001</v>
          </cell>
          <cell r="BY691">
            <v>255.7533</v>
          </cell>
          <cell r="BZ691">
            <v>313.19</v>
          </cell>
          <cell r="CA691">
            <v>-0.96399999999999997</v>
          </cell>
          <cell r="CB691">
            <v>314.154</v>
          </cell>
          <cell r="CC691">
            <v>285.05700000000002</v>
          </cell>
          <cell r="CD691">
            <v>-5.6372999999999998</v>
          </cell>
          <cell r="CE691">
            <v>290.6943</v>
          </cell>
          <cell r="CF691">
            <v>217.179</v>
          </cell>
          <cell r="CG691">
            <v>-14.315775000000002</v>
          </cell>
          <cell r="CH691">
            <v>231.494775</v>
          </cell>
          <cell r="CI691">
            <v>291.28100000000001</v>
          </cell>
          <cell r="CJ691">
            <v>12.683924998343889</v>
          </cell>
          <cell r="CK691">
            <v>278.59707500165609</v>
          </cell>
          <cell r="CL691">
            <v>340.05</v>
          </cell>
          <cell r="CM691">
            <v>-10.161975301425528</v>
          </cell>
          <cell r="CN691">
            <v>350.21197530142553</v>
          </cell>
          <cell r="CO691">
            <v>347.947</v>
          </cell>
          <cell r="CP691">
            <v>11.787547199999999</v>
          </cell>
          <cell r="CQ691">
            <v>336.1594528</v>
          </cell>
          <cell r="CR691">
            <v>180.11500000000001</v>
          </cell>
          <cell r="CS691">
            <v>2.8850000000000007</v>
          </cell>
          <cell r="CT691">
            <v>177.23000000000002</v>
          </cell>
          <cell r="CU691">
            <v>73.049000000000007</v>
          </cell>
          <cell r="CV691">
            <v>-110.79199999999999</v>
          </cell>
          <cell r="CW691">
            <v>183.84100000000001</v>
          </cell>
          <cell r="CX691">
            <v>285.88400000000001</v>
          </cell>
          <cell r="CY691">
            <v>108.07961999999999</v>
          </cell>
          <cell r="CZ691">
            <v>177.80438000000004</v>
          </cell>
          <cell r="DA691">
            <v>254.30600000000001</v>
          </cell>
          <cell r="DB691">
            <v>-10.129030662000002</v>
          </cell>
          <cell r="DC691">
            <v>264.43503066200003</v>
          </cell>
          <cell r="DD691">
            <v>201.358</v>
          </cell>
          <cell r="DE691">
            <v>-15.606</v>
          </cell>
          <cell r="DF691">
            <v>216.964</v>
          </cell>
          <cell r="DG691">
            <v>184.25299999999999</v>
          </cell>
          <cell r="DH691">
            <v>-1.7780600000000004</v>
          </cell>
          <cell r="DI691">
            <v>186.03106</v>
          </cell>
          <cell r="DJ691">
            <v>194.244</v>
          </cell>
          <cell r="DK691">
            <v>-16.399999999999999</v>
          </cell>
          <cell r="DL691">
            <v>210.64400000000001</v>
          </cell>
          <cell r="DM691">
            <v>224.77600000000001</v>
          </cell>
          <cell r="DN691">
            <v>0.7</v>
          </cell>
          <cell r="DO691">
            <v>224.07600000000002</v>
          </cell>
          <cell r="DP691">
            <v>154.69800000000001</v>
          </cell>
          <cell r="DQ691">
            <v>0</v>
          </cell>
          <cell r="DR691">
            <v>154.69800000000001</v>
          </cell>
          <cell r="DS691">
            <v>126</v>
          </cell>
          <cell r="DT691">
            <v>-5</v>
          </cell>
          <cell r="DU691">
            <v>131</v>
          </cell>
          <cell r="DV691">
            <v>275</v>
          </cell>
          <cell r="DW691">
            <v>23</v>
          </cell>
          <cell r="DX691">
            <v>252</v>
          </cell>
          <cell r="DY691">
            <v>-116</v>
          </cell>
          <cell r="DZ691">
            <v>-334</v>
          </cell>
          <cell r="EA691">
            <v>218</v>
          </cell>
          <cell r="EB691">
            <v>187</v>
          </cell>
          <cell r="EC691">
            <v>-3</v>
          </cell>
          <cell r="ED691">
            <v>190</v>
          </cell>
          <cell r="EE691">
            <v>0</v>
          </cell>
          <cell r="EF691">
            <v>0</v>
          </cell>
          <cell r="EG691">
            <v>0</v>
          </cell>
          <cell r="EH691">
            <v>0</v>
          </cell>
          <cell r="EI691">
            <v>0</v>
          </cell>
          <cell r="EJ691">
            <v>0</v>
          </cell>
          <cell r="EK691">
            <v>0</v>
          </cell>
          <cell r="EL691">
            <v>0</v>
          </cell>
          <cell r="EM691">
            <v>0</v>
          </cell>
          <cell r="EN691">
            <v>0</v>
          </cell>
          <cell r="EO691">
            <v>0</v>
          </cell>
          <cell r="EP691">
            <v>0</v>
          </cell>
          <cell r="EQ691">
            <v>0</v>
          </cell>
          <cell r="ER691">
            <v>0</v>
          </cell>
          <cell r="ES691">
            <v>0</v>
          </cell>
          <cell r="ET691">
            <v>0</v>
          </cell>
          <cell r="EU691">
            <v>0</v>
          </cell>
          <cell r="EV691">
            <v>0</v>
          </cell>
          <cell r="EW691">
            <v>0</v>
          </cell>
          <cell r="EX691">
            <v>0</v>
          </cell>
          <cell r="EY691">
            <v>0</v>
          </cell>
          <cell r="EZ691">
            <v>0</v>
          </cell>
          <cell r="FA691">
            <v>0</v>
          </cell>
          <cell r="FB691">
            <v>0</v>
          </cell>
          <cell r="FC691">
            <v>190</v>
          </cell>
          <cell r="FD691">
            <v>0</v>
          </cell>
          <cell r="FE691">
            <v>190</v>
          </cell>
          <cell r="FF691">
            <v>147</v>
          </cell>
          <cell r="FG691">
            <v>0</v>
          </cell>
          <cell r="FH691">
            <v>147</v>
          </cell>
          <cell r="FI691">
            <v>192</v>
          </cell>
          <cell r="FJ691">
            <v>0</v>
          </cell>
          <cell r="FK691">
            <v>192</v>
          </cell>
          <cell r="FL691">
            <v>235</v>
          </cell>
          <cell r="FM691">
            <v>0</v>
          </cell>
          <cell r="FN691">
            <v>235</v>
          </cell>
          <cell r="FO691">
            <v>-8</v>
          </cell>
          <cell r="FP691">
            <v>0</v>
          </cell>
          <cell r="FQ691">
            <v>-8</v>
          </cell>
          <cell r="FR691">
            <v>361</v>
          </cell>
          <cell r="FS691">
            <v>0</v>
          </cell>
          <cell r="FT691">
            <v>361</v>
          </cell>
          <cell r="FU691">
            <v>270</v>
          </cell>
          <cell r="FV691">
            <v>0</v>
          </cell>
          <cell r="FW691">
            <v>270</v>
          </cell>
          <cell r="FX691">
            <v>231</v>
          </cell>
          <cell r="FY691">
            <v>0</v>
          </cell>
          <cell r="FZ691">
            <v>231</v>
          </cell>
          <cell r="GA691">
            <v>449</v>
          </cell>
          <cell r="GB691">
            <v>0</v>
          </cell>
          <cell r="GC691">
            <v>449</v>
          </cell>
          <cell r="GD691">
            <v>327</v>
          </cell>
          <cell r="GE691">
            <v>0</v>
          </cell>
          <cell r="GF691">
            <v>327</v>
          </cell>
          <cell r="GG691">
            <v>323</v>
          </cell>
          <cell r="GH691">
            <v>0</v>
          </cell>
          <cell r="GI691">
            <v>323</v>
          </cell>
          <cell r="GJ691">
            <v>256</v>
          </cell>
          <cell r="GK691">
            <v>0</v>
          </cell>
          <cell r="GL691">
            <v>256</v>
          </cell>
          <cell r="GM691">
            <v>172</v>
          </cell>
          <cell r="GN691">
            <v>0</v>
          </cell>
          <cell r="GO691">
            <v>172</v>
          </cell>
          <cell r="GP691">
            <v>53</v>
          </cell>
          <cell r="GQ691">
            <v>0</v>
          </cell>
          <cell r="GR691">
            <v>53</v>
          </cell>
          <cell r="GS691">
            <v>69</v>
          </cell>
          <cell r="GT691">
            <v>0</v>
          </cell>
          <cell r="GU691">
            <v>69</v>
          </cell>
          <cell r="GV691">
            <v>9</v>
          </cell>
          <cell r="GW691">
            <v>0</v>
          </cell>
          <cell r="GX691">
            <v>9</v>
          </cell>
          <cell r="GY691">
            <v>535</v>
          </cell>
          <cell r="GZ691">
            <v>0</v>
          </cell>
          <cell r="HA691">
            <v>535</v>
          </cell>
          <cell r="HB691">
            <v>218</v>
          </cell>
          <cell r="HC691">
            <v>0</v>
          </cell>
          <cell r="HD691">
            <v>218</v>
          </cell>
          <cell r="HE691">
            <v>77</v>
          </cell>
          <cell r="HF691">
            <v>0</v>
          </cell>
          <cell r="HG691">
            <v>77</v>
          </cell>
          <cell r="HH691">
            <v>185</v>
          </cell>
          <cell r="HI691">
            <v>0</v>
          </cell>
          <cell r="HJ691">
            <v>185</v>
          </cell>
          <cell r="HO691">
            <v>796.26099999999997</v>
          </cell>
          <cell r="HP691">
            <v>-15.149809999999999</v>
          </cell>
          <cell r="HQ691">
            <v>811.41080999999997</v>
          </cell>
          <cell r="HR691">
            <v>495.88400000000001</v>
          </cell>
          <cell r="HS691">
            <v>-11.239564000000001</v>
          </cell>
          <cell r="HT691">
            <v>507.12356399999999</v>
          </cell>
          <cell r="HU691">
            <v>197.12299999999999</v>
          </cell>
          <cell r="HV691">
            <v>-5.2289340000000006</v>
          </cell>
          <cell r="HW691">
            <v>202.351934</v>
          </cell>
          <cell r="HX691">
            <v>621.59199999999998</v>
          </cell>
          <cell r="HY691">
            <v>6.9928599999999932</v>
          </cell>
          <cell r="HZ691">
            <v>614.59914000000003</v>
          </cell>
          <cell r="IA691">
            <v>453.55500000000001</v>
          </cell>
          <cell r="IB691">
            <v>27.66785999999999</v>
          </cell>
          <cell r="IC691">
            <v>425.88714000000004</v>
          </cell>
          <cell r="ID691">
            <v>367.68200000000002</v>
          </cell>
          <cell r="IE691">
            <v>32.35848</v>
          </cell>
          <cell r="IF691">
            <v>335.32352000000003</v>
          </cell>
          <cell r="IG691">
            <v>250.809</v>
          </cell>
          <cell r="IH691">
            <v>83.275499999999994</v>
          </cell>
          <cell r="II691">
            <v>167.5335</v>
          </cell>
          <cell r="IJ691">
            <v>1059.6079999999999</v>
          </cell>
          <cell r="IK691">
            <v>-32.488374999999998</v>
          </cell>
          <cell r="IL691">
            <v>1092.0963749999999</v>
          </cell>
          <cell r="IM691">
            <v>815.42600000000004</v>
          </cell>
          <cell r="IN691">
            <v>-20.917075000000004</v>
          </cell>
          <cell r="IO691">
            <v>836.343075</v>
          </cell>
          <cell r="IP691">
            <v>502.23599999999999</v>
          </cell>
          <cell r="IQ691">
            <v>-19.953074999999998</v>
          </cell>
          <cell r="IR691">
            <v>522.189075</v>
          </cell>
          <cell r="IS691">
            <v>217.179</v>
          </cell>
          <cell r="IT691">
            <v>-14.315775000000002</v>
          </cell>
          <cell r="IU691">
            <v>231.494775</v>
          </cell>
          <cell r="IV691">
            <v>1159.393</v>
          </cell>
          <cell r="IW691">
            <v>17.194496896918359</v>
          </cell>
          <cell r="IX691">
            <v>1142.1985031030817</v>
          </cell>
          <cell r="IY691">
            <v>868.11199999999997</v>
          </cell>
          <cell r="IZ691">
            <v>4.5105718985744714</v>
          </cell>
          <cell r="JA691">
            <v>863.60142810142554</v>
          </cell>
          <cell r="JB691">
            <v>528.06200000000001</v>
          </cell>
          <cell r="JC691">
            <v>14.6725472</v>
          </cell>
          <cell r="JD691">
            <v>513.38945279999996</v>
          </cell>
          <cell r="JE691">
            <v>180.11500000000001</v>
          </cell>
          <cell r="JF691">
            <v>2.8850000000000007</v>
          </cell>
          <cell r="JG691">
            <v>177.23000000000002</v>
          </cell>
          <cell r="JH691">
            <v>814.59699999999998</v>
          </cell>
          <cell r="JI691">
            <v>-28.447410661999982</v>
          </cell>
          <cell r="JJ691">
            <v>843.04441066200002</v>
          </cell>
          <cell r="JK691">
            <v>741.548</v>
          </cell>
          <cell r="JL691">
            <v>82.344589337999992</v>
          </cell>
          <cell r="JM691">
            <v>659.20341066200001</v>
          </cell>
          <cell r="JN691">
            <v>455.66399999999999</v>
          </cell>
          <cell r="JO691">
            <v>-25.735030662</v>
          </cell>
          <cell r="JP691">
            <v>481.39903066199997</v>
          </cell>
          <cell r="JQ691">
            <v>201.358</v>
          </cell>
          <cell r="JR691">
            <v>-15.606</v>
          </cell>
          <cell r="JS691">
            <v>216.964</v>
          </cell>
          <cell r="JT691">
            <v>757.971</v>
          </cell>
          <cell r="JU691">
            <v>-17.478059999999999</v>
          </cell>
          <cell r="JV691">
            <v>775.44906000000003</v>
          </cell>
          <cell r="JW691">
            <v>573.71799999999996</v>
          </cell>
          <cell r="JX691">
            <v>-15.700000000000001</v>
          </cell>
          <cell r="JY691">
            <v>589.41800000000001</v>
          </cell>
          <cell r="JZ691">
            <v>379.47399999999999</v>
          </cell>
          <cell r="KA691">
            <v>0.7</v>
          </cell>
          <cell r="KB691">
            <v>378.774</v>
          </cell>
          <cell r="KC691">
            <v>154.69800000000001</v>
          </cell>
          <cell r="KD691">
            <v>0</v>
          </cell>
          <cell r="KE691">
            <v>154.69800000000001</v>
          </cell>
          <cell r="KF691">
            <v>126</v>
          </cell>
          <cell r="KG691">
            <v>-319</v>
          </cell>
          <cell r="KH691">
            <v>445</v>
          </cell>
          <cell r="KI691">
            <v>275</v>
          </cell>
          <cell r="KJ691">
            <v>-314</v>
          </cell>
          <cell r="KK691">
            <v>589</v>
          </cell>
          <cell r="KL691">
            <v>-116</v>
          </cell>
          <cell r="KM691">
            <v>-337</v>
          </cell>
          <cell r="KN691">
            <v>221</v>
          </cell>
          <cell r="KO691">
            <v>187</v>
          </cell>
          <cell r="KP691">
            <v>-3</v>
          </cell>
          <cell r="KQ691">
            <v>190</v>
          </cell>
          <cell r="KR691">
            <v>0</v>
          </cell>
          <cell r="KS691">
            <v>0</v>
          </cell>
          <cell r="KT691">
            <v>0</v>
          </cell>
          <cell r="KU691">
            <v>0</v>
          </cell>
          <cell r="KV691">
            <v>0</v>
          </cell>
          <cell r="KW691">
            <v>0</v>
          </cell>
          <cell r="KX691">
            <v>0</v>
          </cell>
          <cell r="KY691">
            <v>0</v>
          </cell>
          <cell r="KZ691">
            <v>0</v>
          </cell>
          <cell r="LA691">
            <v>0</v>
          </cell>
          <cell r="LB691">
            <v>0</v>
          </cell>
          <cell r="LC691">
            <v>0</v>
          </cell>
          <cell r="LD691">
            <v>0</v>
          </cell>
          <cell r="LE691">
            <v>0</v>
          </cell>
          <cell r="LF691">
            <v>0</v>
          </cell>
          <cell r="LG691">
            <v>0</v>
          </cell>
          <cell r="LH691">
            <v>0</v>
          </cell>
          <cell r="LI691">
            <v>0</v>
          </cell>
          <cell r="LJ691">
            <v>0</v>
          </cell>
          <cell r="LK691">
            <v>0</v>
          </cell>
          <cell r="LL691">
            <v>0</v>
          </cell>
          <cell r="LM691">
            <v>0</v>
          </cell>
          <cell r="LN691">
            <v>0</v>
          </cell>
          <cell r="LO691">
            <v>0</v>
          </cell>
          <cell r="LP691">
            <v>190</v>
          </cell>
          <cell r="LQ691">
            <v>0</v>
          </cell>
          <cell r="LR691">
            <v>190</v>
          </cell>
          <cell r="LS691">
            <v>147</v>
          </cell>
          <cell r="LT691">
            <v>0</v>
          </cell>
          <cell r="LU691">
            <v>147</v>
          </cell>
          <cell r="LV691">
            <v>192</v>
          </cell>
          <cell r="LW691">
            <v>0</v>
          </cell>
          <cell r="LX691">
            <v>192</v>
          </cell>
          <cell r="LY691">
            <v>235</v>
          </cell>
          <cell r="LZ691">
            <v>0</v>
          </cell>
          <cell r="MA691">
            <v>235</v>
          </cell>
          <cell r="MB691">
            <v>-8</v>
          </cell>
          <cell r="MC691">
            <v>0</v>
          </cell>
          <cell r="MD691">
            <v>-8</v>
          </cell>
          <cell r="ME691">
            <v>361</v>
          </cell>
          <cell r="MF691">
            <v>0</v>
          </cell>
          <cell r="MG691">
            <v>361</v>
          </cell>
          <cell r="MH691">
            <v>270</v>
          </cell>
          <cell r="MI691">
            <v>0</v>
          </cell>
          <cell r="MJ691">
            <v>270</v>
          </cell>
          <cell r="MK691">
            <v>231</v>
          </cell>
          <cell r="ML691">
            <v>0</v>
          </cell>
          <cell r="MM691">
            <v>231</v>
          </cell>
          <cell r="MN691">
            <v>449</v>
          </cell>
          <cell r="MO691">
            <v>0</v>
          </cell>
          <cell r="MP691">
            <v>449</v>
          </cell>
          <cell r="MQ691">
            <v>327</v>
          </cell>
          <cell r="MR691">
            <v>0</v>
          </cell>
          <cell r="MS691">
            <v>327</v>
          </cell>
          <cell r="MT691">
            <v>323</v>
          </cell>
          <cell r="MU691">
            <v>0</v>
          </cell>
          <cell r="MV691">
            <v>323</v>
          </cell>
          <cell r="MW691">
            <v>256</v>
          </cell>
          <cell r="MX691">
            <v>0</v>
          </cell>
          <cell r="MY691">
            <v>256</v>
          </cell>
          <cell r="MZ691">
            <v>172</v>
          </cell>
          <cell r="NA691">
            <v>0</v>
          </cell>
          <cell r="NB691">
            <v>172</v>
          </cell>
          <cell r="NC691">
            <v>53</v>
          </cell>
          <cell r="ND691">
            <v>0</v>
          </cell>
          <cell r="NE691">
            <v>53</v>
          </cell>
          <cell r="NF691">
            <v>69</v>
          </cell>
          <cell r="NG691">
            <v>0</v>
          </cell>
          <cell r="NH691">
            <v>69</v>
          </cell>
          <cell r="NI691">
            <v>9</v>
          </cell>
          <cell r="NJ691">
            <v>0</v>
          </cell>
          <cell r="NK691">
            <v>9</v>
          </cell>
          <cell r="NL691">
            <v>535</v>
          </cell>
          <cell r="NM691">
            <v>0</v>
          </cell>
          <cell r="NN691">
            <v>535</v>
          </cell>
          <cell r="NO691">
            <v>218</v>
          </cell>
          <cell r="NP691">
            <v>0</v>
          </cell>
          <cell r="NQ691">
            <v>218</v>
          </cell>
          <cell r="NR691">
            <v>77</v>
          </cell>
          <cell r="NS691">
            <v>0</v>
          </cell>
          <cell r="NT691">
            <v>77</v>
          </cell>
          <cell r="NU691">
            <v>185</v>
          </cell>
          <cell r="NV691">
            <v>0</v>
          </cell>
          <cell r="NW691">
            <v>185</v>
          </cell>
        </row>
        <row r="692">
          <cell r="BB692">
            <v>-6.4470000000000001</v>
          </cell>
          <cell r="BC692">
            <v>8.7197999999999998E-2</v>
          </cell>
          <cell r="BD692">
            <v>-6.534198</v>
          </cell>
          <cell r="BE692">
            <v>-6.46</v>
          </cell>
          <cell r="BF692">
            <v>0.13364400000000001</v>
          </cell>
          <cell r="BG692">
            <v>-6.5936440000000003</v>
          </cell>
          <cell r="BH692">
            <v>-4.1020000000000003</v>
          </cell>
          <cell r="BI692">
            <v>0.116605</v>
          </cell>
          <cell r="BJ692">
            <v>-4.2186050000000002</v>
          </cell>
          <cell r="BK692">
            <v>-3.3410000000000002</v>
          </cell>
          <cell r="BL692">
            <v>0.46100000000000002</v>
          </cell>
          <cell r="BM692">
            <v>-3.802</v>
          </cell>
          <cell r="BN692">
            <v>-1.454</v>
          </cell>
          <cell r="BO692">
            <v>0.104601</v>
          </cell>
          <cell r="BP692">
            <v>-1.5586009999999999</v>
          </cell>
          <cell r="BQ692">
            <v>-2.1880000000000002</v>
          </cell>
          <cell r="BR692">
            <v>1.135</v>
          </cell>
          <cell r="BS692">
            <v>-3.3230000000000004</v>
          </cell>
          <cell r="BT692">
            <v>-5.2830000000000004</v>
          </cell>
          <cell r="BU692">
            <v>-1.85704365</v>
          </cell>
          <cell r="BV692">
            <v>-3.4259563500000003</v>
          </cell>
          <cell r="BW692">
            <v>-5.1790000000000003</v>
          </cell>
          <cell r="BX692">
            <v>0.25803999</v>
          </cell>
          <cell r="BY692">
            <v>-5.4370399900000006</v>
          </cell>
          <cell r="BZ692">
            <v>-6.7539999999999996</v>
          </cell>
          <cell r="CA692">
            <v>2.1999999999999999E-2</v>
          </cell>
          <cell r="CB692">
            <v>-6.7759999999999998</v>
          </cell>
          <cell r="CC692">
            <v>-5.8760000000000003</v>
          </cell>
          <cell r="CD692">
            <v>0.12571178999999999</v>
          </cell>
          <cell r="CE692">
            <v>-6.0017117899999999</v>
          </cell>
          <cell r="CF692">
            <v>-4.5190000000000001</v>
          </cell>
          <cell r="CG692">
            <v>0.31924178250000007</v>
          </cell>
          <cell r="CH692">
            <v>-4.8382417824999999</v>
          </cell>
          <cell r="CI692">
            <v>-6.1680000000000001</v>
          </cell>
          <cell r="CJ692">
            <v>-0.28285152746306874</v>
          </cell>
          <cell r="CK692">
            <v>-5.8851484725369314</v>
          </cell>
          <cell r="CL692">
            <v>-7.3010000000000002</v>
          </cell>
          <cell r="CM692">
            <v>0.22661204922178929</v>
          </cell>
          <cell r="CN692">
            <v>-7.5276120492217897</v>
          </cell>
          <cell r="CO692">
            <v>-7.59</v>
          </cell>
          <cell r="CP692">
            <v>-0.26286230255999998</v>
          </cell>
          <cell r="CQ692">
            <v>-7.3271376974399995</v>
          </cell>
          <cell r="CR692">
            <v>-3.6379999999999999</v>
          </cell>
          <cell r="CS692">
            <v>-6.4000000000000001E-2</v>
          </cell>
          <cell r="CT692">
            <v>-3.5739999999999998</v>
          </cell>
          <cell r="CU692">
            <v>-1.9850000000000001</v>
          </cell>
          <cell r="CV692">
            <v>2.5140000000000002</v>
          </cell>
          <cell r="CW692">
            <v>-4.4990000000000006</v>
          </cell>
          <cell r="CX692">
            <v>-6.0460000000000003</v>
          </cell>
          <cell r="CY692">
            <v>-2.4879915260000076</v>
          </cell>
          <cell r="CZ692">
            <v>-3.5580084739999926</v>
          </cell>
          <cell r="DA692">
            <v>-5.0410000000000004</v>
          </cell>
          <cell r="DB692">
            <v>0</v>
          </cell>
          <cell r="DC692">
            <v>-5.0410000000000004</v>
          </cell>
          <cell r="DD692">
            <v>-4.5060000000000002</v>
          </cell>
          <cell r="DE692">
            <v>0.34799999999999998</v>
          </cell>
          <cell r="DF692">
            <v>-4.8540000000000001</v>
          </cell>
          <cell r="DG692">
            <v>-3.5419999999999998</v>
          </cell>
          <cell r="DH692">
            <v>-1.7145000000000021E-2</v>
          </cell>
          <cell r="DI692">
            <v>-3.5248549999999996</v>
          </cell>
          <cell r="DJ692">
            <v>-4.4130000000000003</v>
          </cell>
          <cell r="DK692">
            <v>0.4</v>
          </cell>
          <cell r="DL692">
            <v>-4.8130000000000006</v>
          </cell>
          <cell r="DM692">
            <v>-4.8680000000000003</v>
          </cell>
          <cell r="DN692">
            <v>0</v>
          </cell>
          <cell r="DO692">
            <v>-4.8680000000000003</v>
          </cell>
          <cell r="DP692">
            <v>-3.391</v>
          </cell>
          <cell r="DQ692">
            <v>0</v>
          </cell>
          <cell r="DR692">
            <v>-3.391</v>
          </cell>
          <cell r="DS692">
            <v>-3</v>
          </cell>
          <cell r="DT692">
            <v>0</v>
          </cell>
          <cell r="DU692">
            <v>-3</v>
          </cell>
          <cell r="DV692">
            <v>-6</v>
          </cell>
          <cell r="DW692">
            <v>-1</v>
          </cell>
          <cell r="DX692">
            <v>-5</v>
          </cell>
          <cell r="DY692">
            <v>3</v>
          </cell>
          <cell r="DZ692">
            <v>7.8049999999999997</v>
          </cell>
          <cell r="EA692">
            <v>-4.8049999999999997</v>
          </cell>
          <cell r="EB692">
            <v>-4</v>
          </cell>
          <cell r="EC692">
            <v>0</v>
          </cell>
          <cell r="ED692">
            <v>-4</v>
          </cell>
          <cell r="EE692">
            <v>199</v>
          </cell>
          <cell r="EF692">
            <v>0</v>
          </cell>
          <cell r="EG692">
            <v>199</v>
          </cell>
          <cell r="EH692">
            <v>211</v>
          </cell>
          <cell r="EI692">
            <v>0</v>
          </cell>
          <cell r="EJ692">
            <v>211</v>
          </cell>
          <cell r="EK692">
            <v>239</v>
          </cell>
          <cell r="EL692">
            <v>0</v>
          </cell>
          <cell r="EM692">
            <v>239</v>
          </cell>
          <cell r="EN692">
            <v>193</v>
          </cell>
          <cell r="EO692">
            <v>0</v>
          </cell>
          <cell r="EP692">
            <v>193</v>
          </cell>
          <cell r="EQ692">
            <v>73</v>
          </cell>
          <cell r="ER692">
            <v>0</v>
          </cell>
          <cell r="ES692">
            <v>73</v>
          </cell>
          <cell r="ET692">
            <v>186</v>
          </cell>
          <cell r="EU692">
            <v>0</v>
          </cell>
          <cell r="EV692">
            <v>186</v>
          </cell>
          <cell r="EW692">
            <v>187</v>
          </cell>
          <cell r="EX692">
            <v>0</v>
          </cell>
          <cell r="EY692">
            <v>187</v>
          </cell>
          <cell r="EZ692">
            <v>160</v>
          </cell>
          <cell r="FA692">
            <v>0</v>
          </cell>
          <cell r="FB692">
            <v>160</v>
          </cell>
          <cell r="FC692">
            <v>3</v>
          </cell>
          <cell r="FD692">
            <v>0</v>
          </cell>
          <cell r="FE692">
            <v>3</v>
          </cell>
          <cell r="FF692">
            <v>3</v>
          </cell>
          <cell r="FG692">
            <v>0</v>
          </cell>
          <cell r="FH692">
            <v>3</v>
          </cell>
          <cell r="FI692">
            <v>4</v>
          </cell>
          <cell r="FJ692">
            <v>0</v>
          </cell>
          <cell r="FK692">
            <v>4</v>
          </cell>
          <cell r="FL692">
            <v>5</v>
          </cell>
          <cell r="FM692">
            <v>0</v>
          </cell>
          <cell r="FN692">
            <v>5</v>
          </cell>
          <cell r="FO692">
            <v>-10</v>
          </cell>
          <cell r="FP692">
            <v>0</v>
          </cell>
          <cell r="FQ692">
            <v>-10</v>
          </cell>
          <cell r="FR692">
            <v>4</v>
          </cell>
          <cell r="FS692">
            <v>0</v>
          </cell>
          <cell r="FT692">
            <v>4</v>
          </cell>
          <cell r="FU692">
            <v>-1</v>
          </cell>
          <cell r="FV692">
            <v>0</v>
          </cell>
          <cell r="FW692">
            <v>-1</v>
          </cell>
          <cell r="FX692">
            <v>2</v>
          </cell>
          <cell r="FY692">
            <v>0</v>
          </cell>
          <cell r="FZ692">
            <v>2</v>
          </cell>
          <cell r="GA692">
            <v>10</v>
          </cell>
          <cell r="GB692">
            <v>0</v>
          </cell>
          <cell r="GC692">
            <v>10</v>
          </cell>
          <cell r="GD692">
            <v>10</v>
          </cell>
          <cell r="GE692">
            <v>0</v>
          </cell>
          <cell r="GF692">
            <v>10</v>
          </cell>
          <cell r="GG692">
            <v>11</v>
          </cell>
          <cell r="GH692">
            <v>0</v>
          </cell>
          <cell r="GI692">
            <v>11</v>
          </cell>
          <cell r="GJ692">
            <v>10</v>
          </cell>
          <cell r="GK692">
            <v>0</v>
          </cell>
          <cell r="GL692">
            <v>10</v>
          </cell>
          <cell r="GM692">
            <v>3</v>
          </cell>
          <cell r="GN692">
            <v>0</v>
          </cell>
          <cell r="GO692">
            <v>3</v>
          </cell>
          <cell r="GP692">
            <v>7</v>
          </cell>
          <cell r="GQ692">
            <v>0</v>
          </cell>
          <cell r="GR692">
            <v>7</v>
          </cell>
          <cell r="GS692">
            <v>4</v>
          </cell>
          <cell r="GT692">
            <v>0</v>
          </cell>
          <cell r="GU692">
            <v>4</v>
          </cell>
          <cell r="GV692">
            <v>4</v>
          </cell>
          <cell r="GW692">
            <v>0</v>
          </cell>
          <cell r="GX692">
            <v>4</v>
          </cell>
          <cell r="GY692">
            <v>-3</v>
          </cell>
          <cell r="GZ692">
            <v>0</v>
          </cell>
          <cell r="HA692">
            <v>-3</v>
          </cell>
          <cell r="HB692">
            <v>17</v>
          </cell>
          <cell r="HC692">
            <v>0</v>
          </cell>
          <cell r="HD692">
            <v>17</v>
          </cell>
          <cell r="HE692">
            <v>18</v>
          </cell>
          <cell r="HF692">
            <v>0</v>
          </cell>
          <cell r="HG692">
            <v>18</v>
          </cell>
          <cell r="HH692">
            <v>15</v>
          </cell>
          <cell r="HI692">
            <v>0</v>
          </cell>
          <cell r="HJ692">
            <v>15</v>
          </cell>
          <cell r="HO692">
            <v>-17.009</v>
          </cell>
          <cell r="HP692">
            <v>0.337447</v>
          </cell>
          <cell r="HQ692">
            <v>-17.346447000000001</v>
          </cell>
          <cell r="HR692">
            <v>-10.561999999999999</v>
          </cell>
          <cell r="HS692">
            <v>0.250249</v>
          </cell>
          <cell r="HT692">
            <v>-10.812249</v>
          </cell>
          <cell r="HU692">
            <v>-4.1020000000000003</v>
          </cell>
          <cell r="HV692">
            <v>0.116605</v>
          </cell>
          <cell r="HW692">
            <v>-4.2186050000000002</v>
          </cell>
          <cell r="HX692">
            <v>-12.266</v>
          </cell>
          <cell r="HY692">
            <v>-0.15644265000000002</v>
          </cell>
          <cell r="HZ692">
            <v>-12.109557349999999</v>
          </cell>
          <cell r="IA692">
            <v>-8.9250000000000007</v>
          </cell>
          <cell r="IB692">
            <v>-0.61744265000000009</v>
          </cell>
          <cell r="IC692">
            <v>-8.3075573499999997</v>
          </cell>
          <cell r="ID692">
            <v>-7.4710000000000001</v>
          </cell>
          <cell r="IE692">
            <v>-0.72204365000000004</v>
          </cell>
          <cell r="IF692">
            <v>-6.7489563500000003</v>
          </cell>
          <cell r="IG692">
            <v>-5.2830000000000004</v>
          </cell>
          <cell r="IH692">
            <v>-1.85704365</v>
          </cell>
          <cell r="II692">
            <v>-3.4259563500000003</v>
          </cell>
          <cell r="IJ692">
            <v>-22.327999999999999</v>
          </cell>
          <cell r="IK692">
            <v>0.72499356250000013</v>
          </cell>
          <cell r="IL692">
            <v>-23.052993562499999</v>
          </cell>
          <cell r="IM692">
            <v>-17.149000000000001</v>
          </cell>
          <cell r="IN692">
            <v>0.46695357250000002</v>
          </cell>
          <cell r="IO692">
            <v>-17.6159535725</v>
          </cell>
          <cell r="IP692">
            <v>-10.395</v>
          </cell>
          <cell r="IQ692">
            <v>0.44495357250000006</v>
          </cell>
          <cell r="IR692">
            <v>-10.839953572499999</v>
          </cell>
          <cell r="IS692">
            <v>-4.5190000000000001</v>
          </cell>
          <cell r="IT692">
            <v>0.31924178250000007</v>
          </cell>
          <cell r="IU692">
            <v>-4.8382417824999999</v>
          </cell>
          <cell r="IV692">
            <v>-24.696999999999999</v>
          </cell>
          <cell r="IW692">
            <v>-0.38310178080127943</v>
          </cell>
          <cell r="IX692">
            <v>-24.31389821919872</v>
          </cell>
          <cell r="IY692">
            <v>-18.529</v>
          </cell>
          <cell r="IZ692">
            <v>-0.10025025333821069</v>
          </cell>
          <cell r="JA692">
            <v>-18.42874974666179</v>
          </cell>
          <cell r="JB692">
            <v>-11.228</v>
          </cell>
          <cell r="JC692">
            <v>-0.32686230255999998</v>
          </cell>
          <cell r="JD692">
            <v>-10.901137697439999</v>
          </cell>
          <cell r="JE692">
            <v>-3.6379999999999999</v>
          </cell>
          <cell r="JF692">
            <v>-6.4000000000000001E-2</v>
          </cell>
          <cell r="JG692">
            <v>-3.5739999999999998</v>
          </cell>
          <cell r="JH692">
            <v>-17.577999999999999</v>
          </cell>
          <cell r="JI692">
            <v>0.3740084739999926</v>
          </cell>
          <cell r="JJ692">
            <v>-17.952008473999992</v>
          </cell>
          <cell r="JK692">
            <v>-15.593</v>
          </cell>
          <cell r="JL692">
            <v>-2.1399915260000077</v>
          </cell>
          <cell r="JM692">
            <v>-13.453008473999992</v>
          </cell>
          <cell r="JN692">
            <v>-9.5470000000000006</v>
          </cell>
          <cell r="JO692">
            <v>0.34799999999999998</v>
          </cell>
          <cell r="JP692">
            <v>-9.8950000000000014</v>
          </cell>
          <cell r="JQ692">
            <v>-4.5060000000000002</v>
          </cell>
          <cell r="JR692">
            <v>0.34799999999999998</v>
          </cell>
          <cell r="JS692">
            <v>-4.8540000000000001</v>
          </cell>
          <cell r="JT692">
            <v>-16.213999999999999</v>
          </cell>
          <cell r="JU692">
            <v>0.382855</v>
          </cell>
          <cell r="JV692">
            <v>-16.596854999999998</v>
          </cell>
          <cell r="JW692">
            <v>-12.672000000000001</v>
          </cell>
          <cell r="JX692">
            <v>0.4</v>
          </cell>
          <cell r="JY692">
            <v>-13.072000000000001</v>
          </cell>
          <cell r="JZ692">
            <v>-8.2590000000000003</v>
          </cell>
          <cell r="KA692">
            <v>0</v>
          </cell>
          <cell r="KB692">
            <v>-8.2590000000000003</v>
          </cell>
          <cell r="KC692">
            <v>-3.391</v>
          </cell>
          <cell r="KD692">
            <v>0</v>
          </cell>
          <cell r="KE692">
            <v>-3.391</v>
          </cell>
          <cell r="KF692">
            <v>-3</v>
          </cell>
          <cell r="KG692">
            <v>6.8049999999999997</v>
          </cell>
          <cell r="KH692">
            <v>-9.8049999999999997</v>
          </cell>
          <cell r="KI692">
            <v>-6</v>
          </cell>
          <cell r="KJ692">
            <v>6.8049999999999997</v>
          </cell>
          <cell r="KK692">
            <v>-12.805</v>
          </cell>
          <cell r="KL692">
            <v>3</v>
          </cell>
          <cell r="KM692">
            <v>7.8049999999999997</v>
          </cell>
          <cell r="KN692">
            <v>-4.8049999999999997</v>
          </cell>
          <cell r="KO692">
            <v>-4</v>
          </cell>
          <cell r="KP692">
            <v>0</v>
          </cell>
          <cell r="KQ692">
            <v>-4</v>
          </cell>
          <cell r="KR692">
            <v>199</v>
          </cell>
          <cell r="KS692">
            <v>0</v>
          </cell>
          <cell r="KT692">
            <v>199</v>
          </cell>
          <cell r="KU692">
            <v>211</v>
          </cell>
          <cell r="KV692">
            <v>0</v>
          </cell>
          <cell r="KW692">
            <v>211</v>
          </cell>
          <cell r="KX692">
            <v>239</v>
          </cell>
          <cell r="KY692">
            <v>0</v>
          </cell>
          <cell r="KZ692">
            <v>239</v>
          </cell>
          <cell r="LA692">
            <v>193</v>
          </cell>
          <cell r="LB692">
            <v>0</v>
          </cell>
          <cell r="LC692">
            <v>193</v>
          </cell>
          <cell r="LD692">
            <v>73</v>
          </cell>
          <cell r="LE692">
            <v>0</v>
          </cell>
          <cell r="LF692">
            <v>73</v>
          </cell>
          <cell r="LG692">
            <v>186</v>
          </cell>
          <cell r="LH692">
            <v>0</v>
          </cell>
          <cell r="LI692">
            <v>186</v>
          </cell>
          <cell r="LJ692">
            <v>187</v>
          </cell>
          <cell r="LK692">
            <v>0</v>
          </cell>
          <cell r="LL692">
            <v>187</v>
          </cell>
          <cell r="LM692">
            <v>160</v>
          </cell>
          <cell r="LN692">
            <v>0</v>
          </cell>
          <cell r="LO692">
            <v>160</v>
          </cell>
          <cell r="LP692">
            <v>3</v>
          </cell>
          <cell r="LQ692">
            <v>0</v>
          </cell>
          <cell r="LR692">
            <v>3</v>
          </cell>
          <cell r="LS692">
            <v>3</v>
          </cell>
          <cell r="LT692">
            <v>0</v>
          </cell>
          <cell r="LU692">
            <v>3</v>
          </cell>
          <cell r="LV692">
            <v>4</v>
          </cell>
          <cell r="LW692">
            <v>0</v>
          </cell>
          <cell r="LX692">
            <v>4</v>
          </cell>
          <cell r="LY692">
            <v>5</v>
          </cell>
          <cell r="LZ692">
            <v>0</v>
          </cell>
          <cell r="MA692">
            <v>5</v>
          </cell>
          <cell r="MB692">
            <v>-10</v>
          </cell>
          <cell r="MC692">
            <v>0</v>
          </cell>
          <cell r="MD692">
            <v>-10</v>
          </cell>
          <cell r="ME692">
            <v>4</v>
          </cell>
          <cell r="MF692">
            <v>0</v>
          </cell>
          <cell r="MG692">
            <v>4</v>
          </cell>
          <cell r="MH692">
            <v>-1</v>
          </cell>
          <cell r="MI692">
            <v>0</v>
          </cell>
          <cell r="MJ692">
            <v>-1</v>
          </cell>
          <cell r="MK692">
            <v>2</v>
          </cell>
          <cell r="ML692">
            <v>0</v>
          </cell>
          <cell r="MM692">
            <v>2</v>
          </cell>
          <cell r="MN692">
            <v>10</v>
          </cell>
          <cell r="MO692">
            <v>0</v>
          </cell>
          <cell r="MP692">
            <v>10</v>
          </cell>
          <cell r="MQ692">
            <v>10</v>
          </cell>
          <cell r="MR692">
            <v>0</v>
          </cell>
          <cell r="MS692">
            <v>10</v>
          </cell>
          <cell r="MT692">
            <v>11</v>
          </cell>
          <cell r="MU692">
            <v>0</v>
          </cell>
          <cell r="MV692">
            <v>11</v>
          </cell>
          <cell r="MW692">
            <v>10</v>
          </cell>
          <cell r="MX692">
            <v>0</v>
          </cell>
          <cell r="MY692">
            <v>10</v>
          </cell>
          <cell r="MZ692">
            <v>3</v>
          </cell>
          <cell r="NA692">
            <v>0</v>
          </cell>
          <cell r="NB692">
            <v>3</v>
          </cell>
          <cell r="NC692">
            <v>7</v>
          </cell>
          <cell r="ND692">
            <v>0</v>
          </cell>
          <cell r="NE692">
            <v>7</v>
          </cell>
          <cell r="NF692">
            <v>4</v>
          </cell>
          <cell r="NG692">
            <v>0</v>
          </cell>
          <cell r="NH692">
            <v>4</v>
          </cell>
          <cell r="NI692">
            <v>4</v>
          </cell>
          <cell r="NJ692">
            <v>0</v>
          </cell>
          <cell r="NK692">
            <v>4</v>
          </cell>
          <cell r="NL692">
            <v>-3</v>
          </cell>
          <cell r="NM692">
            <v>0</v>
          </cell>
          <cell r="NN692">
            <v>-3</v>
          </cell>
          <cell r="NO692">
            <v>17</v>
          </cell>
          <cell r="NP692">
            <v>0</v>
          </cell>
          <cell r="NQ692">
            <v>17</v>
          </cell>
          <cell r="NR692">
            <v>18</v>
          </cell>
          <cell r="NS692">
            <v>0</v>
          </cell>
          <cell r="NT692">
            <v>18</v>
          </cell>
          <cell r="NU692">
            <v>15</v>
          </cell>
          <cell r="NV692">
            <v>0</v>
          </cell>
          <cell r="NW692">
            <v>15</v>
          </cell>
        </row>
        <row r="693">
          <cell r="BB693">
            <v>293.93</v>
          </cell>
          <cell r="BC693">
            <v>-3.823048</v>
          </cell>
          <cell r="BD693">
            <v>297.75304800000004</v>
          </cell>
          <cell r="BE693">
            <v>292.30099999999999</v>
          </cell>
          <cell r="BF693">
            <v>-5.8769860000000005</v>
          </cell>
          <cell r="BG693">
            <v>298.17798599999998</v>
          </cell>
          <cell r="BH693">
            <v>193.02099999999999</v>
          </cell>
          <cell r="BI693">
            <v>-5.1123290000000008</v>
          </cell>
          <cell r="BJ693">
            <v>198.13332899999997</v>
          </cell>
          <cell r="BK693">
            <v>164.696</v>
          </cell>
          <cell r="BL693">
            <v>-20.214000000000002</v>
          </cell>
          <cell r="BM693">
            <v>184.91</v>
          </cell>
          <cell r="BN693">
            <v>84.418999999999997</v>
          </cell>
          <cell r="BO693">
            <v>-4.5860190000000012</v>
          </cell>
          <cell r="BP693">
            <v>89.005019000000004</v>
          </cell>
          <cell r="BQ693">
            <v>114.685</v>
          </cell>
          <cell r="BR693">
            <v>-49.78202000000001</v>
          </cell>
          <cell r="BS693">
            <v>164.46702000000002</v>
          </cell>
          <cell r="BT693">
            <v>245.52600000000001</v>
          </cell>
          <cell r="BU693">
            <v>81.41845635</v>
          </cell>
          <cell r="BV693">
            <v>164.10754365000003</v>
          </cell>
          <cell r="BW693">
            <v>239.00299999999999</v>
          </cell>
          <cell r="BX693">
            <v>-11.31326001</v>
          </cell>
          <cell r="BY693">
            <v>250.31626000999998</v>
          </cell>
          <cell r="BZ693">
            <v>306.43599999999998</v>
          </cell>
          <cell r="CA693">
            <v>-0.94199999999999995</v>
          </cell>
          <cell r="CB693">
            <v>307.37799999999999</v>
          </cell>
          <cell r="CC693">
            <v>279.18099999999998</v>
          </cell>
          <cell r="CD693">
            <v>-5.5115882099999993</v>
          </cell>
          <cell r="CE693">
            <v>284.69258821</v>
          </cell>
          <cell r="CF693">
            <v>212.66</v>
          </cell>
          <cell r="CG693">
            <v>-13.996533217500001</v>
          </cell>
          <cell r="CH693">
            <v>226.6565332175</v>
          </cell>
          <cell r="CI693">
            <v>285.113</v>
          </cell>
          <cell r="CJ693">
            <v>12.401073470880821</v>
          </cell>
          <cell r="CK693">
            <v>272.71192652911918</v>
          </cell>
          <cell r="CL693">
            <v>332.74900000000002</v>
          </cell>
          <cell r="CM693">
            <v>-9.9353632522037394</v>
          </cell>
          <cell r="CN693">
            <v>342.68436325220375</v>
          </cell>
          <cell r="CO693">
            <v>340.35700000000003</v>
          </cell>
          <cell r="CP693">
            <v>11.524684897439998</v>
          </cell>
          <cell r="CQ693">
            <v>328.83231510256002</v>
          </cell>
          <cell r="CR693">
            <v>176.477</v>
          </cell>
          <cell r="CS693">
            <v>2.8210000000000006</v>
          </cell>
          <cell r="CT693">
            <v>173.65600000000001</v>
          </cell>
          <cell r="CU693">
            <v>71.063999999999993</v>
          </cell>
          <cell r="CV693">
            <v>-108.27799999999999</v>
          </cell>
          <cell r="CW693">
            <v>179.34199999999998</v>
          </cell>
          <cell r="CX693">
            <v>279.83800000000002</v>
          </cell>
          <cell r="CY693">
            <v>105.59162847399999</v>
          </cell>
          <cell r="CZ693">
            <v>174.24637152600002</v>
          </cell>
          <cell r="DA693">
            <v>249.26499999999999</v>
          </cell>
          <cell r="DB693">
            <v>-10.129030662000002</v>
          </cell>
          <cell r="DC693">
            <v>259.39403066199998</v>
          </cell>
          <cell r="DD693">
            <v>196.852</v>
          </cell>
          <cell r="DE693">
            <v>-15.257999999999999</v>
          </cell>
          <cell r="DF693">
            <v>212.11</v>
          </cell>
          <cell r="DG693">
            <v>180.71100000000001</v>
          </cell>
          <cell r="DH693">
            <v>-1.7952050000000004</v>
          </cell>
          <cell r="DI693">
            <v>182.50620500000002</v>
          </cell>
          <cell r="DJ693">
            <v>189.83099999999999</v>
          </cell>
          <cell r="DK693">
            <v>-15.999999999999998</v>
          </cell>
          <cell r="DL693">
            <v>205.83099999999999</v>
          </cell>
          <cell r="DM693">
            <v>219.90799999999999</v>
          </cell>
          <cell r="DN693">
            <v>0.7</v>
          </cell>
          <cell r="DO693">
            <v>219.208</v>
          </cell>
          <cell r="DP693">
            <v>151.30699999999999</v>
          </cell>
          <cell r="DQ693">
            <v>0</v>
          </cell>
          <cell r="DR693">
            <v>151.30699999999999</v>
          </cell>
          <cell r="DS693">
            <v>123</v>
          </cell>
          <cell r="DT693">
            <v>-5</v>
          </cell>
          <cell r="DU693">
            <v>128</v>
          </cell>
          <cell r="DV693">
            <v>269</v>
          </cell>
          <cell r="DW693">
            <v>22</v>
          </cell>
          <cell r="DX693">
            <v>247</v>
          </cell>
          <cell r="DY693">
            <v>-113</v>
          </cell>
          <cell r="DZ693">
            <v>-326.19499999999999</v>
          </cell>
          <cell r="EA693">
            <v>213.19499999999999</v>
          </cell>
          <cell r="EB693">
            <v>183</v>
          </cell>
          <cell r="EC693">
            <v>-3</v>
          </cell>
          <cell r="ED693">
            <v>186</v>
          </cell>
          <cell r="EE693">
            <v>5</v>
          </cell>
          <cell r="EF693">
            <v>0</v>
          </cell>
          <cell r="EG693">
            <v>5</v>
          </cell>
          <cell r="EH693">
            <v>5</v>
          </cell>
          <cell r="EI693">
            <v>0</v>
          </cell>
          <cell r="EJ693">
            <v>5</v>
          </cell>
          <cell r="EK693">
            <v>6</v>
          </cell>
          <cell r="EL693">
            <v>0</v>
          </cell>
          <cell r="EM693">
            <v>6</v>
          </cell>
          <cell r="EN693">
            <v>4</v>
          </cell>
          <cell r="EO693">
            <v>0</v>
          </cell>
          <cell r="EP693">
            <v>4</v>
          </cell>
          <cell r="EQ693">
            <v>2</v>
          </cell>
          <cell r="ER693">
            <v>0</v>
          </cell>
          <cell r="ES693">
            <v>2</v>
          </cell>
          <cell r="ET693">
            <v>5</v>
          </cell>
          <cell r="EU693">
            <v>0</v>
          </cell>
          <cell r="EV693">
            <v>5</v>
          </cell>
          <cell r="EW693">
            <v>3</v>
          </cell>
          <cell r="EX693">
            <v>0</v>
          </cell>
          <cell r="EY693">
            <v>3</v>
          </cell>
          <cell r="EZ693">
            <v>1</v>
          </cell>
          <cell r="FA693">
            <v>0</v>
          </cell>
          <cell r="FB693">
            <v>1</v>
          </cell>
          <cell r="FC693">
            <v>187</v>
          </cell>
          <cell r="FD693">
            <v>0</v>
          </cell>
          <cell r="FE693">
            <v>187</v>
          </cell>
          <cell r="FF693">
            <v>144</v>
          </cell>
          <cell r="FG693">
            <v>0</v>
          </cell>
          <cell r="FH693">
            <v>144</v>
          </cell>
          <cell r="FI693">
            <v>188</v>
          </cell>
          <cell r="FJ693">
            <v>0</v>
          </cell>
          <cell r="FK693">
            <v>188</v>
          </cell>
          <cell r="FL693">
            <v>230</v>
          </cell>
          <cell r="FM693">
            <v>0</v>
          </cell>
          <cell r="FN693">
            <v>230</v>
          </cell>
          <cell r="FO693">
            <v>2</v>
          </cell>
          <cell r="FP693">
            <v>0</v>
          </cell>
          <cell r="FQ693">
            <v>2</v>
          </cell>
          <cell r="FR693">
            <v>357</v>
          </cell>
          <cell r="FS693">
            <v>0</v>
          </cell>
          <cell r="FT693">
            <v>357</v>
          </cell>
          <cell r="FU693">
            <v>271</v>
          </cell>
          <cell r="FV693">
            <v>0</v>
          </cell>
          <cell r="FW693">
            <v>271</v>
          </cell>
          <cell r="FX693">
            <v>229</v>
          </cell>
          <cell r="FY693">
            <v>0</v>
          </cell>
          <cell r="FZ693">
            <v>229</v>
          </cell>
          <cell r="GA693">
            <v>439</v>
          </cell>
          <cell r="GB693">
            <v>0</v>
          </cell>
          <cell r="GC693">
            <v>439</v>
          </cell>
          <cell r="GD693">
            <v>317</v>
          </cell>
          <cell r="GE693">
            <v>0</v>
          </cell>
          <cell r="GF693">
            <v>317</v>
          </cell>
          <cell r="GG693">
            <v>312</v>
          </cell>
          <cell r="GH693">
            <v>0</v>
          </cell>
          <cell r="GI693">
            <v>312</v>
          </cell>
          <cell r="GJ693">
            <v>246</v>
          </cell>
          <cell r="GK693">
            <v>0</v>
          </cell>
          <cell r="GL693">
            <v>246</v>
          </cell>
          <cell r="GM693">
            <v>169</v>
          </cell>
          <cell r="GN693">
            <v>0</v>
          </cell>
          <cell r="GO693">
            <v>169</v>
          </cell>
          <cell r="GP693">
            <v>46</v>
          </cell>
          <cell r="GQ693">
            <v>0</v>
          </cell>
          <cell r="GR693">
            <v>46</v>
          </cell>
          <cell r="GS693">
            <v>65</v>
          </cell>
          <cell r="GT693">
            <v>0</v>
          </cell>
          <cell r="GU693">
            <v>65</v>
          </cell>
          <cell r="GV693">
            <v>5</v>
          </cell>
          <cell r="GW693">
            <v>0</v>
          </cell>
          <cell r="GX693">
            <v>5</v>
          </cell>
          <cell r="GY693">
            <v>538</v>
          </cell>
          <cell r="GZ693">
            <v>0</v>
          </cell>
          <cell r="HA693">
            <v>538</v>
          </cell>
          <cell r="HB693">
            <v>201</v>
          </cell>
          <cell r="HC693">
            <v>0</v>
          </cell>
          <cell r="HD693">
            <v>201</v>
          </cell>
          <cell r="HE693">
            <v>59</v>
          </cell>
          <cell r="HF693">
            <v>0</v>
          </cell>
          <cell r="HG693">
            <v>59</v>
          </cell>
          <cell r="HH693">
            <v>170</v>
          </cell>
          <cell r="HI693">
            <v>0</v>
          </cell>
          <cell r="HJ693">
            <v>170</v>
          </cell>
          <cell r="HO693">
            <v>779.25199999999995</v>
          </cell>
          <cell r="HP693">
            <v>-14.812363</v>
          </cell>
          <cell r="HQ693">
            <v>794.06436299999996</v>
          </cell>
          <cell r="HR693">
            <v>485.322</v>
          </cell>
          <cell r="HS693">
            <v>-10.989315000000001</v>
          </cell>
          <cell r="HT693">
            <v>496.31131499999998</v>
          </cell>
          <cell r="HU693">
            <v>193.02099999999999</v>
          </cell>
          <cell r="HV693">
            <v>-5.1123290000000008</v>
          </cell>
          <cell r="HW693">
            <v>198.13332899999997</v>
          </cell>
          <cell r="HX693">
            <v>609.32600000000002</v>
          </cell>
          <cell r="HY693">
            <v>6.8364173499999934</v>
          </cell>
          <cell r="HZ693">
            <v>602.48958264999999</v>
          </cell>
          <cell r="IA693">
            <v>444.63</v>
          </cell>
          <cell r="IB693">
            <v>27.050417349999989</v>
          </cell>
          <cell r="IC693">
            <v>417.57958265000002</v>
          </cell>
          <cell r="ID693">
            <v>360.21100000000001</v>
          </cell>
          <cell r="IE693">
            <v>31.63643635</v>
          </cell>
          <cell r="IF693">
            <v>328.57456365000002</v>
          </cell>
          <cell r="IG693">
            <v>245.52600000000001</v>
          </cell>
          <cell r="IH693">
            <v>81.41845635</v>
          </cell>
          <cell r="II693">
            <v>164.10754365000003</v>
          </cell>
          <cell r="IJ693">
            <v>1037.28</v>
          </cell>
          <cell r="IK693">
            <v>-31.763381437499998</v>
          </cell>
          <cell r="IL693">
            <v>1069.0433814374999</v>
          </cell>
          <cell r="IM693">
            <v>798.27700000000004</v>
          </cell>
          <cell r="IN693">
            <v>-20.450121427500005</v>
          </cell>
          <cell r="IO693">
            <v>818.72712142750004</v>
          </cell>
          <cell r="IP693">
            <v>491.84100000000001</v>
          </cell>
          <cell r="IQ693">
            <v>-19.508121427499997</v>
          </cell>
          <cell r="IR693">
            <v>511.34912142749999</v>
          </cell>
          <cell r="IS693">
            <v>212.66</v>
          </cell>
          <cell r="IT693">
            <v>-13.996533217500001</v>
          </cell>
          <cell r="IU693">
            <v>226.6565332175</v>
          </cell>
          <cell r="IV693">
            <v>1134.6959999999999</v>
          </cell>
          <cell r="IW693">
            <v>16.81139511611708</v>
          </cell>
          <cell r="IX693">
            <v>1117.8846048838827</v>
          </cell>
          <cell r="IY693">
            <v>849.58299999999997</v>
          </cell>
          <cell r="IZ693">
            <v>4.4103216452362606</v>
          </cell>
          <cell r="JA693">
            <v>845.17267835476366</v>
          </cell>
          <cell r="JB693">
            <v>516.83399999999995</v>
          </cell>
          <cell r="JC693">
            <v>14.34568489744</v>
          </cell>
          <cell r="JD693">
            <v>502.48831510255997</v>
          </cell>
          <cell r="JE693">
            <v>176.477</v>
          </cell>
          <cell r="JF693">
            <v>2.8210000000000006</v>
          </cell>
          <cell r="JG693">
            <v>173.65600000000001</v>
          </cell>
          <cell r="JH693">
            <v>797.01900000000001</v>
          </cell>
          <cell r="JI693">
            <v>-28.073402187999989</v>
          </cell>
          <cell r="JJ693">
            <v>825.09240218800005</v>
          </cell>
          <cell r="JK693">
            <v>725.95500000000004</v>
          </cell>
          <cell r="JL693">
            <v>80.204597811999989</v>
          </cell>
          <cell r="JM693">
            <v>645.75040218800007</v>
          </cell>
          <cell r="JN693">
            <v>446.11700000000002</v>
          </cell>
          <cell r="JO693">
            <v>-25.387030662000001</v>
          </cell>
          <cell r="JP693">
            <v>471.50403066199999</v>
          </cell>
          <cell r="JQ693">
            <v>196.852</v>
          </cell>
          <cell r="JR693">
            <v>-15.257999999999999</v>
          </cell>
          <cell r="JS693">
            <v>212.11</v>
          </cell>
          <cell r="JT693">
            <v>741.75699999999995</v>
          </cell>
          <cell r="JU693">
            <v>-17.095205</v>
          </cell>
          <cell r="JV693">
            <v>758.85220499999991</v>
          </cell>
          <cell r="JW693">
            <v>561.04600000000005</v>
          </cell>
          <cell r="JX693">
            <v>-15.3</v>
          </cell>
          <cell r="JY693">
            <v>576.346</v>
          </cell>
          <cell r="JZ693">
            <v>371.21499999999997</v>
          </cell>
          <cell r="KA693">
            <v>0.7</v>
          </cell>
          <cell r="KB693">
            <v>370.51499999999999</v>
          </cell>
          <cell r="KC693">
            <v>151.30699999999999</v>
          </cell>
          <cell r="KD693">
            <v>0</v>
          </cell>
          <cell r="KE693">
            <v>151.30699999999999</v>
          </cell>
          <cell r="KF693">
            <v>123</v>
          </cell>
          <cell r="KG693">
            <v>-312.19499999999999</v>
          </cell>
          <cell r="KH693">
            <v>435.19499999999999</v>
          </cell>
          <cell r="KI693">
            <v>269</v>
          </cell>
          <cell r="KJ693">
            <v>-307.19499999999999</v>
          </cell>
          <cell r="KK693">
            <v>576.19499999999994</v>
          </cell>
          <cell r="KL693">
            <v>-113</v>
          </cell>
          <cell r="KM693">
            <v>-329.19499999999999</v>
          </cell>
          <cell r="KN693">
            <v>216.19499999999999</v>
          </cell>
          <cell r="KO693">
            <v>183</v>
          </cell>
          <cell r="KP693">
            <v>-3</v>
          </cell>
          <cell r="KQ693">
            <v>186</v>
          </cell>
          <cell r="KR693">
            <v>5</v>
          </cell>
          <cell r="KS693">
            <v>0</v>
          </cell>
          <cell r="KT693">
            <v>5</v>
          </cell>
          <cell r="KU693">
            <v>5</v>
          </cell>
          <cell r="KV693">
            <v>0</v>
          </cell>
          <cell r="KW693">
            <v>5</v>
          </cell>
          <cell r="KX693">
            <v>6</v>
          </cell>
          <cell r="KY693">
            <v>0</v>
          </cell>
          <cell r="KZ693">
            <v>6</v>
          </cell>
          <cell r="LA693">
            <v>4</v>
          </cell>
          <cell r="LB693">
            <v>0</v>
          </cell>
          <cell r="LC693">
            <v>4</v>
          </cell>
          <cell r="LD693">
            <v>2</v>
          </cell>
          <cell r="LE693">
            <v>0</v>
          </cell>
          <cell r="LF693">
            <v>2</v>
          </cell>
          <cell r="LG693">
            <v>5</v>
          </cell>
          <cell r="LH693">
            <v>0</v>
          </cell>
          <cell r="LI693">
            <v>5</v>
          </cell>
          <cell r="LJ693">
            <v>3</v>
          </cell>
          <cell r="LK693">
            <v>0</v>
          </cell>
          <cell r="LL693">
            <v>3</v>
          </cell>
          <cell r="LM693">
            <v>1</v>
          </cell>
          <cell r="LN693">
            <v>0</v>
          </cell>
          <cell r="LO693">
            <v>1</v>
          </cell>
          <cell r="LP693">
            <v>187</v>
          </cell>
          <cell r="LQ693">
            <v>0</v>
          </cell>
          <cell r="LR693">
            <v>187</v>
          </cell>
          <cell r="LS693">
            <v>144</v>
          </cell>
          <cell r="LT693">
            <v>0</v>
          </cell>
          <cell r="LU693">
            <v>144</v>
          </cell>
          <cell r="LV693">
            <v>188</v>
          </cell>
          <cell r="LW693">
            <v>0</v>
          </cell>
          <cell r="LX693">
            <v>188</v>
          </cell>
          <cell r="LY693">
            <v>230</v>
          </cell>
          <cell r="LZ693">
            <v>0</v>
          </cell>
          <cell r="MA693">
            <v>230</v>
          </cell>
          <cell r="MB693">
            <v>2</v>
          </cell>
          <cell r="MC693">
            <v>0</v>
          </cell>
          <cell r="MD693">
            <v>2</v>
          </cell>
          <cell r="ME693">
            <v>357</v>
          </cell>
          <cell r="MF693">
            <v>0</v>
          </cell>
          <cell r="MG693">
            <v>357</v>
          </cell>
          <cell r="MH693">
            <v>271</v>
          </cell>
          <cell r="MI693">
            <v>0</v>
          </cell>
          <cell r="MJ693">
            <v>271</v>
          </cell>
          <cell r="MK693">
            <v>229</v>
          </cell>
          <cell r="ML693">
            <v>0</v>
          </cell>
          <cell r="MM693">
            <v>229</v>
          </cell>
          <cell r="MN693">
            <v>439</v>
          </cell>
          <cell r="MO693">
            <v>0</v>
          </cell>
          <cell r="MP693">
            <v>439</v>
          </cell>
          <cell r="MQ693">
            <v>317</v>
          </cell>
          <cell r="MR693">
            <v>0</v>
          </cell>
          <cell r="MS693">
            <v>317</v>
          </cell>
          <cell r="MT693">
            <v>312</v>
          </cell>
          <cell r="MU693">
            <v>0</v>
          </cell>
          <cell r="MV693">
            <v>312</v>
          </cell>
          <cell r="MW693">
            <v>246</v>
          </cell>
          <cell r="MX693">
            <v>0</v>
          </cell>
          <cell r="MY693">
            <v>246</v>
          </cell>
          <cell r="MZ693">
            <v>169</v>
          </cell>
          <cell r="NA693">
            <v>0</v>
          </cell>
          <cell r="NB693">
            <v>169</v>
          </cell>
          <cell r="NC693">
            <v>46</v>
          </cell>
          <cell r="ND693">
            <v>0</v>
          </cell>
          <cell r="NE693">
            <v>46</v>
          </cell>
          <cell r="NF693">
            <v>65</v>
          </cell>
          <cell r="NG693">
            <v>0</v>
          </cell>
          <cell r="NH693">
            <v>65</v>
          </cell>
          <cell r="NI693">
            <v>5</v>
          </cell>
          <cell r="NJ693">
            <v>0</v>
          </cell>
          <cell r="NK693">
            <v>5</v>
          </cell>
          <cell r="NL693">
            <v>538</v>
          </cell>
          <cell r="NM693">
            <v>0</v>
          </cell>
          <cell r="NN693">
            <v>538</v>
          </cell>
          <cell r="NO693">
            <v>201</v>
          </cell>
          <cell r="NP693">
            <v>0</v>
          </cell>
          <cell r="NQ693">
            <v>201</v>
          </cell>
          <cell r="NR693">
            <v>59</v>
          </cell>
          <cell r="NS693">
            <v>0</v>
          </cell>
          <cell r="NT693">
            <v>59</v>
          </cell>
          <cell r="NU693">
            <v>170</v>
          </cell>
          <cell r="NV693">
            <v>0</v>
          </cell>
          <cell r="NW693">
            <v>170</v>
          </cell>
        </row>
        <row r="694">
          <cell r="BB694">
            <v>0.40556164219253504</v>
          </cell>
          <cell r="BD694">
            <v>0.40234708877695691</v>
          </cell>
          <cell r="BE694">
            <v>0.41921253421507876</v>
          </cell>
          <cell r="BG694">
            <v>0.41401985290648879</v>
          </cell>
          <cell r="BH694">
            <v>0.42614867784348215</v>
          </cell>
          <cell r="BJ694">
            <v>0.42142212664108408</v>
          </cell>
          <cell r="BK694">
            <v>0.46111455842742788</v>
          </cell>
          <cell r="BM694">
            <v>0.43820668881679747</v>
          </cell>
          <cell r="BN694">
            <v>0.44979010447506218</v>
          </cell>
          <cell r="BP694">
            <v>0.44470080466499079</v>
          </cell>
          <cell r="BQ694">
            <v>0.43378379121514321</v>
          </cell>
          <cell r="BS694">
            <v>0.38863213975817057</v>
          </cell>
          <cell r="BT694">
            <v>0.3678737319570875</v>
          </cell>
          <cell r="BV694">
            <v>0.44302499855172878</v>
          </cell>
          <cell r="BW694">
            <v>0.48343398470960713</v>
          </cell>
          <cell r="BY694">
            <v>0.47063067799933811</v>
          </cell>
          <cell r="BZ694">
            <v>0.3993799251973254</v>
          </cell>
          <cell r="CB694">
            <v>0.39855740592879868</v>
          </cell>
          <cell r="CC694">
            <v>0.35268056380850621</v>
          </cell>
          <cell r="CE694">
            <v>0.34874022477333672</v>
          </cell>
          <cell r="CF694">
            <v>0.41780080637694655</v>
          </cell>
          <cell r="CH694">
            <v>0.40474558810919775</v>
          </cell>
          <cell r="CI694">
            <v>0.40541358134657202</v>
          </cell>
          <cell r="CK694">
            <v>0.417409269761435</v>
          </cell>
          <cell r="CL694">
            <v>0.36754793037029371</v>
          </cell>
          <cell r="CN694">
            <v>0.35982208179651559</v>
          </cell>
          <cell r="CO694">
            <v>0.36226704253154207</v>
          </cell>
          <cell r="CQ694">
            <v>0.3704475073893459</v>
          </cell>
          <cell r="CR694">
            <v>0.41469538744042012</v>
          </cell>
          <cell r="CT694">
            <v>0.41784991863242921</v>
          </cell>
          <cell r="CU694">
            <v>0.41151306628195211</v>
          </cell>
          <cell r="CW694">
            <v>0.40889597810897721</v>
          </cell>
          <cell r="CX694">
            <v>0.43473467065016363</v>
          </cell>
          <cell r="CZ694">
            <v>0.42352085129974126</v>
          </cell>
          <cell r="DA694">
            <v>0.36484353797939889</v>
          </cell>
          <cell r="DC694">
            <v>0.35514402392013616</v>
          </cell>
          <cell r="DD694">
            <v>0.43708243100032257</v>
          </cell>
          <cell r="DF694">
            <v>0.42002292626369148</v>
          </cell>
          <cell r="DG694">
            <v>0.44743403186490316</v>
          </cell>
          <cell r="DI694">
            <v>0.44644095696965769</v>
          </cell>
          <cell r="DJ694">
            <v>0.41824370784358428</v>
          </cell>
          <cell r="DL694">
            <v>0.40027800543983444</v>
          </cell>
          <cell r="DM694">
            <v>0.35787519484386221</v>
          </cell>
          <cell r="DO694">
            <v>0.3585030791094268</v>
          </cell>
          <cell r="DP694">
            <v>0.2913183951954692</v>
          </cell>
          <cell r="DR694">
            <v>0.2913183951954692</v>
          </cell>
          <cell r="DS694">
            <v>0.48163265306122449</v>
          </cell>
          <cell r="DU694">
            <v>0.47294589178356711</v>
          </cell>
          <cell r="DV694">
            <v>0.40334572490706322</v>
          </cell>
          <cell r="DX694">
            <v>0.43227091633466136</v>
          </cell>
          <cell r="DY694">
            <v>0.36170212765957449</v>
          </cell>
          <cell r="EA694">
            <v>0.37713310580204779</v>
          </cell>
          <cell r="EB694">
            <v>0.48540145985401462</v>
          </cell>
          <cell r="ED694">
            <v>0.48188405797101447</v>
          </cell>
          <cell r="EE694">
            <v>1.1009174311926606E-2</v>
          </cell>
          <cell r="EG694">
            <v>1.1009174311926606E-2</v>
          </cell>
          <cell r="EH694">
            <v>-3.6900369003690037E-2</v>
          </cell>
          <cell r="EJ694">
            <v>-3.6900369003690037E-2</v>
          </cell>
          <cell r="EK694">
            <v>2.5089605734767026E-2</v>
          </cell>
          <cell r="EM694">
            <v>2.5089605734767026E-2</v>
          </cell>
          <cell r="EN694">
            <v>-2.9126213592233011E-2</v>
          </cell>
          <cell r="EP694">
            <v>-2.9126213592233011E-2</v>
          </cell>
          <cell r="EQ694">
            <v>7.3770491803278687E-2</v>
          </cell>
          <cell r="ES694">
            <v>7.3770491803278687E-2</v>
          </cell>
          <cell r="ET694">
            <v>0</v>
          </cell>
          <cell r="EV694">
            <v>0</v>
          </cell>
          <cell r="EW694">
            <v>1.984126984126984E-2</v>
          </cell>
          <cell r="EY694">
            <v>1.984126984126984E-2</v>
          </cell>
          <cell r="EZ694">
            <v>-5.1020408163265307E-2</v>
          </cell>
          <cell r="FB694">
            <v>-5.1020408163265307E-2</v>
          </cell>
          <cell r="FC694">
            <v>0.50701402805611218</v>
          </cell>
          <cell r="FE694">
            <v>0.50701402805611218</v>
          </cell>
          <cell r="FF694">
            <v>0.46092184368737477</v>
          </cell>
          <cell r="FH694">
            <v>0.46092184368737477</v>
          </cell>
          <cell r="FI694">
            <v>0.41681574239713776</v>
          </cell>
          <cell r="FK694">
            <v>0.41681574239713776</v>
          </cell>
          <cell r="FL694">
            <v>0.43177570093457945</v>
          </cell>
          <cell r="FN694">
            <v>0.43177570093457945</v>
          </cell>
          <cell r="FO694">
            <v>0.67114093959731547</v>
          </cell>
          <cell r="FQ694">
            <v>0.67114093959731547</v>
          </cell>
          <cell r="FR694">
            <v>0.32514450867052025</v>
          </cell>
          <cell r="FT694">
            <v>0.32514450867052025</v>
          </cell>
          <cell r="FU694">
            <v>0.36377708978328172</v>
          </cell>
          <cell r="FW694">
            <v>0.36377708978328172</v>
          </cell>
          <cell r="FX694">
            <v>0.34687499999999999</v>
          </cell>
          <cell r="FZ694">
            <v>0.34687499999999999</v>
          </cell>
          <cell r="GA694">
            <v>0.2967479674796748</v>
          </cell>
          <cell r="GC694">
            <v>0.2967479674796748</v>
          </cell>
          <cell r="GD694">
            <v>0.32115677321156771</v>
          </cell>
          <cell r="GF694">
            <v>0.32115677321156771</v>
          </cell>
          <cell r="GG694">
            <v>0.33181126331811261</v>
          </cell>
          <cell r="GI694">
            <v>0.33181126331811261</v>
          </cell>
          <cell r="GJ694">
            <v>0.31029185867895548</v>
          </cell>
          <cell r="GL694">
            <v>0.31029185867895548</v>
          </cell>
          <cell r="GM694">
            <v>0.34827586206896549</v>
          </cell>
          <cell r="GO694">
            <v>0.34827586206896549</v>
          </cell>
          <cell r="GP694">
            <v>0.41599999999999998</v>
          </cell>
          <cell r="GR694">
            <v>0.41599999999999998</v>
          </cell>
          <cell r="GS694">
            <v>0.4150537634408602</v>
          </cell>
          <cell r="GU694">
            <v>0.4150537634408602</v>
          </cell>
          <cell r="GV694">
            <v>0.46052631578947367</v>
          </cell>
          <cell r="GX694">
            <v>0.46052631578947367</v>
          </cell>
          <cell r="GY694">
            <v>0.17316017316017315</v>
          </cell>
          <cell r="HA694">
            <v>0.17316017316017315</v>
          </cell>
          <cell r="HB694">
            <v>0.367986798679868</v>
          </cell>
          <cell r="HD694">
            <v>0.367986798679868</v>
          </cell>
          <cell r="HE694">
            <v>0.61189801699716717</v>
          </cell>
          <cell r="HG694">
            <v>0.61189801699716717</v>
          </cell>
          <cell r="HH694">
            <v>0.4024604569420035</v>
          </cell>
          <cell r="HJ694">
            <v>0.4024604569420035</v>
          </cell>
          <cell r="HO694">
            <v>0.41681001408484164</v>
          </cell>
          <cell r="HP694">
            <v>0</v>
          </cell>
          <cell r="HQ694">
            <v>0.41245519075898313</v>
          </cell>
          <cell r="HR694">
            <v>0.42263282285917603</v>
          </cell>
          <cell r="HS694">
            <v>0</v>
          </cell>
          <cell r="HT694">
            <v>0.41766757015002182</v>
          </cell>
          <cell r="HU694">
            <v>0.42614867784348215</v>
          </cell>
          <cell r="HV694">
            <v>0</v>
          </cell>
          <cell r="HW694">
            <v>0.42142212664108408</v>
          </cell>
          <cell r="HX694">
            <v>0.42514339572431958</v>
          </cell>
          <cell r="HY694">
            <v>0</v>
          </cell>
          <cell r="HZ694">
            <v>0.42686438630837142</v>
          </cell>
          <cell r="IA694">
            <v>0.41451920039877371</v>
          </cell>
          <cell r="IB694">
            <v>0</v>
          </cell>
          <cell r="IC694">
            <v>0.42326490241449233</v>
          </cell>
          <cell r="ID694">
            <v>0.39896099606923013</v>
          </cell>
          <cell r="IE694">
            <v>0</v>
          </cell>
          <cell r="IF694">
            <v>0.41335611400719818</v>
          </cell>
          <cell r="IG694">
            <v>0.3678737319570875</v>
          </cell>
          <cell r="IH694">
            <v>0</v>
          </cell>
          <cell r="II694">
            <v>0.44302499855172878</v>
          </cell>
          <cell r="IJ694">
            <v>0.41061913508022724</v>
          </cell>
          <cell r="IK694">
            <v>0</v>
          </cell>
          <cell r="IL694">
            <v>0.40347692882351532</v>
          </cell>
          <cell r="IM694">
            <v>0.38865367023910924</v>
          </cell>
          <cell r="IN694">
            <v>0</v>
          </cell>
          <cell r="IO694">
            <v>0.38297228532244398</v>
          </cell>
          <cell r="IP694">
            <v>0.38333755386965251</v>
          </cell>
          <cell r="IQ694">
            <v>0</v>
          </cell>
          <cell r="IR694">
            <v>0.37539251373209553</v>
          </cell>
          <cell r="IS694">
            <v>0.41780080637694655</v>
          </cell>
          <cell r="IT694">
            <v>0</v>
          </cell>
          <cell r="IU694">
            <v>0.40474558810919775</v>
          </cell>
          <cell r="IV694">
            <v>0.38606645181750465</v>
          </cell>
          <cell r="IW694">
            <v>0</v>
          </cell>
          <cell r="IX694">
            <v>0.38964513039785137</v>
          </cell>
          <cell r="IY694">
            <v>0.38003674647532126</v>
          </cell>
          <cell r="IZ694">
            <v>0</v>
          </cell>
          <cell r="JA694">
            <v>0.38121480881269781</v>
          </cell>
          <cell r="JB694">
            <v>0.38630558888611055</v>
          </cell>
          <cell r="JC694">
            <v>0</v>
          </cell>
          <cell r="JD694">
            <v>0.39235536847280456</v>
          </cell>
          <cell r="JE694">
            <v>0.41469538744042012</v>
          </cell>
          <cell r="JF694">
            <v>0</v>
          </cell>
          <cell r="JG694">
            <v>0.41784991863242921</v>
          </cell>
          <cell r="JH694">
            <v>0.41139588672598176</v>
          </cell>
          <cell r="JI694">
            <v>0</v>
          </cell>
          <cell r="JJ694">
            <v>0.40127771191708417</v>
          </cell>
          <cell r="JK694">
            <v>0.41135533766715754</v>
          </cell>
          <cell r="JL694">
            <v>0</v>
          </cell>
          <cell r="JM694">
            <v>0.39870618132027524</v>
          </cell>
          <cell r="JN694">
            <v>0.40119468403389635</v>
          </cell>
          <cell r="JO694">
            <v>0</v>
          </cell>
          <cell r="JP694">
            <v>0.3880002524724025</v>
          </cell>
          <cell r="JQ694">
            <v>0.43708243100032257</v>
          </cell>
          <cell r="JR694">
            <v>0</v>
          </cell>
          <cell r="JS694">
            <v>0.42002292626369148</v>
          </cell>
          <cell r="JT694">
            <v>0.37926420764329816</v>
          </cell>
          <cell r="JU694">
            <v>0</v>
          </cell>
          <cell r="JV694">
            <v>0.37495673352538839</v>
          </cell>
          <cell r="JW694">
            <v>0.35703200992900852</v>
          </cell>
          <cell r="JX694">
            <v>0</v>
          </cell>
          <cell r="JY694">
            <v>0.3519259085787087</v>
          </cell>
          <cell r="JZ694">
            <v>0.325955666551215</v>
          </cell>
          <cell r="KA694">
            <v>0</v>
          </cell>
          <cell r="KB694">
            <v>0.32625303337164963</v>
          </cell>
          <cell r="KC694">
            <v>0.2913183951954692</v>
          </cell>
          <cell r="KD694" t="e">
            <v>#DIV/0!</v>
          </cell>
          <cell r="KE694">
            <v>0.2913183951954692</v>
          </cell>
          <cell r="KF694">
            <v>0.48163265306122449</v>
          </cell>
          <cell r="KG694">
            <v>0</v>
          </cell>
          <cell r="KH694">
            <v>0.5339366515837104</v>
          </cell>
          <cell r="KI694">
            <v>0.40334572490706322</v>
          </cell>
          <cell r="KJ694">
            <v>0</v>
          </cell>
          <cell r="KK694">
            <v>0.45114345114345117</v>
          </cell>
          <cell r="KL694">
            <v>0.36170212765957449</v>
          </cell>
          <cell r="KM694">
            <v>0</v>
          </cell>
          <cell r="KN694">
            <v>0.37457627118644066</v>
          </cell>
          <cell r="KO694">
            <v>0.48540145985401462</v>
          </cell>
          <cell r="KP694">
            <v>0</v>
          </cell>
          <cell r="KQ694">
            <v>0.48188405797101447</v>
          </cell>
          <cell r="KR694">
            <v>1.1009174311926606E-2</v>
          </cell>
          <cell r="KS694" t="e">
            <v>#DIV/0!</v>
          </cell>
          <cell r="KT694">
            <v>1.1009174311926606E-2</v>
          </cell>
          <cell r="KU694">
            <v>-3.6900369003690037E-2</v>
          </cell>
          <cell r="KV694" t="e">
            <v>#DIV/0!</v>
          </cell>
          <cell r="KW694">
            <v>-3.6900369003690037E-2</v>
          </cell>
          <cell r="KX694">
            <v>2.5089605734767026E-2</v>
          </cell>
          <cell r="KY694" t="e">
            <v>#DIV/0!</v>
          </cell>
          <cell r="KZ694">
            <v>2.5089605734767026E-2</v>
          </cell>
          <cell r="LA694">
            <v>-2.9126213592233011E-2</v>
          </cell>
          <cell r="LB694" t="e">
            <v>#DIV/0!</v>
          </cell>
          <cell r="LC694">
            <v>-2.9126213592233011E-2</v>
          </cell>
          <cell r="LD694">
            <v>7.3770491803278687E-2</v>
          </cell>
          <cell r="LE694" t="e">
            <v>#DIV/0!</v>
          </cell>
          <cell r="LF694">
            <v>7.3770491803278687E-2</v>
          </cell>
          <cell r="LG694">
            <v>0</v>
          </cell>
          <cell r="LH694" t="e">
            <v>#DIV/0!</v>
          </cell>
          <cell r="LI694">
            <v>0</v>
          </cell>
          <cell r="LJ694">
            <v>1.984126984126984E-2</v>
          </cell>
          <cell r="LK694" t="e">
            <v>#DIV/0!</v>
          </cell>
          <cell r="LL694">
            <v>1.984126984126984E-2</v>
          </cell>
          <cell r="LM694">
            <v>-5.1020408163265307E-2</v>
          </cell>
          <cell r="LN694" t="e">
            <v>#DIV/0!</v>
          </cell>
          <cell r="LO694">
            <v>-5.1020408163265307E-2</v>
          </cell>
          <cell r="LP694">
            <v>0.50701402805611218</v>
          </cell>
          <cell r="LQ694" t="e">
            <v>#DIV/0!</v>
          </cell>
          <cell r="LR694">
            <v>0.50701402805611218</v>
          </cell>
          <cell r="LS694">
            <v>0.46092184368737477</v>
          </cell>
          <cell r="LT694" t="e">
            <v>#DIV/0!</v>
          </cell>
          <cell r="LU694">
            <v>0.46092184368737477</v>
          </cell>
          <cell r="LV694">
            <v>0.41681574239713776</v>
          </cell>
          <cell r="LW694" t="e">
            <v>#DIV/0!</v>
          </cell>
          <cell r="LX694">
            <v>0.41681574239713776</v>
          </cell>
          <cell r="LY694">
            <v>0.43177570093457945</v>
          </cell>
          <cell r="LZ694" t="e">
            <v>#DIV/0!</v>
          </cell>
          <cell r="MA694">
            <v>0.43177570093457945</v>
          </cell>
          <cell r="MB694">
            <v>0.67114093959731547</v>
          </cell>
          <cell r="MC694" t="e">
            <v>#DIV/0!</v>
          </cell>
          <cell r="MD694">
            <v>0.67114093959731547</v>
          </cell>
          <cell r="ME694">
            <v>0.32514450867052025</v>
          </cell>
          <cell r="MF694" t="e">
            <v>#DIV/0!</v>
          </cell>
          <cell r="MG694">
            <v>0.32514450867052025</v>
          </cell>
          <cell r="MH694">
            <v>0.36377708978328172</v>
          </cell>
          <cell r="MI694" t="e">
            <v>#DIV/0!</v>
          </cell>
          <cell r="MJ694">
            <v>0.36377708978328172</v>
          </cell>
          <cell r="MK694">
            <v>0.34687499999999999</v>
          </cell>
          <cell r="ML694" t="e">
            <v>#DIV/0!</v>
          </cell>
          <cell r="MM694">
            <v>0.34687499999999999</v>
          </cell>
          <cell r="MN694">
            <v>0.2967479674796748</v>
          </cell>
          <cell r="MO694" t="e">
            <v>#DIV/0!</v>
          </cell>
          <cell r="MP694">
            <v>0.2967479674796748</v>
          </cell>
          <cell r="MQ694">
            <v>0.32115677321156771</v>
          </cell>
          <cell r="MR694" t="e">
            <v>#DIV/0!</v>
          </cell>
          <cell r="MS694">
            <v>0.32115677321156771</v>
          </cell>
          <cell r="MT694">
            <v>0.33181126331811261</v>
          </cell>
          <cell r="MU694" t="e">
            <v>#DIV/0!</v>
          </cell>
          <cell r="MV694">
            <v>0.33181126331811261</v>
          </cell>
          <cell r="MW694">
            <v>0.31029185867895548</v>
          </cell>
          <cell r="MX694" t="e">
            <v>#DIV/0!</v>
          </cell>
          <cell r="MY694">
            <v>0.31029185867895548</v>
          </cell>
          <cell r="MZ694">
            <v>0.34827586206896549</v>
          </cell>
          <cell r="NA694" t="e">
            <v>#DIV/0!</v>
          </cell>
          <cell r="NB694">
            <v>0.34827586206896549</v>
          </cell>
          <cell r="NC694">
            <v>0.41599999999999998</v>
          </cell>
          <cell r="ND694" t="e">
            <v>#DIV/0!</v>
          </cell>
          <cell r="NE694">
            <v>0.41599999999999998</v>
          </cell>
          <cell r="NF694">
            <v>0.4150537634408602</v>
          </cell>
          <cell r="NG694" t="e">
            <v>#DIV/0!</v>
          </cell>
          <cell r="NH694">
            <v>0.4150537634408602</v>
          </cell>
          <cell r="NI694">
            <v>0.46052631578947367</v>
          </cell>
          <cell r="NJ694" t="e">
            <v>#DIV/0!</v>
          </cell>
          <cell r="NK694">
            <v>0.46052631578947367</v>
          </cell>
          <cell r="NL694">
            <v>0.17316017316017315</v>
          </cell>
          <cell r="NM694" t="e">
            <v>#DIV/0!</v>
          </cell>
          <cell r="NN694">
            <v>0.17316017316017315</v>
          </cell>
          <cell r="NO694">
            <v>0.367986798679868</v>
          </cell>
          <cell r="NP694" t="e">
            <v>#DIV/0!</v>
          </cell>
          <cell r="NQ694">
            <v>0.367986798679868</v>
          </cell>
          <cell r="NR694">
            <v>0.61189801699716717</v>
          </cell>
          <cell r="NS694" t="e">
            <v>#DIV/0!</v>
          </cell>
          <cell r="NT694">
            <v>0.61189801699716717</v>
          </cell>
          <cell r="NU694">
            <v>0.4024604569420035</v>
          </cell>
          <cell r="NV694" t="e">
            <v>#DIV/0!</v>
          </cell>
          <cell r="NW694">
            <v>0.4024604569420035</v>
          </cell>
        </row>
        <row r="695">
          <cell r="BB695">
            <v>0.23306498765507749</v>
          </cell>
          <cell r="BD695">
            <v>0.23376692242414782</v>
          </cell>
          <cell r="BE695">
            <v>0.22339225370418506</v>
          </cell>
          <cell r="BG695">
            <v>0.22468905814355777</v>
          </cell>
          <cell r="BH695">
            <v>-0.11329929629169443</v>
          </cell>
          <cell r="BJ695">
            <v>-9.7555590510180826E-2</v>
          </cell>
          <cell r="BK695">
            <v>0.12479817498098938</v>
          </cell>
          <cell r="BM695">
            <v>0.15151678648987685</v>
          </cell>
          <cell r="BN695">
            <v>0.19256606294536818</v>
          </cell>
          <cell r="BP695">
            <v>0.20024573581220134</v>
          </cell>
          <cell r="BQ695">
            <v>-2.0448080221665128</v>
          </cell>
          <cell r="BS695">
            <v>-0.47435631012012947</v>
          </cell>
          <cell r="BT695">
            <v>4.5684951286611042E-2</v>
          </cell>
          <cell r="BV695">
            <v>-0.19336826091901729</v>
          </cell>
          <cell r="BW695">
            <v>3.9447417389537276E-2</v>
          </cell>
          <cell r="BY695">
            <v>5.2252154242648188E-2</v>
          </cell>
          <cell r="BZ695">
            <v>8.0384416352480226E-2</v>
          </cell>
          <cell r="CB695">
            <v>8.106635245599822E-2</v>
          </cell>
          <cell r="CC695">
            <v>0.2766011260110578</v>
          </cell>
          <cell r="CE695">
            <v>0.27625503129203083</v>
          </cell>
          <cell r="CF695">
            <v>0.30057885304082854</v>
          </cell>
          <cell r="CH695">
            <v>0.29810390896945343</v>
          </cell>
          <cell r="CI695">
            <v>0.21301729005888836</v>
          </cell>
          <cell r="CK695">
            <v>0.21083718537756377</v>
          </cell>
          <cell r="CL695">
            <v>0.28032328995067451</v>
          </cell>
          <cell r="CN695">
            <v>0.27969959120085863</v>
          </cell>
          <cell r="CO695">
            <v>0.28781767831504196</v>
          </cell>
          <cell r="CQ695">
            <v>0.28984913010989188</v>
          </cell>
          <cell r="CR695">
            <v>0.25737547852992287</v>
          </cell>
          <cell r="CT695">
            <v>0.2557593270892215</v>
          </cell>
          <cell r="CU695">
            <v>0.72490170053402636</v>
          </cell>
          <cell r="CW695">
            <v>0.4334930911913461</v>
          </cell>
          <cell r="CX695">
            <v>0.54775337757021048</v>
          </cell>
          <cell r="CZ695">
            <v>0.53814238966887507</v>
          </cell>
          <cell r="DA695">
            <v>0.31890944335004673</v>
          </cell>
          <cell r="DC695">
            <v>0.32100560458754834</v>
          </cell>
          <cell r="DD695">
            <v>0.16937858652974933</v>
          </cell>
          <cell r="DF695">
            <v>0.19215993170176435</v>
          </cell>
          <cell r="DG695">
            <v>0.26300329389844523</v>
          </cell>
          <cell r="DI695">
            <v>0.25877970972025954</v>
          </cell>
          <cell r="DJ695">
            <v>7.816781405493832E-2</v>
          </cell>
          <cell r="DL695">
            <v>0.11687146933783706</v>
          </cell>
          <cell r="DM695">
            <v>0.23977991440082902</v>
          </cell>
          <cell r="DO695">
            <v>0.23949876044054549</v>
          </cell>
          <cell r="DP695">
            <v>0.32546839942888778</v>
          </cell>
          <cell r="DR695">
            <v>0.32546839942888778</v>
          </cell>
          <cell r="DS695">
            <v>0.18181818181818182</v>
          </cell>
          <cell r="DU695">
            <v>0.19459459459459461</v>
          </cell>
          <cell r="DV695">
            <v>0.10743801652892562</v>
          </cell>
          <cell r="DX695">
            <v>6.3106796116504854E-2</v>
          </cell>
          <cell r="DY695">
            <v>2.8205128205128207</v>
          </cell>
          <cell r="EA695">
            <v>0.27747252747252749</v>
          </cell>
          <cell r="EB695">
            <v>0.39705882352941174</v>
          </cell>
          <cell r="ED695">
            <v>0.39423076923076922</v>
          </cell>
          <cell r="EE695">
            <v>-3.1975308641975309</v>
          </cell>
          <cell r="EG695">
            <v>-3.1975308641975309</v>
          </cell>
          <cell r="EH695">
            <v>-3.4883720930232558</v>
          </cell>
          <cell r="EJ695">
            <v>-3.4883720930232558</v>
          </cell>
          <cell r="EK695">
            <v>-7.8636363636363633</v>
          </cell>
          <cell r="EM695">
            <v>-7.8636363636363633</v>
          </cell>
          <cell r="EN695">
            <v>-4.2166666666666668</v>
          </cell>
          <cell r="EP695">
            <v>-4.2166666666666668</v>
          </cell>
          <cell r="EQ695">
            <v>-0.72455089820359286</v>
          </cell>
          <cell r="ES695">
            <v>-0.72455089820359286</v>
          </cell>
          <cell r="ET695">
            <v>-7.9705882352941178</v>
          </cell>
          <cell r="EV695">
            <v>-7.9705882352941178</v>
          </cell>
          <cell r="EW695">
            <v>-3.2025316455696204</v>
          </cell>
          <cell r="EY695">
            <v>-3.2025316455696204</v>
          </cell>
          <cell r="EZ695">
            <v>-2.3370786516853932</v>
          </cell>
          <cell r="FB695">
            <v>-2.3370786516853932</v>
          </cell>
          <cell r="FC695">
            <v>6.5789473684210523E-2</v>
          </cell>
          <cell r="FE695">
            <v>6.5789473684210523E-2</v>
          </cell>
          <cell r="FF695">
            <v>0.46116504854368934</v>
          </cell>
          <cell r="FH695">
            <v>0.46116504854368934</v>
          </cell>
          <cell r="FI695">
            <v>0.37448559670781895</v>
          </cell>
          <cell r="FK695">
            <v>0.37448559670781895</v>
          </cell>
          <cell r="FL695">
            <v>0.29602888086642598</v>
          </cell>
          <cell r="FN695">
            <v>0.29602888086642598</v>
          </cell>
          <cell r="FO695">
            <v>0.20833333333333334</v>
          </cell>
          <cell r="FQ695">
            <v>0.20833333333333334</v>
          </cell>
          <cell r="FR695">
            <v>0.32505175983436851</v>
          </cell>
          <cell r="FT695">
            <v>0.32505175983436851</v>
          </cell>
          <cell r="FU695">
            <v>0.33048433048433046</v>
          </cell>
          <cell r="FW695">
            <v>0.33048433048433046</v>
          </cell>
          <cell r="FX695">
            <v>0.42058823529411765</v>
          </cell>
          <cell r="FZ695">
            <v>0.42058823529411765</v>
          </cell>
          <cell r="GA695">
            <v>0.22905027932960895</v>
          </cell>
          <cell r="GC695">
            <v>0.22905027932960895</v>
          </cell>
          <cell r="GD695">
            <v>0.28329297820823246</v>
          </cell>
          <cell r="GF695">
            <v>0.28329297820823246</v>
          </cell>
          <cell r="GG695">
            <v>0.31566265060240961</v>
          </cell>
          <cell r="GI695">
            <v>0.31566265060240961</v>
          </cell>
          <cell r="GJ695">
            <v>0.29874213836477986</v>
          </cell>
          <cell r="GL695">
            <v>0.29874213836477986</v>
          </cell>
          <cell r="GM695">
            <v>0.20202020202020202</v>
          </cell>
          <cell r="GO695">
            <v>0.20202020202020202</v>
          </cell>
          <cell r="GP695">
            <v>0.42857142857142855</v>
          </cell>
          <cell r="GR695">
            <v>0.42857142857142855</v>
          </cell>
          <cell r="GS695">
            <v>0.27450980392156865</v>
          </cell>
          <cell r="GU695">
            <v>0.27450980392156865</v>
          </cell>
          <cell r="GV695">
            <v>-7.407407407407407E-2</v>
          </cell>
          <cell r="GX695">
            <v>-7.407407407407407E-2</v>
          </cell>
          <cell r="GY695">
            <v>0.24183976261127596</v>
          </cell>
          <cell r="HA695">
            <v>0.24183976261127596</v>
          </cell>
          <cell r="HB695">
            <v>0.14678899082568808</v>
          </cell>
          <cell r="HD695">
            <v>0.14678899082568808</v>
          </cell>
          <cell r="HE695">
            <v>0.21428571428571427</v>
          </cell>
          <cell r="HG695">
            <v>0.21428571428571427</v>
          </cell>
          <cell r="HH695">
            <v>0.35983263598326359</v>
          </cell>
          <cell r="HJ695">
            <v>0.35983263598326359</v>
          </cell>
          <cell r="HO695">
            <v>0.16483798867446803</v>
          </cell>
          <cell r="HQ695">
            <v>0.16742769984701147</v>
          </cell>
          <cell r="HR695">
            <v>0.11727030308208816</v>
          </cell>
          <cell r="HT695">
            <v>0.12180617252736978</v>
          </cell>
          <cell r="HU695">
            <v>-0.11329929629169443</v>
          </cell>
          <cell r="HW695">
            <v>-9.7555590510180826E-2</v>
          </cell>
          <cell r="HX695">
            <v>-3.4534926877493377E-2</v>
          </cell>
          <cell r="HZ695">
            <v>-4.0714549389217584E-2</v>
          </cell>
          <cell r="IA695">
            <v>-0.10935982761108787</v>
          </cell>
          <cell r="IC695">
            <v>-0.15684975675213161</v>
          </cell>
          <cell r="ID695">
            <v>-0.21744329335330675</v>
          </cell>
          <cell r="IF695">
            <v>-0.31841036505738418</v>
          </cell>
          <cell r="IG695">
            <v>4.5684951286611042E-2</v>
          </cell>
          <cell r="II695">
            <v>-0.19336826091901729</v>
          </cell>
          <cell r="IJ695">
            <v>0.18517772234690308</v>
          </cell>
          <cell r="IL695">
            <v>0.1875680024075746</v>
          </cell>
          <cell r="IM695">
            <v>0.22019840281900532</v>
          </cell>
          <cell r="IO695">
            <v>0.22119913942603539</v>
          </cell>
          <cell r="IP695">
            <v>0.28715385214503691</v>
          </cell>
          <cell r="IR695">
            <v>0.28609321820029604</v>
          </cell>
          <cell r="IS695">
            <v>0.30057885304082854</v>
          </cell>
          <cell r="IU695">
            <v>0.29810390896945343</v>
          </cell>
          <cell r="IV695">
            <v>0.26322383949520911</v>
          </cell>
          <cell r="IX695">
            <v>0.26338424694736629</v>
          </cell>
          <cell r="IY695">
            <v>0.27876776249024932</v>
          </cell>
          <cell r="JA695">
            <v>0.27898135123870921</v>
          </cell>
          <cell r="JB695">
            <v>0.27776385161929257</v>
          </cell>
          <cell r="JD695">
            <v>0.27849117266599194</v>
          </cell>
          <cell r="JE695">
            <v>0.25737547852992287</v>
          </cell>
          <cell r="JG695">
            <v>0.2557593270892215</v>
          </cell>
          <cell r="JH695">
            <v>0.48154913611283551</v>
          </cell>
          <cell r="JJ695">
            <v>0.38945071888778393</v>
          </cell>
          <cell r="JK695">
            <v>0.37253051869924603</v>
          </cell>
          <cell r="JM695">
            <v>0.3708675973856515</v>
          </cell>
          <cell r="JN695">
            <v>0.26547297555579041</v>
          </cell>
          <cell r="JP695">
            <v>0.2723944139765076</v>
          </cell>
          <cell r="JQ695">
            <v>0.16937858652974933</v>
          </cell>
          <cell r="JS695">
            <v>0.19215993170176435</v>
          </cell>
          <cell r="JT695">
            <v>0.22982845803902116</v>
          </cell>
          <cell r="JV695">
            <v>0.23245550952414651</v>
          </cell>
          <cell r="JW695">
            <v>0.2158461461411329</v>
          </cell>
          <cell r="JY695">
            <v>0.2218091460792278</v>
          </cell>
          <cell r="JZ695">
            <v>0.27315336274523716</v>
          </cell>
          <cell r="KB695">
            <v>0.27307697779295237</v>
          </cell>
          <cell r="KC695">
            <v>0.32546839942888778</v>
          </cell>
          <cell r="KE695">
            <v>0.32546839942888778</v>
          </cell>
          <cell r="KF695">
            <v>0.18181818181818182</v>
          </cell>
          <cell r="KH695">
            <v>3.1380753138075312E-2</v>
          </cell>
          <cell r="KI695">
            <v>0.10743801652892562</v>
          </cell>
          <cell r="KK695">
            <v>9.3457943925233638E-3</v>
          </cell>
          <cell r="KL695">
            <v>2.8205128205128207</v>
          </cell>
          <cell r="KN695">
            <v>0.27717391304347827</v>
          </cell>
          <cell r="KO695">
            <v>0.39705882352941174</v>
          </cell>
          <cell r="KQ695">
            <v>0.39423076923076922</v>
          </cell>
          <cell r="KR695">
            <v>-3.1975308641975309</v>
          </cell>
          <cell r="KT695">
            <v>-3.1975308641975309</v>
          </cell>
          <cell r="KU695">
            <v>-3.4883720930232558</v>
          </cell>
          <cell r="KW695">
            <v>-3.4883720930232558</v>
          </cell>
          <cell r="KX695">
            <v>-7.8636363636363633</v>
          </cell>
          <cell r="KZ695">
            <v>-7.8636363636363633</v>
          </cell>
          <cell r="LA695">
            <v>-4.2166666666666668</v>
          </cell>
          <cell r="LC695">
            <v>-4.2166666666666668</v>
          </cell>
          <cell r="LD695">
            <v>-0.72455089820359286</v>
          </cell>
          <cell r="LF695">
            <v>-0.72455089820359286</v>
          </cell>
          <cell r="LG695">
            <v>-7.9705882352941178</v>
          </cell>
          <cell r="LI695">
            <v>-7.9705882352941178</v>
          </cell>
          <cell r="LJ695">
            <v>-3.2025316455696204</v>
          </cell>
          <cell r="LL695">
            <v>-3.2025316455696204</v>
          </cell>
          <cell r="LM695">
            <v>-2.3370786516853932</v>
          </cell>
          <cell r="LO695">
            <v>-2.3370786516853932</v>
          </cell>
          <cell r="LP695">
            <v>6.5789473684210523E-2</v>
          </cell>
          <cell r="LR695">
            <v>6.5789473684210523E-2</v>
          </cell>
          <cell r="LS695">
            <v>0.46116504854368934</v>
          </cell>
          <cell r="LU695">
            <v>0.46116504854368934</v>
          </cell>
          <cell r="LV695">
            <v>0.37448559670781895</v>
          </cell>
          <cell r="LX695">
            <v>0.37448559670781895</v>
          </cell>
          <cell r="LY695">
            <v>0.29602888086642598</v>
          </cell>
          <cell r="MA695">
            <v>0.29602888086642598</v>
          </cell>
          <cell r="MB695">
            <v>0.20833333333333334</v>
          </cell>
          <cell r="MD695">
            <v>0.20833333333333334</v>
          </cell>
          <cell r="ME695">
            <v>0.32505175983436851</v>
          </cell>
          <cell r="MG695">
            <v>0.32505175983436851</v>
          </cell>
          <cell r="MH695">
            <v>0.33048433048433046</v>
          </cell>
          <cell r="MJ695">
            <v>0.33048433048433046</v>
          </cell>
          <cell r="MK695">
            <v>0.42058823529411765</v>
          </cell>
          <cell r="MM695">
            <v>0.42058823529411765</v>
          </cell>
          <cell r="MN695">
            <v>0.22905027932960895</v>
          </cell>
          <cell r="MP695">
            <v>0.22905027932960895</v>
          </cell>
          <cell r="MQ695">
            <v>0.28329297820823246</v>
          </cell>
          <cell r="MS695">
            <v>0.28329297820823246</v>
          </cell>
          <cell r="MT695">
            <v>0.31566265060240961</v>
          </cell>
          <cell r="MV695">
            <v>0.31566265060240961</v>
          </cell>
          <cell r="MW695">
            <v>0.29874213836477986</v>
          </cell>
          <cell r="MY695">
            <v>0.29874213836477986</v>
          </cell>
          <cell r="MZ695">
            <v>0.20202020202020202</v>
          </cell>
          <cell r="NB695">
            <v>0.20202020202020202</v>
          </cell>
          <cell r="NC695">
            <v>0.42857142857142855</v>
          </cell>
          <cell r="NE695">
            <v>0.42857142857142855</v>
          </cell>
          <cell r="NF695">
            <v>0.27450980392156865</v>
          </cell>
          <cell r="NH695">
            <v>0.27450980392156865</v>
          </cell>
          <cell r="NI695">
            <v>-7.407407407407407E-2</v>
          </cell>
          <cell r="NK695">
            <v>-7.407407407407407E-2</v>
          </cell>
          <cell r="NL695">
            <v>0.24183976261127596</v>
          </cell>
          <cell r="NN695">
            <v>0.24183976261127596</v>
          </cell>
          <cell r="NO695">
            <v>0.14678899082568808</v>
          </cell>
          <cell r="NQ695">
            <v>0.14678899082568808</v>
          </cell>
          <cell r="NR695">
            <v>0.21428571428571427</v>
          </cell>
          <cell r="NT695">
            <v>0.21428571428571427</v>
          </cell>
          <cell r="NU695">
            <v>0.35983263598326359</v>
          </cell>
          <cell r="NW695">
            <v>0.35983263598326359</v>
          </cell>
        </row>
        <row r="697">
          <cell r="HO697" t="str">
            <v>Nature de l'ajustement</v>
          </cell>
          <cell r="HP697" t="str">
            <v>Trimestre</v>
          </cell>
          <cell r="HR697" t="str">
            <v>Nature de l'ajustement</v>
          </cell>
          <cell r="HS697" t="str">
            <v>Trimestre</v>
          </cell>
          <cell r="HU697" t="str">
            <v>Nature de l'ajustement</v>
          </cell>
          <cell r="HV697" t="str">
            <v>Trimestre</v>
          </cell>
          <cell r="HX697" t="str">
            <v>Nature de l'ajustement</v>
          </cell>
          <cell r="HY697" t="str">
            <v>Trimestre</v>
          </cell>
          <cell r="IA697" t="str">
            <v>Nature de l'ajustement</v>
          </cell>
          <cell r="IB697" t="str">
            <v>Trimestre</v>
          </cell>
          <cell r="ID697" t="str">
            <v>Nature de l'ajustement</v>
          </cell>
          <cell r="IE697" t="str">
            <v>Trimestre</v>
          </cell>
          <cell r="IG697" t="str">
            <v>Nature de l'ajustement</v>
          </cell>
          <cell r="IH697" t="str">
            <v>Trimestre</v>
          </cell>
          <cell r="IJ697" t="str">
            <v>Nature de l'ajustement</v>
          </cell>
          <cell r="IK697" t="str">
            <v>Trimestre</v>
          </cell>
          <cell r="IM697" t="str">
            <v>Nature de l'ajustement</v>
          </cell>
          <cell r="IN697" t="str">
            <v>Trimestre</v>
          </cell>
          <cell r="IP697" t="str">
            <v>Nature de l'ajustement</v>
          </cell>
          <cell r="IQ697" t="str">
            <v>Trimestre</v>
          </cell>
          <cell r="IS697" t="str">
            <v>Nature de l'ajustement</v>
          </cell>
          <cell r="IT697" t="str">
            <v>Trimestre</v>
          </cell>
          <cell r="IV697" t="str">
            <v>Nature de l'ajustement</v>
          </cell>
          <cell r="IW697" t="str">
            <v>Trimestre</v>
          </cell>
          <cell r="IY697" t="str">
            <v>Nature de l'ajustement</v>
          </cell>
          <cell r="IZ697" t="str">
            <v>Trimestre</v>
          </cell>
          <cell r="JB697" t="str">
            <v>Nature de l'ajustement</v>
          </cell>
          <cell r="JC697" t="str">
            <v>Trimestre</v>
          </cell>
          <cell r="JE697" t="str">
            <v>Nature de l'ajustement</v>
          </cell>
          <cell r="JF697" t="str">
            <v>Trimestre</v>
          </cell>
          <cell r="JH697" t="str">
            <v>Nature de l'ajustement</v>
          </cell>
          <cell r="JI697" t="str">
            <v>Trimestre</v>
          </cell>
          <cell r="JK697" t="str">
            <v>Nature de l'ajustement</v>
          </cell>
          <cell r="JL697" t="str">
            <v>Trimestre</v>
          </cell>
          <cell r="JN697" t="str">
            <v>Nature de l'ajustement</v>
          </cell>
          <cell r="JO697" t="str">
            <v>Trimestre</v>
          </cell>
          <cell r="JQ697" t="str">
            <v>Nature de l'ajustement</v>
          </cell>
          <cell r="JR697" t="str">
            <v>Trimestre</v>
          </cell>
          <cell r="JT697" t="str">
            <v>Nature de l'ajustement</v>
          </cell>
          <cell r="JU697" t="str">
            <v>Trimestre</v>
          </cell>
          <cell r="JW697" t="str">
            <v>Nature de l'ajustement</v>
          </cell>
          <cell r="JX697" t="str">
            <v>Trimestre</v>
          </cell>
          <cell r="JZ697" t="str">
            <v>Nature de l'ajustement</v>
          </cell>
          <cell r="KA697" t="str">
            <v>Trimestre</v>
          </cell>
          <cell r="KC697" t="str">
            <v>Nature de l'ajustement</v>
          </cell>
          <cell r="KD697" t="str">
            <v>Trimestre</v>
          </cell>
          <cell r="KF697" t="str">
            <v>Nature de l'ajustement</v>
          </cell>
          <cell r="KG697" t="str">
            <v>Trimestre</v>
          </cell>
          <cell r="KI697" t="str">
            <v>Nature de l'ajustement</v>
          </cell>
          <cell r="KJ697" t="str">
            <v>Trimestre</v>
          </cell>
          <cell r="KL697" t="str">
            <v>Nature de l'ajustement</v>
          </cell>
          <cell r="KM697" t="str">
            <v>Trimestre</v>
          </cell>
          <cell r="KO697" t="str">
            <v>Nature de l'ajustement</v>
          </cell>
          <cell r="KP697" t="str">
            <v>Trimestre</v>
          </cell>
          <cell r="KR697" t="str">
            <v>Nature de l'ajustement</v>
          </cell>
          <cell r="KS697" t="str">
            <v>Trimestre</v>
          </cell>
          <cell r="KU697" t="str">
            <v>Nature de l'ajustement</v>
          </cell>
          <cell r="KV697" t="str">
            <v>Trimestre</v>
          </cell>
          <cell r="KX697" t="str">
            <v>Nature de l'ajustement</v>
          </cell>
          <cell r="KY697" t="str">
            <v>Trimestre</v>
          </cell>
          <cell r="LA697" t="str">
            <v>Nature de l'ajustement</v>
          </cell>
          <cell r="LB697" t="str">
            <v>Trimestre</v>
          </cell>
          <cell r="LD697" t="str">
            <v>Nature de l'ajustement</v>
          </cell>
          <cell r="LE697" t="str">
            <v>Trimestre</v>
          </cell>
          <cell r="LG697" t="str">
            <v>Nature de l'ajustement</v>
          </cell>
          <cell r="LH697" t="str">
            <v>Trimestre</v>
          </cell>
          <cell r="LJ697" t="str">
            <v>Nature de l'ajustement</v>
          </cell>
          <cell r="LK697" t="str">
            <v>Trimestre</v>
          </cell>
          <cell r="LM697" t="str">
            <v>Nature de l'ajustement</v>
          </cell>
          <cell r="LN697" t="str">
            <v>Trimestre</v>
          </cell>
          <cell r="LP697" t="str">
            <v>Nature de l'ajustement</v>
          </cell>
          <cell r="LQ697" t="str">
            <v>Trimestre</v>
          </cell>
          <cell r="LS697" t="str">
            <v>Nature de l'ajustement</v>
          </cell>
          <cell r="LT697" t="str">
            <v>Trimestre</v>
          </cell>
          <cell r="LV697" t="str">
            <v>Nature de l'ajustement</v>
          </cell>
          <cell r="LW697" t="str">
            <v>Trimestre</v>
          </cell>
          <cell r="LY697" t="str">
            <v>Nature de l'ajustement</v>
          </cell>
          <cell r="LZ697" t="str">
            <v>Trimestre</v>
          </cell>
          <cell r="MB697" t="str">
            <v>Nature de l'ajustement</v>
          </cell>
          <cell r="MC697" t="str">
            <v>Trimestre</v>
          </cell>
          <cell r="ME697" t="str">
            <v>Nature de l'ajustement</v>
          </cell>
          <cell r="MF697" t="str">
            <v>Trimestre</v>
          </cell>
          <cell r="MH697" t="str">
            <v>Nature de l'ajustement</v>
          </cell>
          <cell r="MI697" t="str">
            <v>Trimestre</v>
          </cell>
          <cell r="MK697" t="str">
            <v>Nature de l'ajustement</v>
          </cell>
          <cell r="ML697" t="str">
            <v>Trimestre</v>
          </cell>
          <cell r="MN697" t="str">
            <v>Nature de l'ajustement</v>
          </cell>
          <cell r="MO697" t="str">
            <v>Trimestre</v>
          </cell>
          <cell r="MQ697" t="str">
            <v>Nature de l'ajustement</v>
          </cell>
          <cell r="MR697" t="str">
            <v>Trimestre</v>
          </cell>
          <cell r="MT697" t="str">
            <v>Nature de l'ajustement</v>
          </cell>
          <cell r="MU697" t="str">
            <v>Trimestre</v>
          </cell>
          <cell r="MW697" t="str">
            <v>Nature de l'ajustement</v>
          </cell>
          <cell r="MX697" t="str">
            <v>Trimestre</v>
          </cell>
          <cell r="MZ697" t="str">
            <v>Nature de l'ajustement</v>
          </cell>
          <cell r="NA697" t="str">
            <v>Trimestre</v>
          </cell>
          <cell r="NC697" t="str">
            <v>Nature de l'ajustement</v>
          </cell>
          <cell r="ND697" t="str">
            <v>Trimestre</v>
          </cell>
          <cell r="NF697" t="str">
            <v>Nature de l'ajustement</v>
          </cell>
          <cell r="NG697" t="str">
            <v>Trimestre</v>
          </cell>
          <cell r="NI697" t="str">
            <v>Nature de l'ajustement</v>
          </cell>
          <cell r="NJ697" t="str">
            <v>Trimestre</v>
          </cell>
          <cell r="NL697" t="str">
            <v>Nature de l'ajustement</v>
          </cell>
          <cell r="NM697" t="str">
            <v>Trimestre</v>
          </cell>
          <cell r="NO697" t="str">
            <v>Nature de l'ajustement</v>
          </cell>
          <cell r="NP697" t="str">
            <v>Trimestre</v>
          </cell>
          <cell r="NR697" t="str">
            <v>Nature de l'ajustement</v>
          </cell>
          <cell r="NS697" t="str">
            <v>Trimestre</v>
          </cell>
          <cell r="NU697" t="str">
            <v>Nature de l'ajustement</v>
          </cell>
          <cell r="NV697" t="str">
            <v>Trimestre</v>
          </cell>
        </row>
        <row r="698">
          <cell r="HO698" t="str">
            <v xml:space="preserve">Couvertures de portefeuilles de prêts (GC) </v>
          </cell>
          <cell r="HP698" t="str">
            <v>2021-T1</v>
          </cell>
          <cell r="HR698" t="str">
            <v xml:space="preserve">Couvertures de portefeuilles de prêts (GC) </v>
          </cell>
          <cell r="HS698" t="str">
            <v>XXXX-XX</v>
          </cell>
          <cell r="HU698" t="str">
            <v xml:space="preserve">Couvertures de portefeuilles de prêts (GC) </v>
          </cell>
          <cell r="HV698" t="str">
            <v>XXXX-XX</v>
          </cell>
          <cell r="HX698" t="str">
            <v xml:space="preserve">Couvertures de portefeuilles de prêts (GC) </v>
          </cell>
          <cell r="HY698" t="str">
            <v>2020-T2</v>
          </cell>
          <cell r="IA698" t="str">
            <v xml:space="preserve">Couvertures de portefeuilles de prêts (GC) </v>
          </cell>
          <cell r="IB698" t="str">
            <v>2020-T1</v>
          </cell>
          <cell r="ID698" t="str">
            <v xml:space="preserve">Couvertures de portefeuilles de prêts (GC) </v>
          </cell>
          <cell r="IE698" t="str">
            <v>XXXX-XX</v>
          </cell>
          <cell r="IG698" t="str">
            <v xml:space="preserve">Couvertures de portefeuilles de prêts (GC) </v>
          </cell>
          <cell r="IH698" t="str">
            <v>XXXX-XX</v>
          </cell>
          <cell r="IJ698" t="str">
            <v xml:space="preserve">Couvertures de portefeuilles de prêts (GC) </v>
          </cell>
          <cell r="IK698" t="str">
            <v>2019-T2</v>
          </cell>
          <cell r="IM698" t="str">
            <v xml:space="preserve">Couvertures de portefeuilles de prêts (GC) </v>
          </cell>
          <cell r="IN698" t="str">
            <v>2019-T1</v>
          </cell>
          <cell r="IP698" t="str">
            <v xml:space="preserve">Couvertures de portefeuilles de prêts (GC) </v>
          </cell>
          <cell r="IQ698" t="str">
            <v>XXXX-XX</v>
          </cell>
          <cell r="IS698" t="str">
            <v xml:space="preserve">Couvertures de portefeuilles de prêts (GC) </v>
          </cell>
          <cell r="IT698" t="str">
            <v>XXXX-XX</v>
          </cell>
          <cell r="IV698" t="str">
            <v xml:space="preserve">Couvertures de portefeuilles de prêts (GC) </v>
          </cell>
          <cell r="IW698" t="str">
            <v>2018-T2</v>
          </cell>
          <cell r="IY698" t="str">
            <v xml:space="preserve">Couvertures de portefeuilles de prêts (GC) </v>
          </cell>
          <cell r="IZ698" t="str">
            <v>2018-T1</v>
          </cell>
          <cell r="JB698" t="str">
            <v xml:space="preserve">Couvertures de portefeuilles de prêts (GC) </v>
          </cell>
          <cell r="JC698" t="str">
            <v>XXXX-XX</v>
          </cell>
          <cell r="JE698" t="str">
            <v xml:space="preserve">Couvertures de portefeuilles de prêts (GC) </v>
          </cell>
          <cell r="JF698" t="str">
            <v>XXXX-XX</v>
          </cell>
          <cell r="JH698" t="str">
            <v xml:space="preserve">Couvertures de portefeuilles de prêts (GC) </v>
          </cell>
          <cell r="JI698" t="str">
            <v>2017-T2</v>
          </cell>
          <cell r="JK698" t="str">
            <v xml:space="preserve">Couvertures de portefeuilles de prêts (GC) </v>
          </cell>
          <cell r="JL698" t="str">
            <v>2017-T1</v>
          </cell>
          <cell r="JN698" t="str">
            <v xml:space="preserve">Couvertures de portefeuilles de prêts (GC) </v>
          </cell>
          <cell r="JO698" t="str">
            <v>XXXX-XX</v>
          </cell>
          <cell r="JQ698" t="str">
            <v xml:space="preserve">Couvertures de portefeuilles de prêts (GC) </v>
          </cell>
          <cell r="JR698" t="str">
            <v>XXXX-XX</v>
          </cell>
          <cell r="JT698" t="str">
            <v xml:space="preserve">Couvertures de portefeuilles de prêts (GC) </v>
          </cell>
          <cell r="JU698" t="str">
            <v>2016-T2</v>
          </cell>
          <cell r="JW698" t="str">
            <v xml:space="preserve">Couvertures de portefeuilles de prêts (GC) </v>
          </cell>
          <cell r="JX698" t="str">
            <v>2016-T1</v>
          </cell>
          <cell r="JZ698" t="str">
            <v xml:space="preserve">Couvertures de portefeuilles de prêts (GC) </v>
          </cell>
          <cell r="KA698" t="str">
            <v>XXXX-XX</v>
          </cell>
          <cell r="KC698" t="str">
            <v xml:space="preserve">Couvertures de portefeuilles de prêts (GC) </v>
          </cell>
          <cell r="KD698" t="str">
            <v>XXXX-XX</v>
          </cell>
          <cell r="KF698" t="str">
            <v xml:space="preserve">Couvertures de portefeuilles de prêts (GC) </v>
          </cell>
          <cell r="KG698" t="str">
            <v>2015-T2</v>
          </cell>
          <cell r="KI698" t="str">
            <v xml:space="preserve">Couvertures de portefeuilles de prêts (GC) </v>
          </cell>
          <cell r="KJ698" t="str">
            <v>2015-T1</v>
          </cell>
          <cell r="KL698" t="str">
            <v xml:space="preserve">Couvertures de portefeuilles de prêts (GC) </v>
          </cell>
          <cell r="KM698" t="str">
            <v>XXXX-XX</v>
          </cell>
          <cell r="KO698" t="str">
            <v xml:space="preserve">Couvertures de portefeuilles de prêts (GC) </v>
          </cell>
          <cell r="KP698" t="str">
            <v>XXXX-XX</v>
          </cell>
          <cell r="KR698" t="str">
            <v xml:space="preserve">Couvertures de portefeuilles de prêts (GC) </v>
          </cell>
          <cell r="KS698" t="str">
            <v>2014-T2</v>
          </cell>
          <cell r="KU698" t="str">
            <v xml:space="preserve">Couvertures de portefeuilles de prêts (GC) </v>
          </cell>
          <cell r="KV698" t="str">
            <v>2014-T1</v>
          </cell>
          <cell r="KX698" t="str">
            <v xml:space="preserve">Couvertures de portefeuilles de prêts (GC) </v>
          </cell>
          <cell r="KY698" t="str">
            <v>XXXX-XX</v>
          </cell>
          <cell r="LA698" t="str">
            <v xml:space="preserve">Couvertures de portefeuilles de prêts (GC) </v>
          </cell>
          <cell r="LB698" t="str">
            <v>XXXX-XX</v>
          </cell>
          <cell r="LD698" t="str">
            <v xml:space="preserve">Couvertures de portefeuilles de prêts (GC) </v>
          </cell>
          <cell r="LE698" t="str">
            <v>2013-T2</v>
          </cell>
          <cell r="LG698" t="str">
            <v xml:space="preserve">Couvertures de portefeuilles de prêts (GC) </v>
          </cell>
          <cell r="LH698" t="str">
            <v>2013-T1</v>
          </cell>
          <cell r="LJ698" t="str">
            <v xml:space="preserve">Couvertures de portefeuilles de prêts (GC) </v>
          </cell>
          <cell r="LK698" t="str">
            <v>XXXX-XX</v>
          </cell>
          <cell r="LM698" t="str">
            <v xml:space="preserve">Couvertures de portefeuilles de prêts (GC) </v>
          </cell>
          <cell r="LN698" t="str">
            <v>XXXX-XX</v>
          </cell>
          <cell r="LP698" t="str">
            <v xml:space="preserve">Couvertures de portefeuilles de prêts (GC) </v>
          </cell>
          <cell r="LQ698" t="str">
            <v>2012-T2</v>
          </cell>
          <cell r="LS698" t="str">
            <v xml:space="preserve">Couvertures de portefeuilles de prêts (GC) </v>
          </cell>
          <cell r="LT698" t="str">
            <v>2012-T1</v>
          </cell>
          <cell r="LV698" t="str">
            <v xml:space="preserve">Couvertures de portefeuilles de prêts (GC) </v>
          </cell>
          <cell r="LW698" t="str">
            <v>XXXX-XX</v>
          </cell>
          <cell r="LY698" t="str">
            <v xml:space="preserve">Couvertures de portefeuilles de prêts (GC) </v>
          </cell>
          <cell r="LZ698" t="str">
            <v>XXXX-XX</v>
          </cell>
          <cell r="MB698" t="str">
            <v xml:space="preserve">Couvertures de portefeuilles de prêts (GC) </v>
          </cell>
          <cell r="MC698" t="str">
            <v>2011-T2</v>
          </cell>
          <cell r="ME698" t="str">
            <v xml:space="preserve">Couvertures de portefeuilles de prêts (GC) </v>
          </cell>
          <cell r="MF698" t="str">
            <v>2011-T1</v>
          </cell>
          <cell r="MH698" t="str">
            <v xml:space="preserve">Couvertures de portefeuilles de prêts (GC) </v>
          </cell>
          <cell r="MI698" t="str">
            <v>XXXX-XX</v>
          </cell>
          <cell r="MK698" t="str">
            <v xml:space="preserve">Couvertures de portefeuilles de prêts (GC) </v>
          </cell>
          <cell r="ML698" t="str">
            <v>XXXX-XX</v>
          </cell>
          <cell r="MN698" t="str">
            <v xml:space="preserve">Couvertures de portefeuilles de prêts (GC) </v>
          </cell>
          <cell r="MO698" t="str">
            <v>2010-T2</v>
          </cell>
          <cell r="MQ698" t="str">
            <v xml:space="preserve">Couvertures de portefeuilles de prêts (GC) </v>
          </cell>
          <cell r="MR698" t="str">
            <v>2010-T1</v>
          </cell>
          <cell r="MT698" t="str">
            <v xml:space="preserve">Couvertures de portefeuilles de prêts (GC) </v>
          </cell>
          <cell r="MU698" t="str">
            <v>XXXX-XX</v>
          </cell>
          <cell r="MW698" t="str">
            <v xml:space="preserve">Couvertures de portefeuilles de prêts (GC) </v>
          </cell>
          <cell r="MX698" t="str">
            <v>XXXX-XX</v>
          </cell>
          <cell r="MZ698" t="str">
            <v xml:space="preserve">Couvertures de portefeuilles de prêts (GC) </v>
          </cell>
          <cell r="NA698" t="str">
            <v>2009-T2</v>
          </cell>
          <cell r="NC698" t="str">
            <v xml:space="preserve">Couvertures de portefeuilles de prêts (GC) </v>
          </cell>
          <cell r="ND698" t="str">
            <v>2009-T1</v>
          </cell>
          <cell r="NF698" t="str">
            <v xml:space="preserve">Couvertures de portefeuilles de prêts (GC) </v>
          </cell>
          <cell r="NG698" t="str">
            <v>XXXX-XX</v>
          </cell>
          <cell r="NI698" t="str">
            <v xml:space="preserve">Couvertures de portefeuilles de prêts (GC) </v>
          </cell>
          <cell r="NJ698" t="str">
            <v>XXXX-XX</v>
          </cell>
          <cell r="NL698" t="str">
            <v xml:space="preserve">Couvertures de portefeuilles de prêts (GC) </v>
          </cell>
          <cell r="NM698" t="str">
            <v>2008-T2</v>
          </cell>
          <cell r="NO698" t="str">
            <v xml:space="preserve">Couvertures de portefeuilles de prêts (GC) </v>
          </cell>
          <cell r="NP698" t="str">
            <v>2008-T1</v>
          </cell>
          <cell r="NR698" t="str">
            <v xml:space="preserve">Couvertures de portefeuilles de prêts (GC) </v>
          </cell>
          <cell r="NS698" t="str">
            <v>XXXX-XX</v>
          </cell>
          <cell r="NU698" t="str">
            <v xml:space="preserve">Couvertures de portefeuilles de prêts (GC) </v>
          </cell>
          <cell r="NV698" t="str">
            <v>XXXX-XX</v>
          </cell>
        </row>
        <row r="699">
          <cell r="HO699" t="str">
            <v>Nature de l'ajustement</v>
          </cell>
          <cell r="HP699" t="str">
            <v>Trimestre</v>
          </cell>
          <cell r="HR699" t="str">
            <v>Nature de l'ajustement</v>
          </cell>
          <cell r="HS699" t="str">
            <v>Trimestre</v>
          </cell>
          <cell r="HU699" t="str">
            <v>Nature de l'ajustement</v>
          </cell>
          <cell r="HV699" t="str">
            <v>Trimestre</v>
          </cell>
          <cell r="HX699" t="str">
            <v>Nature de l'ajustement</v>
          </cell>
          <cell r="HY699" t="str">
            <v>Trimestre</v>
          </cell>
          <cell r="IA699" t="str">
            <v>Nature de l'ajustement</v>
          </cell>
          <cell r="IB699" t="str">
            <v>Trimestre</v>
          </cell>
          <cell r="ID699" t="str">
            <v>Nature de l'ajustement</v>
          </cell>
          <cell r="IE699" t="str">
            <v>Trimestre</v>
          </cell>
          <cell r="IG699" t="str">
            <v>Nature de l'ajustement</v>
          </cell>
          <cell r="IH699" t="str">
            <v>Trimestre</v>
          </cell>
          <cell r="IJ699" t="str">
            <v>Nature de l'ajustement</v>
          </cell>
          <cell r="IK699" t="str">
            <v>Trimestre</v>
          </cell>
          <cell r="IM699" t="str">
            <v>Nature de l'ajustement</v>
          </cell>
          <cell r="IN699" t="str">
            <v>Trimestre</v>
          </cell>
          <cell r="IP699" t="str">
            <v>Nature de l'ajustement</v>
          </cell>
          <cell r="IQ699" t="str">
            <v>Trimestre</v>
          </cell>
          <cell r="IS699" t="str">
            <v>Nature de l'ajustement</v>
          </cell>
          <cell r="IT699" t="str">
            <v>Trimestre</v>
          </cell>
          <cell r="IV699" t="str">
            <v>Nature de l'ajustement</v>
          </cell>
          <cell r="IW699" t="str">
            <v>Trimestre</v>
          </cell>
          <cell r="IY699" t="str">
            <v>Nature de l'ajustement</v>
          </cell>
          <cell r="IZ699" t="str">
            <v>Trimestre</v>
          </cell>
          <cell r="JB699" t="str">
            <v>Nature de l'ajustement</v>
          </cell>
          <cell r="JC699" t="str">
            <v>Trimestre</v>
          </cell>
          <cell r="JE699" t="str">
            <v>Nature de l'ajustement</v>
          </cell>
          <cell r="JF699" t="str">
            <v>Trimestre</v>
          </cell>
          <cell r="JH699" t="str">
            <v>Nature de l'ajustement</v>
          </cell>
          <cell r="JI699" t="str">
            <v>Trimestre</v>
          </cell>
          <cell r="JK699" t="str">
            <v>Nature de l'ajustement</v>
          </cell>
          <cell r="JL699" t="str">
            <v>Trimestre</v>
          </cell>
          <cell r="JN699" t="str">
            <v>Nature de l'ajustement</v>
          </cell>
          <cell r="JO699" t="str">
            <v>Trimestre</v>
          </cell>
          <cell r="JQ699" t="str">
            <v>Nature de l'ajustement</v>
          </cell>
          <cell r="JR699" t="str">
            <v>Trimestre</v>
          </cell>
          <cell r="JT699" t="str">
            <v>Nature de l'ajustement</v>
          </cell>
          <cell r="JU699" t="str">
            <v>Trimestre</v>
          </cell>
          <cell r="JW699" t="str">
            <v>Nature de l'ajustement</v>
          </cell>
          <cell r="JX699" t="str">
            <v>Trimestre</v>
          </cell>
          <cell r="JZ699" t="str">
            <v>Nature de l'ajustement</v>
          </cell>
          <cell r="KA699" t="str">
            <v>Trimestre</v>
          </cell>
          <cell r="KC699" t="str">
            <v>Nature de l'ajustement</v>
          </cell>
          <cell r="KD699" t="str">
            <v>Trimestre</v>
          </cell>
          <cell r="KF699" t="str">
            <v>Nature de l'ajustement</v>
          </cell>
          <cell r="KG699" t="str">
            <v>Trimestre</v>
          </cell>
          <cell r="KI699" t="str">
            <v>Nature de l'ajustement</v>
          </cell>
          <cell r="KJ699" t="str">
            <v>Trimestre</v>
          </cell>
          <cell r="KL699" t="str">
            <v>Nature de l'ajustement</v>
          </cell>
          <cell r="KM699" t="str">
            <v>Trimestre</v>
          </cell>
          <cell r="KO699" t="str">
            <v>Nature de l'ajustement</v>
          </cell>
          <cell r="KP699" t="str">
            <v>Trimestre</v>
          </cell>
          <cell r="KR699" t="str">
            <v>Nature de l'ajustement</v>
          </cell>
          <cell r="KS699" t="str">
            <v>Trimestre</v>
          </cell>
          <cell r="KU699" t="str">
            <v>Nature de l'ajustement</v>
          </cell>
          <cell r="KV699" t="str">
            <v>Trimestre</v>
          </cell>
          <cell r="KX699" t="str">
            <v>Nature de l'ajustement</v>
          </cell>
          <cell r="KY699" t="str">
            <v>Trimestre</v>
          </cell>
          <cell r="LA699" t="str">
            <v>Nature de l'ajustement</v>
          </cell>
          <cell r="LB699" t="str">
            <v>Trimestre</v>
          </cell>
          <cell r="LD699" t="str">
            <v>Nature de l'ajustement</v>
          </cell>
          <cell r="LE699" t="str">
            <v>Trimestre</v>
          </cell>
          <cell r="LG699" t="str">
            <v>Nature de l'ajustement</v>
          </cell>
          <cell r="LH699" t="str">
            <v>Trimestre</v>
          </cell>
          <cell r="LJ699" t="str">
            <v>Nature de l'ajustement</v>
          </cell>
          <cell r="LK699" t="str">
            <v>Trimestre</v>
          </cell>
          <cell r="LM699" t="str">
            <v>Nature de l'ajustement</v>
          </cell>
          <cell r="LN699" t="str">
            <v>Trimestre</v>
          </cell>
          <cell r="LP699" t="str">
            <v>Nature de l'ajustement</v>
          </cell>
          <cell r="LQ699" t="str">
            <v>Trimestre</v>
          </cell>
          <cell r="LS699" t="str">
            <v>Nature de l'ajustement</v>
          </cell>
          <cell r="LT699" t="str">
            <v>Trimestre</v>
          </cell>
          <cell r="LV699" t="str">
            <v>Nature de l'ajustement</v>
          </cell>
          <cell r="LW699" t="str">
            <v>Trimestre</v>
          </cell>
          <cell r="LY699" t="str">
            <v>Nature de l'ajustement</v>
          </cell>
          <cell r="LZ699" t="str">
            <v>Trimestre</v>
          </cell>
          <cell r="MB699" t="str">
            <v>Nature de l'ajustement</v>
          </cell>
          <cell r="MC699" t="str">
            <v>Trimestre</v>
          </cell>
          <cell r="ME699" t="str">
            <v>Nature de l'ajustement</v>
          </cell>
          <cell r="MF699" t="str">
            <v>Trimestre</v>
          </cell>
          <cell r="MH699" t="str">
            <v>Nature de l'ajustement</v>
          </cell>
          <cell r="MI699" t="str">
            <v>Trimestre</v>
          </cell>
          <cell r="MK699" t="str">
            <v>Nature de l'ajustement</v>
          </cell>
          <cell r="ML699" t="str">
            <v>Trimestre</v>
          </cell>
          <cell r="MN699" t="str">
            <v>Nature de l'ajustement</v>
          </cell>
          <cell r="MO699" t="str">
            <v>Trimestre</v>
          </cell>
          <cell r="MQ699" t="str">
            <v>Nature de l'ajustement</v>
          </cell>
          <cell r="MR699" t="str">
            <v>Trimestre</v>
          </cell>
          <cell r="MT699" t="str">
            <v>Nature de l'ajustement</v>
          </cell>
          <cell r="MU699" t="str">
            <v>Trimestre</v>
          </cell>
          <cell r="MW699" t="str">
            <v>Nature de l'ajustement</v>
          </cell>
          <cell r="MX699" t="str">
            <v>Trimestre</v>
          </cell>
          <cell r="MZ699" t="str">
            <v>Nature de l'ajustement</v>
          </cell>
          <cell r="NA699" t="str">
            <v>Trimestre</v>
          </cell>
          <cell r="NC699" t="str">
            <v>Nature de l'ajustement</v>
          </cell>
          <cell r="ND699" t="str">
            <v>Trimestre</v>
          </cell>
          <cell r="NF699" t="str">
            <v>Nature de l'ajustement</v>
          </cell>
          <cell r="NG699" t="str">
            <v>Trimestre</v>
          </cell>
          <cell r="NI699" t="str">
            <v>Nature de l'ajustement</v>
          </cell>
          <cell r="NJ699" t="str">
            <v>Trimestre</v>
          </cell>
          <cell r="NL699" t="str">
            <v>Nature de l'ajustement</v>
          </cell>
          <cell r="NM699" t="str">
            <v>Trimestre</v>
          </cell>
          <cell r="NO699" t="str">
            <v>Nature de l'ajustement</v>
          </cell>
          <cell r="NP699" t="str">
            <v>Trimestre</v>
          </cell>
          <cell r="NR699" t="str">
            <v>Nature de l'ajustement</v>
          </cell>
          <cell r="NS699" t="str">
            <v>Trimestre</v>
          </cell>
          <cell r="NU699" t="str">
            <v>Nature de l'ajustement</v>
          </cell>
          <cell r="NV699" t="str">
            <v>Trimestre</v>
          </cell>
        </row>
        <row r="700">
          <cell r="HO700" t="str">
            <v xml:space="preserve">Couvertures de portefeuilles de prêts (GC) </v>
          </cell>
          <cell r="HP700" t="str">
            <v>2021-T2</v>
          </cell>
          <cell r="HR700" t="str">
            <v xml:space="preserve">Couvertures de portefeuilles de prêts (GC) </v>
          </cell>
          <cell r="HS700" t="str">
            <v>2021-T1</v>
          </cell>
          <cell r="HU700" t="str">
            <v xml:space="preserve">Couvertures de portefeuilles de prêts (GC) </v>
          </cell>
          <cell r="HV700" t="str">
            <v>XXXX-XX</v>
          </cell>
          <cell r="HX700" t="str">
            <v xml:space="preserve">Couvertures de portefeuilles de prêts (GC) </v>
          </cell>
          <cell r="HY700" t="str">
            <v>2020-T3</v>
          </cell>
          <cell r="IA700" t="str">
            <v xml:space="preserve">Couvertures de portefeuilles de prêts (GC) </v>
          </cell>
          <cell r="IB700" t="str">
            <v>2020-T2</v>
          </cell>
          <cell r="ID700" t="str">
            <v xml:space="preserve">Couvertures de portefeuilles de prêts (GC) </v>
          </cell>
          <cell r="IE700" t="str">
            <v>2020-T1</v>
          </cell>
          <cell r="IG700" t="str">
            <v xml:space="preserve">Couvertures de portefeuilles de prêts (GC) </v>
          </cell>
          <cell r="IH700" t="str">
            <v>XXXX-XX</v>
          </cell>
          <cell r="IJ700" t="str">
            <v xml:space="preserve">Couvertures de portefeuilles de prêts (GC) </v>
          </cell>
          <cell r="IK700" t="str">
            <v>2019-T3</v>
          </cell>
          <cell r="IM700" t="str">
            <v xml:space="preserve">Couvertures de portefeuilles de prêts (GC) </v>
          </cell>
          <cell r="IN700" t="str">
            <v>2019-T2</v>
          </cell>
          <cell r="IP700" t="str">
            <v xml:space="preserve">Couvertures de portefeuilles de prêts (GC) </v>
          </cell>
          <cell r="IQ700" t="str">
            <v>2019-T1</v>
          </cell>
          <cell r="IS700" t="str">
            <v xml:space="preserve">Couvertures de portefeuilles de prêts (GC) </v>
          </cell>
          <cell r="IT700" t="str">
            <v>XXXX-XX</v>
          </cell>
          <cell r="IV700" t="str">
            <v xml:space="preserve">Couvertures de portefeuilles de prêts (GC) </v>
          </cell>
          <cell r="IW700" t="str">
            <v>2018-T3</v>
          </cell>
          <cell r="IY700" t="str">
            <v xml:space="preserve">Couvertures de portefeuilles de prêts (GC) </v>
          </cell>
          <cell r="IZ700" t="str">
            <v>2018-T2</v>
          </cell>
          <cell r="JB700" t="str">
            <v xml:space="preserve">Couvertures de portefeuilles de prêts (GC) </v>
          </cell>
          <cell r="JC700" t="str">
            <v>2018-T1</v>
          </cell>
          <cell r="JE700" t="str">
            <v xml:space="preserve">Couvertures de portefeuilles de prêts (GC) </v>
          </cell>
          <cell r="JF700" t="str">
            <v>XXXX-XX</v>
          </cell>
          <cell r="JH700" t="str">
            <v xml:space="preserve">Couvertures de portefeuilles de prêts (GC) </v>
          </cell>
          <cell r="JI700" t="str">
            <v>2017-T3</v>
          </cell>
          <cell r="JK700" t="str">
            <v xml:space="preserve">Couvertures de portefeuilles de prêts (GC) </v>
          </cell>
          <cell r="JL700" t="str">
            <v>2017-T2</v>
          </cell>
          <cell r="JN700" t="str">
            <v xml:space="preserve">Couvertures de portefeuilles de prêts (GC) </v>
          </cell>
          <cell r="JO700" t="str">
            <v>2017-T1</v>
          </cell>
          <cell r="JQ700" t="str">
            <v xml:space="preserve">Couvertures de portefeuilles de prêts (GC) </v>
          </cell>
          <cell r="JR700" t="str">
            <v>XXXX-XX</v>
          </cell>
          <cell r="JT700" t="str">
            <v xml:space="preserve">Couvertures de portefeuilles de prêts (GC) </v>
          </cell>
          <cell r="JU700" t="str">
            <v>2016-T3</v>
          </cell>
          <cell r="JW700" t="str">
            <v xml:space="preserve">Couvertures de portefeuilles de prêts (GC) </v>
          </cell>
          <cell r="JX700" t="str">
            <v>2016-T2</v>
          </cell>
          <cell r="JZ700" t="str">
            <v xml:space="preserve">Couvertures de portefeuilles de prêts (GC) </v>
          </cell>
          <cell r="KA700" t="str">
            <v>2016-T1</v>
          </cell>
          <cell r="KC700" t="str">
            <v xml:space="preserve">Couvertures de portefeuilles de prêts (GC) </v>
          </cell>
          <cell r="KD700" t="str">
            <v>XXXX-XX</v>
          </cell>
          <cell r="KF700" t="str">
            <v xml:space="preserve">Couvertures de portefeuilles de prêts (GC) </v>
          </cell>
          <cell r="KG700" t="str">
            <v>2015-T3</v>
          </cell>
          <cell r="KI700" t="str">
            <v xml:space="preserve">Couvertures de portefeuilles de prêts (GC) </v>
          </cell>
          <cell r="KJ700" t="str">
            <v>2015-T2</v>
          </cell>
          <cell r="KL700" t="str">
            <v xml:space="preserve">Couvertures de portefeuilles de prêts (GC) </v>
          </cell>
          <cell r="KM700" t="str">
            <v>2015-T1</v>
          </cell>
          <cell r="KO700" t="str">
            <v xml:space="preserve">Couvertures de portefeuilles de prêts (GC) </v>
          </cell>
          <cell r="KP700" t="str">
            <v>XXXX-XX</v>
          </cell>
          <cell r="KR700" t="str">
            <v xml:space="preserve">Couvertures de portefeuilles de prêts (GC) </v>
          </cell>
          <cell r="KS700" t="str">
            <v>2014-T3</v>
          </cell>
          <cell r="KU700" t="str">
            <v xml:space="preserve">Couvertures de portefeuilles de prêts (GC) </v>
          </cell>
          <cell r="KV700" t="str">
            <v>2014-T2</v>
          </cell>
          <cell r="KX700" t="str">
            <v xml:space="preserve">Couvertures de portefeuilles de prêts (GC) </v>
          </cell>
          <cell r="KY700" t="str">
            <v>2014-T1</v>
          </cell>
          <cell r="LA700" t="str">
            <v xml:space="preserve">Couvertures de portefeuilles de prêts (GC) </v>
          </cell>
          <cell r="LB700" t="str">
            <v>XXXX-XX</v>
          </cell>
          <cell r="LD700" t="str">
            <v xml:space="preserve">Couvertures de portefeuilles de prêts (GC) </v>
          </cell>
          <cell r="LE700" t="str">
            <v>2013-T3</v>
          </cell>
          <cell r="LG700" t="str">
            <v xml:space="preserve">Couvertures de portefeuilles de prêts (GC) </v>
          </cell>
          <cell r="LH700" t="str">
            <v>2013-T2</v>
          </cell>
          <cell r="LJ700" t="str">
            <v xml:space="preserve">Couvertures de portefeuilles de prêts (GC) </v>
          </cell>
          <cell r="LK700" t="str">
            <v>2013-T1</v>
          </cell>
          <cell r="LM700" t="str">
            <v xml:space="preserve">Couvertures de portefeuilles de prêts (GC) </v>
          </cell>
          <cell r="LN700" t="str">
            <v>XXXX-XX</v>
          </cell>
          <cell r="LP700" t="str">
            <v xml:space="preserve">Couvertures de portefeuilles de prêts (GC) </v>
          </cell>
          <cell r="LQ700" t="str">
            <v>2012-T3</v>
          </cell>
          <cell r="LS700" t="str">
            <v xml:space="preserve">Couvertures de portefeuilles de prêts (GC) </v>
          </cell>
          <cell r="LT700" t="str">
            <v>2012-T2</v>
          </cell>
          <cell r="LV700" t="str">
            <v xml:space="preserve">Couvertures de portefeuilles de prêts (GC) </v>
          </cell>
          <cell r="LW700" t="str">
            <v>2012-T1</v>
          </cell>
          <cell r="LY700" t="str">
            <v xml:space="preserve">Couvertures de portefeuilles de prêts (GC) </v>
          </cell>
          <cell r="LZ700" t="str">
            <v>XXXX-XX</v>
          </cell>
          <cell r="MB700" t="str">
            <v xml:space="preserve">Couvertures de portefeuilles de prêts (GC) </v>
          </cell>
          <cell r="MC700" t="str">
            <v>2011-T3</v>
          </cell>
          <cell r="ME700" t="str">
            <v xml:space="preserve">Couvertures de portefeuilles de prêts (GC) </v>
          </cell>
          <cell r="MF700" t="str">
            <v>2011-T2</v>
          </cell>
          <cell r="MH700" t="str">
            <v xml:space="preserve">Couvertures de portefeuilles de prêts (GC) </v>
          </cell>
          <cell r="MI700" t="str">
            <v>2011-T1</v>
          </cell>
          <cell r="MK700" t="str">
            <v xml:space="preserve">Couvertures de portefeuilles de prêts (GC) </v>
          </cell>
          <cell r="ML700" t="str">
            <v>XXXX-XX</v>
          </cell>
          <cell r="MN700" t="str">
            <v xml:space="preserve">Couvertures de portefeuilles de prêts (GC) </v>
          </cell>
          <cell r="MO700" t="str">
            <v>2010-T3</v>
          </cell>
          <cell r="MQ700" t="str">
            <v xml:space="preserve">Couvertures de portefeuilles de prêts (GC) </v>
          </cell>
          <cell r="MR700" t="str">
            <v>2010-T2</v>
          </cell>
          <cell r="MT700" t="str">
            <v xml:space="preserve">Couvertures de portefeuilles de prêts (GC) </v>
          </cell>
          <cell r="MU700" t="str">
            <v>2010-T1</v>
          </cell>
          <cell r="MW700" t="str">
            <v xml:space="preserve">Couvertures de portefeuilles de prêts (GC) </v>
          </cell>
          <cell r="MX700" t="str">
            <v>XXXX-XX</v>
          </cell>
          <cell r="MZ700" t="str">
            <v xml:space="preserve">Couvertures de portefeuilles de prêts (GC) </v>
          </cell>
          <cell r="NA700" t="str">
            <v>2009-T3</v>
          </cell>
          <cell r="NC700" t="str">
            <v xml:space="preserve">Couvertures de portefeuilles de prêts (GC) </v>
          </cell>
          <cell r="ND700" t="str">
            <v>2009-T2</v>
          </cell>
          <cell r="NF700" t="str">
            <v xml:space="preserve">Couvertures de portefeuilles de prêts (GC) </v>
          </cell>
          <cell r="NG700" t="str">
            <v>2009-T1</v>
          </cell>
          <cell r="NI700" t="str">
            <v xml:space="preserve">Couvertures de portefeuilles de prêts (GC) </v>
          </cell>
          <cell r="NJ700" t="str">
            <v>XXXX-XX</v>
          </cell>
          <cell r="NL700" t="str">
            <v xml:space="preserve">Couvertures de portefeuilles de prêts (GC) </v>
          </cell>
          <cell r="NM700" t="str">
            <v>2008-T3</v>
          </cell>
          <cell r="NO700" t="str">
            <v xml:space="preserve">Couvertures de portefeuilles de prêts (GC) </v>
          </cell>
          <cell r="NP700" t="str">
            <v>2008-T2</v>
          </cell>
          <cell r="NR700" t="str">
            <v xml:space="preserve">Couvertures de portefeuilles de prêts (GC) </v>
          </cell>
          <cell r="NS700" t="str">
            <v>2008-T1</v>
          </cell>
          <cell r="NU700" t="str">
            <v xml:space="preserve">Couvertures de portefeuilles de prêts (GC) </v>
          </cell>
          <cell r="NV700" t="str">
            <v>XXXX-XX</v>
          </cell>
        </row>
        <row r="701">
          <cell r="HO701" t="str">
            <v>Nature de l'ajustement</v>
          </cell>
          <cell r="HP701" t="str">
            <v>Trimestre</v>
          </cell>
          <cell r="HR701" t="str">
            <v>Nature de l'ajustement</v>
          </cell>
          <cell r="HS701" t="str">
            <v>Trimestre</v>
          </cell>
          <cell r="HU701" t="str">
            <v>Nature de l'ajustement</v>
          </cell>
          <cell r="HV701" t="str">
            <v>Trimestre</v>
          </cell>
          <cell r="HX701" t="str">
            <v>Nature de l'ajustement</v>
          </cell>
          <cell r="HY701" t="str">
            <v>Trimestre</v>
          </cell>
          <cell r="IA701" t="str">
            <v>Nature de l'ajustement</v>
          </cell>
          <cell r="IB701" t="str">
            <v>Trimestre</v>
          </cell>
          <cell r="ID701" t="str">
            <v>Nature de l'ajustement</v>
          </cell>
          <cell r="IE701" t="str">
            <v>Trimestre</v>
          </cell>
          <cell r="IG701" t="str">
            <v>Nature de l'ajustement</v>
          </cell>
          <cell r="IH701" t="str">
            <v>Trimestre</v>
          </cell>
          <cell r="IJ701" t="str">
            <v>Nature de l'ajustement</v>
          </cell>
          <cell r="IK701" t="str">
            <v>Trimestre</v>
          </cell>
          <cell r="IM701" t="str">
            <v>Nature de l'ajustement</v>
          </cell>
          <cell r="IN701" t="str">
            <v>Trimestre</v>
          </cell>
          <cell r="IP701" t="str">
            <v>Nature de l'ajustement</v>
          </cell>
          <cell r="IQ701" t="str">
            <v>Trimestre</v>
          </cell>
          <cell r="IS701" t="str">
            <v>Nature de l'ajustement</v>
          </cell>
          <cell r="IT701" t="str">
            <v>Trimestre</v>
          </cell>
          <cell r="IV701" t="str">
            <v>Nature de l'ajustement</v>
          </cell>
          <cell r="IW701" t="str">
            <v>Trimestre</v>
          </cell>
          <cell r="IY701" t="str">
            <v>Nature de l'ajustement</v>
          </cell>
          <cell r="IZ701" t="str">
            <v>Trimestre</v>
          </cell>
          <cell r="JB701" t="str">
            <v>Nature de l'ajustement</v>
          </cell>
          <cell r="JC701" t="str">
            <v>Trimestre</v>
          </cell>
          <cell r="JE701" t="str">
            <v>Nature de l'ajustement</v>
          </cell>
          <cell r="JF701" t="str">
            <v>Trimestre</v>
          </cell>
          <cell r="JH701" t="str">
            <v>Nature de l'ajustement</v>
          </cell>
          <cell r="JI701" t="str">
            <v>Trimestre</v>
          </cell>
          <cell r="JK701" t="str">
            <v>Nature de l'ajustement</v>
          </cell>
          <cell r="JL701" t="str">
            <v>Trimestre</v>
          </cell>
          <cell r="JN701" t="str">
            <v>Nature de l'ajustement</v>
          </cell>
          <cell r="JO701" t="str">
            <v>Trimestre</v>
          </cell>
          <cell r="JQ701" t="str">
            <v>Nature de l'ajustement</v>
          </cell>
          <cell r="JR701" t="str">
            <v>Trimestre</v>
          </cell>
          <cell r="JT701" t="str">
            <v>Nature de l'ajustement</v>
          </cell>
          <cell r="JU701" t="str">
            <v>Trimestre</v>
          </cell>
          <cell r="JW701" t="str">
            <v>Nature de l'ajustement</v>
          </cell>
          <cell r="JX701" t="str">
            <v>Trimestre</v>
          </cell>
          <cell r="JZ701" t="str">
            <v>Nature de l'ajustement</v>
          </cell>
          <cell r="KA701" t="str">
            <v>Trimestre</v>
          </cell>
          <cell r="KC701" t="str">
            <v>Nature de l'ajustement</v>
          </cell>
          <cell r="KD701" t="str">
            <v>Trimestre</v>
          </cell>
          <cell r="KF701" t="str">
            <v>Nature de l'ajustement</v>
          </cell>
          <cell r="KG701" t="str">
            <v>Trimestre</v>
          </cell>
          <cell r="KI701" t="str">
            <v>Nature de l'ajustement</v>
          </cell>
          <cell r="KJ701" t="str">
            <v>Trimestre</v>
          </cell>
          <cell r="KL701" t="str">
            <v>Nature de l'ajustement</v>
          </cell>
          <cell r="KM701" t="str">
            <v>Trimestre</v>
          </cell>
          <cell r="KO701" t="str">
            <v>Nature de l'ajustement</v>
          </cell>
          <cell r="KP701" t="str">
            <v>Trimestre</v>
          </cell>
          <cell r="KR701" t="str">
            <v>Nature de l'ajustement</v>
          </cell>
          <cell r="KS701" t="str">
            <v>Trimestre</v>
          </cell>
          <cell r="KU701" t="str">
            <v>Nature de l'ajustement</v>
          </cell>
          <cell r="KV701" t="str">
            <v>Trimestre</v>
          </cell>
          <cell r="KX701" t="str">
            <v>Nature de l'ajustement</v>
          </cell>
          <cell r="KY701" t="str">
            <v>Trimestre</v>
          </cell>
          <cell r="LA701" t="str">
            <v>Nature de l'ajustement</v>
          </cell>
          <cell r="LB701" t="str">
            <v>Trimestre</v>
          </cell>
          <cell r="LD701" t="str">
            <v>Nature de l'ajustement</v>
          </cell>
          <cell r="LE701" t="str">
            <v>Trimestre</v>
          </cell>
          <cell r="LG701" t="str">
            <v>Nature de l'ajustement</v>
          </cell>
          <cell r="LH701" t="str">
            <v>Trimestre</v>
          </cell>
          <cell r="LJ701" t="str">
            <v>Nature de l'ajustement</v>
          </cell>
          <cell r="LK701" t="str">
            <v>Trimestre</v>
          </cell>
          <cell r="LM701" t="str">
            <v>Nature de l'ajustement</v>
          </cell>
          <cell r="LN701" t="str">
            <v>Trimestre</v>
          </cell>
          <cell r="LP701" t="str">
            <v>Nature de l'ajustement</v>
          </cell>
          <cell r="LQ701" t="str">
            <v>Trimestre</v>
          </cell>
          <cell r="LS701" t="str">
            <v>Nature de l'ajustement</v>
          </cell>
          <cell r="LT701" t="str">
            <v>Trimestre</v>
          </cell>
          <cell r="LV701" t="str">
            <v>Nature de l'ajustement</v>
          </cell>
          <cell r="LW701" t="str">
            <v>Trimestre</v>
          </cell>
          <cell r="LY701" t="str">
            <v>Nature de l'ajustement</v>
          </cell>
          <cell r="LZ701" t="str">
            <v>Trimestre</v>
          </cell>
          <cell r="MB701" t="str">
            <v>Nature de l'ajustement</v>
          </cell>
          <cell r="MC701" t="str">
            <v>Trimestre</v>
          </cell>
          <cell r="ME701" t="str">
            <v>Nature de l'ajustement</v>
          </cell>
          <cell r="MF701" t="str">
            <v>Trimestre</v>
          </cell>
          <cell r="MH701" t="str">
            <v>Nature de l'ajustement</v>
          </cell>
          <cell r="MI701" t="str">
            <v>Trimestre</v>
          </cell>
          <cell r="MK701" t="str">
            <v>Nature de l'ajustement</v>
          </cell>
          <cell r="ML701" t="str">
            <v>Trimestre</v>
          </cell>
          <cell r="MN701" t="str">
            <v>Nature de l'ajustement</v>
          </cell>
          <cell r="MO701" t="str">
            <v>Trimestre</v>
          </cell>
          <cell r="MQ701" t="str">
            <v>Nature de l'ajustement</v>
          </cell>
          <cell r="MR701" t="str">
            <v>Trimestre</v>
          </cell>
          <cell r="MT701" t="str">
            <v>Nature de l'ajustement</v>
          </cell>
          <cell r="MU701" t="str">
            <v>Trimestre</v>
          </cell>
          <cell r="MW701" t="str">
            <v>Nature de l'ajustement</v>
          </cell>
          <cell r="MX701" t="str">
            <v>Trimestre</v>
          </cell>
          <cell r="MZ701" t="str">
            <v>Nature de l'ajustement</v>
          </cell>
          <cell r="NA701" t="str">
            <v>Trimestre</v>
          </cell>
          <cell r="NC701" t="str">
            <v>Nature de l'ajustement</v>
          </cell>
          <cell r="ND701" t="str">
            <v>Trimestre</v>
          </cell>
          <cell r="NF701" t="str">
            <v>Nature de l'ajustement</v>
          </cell>
          <cell r="NG701" t="str">
            <v>Trimestre</v>
          </cell>
          <cell r="NI701" t="str">
            <v>Nature de l'ajustement</v>
          </cell>
          <cell r="NJ701" t="str">
            <v>Trimestre</v>
          </cell>
          <cell r="NL701" t="str">
            <v>Nature de l'ajustement</v>
          </cell>
          <cell r="NM701" t="str">
            <v>Trimestre</v>
          </cell>
          <cell r="NO701" t="str">
            <v>Nature de l'ajustement</v>
          </cell>
          <cell r="NP701" t="str">
            <v>Trimestre</v>
          </cell>
          <cell r="NR701" t="str">
            <v>Nature de l'ajustement</v>
          </cell>
          <cell r="NS701" t="str">
            <v>Trimestre</v>
          </cell>
          <cell r="NU701" t="str">
            <v>Nature de l'ajustement</v>
          </cell>
          <cell r="NV701" t="str">
            <v>Trimestre</v>
          </cell>
        </row>
        <row r="702">
          <cell r="HO702" t="str">
            <v xml:space="preserve">Couvertures de portefeuilles de prêts (GC) </v>
          </cell>
          <cell r="HP702" t="str">
            <v>2021-T3</v>
          </cell>
          <cell r="HR702" t="str">
            <v xml:space="preserve">Couvertures de portefeuilles de prêts (GC) </v>
          </cell>
          <cell r="HS702" t="str">
            <v>2021-T2</v>
          </cell>
          <cell r="HU702" t="str">
            <v xml:space="preserve">Couvertures de portefeuilles de prêts (GC) </v>
          </cell>
          <cell r="HV702" t="str">
            <v>2021-T1</v>
          </cell>
          <cell r="HX702" t="str">
            <v xml:space="preserve">Couvertures de portefeuilles de prêts (GC) </v>
          </cell>
          <cell r="HY702" t="str">
            <v>2020-T4</v>
          </cell>
          <cell r="IA702" t="str">
            <v xml:space="preserve">Couvertures de portefeuilles de prêts (GC) </v>
          </cell>
          <cell r="IB702" t="str">
            <v>2020-T3</v>
          </cell>
          <cell r="ID702" t="str">
            <v xml:space="preserve">Couvertures de portefeuilles de prêts (GC) </v>
          </cell>
          <cell r="IE702" t="str">
            <v>2020-T2</v>
          </cell>
          <cell r="IG702" t="str">
            <v xml:space="preserve">Couvertures de portefeuilles de prêts (GC) </v>
          </cell>
          <cell r="IH702" t="str">
            <v>2020-T1</v>
          </cell>
          <cell r="IJ702" t="str">
            <v xml:space="preserve">Couvertures de portefeuilles de prêts (GC) </v>
          </cell>
          <cell r="IK702" t="str">
            <v>2019-T4</v>
          </cell>
          <cell r="IM702" t="str">
            <v xml:space="preserve">Couvertures de portefeuilles de prêts (GC) </v>
          </cell>
          <cell r="IN702" t="str">
            <v>2019-T3</v>
          </cell>
          <cell r="IP702" t="str">
            <v xml:space="preserve">Couvertures de portefeuilles de prêts (GC) </v>
          </cell>
          <cell r="IQ702" t="str">
            <v>2019-T2</v>
          </cell>
          <cell r="IS702" t="str">
            <v xml:space="preserve">Couvertures de portefeuilles de prêts (GC) </v>
          </cell>
          <cell r="IT702" t="str">
            <v>2019-T1</v>
          </cell>
          <cell r="IV702" t="str">
            <v xml:space="preserve">Couvertures de portefeuilles de prêts (GC) </v>
          </cell>
          <cell r="IW702" t="str">
            <v>2018-T4</v>
          </cell>
          <cell r="IY702" t="str">
            <v xml:space="preserve">Couvertures de portefeuilles de prêts (GC) </v>
          </cell>
          <cell r="IZ702" t="str">
            <v>2018-T3</v>
          </cell>
          <cell r="JB702" t="str">
            <v xml:space="preserve">Couvertures de portefeuilles de prêts (GC) </v>
          </cell>
          <cell r="JC702" t="str">
            <v>2018-T2</v>
          </cell>
          <cell r="JE702" t="str">
            <v xml:space="preserve">Couvertures de portefeuilles de prêts (GC) </v>
          </cell>
          <cell r="JF702" t="str">
            <v>2018-T1</v>
          </cell>
          <cell r="JH702" t="str">
            <v xml:space="preserve">Couvertures de portefeuilles de prêts (GC) </v>
          </cell>
          <cell r="JI702" t="str">
            <v>2017-T4</v>
          </cell>
          <cell r="JK702" t="str">
            <v xml:space="preserve">Couvertures de portefeuilles de prêts (GC) </v>
          </cell>
          <cell r="JL702" t="str">
            <v>2017-T3</v>
          </cell>
          <cell r="JN702" t="str">
            <v xml:space="preserve">Couvertures de portefeuilles de prêts (GC) </v>
          </cell>
          <cell r="JO702" t="str">
            <v>2017-T2</v>
          </cell>
          <cell r="JQ702" t="str">
            <v xml:space="preserve">Couvertures de portefeuilles de prêts (GC) </v>
          </cell>
          <cell r="JR702" t="str">
            <v>2017-T1</v>
          </cell>
          <cell r="JT702" t="str">
            <v xml:space="preserve">Couvertures de portefeuilles de prêts (GC) </v>
          </cell>
          <cell r="JU702" t="str">
            <v>2016-T4</v>
          </cell>
          <cell r="JW702" t="str">
            <v xml:space="preserve">Couvertures de portefeuilles de prêts (GC) </v>
          </cell>
          <cell r="JX702" t="str">
            <v>2016-T3</v>
          </cell>
          <cell r="JZ702" t="str">
            <v xml:space="preserve">Couvertures de portefeuilles de prêts (GC) </v>
          </cell>
          <cell r="KA702" t="str">
            <v>2016-T2</v>
          </cell>
          <cell r="KC702" t="str">
            <v xml:space="preserve">Couvertures de portefeuilles de prêts (GC) </v>
          </cell>
          <cell r="KD702" t="str">
            <v>2016-T1</v>
          </cell>
          <cell r="KF702" t="str">
            <v xml:space="preserve">Couvertures de portefeuilles de prêts (GC) </v>
          </cell>
          <cell r="KG702" t="str">
            <v>2015-T4</v>
          </cell>
          <cell r="KI702" t="str">
            <v xml:space="preserve">Couvertures de portefeuilles de prêts (GC) </v>
          </cell>
          <cell r="KJ702" t="str">
            <v>2015-T3</v>
          </cell>
          <cell r="KL702" t="str">
            <v xml:space="preserve">Couvertures de portefeuilles de prêts (GC) </v>
          </cell>
          <cell r="KM702" t="str">
            <v>2015-T2</v>
          </cell>
          <cell r="KO702" t="str">
            <v xml:space="preserve">Couvertures de portefeuilles de prêts (GC) </v>
          </cell>
          <cell r="KP702" t="str">
            <v>2015-T1</v>
          </cell>
          <cell r="KR702" t="str">
            <v xml:space="preserve">Couvertures de portefeuilles de prêts (GC) </v>
          </cell>
          <cell r="KS702" t="str">
            <v>2014-T4</v>
          </cell>
          <cell r="KU702" t="str">
            <v xml:space="preserve">Couvertures de portefeuilles de prêts (GC) </v>
          </cell>
          <cell r="KV702" t="str">
            <v>2014-T3</v>
          </cell>
          <cell r="KX702" t="str">
            <v xml:space="preserve">Couvertures de portefeuilles de prêts (GC) </v>
          </cell>
          <cell r="KY702" t="str">
            <v>2014-T2</v>
          </cell>
          <cell r="LA702" t="str">
            <v xml:space="preserve">Couvertures de portefeuilles de prêts (GC) </v>
          </cell>
          <cell r="LB702" t="str">
            <v>2014-T1</v>
          </cell>
          <cell r="LD702" t="str">
            <v xml:space="preserve">Couvertures de portefeuilles de prêts (GC) </v>
          </cell>
          <cell r="LE702" t="str">
            <v>2013-T4</v>
          </cell>
          <cell r="LG702" t="str">
            <v xml:space="preserve">Couvertures de portefeuilles de prêts (GC) </v>
          </cell>
          <cell r="LH702" t="str">
            <v>2013-T3</v>
          </cell>
          <cell r="LJ702" t="str">
            <v xml:space="preserve">Couvertures de portefeuilles de prêts (GC) </v>
          </cell>
          <cell r="LK702" t="str">
            <v>2013-T2</v>
          </cell>
          <cell r="LM702" t="str">
            <v xml:space="preserve">Couvertures de portefeuilles de prêts (GC) </v>
          </cell>
          <cell r="LN702" t="str">
            <v>2013-T1</v>
          </cell>
          <cell r="LP702" t="str">
            <v xml:space="preserve">Couvertures de portefeuilles de prêts (GC) </v>
          </cell>
          <cell r="LQ702" t="str">
            <v>2012-T4</v>
          </cell>
          <cell r="LS702" t="str">
            <v xml:space="preserve">Couvertures de portefeuilles de prêts (GC) </v>
          </cell>
          <cell r="LT702" t="str">
            <v>2012-T3</v>
          </cell>
          <cell r="LV702" t="str">
            <v xml:space="preserve">Couvertures de portefeuilles de prêts (GC) </v>
          </cell>
          <cell r="LW702" t="str">
            <v>2012-T2</v>
          </cell>
          <cell r="LY702" t="str">
            <v xml:space="preserve">Couvertures de portefeuilles de prêts (GC) </v>
          </cell>
          <cell r="LZ702" t="str">
            <v>2012-T1</v>
          </cell>
          <cell r="MB702" t="str">
            <v xml:space="preserve">Couvertures de portefeuilles de prêts (GC) </v>
          </cell>
          <cell r="MC702" t="str">
            <v>2011-T4</v>
          </cell>
          <cell r="ME702" t="str">
            <v xml:space="preserve">Couvertures de portefeuilles de prêts (GC) </v>
          </cell>
          <cell r="MF702" t="str">
            <v>2011-T3</v>
          </cell>
          <cell r="MH702" t="str">
            <v xml:space="preserve">Couvertures de portefeuilles de prêts (GC) </v>
          </cell>
          <cell r="MI702" t="str">
            <v>2011-T2</v>
          </cell>
          <cell r="MK702" t="str">
            <v xml:space="preserve">Couvertures de portefeuilles de prêts (GC) </v>
          </cell>
          <cell r="ML702" t="str">
            <v>2011-T1</v>
          </cell>
          <cell r="MN702" t="str">
            <v xml:space="preserve">Couvertures de portefeuilles de prêts (GC) </v>
          </cell>
          <cell r="MO702" t="str">
            <v>2010-T4</v>
          </cell>
          <cell r="MQ702" t="str">
            <v xml:space="preserve">Couvertures de portefeuilles de prêts (GC) </v>
          </cell>
          <cell r="MR702" t="str">
            <v>2010-T3</v>
          </cell>
          <cell r="MT702" t="str">
            <v xml:space="preserve">Couvertures de portefeuilles de prêts (GC) </v>
          </cell>
          <cell r="MU702" t="str">
            <v>2010-T2</v>
          </cell>
          <cell r="MW702" t="str">
            <v xml:space="preserve">Couvertures de portefeuilles de prêts (GC) </v>
          </cell>
          <cell r="MX702" t="str">
            <v>2010-T1</v>
          </cell>
          <cell r="MZ702" t="str">
            <v xml:space="preserve">Couvertures de portefeuilles de prêts (GC) </v>
          </cell>
          <cell r="NA702" t="str">
            <v>2009-T4</v>
          </cell>
          <cell r="NC702" t="str">
            <v xml:space="preserve">Couvertures de portefeuilles de prêts (GC) </v>
          </cell>
          <cell r="ND702" t="str">
            <v>2009-T3</v>
          </cell>
          <cell r="NF702" t="str">
            <v xml:space="preserve">Couvertures de portefeuilles de prêts (GC) </v>
          </cell>
          <cell r="NG702" t="str">
            <v>2009-T2</v>
          </cell>
          <cell r="NI702" t="str">
            <v xml:space="preserve">Couvertures de portefeuilles de prêts (GC) </v>
          </cell>
          <cell r="NJ702" t="str">
            <v>2009-T1</v>
          </cell>
          <cell r="NL702" t="str">
            <v xml:space="preserve">Couvertures de portefeuilles de prêts (GC) </v>
          </cell>
          <cell r="NM702" t="str">
            <v>2008-T4</v>
          </cell>
          <cell r="NO702" t="str">
            <v xml:space="preserve">Couvertures de portefeuilles de prêts (GC) </v>
          </cell>
          <cell r="NP702" t="str">
            <v>2008-T3</v>
          </cell>
          <cell r="NR702" t="str">
            <v xml:space="preserve">Couvertures de portefeuilles de prêts (GC) </v>
          </cell>
          <cell r="NS702" t="str">
            <v>2008-T2</v>
          </cell>
          <cell r="NU702" t="str">
            <v xml:space="preserve">Couvertures de portefeuilles de prêts (GC) </v>
          </cell>
          <cell r="NV702" t="str">
            <v>2008-T1</v>
          </cell>
        </row>
        <row r="703">
          <cell r="BB703" t="str">
            <v>Nature de l'ajustement</v>
          </cell>
          <cell r="BC703" t="str">
            <v>Trimestre</v>
          </cell>
          <cell r="BE703" t="str">
            <v>Nature de l'ajustement</v>
          </cell>
          <cell r="BF703" t="str">
            <v>Trimestre</v>
          </cell>
          <cell r="BH703" t="str">
            <v>Nature de l'ajustement</v>
          </cell>
          <cell r="BI703" t="str">
            <v>Trimestre</v>
          </cell>
          <cell r="BK703" t="str">
            <v>Nature de l'ajustement</v>
          </cell>
          <cell r="BL703" t="str">
            <v>Trimestre</v>
          </cell>
          <cell r="BN703" t="str">
            <v>Nature de l'ajustement</v>
          </cell>
          <cell r="BO703" t="str">
            <v>Trimestre</v>
          </cell>
          <cell r="BQ703" t="str">
            <v>Nature de l'ajustement</v>
          </cell>
          <cell r="BR703" t="str">
            <v>Trimestre</v>
          </cell>
          <cell r="BT703" t="str">
            <v>Nature de l'ajustement</v>
          </cell>
          <cell r="BU703" t="str">
            <v>Trimestre</v>
          </cell>
          <cell r="BW703" t="str">
            <v>Nature de l'ajustement</v>
          </cell>
          <cell r="BX703" t="str">
            <v>Trimestre</v>
          </cell>
          <cell r="BZ703" t="str">
            <v>Nature de l'ajustement</v>
          </cell>
          <cell r="CA703" t="str">
            <v>Trimestre</v>
          </cell>
          <cell r="CC703" t="str">
            <v>Nature de l'ajustement</v>
          </cell>
          <cell r="CD703" t="str">
            <v>Trimestre</v>
          </cell>
          <cell r="CF703" t="str">
            <v>Nature de l'ajustement</v>
          </cell>
          <cell r="CG703" t="str">
            <v>Trimestre</v>
          </cell>
          <cell r="CI703" t="str">
            <v>Nature de l'ajustement</v>
          </cell>
          <cell r="CJ703" t="str">
            <v>Trimestre</v>
          </cell>
          <cell r="CL703" t="str">
            <v>Nature de l'ajustement</v>
          </cell>
          <cell r="CM703" t="str">
            <v>Trimestre</v>
          </cell>
          <cell r="CO703" t="str">
            <v>Nature de l'ajustement</v>
          </cell>
          <cell r="CP703" t="str">
            <v>Trimestre</v>
          </cell>
          <cell r="CR703" t="str">
            <v>Nature de l'ajustement</v>
          </cell>
          <cell r="CS703" t="str">
            <v>Trimestre</v>
          </cell>
          <cell r="CU703" t="str">
            <v>Nature de l'ajustement</v>
          </cell>
          <cell r="CV703" t="str">
            <v>Trimestre</v>
          </cell>
          <cell r="CX703" t="str">
            <v>Nature de l'ajustement</v>
          </cell>
          <cell r="CY703" t="str">
            <v>Trimestre</v>
          </cell>
          <cell r="DA703" t="str">
            <v>Nature de l'ajustement</v>
          </cell>
          <cell r="DB703" t="str">
            <v>Trimestre</v>
          </cell>
          <cell r="DD703" t="str">
            <v>Nature de l'ajustement</v>
          </cell>
          <cell r="DE703" t="str">
            <v>Trimestre</v>
          </cell>
          <cell r="DG703" t="str">
            <v>Nature de l'ajustement</v>
          </cell>
          <cell r="DH703" t="str">
            <v>Trimestre</v>
          </cell>
          <cell r="DJ703" t="str">
            <v>Nature de l'ajustement</v>
          </cell>
          <cell r="DK703" t="str">
            <v>Trimestre</v>
          </cell>
          <cell r="DM703" t="str">
            <v>Nature de l'ajustement</v>
          </cell>
          <cell r="DN703" t="str">
            <v>Trimestre</v>
          </cell>
          <cell r="DP703" t="str">
            <v>Nature de l'ajustement</v>
          </cell>
          <cell r="DQ703" t="str">
            <v>Trimestre</v>
          </cell>
          <cell r="DS703" t="str">
            <v>Nature de l'ajustement</v>
          </cell>
          <cell r="DT703" t="str">
            <v>Trimestre</v>
          </cell>
          <cell r="DV703" t="str">
            <v>Nature de l'ajustement</v>
          </cell>
          <cell r="DW703" t="str">
            <v>Trimestre</v>
          </cell>
          <cell r="DY703" t="str">
            <v>Nature de l'ajustement</v>
          </cell>
          <cell r="DZ703" t="str">
            <v>Trimestre</v>
          </cell>
          <cell r="EB703" t="str">
            <v>Nature de l'ajustement</v>
          </cell>
          <cell r="EC703" t="str">
            <v>Trimestre</v>
          </cell>
          <cell r="EE703" t="str">
            <v>Nature de l'ajustement</v>
          </cell>
          <cell r="EF703" t="str">
            <v>Trimestre</v>
          </cell>
          <cell r="EH703" t="str">
            <v>Nature de l'ajustement</v>
          </cell>
          <cell r="EI703" t="str">
            <v>Trimestre</v>
          </cell>
          <cell r="EK703" t="str">
            <v>Nature de l'ajustement</v>
          </cell>
          <cell r="EL703" t="str">
            <v>Trimestre</v>
          </cell>
          <cell r="EN703" t="str">
            <v>Nature de l'ajustement</v>
          </cell>
          <cell r="EO703" t="str">
            <v>Trimestre</v>
          </cell>
          <cell r="EQ703" t="str">
            <v>Nature de l'ajustement</v>
          </cell>
          <cell r="ER703" t="str">
            <v>Trimestre</v>
          </cell>
          <cell r="ET703" t="str">
            <v>Nature de l'ajustement</v>
          </cell>
          <cell r="EU703" t="str">
            <v>Trimestre</v>
          </cell>
          <cell r="EW703" t="str">
            <v>Nature de l'ajustement</v>
          </cell>
          <cell r="EX703" t="str">
            <v>Trimestre</v>
          </cell>
          <cell r="EZ703" t="str">
            <v>Nature de l'ajustement</v>
          </cell>
          <cell r="FA703" t="str">
            <v>Trimestre</v>
          </cell>
          <cell r="FC703" t="str">
            <v>Nature de l'ajustement</v>
          </cell>
          <cell r="FD703" t="str">
            <v>Trimestre</v>
          </cell>
          <cell r="FF703" t="str">
            <v>Nature de l'ajustement</v>
          </cell>
          <cell r="FG703" t="str">
            <v>Trimestre</v>
          </cell>
          <cell r="FI703" t="str">
            <v>Nature de l'ajustement</v>
          </cell>
          <cell r="FJ703" t="str">
            <v>Trimestre</v>
          </cell>
          <cell r="FL703" t="str">
            <v>Nature de l'ajustement</v>
          </cell>
          <cell r="FM703" t="str">
            <v>Trimestre</v>
          </cell>
          <cell r="FO703" t="str">
            <v>Nature de l'ajustement</v>
          </cell>
          <cell r="FP703" t="str">
            <v>Trimestre</v>
          </cell>
          <cell r="FR703" t="str">
            <v>Nature de l'ajustement</v>
          </cell>
          <cell r="FS703" t="str">
            <v>Trimestre</v>
          </cell>
          <cell r="FU703" t="str">
            <v>Nature de l'ajustement</v>
          </cell>
          <cell r="FV703" t="str">
            <v>Trimestre</v>
          </cell>
          <cell r="FX703" t="str">
            <v>Nature de l'ajustement</v>
          </cell>
          <cell r="FY703" t="str">
            <v>Trimestre</v>
          </cell>
          <cell r="GA703" t="str">
            <v>Nature de l'ajustement</v>
          </cell>
          <cell r="GB703" t="str">
            <v>Trimestre</v>
          </cell>
          <cell r="GD703" t="str">
            <v>Nature de l'ajustement</v>
          </cell>
          <cell r="GE703" t="str">
            <v>Trimestre</v>
          </cell>
          <cell r="GG703" t="str">
            <v>Nature de l'ajustement</v>
          </cell>
          <cell r="GH703" t="str">
            <v>Trimestre</v>
          </cell>
          <cell r="GJ703" t="str">
            <v>Nature de l'ajustement</v>
          </cell>
          <cell r="GK703" t="str">
            <v>Trimestre</v>
          </cell>
          <cell r="GM703" t="str">
            <v>Nature de l'ajustement</v>
          </cell>
          <cell r="GN703" t="str">
            <v>Trimestre</v>
          </cell>
          <cell r="GP703" t="str">
            <v>Nature de l'ajustement</v>
          </cell>
          <cell r="GQ703" t="str">
            <v>Trimestre</v>
          </cell>
          <cell r="GS703" t="str">
            <v>Nature de l'ajustement</v>
          </cell>
          <cell r="GT703" t="str">
            <v>Trimestre</v>
          </cell>
          <cell r="GV703" t="str">
            <v>Nature de l'ajustement</v>
          </cell>
          <cell r="GW703" t="str">
            <v>Trimestre</v>
          </cell>
          <cell r="GY703" t="str">
            <v>Nature de l'ajustement</v>
          </cell>
          <cell r="GZ703" t="str">
            <v>Trimestre</v>
          </cell>
          <cell r="HB703" t="str">
            <v>Nature de l'ajustement</v>
          </cell>
          <cell r="HC703" t="str">
            <v>Trimestre</v>
          </cell>
          <cell r="HE703" t="str">
            <v>Nature de l'ajustement</v>
          </cell>
          <cell r="HF703" t="str">
            <v>Trimestre</v>
          </cell>
          <cell r="HH703" t="str">
            <v>Nature de l'ajustement</v>
          </cell>
          <cell r="HI703" t="str">
            <v>Trimestre</v>
          </cell>
          <cell r="HO703" t="str">
            <v>Nature de l'ajustement</v>
          </cell>
          <cell r="HP703" t="str">
            <v>Trimestre</v>
          </cell>
          <cell r="HR703" t="str">
            <v>Nature de l'ajustement</v>
          </cell>
          <cell r="HS703" t="str">
            <v>Trimestre</v>
          </cell>
          <cell r="HU703" t="str">
            <v>Nature de l'ajustement</v>
          </cell>
          <cell r="HV703" t="str">
            <v>Trimestre</v>
          </cell>
          <cell r="HX703" t="str">
            <v>Nature de l'ajustement</v>
          </cell>
          <cell r="HY703" t="str">
            <v>Trimestre</v>
          </cell>
          <cell r="IA703" t="str">
            <v>Nature de l'ajustement</v>
          </cell>
          <cell r="IB703" t="str">
            <v>Trimestre</v>
          </cell>
          <cell r="ID703" t="str">
            <v>Nature de l'ajustement</v>
          </cell>
          <cell r="IE703" t="str">
            <v>Trimestre</v>
          </cell>
          <cell r="IG703" t="str">
            <v>Nature de l'ajustement</v>
          </cell>
          <cell r="IH703" t="str">
            <v>Trimestre</v>
          </cell>
          <cell r="IJ703" t="str">
            <v>Nature de l'ajustement</v>
          </cell>
          <cell r="IK703" t="str">
            <v>Trimestre</v>
          </cell>
          <cell r="IM703" t="str">
            <v>Nature de l'ajustement</v>
          </cell>
          <cell r="IN703" t="str">
            <v>Trimestre</v>
          </cell>
          <cell r="IP703" t="str">
            <v>Nature de l'ajustement</v>
          </cell>
          <cell r="IQ703" t="str">
            <v>Trimestre</v>
          </cell>
          <cell r="IS703" t="str">
            <v>Nature de l'ajustement</v>
          </cell>
          <cell r="IT703" t="str">
            <v>Trimestre</v>
          </cell>
          <cell r="IV703" t="str">
            <v>Nature de l'ajustement</v>
          </cell>
          <cell r="IW703" t="str">
            <v>Trimestre</v>
          </cell>
          <cell r="IY703" t="str">
            <v>Nature de l'ajustement</v>
          </cell>
          <cell r="IZ703" t="str">
            <v>Trimestre</v>
          </cell>
          <cell r="JB703" t="str">
            <v>Nature de l'ajustement</v>
          </cell>
          <cell r="JC703" t="str">
            <v>Trimestre</v>
          </cell>
          <cell r="JE703" t="str">
            <v>Nature de l'ajustement</v>
          </cell>
          <cell r="JF703" t="str">
            <v>Trimestre</v>
          </cell>
          <cell r="JH703" t="str">
            <v>Nature de l'ajustement</v>
          </cell>
          <cell r="JI703" t="str">
            <v>Trimestre</v>
          </cell>
          <cell r="JK703" t="str">
            <v>Nature de l'ajustement</v>
          </cell>
          <cell r="JL703" t="str">
            <v>Trimestre</v>
          </cell>
          <cell r="JN703" t="str">
            <v>Nature de l'ajustement</v>
          </cell>
          <cell r="JO703" t="str">
            <v>Trimestre</v>
          </cell>
          <cell r="JQ703" t="str">
            <v>Nature de l'ajustement</v>
          </cell>
          <cell r="JR703" t="str">
            <v>Trimestre</v>
          </cell>
          <cell r="JT703" t="str">
            <v>Nature de l'ajustement</v>
          </cell>
          <cell r="JU703" t="str">
            <v>Trimestre</v>
          </cell>
          <cell r="JW703" t="str">
            <v>Nature de l'ajustement</v>
          </cell>
          <cell r="JX703" t="str">
            <v>Trimestre</v>
          </cell>
          <cell r="JZ703" t="str">
            <v>Nature de l'ajustement</v>
          </cell>
          <cell r="KA703" t="str">
            <v>Trimestre</v>
          </cell>
          <cell r="KC703" t="str">
            <v>Nature de l'ajustement</v>
          </cell>
          <cell r="KD703" t="str">
            <v>Trimestre</v>
          </cell>
          <cell r="KF703" t="str">
            <v>Nature de l'ajustement</v>
          </cell>
          <cell r="KG703" t="str">
            <v>Trimestre</v>
          </cell>
          <cell r="KI703" t="str">
            <v>Nature de l'ajustement</v>
          </cell>
          <cell r="KJ703" t="str">
            <v>Trimestre</v>
          </cell>
          <cell r="KL703" t="str">
            <v>Nature de l'ajustement</v>
          </cell>
          <cell r="KM703" t="str">
            <v>Trimestre</v>
          </cell>
          <cell r="KO703" t="str">
            <v>Nature de l'ajustement</v>
          </cell>
          <cell r="KP703" t="str">
            <v>Trimestre</v>
          </cell>
          <cell r="KR703" t="str">
            <v>Nature de l'ajustement</v>
          </cell>
          <cell r="KS703" t="str">
            <v>Trimestre</v>
          </cell>
          <cell r="KU703" t="str">
            <v>Nature de l'ajustement</v>
          </cell>
          <cell r="KV703" t="str">
            <v>Trimestre</v>
          </cell>
          <cell r="KX703" t="str">
            <v>Nature de l'ajustement</v>
          </cell>
          <cell r="KY703" t="str">
            <v>Trimestre</v>
          </cell>
          <cell r="LA703" t="str">
            <v>Nature de l'ajustement</v>
          </cell>
          <cell r="LB703" t="str">
            <v>Trimestre</v>
          </cell>
          <cell r="LD703" t="str">
            <v>Nature de l'ajustement</v>
          </cell>
          <cell r="LE703" t="str">
            <v>Trimestre</v>
          </cell>
          <cell r="LG703" t="str">
            <v>Nature de l'ajustement</v>
          </cell>
          <cell r="LH703" t="str">
            <v>Trimestre</v>
          </cell>
          <cell r="LJ703" t="str">
            <v>Nature de l'ajustement</v>
          </cell>
          <cell r="LK703" t="str">
            <v>Trimestre</v>
          </cell>
          <cell r="LM703" t="str">
            <v>Nature de l'ajustement</v>
          </cell>
          <cell r="LN703" t="str">
            <v>Trimestre</v>
          </cell>
          <cell r="LP703" t="str">
            <v>Nature de l'ajustement</v>
          </cell>
          <cell r="LQ703" t="str">
            <v>Trimestre</v>
          </cell>
          <cell r="LS703" t="str">
            <v>Nature de l'ajustement</v>
          </cell>
          <cell r="LT703" t="str">
            <v>Trimestre</v>
          </cell>
          <cell r="LV703" t="str">
            <v>Nature de l'ajustement</v>
          </cell>
          <cell r="LW703" t="str">
            <v>Trimestre</v>
          </cell>
          <cell r="LY703" t="str">
            <v>Nature de l'ajustement</v>
          </cell>
          <cell r="LZ703" t="str">
            <v>Trimestre</v>
          </cell>
          <cell r="MB703" t="str">
            <v>Nature de l'ajustement</v>
          </cell>
          <cell r="MC703" t="str">
            <v>Trimestre</v>
          </cell>
          <cell r="ME703" t="str">
            <v>Nature de l'ajustement</v>
          </cell>
          <cell r="MF703" t="str">
            <v>Trimestre</v>
          </cell>
          <cell r="MH703" t="str">
            <v>Nature de l'ajustement</v>
          </cell>
          <cell r="MI703" t="str">
            <v>Trimestre</v>
          </cell>
          <cell r="MK703" t="str">
            <v>Nature de l'ajustement</v>
          </cell>
          <cell r="ML703" t="str">
            <v>Trimestre</v>
          </cell>
          <cell r="MN703" t="str">
            <v>Nature de l'ajustement</v>
          </cell>
          <cell r="MO703" t="str">
            <v>Trimestre</v>
          </cell>
          <cell r="MQ703" t="str">
            <v>Nature de l'ajustement</v>
          </cell>
          <cell r="MR703" t="str">
            <v>Trimestre</v>
          </cell>
          <cell r="MT703" t="str">
            <v>Nature de l'ajustement</v>
          </cell>
          <cell r="MU703" t="str">
            <v>Trimestre</v>
          </cell>
          <cell r="MW703" t="str">
            <v>Nature de l'ajustement</v>
          </cell>
          <cell r="MX703" t="str">
            <v>Trimestre</v>
          </cell>
          <cell r="MZ703" t="str">
            <v>Nature de l'ajustement</v>
          </cell>
          <cell r="NA703" t="str">
            <v>Trimestre</v>
          </cell>
          <cell r="NC703" t="str">
            <v>Nature de l'ajustement</v>
          </cell>
          <cell r="ND703" t="str">
            <v>Trimestre</v>
          </cell>
          <cell r="NF703" t="str">
            <v>Nature de l'ajustement</v>
          </cell>
          <cell r="NG703" t="str">
            <v>Trimestre</v>
          </cell>
          <cell r="NI703" t="str">
            <v>Nature de l'ajustement</v>
          </cell>
          <cell r="NJ703" t="str">
            <v>Trimestre</v>
          </cell>
          <cell r="NL703" t="str">
            <v>Nature de l'ajustement</v>
          </cell>
          <cell r="NM703" t="str">
            <v>Trimestre</v>
          </cell>
          <cell r="NO703" t="str">
            <v>Nature de l'ajustement</v>
          </cell>
          <cell r="NP703" t="str">
            <v>Trimestre</v>
          </cell>
          <cell r="NR703" t="str">
            <v>Nature de l'ajustement</v>
          </cell>
          <cell r="NS703" t="str">
            <v>Trimestre</v>
          </cell>
          <cell r="NU703" t="str">
            <v>Nature de l'ajustement</v>
          </cell>
          <cell r="NV703" t="str">
            <v>Trimestre</v>
          </cell>
        </row>
        <row r="704">
          <cell r="BB704" t="str">
            <v xml:space="preserve">Couvertures de portefeuilles de prêts (GC) </v>
          </cell>
          <cell r="BC704" t="str">
            <v>2021-T3</v>
          </cell>
          <cell r="BE704" t="str">
            <v xml:space="preserve">Couvertures de portefeuilles de prêts (GC) </v>
          </cell>
          <cell r="BF704" t="str">
            <v>2021-T2</v>
          </cell>
          <cell r="BH704" t="str">
            <v xml:space="preserve">Couvertures de portefeuilles de prêts (GC) </v>
          </cell>
          <cell r="BI704" t="str">
            <v>2021-T1</v>
          </cell>
          <cell r="BK704" t="str">
            <v xml:space="preserve">Couvertures de portefeuilles de prêts (GC) </v>
          </cell>
          <cell r="BL704" t="str">
            <v>2020-T4</v>
          </cell>
          <cell r="BN704" t="str">
            <v xml:space="preserve">Couvertures de portefeuilles de prêts (GC) </v>
          </cell>
          <cell r="BO704" t="str">
            <v>2020-T3</v>
          </cell>
          <cell r="BQ704" t="str">
            <v xml:space="preserve">Couvertures de portefeuilles de prêts (GC) </v>
          </cell>
          <cell r="BR704" t="str">
            <v>2020-T2</v>
          </cell>
          <cell r="BT704" t="str">
            <v xml:space="preserve">Couvertures de portefeuilles de prêts (GC) </v>
          </cell>
          <cell r="BU704" t="str">
            <v>2020-T1</v>
          </cell>
          <cell r="BW704" t="str">
            <v xml:space="preserve">Couvertures de portefeuilles de prêts (GC) </v>
          </cell>
          <cell r="BX704" t="str">
            <v>2019-T4</v>
          </cell>
          <cell r="BZ704" t="str">
            <v xml:space="preserve">Couvertures de portefeuilles de prêts (GC) </v>
          </cell>
          <cell r="CA704" t="str">
            <v>2019-T3</v>
          </cell>
          <cell r="CC704" t="str">
            <v xml:space="preserve">Couvertures de portefeuilles de prêts (GC) </v>
          </cell>
          <cell r="CD704" t="str">
            <v>2019-T2</v>
          </cell>
          <cell r="CF704" t="str">
            <v xml:space="preserve">Couvertures de portefeuilles de prêts (GC) </v>
          </cell>
          <cell r="CG704" t="str">
            <v>2019-T1</v>
          </cell>
          <cell r="CI704" t="str">
            <v xml:space="preserve">Couvertures de portefeuilles de prêts (GC) </v>
          </cell>
          <cell r="CJ704" t="str">
            <v>2018-T4</v>
          </cell>
          <cell r="CL704" t="str">
            <v xml:space="preserve">Couvertures de portefeuilles de prêts (GC) </v>
          </cell>
          <cell r="CM704" t="str">
            <v>2018-T3</v>
          </cell>
          <cell r="CO704" t="str">
            <v xml:space="preserve">Couvertures de portefeuilles de prêts (GC) </v>
          </cell>
          <cell r="CP704" t="str">
            <v>2018-T2</v>
          </cell>
          <cell r="CR704" t="str">
            <v xml:space="preserve">Couvertures de portefeuilles de prêts (GC) </v>
          </cell>
          <cell r="CS704" t="str">
            <v>2018-T1</v>
          </cell>
          <cell r="CU704" t="str">
            <v xml:space="preserve">Couvertures de portefeuilles de prêts (GC) </v>
          </cell>
          <cell r="CV704" t="str">
            <v>2017-T4</v>
          </cell>
          <cell r="CX704" t="str">
            <v xml:space="preserve">Couvertures de portefeuilles de prêts (GC) </v>
          </cell>
          <cell r="CY704" t="str">
            <v>2017-T3</v>
          </cell>
          <cell r="DA704" t="str">
            <v xml:space="preserve">Couvertures de portefeuilles de prêts (GC) </v>
          </cell>
          <cell r="DB704" t="str">
            <v>2017-T2</v>
          </cell>
          <cell r="DD704" t="str">
            <v xml:space="preserve">Couvertures de portefeuilles de prêts (GC) </v>
          </cell>
          <cell r="DE704" t="str">
            <v>2017-T1</v>
          </cell>
          <cell r="DG704" t="str">
            <v xml:space="preserve">Couvertures de portefeuilles de prêts (GC) </v>
          </cell>
          <cell r="DH704" t="str">
            <v>2016-T4</v>
          </cell>
          <cell r="DJ704" t="str">
            <v xml:space="preserve">Couvertures de portefeuilles de prêts (GC) </v>
          </cell>
          <cell r="DK704" t="str">
            <v>2016-T3</v>
          </cell>
          <cell r="DM704" t="str">
            <v xml:space="preserve">Couvertures de portefeuilles de prêts (GC) </v>
          </cell>
          <cell r="DN704" t="str">
            <v>2016-T2</v>
          </cell>
          <cell r="DP704" t="str">
            <v xml:space="preserve">Couvertures de portefeuilles de prêts (GC) </v>
          </cell>
          <cell r="DQ704" t="str">
            <v>2016-T1</v>
          </cell>
          <cell r="DS704" t="str">
            <v xml:space="preserve">Couvertures de portefeuilles de prêts (GC) </v>
          </cell>
          <cell r="DT704" t="str">
            <v>2015-T4</v>
          </cell>
          <cell r="DV704" t="str">
            <v xml:space="preserve">Couvertures de portefeuilles de prêts (GC) </v>
          </cell>
          <cell r="DW704" t="str">
            <v>2015-T3</v>
          </cell>
          <cell r="DY704" t="str">
            <v xml:space="preserve">Couvertures de portefeuilles de prêts (GC) </v>
          </cell>
          <cell r="DZ704" t="str">
            <v>2015-T2</v>
          </cell>
          <cell r="EB704" t="str">
            <v xml:space="preserve">Couvertures de portefeuilles de prêts (GC) </v>
          </cell>
          <cell r="EC704" t="str">
            <v>2015-T1</v>
          </cell>
          <cell r="EE704" t="str">
            <v xml:space="preserve">Couvertures de portefeuilles de prêts (GC) </v>
          </cell>
          <cell r="EF704" t="str">
            <v>2014-T4</v>
          </cell>
          <cell r="EH704" t="str">
            <v xml:space="preserve">Couvertures de portefeuilles de prêts (GC) </v>
          </cell>
          <cell r="EI704" t="str">
            <v>2014-T3</v>
          </cell>
          <cell r="EK704" t="str">
            <v xml:space="preserve">Couvertures de portefeuilles de prêts (GC) </v>
          </cell>
          <cell r="EL704" t="str">
            <v>2014-T2</v>
          </cell>
          <cell r="EN704" t="str">
            <v xml:space="preserve">Couvertures de portefeuilles de prêts (GC) </v>
          </cell>
          <cell r="EO704" t="str">
            <v>2014-T1</v>
          </cell>
          <cell r="EQ704" t="str">
            <v xml:space="preserve">Couvertures de portefeuilles de prêts (GC) </v>
          </cell>
          <cell r="ER704" t="str">
            <v>2013-T4</v>
          </cell>
          <cell r="ET704" t="str">
            <v xml:space="preserve">Couvertures de portefeuilles de prêts (GC) </v>
          </cell>
          <cell r="EU704" t="str">
            <v>2013-T3</v>
          </cell>
          <cell r="EW704" t="str">
            <v xml:space="preserve">Couvertures de portefeuilles de prêts (GC) </v>
          </cell>
          <cell r="EX704" t="str">
            <v>2013-T2</v>
          </cell>
          <cell r="EZ704" t="str">
            <v xml:space="preserve">Couvertures de portefeuilles de prêts (GC) </v>
          </cell>
          <cell r="FA704" t="str">
            <v>2013-T1</v>
          </cell>
          <cell r="FC704" t="str">
            <v xml:space="preserve">Couvertures de portefeuilles de prêts (GC) </v>
          </cell>
          <cell r="FD704" t="str">
            <v>2012-T4</v>
          </cell>
          <cell r="FF704" t="str">
            <v xml:space="preserve">Couvertures de portefeuilles de prêts (GC) </v>
          </cell>
          <cell r="FG704" t="str">
            <v>2012-T3</v>
          </cell>
          <cell r="FI704" t="str">
            <v xml:space="preserve">Couvertures de portefeuilles de prêts (GC) </v>
          </cell>
          <cell r="FJ704" t="str">
            <v>2012-T2</v>
          </cell>
          <cell r="FL704" t="str">
            <v xml:space="preserve">Couvertures de portefeuilles de prêts (GC) </v>
          </cell>
          <cell r="FM704" t="str">
            <v>2012-T1</v>
          </cell>
          <cell r="FO704" t="str">
            <v xml:space="preserve">Couvertures de portefeuilles de prêts (GC) </v>
          </cell>
          <cell r="FP704" t="str">
            <v>2011-T4</v>
          </cell>
          <cell r="FR704" t="str">
            <v xml:space="preserve">Couvertures de portefeuilles de prêts (GC) </v>
          </cell>
          <cell r="FS704" t="str">
            <v>2011-T3</v>
          </cell>
          <cell r="FU704" t="str">
            <v xml:space="preserve">Couvertures de portefeuilles de prêts (GC) </v>
          </cell>
          <cell r="FV704" t="str">
            <v>2011-T2</v>
          </cell>
          <cell r="FX704" t="str">
            <v xml:space="preserve">Couvertures de portefeuilles de prêts (GC) </v>
          </cell>
          <cell r="FY704" t="str">
            <v>2011-T1</v>
          </cell>
          <cell r="GA704" t="str">
            <v xml:space="preserve">Couvertures de portefeuilles de prêts (GC) </v>
          </cell>
          <cell r="GB704" t="str">
            <v>2010-T4</v>
          </cell>
          <cell r="GD704" t="str">
            <v xml:space="preserve">Couvertures de portefeuilles de prêts (GC) </v>
          </cell>
          <cell r="GE704" t="str">
            <v>2010-T3</v>
          </cell>
          <cell r="GG704" t="str">
            <v xml:space="preserve">Couvertures de portefeuilles de prêts (GC) </v>
          </cell>
          <cell r="GH704" t="str">
            <v>2010-T2</v>
          </cell>
          <cell r="GJ704" t="str">
            <v xml:space="preserve">Couvertures de portefeuilles de prêts (GC) </v>
          </cell>
          <cell r="GK704" t="str">
            <v>2010-T1</v>
          </cell>
          <cell r="GM704" t="str">
            <v xml:space="preserve">Couvertures de portefeuilles de prêts (GC) </v>
          </cell>
          <cell r="GN704" t="str">
            <v>2009-T4</v>
          </cell>
          <cell r="GP704" t="str">
            <v xml:space="preserve">Couvertures de portefeuilles de prêts (GC) </v>
          </cell>
          <cell r="GQ704" t="str">
            <v>2009-T3</v>
          </cell>
          <cell r="GS704" t="str">
            <v xml:space="preserve">Couvertures de portefeuilles de prêts (GC) </v>
          </cell>
          <cell r="GT704" t="str">
            <v>2009-T2</v>
          </cell>
          <cell r="GV704" t="str">
            <v xml:space="preserve">Couvertures de portefeuilles de prêts (GC) </v>
          </cell>
          <cell r="GW704" t="str">
            <v>2009-T1</v>
          </cell>
          <cell r="GY704" t="str">
            <v xml:space="preserve">Couvertures de portefeuilles de prêts (GC) </v>
          </cell>
          <cell r="GZ704" t="str">
            <v>2008-T4</v>
          </cell>
          <cell r="HB704" t="str">
            <v xml:space="preserve">Couvertures de portefeuilles de prêts (GC) </v>
          </cell>
          <cell r="HC704" t="str">
            <v>2008-T3</v>
          </cell>
          <cell r="HE704" t="str">
            <v xml:space="preserve">Couvertures de portefeuilles de prêts (GC) </v>
          </cell>
          <cell r="HF704" t="str">
            <v>2008-T2</v>
          </cell>
          <cell r="HH704" t="str">
            <v xml:space="preserve">Couvertures de portefeuilles de prêts (GC) </v>
          </cell>
          <cell r="HI704" t="str">
            <v>2008-T1</v>
          </cell>
          <cell r="HO704" t="str">
            <v xml:space="preserve">Couvertures de portefeuilles de prêts (GC) </v>
          </cell>
          <cell r="HP704" t="str">
            <v>2021-T3</v>
          </cell>
          <cell r="HR704" t="str">
            <v xml:space="preserve">Couvertures de portefeuilles de prêts (GC) </v>
          </cell>
          <cell r="HS704" t="str">
            <v>2021-T2</v>
          </cell>
          <cell r="HU704" t="str">
            <v xml:space="preserve">Couvertures de portefeuilles de prêts (GC) </v>
          </cell>
          <cell r="HV704" t="str">
            <v>2021-T1</v>
          </cell>
          <cell r="HX704" t="str">
            <v xml:space="preserve">Couvertures de portefeuilles de prêts (GC) </v>
          </cell>
          <cell r="HY704" t="str">
            <v>2020-T4</v>
          </cell>
          <cell r="IA704" t="str">
            <v xml:space="preserve">Couvertures de portefeuilles de prêts (GC) </v>
          </cell>
          <cell r="IB704" t="str">
            <v>2020-T3</v>
          </cell>
          <cell r="ID704" t="str">
            <v xml:space="preserve">Couvertures de portefeuilles de prêts (GC) </v>
          </cell>
          <cell r="IE704" t="str">
            <v>2020-T2</v>
          </cell>
          <cell r="IG704" t="str">
            <v xml:space="preserve">Couvertures de portefeuilles de prêts (GC) </v>
          </cell>
          <cell r="IH704" t="str">
            <v>2020-T1</v>
          </cell>
          <cell r="IJ704" t="str">
            <v xml:space="preserve">Couvertures de portefeuilles de prêts (GC) </v>
          </cell>
          <cell r="IK704" t="str">
            <v>2019-T4</v>
          </cell>
          <cell r="IM704" t="str">
            <v xml:space="preserve">Couvertures de portefeuilles de prêts (GC) </v>
          </cell>
          <cell r="IN704" t="str">
            <v>2019-T3</v>
          </cell>
          <cell r="IP704" t="str">
            <v xml:space="preserve">Couvertures de portefeuilles de prêts (GC) </v>
          </cell>
          <cell r="IQ704" t="str">
            <v>2019-T2</v>
          </cell>
          <cell r="IS704" t="str">
            <v xml:space="preserve">Couvertures de portefeuilles de prêts (GC) </v>
          </cell>
          <cell r="IT704" t="str">
            <v>2019-T1</v>
          </cell>
          <cell r="IV704" t="str">
            <v xml:space="preserve">Couvertures de portefeuilles de prêts (GC) </v>
          </cell>
          <cell r="IW704" t="str">
            <v>2018-T4</v>
          </cell>
          <cell r="IY704" t="str">
            <v xml:space="preserve">Couvertures de portefeuilles de prêts (GC) </v>
          </cell>
          <cell r="IZ704" t="str">
            <v>2018-T3</v>
          </cell>
          <cell r="JB704" t="str">
            <v xml:space="preserve">Couvertures de portefeuilles de prêts (GC) </v>
          </cell>
          <cell r="JC704" t="str">
            <v>2018-T2</v>
          </cell>
          <cell r="JE704" t="str">
            <v xml:space="preserve">Couvertures de portefeuilles de prêts (GC) </v>
          </cell>
          <cell r="JF704" t="str">
            <v>2018-T1</v>
          </cell>
          <cell r="JH704" t="str">
            <v xml:space="preserve">Couvertures de portefeuilles de prêts (GC) </v>
          </cell>
          <cell r="JI704" t="str">
            <v>2017-T4</v>
          </cell>
          <cell r="JK704" t="str">
            <v xml:space="preserve">Couvertures de portefeuilles de prêts (GC) </v>
          </cell>
          <cell r="JL704" t="str">
            <v>2017-T3</v>
          </cell>
          <cell r="JN704" t="str">
            <v xml:space="preserve">Couvertures de portefeuilles de prêts (GC) </v>
          </cell>
          <cell r="JO704" t="str">
            <v>2017-T2</v>
          </cell>
          <cell r="JQ704" t="str">
            <v xml:space="preserve">Couvertures de portefeuilles de prêts (GC) </v>
          </cell>
          <cell r="JR704" t="str">
            <v>2017-T1</v>
          </cell>
          <cell r="JT704" t="str">
            <v xml:space="preserve">Couvertures de portefeuilles de prêts (GC) </v>
          </cell>
          <cell r="JU704" t="str">
            <v>2016-T4</v>
          </cell>
          <cell r="JW704" t="str">
            <v xml:space="preserve">Couvertures de portefeuilles de prêts (GC) </v>
          </cell>
          <cell r="JX704" t="str">
            <v>2016-T3</v>
          </cell>
          <cell r="JZ704" t="str">
            <v xml:space="preserve">Couvertures de portefeuilles de prêts (GC) </v>
          </cell>
          <cell r="KA704" t="str">
            <v>2016-T2</v>
          </cell>
          <cell r="KC704" t="str">
            <v xml:space="preserve">Couvertures de portefeuilles de prêts (GC) </v>
          </cell>
          <cell r="KD704" t="str">
            <v>2016-T1</v>
          </cell>
          <cell r="KF704" t="str">
            <v xml:space="preserve">Couvertures de portefeuilles de prêts (GC) </v>
          </cell>
          <cell r="KG704" t="str">
            <v>2015-T4</v>
          </cell>
          <cell r="KI704" t="str">
            <v xml:space="preserve">Couvertures de portefeuilles de prêts (GC) </v>
          </cell>
          <cell r="KJ704" t="str">
            <v>2015-T3</v>
          </cell>
          <cell r="KL704" t="str">
            <v xml:space="preserve">Couvertures de portefeuilles de prêts (GC) </v>
          </cell>
          <cell r="KM704" t="str">
            <v>2015-T2</v>
          </cell>
          <cell r="KO704" t="str">
            <v xml:space="preserve">Couvertures de portefeuilles de prêts (GC) </v>
          </cell>
          <cell r="KP704" t="str">
            <v>2015-T1</v>
          </cell>
          <cell r="KR704" t="str">
            <v xml:space="preserve">Couvertures de portefeuilles de prêts (GC) </v>
          </cell>
          <cell r="KS704" t="str">
            <v>2014-T4</v>
          </cell>
          <cell r="KU704" t="str">
            <v xml:space="preserve">Couvertures de portefeuilles de prêts (GC) </v>
          </cell>
          <cell r="KV704" t="str">
            <v>2014-T3</v>
          </cell>
          <cell r="KX704" t="str">
            <v xml:space="preserve">Couvertures de portefeuilles de prêts (GC) </v>
          </cell>
          <cell r="KY704" t="str">
            <v>2014-T2</v>
          </cell>
          <cell r="LA704" t="str">
            <v xml:space="preserve">Couvertures de portefeuilles de prêts (GC) </v>
          </cell>
          <cell r="LB704" t="str">
            <v>2014-T1</v>
          </cell>
          <cell r="LD704" t="str">
            <v xml:space="preserve">Couvertures de portefeuilles de prêts (GC) </v>
          </cell>
          <cell r="LE704" t="str">
            <v>2013-T4</v>
          </cell>
          <cell r="LG704" t="str">
            <v xml:space="preserve">Couvertures de portefeuilles de prêts (GC) </v>
          </cell>
          <cell r="LH704" t="str">
            <v>2013-T3</v>
          </cell>
          <cell r="LJ704" t="str">
            <v xml:space="preserve">Couvertures de portefeuilles de prêts (GC) </v>
          </cell>
          <cell r="LK704" t="str">
            <v>2013-T2</v>
          </cell>
          <cell r="LM704" t="str">
            <v xml:space="preserve">Couvertures de portefeuilles de prêts (GC) </v>
          </cell>
          <cell r="LN704" t="str">
            <v>2013-T1</v>
          </cell>
          <cell r="LP704" t="str">
            <v xml:space="preserve">Couvertures de portefeuilles de prêts (GC) </v>
          </cell>
          <cell r="LQ704" t="str">
            <v>2012-T4</v>
          </cell>
          <cell r="LS704" t="str">
            <v xml:space="preserve">Couvertures de portefeuilles de prêts (GC) </v>
          </cell>
          <cell r="LT704" t="str">
            <v>2012-T3</v>
          </cell>
          <cell r="LV704" t="str">
            <v xml:space="preserve">Couvertures de portefeuilles de prêts (GC) </v>
          </cell>
          <cell r="LW704" t="str">
            <v>2012-T2</v>
          </cell>
          <cell r="LY704" t="str">
            <v xml:space="preserve">Couvertures de portefeuilles de prêts (GC) </v>
          </cell>
          <cell r="LZ704" t="str">
            <v>2012-T1</v>
          </cell>
          <cell r="MB704" t="str">
            <v xml:space="preserve">Couvertures de portefeuilles de prêts (GC) </v>
          </cell>
          <cell r="MC704" t="str">
            <v>2011-T4</v>
          </cell>
          <cell r="ME704" t="str">
            <v xml:space="preserve">Couvertures de portefeuilles de prêts (GC) </v>
          </cell>
          <cell r="MF704" t="str">
            <v>2011-T3</v>
          </cell>
          <cell r="MH704" t="str">
            <v xml:space="preserve">Couvertures de portefeuilles de prêts (GC) </v>
          </cell>
          <cell r="MI704" t="str">
            <v>2011-T2</v>
          </cell>
          <cell r="MK704" t="str">
            <v xml:space="preserve">Couvertures de portefeuilles de prêts (GC) </v>
          </cell>
          <cell r="ML704" t="str">
            <v>2011-T1</v>
          </cell>
          <cell r="MN704" t="str">
            <v xml:space="preserve">Couvertures de portefeuilles de prêts (GC) </v>
          </cell>
          <cell r="MO704" t="str">
            <v>2010-T4</v>
          </cell>
          <cell r="MQ704" t="str">
            <v xml:space="preserve">Couvertures de portefeuilles de prêts (GC) </v>
          </cell>
          <cell r="MR704" t="str">
            <v>2010-T3</v>
          </cell>
          <cell r="MT704" t="str">
            <v xml:space="preserve">Couvertures de portefeuilles de prêts (GC) </v>
          </cell>
          <cell r="MU704" t="str">
            <v>2010-T2</v>
          </cell>
          <cell r="MW704" t="str">
            <v xml:space="preserve">Couvertures de portefeuilles de prêts (GC) </v>
          </cell>
          <cell r="MX704" t="str">
            <v>2010-T1</v>
          </cell>
          <cell r="MZ704" t="str">
            <v xml:space="preserve">Couvertures de portefeuilles de prêts (GC) </v>
          </cell>
          <cell r="NA704" t="str">
            <v>2009-T4</v>
          </cell>
          <cell r="NC704" t="str">
            <v xml:space="preserve">Couvertures de portefeuilles de prêts (GC) </v>
          </cell>
          <cell r="ND704" t="str">
            <v>2009-T3</v>
          </cell>
          <cell r="NF704" t="str">
            <v xml:space="preserve">Couvertures de portefeuilles de prêts (GC) </v>
          </cell>
          <cell r="NG704" t="str">
            <v>2009-T2</v>
          </cell>
          <cell r="NI704" t="str">
            <v xml:space="preserve">Couvertures de portefeuilles de prêts (GC) </v>
          </cell>
          <cell r="NJ704" t="str">
            <v>2009-T1</v>
          </cell>
          <cell r="NL704" t="str">
            <v xml:space="preserve">Couvertures de portefeuilles de prêts (GC) </v>
          </cell>
          <cell r="NM704" t="str">
            <v>2008-T4</v>
          </cell>
          <cell r="NO704" t="str">
            <v xml:space="preserve">Couvertures de portefeuilles de prêts (GC) </v>
          </cell>
          <cell r="NP704" t="str">
            <v>2008-T3</v>
          </cell>
          <cell r="NR704" t="str">
            <v xml:space="preserve">Couvertures de portefeuilles de prêts (GC) </v>
          </cell>
          <cell r="NS704" t="str">
            <v>2008-T2</v>
          </cell>
          <cell r="NU704" t="str">
            <v xml:space="preserve">Couvertures de portefeuilles de prêts (GC) </v>
          </cell>
          <cell r="NV704" t="str">
            <v>2008-T1</v>
          </cell>
        </row>
        <row r="705">
          <cell r="BB705">
            <v>-5.4619999999999997</v>
          </cell>
          <cell r="BC705">
            <v>-5.4619999999999997</v>
          </cell>
          <cell r="BD705">
            <v>0</v>
          </cell>
          <cell r="BE705">
            <v>-8.3960000000000008</v>
          </cell>
          <cell r="BF705">
            <v>-8.3960000000000008</v>
          </cell>
          <cell r="BG705">
            <v>0</v>
          </cell>
          <cell r="BH705">
            <v>-7.3040000000000003</v>
          </cell>
          <cell r="BI705">
            <v>-7.3040000000000003</v>
          </cell>
          <cell r="BJ705">
            <v>0</v>
          </cell>
          <cell r="BK705">
            <v>-30.413</v>
          </cell>
          <cell r="BL705">
            <v>-30.413</v>
          </cell>
          <cell r="BM705">
            <v>0</v>
          </cell>
          <cell r="BN705">
            <v>-6.9</v>
          </cell>
          <cell r="BO705">
            <v>-6.9</v>
          </cell>
          <cell r="BP705">
            <v>0</v>
          </cell>
          <cell r="BQ705">
            <v>-74.900000000000006</v>
          </cell>
          <cell r="BR705">
            <v>-74.900000000000006</v>
          </cell>
          <cell r="BS705">
            <v>0</v>
          </cell>
          <cell r="BT705">
            <v>122.5</v>
          </cell>
          <cell r="BU705">
            <v>122.5</v>
          </cell>
          <cell r="BV705">
            <v>0</v>
          </cell>
          <cell r="BW705">
            <v>-15.6</v>
          </cell>
          <cell r="BX705">
            <v>-15.6</v>
          </cell>
          <cell r="BY705">
            <v>0</v>
          </cell>
          <cell r="BZ705">
            <v>-1.3</v>
          </cell>
          <cell r="CA705">
            <v>-1.3</v>
          </cell>
          <cell r="CB705">
            <v>0</v>
          </cell>
          <cell r="CC705">
            <v>-7.6</v>
          </cell>
          <cell r="CD705">
            <v>-7.6</v>
          </cell>
          <cell r="CE705">
            <v>0</v>
          </cell>
          <cell r="CF705">
            <v>-19.3</v>
          </cell>
          <cell r="CG705">
            <v>-19.3</v>
          </cell>
          <cell r="CH705">
            <v>0</v>
          </cell>
          <cell r="CI705">
            <v>17.099999997767291</v>
          </cell>
          <cell r="CJ705">
            <v>17.099999997767291</v>
          </cell>
          <cell r="CK705">
            <v>0</v>
          </cell>
          <cell r="CL705">
            <v>-13.700000406370782</v>
          </cell>
          <cell r="CM705">
            <v>-13.700000406370782</v>
          </cell>
          <cell r="CN705">
            <v>0</v>
          </cell>
          <cell r="CO705">
            <v>15.2</v>
          </cell>
          <cell r="CP705">
            <v>15.2</v>
          </cell>
          <cell r="CQ705">
            <v>0</v>
          </cell>
          <cell r="CR705">
            <v>4.4000000000000004</v>
          </cell>
          <cell r="CS705">
            <v>4.4000000000000004</v>
          </cell>
          <cell r="CT705">
            <v>0</v>
          </cell>
          <cell r="CU705">
            <v>-3.7</v>
          </cell>
          <cell r="CV705">
            <v>-3.7</v>
          </cell>
          <cell r="CW705">
            <v>0</v>
          </cell>
          <cell r="CX705">
            <v>-13.4</v>
          </cell>
          <cell r="CY705">
            <v>-13.4</v>
          </cell>
          <cell r="CZ705">
            <v>0</v>
          </cell>
          <cell r="DA705">
            <v>-15.8</v>
          </cell>
          <cell r="DB705">
            <v>-15.8</v>
          </cell>
          <cell r="DC705">
            <v>0</v>
          </cell>
          <cell r="DD705">
            <v>-23.8</v>
          </cell>
          <cell r="DE705">
            <v>-23.8</v>
          </cell>
          <cell r="DF705">
            <v>0</v>
          </cell>
          <cell r="DG705">
            <v>-1.1999999999999993</v>
          </cell>
          <cell r="DH705">
            <v>-1.1999999999999993</v>
          </cell>
          <cell r="DI705">
            <v>0</v>
          </cell>
          <cell r="DJ705">
            <v>-25</v>
          </cell>
          <cell r="DK705">
            <v>-25</v>
          </cell>
          <cell r="DL705">
            <v>0</v>
          </cell>
          <cell r="DM705">
            <v>1</v>
          </cell>
          <cell r="DN705">
            <v>1</v>
          </cell>
          <cell r="DO705">
            <v>0</v>
          </cell>
          <cell r="DP705">
            <v>0</v>
          </cell>
          <cell r="DQ705">
            <v>0</v>
          </cell>
          <cell r="DR705">
            <v>0</v>
          </cell>
          <cell r="DS705">
            <v>-9</v>
          </cell>
          <cell r="DT705">
            <v>-9</v>
          </cell>
          <cell r="DU705">
            <v>0</v>
          </cell>
          <cell r="DV705">
            <v>36</v>
          </cell>
          <cell r="DW705">
            <v>36</v>
          </cell>
          <cell r="DX705">
            <v>0</v>
          </cell>
          <cell r="DY705">
            <v>25</v>
          </cell>
          <cell r="DZ705">
            <v>25</v>
          </cell>
          <cell r="EA705">
            <v>0</v>
          </cell>
          <cell r="EB705">
            <v>-4</v>
          </cell>
          <cell r="EC705">
            <v>-4</v>
          </cell>
          <cell r="ED705">
            <v>0</v>
          </cell>
          <cell r="EE705">
            <v>0</v>
          </cell>
          <cell r="EF705">
            <v>0</v>
          </cell>
          <cell r="EG705">
            <v>0</v>
          </cell>
          <cell r="EH705">
            <v>0</v>
          </cell>
          <cell r="EI705">
            <v>0</v>
          </cell>
          <cell r="EJ705">
            <v>0</v>
          </cell>
          <cell r="EK705">
            <v>0</v>
          </cell>
          <cell r="EL705">
            <v>0</v>
          </cell>
          <cell r="EM705">
            <v>0</v>
          </cell>
          <cell r="EN705">
            <v>0</v>
          </cell>
          <cell r="EO705">
            <v>0</v>
          </cell>
          <cell r="EP705">
            <v>0</v>
          </cell>
          <cell r="EQ705">
            <v>0</v>
          </cell>
          <cell r="ER705">
            <v>0</v>
          </cell>
          <cell r="ES705">
            <v>0</v>
          </cell>
          <cell r="ET705">
            <v>0</v>
          </cell>
          <cell r="EU705">
            <v>0</v>
          </cell>
          <cell r="EV705">
            <v>0</v>
          </cell>
          <cell r="EW705">
            <v>0</v>
          </cell>
          <cell r="EX705">
            <v>0</v>
          </cell>
          <cell r="EY705">
            <v>0</v>
          </cell>
          <cell r="EZ705">
            <v>0</v>
          </cell>
          <cell r="FA705">
            <v>0</v>
          </cell>
          <cell r="FB705">
            <v>0</v>
          </cell>
          <cell r="FC705">
            <v>0</v>
          </cell>
          <cell r="FD705">
            <v>0</v>
          </cell>
          <cell r="FE705">
            <v>0</v>
          </cell>
          <cell r="FF705">
            <v>0</v>
          </cell>
          <cell r="FG705">
            <v>0</v>
          </cell>
          <cell r="FH705">
            <v>0</v>
          </cell>
          <cell r="FI705">
            <v>0</v>
          </cell>
          <cell r="FJ705">
            <v>0</v>
          </cell>
          <cell r="FK705">
            <v>0</v>
          </cell>
          <cell r="FL705">
            <v>0</v>
          </cell>
          <cell r="FM705">
            <v>0</v>
          </cell>
          <cell r="FN705">
            <v>0</v>
          </cell>
          <cell r="FO705">
            <v>0</v>
          </cell>
          <cell r="FP705">
            <v>0</v>
          </cell>
          <cell r="FQ705">
            <v>0</v>
          </cell>
          <cell r="FR705">
            <v>0</v>
          </cell>
          <cell r="FS705">
            <v>0</v>
          </cell>
          <cell r="FT705">
            <v>0</v>
          </cell>
          <cell r="FU705">
            <v>0</v>
          </cell>
          <cell r="FV705">
            <v>0</v>
          </cell>
          <cell r="FW705">
            <v>0</v>
          </cell>
          <cell r="FX705">
            <v>0</v>
          </cell>
          <cell r="FY705">
            <v>0</v>
          </cell>
          <cell r="FZ705">
            <v>0</v>
          </cell>
          <cell r="GA705">
            <v>0</v>
          </cell>
          <cell r="GB705">
            <v>0</v>
          </cell>
          <cell r="GC705">
            <v>0</v>
          </cell>
          <cell r="GD705">
            <v>0</v>
          </cell>
          <cell r="GE705">
            <v>0</v>
          </cell>
          <cell r="GF705">
            <v>0</v>
          </cell>
          <cell r="GG705">
            <v>0</v>
          </cell>
          <cell r="GH705">
            <v>0</v>
          </cell>
          <cell r="GI705">
            <v>0</v>
          </cell>
          <cell r="GJ705">
            <v>0</v>
          </cell>
          <cell r="GK705">
            <v>0</v>
          </cell>
          <cell r="GL705">
            <v>0</v>
          </cell>
          <cell r="GM705">
            <v>0</v>
          </cell>
          <cell r="GN705">
            <v>0</v>
          </cell>
          <cell r="GO705">
            <v>0</v>
          </cell>
          <cell r="GP705">
            <v>0</v>
          </cell>
          <cell r="GQ705">
            <v>0</v>
          </cell>
          <cell r="GR705">
            <v>0</v>
          </cell>
          <cell r="GS705">
            <v>0</v>
          </cell>
          <cell r="GT705">
            <v>0</v>
          </cell>
          <cell r="GU705">
            <v>0</v>
          </cell>
          <cell r="GV705">
            <v>0</v>
          </cell>
          <cell r="GW705">
            <v>0</v>
          </cell>
          <cell r="GX705">
            <v>0</v>
          </cell>
          <cell r="GY705">
            <v>0</v>
          </cell>
          <cell r="GZ705">
            <v>0</v>
          </cell>
          <cell r="HA705">
            <v>0</v>
          </cell>
          <cell r="HB705">
            <v>0</v>
          </cell>
          <cell r="HC705">
            <v>0</v>
          </cell>
          <cell r="HD705">
            <v>0</v>
          </cell>
          <cell r="HE705">
            <v>0</v>
          </cell>
          <cell r="HF705">
            <v>0</v>
          </cell>
          <cell r="HG705">
            <v>0</v>
          </cell>
          <cell r="HH705">
            <v>0</v>
          </cell>
          <cell r="HI705">
            <v>0</v>
          </cell>
          <cell r="HJ705">
            <v>0</v>
          </cell>
          <cell r="HO705">
            <v>-21.161999999999999</v>
          </cell>
          <cell r="HP705">
            <v>-21.161999999999999</v>
          </cell>
          <cell r="HQ705">
            <v>0</v>
          </cell>
          <cell r="HR705">
            <v>-15.700000000000001</v>
          </cell>
          <cell r="HS705">
            <v>-15.700000000000001</v>
          </cell>
          <cell r="HT705">
            <v>0</v>
          </cell>
          <cell r="HU705">
            <v>-7.3040000000000003</v>
          </cell>
          <cell r="HV705">
            <v>-7.3040000000000003</v>
          </cell>
          <cell r="HW705">
            <v>0</v>
          </cell>
          <cell r="HX705">
            <v>-112.21300000000001</v>
          </cell>
          <cell r="HY705">
            <v>-112.21300000000001</v>
          </cell>
          <cell r="HZ705">
            <v>0</v>
          </cell>
          <cell r="IA705">
            <v>40.699999999999989</v>
          </cell>
          <cell r="IB705">
            <v>40.699999999999989</v>
          </cell>
          <cell r="IC705">
            <v>0</v>
          </cell>
          <cell r="ID705">
            <v>47.599999999999994</v>
          </cell>
          <cell r="IE705">
            <v>47.599999999999994</v>
          </cell>
          <cell r="IF705">
            <v>0</v>
          </cell>
          <cell r="IG705">
            <v>122.5</v>
          </cell>
          <cell r="IH705">
            <v>122.5</v>
          </cell>
          <cell r="II705">
            <v>0</v>
          </cell>
          <cell r="IJ705">
            <v>-24.5</v>
          </cell>
          <cell r="IK705">
            <v>-24.5</v>
          </cell>
          <cell r="IL705">
            <v>0</v>
          </cell>
          <cell r="IM705">
            <v>-28.200000000000003</v>
          </cell>
          <cell r="IN705">
            <v>-28.200000000000003</v>
          </cell>
          <cell r="IO705">
            <v>0</v>
          </cell>
          <cell r="IP705">
            <v>-26.9</v>
          </cell>
          <cell r="IQ705">
            <v>-26.9</v>
          </cell>
          <cell r="IR705">
            <v>0</v>
          </cell>
          <cell r="IS705">
            <v>-19.3</v>
          </cell>
          <cell r="IT705">
            <v>-19.3</v>
          </cell>
          <cell r="IU705">
            <v>0</v>
          </cell>
          <cell r="IV705">
            <v>18.599999591396511</v>
          </cell>
          <cell r="IW705">
            <v>18.599999591396511</v>
          </cell>
          <cell r="IX705">
            <v>0</v>
          </cell>
          <cell r="IY705">
            <v>5.899999593629218</v>
          </cell>
          <cell r="IZ705">
            <v>5.899999593629218</v>
          </cell>
          <cell r="JA705">
            <v>0</v>
          </cell>
          <cell r="JB705">
            <v>19.600000000000001</v>
          </cell>
          <cell r="JC705">
            <v>19.600000000000001</v>
          </cell>
          <cell r="JD705">
            <v>0</v>
          </cell>
          <cell r="JE705">
            <v>4.4000000000000004</v>
          </cell>
          <cell r="JF705">
            <v>4.4000000000000004</v>
          </cell>
          <cell r="JG705">
            <v>0</v>
          </cell>
          <cell r="JH705">
            <v>-32.900000000000006</v>
          </cell>
          <cell r="JI705">
            <v>-32.900000000000006</v>
          </cell>
          <cell r="JJ705">
            <v>0</v>
          </cell>
          <cell r="JK705">
            <v>-53</v>
          </cell>
          <cell r="JL705">
            <v>-53</v>
          </cell>
          <cell r="JM705">
            <v>0</v>
          </cell>
          <cell r="JN705">
            <v>-39.6</v>
          </cell>
          <cell r="JO705">
            <v>-39.6</v>
          </cell>
          <cell r="JP705">
            <v>0</v>
          </cell>
          <cell r="JQ705">
            <v>-23.8</v>
          </cell>
          <cell r="JR705">
            <v>-23.8</v>
          </cell>
          <cell r="JS705">
            <v>0</v>
          </cell>
          <cell r="JT705">
            <v>-25.2</v>
          </cell>
          <cell r="JU705">
            <v>-25.2</v>
          </cell>
          <cell r="JV705">
            <v>0</v>
          </cell>
          <cell r="JW705">
            <v>-24</v>
          </cell>
          <cell r="JX705">
            <v>-24</v>
          </cell>
          <cell r="JY705">
            <v>0</v>
          </cell>
          <cell r="JZ705">
            <v>1</v>
          </cell>
          <cell r="KA705">
            <v>1</v>
          </cell>
          <cell r="KB705">
            <v>0</v>
          </cell>
          <cell r="KC705">
            <v>0</v>
          </cell>
          <cell r="KD705">
            <v>0</v>
          </cell>
          <cell r="KE705">
            <v>0</v>
          </cell>
          <cell r="KF705">
            <v>52</v>
          </cell>
          <cell r="KG705">
            <v>52</v>
          </cell>
          <cell r="KH705">
            <v>0</v>
          </cell>
          <cell r="KI705">
            <v>57</v>
          </cell>
          <cell r="KJ705">
            <v>57</v>
          </cell>
          <cell r="KK705">
            <v>0</v>
          </cell>
          <cell r="KL705">
            <v>21</v>
          </cell>
          <cell r="KM705">
            <v>21</v>
          </cell>
          <cell r="KN705">
            <v>0</v>
          </cell>
          <cell r="KO705">
            <v>-4</v>
          </cell>
          <cell r="KP705">
            <v>-4</v>
          </cell>
          <cell r="KQ705">
            <v>0</v>
          </cell>
          <cell r="KR705">
            <v>0</v>
          </cell>
          <cell r="KS705">
            <v>0</v>
          </cell>
          <cell r="KT705">
            <v>0</v>
          </cell>
          <cell r="KU705">
            <v>0</v>
          </cell>
          <cell r="KV705">
            <v>0</v>
          </cell>
          <cell r="KW705">
            <v>0</v>
          </cell>
          <cell r="KX705">
            <v>0</v>
          </cell>
          <cell r="KY705">
            <v>0</v>
          </cell>
          <cell r="KZ705">
            <v>0</v>
          </cell>
          <cell r="LA705">
            <v>0</v>
          </cell>
          <cell r="LB705">
            <v>0</v>
          </cell>
          <cell r="LC705">
            <v>0</v>
          </cell>
          <cell r="LD705">
            <v>0</v>
          </cell>
          <cell r="LE705">
            <v>0</v>
          </cell>
          <cell r="LF705">
            <v>0</v>
          </cell>
          <cell r="LG705">
            <v>0</v>
          </cell>
          <cell r="LH705">
            <v>0</v>
          </cell>
          <cell r="LI705">
            <v>0</v>
          </cell>
          <cell r="LJ705">
            <v>0</v>
          </cell>
          <cell r="LK705">
            <v>0</v>
          </cell>
          <cell r="LL705">
            <v>0</v>
          </cell>
          <cell r="LM705">
            <v>0</v>
          </cell>
          <cell r="LN705">
            <v>0</v>
          </cell>
          <cell r="LO705">
            <v>0</v>
          </cell>
          <cell r="LP705">
            <v>0</v>
          </cell>
          <cell r="LQ705">
            <v>0</v>
          </cell>
          <cell r="LR705">
            <v>0</v>
          </cell>
          <cell r="LS705">
            <v>0</v>
          </cell>
          <cell r="LT705">
            <v>0</v>
          </cell>
          <cell r="LU705">
            <v>0</v>
          </cell>
          <cell r="LV705">
            <v>0</v>
          </cell>
          <cell r="LW705">
            <v>0</v>
          </cell>
          <cell r="LX705">
            <v>0</v>
          </cell>
          <cell r="LY705">
            <v>0</v>
          </cell>
          <cell r="LZ705">
            <v>0</v>
          </cell>
          <cell r="MA705">
            <v>0</v>
          </cell>
          <cell r="MB705">
            <v>0</v>
          </cell>
          <cell r="MC705">
            <v>0</v>
          </cell>
          <cell r="MD705">
            <v>0</v>
          </cell>
          <cell r="ME705">
            <v>0</v>
          </cell>
          <cell r="MF705">
            <v>0</v>
          </cell>
          <cell r="MG705">
            <v>0</v>
          </cell>
          <cell r="MH705">
            <v>0</v>
          </cell>
          <cell r="MI705">
            <v>0</v>
          </cell>
          <cell r="MJ705">
            <v>0</v>
          </cell>
          <cell r="MK705">
            <v>0</v>
          </cell>
          <cell r="ML705">
            <v>0</v>
          </cell>
          <cell r="MM705">
            <v>0</v>
          </cell>
          <cell r="MN705">
            <v>0</v>
          </cell>
          <cell r="MO705">
            <v>0</v>
          </cell>
          <cell r="MP705">
            <v>0</v>
          </cell>
          <cell r="MQ705">
            <v>0</v>
          </cell>
          <cell r="MR705">
            <v>0</v>
          </cell>
          <cell r="MS705">
            <v>0</v>
          </cell>
          <cell r="MT705">
            <v>0</v>
          </cell>
          <cell r="MU705">
            <v>0</v>
          </cell>
          <cell r="MV705">
            <v>0</v>
          </cell>
          <cell r="MW705">
            <v>0</v>
          </cell>
          <cell r="MX705">
            <v>0</v>
          </cell>
          <cell r="MY705">
            <v>0</v>
          </cell>
          <cell r="MZ705">
            <v>0</v>
          </cell>
          <cell r="NA705">
            <v>0</v>
          </cell>
          <cell r="NB705">
            <v>0</v>
          </cell>
          <cell r="NC705">
            <v>0</v>
          </cell>
          <cell r="ND705">
            <v>0</v>
          </cell>
          <cell r="NE705">
            <v>0</v>
          </cell>
          <cell r="NF705">
            <v>0</v>
          </cell>
          <cell r="NG705">
            <v>0</v>
          </cell>
          <cell r="NH705">
            <v>0</v>
          </cell>
          <cell r="NI705">
            <v>0</v>
          </cell>
          <cell r="NJ705">
            <v>0</v>
          </cell>
          <cell r="NK705">
            <v>0</v>
          </cell>
          <cell r="NL705">
            <v>0</v>
          </cell>
          <cell r="NM705">
            <v>0</v>
          </cell>
          <cell r="NN705">
            <v>0</v>
          </cell>
          <cell r="NO705">
            <v>0</v>
          </cell>
          <cell r="NP705">
            <v>0</v>
          </cell>
          <cell r="NQ705">
            <v>0</v>
          </cell>
          <cell r="NR705">
            <v>0</v>
          </cell>
          <cell r="NS705">
            <v>0</v>
          </cell>
          <cell r="NT705">
            <v>0</v>
          </cell>
          <cell r="NU705">
            <v>0</v>
          </cell>
          <cell r="NV705">
            <v>0</v>
          </cell>
          <cell r="NW705">
            <v>0</v>
          </cell>
        </row>
        <row r="706">
          <cell r="BB706">
            <v>1.5517540000000001</v>
          </cell>
          <cell r="BC706">
            <v>1.5517540000000001</v>
          </cell>
          <cell r="BD706">
            <v>0</v>
          </cell>
          <cell r="BE706">
            <v>2.38537</v>
          </cell>
          <cell r="BF706">
            <v>2.38537</v>
          </cell>
          <cell r="BG706">
            <v>0</v>
          </cell>
          <cell r="BH706">
            <v>2.0750660000000001</v>
          </cell>
          <cell r="BI706">
            <v>2.0750660000000001</v>
          </cell>
          <cell r="BJ706">
            <v>0</v>
          </cell>
          <cell r="BK706">
            <v>9.7379999999999995</v>
          </cell>
          <cell r="BL706">
            <v>9.7379999999999995</v>
          </cell>
          <cell r="BM706">
            <v>0</v>
          </cell>
          <cell r="BN706">
            <v>2.2093799999999999</v>
          </cell>
          <cell r="BO706">
            <v>2.2093799999999999</v>
          </cell>
          <cell r="BP706">
            <v>0</v>
          </cell>
          <cell r="BQ706">
            <v>23.982980000000001</v>
          </cell>
          <cell r="BR706">
            <v>23.982980000000001</v>
          </cell>
          <cell r="BS706">
            <v>0</v>
          </cell>
          <cell r="BT706">
            <v>-39.224499999999999</v>
          </cell>
          <cell r="BU706">
            <v>-39.224499999999999</v>
          </cell>
          <cell r="BV706">
            <v>0</v>
          </cell>
          <cell r="BW706">
            <v>4.0286999999999997</v>
          </cell>
          <cell r="BX706">
            <v>4.0286999999999997</v>
          </cell>
          <cell r="BY706">
            <v>0</v>
          </cell>
          <cell r="BZ706">
            <v>0.33600000000000002</v>
          </cell>
          <cell r="CA706">
            <v>0.33600000000000002</v>
          </cell>
          <cell r="CB706">
            <v>0</v>
          </cell>
          <cell r="CC706">
            <v>1.9626999999999997</v>
          </cell>
          <cell r="CD706">
            <v>1.9626999999999997</v>
          </cell>
          <cell r="CE706">
            <v>0</v>
          </cell>
          <cell r="CF706">
            <v>4.9842249999999995</v>
          </cell>
          <cell r="CG706">
            <v>4.9842249999999995</v>
          </cell>
          <cell r="CH706">
            <v>0</v>
          </cell>
          <cell r="CI706">
            <v>-4.4160749994234028</v>
          </cell>
          <cell r="CJ706">
            <v>-4.4160749994234028</v>
          </cell>
          <cell r="CK706">
            <v>0</v>
          </cell>
          <cell r="CL706">
            <v>3.538025104945254</v>
          </cell>
          <cell r="CM706">
            <v>3.538025104945254</v>
          </cell>
          <cell r="CN706">
            <v>0</v>
          </cell>
          <cell r="CO706">
            <v>-3.412452800000001</v>
          </cell>
          <cell r="CP706">
            <v>-3.412452800000001</v>
          </cell>
          <cell r="CQ706">
            <v>0</v>
          </cell>
          <cell r="CR706">
            <v>-1.5149999999999999</v>
          </cell>
          <cell r="CS706">
            <v>-1.5149999999999999</v>
          </cell>
          <cell r="CT706">
            <v>0</v>
          </cell>
          <cell r="CU706">
            <v>1.274</v>
          </cell>
          <cell r="CV706">
            <v>1.274</v>
          </cell>
          <cell r="CW706">
            <v>0</v>
          </cell>
          <cell r="CX706">
            <v>4.5996199999999998</v>
          </cell>
          <cell r="CY706">
            <v>4.5996199999999998</v>
          </cell>
          <cell r="CZ706">
            <v>0</v>
          </cell>
          <cell r="DA706">
            <v>5.670969337999999</v>
          </cell>
          <cell r="DB706">
            <v>5.670969337999999</v>
          </cell>
          <cell r="DC706">
            <v>0</v>
          </cell>
          <cell r="DD706">
            <v>8.1940000000000008</v>
          </cell>
          <cell r="DE706">
            <v>8.1940000000000008</v>
          </cell>
          <cell r="DF706">
            <v>0</v>
          </cell>
          <cell r="DG706">
            <v>0.41293999999999897</v>
          </cell>
          <cell r="DH706">
            <v>0.41293999999999897</v>
          </cell>
          <cell r="DI706">
            <v>0</v>
          </cell>
          <cell r="DJ706">
            <v>8.6</v>
          </cell>
          <cell r="DK706">
            <v>8.6</v>
          </cell>
          <cell r="DL706">
            <v>0</v>
          </cell>
          <cell r="DM706">
            <v>-0.3</v>
          </cell>
          <cell r="DN706">
            <v>-0.3</v>
          </cell>
          <cell r="DO706">
            <v>0</v>
          </cell>
          <cell r="DP706">
            <v>0</v>
          </cell>
          <cell r="DQ706">
            <v>0</v>
          </cell>
          <cell r="DR706">
            <v>0</v>
          </cell>
          <cell r="DS706">
            <v>4</v>
          </cell>
          <cell r="DT706">
            <v>4</v>
          </cell>
          <cell r="DU706">
            <v>0</v>
          </cell>
          <cell r="DV706">
            <v>-13</v>
          </cell>
          <cell r="DW706">
            <v>-13</v>
          </cell>
          <cell r="DX706">
            <v>0</v>
          </cell>
          <cell r="DY706">
            <v>-9</v>
          </cell>
          <cell r="DZ706">
            <v>-9</v>
          </cell>
          <cell r="EA706">
            <v>0</v>
          </cell>
          <cell r="EB706">
            <v>1</v>
          </cell>
          <cell r="EC706">
            <v>1</v>
          </cell>
          <cell r="ED706">
            <v>0</v>
          </cell>
          <cell r="EE706">
            <v>0</v>
          </cell>
          <cell r="EF706">
            <v>0</v>
          </cell>
          <cell r="EG706">
            <v>0</v>
          </cell>
          <cell r="EH706">
            <v>0</v>
          </cell>
          <cell r="EI706">
            <v>0</v>
          </cell>
          <cell r="EJ706">
            <v>0</v>
          </cell>
          <cell r="EK706">
            <v>0</v>
          </cell>
          <cell r="EL706">
            <v>0</v>
          </cell>
          <cell r="EM706">
            <v>0</v>
          </cell>
          <cell r="EN706">
            <v>0</v>
          </cell>
          <cell r="EO706">
            <v>0</v>
          </cell>
          <cell r="EP706">
            <v>0</v>
          </cell>
          <cell r="EQ706">
            <v>0</v>
          </cell>
          <cell r="ER706">
            <v>0</v>
          </cell>
          <cell r="ES706">
            <v>0</v>
          </cell>
          <cell r="ET706">
            <v>0</v>
          </cell>
          <cell r="EU706">
            <v>0</v>
          </cell>
          <cell r="EV706">
            <v>0</v>
          </cell>
          <cell r="EW706">
            <v>0</v>
          </cell>
          <cell r="EX706">
            <v>0</v>
          </cell>
          <cell r="EY706">
            <v>0</v>
          </cell>
          <cell r="EZ706">
            <v>0</v>
          </cell>
          <cell r="FA706">
            <v>0</v>
          </cell>
          <cell r="FB706">
            <v>0</v>
          </cell>
          <cell r="FC706">
            <v>0</v>
          </cell>
          <cell r="FD706">
            <v>0</v>
          </cell>
          <cell r="FE706">
            <v>0</v>
          </cell>
          <cell r="FF706">
            <v>0</v>
          </cell>
          <cell r="FG706">
            <v>0</v>
          </cell>
          <cell r="FH706">
            <v>0</v>
          </cell>
          <cell r="FI706">
            <v>0</v>
          </cell>
          <cell r="FJ706">
            <v>0</v>
          </cell>
          <cell r="FK706">
            <v>0</v>
          </cell>
          <cell r="FL706">
            <v>0</v>
          </cell>
          <cell r="FM706">
            <v>0</v>
          </cell>
          <cell r="FN706">
            <v>0</v>
          </cell>
          <cell r="FO706">
            <v>0</v>
          </cell>
          <cell r="FP706">
            <v>0</v>
          </cell>
          <cell r="FQ706">
            <v>0</v>
          </cell>
          <cell r="FR706">
            <v>0</v>
          </cell>
          <cell r="FS706">
            <v>0</v>
          </cell>
          <cell r="FT706">
            <v>0</v>
          </cell>
          <cell r="FU706">
            <v>0</v>
          </cell>
          <cell r="FV706">
            <v>0</v>
          </cell>
          <cell r="FW706">
            <v>0</v>
          </cell>
          <cell r="FX706">
            <v>0</v>
          </cell>
          <cell r="FY706">
            <v>0</v>
          </cell>
          <cell r="FZ706">
            <v>0</v>
          </cell>
          <cell r="GA706">
            <v>0</v>
          </cell>
          <cell r="GB706">
            <v>0</v>
          </cell>
          <cell r="GC706">
            <v>0</v>
          </cell>
          <cell r="GD706">
            <v>0</v>
          </cell>
          <cell r="GE706">
            <v>0</v>
          </cell>
          <cell r="GF706">
            <v>0</v>
          </cell>
          <cell r="GG706">
            <v>0</v>
          </cell>
          <cell r="GH706">
            <v>0</v>
          </cell>
          <cell r="GI706">
            <v>0</v>
          </cell>
          <cell r="GJ706">
            <v>0</v>
          </cell>
          <cell r="GK706">
            <v>0</v>
          </cell>
          <cell r="GL706">
            <v>0</v>
          </cell>
          <cell r="GM706">
            <v>0</v>
          </cell>
          <cell r="GN706">
            <v>0</v>
          </cell>
          <cell r="GO706">
            <v>0</v>
          </cell>
          <cell r="GP706">
            <v>0</v>
          </cell>
          <cell r="GQ706">
            <v>0</v>
          </cell>
          <cell r="GR706">
            <v>0</v>
          </cell>
          <cell r="GS706">
            <v>0</v>
          </cell>
          <cell r="GT706">
            <v>0</v>
          </cell>
          <cell r="GU706">
            <v>0</v>
          </cell>
          <cell r="GV706">
            <v>0</v>
          </cell>
          <cell r="GW706">
            <v>0</v>
          </cell>
          <cell r="GX706">
            <v>0</v>
          </cell>
          <cell r="GY706">
            <v>0</v>
          </cell>
          <cell r="GZ706">
            <v>0</v>
          </cell>
          <cell r="HA706">
            <v>0</v>
          </cell>
          <cell r="HB706">
            <v>0</v>
          </cell>
          <cell r="HC706">
            <v>0</v>
          </cell>
          <cell r="HD706">
            <v>0</v>
          </cell>
          <cell r="HE706">
            <v>0</v>
          </cell>
          <cell r="HF706">
            <v>0</v>
          </cell>
          <cell r="HG706">
            <v>0</v>
          </cell>
          <cell r="HH706">
            <v>0</v>
          </cell>
          <cell r="HI706">
            <v>0</v>
          </cell>
          <cell r="HJ706">
            <v>0</v>
          </cell>
          <cell r="HO706">
            <v>6.0121900000000004</v>
          </cell>
          <cell r="HP706">
            <v>6.0121900000000004</v>
          </cell>
          <cell r="HQ706">
            <v>0</v>
          </cell>
          <cell r="HR706">
            <v>4.4604359999999996</v>
          </cell>
          <cell r="HS706">
            <v>4.4604359999999996</v>
          </cell>
          <cell r="HT706">
            <v>0</v>
          </cell>
          <cell r="HU706">
            <v>2.0750660000000001</v>
          </cell>
          <cell r="HV706">
            <v>2.0750660000000001</v>
          </cell>
          <cell r="HW706">
            <v>0</v>
          </cell>
          <cell r="HX706">
            <v>35.93036</v>
          </cell>
          <cell r="HY706">
            <v>35.93036</v>
          </cell>
          <cell r="HZ706">
            <v>0</v>
          </cell>
          <cell r="IA706">
            <v>-13.032139999999998</v>
          </cell>
          <cell r="IB706">
            <v>-13.032139999999998</v>
          </cell>
          <cell r="IC706">
            <v>0</v>
          </cell>
          <cell r="ID706">
            <v>-15.241519999999998</v>
          </cell>
          <cell r="IE706">
            <v>-15.241519999999998</v>
          </cell>
          <cell r="IF706">
            <v>0</v>
          </cell>
          <cell r="IG706">
            <v>-39.224499999999999</v>
          </cell>
          <cell r="IH706">
            <v>-39.224499999999999</v>
          </cell>
          <cell r="II706">
            <v>0</v>
          </cell>
          <cell r="IJ706">
            <v>6.3273999999999999</v>
          </cell>
          <cell r="IK706">
            <v>6.3273999999999999</v>
          </cell>
          <cell r="IL706">
            <v>0</v>
          </cell>
          <cell r="IM706">
            <v>7.2829249999999988</v>
          </cell>
          <cell r="IN706">
            <v>7.2829249999999988</v>
          </cell>
          <cell r="IO706">
            <v>0</v>
          </cell>
          <cell r="IP706">
            <v>6.9469249999999994</v>
          </cell>
          <cell r="IQ706">
            <v>6.9469249999999994</v>
          </cell>
          <cell r="IR706">
            <v>0</v>
          </cell>
          <cell r="IS706">
            <v>4.9842249999999995</v>
          </cell>
          <cell r="IT706">
            <v>4.9842249999999995</v>
          </cell>
          <cell r="IU706">
            <v>0</v>
          </cell>
          <cell r="IV706">
            <v>-4.2905026944781497</v>
          </cell>
          <cell r="IW706">
            <v>-4.2905026944781497</v>
          </cell>
          <cell r="IX706">
            <v>0</v>
          </cell>
          <cell r="IY706">
            <v>-1.3894276950547468</v>
          </cell>
          <cell r="IZ706">
            <v>-1.3894276950547468</v>
          </cell>
          <cell r="JA706">
            <v>0</v>
          </cell>
          <cell r="JB706">
            <v>-4.9274528000000011</v>
          </cell>
          <cell r="JC706">
            <v>-4.9274528000000011</v>
          </cell>
          <cell r="JD706">
            <v>0</v>
          </cell>
          <cell r="JE706">
            <v>-1.5149999999999999</v>
          </cell>
          <cell r="JF706">
            <v>-1.5149999999999999</v>
          </cell>
          <cell r="JG706">
            <v>0</v>
          </cell>
          <cell r="JH706">
            <v>11.544589337999998</v>
          </cell>
          <cell r="JI706">
            <v>11.544589337999998</v>
          </cell>
          <cell r="JJ706">
            <v>0</v>
          </cell>
          <cell r="JK706">
            <v>18.464589338</v>
          </cell>
          <cell r="JL706">
            <v>18.464589338</v>
          </cell>
          <cell r="JM706">
            <v>0</v>
          </cell>
          <cell r="JN706">
            <v>13.864969338</v>
          </cell>
          <cell r="JO706">
            <v>13.864969338</v>
          </cell>
          <cell r="JP706">
            <v>0</v>
          </cell>
          <cell r="JQ706">
            <v>8.1940000000000008</v>
          </cell>
          <cell r="JR706">
            <v>8.1940000000000008</v>
          </cell>
          <cell r="JS706">
            <v>0</v>
          </cell>
          <cell r="JT706">
            <v>8.7129399999999979</v>
          </cell>
          <cell r="JU706">
            <v>8.7129399999999979</v>
          </cell>
          <cell r="JV706">
            <v>0</v>
          </cell>
          <cell r="JW706">
            <v>8.2999999999999989</v>
          </cell>
          <cell r="JX706">
            <v>8.2999999999999989</v>
          </cell>
          <cell r="JY706">
            <v>0</v>
          </cell>
          <cell r="JZ706">
            <v>-0.3</v>
          </cell>
          <cell r="KA706">
            <v>-0.3</v>
          </cell>
          <cell r="KB706">
            <v>0</v>
          </cell>
          <cell r="KC706">
            <v>0</v>
          </cell>
          <cell r="KD706">
            <v>0</v>
          </cell>
          <cell r="KE706">
            <v>0</v>
          </cell>
          <cell r="KF706">
            <v>-18</v>
          </cell>
          <cell r="KG706">
            <v>-18</v>
          </cell>
          <cell r="KH706">
            <v>0</v>
          </cell>
          <cell r="KI706">
            <v>-21</v>
          </cell>
          <cell r="KJ706">
            <v>-21</v>
          </cell>
          <cell r="KK706">
            <v>0</v>
          </cell>
          <cell r="KL706">
            <v>-8</v>
          </cell>
          <cell r="KM706">
            <v>-8</v>
          </cell>
          <cell r="KN706">
            <v>0</v>
          </cell>
          <cell r="KO706">
            <v>1</v>
          </cell>
          <cell r="KP706">
            <v>1</v>
          </cell>
          <cell r="KQ706">
            <v>0</v>
          </cell>
          <cell r="KR706">
            <v>0</v>
          </cell>
          <cell r="KS706">
            <v>0</v>
          </cell>
          <cell r="KT706">
            <v>0</v>
          </cell>
          <cell r="KU706">
            <v>0</v>
          </cell>
          <cell r="KV706">
            <v>0</v>
          </cell>
          <cell r="KW706">
            <v>0</v>
          </cell>
          <cell r="KX706">
            <v>0</v>
          </cell>
          <cell r="KY706">
            <v>0</v>
          </cell>
          <cell r="KZ706">
            <v>0</v>
          </cell>
          <cell r="LA706">
            <v>0</v>
          </cell>
          <cell r="LB706">
            <v>0</v>
          </cell>
          <cell r="LC706">
            <v>0</v>
          </cell>
          <cell r="LD706">
            <v>0</v>
          </cell>
          <cell r="LE706">
            <v>0</v>
          </cell>
          <cell r="LF706">
            <v>0</v>
          </cell>
          <cell r="LG706">
            <v>0</v>
          </cell>
          <cell r="LH706">
            <v>0</v>
          </cell>
          <cell r="LI706">
            <v>0</v>
          </cell>
          <cell r="LJ706">
            <v>0</v>
          </cell>
          <cell r="LK706">
            <v>0</v>
          </cell>
          <cell r="LL706">
            <v>0</v>
          </cell>
          <cell r="LM706">
            <v>0</v>
          </cell>
          <cell r="LN706">
            <v>0</v>
          </cell>
          <cell r="LO706">
            <v>0</v>
          </cell>
          <cell r="LP706">
            <v>0</v>
          </cell>
          <cell r="LQ706">
            <v>0</v>
          </cell>
          <cell r="LR706">
            <v>0</v>
          </cell>
          <cell r="LS706">
            <v>0</v>
          </cell>
          <cell r="LT706">
            <v>0</v>
          </cell>
          <cell r="LU706">
            <v>0</v>
          </cell>
          <cell r="LV706">
            <v>0</v>
          </cell>
          <cell r="LW706">
            <v>0</v>
          </cell>
          <cell r="LX706">
            <v>0</v>
          </cell>
          <cell r="LY706">
            <v>0</v>
          </cell>
          <cell r="LZ706">
            <v>0</v>
          </cell>
          <cell r="MA706">
            <v>0</v>
          </cell>
          <cell r="MB706">
            <v>0</v>
          </cell>
          <cell r="MC706">
            <v>0</v>
          </cell>
          <cell r="MD706">
            <v>0</v>
          </cell>
          <cell r="ME706">
            <v>0</v>
          </cell>
          <cell r="MF706">
            <v>0</v>
          </cell>
          <cell r="MG706">
            <v>0</v>
          </cell>
          <cell r="MH706">
            <v>0</v>
          </cell>
          <cell r="MI706">
            <v>0</v>
          </cell>
          <cell r="MJ706">
            <v>0</v>
          </cell>
          <cell r="MK706">
            <v>0</v>
          </cell>
          <cell r="ML706">
            <v>0</v>
          </cell>
          <cell r="MM706">
            <v>0</v>
          </cell>
          <cell r="MN706">
            <v>0</v>
          </cell>
          <cell r="MO706">
            <v>0</v>
          </cell>
          <cell r="MP706">
            <v>0</v>
          </cell>
          <cell r="MQ706">
            <v>0</v>
          </cell>
          <cell r="MR706">
            <v>0</v>
          </cell>
          <cell r="MS706">
            <v>0</v>
          </cell>
          <cell r="MT706">
            <v>0</v>
          </cell>
          <cell r="MU706">
            <v>0</v>
          </cell>
          <cell r="MV706">
            <v>0</v>
          </cell>
          <cell r="MW706">
            <v>0</v>
          </cell>
          <cell r="MX706">
            <v>0</v>
          </cell>
          <cell r="MY706">
            <v>0</v>
          </cell>
          <cell r="MZ706">
            <v>0</v>
          </cell>
          <cell r="NA706">
            <v>0</v>
          </cell>
          <cell r="NB706">
            <v>0</v>
          </cell>
          <cell r="NC706">
            <v>0</v>
          </cell>
          <cell r="ND706">
            <v>0</v>
          </cell>
          <cell r="NE706">
            <v>0</v>
          </cell>
          <cell r="NF706">
            <v>0</v>
          </cell>
          <cell r="NG706">
            <v>0</v>
          </cell>
          <cell r="NH706">
            <v>0</v>
          </cell>
          <cell r="NI706">
            <v>0</v>
          </cell>
          <cell r="NJ706">
            <v>0</v>
          </cell>
          <cell r="NK706">
            <v>0</v>
          </cell>
          <cell r="NL706">
            <v>0</v>
          </cell>
          <cell r="NM706">
            <v>0</v>
          </cell>
          <cell r="NN706">
            <v>0</v>
          </cell>
          <cell r="NO706">
            <v>0</v>
          </cell>
          <cell r="NP706">
            <v>0</v>
          </cell>
          <cell r="NQ706">
            <v>0</v>
          </cell>
          <cell r="NR706">
            <v>0</v>
          </cell>
          <cell r="NS706">
            <v>0</v>
          </cell>
          <cell r="NT706">
            <v>0</v>
          </cell>
          <cell r="NU706">
            <v>0</v>
          </cell>
          <cell r="NV706">
            <v>0</v>
          </cell>
          <cell r="NW706">
            <v>0</v>
          </cell>
        </row>
        <row r="707">
          <cell r="BB707">
            <v>-3.823048</v>
          </cell>
          <cell r="BC707">
            <v>-3.823048</v>
          </cell>
          <cell r="BD707">
            <v>0</v>
          </cell>
          <cell r="BE707">
            <v>-5.8769860000000005</v>
          </cell>
          <cell r="BF707">
            <v>-5.8769860000000005</v>
          </cell>
          <cell r="BG707">
            <v>0</v>
          </cell>
          <cell r="BH707">
            <v>-5.1123290000000008</v>
          </cell>
          <cell r="BI707">
            <v>-5.1123290000000008</v>
          </cell>
          <cell r="BJ707">
            <v>0</v>
          </cell>
          <cell r="BK707">
            <v>-20.214000000000002</v>
          </cell>
          <cell r="BL707">
            <v>-20.214000000000002</v>
          </cell>
          <cell r="BM707">
            <v>0</v>
          </cell>
          <cell r="BN707">
            <v>-4.5860190000000012</v>
          </cell>
          <cell r="BO707">
            <v>-4.5860190000000012</v>
          </cell>
          <cell r="BP707">
            <v>0</v>
          </cell>
          <cell r="BQ707">
            <v>-49.78202000000001</v>
          </cell>
          <cell r="BR707">
            <v>-49.78202000000001</v>
          </cell>
          <cell r="BS707">
            <v>0</v>
          </cell>
          <cell r="BT707">
            <v>81.41845635</v>
          </cell>
          <cell r="BU707">
            <v>81.41845635</v>
          </cell>
          <cell r="BV707">
            <v>0</v>
          </cell>
          <cell r="BW707">
            <v>-11.31326001</v>
          </cell>
          <cell r="BX707">
            <v>-11.31326001</v>
          </cell>
          <cell r="BY707">
            <v>0</v>
          </cell>
          <cell r="BZ707">
            <v>-0.94199999999999995</v>
          </cell>
          <cell r="CA707">
            <v>-0.94199999999999995</v>
          </cell>
          <cell r="CB707">
            <v>0</v>
          </cell>
          <cell r="CC707">
            <v>-5.5115882099999993</v>
          </cell>
          <cell r="CD707">
            <v>-5.5115882099999993</v>
          </cell>
          <cell r="CE707">
            <v>0</v>
          </cell>
          <cell r="CF707">
            <v>-13.996533217500001</v>
          </cell>
          <cell r="CG707">
            <v>-13.996533217500001</v>
          </cell>
          <cell r="CH707">
            <v>0</v>
          </cell>
          <cell r="CI707">
            <v>12.401073470880821</v>
          </cell>
          <cell r="CJ707">
            <v>12.401073470880821</v>
          </cell>
          <cell r="CK707">
            <v>0</v>
          </cell>
          <cell r="CL707">
            <v>-9.9353632522037394</v>
          </cell>
          <cell r="CM707">
            <v>-9.9353632522037394</v>
          </cell>
          <cell r="CN707">
            <v>0</v>
          </cell>
          <cell r="CO707">
            <v>11.524684897439998</v>
          </cell>
          <cell r="CP707">
            <v>11.524684897439998</v>
          </cell>
          <cell r="CQ707">
            <v>0</v>
          </cell>
          <cell r="CR707">
            <v>2.8210000000000006</v>
          </cell>
          <cell r="CS707">
            <v>2.8210000000000006</v>
          </cell>
          <cell r="CT707">
            <v>0</v>
          </cell>
          <cell r="CU707">
            <v>-2.3720000000000003</v>
          </cell>
          <cell r="CV707">
            <v>-2.3720000000000003</v>
          </cell>
          <cell r="CW707">
            <v>0</v>
          </cell>
          <cell r="CX707">
            <v>-8.6001315260000002</v>
          </cell>
          <cell r="CY707">
            <v>-8.6001315260000002</v>
          </cell>
          <cell r="CZ707">
            <v>0</v>
          </cell>
          <cell r="DA707">
            <v>-10.129030662000002</v>
          </cell>
          <cell r="DB707">
            <v>-10.129030662000002</v>
          </cell>
          <cell r="DC707">
            <v>0</v>
          </cell>
          <cell r="DD707">
            <v>-15.257999999999999</v>
          </cell>
          <cell r="DE707">
            <v>-15.257999999999999</v>
          </cell>
          <cell r="DF707">
            <v>0</v>
          </cell>
          <cell r="DG707">
            <v>-0.80420500000000028</v>
          </cell>
          <cell r="DH707">
            <v>-0.80420500000000028</v>
          </cell>
          <cell r="DI707">
            <v>0</v>
          </cell>
          <cell r="DJ707">
            <v>-15.999999999999998</v>
          </cell>
          <cell r="DK707">
            <v>-15.999999999999998</v>
          </cell>
          <cell r="DL707">
            <v>0</v>
          </cell>
          <cell r="DM707">
            <v>0.7</v>
          </cell>
          <cell r="DN707">
            <v>0.7</v>
          </cell>
          <cell r="DO707">
            <v>0</v>
          </cell>
          <cell r="DP707">
            <v>0</v>
          </cell>
          <cell r="DQ707">
            <v>0</v>
          </cell>
          <cell r="DR707">
            <v>0</v>
          </cell>
          <cell r="DS707">
            <v>-5</v>
          </cell>
          <cell r="DT707">
            <v>-5</v>
          </cell>
          <cell r="DU707">
            <v>0</v>
          </cell>
          <cell r="DV707">
            <v>22</v>
          </cell>
          <cell r="DW707">
            <v>22</v>
          </cell>
          <cell r="DX707">
            <v>0</v>
          </cell>
          <cell r="DY707">
            <v>16</v>
          </cell>
          <cell r="DZ707">
            <v>16</v>
          </cell>
          <cell r="EA707">
            <v>0</v>
          </cell>
          <cell r="EB707">
            <v>-3</v>
          </cell>
          <cell r="EC707">
            <v>-3</v>
          </cell>
          <cell r="ED707">
            <v>0</v>
          </cell>
          <cell r="EE707">
            <v>0</v>
          </cell>
          <cell r="EF707">
            <v>0</v>
          </cell>
          <cell r="EG707">
            <v>0</v>
          </cell>
          <cell r="EH707">
            <v>0</v>
          </cell>
          <cell r="EI707">
            <v>0</v>
          </cell>
          <cell r="EJ707">
            <v>0</v>
          </cell>
          <cell r="EK707">
            <v>0</v>
          </cell>
          <cell r="EL707">
            <v>0</v>
          </cell>
          <cell r="EM707">
            <v>0</v>
          </cell>
          <cell r="EN707">
            <v>0</v>
          </cell>
          <cell r="EO707">
            <v>0</v>
          </cell>
          <cell r="EP707">
            <v>0</v>
          </cell>
          <cell r="EQ707">
            <v>0</v>
          </cell>
          <cell r="ER707">
            <v>0</v>
          </cell>
          <cell r="ES707">
            <v>0</v>
          </cell>
          <cell r="ET707">
            <v>0</v>
          </cell>
          <cell r="EU707">
            <v>0</v>
          </cell>
          <cell r="EV707">
            <v>0</v>
          </cell>
          <cell r="EW707">
            <v>0</v>
          </cell>
          <cell r="EX707">
            <v>0</v>
          </cell>
          <cell r="EY707">
            <v>0</v>
          </cell>
          <cell r="EZ707">
            <v>0</v>
          </cell>
          <cell r="FA707">
            <v>0</v>
          </cell>
          <cell r="FB707">
            <v>0</v>
          </cell>
          <cell r="FC707">
            <v>0</v>
          </cell>
          <cell r="FD707">
            <v>0</v>
          </cell>
          <cell r="FE707">
            <v>0</v>
          </cell>
          <cell r="FF707">
            <v>0</v>
          </cell>
          <cell r="FG707">
            <v>0</v>
          </cell>
          <cell r="FH707">
            <v>0</v>
          </cell>
          <cell r="FI707">
            <v>0</v>
          </cell>
          <cell r="FJ707">
            <v>0</v>
          </cell>
          <cell r="FK707">
            <v>0</v>
          </cell>
          <cell r="FL707">
            <v>0</v>
          </cell>
          <cell r="FM707">
            <v>0</v>
          </cell>
          <cell r="FN707">
            <v>0</v>
          </cell>
          <cell r="FO707">
            <v>0</v>
          </cell>
          <cell r="FP707">
            <v>0</v>
          </cell>
          <cell r="FQ707">
            <v>0</v>
          </cell>
          <cell r="FR707">
            <v>0</v>
          </cell>
          <cell r="FS707">
            <v>0</v>
          </cell>
          <cell r="FT707">
            <v>0</v>
          </cell>
          <cell r="FU707">
            <v>0</v>
          </cell>
          <cell r="FV707">
            <v>0</v>
          </cell>
          <cell r="FW707">
            <v>0</v>
          </cell>
          <cell r="FX707">
            <v>0</v>
          </cell>
          <cell r="FY707">
            <v>0</v>
          </cell>
          <cell r="FZ707">
            <v>0</v>
          </cell>
          <cell r="GA707">
            <v>0</v>
          </cell>
          <cell r="GB707">
            <v>0</v>
          </cell>
          <cell r="GC707">
            <v>0</v>
          </cell>
          <cell r="GD707">
            <v>0</v>
          </cell>
          <cell r="GE707">
            <v>0</v>
          </cell>
          <cell r="GF707">
            <v>0</v>
          </cell>
          <cell r="GG707">
            <v>0</v>
          </cell>
          <cell r="GH707">
            <v>0</v>
          </cell>
          <cell r="GI707">
            <v>0</v>
          </cell>
          <cell r="GJ707">
            <v>0</v>
          </cell>
          <cell r="GK707">
            <v>0</v>
          </cell>
          <cell r="GL707">
            <v>0</v>
          </cell>
          <cell r="GM707">
            <v>0</v>
          </cell>
          <cell r="GN707">
            <v>0</v>
          </cell>
          <cell r="GO707">
            <v>0</v>
          </cell>
          <cell r="GP707">
            <v>0</v>
          </cell>
          <cell r="GQ707">
            <v>0</v>
          </cell>
          <cell r="GR707">
            <v>0</v>
          </cell>
          <cell r="GS707">
            <v>0</v>
          </cell>
          <cell r="GT707">
            <v>0</v>
          </cell>
          <cell r="GU707">
            <v>0</v>
          </cell>
          <cell r="GV707">
            <v>0</v>
          </cell>
          <cell r="GW707">
            <v>0</v>
          </cell>
          <cell r="GX707">
            <v>0</v>
          </cell>
          <cell r="GY707">
            <v>0</v>
          </cell>
          <cell r="GZ707">
            <v>0</v>
          </cell>
          <cell r="HA707">
            <v>0</v>
          </cell>
          <cell r="HB707">
            <v>0</v>
          </cell>
          <cell r="HC707">
            <v>0</v>
          </cell>
          <cell r="HD707">
            <v>0</v>
          </cell>
          <cell r="HE707">
            <v>0</v>
          </cell>
          <cell r="HF707">
            <v>0</v>
          </cell>
          <cell r="HG707">
            <v>0</v>
          </cell>
          <cell r="HH707">
            <v>0</v>
          </cell>
          <cell r="HI707">
            <v>0</v>
          </cell>
          <cell r="HJ707">
            <v>0</v>
          </cell>
          <cell r="HO707">
            <v>-14.812363000000001</v>
          </cell>
          <cell r="HP707">
            <v>-14.812363000000001</v>
          </cell>
          <cell r="HQ707">
            <v>0</v>
          </cell>
          <cell r="HR707">
            <v>-10.989315000000001</v>
          </cell>
          <cell r="HS707">
            <v>-10.989315000000001</v>
          </cell>
          <cell r="HT707">
            <v>0</v>
          </cell>
          <cell r="HU707">
            <v>-5.1123290000000008</v>
          </cell>
          <cell r="HV707">
            <v>-5.1123290000000008</v>
          </cell>
          <cell r="HW707">
            <v>0</v>
          </cell>
          <cell r="HX707">
            <v>-74.582039000000009</v>
          </cell>
          <cell r="HY707">
            <v>-74.582039000000009</v>
          </cell>
          <cell r="HZ707">
            <v>0</v>
          </cell>
          <cell r="IA707">
            <v>27.050417349999989</v>
          </cell>
          <cell r="IB707">
            <v>27.050417349999989</v>
          </cell>
          <cell r="IC707">
            <v>0</v>
          </cell>
          <cell r="ID707">
            <v>31.63643634999999</v>
          </cell>
          <cell r="IE707">
            <v>31.63643634999999</v>
          </cell>
          <cell r="IF707">
            <v>0</v>
          </cell>
          <cell r="IG707">
            <v>81.41845635</v>
          </cell>
          <cell r="IH707">
            <v>81.41845635</v>
          </cell>
          <cell r="II707">
            <v>0</v>
          </cell>
          <cell r="IJ707">
            <v>-17.76684822</v>
          </cell>
          <cell r="IK707">
            <v>-17.76684822</v>
          </cell>
          <cell r="IL707">
            <v>0</v>
          </cell>
          <cell r="IM707">
            <v>-20.450121427500001</v>
          </cell>
          <cell r="IN707">
            <v>-20.450121427500001</v>
          </cell>
          <cell r="IO707">
            <v>0</v>
          </cell>
          <cell r="IP707">
            <v>-19.508121427500001</v>
          </cell>
          <cell r="IQ707">
            <v>-19.508121427500001</v>
          </cell>
          <cell r="IR707">
            <v>0</v>
          </cell>
          <cell r="IS707">
            <v>-13.996533217500001</v>
          </cell>
          <cell r="IT707">
            <v>-13.996533217500001</v>
          </cell>
          <cell r="IU707">
            <v>0</v>
          </cell>
          <cell r="IV707">
            <v>13.99039511611708</v>
          </cell>
          <cell r="IW707">
            <v>13.99039511611708</v>
          </cell>
          <cell r="IX707">
            <v>0</v>
          </cell>
          <cell r="IY707">
            <v>4.4103216452362597</v>
          </cell>
          <cell r="IZ707">
            <v>4.4103216452362597</v>
          </cell>
          <cell r="JA707">
            <v>0</v>
          </cell>
          <cell r="JB707">
            <v>14.345684897439998</v>
          </cell>
          <cell r="JC707">
            <v>14.345684897439998</v>
          </cell>
          <cell r="JD707">
            <v>0</v>
          </cell>
          <cell r="JE707">
            <v>2.8210000000000006</v>
          </cell>
          <cell r="JF707">
            <v>2.8210000000000006</v>
          </cell>
          <cell r="JG707">
            <v>0</v>
          </cell>
          <cell r="JH707">
            <v>-21.101162188000004</v>
          </cell>
          <cell r="JI707">
            <v>-21.101162188000004</v>
          </cell>
          <cell r="JJ707">
            <v>0</v>
          </cell>
          <cell r="JK707">
            <v>-33.987162187999999</v>
          </cell>
          <cell r="JL707">
            <v>-33.987162187999999</v>
          </cell>
          <cell r="JM707">
            <v>0</v>
          </cell>
          <cell r="JN707">
            <v>-25.387030662000001</v>
          </cell>
          <cell r="JO707">
            <v>-25.387030662000001</v>
          </cell>
          <cell r="JP707">
            <v>0</v>
          </cell>
          <cell r="JQ707">
            <v>-15.257999999999999</v>
          </cell>
          <cell r="JR707">
            <v>-15.257999999999999</v>
          </cell>
          <cell r="JS707">
            <v>0</v>
          </cell>
          <cell r="JT707">
            <v>-16.104205</v>
          </cell>
          <cell r="JU707">
            <v>-16.104205</v>
          </cell>
          <cell r="JV707">
            <v>0</v>
          </cell>
          <cell r="JW707">
            <v>-15.299999999999999</v>
          </cell>
          <cell r="JX707">
            <v>-15.299999999999999</v>
          </cell>
          <cell r="JY707">
            <v>0</v>
          </cell>
          <cell r="JZ707">
            <v>0.7</v>
          </cell>
          <cell r="KA707">
            <v>0.7</v>
          </cell>
          <cell r="KB707">
            <v>0</v>
          </cell>
          <cell r="KC707">
            <v>0</v>
          </cell>
          <cell r="KD707">
            <v>0</v>
          </cell>
          <cell r="KE707">
            <v>0</v>
          </cell>
          <cell r="KF707">
            <v>33</v>
          </cell>
          <cell r="KG707">
            <v>33</v>
          </cell>
          <cell r="KH707">
            <v>0</v>
          </cell>
          <cell r="KI707">
            <v>35</v>
          </cell>
          <cell r="KJ707">
            <v>35</v>
          </cell>
          <cell r="KK707">
            <v>0</v>
          </cell>
          <cell r="KL707">
            <v>13</v>
          </cell>
          <cell r="KM707">
            <v>13</v>
          </cell>
          <cell r="KN707">
            <v>0</v>
          </cell>
          <cell r="KO707">
            <v>-3</v>
          </cell>
          <cell r="KP707">
            <v>-3</v>
          </cell>
          <cell r="KQ707">
            <v>0</v>
          </cell>
          <cell r="KR707">
            <v>0</v>
          </cell>
          <cell r="KS707">
            <v>0</v>
          </cell>
          <cell r="KT707">
            <v>0</v>
          </cell>
          <cell r="KU707">
            <v>0</v>
          </cell>
          <cell r="KV707">
            <v>0</v>
          </cell>
          <cell r="KW707">
            <v>0</v>
          </cell>
          <cell r="KX707">
            <v>0</v>
          </cell>
          <cell r="KY707">
            <v>0</v>
          </cell>
          <cell r="KZ707">
            <v>0</v>
          </cell>
          <cell r="LA707">
            <v>0</v>
          </cell>
          <cell r="LB707">
            <v>0</v>
          </cell>
          <cell r="LC707">
            <v>0</v>
          </cell>
          <cell r="LD707">
            <v>0</v>
          </cell>
          <cell r="LE707">
            <v>0</v>
          </cell>
          <cell r="LF707">
            <v>0</v>
          </cell>
          <cell r="LG707">
            <v>0</v>
          </cell>
          <cell r="LH707">
            <v>0</v>
          </cell>
          <cell r="LI707">
            <v>0</v>
          </cell>
          <cell r="LJ707">
            <v>0</v>
          </cell>
          <cell r="LK707">
            <v>0</v>
          </cell>
          <cell r="LL707">
            <v>0</v>
          </cell>
          <cell r="LM707">
            <v>0</v>
          </cell>
          <cell r="LN707">
            <v>0</v>
          </cell>
          <cell r="LO707">
            <v>0</v>
          </cell>
          <cell r="LP707">
            <v>0</v>
          </cell>
          <cell r="LQ707">
            <v>0</v>
          </cell>
          <cell r="LR707">
            <v>0</v>
          </cell>
          <cell r="LS707">
            <v>0</v>
          </cell>
          <cell r="LT707">
            <v>0</v>
          </cell>
          <cell r="LU707">
            <v>0</v>
          </cell>
          <cell r="LV707">
            <v>0</v>
          </cell>
          <cell r="LW707">
            <v>0</v>
          </cell>
          <cell r="LX707">
            <v>0</v>
          </cell>
          <cell r="LY707">
            <v>0</v>
          </cell>
          <cell r="LZ707">
            <v>0</v>
          </cell>
          <cell r="MA707">
            <v>0</v>
          </cell>
          <cell r="MB707">
            <v>0</v>
          </cell>
          <cell r="MC707">
            <v>0</v>
          </cell>
          <cell r="MD707">
            <v>0</v>
          </cell>
          <cell r="ME707">
            <v>0</v>
          </cell>
          <cell r="MF707">
            <v>0</v>
          </cell>
          <cell r="MG707">
            <v>0</v>
          </cell>
          <cell r="MH707">
            <v>0</v>
          </cell>
          <cell r="MI707">
            <v>0</v>
          </cell>
          <cell r="MJ707">
            <v>0</v>
          </cell>
          <cell r="MK707">
            <v>0</v>
          </cell>
          <cell r="ML707">
            <v>0</v>
          </cell>
          <cell r="MM707">
            <v>0</v>
          </cell>
          <cell r="MN707">
            <v>0</v>
          </cell>
          <cell r="MO707">
            <v>0</v>
          </cell>
          <cell r="MP707">
            <v>0</v>
          </cell>
          <cell r="MQ707">
            <v>0</v>
          </cell>
          <cell r="MR707">
            <v>0</v>
          </cell>
          <cell r="MS707">
            <v>0</v>
          </cell>
          <cell r="MT707">
            <v>0</v>
          </cell>
          <cell r="MU707">
            <v>0</v>
          </cell>
          <cell r="MV707">
            <v>0</v>
          </cell>
          <cell r="MW707">
            <v>0</v>
          </cell>
          <cell r="MX707">
            <v>0</v>
          </cell>
          <cell r="MY707">
            <v>0</v>
          </cell>
          <cell r="MZ707">
            <v>0</v>
          </cell>
          <cell r="NA707">
            <v>0</v>
          </cell>
          <cell r="NB707">
            <v>0</v>
          </cell>
          <cell r="NC707">
            <v>0</v>
          </cell>
          <cell r="ND707">
            <v>0</v>
          </cell>
          <cell r="NE707">
            <v>0</v>
          </cell>
          <cell r="NF707">
            <v>0</v>
          </cell>
          <cell r="NG707">
            <v>0</v>
          </cell>
          <cell r="NH707">
            <v>0</v>
          </cell>
          <cell r="NI707">
            <v>0</v>
          </cell>
          <cell r="NJ707">
            <v>0</v>
          </cell>
          <cell r="NK707">
            <v>0</v>
          </cell>
          <cell r="NL707">
            <v>0</v>
          </cell>
          <cell r="NM707">
            <v>0</v>
          </cell>
          <cell r="NN707">
            <v>0</v>
          </cell>
          <cell r="NO707">
            <v>0</v>
          </cell>
          <cell r="NP707">
            <v>0</v>
          </cell>
          <cell r="NQ707">
            <v>0</v>
          </cell>
          <cell r="NR707">
            <v>0</v>
          </cell>
          <cell r="NS707">
            <v>0</v>
          </cell>
          <cell r="NT707">
            <v>0</v>
          </cell>
          <cell r="NU707">
            <v>0</v>
          </cell>
          <cell r="NV707">
            <v>0</v>
          </cell>
          <cell r="NW707">
            <v>0</v>
          </cell>
        </row>
        <row r="711">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0</v>
          </cell>
          <cell r="CB711">
            <v>0</v>
          </cell>
          <cell r="CC711">
            <v>0</v>
          </cell>
          <cell r="CD711">
            <v>0</v>
          </cell>
          <cell r="CE711">
            <v>0</v>
          </cell>
          <cell r="CF711">
            <v>0</v>
          </cell>
          <cell r="CG711">
            <v>0</v>
          </cell>
          <cell r="CH711">
            <v>0</v>
          </cell>
          <cell r="CI711">
            <v>0</v>
          </cell>
          <cell r="CJ711">
            <v>0</v>
          </cell>
          <cell r="CK711">
            <v>0</v>
          </cell>
          <cell r="CL711">
            <v>0</v>
          </cell>
          <cell r="CM711">
            <v>0</v>
          </cell>
          <cell r="CN711">
            <v>0</v>
          </cell>
          <cell r="CO711">
            <v>0</v>
          </cell>
          <cell r="CP711">
            <v>0</v>
          </cell>
          <cell r="CQ711">
            <v>0</v>
          </cell>
          <cell r="CR711">
            <v>0</v>
          </cell>
          <cell r="CS711">
            <v>0</v>
          </cell>
          <cell r="CT711">
            <v>0</v>
          </cell>
          <cell r="CU711">
            <v>0</v>
          </cell>
          <cell r="CV711">
            <v>0</v>
          </cell>
          <cell r="CW711">
            <v>0</v>
          </cell>
          <cell r="CX711">
            <v>0</v>
          </cell>
          <cell r="CY711">
            <v>0</v>
          </cell>
          <cell r="CZ711">
            <v>0</v>
          </cell>
          <cell r="DA711">
            <v>0</v>
          </cell>
          <cell r="DB711">
            <v>0</v>
          </cell>
          <cell r="DC711">
            <v>0</v>
          </cell>
          <cell r="DD711">
            <v>0</v>
          </cell>
          <cell r="DE711">
            <v>0</v>
          </cell>
          <cell r="DF711">
            <v>0</v>
          </cell>
          <cell r="DG711">
            <v>0</v>
          </cell>
          <cell r="DH711">
            <v>0</v>
          </cell>
          <cell r="DI711">
            <v>0</v>
          </cell>
          <cell r="DJ711">
            <v>0</v>
          </cell>
          <cell r="DK711">
            <v>0</v>
          </cell>
          <cell r="DL711">
            <v>0</v>
          </cell>
          <cell r="DM711">
            <v>0</v>
          </cell>
          <cell r="DN711">
            <v>0</v>
          </cell>
          <cell r="DO711">
            <v>0</v>
          </cell>
          <cell r="DP711">
            <v>0</v>
          </cell>
          <cell r="DQ711">
            <v>0</v>
          </cell>
          <cell r="DR711">
            <v>0</v>
          </cell>
          <cell r="DS711">
            <v>0</v>
          </cell>
          <cell r="DT711">
            <v>0</v>
          </cell>
          <cell r="DU711">
            <v>0</v>
          </cell>
          <cell r="DV711">
            <v>0</v>
          </cell>
          <cell r="DW711">
            <v>0</v>
          </cell>
          <cell r="DX711">
            <v>0</v>
          </cell>
          <cell r="DY711">
            <v>0</v>
          </cell>
          <cell r="DZ711">
            <v>0</v>
          </cell>
          <cell r="EA711">
            <v>0</v>
          </cell>
          <cell r="EB711">
            <v>0</v>
          </cell>
          <cell r="EC711">
            <v>0</v>
          </cell>
          <cell r="ED711">
            <v>0</v>
          </cell>
          <cell r="EE711">
            <v>-769</v>
          </cell>
          <cell r="EF711">
            <v>0</v>
          </cell>
          <cell r="EG711">
            <v>-769</v>
          </cell>
          <cell r="EH711">
            <v>-768</v>
          </cell>
          <cell r="EI711">
            <v>0</v>
          </cell>
          <cell r="EJ711">
            <v>-768</v>
          </cell>
          <cell r="EK711">
            <v>-758</v>
          </cell>
          <cell r="EL711">
            <v>0</v>
          </cell>
          <cell r="EM711">
            <v>-758</v>
          </cell>
          <cell r="EN711">
            <v>-772</v>
          </cell>
          <cell r="EO711">
            <v>0</v>
          </cell>
          <cell r="EP711">
            <v>-772</v>
          </cell>
          <cell r="EQ711">
            <v>-668</v>
          </cell>
          <cell r="ER711">
            <v>0</v>
          </cell>
          <cell r="ES711">
            <v>-668</v>
          </cell>
          <cell r="ET711">
            <v>-712</v>
          </cell>
          <cell r="EU711">
            <v>0</v>
          </cell>
          <cell r="EV711">
            <v>-712</v>
          </cell>
          <cell r="EW711">
            <v>-705</v>
          </cell>
          <cell r="EX711">
            <v>0</v>
          </cell>
          <cell r="EY711">
            <v>-705</v>
          </cell>
          <cell r="EZ711">
            <v>-742</v>
          </cell>
          <cell r="FA711">
            <v>0</v>
          </cell>
          <cell r="FB711">
            <v>-742</v>
          </cell>
          <cell r="FC711">
            <v>0</v>
          </cell>
          <cell r="FD711">
            <v>0</v>
          </cell>
          <cell r="FE711">
            <v>0</v>
          </cell>
          <cell r="FF711">
            <v>0</v>
          </cell>
          <cell r="FG711">
            <v>0</v>
          </cell>
          <cell r="FH711">
            <v>0</v>
          </cell>
          <cell r="FI711">
            <v>0</v>
          </cell>
          <cell r="FJ711">
            <v>0</v>
          </cell>
          <cell r="FK711">
            <v>0</v>
          </cell>
          <cell r="FL711">
            <v>0</v>
          </cell>
          <cell r="FM711">
            <v>0</v>
          </cell>
          <cell r="FN711">
            <v>0</v>
          </cell>
          <cell r="FO711">
            <v>0</v>
          </cell>
          <cell r="FP711">
            <v>0</v>
          </cell>
          <cell r="FQ711">
            <v>0</v>
          </cell>
          <cell r="FR711">
            <v>0</v>
          </cell>
          <cell r="FS711">
            <v>0</v>
          </cell>
          <cell r="FT711">
            <v>0</v>
          </cell>
          <cell r="FU711">
            <v>0</v>
          </cell>
          <cell r="FV711">
            <v>0</v>
          </cell>
          <cell r="FW711">
            <v>0</v>
          </cell>
          <cell r="FX711">
            <v>0</v>
          </cell>
          <cell r="FY711">
            <v>0</v>
          </cell>
          <cell r="FZ711">
            <v>0</v>
          </cell>
          <cell r="GA711">
            <v>0</v>
          </cell>
          <cell r="GB711">
            <v>0</v>
          </cell>
          <cell r="GC711">
            <v>0</v>
          </cell>
          <cell r="GD711">
            <v>0</v>
          </cell>
          <cell r="GE711">
            <v>0</v>
          </cell>
          <cell r="GF711">
            <v>0</v>
          </cell>
          <cell r="GG711">
            <v>0</v>
          </cell>
          <cell r="GH711">
            <v>0</v>
          </cell>
          <cell r="GI711">
            <v>0</v>
          </cell>
          <cell r="GJ711">
            <v>0</v>
          </cell>
          <cell r="GK711">
            <v>0</v>
          </cell>
          <cell r="GL711">
            <v>0</v>
          </cell>
          <cell r="GM711">
            <v>0</v>
          </cell>
          <cell r="GN711">
            <v>0</v>
          </cell>
          <cell r="GO711">
            <v>0</v>
          </cell>
          <cell r="GP711">
            <v>0</v>
          </cell>
          <cell r="GQ711">
            <v>0</v>
          </cell>
          <cell r="GR711">
            <v>0</v>
          </cell>
          <cell r="GS711">
            <v>0</v>
          </cell>
          <cell r="GT711">
            <v>0</v>
          </cell>
          <cell r="GU711">
            <v>0</v>
          </cell>
          <cell r="GV711">
            <v>0</v>
          </cell>
          <cell r="GW711">
            <v>0</v>
          </cell>
          <cell r="GX711">
            <v>0</v>
          </cell>
          <cell r="GY711">
            <v>0</v>
          </cell>
          <cell r="GZ711">
            <v>0</v>
          </cell>
          <cell r="HA711">
            <v>0</v>
          </cell>
          <cell r="HB711">
            <v>0</v>
          </cell>
          <cell r="HC711">
            <v>0</v>
          </cell>
          <cell r="HD711">
            <v>0</v>
          </cell>
          <cell r="HE711">
            <v>0</v>
          </cell>
          <cell r="HF711">
            <v>0</v>
          </cell>
          <cell r="HG711">
            <v>0</v>
          </cell>
          <cell r="HH711">
            <v>0</v>
          </cell>
          <cell r="HI711">
            <v>0</v>
          </cell>
          <cell r="HJ711">
            <v>0</v>
          </cell>
          <cell r="HO711">
            <v>0</v>
          </cell>
          <cell r="HP711">
            <v>0</v>
          </cell>
          <cell r="HQ711">
            <v>0</v>
          </cell>
          <cell r="HR711">
            <v>0</v>
          </cell>
          <cell r="HS711">
            <v>0</v>
          </cell>
          <cell r="HT711">
            <v>0</v>
          </cell>
          <cell r="HU711">
            <v>0</v>
          </cell>
          <cell r="HV711">
            <v>0</v>
          </cell>
          <cell r="HW711">
            <v>0</v>
          </cell>
          <cell r="HX711">
            <v>0</v>
          </cell>
          <cell r="HY711">
            <v>0</v>
          </cell>
          <cell r="HZ711">
            <v>0</v>
          </cell>
          <cell r="IA711">
            <v>0</v>
          </cell>
          <cell r="IB711">
            <v>0</v>
          </cell>
          <cell r="IC711">
            <v>0</v>
          </cell>
          <cell r="ID711">
            <v>0</v>
          </cell>
          <cell r="IE711">
            <v>0</v>
          </cell>
          <cell r="IF711">
            <v>0</v>
          </cell>
          <cell r="IG711">
            <v>0</v>
          </cell>
          <cell r="IH711">
            <v>0</v>
          </cell>
          <cell r="II711">
            <v>0</v>
          </cell>
          <cell r="IJ711">
            <v>0</v>
          </cell>
          <cell r="IK711">
            <v>0</v>
          </cell>
          <cell r="IL711">
            <v>0</v>
          </cell>
          <cell r="IM711">
            <v>0</v>
          </cell>
          <cell r="IN711">
            <v>0</v>
          </cell>
          <cell r="IO711">
            <v>0</v>
          </cell>
          <cell r="IP711">
            <v>0</v>
          </cell>
          <cell r="IQ711">
            <v>0</v>
          </cell>
          <cell r="IR711">
            <v>0</v>
          </cell>
          <cell r="IS711">
            <v>0</v>
          </cell>
          <cell r="IT711">
            <v>0</v>
          </cell>
          <cell r="IU711">
            <v>0</v>
          </cell>
          <cell r="IV711">
            <v>0</v>
          </cell>
          <cell r="IW711">
            <v>0</v>
          </cell>
          <cell r="IX711">
            <v>0</v>
          </cell>
          <cell r="IY711">
            <v>0</v>
          </cell>
          <cell r="IZ711">
            <v>0</v>
          </cell>
          <cell r="JA711">
            <v>0</v>
          </cell>
          <cell r="JB711">
            <v>0</v>
          </cell>
          <cell r="JC711">
            <v>0</v>
          </cell>
          <cell r="JD711">
            <v>0</v>
          </cell>
          <cell r="JE711">
            <v>0</v>
          </cell>
          <cell r="JF711">
            <v>0</v>
          </cell>
          <cell r="JG711">
            <v>0</v>
          </cell>
          <cell r="JH711">
            <v>0</v>
          </cell>
          <cell r="JI711">
            <v>0</v>
          </cell>
          <cell r="JJ711">
            <v>0</v>
          </cell>
          <cell r="JK711">
            <v>0</v>
          </cell>
          <cell r="JL711">
            <v>0</v>
          </cell>
          <cell r="JM711">
            <v>0</v>
          </cell>
          <cell r="JN711">
            <v>0</v>
          </cell>
          <cell r="JO711">
            <v>0</v>
          </cell>
          <cell r="JP711">
            <v>0</v>
          </cell>
          <cell r="JQ711">
            <v>0</v>
          </cell>
          <cell r="JR711">
            <v>0</v>
          </cell>
          <cell r="JS711">
            <v>0</v>
          </cell>
          <cell r="JT711">
            <v>0</v>
          </cell>
          <cell r="JU711">
            <v>0</v>
          </cell>
          <cell r="JV711">
            <v>0</v>
          </cell>
          <cell r="JW711">
            <v>0</v>
          </cell>
          <cell r="JX711">
            <v>0</v>
          </cell>
          <cell r="JY711">
            <v>0</v>
          </cell>
          <cell r="JZ711">
            <v>0</v>
          </cell>
          <cell r="KA711">
            <v>0</v>
          </cell>
          <cell r="KB711">
            <v>0</v>
          </cell>
          <cell r="KC711">
            <v>0</v>
          </cell>
          <cell r="KD711">
            <v>0</v>
          </cell>
          <cell r="KE711">
            <v>0</v>
          </cell>
          <cell r="KF711">
            <v>0</v>
          </cell>
          <cell r="KG711">
            <v>0</v>
          </cell>
          <cell r="KH711">
            <v>0</v>
          </cell>
          <cell r="KI711">
            <v>0</v>
          </cell>
          <cell r="KJ711">
            <v>0</v>
          </cell>
          <cell r="KK711">
            <v>0</v>
          </cell>
          <cell r="KL711">
            <v>0</v>
          </cell>
          <cell r="KM711">
            <v>0</v>
          </cell>
          <cell r="KN711">
            <v>0</v>
          </cell>
          <cell r="KO711">
            <v>0</v>
          </cell>
          <cell r="KP711">
            <v>0</v>
          </cell>
          <cell r="KQ711">
            <v>0</v>
          </cell>
          <cell r="KR711">
            <v>0</v>
          </cell>
          <cell r="KS711">
            <v>0</v>
          </cell>
          <cell r="KT711">
            <v>-769</v>
          </cell>
          <cell r="KU711">
            <v>0</v>
          </cell>
          <cell r="KV711">
            <v>0</v>
          </cell>
          <cell r="KW711">
            <v>-768</v>
          </cell>
          <cell r="KX711">
            <v>0</v>
          </cell>
          <cell r="KY711">
            <v>0</v>
          </cell>
          <cell r="KZ711">
            <v>-758</v>
          </cell>
          <cell r="LA711">
            <v>0</v>
          </cell>
          <cell r="LB711">
            <v>0</v>
          </cell>
          <cell r="LC711">
            <v>-772</v>
          </cell>
          <cell r="LD711">
            <v>0</v>
          </cell>
          <cell r="LE711">
            <v>0</v>
          </cell>
          <cell r="LF711">
            <v>-668</v>
          </cell>
          <cell r="LG711">
            <v>0</v>
          </cell>
          <cell r="LH711">
            <v>0</v>
          </cell>
          <cell r="LI711">
            <v>-712</v>
          </cell>
          <cell r="LJ711">
            <v>0</v>
          </cell>
          <cell r="LK711">
            <v>0</v>
          </cell>
          <cell r="LL711">
            <v>-705</v>
          </cell>
          <cell r="LM711">
            <v>0</v>
          </cell>
          <cell r="LN711">
            <v>0</v>
          </cell>
          <cell r="LO711">
            <v>-742</v>
          </cell>
          <cell r="LP711">
            <v>0</v>
          </cell>
          <cell r="LQ711">
            <v>0</v>
          </cell>
          <cell r="LR711">
            <v>0</v>
          </cell>
          <cell r="LS711">
            <v>0</v>
          </cell>
          <cell r="LT711">
            <v>0</v>
          </cell>
          <cell r="LU711">
            <v>0</v>
          </cell>
          <cell r="LV711">
            <v>0</v>
          </cell>
          <cell r="LW711">
            <v>0</v>
          </cell>
          <cell r="LX711">
            <v>0</v>
          </cell>
          <cell r="LY711">
            <v>0</v>
          </cell>
          <cell r="LZ711">
            <v>0</v>
          </cell>
          <cell r="MA711">
            <v>0</v>
          </cell>
          <cell r="MB711">
            <v>0</v>
          </cell>
          <cell r="MC711">
            <v>0</v>
          </cell>
          <cell r="MD711">
            <v>0</v>
          </cell>
          <cell r="ME711">
            <v>0</v>
          </cell>
          <cell r="MF711">
            <v>0</v>
          </cell>
          <cell r="MG711">
            <v>0</v>
          </cell>
          <cell r="MH711">
            <v>0</v>
          </cell>
          <cell r="MI711">
            <v>0</v>
          </cell>
          <cell r="MJ711">
            <v>0</v>
          </cell>
          <cell r="MK711">
            <v>0</v>
          </cell>
          <cell r="ML711">
            <v>0</v>
          </cell>
          <cell r="MM711">
            <v>0</v>
          </cell>
          <cell r="MN711">
            <v>0</v>
          </cell>
          <cell r="MO711">
            <v>0</v>
          </cell>
          <cell r="MP711">
            <v>0</v>
          </cell>
          <cell r="MQ711">
            <v>0</v>
          </cell>
          <cell r="MR711">
            <v>0</v>
          </cell>
          <cell r="MS711">
            <v>0</v>
          </cell>
          <cell r="MT711">
            <v>0</v>
          </cell>
          <cell r="MU711">
            <v>0</v>
          </cell>
          <cell r="MV711">
            <v>0</v>
          </cell>
          <cell r="MW711">
            <v>0</v>
          </cell>
          <cell r="MX711">
            <v>0</v>
          </cell>
          <cell r="MY711">
            <v>0</v>
          </cell>
          <cell r="MZ711">
            <v>0</v>
          </cell>
          <cell r="NA711">
            <v>0</v>
          </cell>
          <cell r="NB711">
            <v>0</v>
          </cell>
          <cell r="NC711">
            <v>0</v>
          </cell>
          <cell r="ND711">
            <v>0</v>
          </cell>
          <cell r="NE711">
            <v>0</v>
          </cell>
          <cell r="NF711">
            <v>0</v>
          </cell>
          <cell r="NG711">
            <v>0</v>
          </cell>
          <cell r="NH711">
            <v>0</v>
          </cell>
          <cell r="NI711">
            <v>0</v>
          </cell>
          <cell r="NJ711">
            <v>0</v>
          </cell>
          <cell r="NK711">
            <v>0</v>
          </cell>
          <cell r="NL711">
            <v>0</v>
          </cell>
          <cell r="NM711">
            <v>0</v>
          </cell>
          <cell r="NN711">
            <v>0</v>
          </cell>
          <cell r="NO711">
            <v>0</v>
          </cell>
          <cell r="NP711">
            <v>0</v>
          </cell>
          <cell r="NQ711">
            <v>0</v>
          </cell>
          <cell r="NR711">
            <v>0</v>
          </cell>
          <cell r="NS711">
            <v>0</v>
          </cell>
          <cell r="NT711">
            <v>0</v>
          </cell>
          <cell r="NU711">
            <v>0</v>
          </cell>
          <cell r="NV711">
            <v>0</v>
          </cell>
          <cell r="NW711">
            <v>0</v>
          </cell>
        </row>
        <row r="712">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0</v>
          </cell>
          <cell r="CB712">
            <v>0</v>
          </cell>
          <cell r="CC712">
            <v>0</v>
          </cell>
          <cell r="CD712">
            <v>0</v>
          </cell>
          <cell r="CE712">
            <v>0</v>
          </cell>
          <cell r="CF712">
            <v>0</v>
          </cell>
          <cell r="CG712">
            <v>0</v>
          </cell>
          <cell r="CH712">
            <v>0</v>
          </cell>
          <cell r="CI712">
            <v>0</v>
          </cell>
          <cell r="CJ712">
            <v>0</v>
          </cell>
          <cell r="CK712">
            <v>0</v>
          </cell>
          <cell r="CL712">
            <v>0</v>
          </cell>
          <cell r="CM712">
            <v>0</v>
          </cell>
          <cell r="CN712">
            <v>0</v>
          </cell>
          <cell r="CO712">
            <v>0</v>
          </cell>
          <cell r="CP712">
            <v>0</v>
          </cell>
          <cell r="CQ712">
            <v>0</v>
          </cell>
          <cell r="CR712">
            <v>0</v>
          </cell>
          <cell r="CS712">
            <v>0</v>
          </cell>
          <cell r="CT712">
            <v>0</v>
          </cell>
          <cell r="CU712">
            <v>0</v>
          </cell>
          <cell r="CV712">
            <v>0</v>
          </cell>
          <cell r="CW712">
            <v>0</v>
          </cell>
          <cell r="CX712">
            <v>0</v>
          </cell>
          <cell r="CY712">
            <v>0</v>
          </cell>
          <cell r="CZ712">
            <v>0</v>
          </cell>
          <cell r="DA712">
            <v>0</v>
          </cell>
          <cell r="DB712">
            <v>0</v>
          </cell>
          <cell r="DC712">
            <v>0</v>
          </cell>
          <cell r="DD712">
            <v>0</v>
          </cell>
          <cell r="DE712">
            <v>0</v>
          </cell>
          <cell r="DF712">
            <v>0</v>
          </cell>
          <cell r="DG712">
            <v>0</v>
          </cell>
          <cell r="DH712">
            <v>0</v>
          </cell>
          <cell r="DI712">
            <v>0</v>
          </cell>
          <cell r="DJ712">
            <v>0</v>
          </cell>
          <cell r="DK712">
            <v>0</v>
          </cell>
          <cell r="DL712">
            <v>0</v>
          </cell>
          <cell r="DM712">
            <v>0</v>
          </cell>
          <cell r="DN712">
            <v>0</v>
          </cell>
          <cell r="DO712">
            <v>0</v>
          </cell>
          <cell r="DP712">
            <v>0</v>
          </cell>
          <cell r="DQ712">
            <v>0</v>
          </cell>
          <cell r="DR712">
            <v>0</v>
          </cell>
          <cell r="DS712">
            <v>0</v>
          </cell>
          <cell r="DT712">
            <v>0</v>
          </cell>
          <cell r="DU712">
            <v>0</v>
          </cell>
          <cell r="DV712">
            <v>0</v>
          </cell>
          <cell r="DW712">
            <v>0</v>
          </cell>
          <cell r="DX712">
            <v>0</v>
          </cell>
          <cell r="DY712">
            <v>0</v>
          </cell>
          <cell r="DZ712">
            <v>0</v>
          </cell>
          <cell r="EA712">
            <v>0</v>
          </cell>
          <cell r="EB712">
            <v>0</v>
          </cell>
          <cell r="EC712">
            <v>0</v>
          </cell>
          <cell r="ED712">
            <v>0</v>
          </cell>
          <cell r="EE712">
            <v>0</v>
          </cell>
          <cell r="EF712">
            <v>0</v>
          </cell>
          <cell r="EG712">
            <v>0</v>
          </cell>
          <cell r="EH712">
            <v>0</v>
          </cell>
          <cell r="EI712">
            <v>0</v>
          </cell>
          <cell r="EJ712">
            <v>0</v>
          </cell>
          <cell r="EK712">
            <v>0</v>
          </cell>
          <cell r="EL712">
            <v>0</v>
          </cell>
          <cell r="EM712">
            <v>0</v>
          </cell>
          <cell r="EN712">
            <v>0</v>
          </cell>
          <cell r="EO712">
            <v>0</v>
          </cell>
          <cell r="EP712">
            <v>0</v>
          </cell>
          <cell r="EQ712">
            <v>0</v>
          </cell>
          <cell r="ER712">
            <v>0</v>
          </cell>
          <cell r="ES712">
            <v>0</v>
          </cell>
          <cell r="ET712">
            <v>0</v>
          </cell>
          <cell r="EU712">
            <v>0</v>
          </cell>
          <cell r="EV712">
            <v>0</v>
          </cell>
          <cell r="EW712">
            <v>0</v>
          </cell>
          <cell r="EX712">
            <v>0</v>
          </cell>
          <cell r="EY712">
            <v>0</v>
          </cell>
          <cell r="EZ712">
            <v>0</v>
          </cell>
          <cell r="FA712">
            <v>0</v>
          </cell>
          <cell r="FB712">
            <v>0</v>
          </cell>
          <cell r="FC712">
            <v>0</v>
          </cell>
          <cell r="FD712">
            <v>0</v>
          </cell>
          <cell r="FE712">
            <v>0</v>
          </cell>
          <cell r="FF712">
            <v>0</v>
          </cell>
          <cell r="FG712">
            <v>0</v>
          </cell>
          <cell r="FH712">
            <v>0</v>
          </cell>
          <cell r="FI712">
            <v>0</v>
          </cell>
          <cell r="FJ712">
            <v>0</v>
          </cell>
          <cell r="FK712">
            <v>0</v>
          </cell>
          <cell r="FL712">
            <v>0</v>
          </cell>
          <cell r="FM712">
            <v>0</v>
          </cell>
          <cell r="FN712">
            <v>0</v>
          </cell>
          <cell r="FO712">
            <v>0</v>
          </cell>
          <cell r="FP712">
            <v>0</v>
          </cell>
          <cell r="FQ712">
            <v>0</v>
          </cell>
          <cell r="FR712">
            <v>0</v>
          </cell>
          <cell r="FS712">
            <v>0</v>
          </cell>
          <cell r="FT712">
            <v>0</v>
          </cell>
          <cell r="FU712">
            <v>0</v>
          </cell>
          <cell r="FV712">
            <v>0</v>
          </cell>
          <cell r="FW712">
            <v>0</v>
          </cell>
          <cell r="FX712">
            <v>0</v>
          </cell>
          <cell r="FY712">
            <v>0</v>
          </cell>
          <cell r="FZ712">
            <v>0</v>
          </cell>
          <cell r="GA712">
            <v>0</v>
          </cell>
          <cell r="GB712">
            <v>0</v>
          </cell>
          <cell r="GC712">
            <v>0</v>
          </cell>
          <cell r="GD712">
            <v>0</v>
          </cell>
          <cell r="GE712">
            <v>0</v>
          </cell>
          <cell r="GF712">
            <v>0</v>
          </cell>
          <cell r="GG712">
            <v>0</v>
          </cell>
          <cell r="GH712">
            <v>0</v>
          </cell>
          <cell r="GI712">
            <v>0</v>
          </cell>
          <cell r="GJ712">
            <v>0</v>
          </cell>
          <cell r="GK712">
            <v>0</v>
          </cell>
          <cell r="GL712">
            <v>0</v>
          </cell>
          <cell r="GM712">
            <v>0</v>
          </cell>
          <cell r="GN712">
            <v>0</v>
          </cell>
          <cell r="GO712">
            <v>0</v>
          </cell>
          <cell r="GP712">
            <v>0</v>
          </cell>
          <cell r="GQ712">
            <v>0</v>
          </cell>
          <cell r="GR712">
            <v>0</v>
          </cell>
          <cell r="GS712">
            <v>0</v>
          </cell>
          <cell r="GT712">
            <v>0</v>
          </cell>
          <cell r="GU712">
            <v>0</v>
          </cell>
          <cell r="GV712">
            <v>0</v>
          </cell>
          <cell r="GW712">
            <v>0</v>
          </cell>
          <cell r="GX712">
            <v>0</v>
          </cell>
          <cell r="GY712">
            <v>0</v>
          </cell>
          <cell r="GZ712">
            <v>0</v>
          </cell>
          <cell r="HA712">
            <v>0</v>
          </cell>
          <cell r="HB712">
            <v>0</v>
          </cell>
          <cell r="HC712">
            <v>0</v>
          </cell>
          <cell r="HD712">
            <v>0</v>
          </cell>
          <cell r="HE712">
            <v>0</v>
          </cell>
          <cell r="HF712">
            <v>0</v>
          </cell>
          <cell r="HG712">
            <v>0</v>
          </cell>
          <cell r="HH712">
            <v>0</v>
          </cell>
          <cell r="HI712">
            <v>0</v>
          </cell>
          <cell r="HJ712">
            <v>0</v>
          </cell>
          <cell r="HO712">
            <v>0</v>
          </cell>
          <cell r="HP712">
            <v>0</v>
          </cell>
          <cell r="HQ712">
            <v>0</v>
          </cell>
          <cell r="HR712">
            <v>0</v>
          </cell>
          <cell r="HS712">
            <v>0</v>
          </cell>
          <cell r="HT712">
            <v>0</v>
          </cell>
          <cell r="HU712">
            <v>0</v>
          </cell>
          <cell r="HV712">
            <v>0</v>
          </cell>
          <cell r="HW712">
            <v>0</v>
          </cell>
          <cell r="HX712">
            <v>0</v>
          </cell>
          <cell r="HY712">
            <v>0</v>
          </cell>
          <cell r="HZ712">
            <v>0</v>
          </cell>
          <cell r="IA712">
            <v>0</v>
          </cell>
          <cell r="IB712">
            <v>0</v>
          </cell>
          <cell r="IC712">
            <v>0</v>
          </cell>
          <cell r="ID712">
            <v>0</v>
          </cell>
          <cell r="IE712">
            <v>0</v>
          </cell>
          <cell r="IF712">
            <v>0</v>
          </cell>
          <cell r="IG712">
            <v>0</v>
          </cell>
          <cell r="IH712">
            <v>0</v>
          </cell>
          <cell r="II712">
            <v>0</v>
          </cell>
          <cell r="IJ712">
            <v>0</v>
          </cell>
          <cell r="IK712">
            <v>0</v>
          </cell>
          <cell r="IL712">
            <v>0</v>
          </cell>
          <cell r="IM712">
            <v>0</v>
          </cell>
          <cell r="IN712">
            <v>0</v>
          </cell>
          <cell r="IO712">
            <v>0</v>
          </cell>
          <cell r="IP712">
            <v>0</v>
          </cell>
          <cell r="IQ712">
            <v>0</v>
          </cell>
          <cell r="IR712">
            <v>0</v>
          </cell>
          <cell r="IS712">
            <v>0</v>
          </cell>
          <cell r="IT712">
            <v>0</v>
          </cell>
          <cell r="IU712">
            <v>0</v>
          </cell>
          <cell r="IV712">
            <v>0</v>
          </cell>
          <cell r="IW712">
            <v>0</v>
          </cell>
          <cell r="IX712">
            <v>0</v>
          </cell>
          <cell r="IY712">
            <v>0</v>
          </cell>
          <cell r="IZ712">
            <v>0</v>
          </cell>
          <cell r="JA712">
            <v>0</v>
          </cell>
          <cell r="JB712">
            <v>0</v>
          </cell>
          <cell r="JC712">
            <v>0</v>
          </cell>
          <cell r="JD712">
            <v>0</v>
          </cell>
          <cell r="JE712">
            <v>0</v>
          </cell>
          <cell r="JF712">
            <v>0</v>
          </cell>
          <cell r="JG712">
            <v>0</v>
          </cell>
          <cell r="JH712">
            <v>0</v>
          </cell>
          <cell r="JI712">
            <v>0</v>
          </cell>
          <cell r="JJ712">
            <v>0</v>
          </cell>
          <cell r="JK712">
            <v>0</v>
          </cell>
          <cell r="JL712">
            <v>0</v>
          </cell>
          <cell r="JM712">
            <v>0</v>
          </cell>
          <cell r="JN712">
            <v>0</v>
          </cell>
          <cell r="JO712">
            <v>0</v>
          </cell>
          <cell r="JP712">
            <v>0</v>
          </cell>
          <cell r="JQ712">
            <v>0</v>
          </cell>
          <cell r="JR712">
            <v>0</v>
          </cell>
          <cell r="JS712">
            <v>0</v>
          </cell>
          <cell r="JT712">
            <v>0</v>
          </cell>
          <cell r="JU712">
            <v>0</v>
          </cell>
          <cell r="JV712">
            <v>0</v>
          </cell>
          <cell r="JW712">
            <v>0</v>
          </cell>
          <cell r="JX712">
            <v>0</v>
          </cell>
          <cell r="JY712">
            <v>0</v>
          </cell>
          <cell r="JZ712">
            <v>0</v>
          </cell>
          <cell r="KA712">
            <v>0</v>
          </cell>
          <cell r="KB712">
            <v>0</v>
          </cell>
          <cell r="KC712">
            <v>0</v>
          </cell>
          <cell r="KD712">
            <v>0</v>
          </cell>
          <cell r="KE712">
            <v>0</v>
          </cell>
          <cell r="KF712">
            <v>0</v>
          </cell>
          <cell r="KG712">
            <v>0</v>
          </cell>
          <cell r="KH712">
            <v>0</v>
          </cell>
          <cell r="KI712">
            <v>0</v>
          </cell>
          <cell r="KJ712">
            <v>0</v>
          </cell>
          <cell r="KK712">
            <v>0</v>
          </cell>
          <cell r="KL712">
            <v>0</v>
          </cell>
          <cell r="KM712">
            <v>0</v>
          </cell>
          <cell r="KN712">
            <v>0</v>
          </cell>
          <cell r="KO712">
            <v>0</v>
          </cell>
          <cell r="KP712">
            <v>0</v>
          </cell>
          <cell r="KQ712">
            <v>0</v>
          </cell>
          <cell r="KR712">
            <v>0</v>
          </cell>
          <cell r="KS712">
            <v>0</v>
          </cell>
          <cell r="KT712">
            <v>0</v>
          </cell>
          <cell r="KU712">
            <v>0</v>
          </cell>
          <cell r="KV712">
            <v>0</v>
          </cell>
          <cell r="KW712">
            <v>0</v>
          </cell>
          <cell r="KX712">
            <v>0</v>
          </cell>
          <cell r="KY712">
            <v>0</v>
          </cell>
          <cell r="KZ712">
            <v>0</v>
          </cell>
          <cell r="LA712">
            <v>0</v>
          </cell>
          <cell r="LB712">
            <v>0</v>
          </cell>
          <cell r="LC712">
            <v>0</v>
          </cell>
          <cell r="LD712">
            <v>0</v>
          </cell>
          <cell r="LE712">
            <v>0</v>
          </cell>
          <cell r="LF712">
            <v>0</v>
          </cell>
          <cell r="LG712">
            <v>0</v>
          </cell>
          <cell r="LH712">
            <v>0</v>
          </cell>
          <cell r="LI712">
            <v>0</v>
          </cell>
          <cell r="LJ712">
            <v>0</v>
          </cell>
          <cell r="LK712">
            <v>0</v>
          </cell>
          <cell r="LL712">
            <v>0</v>
          </cell>
          <cell r="LM712">
            <v>0</v>
          </cell>
          <cell r="LN712">
            <v>0</v>
          </cell>
          <cell r="LO712">
            <v>0</v>
          </cell>
          <cell r="LP712">
            <v>0</v>
          </cell>
          <cell r="LQ712">
            <v>0</v>
          </cell>
          <cell r="LR712">
            <v>0</v>
          </cell>
          <cell r="LS712">
            <v>0</v>
          </cell>
          <cell r="LT712">
            <v>0</v>
          </cell>
          <cell r="LU712">
            <v>0</v>
          </cell>
          <cell r="LV712">
            <v>0</v>
          </cell>
          <cell r="LW712">
            <v>0</v>
          </cell>
          <cell r="LX712">
            <v>0</v>
          </cell>
          <cell r="LY712">
            <v>0</v>
          </cell>
          <cell r="LZ712">
            <v>0</v>
          </cell>
          <cell r="MA712">
            <v>0</v>
          </cell>
          <cell r="MB712">
            <v>0</v>
          </cell>
          <cell r="MC712">
            <v>0</v>
          </cell>
          <cell r="MD712">
            <v>0</v>
          </cell>
          <cell r="ME712">
            <v>0</v>
          </cell>
          <cell r="MF712">
            <v>0</v>
          </cell>
          <cell r="MG712">
            <v>0</v>
          </cell>
          <cell r="MH712">
            <v>0</v>
          </cell>
          <cell r="MI712">
            <v>0</v>
          </cell>
          <cell r="MJ712">
            <v>0</v>
          </cell>
          <cell r="MK712">
            <v>0</v>
          </cell>
          <cell r="ML712">
            <v>0</v>
          </cell>
          <cell r="MM712">
            <v>0</v>
          </cell>
          <cell r="MN712">
            <v>0</v>
          </cell>
          <cell r="MO712">
            <v>0</v>
          </cell>
          <cell r="MP712">
            <v>0</v>
          </cell>
          <cell r="MQ712">
            <v>0</v>
          </cell>
          <cell r="MR712">
            <v>0</v>
          </cell>
          <cell r="MS712">
            <v>0</v>
          </cell>
          <cell r="MT712">
            <v>0</v>
          </cell>
          <cell r="MU712">
            <v>0</v>
          </cell>
          <cell r="MV712">
            <v>0</v>
          </cell>
          <cell r="MW712">
            <v>0</v>
          </cell>
          <cell r="MX712">
            <v>0</v>
          </cell>
          <cell r="MY712">
            <v>0</v>
          </cell>
          <cell r="MZ712">
            <v>0</v>
          </cell>
          <cell r="NA712">
            <v>0</v>
          </cell>
          <cell r="NB712">
            <v>0</v>
          </cell>
          <cell r="NC712">
            <v>0</v>
          </cell>
          <cell r="ND712">
            <v>0</v>
          </cell>
          <cell r="NE712">
            <v>0</v>
          </cell>
          <cell r="NF712">
            <v>0</v>
          </cell>
          <cell r="NG712">
            <v>0</v>
          </cell>
          <cell r="NH712">
            <v>0</v>
          </cell>
          <cell r="NI712">
            <v>0</v>
          </cell>
          <cell r="NJ712">
            <v>0</v>
          </cell>
          <cell r="NK712">
            <v>0</v>
          </cell>
          <cell r="NL712">
            <v>0</v>
          </cell>
          <cell r="NM712">
            <v>0</v>
          </cell>
          <cell r="NN712">
            <v>0</v>
          </cell>
          <cell r="NO712">
            <v>0</v>
          </cell>
          <cell r="NP712">
            <v>0</v>
          </cell>
          <cell r="NQ712">
            <v>0</v>
          </cell>
          <cell r="NR712">
            <v>0</v>
          </cell>
          <cell r="NS712">
            <v>0</v>
          </cell>
          <cell r="NT712">
            <v>0</v>
          </cell>
          <cell r="NU712">
            <v>0</v>
          </cell>
          <cell r="NV712">
            <v>0</v>
          </cell>
          <cell r="NW712">
            <v>0</v>
          </cell>
        </row>
        <row r="713">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0</v>
          </cell>
          <cell r="CB713">
            <v>0</v>
          </cell>
          <cell r="CC713">
            <v>0</v>
          </cell>
          <cell r="CD713">
            <v>0</v>
          </cell>
          <cell r="CE713">
            <v>0</v>
          </cell>
          <cell r="CF713">
            <v>0</v>
          </cell>
          <cell r="CG713">
            <v>0</v>
          </cell>
          <cell r="CH713">
            <v>0</v>
          </cell>
          <cell r="CI713">
            <v>0</v>
          </cell>
          <cell r="CJ713">
            <v>0</v>
          </cell>
          <cell r="CK713">
            <v>0</v>
          </cell>
          <cell r="CL713">
            <v>0</v>
          </cell>
          <cell r="CM713">
            <v>0</v>
          </cell>
          <cell r="CN713">
            <v>0</v>
          </cell>
          <cell r="CO713">
            <v>0</v>
          </cell>
          <cell r="CP713">
            <v>0</v>
          </cell>
          <cell r="CQ713">
            <v>0</v>
          </cell>
          <cell r="CR713">
            <v>0</v>
          </cell>
          <cell r="CS713">
            <v>0</v>
          </cell>
          <cell r="CT713">
            <v>0</v>
          </cell>
          <cell r="CU713">
            <v>0</v>
          </cell>
          <cell r="CV713">
            <v>0</v>
          </cell>
          <cell r="CW713">
            <v>0</v>
          </cell>
          <cell r="CX713">
            <v>0</v>
          </cell>
          <cell r="CY713">
            <v>0</v>
          </cell>
          <cell r="CZ713">
            <v>0</v>
          </cell>
          <cell r="DA713">
            <v>0</v>
          </cell>
          <cell r="DB713">
            <v>0</v>
          </cell>
          <cell r="DC713">
            <v>0</v>
          </cell>
          <cell r="DD713">
            <v>0</v>
          </cell>
          <cell r="DE713">
            <v>0</v>
          </cell>
          <cell r="DF713">
            <v>0</v>
          </cell>
          <cell r="DG713">
            <v>0</v>
          </cell>
          <cell r="DH713">
            <v>0</v>
          </cell>
          <cell r="DI713">
            <v>0</v>
          </cell>
          <cell r="DJ713">
            <v>0</v>
          </cell>
          <cell r="DK713">
            <v>0</v>
          </cell>
          <cell r="DL713">
            <v>0</v>
          </cell>
          <cell r="DM713">
            <v>0</v>
          </cell>
          <cell r="DN713">
            <v>0</v>
          </cell>
          <cell r="DO713">
            <v>0</v>
          </cell>
          <cell r="DP713">
            <v>0</v>
          </cell>
          <cell r="DQ713">
            <v>0</v>
          </cell>
          <cell r="DR713">
            <v>0</v>
          </cell>
          <cell r="DS713">
            <v>0</v>
          </cell>
          <cell r="DT713">
            <v>0</v>
          </cell>
          <cell r="DU713">
            <v>0</v>
          </cell>
          <cell r="DV713">
            <v>0</v>
          </cell>
          <cell r="DW713">
            <v>0</v>
          </cell>
          <cell r="DX713">
            <v>0</v>
          </cell>
          <cell r="DY713">
            <v>0</v>
          </cell>
          <cell r="DZ713">
            <v>0</v>
          </cell>
          <cell r="EA713">
            <v>0</v>
          </cell>
          <cell r="EB713">
            <v>0</v>
          </cell>
          <cell r="EC713">
            <v>0</v>
          </cell>
          <cell r="ED713">
            <v>0</v>
          </cell>
          <cell r="EE713">
            <v>-29</v>
          </cell>
          <cell r="EF713">
            <v>0</v>
          </cell>
          <cell r="EG713">
            <v>-29</v>
          </cell>
          <cell r="EH713">
            <v>-94</v>
          </cell>
          <cell r="EI713">
            <v>0</v>
          </cell>
          <cell r="EJ713">
            <v>-94</v>
          </cell>
          <cell r="EK713">
            <v>-132</v>
          </cell>
          <cell r="EL713">
            <v>0</v>
          </cell>
          <cell r="EM713">
            <v>-132</v>
          </cell>
          <cell r="EN713">
            <v>-11</v>
          </cell>
          <cell r="EO713">
            <v>0</v>
          </cell>
          <cell r="EP713">
            <v>-11</v>
          </cell>
          <cell r="EQ713">
            <v>95</v>
          </cell>
          <cell r="ER713">
            <v>0</v>
          </cell>
          <cell r="ES713">
            <v>95</v>
          </cell>
          <cell r="ET713">
            <v>-50</v>
          </cell>
          <cell r="EU713">
            <v>0</v>
          </cell>
          <cell r="EV713">
            <v>-50</v>
          </cell>
          <cell r="EW713">
            <v>-42</v>
          </cell>
          <cell r="EX713">
            <v>0</v>
          </cell>
          <cell r="EY713">
            <v>-42</v>
          </cell>
          <cell r="EZ713">
            <v>19</v>
          </cell>
          <cell r="FA713">
            <v>0</v>
          </cell>
          <cell r="FB713">
            <v>19</v>
          </cell>
          <cell r="FC713">
            <v>0</v>
          </cell>
          <cell r="FD713">
            <v>0</v>
          </cell>
          <cell r="FE713">
            <v>0</v>
          </cell>
          <cell r="FF713">
            <v>0</v>
          </cell>
          <cell r="FG713">
            <v>0</v>
          </cell>
          <cell r="FH713">
            <v>0</v>
          </cell>
          <cell r="FI713">
            <v>0</v>
          </cell>
          <cell r="FJ713">
            <v>0</v>
          </cell>
          <cell r="FK713">
            <v>0</v>
          </cell>
          <cell r="FL713">
            <v>0</v>
          </cell>
          <cell r="FM713">
            <v>0</v>
          </cell>
          <cell r="FN713">
            <v>0</v>
          </cell>
          <cell r="FO713">
            <v>0</v>
          </cell>
          <cell r="FP713">
            <v>0</v>
          </cell>
          <cell r="FQ713">
            <v>0</v>
          </cell>
          <cell r="FR713">
            <v>0</v>
          </cell>
          <cell r="FS713">
            <v>0</v>
          </cell>
          <cell r="FT713">
            <v>0</v>
          </cell>
          <cell r="FU713">
            <v>0</v>
          </cell>
          <cell r="FV713">
            <v>0</v>
          </cell>
          <cell r="FW713">
            <v>0</v>
          </cell>
          <cell r="FX713">
            <v>0</v>
          </cell>
          <cell r="FY713">
            <v>0</v>
          </cell>
          <cell r="FZ713">
            <v>0</v>
          </cell>
          <cell r="GA713">
            <v>0</v>
          </cell>
          <cell r="GB713">
            <v>0</v>
          </cell>
          <cell r="GC713">
            <v>0</v>
          </cell>
          <cell r="GD713">
            <v>0</v>
          </cell>
          <cell r="GE713">
            <v>0</v>
          </cell>
          <cell r="GF713">
            <v>0</v>
          </cell>
          <cell r="GG713">
            <v>0</v>
          </cell>
          <cell r="GH713">
            <v>0</v>
          </cell>
          <cell r="GI713">
            <v>0</v>
          </cell>
          <cell r="GJ713">
            <v>0</v>
          </cell>
          <cell r="GK713">
            <v>0</v>
          </cell>
          <cell r="GL713">
            <v>0</v>
          </cell>
          <cell r="GM713">
            <v>0</v>
          </cell>
          <cell r="GN713">
            <v>0</v>
          </cell>
          <cell r="GO713">
            <v>0</v>
          </cell>
          <cell r="GP713">
            <v>0</v>
          </cell>
          <cell r="GQ713">
            <v>0</v>
          </cell>
          <cell r="GR713">
            <v>0</v>
          </cell>
          <cell r="GS713">
            <v>0</v>
          </cell>
          <cell r="GT713">
            <v>0</v>
          </cell>
          <cell r="GU713">
            <v>0</v>
          </cell>
          <cell r="GV713">
            <v>0</v>
          </cell>
          <cell r="GW713">
            <v>0</v>
          </cell>
          <cell r="GX713">
            <v>0</v>
          </cell>
          <cell r="GY713">
            <v>0</v>
          </cell>
          <cell r="GZ713">
            <v>0</v>
          </cell>
          <cell r="HA713">
            <v>0</v>
          </cell>
          <cell r="HB713">
            <v>0</v>
          </cell>
          <cell r="HC713">
            <v>0</v>
          </cell>
          <cell r="HD713">
            <v>0</v>
          </cell>
          <cell r="HE713">
            <v>0</v>
          </cell>
          <cell r="HF713">
            <v>0</v>
          </cell>
          <cell r="HG713">
            <v>0</v>
          </cell>
          <cell r="HH713">
            <v>0</v>
          </cell>
          <cell r="HI713">
            <v>0</v>
          </cell>
          <cell r="HJ713">
            <v>0</v>
          </cell>
          <cell r="HO713">
            <v>0</v>
          </cell>
          <cell r="HP713">
            <v>0</v>
          </cell>
          <cell r="HQ713">
            <v>0</v>
          </cell>
          <cell r="HR713">
            <v>0</v>
          </cell>
          <cell r="HS713">
            <v>0</v>
          </cell>
          <cell r="HT713">
            <v>0</v>
          </cell>
          <cell r="HU713">
            <v>0</v>
          </cell>
          <cell r="HV713">
            <v>0</v>
          </cell>
          <cell r="HW713">
            <v>0</v>
          </cell>
          <cell r="HX713">
            <v>0</v>
          </cell>
          <cell r="HY713">
            <v>0</v>
          </cell>
          <cell r="HZ713">
            <v>0</v>
          </cell>
          <cell r="IA713">
            <v>0</v>
          </cell>
          <cell r="IB713">
            <v>0</v>
          </cell>
          <cell r="IC713">
            <v>0</v>
          </cell>
          <cell r="ID713">
            <v>0</v>
          </cell>
          <cell r="IE713">
            <v>0</v>
          </cell>
          <cell r="IF713">
            <v>0</v>
          </cell>
          <cell r="IG713">
            <v>0</v>
          </cell>
          <cell r="IH713">
            <v>0</v>
          </cell>
          <cell r="II713">
            <v>0</v>
          </cell>
          <cell r="IJ713">
            <v>0</v>
          </cell>
          <cell r="IK713">
            <v>0</v>
          </cell>
          <cell r="IL713">
            <v>0</v>
          </cell>
          <cell r="IM713">
            <v>0</v>
          </cell>
          <cell r="IN713">
            <v>0</v>
          </cell>
          <cell r="IO713">
            <v>0</v>
          </cell>
          <cell r="IP713">
            <v>0</v>
          </cell>
          <cell r="IQ713">
            <v>0</v>
          </cell>
          <cell r="IR713">
            <v>0</v>
          </cell>
          <cell r="IS713">
            <v>0</v>
          </cell>
          <cell r="IT713">
            <v>0</v>
          </cell>
          <cell r="IU713">
            <v>0</v>
          </cell>
          <cell r="IV713">
            <v>0</v>
          </cell>
          <cell r="IW713">
            <v>0</v>
          </cell>
          <cell r="IX713">
            <v>0</v>
          </cell>
          <cell r="IY713">
            <v>0</v>
          </cell>
          <cell r="IZ713">
            <v>0</v>
          </cell>
          <cell r="JA713">
            <v>0</v>
          </cell>
          <cell r="JB713">
            <v>0</v>
          </cell>
          <cell r="JC713">
            <v>0</v>
          </cell>
          <cell r="JD713">
            <v>0</v>
          </cell>
          <cell r="JE713">
            <v>0</v>
          </cell>
          <cell r="JF713">
            <v>0</v>
          </cell>
          <cell r="JG713">
            <v>0</v>
          </cell>
          <cell r="JH713">
            <v>0</v>
          </cell>
          <cell r="JI713">
            <v>0</v>
          </cell>
          <cell r="JJ713">
            <v>0</v>
          </cell>
          <cell r="JK713">
            <v>0</v>
          </cell>
          <cell r="JL713">
            <v>0</v>
          </cell>
          <cell r="JM713">
            <v>0</v>
          </cell>
          <cell r="JN713">
            <v>0</v>
          </cell>
          <cell r="JO713">
            <v>0</v>
          </cell>
          <cell r="JP713">
            <v>0</v>
          </cell>
          <cell r="JQ713">
            <v>0</v>
          </cell>
          <cell r="JR713">
            <v>0</v>
          </cell>
          <cell r="JS713">
            <v>0</v>
          </cell>
          <cell r="JT713">
            <v>0</v>
          </cell>
          <cell r="JU713">
            <v>0</v>
          </cell>
          <cell r="JV713">
            <v>0</v>
          </cell>
          <cell r="JW713">
            <v>0</v>
          </cell>
          <cell r="JX713">
            <v>0</v>
          </cell>
          <cell r="JY713">
            <v>0</v>
          </cell>
          <cell r="JZ713">
            <v>0</v>
          </cell>
          <cell r="KA713">
            <v>0</v>
          </cell>
          <cell r="KB713">
            <v>0</v>
          </cell>
          <cell r="KC713">
            <v>0</v>
          </cell>
          <cell r="KD713">
            <v>0</v>
          </cell>
          <cell r="KE713">
            <v>0</v>
          </cell>
          <cell r="KF713">
            <v>0</v>
          </cell>
          <cell r="KG713">
            <v>0</v>
          </cell>
          <cell r="KH713">
            <v>0</v>
          </cell>
          <cell r="KI713">
            <v>0</v>
          </cell>
          <cell r="KJ713">
            <v>0</v>
          </cell>
          <cell r="KK713">
            <v>0</v>
          </cell>
          <cell r="KL713">
            <v>0</v>
          </cell>
          <cell r="KM713">
            <v>0</v>
          </cell>
          <cell r="KN713">
            <v>0</v>
          </cell>
          <cell r="KO713">
            <v>0</v>
          </cell>
          <cell r="KP713">
            <v>0</v>
          </cell>
          <cell r="KQ713">
            <v>0</v>
          </cell>
          <cell r="KR713">
            <v>0</v>
          </cell>
          <cell r="KS713">
            <v>0</v>
          </cell>
          <cell r="KT713">
            <v>-29</v>
          </cell>
          <cell r="KU713">
            <v>0</v>
          </cell>
          <cell r="KV713">
            <v>0</v>
          </cell>
          <cell r="KW713">
            <v>-94</v>
          </cell>
          <cell r="KX713">
            <v>0</v>
          </cell>
          <cell r="KY713">
            <v>0</v>
          </cell>
          <cell r="KZ713">
            <v>-132</v>
          </cell>
          <cell r="LA713">
            <v>0</v>
          </cell>
          <cell r="LB713">
            <v>0</v>
          </cell>
          <cell r="LC713">
            <v>-11</v>
          </cell>
          <cell r="LD713">
            <v>0</v>
          </cell>
          <cell r="LE713">
            <v>0</v>
          </cell>
          <cell r="LF713">
            <v>95</v>
          </cell>
          <cell r="LG713">
            <v>0</v>
          </cell>
          <cell r="LH713">
            <v>0</v>
          </cell>
          <cell r="LI713">
            <v>-50</v>
          </cell>
          <cell r="LJ713">
            <v>0</v>
          </cell>
          <cell r="LK713">
            <v>0</v>
          </cell>
          <cell r="LL713">
            <v>-42</v>
          </cell>
          <cell r="LM713">
            <v>0</v>
          </cell>
          <cell r="LN713">
            <v>0</v>
          </cell>
          <cell r="LO713">
            <v>19</v>
          </cell>
          <cell r="LP713">
            <v>0</v>
          </cell>
          <cell r="LQ713">
            <v>0</v>
          </cell>
          <cell r="LR713">
            <v>0</v>
          </cell>
          <cell r="LS713">
            <v>0</v>
          </cell>
          <cell r="LT713">
            <v>0</v>
          </cell>
          <cell r="LU713">
            <v>0</v>
          </cell>
          <cell r="LV713">
            <v>0</v>
          </cell>
          <cell r="LW713">
            <v>0</v>
          </cell>
          <cell r="LX713">
            <v>0</v>
          </cell>
          <cell r="LY713">
            <v>0</v>
          </cell>
          <cell r="LZ713">
            <v>0</v>
          </cell>
          <cell r="MA713">
            <v>0</v>
          </cell>
          <cell r="MB713">
            <v>0</v>
          </cell>
          <cell r="MC713">
            <v>0</v>
          </cell>
          <cell r="MD713">
            <v>0</v>
          </cell>
          <cell r="ME713">
            <v>0</v>
          </cell>
          <cell r="MF713">
            <v>0</v>
          </cell>
          <cell r="MG713">
            <v>0</v>
          </cell>
          <cell r="MH713">
            <v>0</v>
          </cell>
          <cell r="MI713">
            <v>0</v>
          </cell>
          <cell r="MJ713">
            <v>0</v>
          </cell>
          <cell r="MK713">
            <v>0</v>
          </cell>
          <cell r="ML713">
            <v>0</v>
          </cell>
          <cell r="MM713">
            <v>0</v>
          </cell>
          <cell r="MN713">
            <v>0</v>
          </cell>
          <cell r="MO713">
            <v>0</v>
          </cell>
          <cell r="MP713">
            <v>0</v>
          </cell>
          <cell r="MQ713">
            <v>0</v>
          </cell>
          <cell r="MR713">
            <v>0</v>
          </cell>
          <cell r="MS713">
            <v>0</v>
          </cell>
          <cell r="MT713">
            <v>0</v>
          </cell>
          <cell r="MU713">
            <v>0</v>
          </cell>
          <cell r="MV713">
            <v>0</v>
          </cell>
          <cell r="MW713">
            <v>0</v>
          </cell>
          <cell r="MX713">
            <v>0</v>
          </cell>
          <cell r="MY713">
            <v>0</v>
          </cell>
          <cell r="MZ713">
            <v>0</v>
          </cell>
          <cell r="NA713">
            <v>0</v>
          </cell>
          <cell r="NB713">
            <v>0</v>
          </cell>
          <cell r="NC713">
            <v>0</v>
          </cell>
          <cell r="ND713">
            <v>0</v>
          </cell>
          <cell r="NE713">
            <v>0</v>
          </cell>
          <cell r="NF713">
            <v>0</v>
          </cell>
          <cell r="NG713">
            <v>0</v>
          </cell>
          <cell r="NH713">
            <v>0</v>
          </cell>
          <cell r="NI713">
            <v>0</v>
          </cell>
          <cell r="NJ713">
            <v>0</v>
          </cell>
          <cell r="NK713">
            <v>0</v>
          </cell>
          <cell r="NL713">
            <v>0</v>
          </cell>
          <cell r="NM713">
            <v>0</v>
          </cell>
          <cell r="NN713">
            <v>0</v>
          </cell>
          <cell r="NO713">
            <v>0</v>
          </cell>
          <cell r="NP713">
            <v>0</v>
          </cell>
          <cell r="NQ713">
            <v>0</v>
          </cell>
          <cell r="NR713">
            <v>0</v>
          </cell>
          <cell r="NS713">
            <v>0</v>
          </cell>
          <cell r="NT713">
            <v>0</v>
          </cell>
          <cell r="NU713">
            <v>0</v>
          </cell>
          <cell r="NV713">
            <v>0</v>
          </cell>
          <cell r="NW713">
            <v>0</v>
          </cell>
        </row>
        <row r="714">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0</v>
          </cell>
          <cell r="CB714">
            <v>0</v>
          </cell>
          <cell r="CC714">
            <v>0</v>
          </cell>
          <cell r="CD714">
            <v>0</v>
          </cell>
          <cell r="CE714">
            <v>0</v>
          </cell>
          <cell r="CF714">
            <v>0</v>
          </cell>
          <cell r="CG714">
            <v>0</v>
          </cell>
          <cell r="CH714">
            <v>0</v>
          </cell>
          <cell r="CI714">
            <v>0</v>
          </cell>
          <cell r="CJ714">
            <v>0</v>
          </cell>
          <cell r="CK714">
            <v>0</v>
          </cell>
          <cell r="CL714">
            <v>0</v>
          </cell>
          <cell r="CM714">
            <v>0</v>
          </cell>
          <cell r="CN714">
            <v>0</v>
          </cell>
          <cell r="CO714">
            <v>0</v>
          </cell>
          <cell r="CP714">
            <v>0</v>
          </cell>
          <cell r="CQ714">
            <v>0</v>
          </cell>
          <cell r="CR714">
            <v>0</v>
          </cell>
          <cell r="CS714">
            <v>0</v>
          </cell>
          <cell r="CT714">
            <v>0</v>
          </cell>
          <cell r="CU714">
            <v>0</v>
          </cell>
          <cell r="CV714">
            <v>0</v>
          </cell>
          <cell r="CW714">
            <v>0</v>
          </cell>
          <cell r="CX714">
            <v>0</v>
          </cell>
          <cell r="CY714">
            <v>0</v>
          </cell>
          <cell r="CZ714">
            <v>0</v>
          </cell>
          <cell r="DA714">
            <v>0</v>
          </cell>
          <cell r="DB714">
            <v>0</v>
          </cell>
          <cell r="DC714">
            <v>0</v>
          </cell>
          <cell r="DD714">
            <v>0</v>
          </cell>
          <cell r="DE714">
            <v>0</v>
          </cell>
          <cell r="DF714">
            <v>0</v>
          </cell>
          <cell r="DG714">
            <v>0</v>
          </cell>
          <cell r="DH714">
            <v>0</v>
          </cell>
          <cell r="DI714">
            <v>0</v>
          </cell>
          <cell r="DJ714">
            <v>0</v>
          </cell>
          <cell r="DK714">
            <v>0</v>
          </cell>
          <cell r="DL714">
            <v>0</v>
          </cell>
          <cell r="DM714">
            <v>0</v>
          </cell>
          <cell r="DN714">
            <v>0</v>
          </cell>
          <cell r="DO714">
            <v>0</v>
          </cell>
          <cell r="DP714">
            <v>0</v>
          </cell>
          <cell r="DQ714">
            <v>0</v>
          </cell>
          <cell r="DR714">
            <v>0</v>
          </cell>
          <cell r="DS714">
            <v>0</v>
          </cell>
          <cell r="DT714">
            <v>0</v>
          </cell>
          <cell r="DU714">
            <v>0</v>
          </cell>
          <cell r="DV714">
            <v>0</v>
          </cell>
          <cell r="DW714">
            <v>0</v>
          </cell>
          <cell r="DX714">
            <v>0</v>
          </cell>
          <cell r="DY714">
            <v>0</v>
          </cell>
          <cell r="DZ714">
            <v>0</v>
          </cell>
          <cell r="EA714">
            <v>0</v>
          </cell>
          <cell r="EB714">
            <v>0</v>
          </cell>
          <cell r="EC714">
            <v>0</v>
          </cell>
          <cell r="ED714">
            <v>0</v>
          </cell>
          <cell r="EE714">
            <v>-199</v>
          </cell>
          <cell r="EF714">
            <v>0</v>
          </cell>
          <cell r="EG714">
            <v>-199</v>
          </cell>
          <cell r="EH714">
            <v>-211</v>
          </cell>
          <cell r="EI714">
            <v>0</v>
          </cell>
          <cell r="EJ714">
            <v>-211</v>
          </cell>
          <cell r="EK714">
            <v>-239</v>
          </cell>
          <cell r="EL714">
            <v>0</v>
          </cell>
          <cell r="EM714">
            <v>-239</v>
          </cell>
          <cell r="EN714">
            <v>-193</v>
          </cell>
          <cell r="EO714">
            <v>0</v>
          </cell>
          <cell r="EP714">
            <v>-193</v>
          </cell>
          <cell r="EQ714">
            <v>-73</v>
          </cell>
          <cell r="ER714">
            <v>0</v>
          </cell>
          <cell r="ES714">
            <v>-73</v>
          </cell>
          <cell r="ET714">
            <v>-186</v>
          </cell>
          <cell r="EU714">
            <v>0</v>
          </cell>
          <cell r="EV714">
            <v>-186</v>
          </cell>
          <cell r="EW714">
            <v>-187</v>
          </cell>
          <cell r="EX714">
            <v>0</v>
          </cell>
          <cell r="EY714">
            <v>-187</v>
          </cell>
          <cell r="EZ714">
            <v>-160</v>
          </cell>
          <cell r="FA714">
            <v>0</v>
          </cell>
          <cell r="FB714">
            <v>-160</v>
          </cell>
          <cell r="FC714">
            <v>0</v>
          </cell>
          <cell r="FD714">
            <v>0</v>
          </cell>
          <cell r="FE714">
            <v>0</v>
          </cell>
          <cell r="FF714">
            <v>0</v>
          </cell>
          <cell r="FG714">
            <v>0</v>
          </cell>
          <cell r="FH714">
            <v>0</v>
          </cell>
          <cell r="FI714">
            <v>0</v>
          </cell>
          <cell r="FJ714">
            <v>0</v>
          </cell>
          <cell r="FK714">
            <v>0</v>
          </cell>
          <cell r="FL714">
            <v>0</v>
          </cell>
          <cell r="FM714">
            <v>0</v>
          </cell>
          <cell r="FN714">
            <v>0</v>
          </cell>
          <cell r="FO714">
            <v>0</v>
          </cell>
          <cell r="FP714">
            <v>0</v>
          </cell>
          <cell r="FQ714">
            <v>0</v>
          </cell>
          <cell r="FR714">
            <v>0</v>
          </cell>
          <cell r="FS714">
            <v>0</v>
          </cell>
          <cell r="FT714">
            <v>0</v>
          </cell>
          <cell r="FU714">
            <v>0</v>
          </cell>
          <cell r="FV714">
            <v>0</v>
          </cell>
          <cell r="FW714">
            <v>0</v>
          </cell>
          <cell r="FX714">
            <v>0</v>
          </cell>
          <cell r="FY714">
            <v>0</v>
          </cell>
          <cell r="FZ714">
            <v>0</v>
          </cell>
          <cell r="GA714">
            <v>0</v>
          </cell>
          <cell r="GB714">
            <v>0</v>
          </cell>
          <cell r="GC714">
            <v>0</v>
          </cell>
          <cell r="GD714">
            <v>0</v>
          </cell>
          <cell r="GE714">
            <v>0</v>
          </cell>
          <cell r="GF714">
            <v>0</v>
          </cell>
          <cell r="GG714">
            <v>0</v>
          </cell>
          <cell r="GH714">
            <v>0</v>
          </cell>
          <cell r="GI714">
            <v>0</v>
          </cell>
          <cell r="GJ714">
            <v>0</v>
          </cell>
          <cell r="GK714">
            <v>0</v>
          </cell>
          <cell r="GL714">
            <v>0</v>
          </cell>
          <cell r="GM714">
            <v>0</v>
          </cell>
          <cell r="GN714">
            <v>0</v>
          </cell>
          <cell r="GO714">
            <v>0</v>
          </cell>
          <cell r="GP714">
            <v>0</v>
          </cell>
          <cell r="GQ714">
            <v>0</v>
          </cell>
          <cell r="GR714">
            <v>0</v>
          </cell>
          <cell r="GS714">
            <v>0</v>
          </cell>
          <cell r="GT714">
            <v>0</v>
          </cell>
          <cell r="GU714">
            <v>0</v>
          </cell>
          <cell r="GV714">
            <v>0</v>
          </cell>
          <cell r="GW714">
            <v>0</v>
          </cell>
          <cell r="GX714">
            <v>0</v>
          </cell>
          <cell r="GY714">
            <v>0</v>
          </cell>
          <cell r="GZ714">
            <v>0</v>
          </cell>
          <cell r="HA714">
            <v>0</v>
          </cell>
          <cell r="HB714">
            <v>0</v>
          </cell>
          <cell r="HC714">
            <v>0</v>
          </cell>
          <cell r="HD714">
            <v>0</v>
          </cell>
          <cell r="HE714">
            <v>0</v>
          </cell>
          <cell r="HF714">
            <v>0</v>
          </cell>
          <cell r="HG714">
            <v>0</v>
          </cell>
          <cell r="HH714">
            <v>0</v>
          </cell>
          <cell r="HI714">
            <v>0</v>
          </cell>
          <cell r="HJ714">
            <v>0</v>
          </cell>
          <cell r="HO714">
            <v>0</v>
          </cell>
          <cell r="HP714">
            <v>0</v>
          </cell>
          <cell r="HQ714">
            <v>0</v>
          </cell>
          <cell r="HR714">
            <v>0</v>
          </cell>
          <cell r="HS714">
            <v>0</v>
          </cell>
          <cell r="HT714">
            <v>0</v>
          </cell>
          <cell r="HU714">
            <v>0</v>
          </cell>
          <cell r="HV714">
            <v>0</v>
          </cell>
          <cell r="HW714">
            <v>0</v>
          </cell>
          <cell r="HX714">
            <v>0</v>
          </cell>
          <cell r="HY714">
            <v>0</v>
          </cell>
          <cell r="HZ714">
            <v>0</v>
          </cell>
          <cell r="IA714">
            <v>0</v>
          </cell>
          <cell r="IB714">
            <v>0</v>
          </cell>
          <cell r="IC714">
            <v>0</v>
          </cell>
          <cell r="ID714">
            <v>0</v>
          </cell>
          <cell r="IE714">
            <v>0</v>
          </cell>
          <cell r="IF714">
            <v>0</v>
          </cell>
          <cell r="IG714">
            <v>0</v>
          </cell>
          <cell r="IH714">
            <v>0</v>
          </cell>
          <cell r="II714">
            <v>0</v>
          </cell>
          <cell r="IJ714">
            <v>0</v>
          </cell>
          <cell r="IK714">
            <v>0</v>
          </cell>
          <cell r="IL714">
            <v>0</v>
          </cell>
          <cell r="IM714">
            <v>0</v>
          </cell>
          <cell r="IN714">
            <v>0</v>
          </cell>
          <cell r="IO714">
            <v>0</v>
          </cell>
          <cell r="IP714">
            <v>0</v>
          </cell>
          <cell r="IQ714">
            <v>0</v>
          </cell>
          <cell r="IR714">
            <v>0</v>
          </cell>
          <cell r="IS714">
            <v>0</v>
          </cell>
          <cell r="IT714">
            <v>0</v>
          </cell>
          <cell r="IU714">
            <v>0</v>
          </cell>
          <cell r="IV714">
            <v>0</v>
          </cell>
          <cell r="IW714">
            <v>0</v>
          </cell>
          <cell r="IX714">
            <v>0</v>
          </cell>
          <cell r="IY714">
            <v>0</v>
          </cell>
          <cell r="IZ714">
            <v>0</v>
          </cell>
          <cell r="JA714">
            <v>0</v>
          </cell>
          <cell r="JB714">
            <v>0</v>
          </cell>
          <cell r="JC714">
            <v>0</v>
          </cell>
          <cell r="JD714">
            <v>0</v>
          </cell>
          <cell r="JE714">
            <v>0</v>
          </cell>
          <cell r="JF714">
            <v>0</v>
          </cell>
          <cell r="JG714">
            <v>0</v>
          </cell>
          <cell r="JH714">
            <v>0</v>
          </cell>
          <cell r="JI714">
            <v>0</v>
          </cell>
          <cell r="JJ714">
            <v>0</v>
          </cell>
          <cell r="JK714">
            <v>0</v>
          </cell>
          <cell r="JL714">
            <v>0</v>
          </cell>
          <cell r="JM714">
            <v>0</v>
          </cell>
          <cell r="JN714">
            <v>0</v>
          </cell>
          <cell r="JO714">
            <v>0</v>
          </cell>
          <cell r="JP714">
            <v>0</v>
          </cell>
          <cell r="JQ714">
            <v>0</v>
          </cell>
          <cell r="JR714">
            <v>0</v>
          </cell>
          <cell r="JS714">
            <v>0</v>
          </cell>
          <cell r="JT714">
            <v>0</v>
          </cell>
          <cell r="JU714">
            <v>0</v>
          </cell>
          <cell r="JV714">
            <v>0</v>
          </cell>
          <cell r="JW714">
            <v>0</v>
          </cell>
          <cell r="JX714">
            <v>0</v>
          </cell>
          <cell r="JY714">
            <v>0</v>
          </cell>
          <cell r="JZ714">
            <v>0</v>
          </cell>
          <cell r="KA714">
            <v>0</v>
          </cell>
          <cell r="KB714">
            <v>0</v>
          </cell>
          <cell r="KC714">
            <v>0</v>
          </cell>
          <cell r="KD714">
            <v>0</v>
          </cell>
          <cell r="KE714">
            <v>0</v>
          </cell>
          <cell r="KF714">
            <v>0</v>
          </cell>
          <cell r="KG714">
            <v>0</v>
          </cell>
          <cell r="KH714">
            <v>0</v>
          </cell>
          <cell r="KI714">
            <v>0</v>
          </cell>
          <cell r="KJ714">
            <v>0</v>
          </cell>
          <cell r="KK714">
            <v>0</v>
          </cell>
          <cell r="KL714">
            <v>0</v>
          </cell>
          <cell r="KM714">
            <v>0</v>
          </cell>
          <cell r="KN714">
            <v>0</v>
          </cell>
          <cell r="KO714">
            <v>0</v>
          </cell>
          <cell r="KP714">
            <v>0</v>
          </cell>
          <cell r="KQ714">
            <v>0</v>
          </cell>
          <cell r="KR714">
            <v>0</v>
          </cell>
          <cell r="KS714">
            <v>0</v>
          </cell>
          <cell r="KT714">
            <v>-199</v>
          </cell>
          <cell r="KU714">
            <v>0</v>
          </cell>
          <cell r="KV714">
            <v>0</v>
          </cell>
          <cell r="KW714">
            <v>-211</v>
          </cell>
          <cell r="KX714">
            <v>0</v>
          </cell>
          <cell r="KY714">
            <v>0</v>
          </cell>
          <cell r="KZ714">
            <v>-239</v>
          </cell>
          <cell r="LA714">
            <v>0</v>
          </cell>
          <cell r="LB714">
            <v>0</v>
          </cell>
          <cell r="LC714">
            <v>-193</v>
          </cell>
          <cell r="LD714">
            <v>0</v>
          </cell>
          <cell r="LE714">
            <v>0</v>
          </cell>
          <cell r="LF714">
            <v>-73</v>
          </cell>
          <cell r="LG714">
            <v>0</v>
          </cell>
          <cell r="LH714">
            <v>0</v>
          </cell>
          <cell r="LI714">
            <v>-186</v>
          </cell>
          <cell r="LJ714">
            <v>0</v>
          </cell>
          <cell r="LK714">
            <v>0</v>
          </cell>
          <cell r="LL714">
            <v>-187</v>
          </cell>
          <cell r="LM714">
            <v>0</v>
          </cell>
          <cell r="LN714">
            <v>0</v>
          </cell>
          <cell r="LO714">
            <v>-160</v>
          </cell>
          <cell r="LP714">
            <v>0</v>
          </cell>
          <cell r="LQ714">
            <v>0</v>
          </cell>
          <cell r="LR714">
            <v>0</v>
          </cell>
          <cell r="LS714">
            <v>0</v>
          </cell>
          <cell r="LT714">
            <v>0</v>
          </cell>
          <cell r="LU714">
            <v>0</v>
          </cell>
          <cell r="LV714">
            <v>0</v>
          </cell>
          <cell r="LW714">
            <v>0</v>
          </cell>
          <cell r="LX714">
            <v>0</v>
          </cell>
          <cell r="LY714">
            <v>0</v>
          </cell>
          <cell r="LZ714">
            <v>0</v>
          </cell>
          <cell r="MA714">
            <v>0</v>
          </cell>
          <cell r="MB714">
            <v>0</v>
          </cell>
          <cell r="MC714">
            <v>0</v>
          </cell>
          <cell r="MD714">
            <v>0</v>
          </cell>
          <cell r="ME714">
            <v>0</v>
          </cell>
          <cell r="MF714">
            <v>0</v>
          </cell>
          <cell r="MG714">
            <v>0</v>
          </cell>
          <cell r="MH714">
            <v>0</v>
          </cell>
          <cell r="MI714">
            <v>0</v>
          </cell>
          <cell r="MJ714">
            <v>0</v>
          </cell>
          <cell r="MK714">
            <v>0</v>
          </cell>
          <cell r="ML714">
            <v>0</v>
          </cell>
          <cell r="MM714">
            <v>0</v>
          </cell>
          <cell r="MN714">
            <v>0</v>
          </cell>
          <cell r="MO714">
            <v>0</v>
          </cell>
          <cell r="MP714">
            <v>0</v>
          </cell>
          <cell r="MQ714">
            <v>0</v>
          </cell>
          <cell r="MR714">
            <v>0</v>
          </cell>
          <cell r="MS714">
            <v>0</v>
          </cell>
          <cell r="MT714">
            <v>0</v>
          </cell>
          <cell r="MU714">
            <v>0</v>
          </cell>
          <cell r="MV714">
            <v>0</v>
          </cell>
          <cell r="MW714">
            <v>0</v>
          </cell>
          <cell r="MX714">
            <v>0</v>
          </cell>
          <cell r="MY714">
            <v>0</v>
          </cell>
          <cell r="MZ714">
            <v>0</v>
          </cell>
          <cell r="NA714">
            <v>0</v>
          </cell>
          <cell r="NB714">
            <v>0</v>
          </cell>
          <cell r="NC714">
            <v>0</v>
          </cell>
          <cell r="ND714">
            <v>0</v>
          </cell>
          <cell r="NE714">
            <v>0</v>
          </cell>
          <cell r="NF714">
            <v>0</v>
          </cell>
          <cell r="NG714">
            <v>0</v>
          </cell>
          <cell r="NH714">
            <v>0</v>
          </cell>
          <cell r="NI714">
            <v>0</v>
          </cell>
          <cell r="NJ714">
            <v>0</v>
          </cell>
          <cell r="NK714">
            <v>0</v>
          </cell>
          <cell r="NL714">
            <v>0</v>
          </cell>
          <cell r="NM714">
            <v>0</v>
          </cell>
          <cell r="NN714">
            <v>0</v>
          </cell>
          <cell r="NO714">
            <v>0</v>
          </cell>
          <cell r="NP714">
            <v>0</v>
          </cell>
          <cell r="NQ714">
            <v>0</v>
          </cell>
          <cell r="NR714">
            <v>0</v>
          </cell>
          <cell r="NS714">
            <v>0</v>
          </cell>
          <cell r="NT714">
            <v>0</v>
          </cell>
          <cell r="NU714">
            <v>0</v>
          </cell>
          <cell r="NV714">
            <v>0</v>
          </cell>
          <cell r="NW714">
            <v>0</v>
          </cell>
        </row>
        <row r="715">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0</v>
          </cell>
          <cell r="CB715">
            <v>0</v>
          </cell>
          <cell r="CC715">
            <v>0</v>
          </cell>
          <cell r="CD715">
            <v>0</v>
          </cell>
          <cell r="CE715">
            <v>0</v>
          </cell>
          <cell r="CF715">
            <v>0</v>
          </cell>
          <cell r="CG715">
            <v>0</v>
          </cell>
          <cell r="CH715">
            <v>0</v>
          </cell>
          <cell r="CI715">
            <v>0</v>
          </cell>
          <cell r="CJ715">
            <v>0</v>
          </cell>
          <cell r="CK715">
            <v>0</v>
          </cell>
          <cell r="CL715">
            <v>0</v>
          </cell>
          <cell r="CM715">
            <v>0</v>
          </cell>
          <cell r="CN715">
            <v>0</v>
          </cell>
          <cell r="CO715">
            <v>0</v>
          </cell>
          <cell r="CP715">
            <v>0</v>
          </cell>
          <cell r="CQ715">
            <v>0</v>
          </cell>
          <cell r="CR715">
            <v>0</v>
          </cell>
          <cell r="CS715">
            <v>0</v>
          </cell>
          <cell r="CT715">
            <v>0</v>
          </cell>
          <cell r="CU715">
            <v>0</v>
          </cell>
          <cell r="CV715">
            <v>0</v>
          </cell>
          <cell r="CW715">
            <v>0</v>
          </cell>
          <cell r="CX715">
            <v>0</v>
          </cell>
          <cell r="CY715">
            <v>0</v>
          </cell>
          <cell r="CZ715">
            <v>0</v>
          </cell>
          <cell r="DA715">
            <v>0</v>
          </cell>
          <cell r="DB715">
            <v>0</v>
          </cell>
          <cell r="DC715">
            <v>0</v>
          </cell>
          <cell r="DD715">
            <v>0</v>
          </cell>
          <cell r="DE715">
            <v>0</v>
          </cell>
          <cell r="DF715">
            <v>0</v>
          </cell>
          <cell r="DG715">
            <v>0</v>
          </cell>
          <cell r="DH715">
            <v>0</v>
          </cell>
          <cell r="DI715">
            <v>0</v>
          </cell>
          <cell r="DJ715">
            <v>0</v>
          </cell>
          <cell r="DK715">
            <v>0</v>
          </cell>
          <cell r="DL715">
            <v>0</v>
          </cell>
          <cell r="DM715">
            <v>0</v>
          </cell>
          <cell r="DN715">
            <v>0</v>
          </cell>
          <cell r="DO715">
            <v>0</v>
          </cell>
          <cell r="DP715">
            <v>0</v>
          </cell>
          <cell r="DQ715">
            <v>0</v>
          </cell>
          <cell r="DR715">
            <v>0</v>
          </cell>
          <cell r="DS715">
            <v>0</v>
          </cell>
          <cell r="DT715">
            <v>0</v>
          </cell>
          <cell r="DU715">
            <v>0</v>
          </cell>
          <cell r="DV715">
            <v>0</v>
          </cell>
          <cell r="DW715">
            <v>0</v>
          </cell>
          <cell r="DX715">
            <v>0</v>
          </cell>
          <cell r="DY715">
            <v>0</v>
          </cell>
          <cell r="DZ715">
            <v>0</v>
          </cell>
          <cell r="EA715">
            <v>0</v>
          </cell>
          <cell r="EB715">
            <v>0</v>
          </cell>
          <cell r="EC715">
            <v>0</v>
          </cell>
          <cell r="ED715">
            <v>0</v>
          </cell>
          <cell r="EE715">
            <v>-194</v>
          </cell>
          <cell r="EF715">
            <v>0</v>
          </cell>
          <cell r="EG715">
            <v>-194</v>
          </cell>
          <cell r="EH715">
            <v>-206</v>
          </cell>
          <cell r="EI715">
            <v>0</v>
          </cell>
          <cell r="EJ715">
            <v>-206</v>
          </cell>
          <cell r="EK715">
            <v>-233</v>
          </cell>
          <cell r="EL715">
            <v>0</v>
          </cell>
          <cell r="EM715">
            <v>-233</v>
          </cell>
          <cell r="EN715">
            <v>-189</v>
          </cell>
          <cell r="EO715">
            <v>0</v>
          </cell>
          <cell r="EP715">
            <v>-189</v>
          </cell>
          <cell r="EQ715">
            <v>-71</v>
          </cell>
          <cell r="ER715">
            <v>0</v>
          </cell>
          <cell r="ES715">
            <v>-71</v>
          </cell>
          <cell r="ET715">
            <v>-181</v>
          </cell>
          <cell r="EU715">
            <v>0</v>
          </cell>
          <cell r="EV715">
            <v>-181</v>
          </cell>
          <cell r="EW715">
            <v>-184</v>
          </cell>
          <cell r="EX715">
            <v>0</v>
          </cell>
          <cell r="EY715">
            <v>-184</v>
          </cell>
          <cell r="EZ715">
            <v>-159</v>
          </cell>
          <cell r="FA715">
            <v>0</v>
          </cell>
          <cell r="FB715">
            <v>-159</v>
          </cell>
          <cell r="FC715">
            <v>-6</v>
          </cell>
          <cell r="FD715">
            <v>0</v>
          </cell>
          <cell r="FE715">
            <v>-6</v>
          </cell>
          <cell r="FF715">
            <v>-6</v>
          </cell>
          <cell r="FG715">
            <v>0</v>
          </cell>
          <cell r="FH715">
            <v>-6</v>
          </cell>
          <cell r="FI715">
            <v>-8</v>
          </cell>
          <cell r="FJ715">
            <v>0</v>
          </cell>
          <cell r="FK715">
            <v>-8</v>
          </cell>
          <cell r="FL715">
            <v>-10</v>
          </cell>
          <cell r="FM715">
            <v>0</v>
          </cell>
          <cell r="FN715">
            <v>-10</v>
          </cell>
          <cell r="FO715">
            <v>20</v>
          </cell>
          <cell r="FP715">
            <v>0</v>
          </cell>
          <cell r="FQ715">
            <v>20</v>
          </cell>
          <cell r="FR715">
            <v>-8</v>
          </cell>
          <cell r="FS715">
            <v>0</v>
          </cell>
          <cell r="FT715">
            <v>-8</v>
          </cell>
          <cell r="FU715">
            <v>2</v>
          </cell>
          <cell r="FV715">
            <v>0</v>
          </cell>
          <cell r="FW715">
            <v>2</v>
          </cell>
          <cell r="FX715">
            <v>-4</v>
          </cell>
          <cell r="FY715">
            <v>0</v>
          </cell>
          <cell r="FZ715">
            <v>-4</v>
          </cell>
          <cell r="GA715">
            <v>-20</v>
          </cell>
          <cell r="GB715">
            <v>0</v>
          </cell>
          <cell r="GC715">
            <v>-20</v>
          </cell>
          <cell r="GD715">
            <v>-20</v>
          </cell>
          <cell r="GE715">
            <v>0</v>
          </cell>
          <cell r="GF715">
            <v>-20</v>
          </cell>
          <cell r="GG715">
            <v>-22</v>
          </cell>
          <cell r="GH715">
            <v>0</v>
          </cell>
          <cell r="GI715">
            <v>-22</v>
          </cell>
          <cell r="GJ715">
            <v>-20</v>
          </cell>
          <cell r="GK715">
            <v>0</v>
          </cell>
          <cell r="GL715">
            <v>-20</v>
          </cell>
          <cell r="GM715">
            <v>-6</v>
          </cell>
          <cell r="GN715">
            <v>0</v>
          </cell>
          <cell r="GO715">
            <v>-6</v>
          </cell>
          <cell r="GP715">
            <v>-14</v>
          </cell>
          <cell r="GQ715">
            <v>0</v>
          </cell>
          <cell r="GR715">
            <v>-14</v>
          </cell>
          <cell r="GS715">
            <v>-8</v>
          </cell>
          <cell r="GT715">
            <v>0</v>
          </cell>
          <cell r="GU715">
            <v>-8</v>
          </cell>
          <cell r="GV715">
            <v>-8</v>
          </cell>
          <cell r="GW715">
            <v>0</v>
          </cell>
          <cell r="GX715">
            <v>-8</v>
          </cell>
          <cell r="GY715">
            <v>6</v>
          </cell>
          <cell r="GZ715">
            <v>0</v>
          </cell>
          <cell r="HA715">
            <v>6</v>
          </cell>
          <cell r="HB715">
            <v>-34</v>
          </cell>
          <cell r="HC715">
            <v>0</v>
          </cell>
          <cell r="HD715">
            <v>-34</v>
          </cell>
          <cell r="HE715">
            <v>-36</v>
          </cell>
          <cell r="HF715">
            <v>0</v>
          </cell>
          <cell r="HG715">
            <v>-36</v>
          </cell>
          <cell r="HH715">
            <v>-30</v>
          </cell>
          <cell r="HI715">
            <v>0</v>
          </cell>
          <cell r="HJ715">
            <v>-30</v>
          </cell>
          <cell r="HO715">
            <v>0</v>
          </cell>
          <cell r="HP715">
            <v>0</v>
          </cell>
          <cell r="HQ715">
            <v>0</v>
          </cell>
          <cell r="HR715">
            <v>0</v>
          </cell>
          <cell r="HS715">
            <v>0</v>
          </cell>
          <cell r="HT715">
            <v>0</v>
          </cell>
          <cell r="HU715">
            <v>0</v>
          </cell>
          <cell r="HV715">
            <v>0</v>
          </cell>
          <cell r="HW715">
            <v>0</v>
          </cell>
          <cell r="HX715">
            <v>0</v>
          </cell>
          <cell r="HY715">
            <v>0</v>
          </cell>
          <cell r="HZ715">
            <v>0</v>
          </cell>
          <cell r="IA715">
            <v>0</v>
          </cell>
          <cell r="IB715">
            <v>0</v>
          </cell>
          <cell r="IC715">
            <v>0</v>
          </cell>
          <cell r="ID715">
            <v>0</v>
          </cell>
          <cell r="IE715">
            <v>0</v>
          </cell>
          <cell r="IF715">
            <v>0</v>
          </cell>
          <cell r="IG715">
            <v>0</v>
          </cell>
          <cell r="IH715">
            <v>0</v>
          </cell>
          <cell r="II715">
            <v>0</v>
          </cell>
          <cell r="IJ715">
            <v>0</v>
          </cell>
          <cell r="IK715">
            <v>0</v>
          </cell>
          <cell r="IL715">
            <v>0</v>
          </cell>
          <cell r="IM715">
            <v>0</v>
          </cell>
          <cell r="IN715">
            <v>0</v>
          </cell>
          <cell r="IO715">
            <v>0</v>
          </cell>
          <cell r="IP715">
            <v>0</v>
          </cell>
          <cell r="IQ715">
            <v>0</v>
          </cell>
          <cell r="IR715">
            <v>0</v>
          </cell>
          <cell r="IS715">
            <v>0</v>
          </cell>
          <cell r="IT715">
            <v>0</v>
          </cell>
          <cell r="IU715">
            <v>0</v>
          </cell>
          <cell r="IV715">
            <v>0</v>
          </cell>
          <cell r="IW715">
            <v>0</v>
          </cell>
          <cell r="IX715">
            <v>0</v>
          </cell>
          <cell r="IY715">
            <v>0</v>
          </cell>
          <cell r="IZ715">
            <v>0</v>
          </cell>
          <cell r="JA715">
            <v>0</v>
          </cell>
          <cell r="JB715">
            <v>0</v>
          </cell>
          <cell r="JC715">
            <v>0</v>
          </cell>
          <cell r="JD715">
            <v>0</v>
          </cell>
          <cell r="JE715">
            <v>0</v>
          </cell>
          <cell r="JF715">
            <v>0</v>
          </cell>
          <cell r="JG715">
            <v>0</v>
          </cell>
          <cell r="JH715">
            <v>0</v>
          </cell>
          <cell r="JI715">
            <v>0</v>
          </cell>
          <cell r="JJ715">
            <v>0</v>
          </cell>
          <cell r="JK715">
            <v>0</v>
          </cell>
          <cell r="JL715">
            <v>0</v>
          </cell>
          <cell r="JM715">
            <v>0</v>
          </cell>
          <cell r="JN715">
            <v>0</v>
          </cell>
          <cell r="JO715">
            <v>0</v>
          </cell>
          <cell r="JP715">
            <v>0</v>
          </cell>
          <cell r="JQ715">
            <v>0</v>
          </cell>
          <cell r="JR715">
            <v>0</v>
          </cell>
          <cell r="JS715">
            <v>0</v>
          </cell>
          <cell r="JT715">
            <v>0</v>
          </cell>
          <cell r="JU715">
            <v>0</v>
          </cell>
          <cell r="JV715">
            <v>0</v>
          </cell>
          <cell r="JW715">
            <v>0</v>
          </cell>
          <cell r="JX715">
            <v>0</v>
          </cell>
          <cell r="JY715">
            <v>0</v>
          </cell>
          <cell r="JZ715">
            <v>0</v>
          </cell>
          <cell r="KA715">
            <v>0</v>
          </cell>
          <cell r="KB715">
            <v>0</v>
          </cell>
          <cell r="KC715">
            <v>0</v>
          </cell>
          <cell r="KD715">
            <v>0</v>
          </cell>
          <cell r="KE715">
            <v>0</v>
          </cell>
          <cell r="KF715">
            <v>0</v>
          </cell>
          <cell r="KG715">
            <v>0</v>
          </cell>
          <cell r="KH715">
            <v>0</v>
          </cell>
          <cell r="KI715">
            <v>0</v>
          </cell>
          <cell r="KJ715">
            <v>0</v>
          </cell>
          <cell r="KK715">
            <v>0</v>
          </cell>
          <cell r="KL715">
            <v>0</v>
          </cell>
          <cell r="KM715">
            <v>0</v>
          </cell>
          <cell r="KN715">
            <v>0</v>
          </cell>
          <cell r="KO715">
            <v>0</v>
          </cell>
          <cell r="KP715">
            <v>0</v>
          </cell>
          <cell r="KQ715">
            <v>0</v>
          </cell>
          <cell r="KR715">
            <v>0</v>
          </cell>
          <cell r="KS715">
            <v>0</v>
          </cell>
          <cell r="KT715">
            <v>-194</v>
          </cell>
          <cell r="KU715">
            <v>0</v>
          </cell>
          <cell r="KV715">
            <v>0</v>
          </cell>
          <cell r="KW715">
            <v>-206</v>
          </cell>
          <cell r="KX715">
            <v>0</v>
          </cell>
          <cell r="KY715">
            <v>0</v>
          </cell>
          <cell r="KZ715">
            <v>-233</v>
          </cell>
          <cell r="LA715">
            <v>0</v>
          </cell>
          <cell r="LB715">
            <v>0</v>
          </cell>
          <cell r="LC715">
            <v>-189</v>
          </cell>
          <cell r="LD715">
            <v>0</v>
          </cell>
          <cell r="LE715">
            <v>0</v>
          </cell>
          <cell r="LF715">
            <v>-71</v>
          </cell>
          <cell r="LG715">
            <v>0</v>
          </cell>
          <cell r="LH715">
            <v>0</v>
          </cell>
          <cell r="LI715">
            <v>-181</v>
          </cell>
          <cell r="LJ715">
            <v>0</v>
          </cell>
          <cell r="LK715">
            <v>0</v>
          </cell>
          <cell r="LL715">
            <v>-184</v>
          </cell>
          <cell r="LM715">
            <v>0</v>
          </cell>
          <cell r="LN715">
            <v>0</v>
          </cell>
          <cell r="LO715">
            <v>-159</v>
          </cell>
          <cell r="LP715">
            <v>0</v>
          </cell>
          <cell r="LQ715">
            <v>0</v>
          </cell>
          <cell r="LR715">
            <v>-6</v>
          </cell>
          <cell r="LS715">
            <v>0</v>
          </cell>
          <cell r="LT715">
            <v>0</v>
          </cell>
          <cell r="LU715">
            <v>-6</v>
          </cell>
          <cell r="LV715">
            <v>0</v>
          </cell>
          <cell r="LW715">
            <v>0</v>
          </cell>
          <cell r="LX715">
            <v>-8</v>
          </cell>
          <cell r="LY715">
            <v>0</v>
          </cell>
          <cell r="LZ715">
            <v>0</v>
          </cell>
          <cell r="MA715">
            <v>-10</v>
          </cell>
          <cell r="MB715">
            <v>0</v>
          </cell>
          <cell r="MC715">
            <v>0</v>
          </cell>
          <cell r="MD715">
            <v>20</v>
          </cell>
          <cell r="ME715">
            <v>0</v>
          </cell>
          <cell r="MF715">
            <v>0</v>
          </cell>
          <cell r="MG715">
            <v>-8</v>
          </cell>
          <cell r="MH715">
            <v>0</v>
          </cell>
          <cell r="MI715">
            <v>0</v>
          </cell>
          <cell r="MJ715">
            <v>2</v>
          </cell>
          <cell r="MK715">
            <v>0</v>
          </cell>
          <cell r="ML715">
            <v>0</v>
          </cell>
          <cell r="MM715">
            <v>-4</v>
          </cell>
          <cell r="MN715">
            <v>0</v>
          </cell>
          <cell r="MO715">
            <v>0</v>
          </cell>
          <cell r="MP715">
            <v>-20</v>
          </cell>
          <cell r="MQ715">
            <v>0</v>
          </cell>
          <cell r="MR715">
            <v>0</v>
          </cell>
          <cell r="MS715">
            <v>-20</v>
          </cell>
          <cell r="MT715">
            <v>0</v>
          </cell>
          <cell r="MU715">
            <v>0</v>
          </cell>
          <cell r="MV715">
            <v>-22</v>
          </cell>
          <cell r="MW715">
            <v>0</v>
          </cell>
          <cell r="MX715">
            <v>0</v>
          </cell>
          <cell r="MY715">
            <v>-20</v>
          </cell>
          <cell r="MZ715">
            <v>0</v>
          </cell>
          <cell r="NA715">
            <v>0</v>
          </cell>
          <cell r="NB715">
            <v>-6</v>
          </cell>
          <cell r="NC715">
            <v>0</v>
          </cell>
          <cell r="ND715">
            <v>0</v>
          </cell>
          <cell r="NE715">
            <v>-14</v>
          </cell>
          <cell r="NF715">
            <v>0</v>
          </cell>
          <cell r="NG715">
            <v>0</v>
          </cell>
          <cell r="NH715">
            <v>-8</v>
          </cell>
          <cell r="NI715">
            <v>0</v>
          </cell>
          <cell r="NJ715">
            <v>0</v>
          </cell>
          <cell r="NK715">
            <v>-8</v>
          </cell>
          <cell r="NL715">
            <v>0</v>
          </cell>
          <cell r="NM715">
            <v>0</v>
          </cell>
          <cell r="NN715">
            <v>6</v>
          </cell>
          <cell r="NO715">
            <v>0</v>
          </cell>
          <cell r="NP715">
            <v>0</v>
          </cell>
          <cell r="NQ715">
            <v>-34</v>
          </cell>
          <cell r="NR715">
            <v>0</v>
          </cell>
          <cell r="NS715">
            <v>0</v>
          </cell>
          <cell r="NT715">
            <v>-36</v>
          </cell>
          <cell r="NU715">
            <v>0</v>
          </cell>
          <cell r="NV715">
            <v>0</v>
          </cell>
          <cell r="NW715">
            <v>-30</v>
          </cell>
        </row>
        <row r="717">
          <cell r="HO717" t="str">
            <v>Sous-métier BFI</v>
          </cell>
          <cell r="HP717" t="str">
            <v>Trimestre</v>
          </cell>
          <cell r="HR717" t="str">
            <v>Sous-métier BFI</v>
          </cell>
          <cell r="HS717" t="str">
            <v>Trimestre</v>
          </cell>
          <cell r="HU717" t="str">
            <v>Sous-métier BFI</v>
          </cell>
          <cell r="HV717" t="str">
            <v>Trimestre</v>
          </cell>
          <cell r="HX717" t="str">
            <v>Sous-métier BFI</v>
          </cell>
          <cell r="HY717" t="str">
            <v>Trimestre</v>
          </cell>
          <cell r="IA717" t="str">
            <v>Sous-métier BFI</v>
          </cell>
          <cell r="IB717" t="str">
            <v>Trimestre</v>
          </cell>
          <cell r="ID717" t="str">
            <v>Sous-métier BFI</v>
          </cell>
          <cell r="IE717" t="str">
            <v>Trimestre</v>
          </cell>
          <cell r="IG717" t="str">
            <v>Sous-métier BFI</v>
          </cell>
          <cell r="IH717" t="str">
            <v>Trimestre</v>
          </cell>
          <cell r="IJ717" t="str">
            <v>Sous-métier BFI</v>
          </cell>
          <cell r="IK717" t="str">
            <v>Trimestre</v>
          </cell>
          <cell r="IM717" t="str">
            <v>Sous-métier BFI</v>
          </cell>
          <cell r="IN717" t="str">
            <v>Trimestre</v>
          </cell>
          <cell r="IP717" t="str">
            <v>Sous-métier BFI</v>
          </cell>
          <cell r="IQ717" t="str">
            <v>Trimestre</v>
          </cell>
          <cell r="IS717" t="str">
            <v>Sous-métier BFI</v>
          </cell>
          <cell r="IT717" t="str">
            <v>Trimestre</v>
          </cell>
          <cell r="IV717" t="str">
            <v>Sous-métier BFI</v>
          </cell>
          <cell r="IW717" t="str">
            <v>Trimestre</v>
          </cell>
          <cell r="IY717" t="str">
            <v>Sous-métier BFI</v>
          </cell>
          <cell r="IZ717" t="str">
            <v>Trimestre</v>
          </cell>
          <cell r="JB717" t="str">
            <v>Sous-métier BFI</v>
          </cell>
          <cell r="JC717" t="str">
            <v>Trimestre</v>
          </cell>
          <cell r="JE717" t="str">
            <v>Sous-métier BFI</v>
          </cell>
          <cell r="JF717" t="str">
            <v>Trimestre</v>
          </cell>
          <cell r="JH717" t="str">
            <v>Sous-métier BFI</v>
          </cell>
          <cell r="JI717" t="str">
            <v>Trimestre</v>
          </cell>
          <cell r="JK717" t="str">
            <v>Sous-métier BFI</v>
          </cell>
          <cell r="JL717" t="str">
            <v>Trimestre</v>
          </cell>
          <cell r="JN717" t="str">
            <v>Sous-métier BFI</v>
          </cell>
          <cell r="JO717" t="str">
            <v>Trimestre</v>
          </cell>
          <cell r="JQ717" t="str">
            <v>Sous-métier BFI</v>
          </cell>
          <cell r="JR717" t="str">
            <v>Trimestre</v>
          </cell>
          <cell r="JT717" t="str">
            <v>Sous-métier BFI</v>
          </cell>
          <cell r="JU717" t="str">
            <v>Trimestre</v>
          </cell>
          <cell r="JW717" t="str">
            <v>Sous-métier BFI</v>
          </cell>
          <cell r="JX717" t="str">
            <v>Trimestre</v>
          </cell>
          <cell r="JZ717" t="str">
            <v>Sous-métier BFI</v>
          </cell>
          <cell r="KA717" t="str">
            <v>Trimestre</v>
          </cell>
          <cell r="KC717" t="str">
            <v>Sous-métier BFI</v>
          </cell>
          <cell r="KD717" t="str">
            <v>Trimestre</v>
          </cell>
          <cell r="KF717" t="str">
            <v>Sous-métier BFI</v>
          </cell>
          <cell r="KG717" t="str">
            <v>Trimestre</v>
          </cell>
          <cell r="KI717" t="str">
            <v>Sous-métier BFI</v>
          </cell>
          <cell r="KJ717" t="str">
            <v>Trimestre</v>
          </cell>
          <cell r="KL717" t="str">
            <v>Sous-métier BFI</v>
          </cell>
          <cell r="KM717" t="str">
            <v>Trimestre</v>
          </cell>
          <cell r="KO717" t="str">
            <v>Sous-métier BFI</v>
          </cell>
          <cell r="KP717" t="str">
            <v>Trimestre</v>
          </cell>
          <cell r="KR717" t="str">
            <v>Sous-métier BFI</v>
          </cell>
          <cell r="KS717" t="str">
            <v>Trimestre</v>
          </cell>
          <cell r="KU717" t="str">
            <v>Sous-métier BFI</v>
          </cell>
          <cell r="KV717" t="str">
            <v>Trimestre</v>
          </cell>
          <cell r="KX717" t="str">
            <v>Sous-métier BFI</v>
          </cell>
          <cell r="KY717" t="str">
            <v>Trimestre</v>
          </cell>
          <cell r="LA717" t="str">
            <v>Sous-métier BFI</v>
          </cell>
          <cell r="LB717" t="str">
            <v>Trimestre</v>
          </cell>
          <cell r="LD717" t="str">
            <v>Sous-métier BFI</v>
          </cell>
          <cell r="LE717" t="str">
            <v>Trimestre</v>
          </cell>
          <cell r="LG717" t="str">
            <v>Sous-métier BFI</v>
          </cell>
          <cell r="LH717" t="str">
            <v>Trimestre</v>
          </cell>
          <cell r="LJ717" t="str">
            <v>Sous-métier BFI</v>
          </cell>
          <cell r="LK717" t="str">
            <v>Trimestre</v>
          </cell>
          <cell r="LM717" t="str">
            <v>Sous-métier BFI</v>
          </cell>
          <cell r="LN717" t="str">
            <v>Trimestre</v>
          </cell>
          <cell r="LP717" t="str">
            <v>Sous-métier BFI</v>
          </cell>
          <cell r="LQ717" t="str">
            <v>Trimestre</v>
          </cell>
          <cell r="LS717" t="str">
            <v>Sous-métier BFI</v>
          </cell>
          <cell r="LT717" t="str">
            <v>Trimestre</v>
          </cell>
          <cell r="LV717" t="str">
            <v>Sous-métier BFI</v>
          </cell>
          <cell r="LW717" t="str">
            <v>Trimestre</v>
          </cell>
          <cell r="LY717" t="str">
            <v>Sous-métier BFI</v>
          </cell>
          <cell r="LZ717" t="str">
            <v>Trimestre</v>
          </cell>
          <cell r="MB717" t="str">
            <v>Sous-métier BFI</v>
          </cell>
          <cell r="MC717" t="str">
            <v>Trimestre</v>
          </cell>
          <cell r="ME717" t="str">
            <v>Sous-métier BFI</v>
          </cell>
          <cell r="MF717" t="str">
            <v>Trimestre</v>
          </cell>
          <cell r="MH717" t="str">
            <v>Sous-métier BFI</v>
          </cell>
          <cell r="MI717" t="str">
            <v>Trimestre</v>
          </cell>
          <cell r="MK717" t="str">
            <v>Sous-métier BFI</v>
          </cell>
          <cell r="ML717" t="str">
            <v>Trimestre</v>
          </cell>
          <cell r="MN717" t="str">
            <v>Sous-métier BFI</v>
          </cell>
          <cell r="MO717" t="str">
            <v>Trimestre</v>
          </cell>
          <cell r="MQ717" t="str">
            <v>Sous-métier BFI</v>
          </cell>
          <cell r="MR717" t="str">
            <v>Trimestre</v>
          </cell>
          <cell r="MT717" t="str">
            <v>Sous-métier BFI</v>
          </cell>
          <cell r="MU717" t="str">
            <v>Trimestre</v>
          </cell>
          <cell r="MW717" t="str">
            <v>Sous-métier BFI</v>
          </cell>
          <cell r="MX717" t="str">
            <v>Trimestre</v>
          </cell>
          <cell r="MZ717" t="str">
            <v>Sous-métier BFI</v>
          </cell>
          <cell r="NA717" t="str">
            <v>Trimestre</v>
          </cell>
          <cell r="NC717" t="str">
            <v>Sous-métier BFI</v>
          </cell>
          <cell r="ND717" t="str">
            <v>Trimestre</v>
          </cell>
          <cell r="NF717" t="str">
            <v>Sous-métier BFI</v>
          </cell>
          <cell r="NG717" t="str">
            <v>Trimestre</v>
          </cell>
          <cell r="NI717" t="str">
            <v>Sous-métier BFI</v>
          </cell>
          <cell r="NJ717" t="str">
            <v>Trimestre</v>
          </cell>
          <cell r="NL717" t="str">
            <v>Sous-métier BFI</v>
          </cell>
          <cell r="NM717" t="str">
            <v>Trimestre</v>
          </cell>
          <cell r="NO717" t="str">
            <v>Sous-métier BFI</v>
          </cell>
          <cell r="NP717" t="str">
            <v>Trimestre</v>
          </cell>
          <cell r="NR717" t="str">
            <v>Sous-métier BFI</v>
          </cell>
          <cell r="NS717" t="str">
            <v>Trimestre</v>
          </cell>
          <cell r="NU717" t="str">
            <v>Sous-métier BFI</v>
          </cell>
          <cell r="NV717" t="str">
            <v>Trimestre</v>
          </cell>
        </row>
        <row r="718">
          <cell r="HO718" t="str">
            <v>Mkts</v>
          </cell>
          <cell r="HP718" t="str">
            <v>XXXX-XX</v>
          </cell>
          <cell r="HR718" t="str">
            <v>Mkts</v>
          </cell>
          <cell r="HS718" t="str">
            <v>XXXX-XX</v>
          </cell>
          <cell r="HU718" t="str">
            <v>Mkts</v>
          </cell>
          <cell r="HV718" t="str">
            <v>XXXX-XX</v>
          </cell>
          <cell r="HX718" t="str">
            <v>Mkts</v>
          </cell>
          <cell r="HY718" t="str">
            <v>2020-T1</v>
          </cell>
          <cell r="IA718" t="str">
            <v>Mkts</v>
          </cell>
          <cell r="IB718" t="str">
            <v>XXXX-XX</v>
          </cell>
          <cell r="ID718" t="str">
            <v>Mkts</v>
          </cell>
          <cell r="IE718" t="str">
            <v>XXXX-XX</v>
          </cell>
          <cell r="IG718" t="str">
            <v>Mkts</v>
          </cell>
          <cell r="IH718" t="str">
            <v>XXXX-XX</v>
          </cell>
          <cell r="IJ718" t="str">
            <v>Mkts</v>
          </cell>
          <cell r="IK718" t="str">
            <v>2019-T1</v>
          </cell>
          <cell r="IM718" t="str">
            <v>Mkts</v>
          </cell>
          <cell r="IN718" t="str">
            <v>XXXX-XX</v>
          </cell>
          <cell r="IP718" t="str">
            <v>Mkts</v>
          </cell>
          <cell r="IQ718" t="str">
            <v>XXXX-XX</v>
          </cell>
          <cell r="IS718" t="str">
            <v>Mkts</v>
          </cell>
          <cell r="IT718" t="str">
            <v>XXXX-XX</v>
          </cell>
          <cell r="IV718" t="str">
            <v>Mkts</v>
          </cell>
          <cell r="IW718" t="str">
            <v>2018-T1</v>
          </cell>
          <cell r="IY718" t="str">
            <v>Mkts</v>
          </cell>
          <cell r="IZ718" t="str">
            <v>XXXX-XX</v>
          </cell>
          <cell r="JB718" t="str">
            <v>Mkts</v>
          </cell>
          <cell r="JC718" t="str">
            <v>XXXX-XX</v>
          </cell>
          <cell r="JE718" t="str">
            <v>Mkts</v>
          </cell>
          <cell r="JF718" t="str">
            <v>XXXX-XX</v>
          </cell>
          <cell r="JH718" t="str">
            <v>Mkts</v>
          </cell>
          <cell r="JI718" t="str">
            <v>2017-T1</v>
          </cell>
          <cell r="JK718" t="str">
            <v>Mkts</v>
          </cell>
          <cell r="JL718" t="str">
            <v>XXXX-XX</v>
          </cell>
          <cell r="JN718" t="str">
            <v>Mkts</v>
          </cell>
          <cell r="JO718" t="str">
            <v>XXXX-XX</v>
          </cell>
          <cell r="JQ718" t="str">
            <v>Mkts</v>
          </cell>
          <cell r="JR718" t="str">
            <v>XXXX-XX</v>
          </cell>
          <cell r="JT718" t="str">
            <v>Mkts</v>
          </cell>
          <cell r="JU718" t="str">
            <v>2016-T1</v>
          </cell>
          <cell r="JW718" t="str">
            <v>Mkts</v>
          </cell>
          <cell r="JX718" t="str">
            <v>XXXX-XX</v>
          </cell>
          <cell r="JZ718" t="str">
            <v>Mkts</v>
          </cell>
          <cell r="KA718" t="str">
            <v>XXXX-XX</v>
          </cell>
          <cell r="KC718" t="str">
            <v>Mkts</v>
          </cell>
          <cell r="KD718" t="str">
            <v>XXXX-XX</v>
          </cell>
          <cell r="KF718" t="str">
            <v>Mkts</v>
          </cell>
          <cell r="KG718" t="str">
            <v>2015-T1</v>
          </cell>
          <cell r="KI718" t="str">
            <v>Mkts</v>
          </cell>
          <cell r="KJ718" t="str">
            <v>XXXX-XX</v>
          </cell>
          <cell r="KL718" t="str">
            <v>Mkts</v>
          </cell>
          <cell r="KM718" t="str">
            <v>XXXX-XX</v>
          </cell>
          <cell r="KO718" t="str">
            <v>Mkts</v>
          </cell>
          <cell r="KP718" t="str">
            <v>XXXX-XX</v>
          </cell>
          <cell r="KR718" t="str">
            <v>Mkts</v>
          </cell>
          <cell r="KS718" t="str">
            <v>2014-T1</v>
          </cell>
          <cell r="KU718" t="str">
            <v>Mkts</v>
          </cell>
          <cell r="KV718" t="str">
            <v>XXXX-XX</v>
          </cell>
          <cell r="KX718" t="str">
            <v>Mkts</v>
          </cell>
          <cell r="KY718" t="str">
            <v>XXXX-XX</v>
          </cell>
          <cell r="LA718" t="str">
            <v>Mkts</v>
          </cell>
          <cell r="LB718" t="str">
            <v>XXXX-XX</v>
          </cell>
          <cell r="LD718" t="str">
            <v>Mkts</v>
          </cell>
          <cell r="LE718" t="str">
            <v>2013-T1</v>
          </cell>
          <cell r="LG718" t="str">
            <v>Mkts</v>
          </cell>
          <cell r="LH718" t="str">
            <v>XXXX-XX</v>
          </cell>
          <cell r="LJ718" t="str">
            <v>Mkts</v>
          </cell>
          <cell r="LK718" t="str">
            <v>XXXX-XX</v>
          </cell>
          <cell r="LM718" t="str">
            <v>Mkts</v>
          </cell>
          <cell r="LN718" t="str">
            <v>XXXX-XX</v>
          </cell>
          <cell r="LP718" t="str">
            <v>Mkts</v>
          </cell>
          <cell r="LQ718" t="str">
            <v>2012-T1</v>
          </cell>
          <cell r="LS718" t="str">
            <v>Mkts</v>
          </cell>
          <cell r="LT718" t="str">
            <v>XXXX-XX</v>
          </cell>
          <cell r="LV718" t="str">
            <v>Mkts</v>
          </cell>
          <cell r="LW718" t="str">
            <v>XXXX-XX</v>
          </cell>
          <cell r="LY718" t="str">
            <v>Mkts</v>
          </cell>
          <cell r="LZ718" t="str">
            <v>XXXX-XX</v>
          </cell>
          <cell r="MB718" t="str">
            <v>Mkts</v>
          </cell>
          <cell r="MC718" t="str">
            <v>2011-T1</v>
          </cell>
          <cell r="ME718" t="str">
            <v>Mkts</v>
          </cell>
          <cell r="MF718" t="str">
            <v>XXXX-XX</v>
          </cell>
          <cell r="MH718" t="str">
            <v>Mkts</v>
          </cell>
          <cell r="MI718" t="str">
            <v>XXXX-XX</v>
          </cell>
          <cell r="MK718" t="str">
            <v>Mkts</v>
          </cell>
          <cell r="ML718" t="str">
            <v>XXXX-XX</v>
          </cell>
          <cell r="MN718" t="str">
            <v>Mkts</v>
          </cell>
          <cell r="MO718" t="str">
            <v>2010-T1</v>
          </cell>
          <cell r="MQ718" t="str">
            <v>Mkts</v>
          </cell>
          <cell r="MR718" t="str">
            <v>XXXX-XX</v>
          </cell>
          <cell r="MT718" t="str">
            <v>Mkts</v>
          </cell>
          <cell r="MU718" t="str">
            <v>XXXX-XX</v>
          </cell>
          <cell r="MW718" t="str">
            <v>Mkts</v>
          </cell>
          <cell r="MX718" t="str">
            <v>XXXX-XX</v>
          </cell>
          <cell r="MZ718" t="str">
            <v>Mkts</v>
          </cell>
          <cell r="NA718" t="str">
            <v>2009-T1</v>
          </cell>
          <cell r="NC718" t="str">
            <v>Mkts</v>
          </cell>
          <cell r="ND718" t="str">
            <v>XXXX-XX</v>
          </cell>
          <cell r="NF718" t="str">
            <v>Mkts</v>
          </cell>
          <cell r="NG718" t="str">
            <v>XXXX-XX</v>
          </cell>
          <cell r="NI718" t="str">
            <v>Mkts</v>
          </cell>
          <cell r="NJ718" t="str">
            <v>XXXX-XX</v>
          </cell>
          <cell r="NL718" t="str">
            <v>Mkts</v>
          </cell>
          <cell r="NM718" t="str">
            <v>2008-T1</v>
          </cell>
          <cell r="NO718" t="str">
            <v>Mkts</v>
          </cell>
          <cell r="NP718" t="str">
            <v>XXXX-XX</v>
          </cell>
          <cell r="NR718" t="str">
            <v>Mkts</v>
          </cell>
          <cell r="NS718" t="str">
            <v>XXXX-XX</v>
          </cell>
          <cell r="NU718" t="str">
            <v>Mkts</v>
          </cell>
          <cell r="NV718" t="str">
            <v>XXXX-XX</v>
          </cell>
        </row>
        <row r="719">
          <cell r="HO719" t="str">
            <v>Sous-métier BFI</v>
          </cell>
          <cell r="HP719" t="str">
            <v>Trimestre</v>
          </cell>
          <cell r="HR719" t="str">
            <v>Sous-métier BFI</v>
          </cell>
          <cell r="HS719" t="str">
            <v>Trimestre</v>
          </cell>
          <cell r="HU719" t="str">
            <v>Sous-métier BFI</v>
          </cell>
          <cell r="HV719" t="str">
            <v>Trimestre</v>
          </cell>
          <cell r="HX719" t="str">
            <v>Sous-métier BFI</v>
          </cell>
          <cell r="HY719" t="str">
            <v>Trimestre</v>
          </cell>
          <cell r="IA719" t="str">
            <v>Sous-métier BFI</v>
          </cell>
          <cell r="IB719" t="str">
            <v>Trimestre</v>
          </cell>
          <cell r="ID719" t="str">
            <v>Sous-métier BFI</v>
          </cell>
          <cell r="IE719" t="str">
            <v>Trimestre</v>
          </cell>
          <cell r="IG719" t="str">
            <v>Sous-métier BFI</v>
          </cell>
          <cell r="IH719" t="str">
            <v>Trimestre</v>
          </cell>
          <cell r="IJ719" t="str">
            <v>Sous-métier BFI</v>
          </cell>
          <cell r="IK719" t="str">
            <v>Trimestre</v>
          </cell>
          <cell r="IM719" t="str">
            <v>Sous-métier BFI</v>
          </cell>
          <cell r="IN719" t="str">
            <v>Trimestre</v>
          </cell>
          <cell r="IP719" t="str">
            <v>Sous-métier BFI</v>
          </cell>
          <cell r="IQ719" t="str">
            <v>Trimestre</v>
          </cell>
          <cell r="IS719" t="str">
            <v>Sous-métier BFI</v>
          </cell>
          <cell r="IT719" t="str">
            <v>Trimestre</v>
          </cell>
          <cell r="IV719" t="str">
            <v>Sous-métier BFI</v>
          </cell>
          <cell r="IW719" t="str">
            <v>Trimestre</v>
          </cell>
          <cell r="IY719" t="str">
            <v>Sous-métier BFI</v>
          </cell>
          <cell r="IZ719" t="str">
            <v>Trimestre</v>
          </cell>
          <cell r="JB719" t="str">
            <v>Sous-métier BFI</v>
          </cell>
          <cell r="JC719" t="str">
            <v>Trimestre</v>
          </cell>
          <cell r="JE719" t="str">
            <v>Sous-métier BFI</v>
          </cell>
          <cell r="JF719" t="str">
            <v>Trimestre</v>
          </cell>
          <cell r="JH719" t="str">
            <v>Sous-métier BFI</v>
          </cell>
          <cell r="JI719" t="str">
            <v>Trimestre</v>
          </cell>
          <cell r="JK719" t="str">
            <v>Sous-métier BFI</v>
          </cell>
          <cell r="JL719" t="str">
            <v>Trimestre</v>
          </cell>
          <cell r="JN719" t="str">
            <v>Sous-métier BFI</v>
          </cell>
          <cell r="JO719" t="str">
            <v>Trimestre</v>
          </cell>
          <cell r="JQ719" t="str">
            <v>Sous-métier BFI</v>
          </cell>
          <cell r="JR719" t="str">
            <v>Trimestre</v>
          </cell>
          <cell r="JT719" t="str">
            <v>Sous-métier BFI</v>
          </cell>
          <cell r="JU719" t="str">
            <v>Trimestre</v>
          </cell>
          <cell r="JW719" t="str">
            <v>Sous-métier BFI</v>
          </cell>
          <cell r="JX719" t="str">
            <v>Trimestre</v>
          </cell>
          <cell r="JZ719" t="str">
            <v>Sous-métier BFI</v>
          </cell>
          <cell r="KA719" t="str">
            <v>Trimestre</v>
          </cell>
          <cell r="KC719" t="str">
            <v>Sous-métier BFI</v>
          </cell>
          <cell r="KD719" t="str">
            <v>Trimestre</v>
          </cell>
          <cell r="KF719" t="str">
            <v>Sous-métier BFI</v>
          </cell>
          <cell r="KG719" t="str">
            <v>Trimestre</v>
          </cell>
          <cell r="KI719" t="str">
            <v>Sous-métier BFI</v>
          </cell>
          <cell r="KJ719" t="str">
            <v>Trimestre</v>
          </cell>
          <cell r="KL719" t="str">
            <v>Sous-métier BFI</v>
          </cell>
          <cell r="KM719" t="str">
            <v>Trimestre</v>
          </cell>
          <cell r="KO719" t="str">
            <v>Sous-métier BFI</v>
          </cell>
          <cell r="KP719" t="str">
            <v>Trimestre</v>
          </cell>
          <cell r="KR719" t="str">
            <v>Sous-métier BFI</v>
          </cell>
          <cell r="KS719" t="str">
            <v>Trimestre</v>
          </cell>
          <cell r="KU719" t="str">
            <v>Sous-métier BFI</v>
          </cell>
          <cell r="KV719" t="str">
            <v>Trimestre</v>
          </cell>
          <cell r="KX719" t="str">
            <v>Sous-métier BFI</v>
          </cell>
          <cell r="KY719" t="str">
            <v>Trimestre</v>
          </cell>
          <cell r="LA719" t="str">
            <v>Sous-métier BFI</v>
          </cell>
          <cell r="LB719" t="str">
            <v>Trimestre</v>
          </cell>
          <cell r="LD719" t="str">
            <v>Sous-métier BFI</v>
          </cell>
          <cell r="LE719" t="str">
            <v>Trimestre</v>
          </cell>
          <cell r="LG719" t="str">
            <v>Sous-métier BFI</v>
          </cell>
          <cell r="LH719" t="str">
            <v>Trimestre</v>
          </cell>
          <cell r="LJ719" t="str">
            <v>Sous-métier BFI</v>
          </cell>
          <cell r="LK719" t="str">
            <v>Trimestre</v>
          </cell>
          <cell r="LM719" t="str">
            <v>Sous-métier BFI</v>
          </cell>
          <cell r="LN719" t="str">
            <v>Trimestre</v>
          </cell>
          <cell r="LP719" t="str">
            <v>Sous-métier BFI</v>
          </cell>
          <cell r="LQ719" t="str">
            <v>Trimestre</v>
          </cell>
          <cell r="LS719" t="str">
            <v>Sous-métier BFI</v>
          </cell>
          <cell r="LT719" t="str">
            <v>Trimestre</v>
          </cell>
          <cell r="LV719" t="str">
            <v>Sous-métier BFI</v>
          </cell>
          <cell r="LW719" t="str">
            <v>Trimestre</v>
          </cell>
          <cell r="LY719" t="str">
            <v>Sous-métier BFI</v>
          </cell>
          <cell r="LZ719" t="str">
            <v>Trimestre</v>
          </cell>
          <cell r="MB719" t="str">
            <v>Sous-métier BFI</v>
          </cell>
          <cell r="MC719" t="str">
            <v>Trimestre</v>
          </cell>
          <cell r="ME719" t="str">
            <v>Sous-métier BFI</v>
          </cell>
          <cell r="MF719" t="str">
            <v>Trimestre</v>
          </cell>
          <cell r="MH719" t="str">
            <v>Sous-métier BFI</v>
          </cell>
          <cell r="MI719" t="str">
            <v>Trimestre</v>
          </cell>
          <cell r="MK719" t="str">
            <v>Sous-métier BFI</v>
          </cell>
          <cell r="ML719" t="str">
            <v>Trimestre</v>
          </cell>
          <cell r="MN719" t="str">
            <v>Sous-métier BFI</v>
          </cell>
          <cell r="MO719" t="str">
            <v>Trimestre</v>
          </cell>
          <cell r="MQ719" t="str">
            <v>Sous-métier BFI</v>
          </cell>
          <cell r="MR719" t="str">
            <v>Trimestre</v>
          </cell>
          <cell r="MT719" t="str">
            <v>Sous-métier BFI</v>
          </cell>
          <cell r="MU719" t="str">
            <v>Trimestre</v>
          </cell>
          <cell r="MW719" t="str">
            <v>Sous-métier BFI</v>
          </cell>
          <cell r="MX719" t="str">
            <v>Trimestre</v>
          </cell>
          <cell r="MZ719" t="str">
            <v>Sous-métier BFI</v>
          </cell>
          <cell r="NA719" t="str">
            <v>Trimestre</v>
          </cell>
          <cell r="NC719" t="str">
            <v>Sous-métier BFI</v>
          </cell>
          <cell r="ND719" t="str">
            <v>Trimestre</v>
          </cell>
          <cell r="NF719" t="str">
            <v>Sous-métier BFI</v>
          </cell>
          <cell r="NG719" t="str">
            <v>Trimestre</v>
          </cell>
          <cell r="NI719" t="str">
            <v>Sous-métier BFI</v>
          </cell>
          <cell r="NJ719" t="str">
            <v>Trimestre</v>
          </cell>
          <cell r="NL719" t="str">
            <v>Sous-métier BFI</v>
          </cell>
          <cell r="NM719" t="str">
            <v>Trimestre</v>
          </cell>
          <cell r="NO719" t="str">
            <v>Sous-métier BFI</v>
          </cell>
          <cell r="NP719" t="str">
            <v>Trimestre</v>
          </cell>
          <cell r="NR719" t="str">
            <v>Sous-métier BFI</v>
          </cell>
          <cell r="NS719" t="str">
            <v>Trimestre</v>
          </cell>
          <cell r="NU719" t="str">
            <v>Sous-métier BFI</v>
          </cell>
          <cell r="NV719" t="str">
            <v>Trimestre</v>
          </cell>
        </row>
        <row r="720">
          <cell r="HO720" t="str">
            <v>Mkts</v>
          </cell>
          <cell r="HP720" t="str">
            <v>2021-T1</v>
          </cell>
          <cell r="HR720" t="str">
            <v>Mkts</v>
          </cell>
          <cell r="HS720" t="str">
            <v>XXXX-XX</v>
          </cell>
          <cell r="HU720" t="str">
            <v>Mkts</v>
          </cell>
          <cell r="HV720" t="str">
            <v>XXXX-XX</v>
          </cell>
          <cell r="HX720" t="str">
            <v>Mkts</v>
          </cell>
          <cell r="HY720" t="str">
            <v>2020-T2</v>
          </cell>
          <cell r="IA720" t="str">
            <v>Mkts</v>
          </cell>
          <cell r="IB720" t="str">
            <v>2020-T1</v>
          </cell>
          <cell r="ID720" t="str">
            <v>Mkts</v>
          </cell>
          <cell r="IE720" t="str">
            <v>XXXX-XX</v>
          </cell>
          <cell r="IG720" t="str">
            <v>Mkts</v>
          </cell>
          <cell r="IH720" t="str">
            <v>XXXX-XX</v>
          </cell>
          <cell r="IJ720" t="str">
            <v>Mkts</v>
          </cell>
          <cell r="IK720" t="str">
            <v>2019-T2</v>
          </cell>
          <cell r="IM720" t="str">
            <v>Mkts</v>
          </cell>
          <cell r="IN720" t="str">
            <v>2019-T1</v>
          </cell>
          <cell r="IP720" t="str">
            <v>Mkts</v>
          </cell>
          <cell r="IQ720" t="str">
            <v>XXXX-XX</v>
          </cell>
          <cell r="IS720" t="str">
            <v>Mkts</v>
          </cell>
          <cell r="IT720" t="str">
            <v>XXXX-XX</v>
          </cell>
          <cell r="IV720" t="str">
            <v>Mkts</v>
          </cell>
          <cell r="IW720" t="str">
            <v>2018-T2</v>
          </cell>
          <cell r="IY720" t="str">
            <v>Mkts</v>
          </cell>
          <cell r="IZ720" t="str">
            <v>2018-T1</v>
          </cell>
          <cell r="JB720" t="str">
            <v>Mkts</v>
          </cell>
          <cell r="JC720" t="str">
            <v>XXXX-XX</v>
          </cell>
          <cell r="JE720" t="str">
            <v>Mkts</v>
          </cell>
          <cell r="JF720" t="str">
            <v>XXXX-XX</v>
          </cell>
          <cell r="JH720" t="str">
            <v>Mkts</v>
          </cell>
          <cell r="JI720" t="str">
            <v>2017-T2</v>
          </cell>
          <cell r="JK720" t="str">
            <v>Mkts</v>
          </cell>
          <cell r="JL720" t="str">
            <v>2017-T1</v>
          </cell>
          <cell r="JN720" t="str">
            <v>Mkts</v>
          </cell>
          <cell r="JO720" t="str">
            <v>XXXX-XX</v>
          </cell>
          <cell r="JQ720" t="str">
            <v>Mkts</v>
          </cell>
          <cell r="JR720" t="str">
            <v>XXXX-XX</v>
          </cell>
          <cell r="JT720" t="str">
            <v>Mkts</v>
          </cell>
          <cell r="JU720" t="str">
            <v>2016-T2</v>
          </cell>
          <cell r="JW720" t="str">
            <v>Mkts</v>
          </cell>
          <cell r="JX720" t="str">
            <v>2016-T1</v>
          </cell>
          <cell r="JZ720" t="str">
            <v>Mkts</v>
          </cell>
          <cell r="KA720" t="str">
            <v>XXXX-XX</v>
          </cell>
          <cell r="KC720" t="str">
            <v>Mkts</v>
          </cell>
          <cell r="KD720" t="str">
            <v>XXXX-XX</v>
          </cell>
          <cell r="KF720" t="str">
            <v>Mkts</v>
          </cell>
          <cell r="KG720" t="str">
            <v>2015-T2</v>
          </cell>
          <cell r="KI720" t="str">
            <v>Mkts</v>
          </cell>
          <cell r="KJ720" t="str">
            <v>2015-T1</v>
          </cell>
          <cell r="KL720" t="str">
            <v>Mkts</v>
          </cell>
          <cell r="KM720" t="str">
            <v>XXXX-XX</v>
          </cell>
          <cell r="KO720" t="str">
            <v>Mkts</v>
          </cell>
          <cell r="KP720" t="str">
            <v>XXXX-XX</v>
          </cell>
          <cell r="KR720" t="str">
            <v>Mkts</v>
          </cell>
          <cell r="KS720" t="str">
            <v>2014-T2</v>
          </cell>
          <cell r="KU720" t="str">
            <v>Mkts</v>
          </cell>
          <cell r="KV720" t="str">
            <v>2014-T1</v>
          </cell>
          <cell r="KX720" t="str">
            <v>Mkts</v>
          </cell>
          <cell r="KY720" t="str">
            <v>XXXX-XX</v>
          </cell>
          <cell r="LA720" t="str">
            <v>Mkts</v>
          </cell>
          <cell r="LB720" t="str">
            <v>XXXX-XX</v>
          </cell>
          <cell r="LD720" t="str">
            <v>Mkts</v>
          </cell>
          <cell r="LE720" t="str">
            <v>2013-T2</v>
          </cell>
          <cell r="LG720" t="str">
            <v>Mkts</v>
          </cell>
          <cell r="LH720" t="str">
            <v>2013-T1</v>
          </cell>
          <cell r="LJ720" t="str">
            <v>Mkts</v>
          </cell>
          <cell r="LK720" t="str">
            <v>XXXX-XX</v>
          </cell>
          <cell r="LM720" t="str">
            <v>Mkts</v>
          </cell>
          <cell r="LN720" t="str">
            <v>XXXX-XX</v>
          </cell>
          <cell r="LP720" t="str">
            <v>Mkts</v>
          </cell>
          <cell r="LQ720" t="str">
            <v>2012-T2</v>
          </cell>
          <cell r="LS720" t="str">
            <v>Mkts</v>
          </cell>
          <cell r="LT720" t="str">
            <v>2012-T1</v>
          </cell>
          <cell r="LV720" t="str">
            <v>Mkts</v>
          </cell>
          <cell r="LW720" t="str">
            <v>XXXX-XX</v>
          </cell>
          <cell r="LY720" t="str">
            <v>Mkts</v>
          </cell>
          <cell r="LZ720" t="str">
            <v>XXXX-XX</v>
          </cell>
          <cell r="MB720" t="str">
            <v>Mkts</v>
          </cell>
          <cell r="MC720" t="str">
            <v>2011-T2</v>
          </cell>
          <cell r="ME720" t="str">
            <v>Mkts</v>
          </cell>
          <cell r="MF720" t="str">
            <v>2011-T1</v>
          </cell>
          <cell r="MH720" t="str">
            <v>Mkts</v>
          </cell>
          <cell r="MI720" t="str">
            <v>XXXX-XX</v>
          </cell>
          <cell r="MK720" t="str">
            <v>Mkts</v>
          </cell>
          <cell r="ML720" t="str">
            <v>XXXX-XX</v>
          </cell>
          <cell r="MN720" t="str">
            <v>Mkts</v>
          </cell>
          <cell r="MO720" t="str">
            <v>2010-T2</v>
          </cell>
          <cell r="MQ720" t="str">
            <v>Mkts</v>
          </cell>
          <cell r="MR720" t="str">
            <v>2010-T1</v>
          </cell>
          <cell r="MT720" t="str">
            <v>Mkts</v>
          </cell>
          <cell r="MU720" t="str">
            <v>XXXX-XX</v>
          </cell>
          <cell r="MW720" t="str">
            <v>Mkts</v>
          </cell>
          <cell r="MX720" t="str">
            <v>XXXX-XX</v>
          </cell>
          <cell r="MZ720" t="str">
            <v>Mkts</v>
          </cell>
          <cell r="NA720" t="str">
            <v>2009-T2</v>
          </cell>
          <cell r="NC720" t="str">
            <v>Mkts</v>
          </cell>
          <cell r="ND720" t="str">
            <v>2009-T1</v>
          </cell>
          <cell r="NF720" t="str">
            <v>Mkts</v>
          </cell>
          <cell r="NG720" t="str">
            <v>XXXX-XX</v>
          </cell>
          <cell r="NI720" t="str">
            <v>Mkts</v>
          </cell>
          <cell r="NJ720" t="str">
            <v>XXXX-XX</v>
          </cell>
          <cell r="NL720" t="str">
            <v>Mkts</v>
          </cell>
          <cell r="NM720" t="str">
            <v>2008-T2</v>
          </cell>
          <cell r="NO720" t="str">
            <v>Mkts</v>
          </cell>
          <cell r="NP720" t="str">
            <v>2008-T1</v>
          </cell>
          <cell r="NR720" t="str">
            <v>Mkts</v>
          </cell>
          <cell r="NS720" t="str">
            <v>XXXX-XX</v>
          </cell>
          <cell r="NU720" t="str">
            <v>Mkts</v>
          </cell>
          <cell r="NV720" t="str">
            <v>XXXX-XX</v>
          </cell>
        </row>
        <row r="721">
          <cell r="HO721" t="str">
            <v>Sous-métier BFI</v>
          </cell>
          <cell r="HP721" t="str">
            <v>Trimestre</v>
          </cell>
          <cell r="HR721" t="str">
            <v>Sous-métier BFI</v>
          </cell>
          <cell r="HS721" t="str">
            <v>Trimestre</v>
          </cell>
          <cell r="HU721" t="str">
            <v>Sous-métier BFI</v>
          </cell>
          <cell r="HV721" t="str">
            <v>Trimestre</v>
          </cell>
          <cell r="HX721" t="str">
            <v>Sous-métier BFI</v>
          </cell>
          <cell r="HY721" t="str">
            <v>Trimestre</v>
          </cell>
          <cell r="IA721" t="str">
            <v>Sous-métier BFI</v>
          </cell>
          <cell r="IB721" t="str">
            <v>Trimestre</v>
          </cell>
          <cell r="ID721" t="str">
            <v>Sous-métier BFI</v>
          </cell>
          <cell r="IE721" t="str">
            <v>Trimestre</v>
          </cell>
          <cell r="IG721" t="str">
            <v>Sous-métier BFI</v>
          </cell>
          <cell r="IH721" t="str">
            <v>Trimestre</v>
          </cell>
          <cell r="IJ721" t="str">
            <v>Sous-métier BFI</v>
          </cell>
          <cell r="IK721" t="str">
            <v>Trimestre</v>
          </cell>
          <cell r="IM721" t="str">
            <v>Sous-métier BFI</v>
          </cell>
          <cell r="IN721" t="str">
            <v>Trimestre</v>
          </cell>
          <cell r="IP721" t="str">
            <v>Sous-métier BFI</v>
          </cell>
          <cell r="IQ721" t="str">
            <v>Trimestre</v>
          </cell>
          <cell r="IS721" t="str">
            <v>Sous-métier BFI</v>
          </cell>
          <cell r="IT721" t="str">
            <v>Trimestre</v>
          </cell>
          <cell r="IV721" t="str">
            <v>Sous-métier BFI</v>
          </cell>
          <cell r="IW721" t="str">
            <v>Trimestre</v>
          </cell>
          <cell r="IY721" t="str">
            <v>Sous-métier BFI</v>
          </cell>
          <cell r="IZ721" t="str">
            <v>Trimestre</v>
          </cell>
          <cell r="JB721" t="str">
            <v>Sous-métier BFI</v>
          </cell>
          <cell r="JC721" t="str">
            <v>Trimestre</v>
          </cell>
          <cell r="JE721" t="str">
            <v>Sous-métier BFI</v>
          </cell>
          <cell r="JF721" t="str">
            <v>Trimestre</v>
          </cell>
          <cell r="JH721" t="str">
            <v>Sous-métier BFI</v>
          </cell>
          <cell r="JI721" t="str">
            <v>Trimestre</v>
          </cell>
          <cell r="JK721" t="str">
            <v>Sous-métier BFI</v>
          </cell>
          <cell r="JL721" t="str">
            <v>Trimestre</v>
          </cell>
          <cell r="JN721" t="str">
            <v>Sous-métier BFI</v>
          </cell>
          <cell r="JO721" t="str">
            <v>Trimestre</v>
          </cell>
          <cell r="JQ721" t="str">
            <v>Sous-métier BFI</v>
          </cell>
          <cell r="JR721" t="str">
            <v>Trimestre</v>
          </cell>
          <cell r="JT721" t="str">
            <v>Sous-métier BFI</v>
          </cell>
          <cell r="JU721" t="str">
            <v>Trimestre</v>
          </cell>
          <cell r="JW721" t="str">
            <v>Sous-métier BFI</v>
          </cell>
          <cell r="JX721" t="str">
            <v>Trimestre</v>
          </cell>
          <cell r="JZ721" t="str">
            <v>Sous-métier BFI</v>
          </cell>
          <cell r="KA721" t="str">
            <v>Trimestre</v>
          </cell>
          <cell r="KC721" t="str">
            <v>Sous-métier BFI</v>
          </cell>
          <cell r="KD721" t="str">
            <v>Trimestre</v>
          </cell>
          <cell r="KF721" t="str">
            <v>Sous-métier BFI</v>
          </cell>
          <cell r="KG721" t="str">
            <v>Trimestre</v>
          </cell>
          <cell r="KI721" t="str">
            <v>Sous-métier BFI</v>
          </cell>
          <cell r="KJ721" t="str">
            <v>Trimestre</v>
          </cell>
          <cell r="KL721" t="str">
            <v>Sous-métier BFI</v>
          </cell>
          <cell r="KM721" t="str">
            <v>Trimestre</v>
          </cell>
          <cell r="KO721" t="str">
            <v>Sous-métier BFI</v>
          </cell>
          <cell r="KP721" t="str">
            <v>Trimestre</v>
          </cell>
          <cell r="KR721" t="str">
            <v>Sous-métier BFI</v>
          </cell>
          <cell r="KS721" t="str">
            <v>Trimestre</v>
          </cell>
          <cell r="KU721" t="str">
            <v>Sous-métier BFI</v>
          </cell>
          <cell r="KV721" t="str">
            <v>Trimestre</v>
          </cell>
          <cell r="KX721" t="str">
            <v>Sous-métier BFI</v>
          </cell>
          <cell r="KY721" t="str">
            <v>Trimestre</v>
          </cell>
          <cell r="LA721" t="str">
            <v>Sous-métier BFI</v>
          </cell>
          <cell r="LB721" t="str">
            <v>Trimestre</v>
          </cell>
          <cell r="LD721" t="str">
            <v>Sous-métier BFI</v>
          </cell>
          <cell r="LE721" t="str">
            <v>Trimestre</v>
          </cell>
          <cell r="LG721" t="str">
            <v>Sous-métier BFI</v>
          </cell>
          <cell r="LH721" t="str">
            <v>Trimestre</v>
          </cell>
          <cell r="LJ721" t="str">
            <v>Sous-métier BFI</v>
          </cell>
          <cell r="LK721" t="str">
            <v>Trimestre</v>
          </cell>
          <cell r="LM721" t="str">
            <v>Sous-métier BFI</v>
          </cell>
          <cell r="LN721" t="str">
            <v>Trimestre</v>
          </cell>
          <cell r="LP721" t="str">
            <v>Sous-métier BFI</v>
          </cell>
          <cell r="LQ721" t="str">
            <v>Trimestre</v>
          </cell>
          <cell r="LS721" t="str">
            <v>Sous-métier BFI</v>
          </cell>
          <cell r="LT721" t="str">
            <v>Trimestre</v>
          </cell>
          <cell r="LV721" t="str">
            <v>Sous-métier BFI</v>
          </cell>
          <cell r="LW721" t="str">
            <v>Trimestre</v>
          </cell>
          <cell r="LY721" t="str">
            <v>Sous-métier BFI</v>
          </cell>
          <cell r="LZ721" t="str">
            <v>Trimestre</v>
          </cell>
          <cell r="MB721" t="str">
            <v>Sous-métier BFI</v>
          </cell>
          <cell r="MC721" t="str">
            <v>Trimestre</v>
          </cell>
          <cell r="ME721" t="str">
            <v>Sous-métier BFI</v>
          </cell>
          <cell r="MF721" t="str">
            <v>Trimestre</v>
          </cell>
          <cell r="MH721" t="str">
            <v>Sous-métier BFI</v>
          </cell>
          <cell r="MI721" t="str">
            <v>Trimestre</v>
          </cell>
          <cell r="MK721" t="str">
            <v>Sous-métier BFI</v>
          </cell>
          <cell r="ML721" t="str">
            <v>Trimestre</v>
          </cell>
          <cell r="MN721" t="str">
            <v>Sous-métier BFI</v>
          </cell>
          <cell r="MO721" t="str">
            <v>Trimestre</v>
          </cell>
          <cell r="MQ721" t="str">
            <v>Sous-métier BFI</v>
          </cell>
          <cell r="MR721" t="str">
            <v>Trimestre</v>
          </cell>
          <cell r="MT721" t="str">
            <v>Sous-métier BFI</v>
          </cell>
          <cell r="MU721" t="str">
            <v>Trimestre</v>
          </cell>
          <cell r="MW721" t="str">
            <v>Sous-métier BFI</v>
          </cell>
          <cell r="MX721" t="str">
            <v>Trimestre</v>
          </cell>
          <cell r="MZ721" t="str">
            <v>Sous-métier BFI</v>
          </cell>
          <cell r="NA721" t="str">
            <v>Trimestre</v>
          </cell>
          <cell r="NC721" t="str">
            <v>Sous-métier BFI</v>
          </cell>
          <cell r="ND721" t="str">
            <v>Trimestre</v>
          </cell>
          <cell r="NF721" t="str">
            <v>Sous-métier BFI</v>
          </cell>
          <cell r="NG721" t="str">
            <v>Trimestre</v>
          </cell>
          <cell r="NI721" t="str">
            <v>Sous-métier BFI</v>
          </cell>
          <cell r="NJ721" t="str">
            <v>Trimestre</v>
          </cell>
          <cell r="NL721" t="str">
            <v>Sous-métier BFI</v>
          </cell>
          <cell r="NM721" t="str">
            <v>Trimestre</v>
          </cell>
          <cell r="NO721" t="str">
            <v>Sous-métier BFI</v>
          </cell>
          <cell r="NP721" t="str">
            <v>Trimestre</v>
          </cell>
          <cell r="NR721" t="str">
            <v>Sous-métier BFI</v>
          </cell>
          <cell r="NS721" t="str">
            <v>Trimestre</v>
          </cell>
          <cell r="NU721" t="str">
            <v>Sous-métier BFI</v>
          </cell>
          <cell r="NV721" t="str">
            <v>Trimestre</v>
          </cell>
        </row>
        <row r="722">
          <cell r="HO722" t="str">
            <v>Mkts</v>
          </cell>
          <cell r="HP722" t="str">
            <v>2021-T2</v>
          </cell>
          <cell r="HR722" t="str">
            <v>Mkts</v>
          </cell>
          <cell r="HS722" t="str">
            <v>2021-T1</v>
          </cell>
          <cell r="HU722" t="str">
            <v>Mkts</v>
          </cell>
          <cell r="HV722" t="str">
            <v>XXXX-XX</v>
          </cell>
          <cell r="HX722" t="str">
            <v>Mkts</v>
          </cell>
          <cell r="HY722" t="str">
            <v>2020-T3</v>
          </cell>
          <cell r="IA722" t="str">
            <v>Mkts</v>
          </cell>
          <cell r="IB722" t="str">
            <v>2020-T2</v>
          </cell>
          <cell r="ID722" t="str">
            <v>Mkts</v>
          </cell>
          <cell r="IE722" t="str">
            <v>2020-T1</v>
          </cell>
          <cell r="IG722" t="str">
            <v>Mkts</v>
          </cell>
          <cell r="IH722" t="str">
            <v>XXXX-XX</v>
          </cell>
          <cell r="IJ722" t="str">
            <v>Mkts</v>
          </cell>
          <cell r="IK722" t="str">
            <v>2019-T3</v>
          </cell>
          <cell r="IM722" t="str">
            <v>Mkts</v>
          </cell>
          <cell r="IN722" t="str">
            <v>2019-T2</v>
          </cell>
          <cell r="IP722" t="str">
            <v>Mkts</v>
          </cell>
          <cell r="IQ722" t="str">
            <v>2019-T1</v>
          </cell>
          <cell r="IS722" t="str">
            <v>Mkts</v>
          </cell>
          <cell r="IT722" t="str">
            <v>XXXX-XX</v>
          </cell>
          <cell r="IV722" t="str">
            <v>Mkts</v>
          </cell>
          <cell r="IW722" t="str">
            <v>2018-T3</v>
          </cell>
          <cell r="IY722" t="str">
            <v>Mkts</v>
          </cell>
          <cell r="IZ722" t="str">
            <v>2018-T2</v>
          </cell>
          <cell r="JB722" t="str">
            <v>Mkts</v>
          </cell>
          <cell r="JC722" t="str">
            <v>2018-T1</v>
          </cell>
          <cell r="JE722" t="str">
            <v>Mkts</v>
          </cell>
          <cell r="JF722" t="str">
            <v>XXXX-XX</v>
          </cell>
          <cell r="JH722" t="str">
            <v>Mkts</v>
          </cell>
          <cell r="JI722" t="str">
            <v>2017-T3</v>
          </cell>
          <cell r="JK722" t="str">
            <v>Mkts</v>
          </cell>
          <cell r="JL722" t="str">
            <v>2017-T2</v>
          </cell>
          <cell r="JN722" t="str">
            <v>Mkts</v>
          </cell>
          <cell r="JO722" t="str">
            <v>2017-T1</v>
          </cell>
          <cell r="JQ722" t="str">
            <v>Mkts</v>
          </cell>
          <cell r="JR722" t="str">
            <v>XXXX-XX</v>
          </cell>
          <cell r="JT722" t="str">
            <v>Mkts</v>
          </cell>
          <cell r="JU722" t="str">
            <v>2016-T3</v>
          </cell>
          <cell r="JW722" t="str">
            <v>Mkts</v>
          </cell>
          <cell r="JX722" t="str">
            <v>2016-T2</v>
          </cell>
          <cell r="JZ722" t="str">
            <v>Mkts</v>
          </cell>
          <cell r="KA722" t="str">
            <v>2016-T1</v>
          </cell>
          <cell r="KC722" t="str">
            <v>Mkts</v>
          </cell>
          <cell r="KD722" t="str">
            <v>XXXX-XX</v>
          </cell>
          <cell r="KF722" t="str">
            <v>Mkts</v>
          </cell>
          <cell r="KG722" t="str">
            <v>2015-T3</v>
          </cell>
          <cell r="KI722" t="str">
            <v>Mkts</v>
          </cell>
          <cell r="KJ722" t="str">
            <v>2015-T2</v>
          </cell>
          <cell r="KL722" t="str">
            <v>Mkts</v>
          </cell>
          <cell r="KM722" t="str">
            <v>2015-T1</v>
          </cell>
          <cell r="KO722" t="str">
            <v>Mkts</v>
          </cell>
          <cell r="KP722" t="str">
            <v>XXXX-XX</v>
          </cell>
          <cell r="KR722" t="str">
            <v>Mkts</v>
          </cell>
          <cell r="KS722" t="str">
            <v>2014-T3</v>
          </cell>
          <cell r="KU722" t="str">
            <v>Mkts</v>
          </cell>
          <cell r="KV722" t="str">
            <v>2014-T2</v>
          </cell>
          <cell r="KX722" t="str">
            <v>Mkts</v>
          </cell>
          <cell r="KY722" t="str">
            <v>2014-T1</v>
          </cell>
          <cell r="LA722" t="str">
            <v>Mkts</v>
          </cell>
          <cell r="LB722" t="str">
            <v>XXXX-XX</v>
          </cell>
          <cell r="LD722" t="str">
            <v>Mkts</v>
          </cell>
          <cell r="LE722" t="str">
            <v>2013-T3</v>
          </cell>
          <cell r="LG722" t="str">
            <v>Mkts</v>
          </cell>
          <cell r="LH722" t="str">
            <v>2013-T2</v>
          </cell>
          <cell r="LJ722" t="str">
            <v>Mkts</v>
          </cell>
          <cell r="LK722" t="str">
            <v>2013-T1</v>
          </cell>
          <cell r="LM722" t="str">
            <v>Mkts</v>
          </cell>
          <cell r="LN722" t="str">
            <v>XXXX-XX</v>
          </cell>
          <cell r="LP722" t="str">
            <v>Mkts</v>
          </cell>
          <cell r="LQ722" t="str">
            <v>2012-T3</v>
          </cell>
          <cell r="LS722" t="str">
            <v>Mkts</v>
          </cell>
          <cell r="LT722" t="str">
            <v>2012-T2</v>
          </cell>
          <cell r="LV722" t="str">
            <v>Mkts</v>
          </cell>
          <cell r="LW722" t="str">
            <v>2012-T1</v>
          </cell>
          <cell r="LY722" t="str">
            <v>Mkts</v>
          </cell>
          <cell r="LZ722" t="str">
            <v>XXXX-XX</v>
          </cell>
          <cell r="MB722" t="str">
            <v>Mkts</v>
          </cell>
          <cell r="MC722" t="str">
            <v>2011-T3</v>
          </cell>
          <cell r="ME722" t="str">
            <v>Mkts</v>
          </cell>
          <cell r="MF722" t="str">
            <v>2011-T2</v>
          </cell>
          <cell r="MH722" t="str">
            <v>Mkts</v>
          </cell>
          <cell r="MI722" t="str">
            <v>2011-T1</v>
          </cell>
          <cell r="MK722" t="str">
            <v>Mkts</v>
          </cell>
          <cell r="ML722" t="str">
            <v>XXXX-XX</v>
          </cell>
          <cell r="MN722" t="str">
            <v>Mkts</v>
          </cell>
          <cell r="MO722" t="str">
            <v>2010-T3</v>
          </cell>
          <cell r="MQ722" t="str">
            <v>Mkts</v>
          </cell>
          <cell r="MR722" t="str">
            <v>2010-T2</v>
          </cell>
          <cell r="MT722" t="str">
            <v>Mkts</v>
          </cell>
          <cell r="MU722" t="str">
            <v>2010-T1</v>
          </cell>
          <cell r="MW722" t="str">
            <v>Mkts</v>
          </cell>
          <cell r="MX722" t="str">
            <v>XXXX-XX</v>
          </cell>
          <cell r="MZ722" t="str">
            <v>Mkts</v>
          </cell>
          <cell r="NA722" t="str">
            <v>2009-T3</v>
          </cell>
          <cell r="NC722" t="str">
            <v>Mkts</v>
          </cell>
          <cell r="ND722" t="str">
            <v>2009-T2</v>
          </cell>
          <cell r="NF722" t="str">
            <v>Mkts</v>
          </cell>
          <cell r="NG722" t="str">
            <v>2009-T1</v>
          </cell>
          <cell r="NI722" t="str">
            <v>Mkts</v>
          </cell>
          <cell r="NJ722" t="str">
            <v>XXXX-XX</v>
          </cell>
          <cell r="NL722" t="str">
            <v>Mkts</v>
          </cell>
          <cell r="NM722" t="str">
            <v>2008-T3</v>
          </cell>
          <cell r="NO722" t="str">
            <v>Mkts</v>
          </cell>
          <cell r="NP722" t="str">
            <v>2008-T2</v>
          </cell>
          <cell r="NR722" t="str">
            <v>Mkts</v>
          </cell>
          <cell r="NS722" t="str">
            <v>2008-T1</v>
          </cell>
          <cell r="NU722" t="str">
            <v>Mkts</v>
          </cell>
          <cell r="NV722" t="str">
            <v>XXXX-XX</v>
          </cell>
        </row>
        <row r="723">
          <cell r="BB723" t="str">
            <v>Sous-métier BFI</v>
          </cell>
          <cell r="BC723" t="str">
            <v>Trimestre</v>
          </cell>
          <cell r="BE723" t="str">
            <v>Sous-métier BFI</v>
          </cell>
          <cell r="BF723" t="str">
            <v>Trimestre</v>
          </cell>
          <cell r="BH723" t="str">
            <v>Sous-métier BFI</v>
          </cell>
          <cell r="BI723" t="str">
            <v>Trimestre</v>
          </cell>
          <cell r="BK723" t="str">
            <v>Sous-métier BFI</v>
          </cell>
          <cell r="BL723" t="str">
            <v>Trimestre</v>
          </cell>
          <cell r="BN723" t="str">
            <v>Sous-métier BFI</v>
          </cell>
          <cell r="BO723" t="str">
            <v>Trimestre</v>
          </cell>
          <cell r="BQ723" t="str">
            <v>Sous-métier BFI</v>
          </cell>
          <cell r="BR723" t="str">
            <v>Trimestre</v>
          </cell>
          <cell r="BT723" t="str">
            <v>Sous-métier BFI</v>
          </cell>
          <cell r="BU723" t="str">
            <v>Trimestre</v>
          </cell>
          <cell r="BW723" t="str">
            <v>Sous-métier BFI</v>
          </cell>
          <cell r="BX723" t="str">
            <v>Trimestre</v>
          </cell>
          <cell r="BZ723" t="str">
            <v>Sous-métier BFI</v>
          </cell>
          <cell r="CA723" t="str">
            <v>Trimestre</v>
          </cell>
          <cell r="CC723" t="str">
            <v>Sous-métier BFI</v>
          </cell>
          <cell r="CD723" t="str">
            <v>Trimestre</v>
          </cell>
          <cell r="CF723" t="str">
            <v>Sous-métier BFI</v>
          </cell>
          <cell r="CG723" t="str">
            <v>Trimestre</v>
          </cell>
          <cell r="CI723" t="str">
            <v>Sous-métier BFI</v>
          </cell>
          <cell r="CJ723" t="str">
            <v>Trimestre</v>
          </cell>
          <cell r="CL723" t="str">
            <v>Sous-métier BFI</v>
          </cell>
          <cell r="CM723" t="str">
            <v>Trimestre</v>
          </cell>
          <cell r="CO723" t="str">
            <v>Sous-métier BFI</v>
          </cell>
          <cell r="CP723" t="str">
            <v>Trimestre</v>
          </cell>
          <cell r="CR723" t="str">
            <v>Sous-métier BFI</v>
          </cell>
          <cell r="CS723" t="str">
            <v>Trimestre</v>
          </cell>
          <cell r="CU723" t="str">
            <v>Sous-métier BFI</v>
          </cell>
          <cell r="CV723" t="str">
            <v>Trimestre</v>
          </cell>
          <cell r="CX723" t="str">
            <v>Sous-métier BFI</v>
          </cell>
          <cell r="CY723" t="str">
            <v>Trimestre</v>
          </cell>
          <cell r="DA723" t="str">
            <v>Sous-métier BFI</v>
          </cell>
          <cell r="DB723" t="str">
            <v>Trimestre</v>
          </cell>
          <cell r="DD723" t="str">
            <v>Sous-métier BFI</v>
          </cell>
          <cell r="DE723" t="str">
            <v>Trimestre</v>
          </cell>
          <cell r="DG723" t="str">
            <v>Sous-métier BFI</v>
          </cell>
          <cell r="DH723" t="str">
            <v>Trimestre</v>
          </cell>
          <cell r="DJ723" t="str">
            <v>Sous-métier BFI</v>
          </cell>
          <cell r="DK723" t="str">
            <v>Trimestre</v>
          </cell>
          <cell r="DM723" t="str">
            <v>Sous-métier BFI</v>
          </cell>
          <cell r="DN723" t="str">
            <v>Trimestre</v>
          </cell>
          <cell r="DP723" t="str">
            <v>Sous-métier BFI</v>
          </cell>
          <cell r="DQ723" t="str">
            <v>Trimestre</v>
          </cell>
          <cell r="DS723" t="str">
            <v>Sous-métier BFI</v>
          </cell>
          <cell r="DT723" t="str">
            <v>Trimestre</v>
          </cell>
          <cell r="DV723" t="str">
            <v>Sous-métier BFI</v>
          </cell>
          <cell r="DW723" t="str">
            <v>Trimestre</v>
          </cell>
          <cell r="DY723" t="str">
            <v>Sous-métier BFI</v>
          </cell>
          <cell r="DZ723" t="str">
            <v>Trimestre</v>
          </cell>
          <cell r="EB723" t="str">
            <v>Sous-métier BFI</v>
          </cell>
          <cell r="EC723" t="str">
            <v>Trimestre</v>
          </cell>
          <cell r="EE723" t="str">
            <v>Sous-métier BFI</v>
          </cell>
          <cell r="EF723" t="str">
            <v>Trimestre</v>
          </cell>
          <cell r="EH723" t="str">
            <v>Sous-métier BFI</v>
          </cell>
          <cell r="EI723" t="str">
            <v>Trimestre</v>
          </cell>
          <cell r="EK723" t="str">
            <v>Sous-métier BFI</v>
          </cell>
          <cell r="EL723" t="str">
            <v>Trimestre</v>
          </cell>
          <cell r="EN723" t="str">
            <v>Sous-métier BFI</v>
          </cell>
          <cell r="EO723" t="str">
            <v>Trimestre</v>
          </cell>
          <cell r="EQ723" t="str">
            <v>Sous-métier BFI</v>
          </cell>
          <cell r="ER723" t="str">
            <v>Trimestre</v>
          </cell>
          <cell r="ET723" t="str">
            <v>Sous-métier BFI</v>
          </cell>
          <cell r="EU723" t="str">
            <v>Trimestre</v>
          </cell>
          <cell r="EW723" t="str">
            <v>Sous-métier BFI</v>
          </cell>
          <cell r="EX723" t="str">
            <v>Trimestre</v>
          </cell>
          <cell r="EZ723" t="str">
            <v>Sous-métier BFI</v>
          </cell>
          <cell r="FA723" t="str">
            <v>Trimestre</v>
          </cell>
          <cell r="FC723" t="str">
            <v>Sous-métier BFI</v>
          </cell>
          <cell r="FD723" t="str">
            <v>Trimestre</v>
          </cell>
          <cell r="FF723" t="str">
            <v>Sous-métier BFI</v>
          </cell>
          <cell r="FG723" t="str">
            <v>Trimestre</v>
          </cell>
          <cell r="FI723" t="str">
            <v>Sous-métier BFI</v>
          </cell>
          <cell r="FJ723" t="str">
            <v>Trimestre</v>
          </cell>
          <cell r="FL723" t="str">
            <v>Sous-métier BFI</v>
          </cell>
          <cell r="FM723" t="str">
            <v>Trimestre</v>
          </cell>
          <cell r="FO723" t="str">
            <v>Sous-métier BFI</v>
          </cell>
          <cell r="FP723" t="str">
            <v>Trimestre</v>
          </cell>
          <cell r="FR723" t="str">
            <v>Sous-métier BFI</v>
          </cell>
          <cell r="FS723" t="str">
            <v>Trimestre</v>
          </cell>
          <cell r="FU723" t="str">
            <v>Sous-métier BFI</v>
          </cell>
          <cell r="FV723" t="str">
            <v>Trimestre</v>
          </cell>
          <cell r="FX723" t="str">
            <v>Sous-métier BFI</v>
          </cell>
          <cell r="FY723" t="str">
            <v>Trimestre</v>
          </cell>
          <cell r="GA723" t="str">
            <v>Sous-métier BFI</v>
          </cell>
          <cell r="GB723" t="str">
            <v>Trimestre</v>
          </cell>
          <cell r="GD723" t="str">
            <v>Sous-métier BFI</v>
          </cell>
          <cell r="GE723" t="str">
            <v>Trimestre</v>
          </cell>
          <cell r="GG723" t="str">
            <v>Sous-métier BFI</v>
          </cell>
          <cell r="GH723" t="str">
            <v>Trimestre</v>
          </cell>
          <cell r="GJ723" t="str">
            <v>Sous-métier BFI</v>
          </cell>
          <cell r="GK723" t="str">
            <v>Trimestre</v>
          </cell>
          <cell r="GM723" t="str">
            <v>Sous-métier BFI</v>
          </cell>
          <cell r="GN723" t="str">
            <v>Trimestre</v>
          </cell>
          <cell r="GP723" t="str">
            <v>Sous-métier BFI</v>
          </cell>
          <cell r="GQ723" t="str">
            <v>Trimestre</v>
          </cell>
          <cell r="GS723" t="str">
            <v>Sous-métier BFI</v>
          </cell>
          <cell r="GT723" t="str">
            <v>Trimestre</v>
          </cell>
          <cell r="GV723" t="str">
            <v>Sous-métier BFI</v>
          </cell>
          <cell r="GW723" t="str">
            <v>Trimestre</v>
          </cell>
          <cell r="GY723" t="str">
            <v>Sous-métier BFI</v>
          </cell>
          <cell r="GZ723" t="str">
            <v>Trimestre</v>
          </cell>
          <cell r="HB723" t="str">
            <v>Sous-métier BFI</v>
          </cell>
          <cell r="HC723" t="str">
            <v>Trimestre</v>
          </cell>
          <cell r="HE723" t="str">
            <v>Sous-métier BFI</v>
          </cell>
          <cell r="HF723" t="str">
            <v>Trimestre</v>
          </cell>
          <cell r="HH723" t="str">
            <v>Sous-métier BFI</v>
          </cell>
          <cell r="HI723" t="str">
            <v>Trimestre</v>
          </cell>
          <cell r="HO723" t="str">
            <v>Sous-métier BFI</v>
          </cell>
          <cell r="HP723" t="str">
            <v>Trimestre</v>
          </cell>
          <cell r="HR723" t="str">
            <v>Sous-métier BFI</v>
          </cell>
          <cell r="HS723" t="str">
            <v>Trimestre</v>
          </cell>
          <cell r="HU723" t="str">
            <v>Sous-métier BFI</v>
          </cell>
          <cell r="HV723" t="str">
            <v>Trimestre</v>
          </cell>
          <cell r="HX723" t="str">
            <v>Sous-métier BFI</v>
          </cell>
          <cell r="HY723" t="str">
            <v>Trimestre</v>
          </cell>
          <cell r="IA723" t="str">
            <v>Sous-métier BFI</v>
          </cell>
          <cell r="IB723" t="str">
            <v>Trimestre</v>
          </cell>
          <cell r="ID723" t="str">
            <v>Sous-métier BFI</v>
          </cell>
          <cell r="IE723" t="str">
            <v>Trimestre</v>
          </cell>
          <cell r="IG723" t="str">
            <v>Sous-métier BFI</v>
          </cell>
          <cell r="IH723" t="str">
            <v>Trimestre</v>
          </cell>
          <cell r="IJ723" t="str">
            <v>Sous-métier BFI</v>
          </cell>
          <cell r="IK723" t="str">
            <v>Trimestre</v>
          </cell>
          <cell r="IM723" t="str">
            <v>Sous-métier BFI</v>
          </cell>
          <cell r="IN723" t="str">
            <v>Trimestre</v>
          </cell>
          <cell r="IP723" t="str">
            <v>Sous-métier BFI</v>
          </cell>
          <cell r="IQ723" t="str">
            <v>Trimestre</v>
          </cell>
          <cell r="IS723" t="str">
            <v>Sous-métier BFI</v>
          </cell>
          <cell r="IT723" t="str">
            <v>Trimestre</v>
          </cell>
          <cell r="IV723" t="str">
            <v>Sous-métier BFI</v>
          </cell>
          <cell r="IW723" t="str">
            <v>Trimestre</v>
          </cell>
          <cell r="IY723" t="str">
            <v>Sous-métier BFI</v>
          </cell>
          <cell r="IZ723" t="str">
            <v>Trimestre</v>
          </cell>
          <cell r="JB723" t="str">
            <v>Sous-métier BFI</v>
          </cell>
          <cell r="JC723" t="str">
            <v>Trimestre</v>
          </cell>
          <cell r="JE723" t="str">
            <v>Sous-métier BFI</v>
          </cell>
          <cell r="JF723" t="str">
            <v>Trimestre</v>
          </cell>
          <cell r="JH723" t="str">
            <v>Sous-métier BFI</v>
          </cell>
          <cell r="JI723" t="str">
            <v>Trimestre</v>
          </cell>
          <cell r="JK723" t="str">
            <v>Sous-métier BFI</v>
          </cell>
          <cell r="JL723" t="str">
            <v>Trimestre</v>
          </cell>
          <cell r="JN723" t="str">
            <v>Sous-métier BFI</v>
          </cell>
          <cell r="JO723" t="str">
            <v>Trimestre</v>
          </cell>
          <cell r="JQ723" t="str">
            <v>Sous-métier BFI</v>
          </cell>
          <cell r="JR723" t="str">
            <v>Trimestre</v>
          </cell>
          <cell r="JT723" t="str">
            <v>Sous-métier BFI</v>
          </cell>
          <cell r="JU723" t="str">
            <v>Trimestre</v>
          </cell>
          <cell r="JW723" t="str">
            <v>Sous-métier BFI</v>
          </cell>
          <cell r="JX723" t="str">
            <v>Trimestre</v>
          </cell>
          <cell r="JZ723" t="str">
            <v>Sous-métier BFI</v>
          </cell>
          <cell r="KA723" t="str">
            <v>Trimestre</v>
          </cell>
          <cell r="KC723" t="str">
            <v>Sous-métier BFI</v>
          </cell>
          <cell r="KD723" t="str">
            <v>Trimestre</v>
          </cell>
          <cell r="KF723" t="str">
            <v>Sous-métier BFI</v>
          </cell>
          <cell r="KG723" t="str">
            <v>Trimestre</v>
          </cell>
          <cell r="KI723" t="str">
            <v>Sous-métier BFI</v>
          </cell>
          <cell r="KJ723" t="str">
            <v>Trimestre</v>
          </cell>
          <cell r="KL723" t="str">
            <v>Sous-métier BFI</v>
          </cell>
          <cell r="KM723" t="str">
            <v>Trimestre</v>
          </cell>
          <cell r="KO723" t="str">
            <v>Sous-métier BFI</v>
          </cell>
          <cell r="KP723" t="str">
            <v>Trimestre</v>
          </cell>
          <cell r="KR723" t="str">
            <v>Sous-métier BFI</v>
          </cell>
          <cell r="KS723" t="str">
            <v>Trimestre</v>
          </cell>
          <cell r="KU723" t="str">
            <v>Sous-métier BFI</v>
          </cell>
          <cell r="KV723" t="str">
            <v>Trimestre</v>
          </cell>
          <cell r="KX723" t="str">
            <v>Sous-métier BFI</v>
          </cell>
          <cell r="KY723" t="str">
            <v>Trimestre</v>
          </cell>
          <cell r="LA723" t="str">
            <v>Sous-métier BFI</v>
          </cell>
          <cell r="LB723" t="str">
            <v>Trimestre</v>
          </cell>
          <cell r="LD723" t="str">
            <v>Sous-métier BFI</v>
          </cell>
          <cell r="LE723" t="str">
            <v>Trimestre</v>
          </cell>
          <cell r="LG723" t="str">
            <v>Sous-métier BFI</v>
          </cell>
          <cell r="LH723" t="str">
            <v>Trimestre</v>
          </cell>
          <cell r="LJ723" t="str">
            <v>Sous-métier BFI</v>
          </cell>
          <cell r="LK723" t="str">
            <v>Trimestre</v>
          </cell>
          <cell r="LM723" t="str">
            <v>Sous-métier BFI</v>
          </cell>
          <cell r="LN723" t="str">
            <v>Trimestre</v>
          </cell>
          <cell r="LP723" t="str">
            <v>Sous-métier BFI</v>
          </cell>
          <cell r="LQ723" t="str">
            <v>Trimestre</v>
          </cell>
          <cell r="LS723" t="str">
            <v>Sous-métier BFI</v>
          </cell>
          <cell r="LT723" t="str">
            <v>Trimestre</v>
          </cell>
          <cell r="LV723" t="str">
            <v>Sous-métier BFI</v>
          </cell>
          <cell r="LW723" t="str">
            <v>Trimestre</v>
          </cell>
          <cell r="LY723" t="str">
            <v>Sous-métier BFI</v>
          </cell>
          <cell r="LZ723" t="str">
            <v>Trimestre</v>
          </cell>
          <cell r="MB723" t="str">
            <v>Sous-métier BFI</v>
          </cell>
          <cell r="MC723" t="str">
            <v>Trimestre</v>
          </cell>
          <cell r="ME723" t="str">
            <v>Sous-métier BFI</v>
          </cell>
          <cell r="MF723" t="str">
            <v>Trimestre</v>
          </cell>
          <cell r="MH723" t="str">
            <v>Sous-métier BFI</v>
          </cell>
          <cell r="MI723" t="str">
            <v>Trimestre</v>
          </cell>
          <cell r="MK723" t="str">
            <v>Sous-métier BFI</v>
          </cell>
          <cell r="ML723" t="str">
            <v>Trimestre</v>
          </cell>
          <cell r="MN723" t="str">
            <v>Sous-métier BFI</v>
          </cell>
          <cell r="MO723" t="str">
            <v>Trimestre</v>
          </cell>
          <cell r="MQ723" t="str">
            <v>Sous-métier BFI</v>
          </cell>
          <cell r="MR723" t="str">
            <v>Trimestre</v>
          </cell>
          <cell r="MT723" t="str">
            <v>Sous-métier BFI</v>
          </cell>
          <cell r="MU723" t="str">
            <v>Trimestre</v>
          </cell>
          <cell r="MW723" t="str">
            <v>Sous-métier BFI</v>
          </cell>
          <cell r="MX723" t="str">
            <v>Trimestre</v>
          </cell>
          <cell r="MZ723" t="str">
            <v>Sous-métier BFI</v>
          </cell>
          <cell r="NA723" t="str">
            <v>Trimestre</v>
          </cell>
          <cell r="NC723" t="str">
            <v>Sous-métier BFI</v>
          </cell>
          <cell r="ND723" t="str">
            <v>Trimestre</v>
          </cell>
          <cell r="NF723" t="str">
            <v>Sous-métier BFI</v>
          </cell>
          <cell r="NG723" t="str">
            <v>Trimestre</v>
          </cell>
          <cell r="NI723" t="str">
            <v>Sous-métier BFI</v>
          </cell>
          <cell r="NJ723" t="str">
            <v>Trimestre</v>
          </cell>
          <cell r="NL723" t="str">
            <v>Sous-métier BFI</v>
          </cell>
          <cell r="NM723" t="str">
            <v>Trimestre</v>
          </cell>
          <cell r="NO723" t="str">
            <v>Sous-métier BFI</v>
          </cell>
          <cell r="NP723" t="str">
            <v>Trimestre</v>
          </cell>
          <cell r="NR723" t="str">
            <v>Sous-métier BFI</v>
          </cell>
          <cell r="NS723" t="str">
            <v>Trimestre</v>
          </cell>
          <cell r="NU723" t="str">
            <v>Sous-métier BFI</v>
          </cell>
          <cell r="NV723" t="str">
            <v>Trimestre</v>
          </cell>
        </row>
        <row r="724">
          <cell r="BB724" t="str">
            <v>Mkts</v>
          </cell>
          <cell r="BC724" t="str">
            <v>2021-T3</v>
          </cell>
          <cell r="BE724" t="str">
            <v>Mkts</v>
          </cell>
          <cell r="BF724" t="str">
            <v>2021-T2</v>
          </cell>
          <cell r="BH724" t="str">
            <v>Mkts</v>
          </cell>
          <cell r="BI724" t="str">
            <v>2021-T1</v>
          </cell>
          <cell r="BK724" t="str">
            <v>Mkts</v>
          </cell>
          <cell r="BL724" t="str">
            <v>2020-T4</v>
          </cell>
          <cell r="BN724" t="str">
            <v>Mkts</v>
          </cell>
          <cell r="BO724" t="str">
            <v>2020-T3</v>
          </cell>
          <cell r="BQ724" t="str">
            <v>Mkts</v>
          </cell>
          <cell r="BR724" t="str">
            <v>2020-T2</v>
          </cell>
          <cell r="BT724" t="str">
            <v>Mkts</v>
          </cell>
          <cell r="BU724" t="str">
            <v>2020-T1</v>
          </cell>
          <cell r="BW724" t="str">
            <v>Mkts</v>
          </cell>
          <cell r="BX724" t="str">
            <v>2019-T4</v>
          </cell>
          <cell r="BZ724" t="str">
            <v>Mkts</v>
          </cell>
          <cell r="CA724" t="str">
            <v>2019-T3</v>
          </cell>
          <cell r="CC724" t="str">
            <v>Mkts</v>
          </cell>
          <cell r="CD724" t="str">
            <v>2019-T2</v>
          </cell>
          <cell r="CF724" t="str">
            <v>Mkts</v>
          </cell>
          <cell r="CG724" t="str">
            <v>2019-T1</v>
          </cell>
          <cell r="CI724" t="str">
            <v>Mkts</v>
          </cell>
          <cell r="CJ724" t="str">
            <v>2018-T4</v>
          </cell>
          <cell r="CL724" t="str">
            <v>Mkts</v>
          </cell>
          <cell r="CM724" t="str">
            <v>2018-T3</v>
          </cell>
          <cell r="CO724" t="str">
            <v>Mkts</v>
          </cell>
          <cell r="CP724" t="str">
            <v>2018-T2</v>
          </cell>
          <cell r="CR724" t="str">
            <v>Mkts</v>
          </cell>
          <cell r="CS724" t="str">
            <v>2018-T1</v>
          </cell>
          <cell r="CU724" t="str">
            <v>Mkts</v>
          </cell>
          <cell r="CV724" t="str">
            <v>2017-T4</v>
          </cell>
          <cell r="CX724" t="str">
            <v>Mkts</v>
          </cell>
          <cell r="CY724" t="str">
            <v>2017-T3</v>
          </cell>
          <cell r="DA724" t="str">
            <v>Mkts</v>
          </cell>
          <cell r="DB724" t="str">
            <v>2017-T2</v>
          </cell>
          <cell r="DD724" t="str">
            <v>Mkts</v>
          </cell>
          <cell r="DE724" t="str">
            <v>2017-T1</v>
          </cell>
          <cell r="DG724" t="str">
            <v>Mkts</v>
          </cell>
          <cell r="DH724" t="str">
            <v>2016-T4</v>
          </cell>
          <cell r="DJ724" t="str">
            <v>Mkts</v>
          </cell>
          <cell r="DK724" t="str">
            <v>2016-T3</v>
          </cell>
          <cell r="DM724" t="str">
            <v>Mkts</v>
          </cell>
          <cell r="DN724" t="str">
            <v>2016-T2</v>
          </cell>
          <cell r="DP724" t="str">
            <v>Mkts</v>
          </cell>
          <cell r="DQ724" t="str">
            <v>2016-T1</v>
          </cell>
          <cell r="DS724" t="str">
            <v>Mkts</v>
          </cell>
          <cell r="DT724" t="str">
            <v>2015-T4</v>
          </cell>
          <cell r="DV724" t="str">
            <v>Mkts</v>
          </cell>
          <cell r="DW724" t="str">
            <v>2015-T3</v>
          </cell>
          <cell r="DY724" t="str">
            <v>Mkts</v>
          </cell>
          <cell r="DZ724" t="str">
            <v>2015-T2</v>
          </cell>
          <cell r="EB724" t="str">
            <v>Mkts</v>
          </cell>
          <cell r="EC724" t="str">
            <v>2015-T1</v>
          </cell>
          <cell r="EE724" t="str">
            <v>Mkts</v>
          </cell>
          <cell r="EF724" t="str">
            <v>2014-T4</v>
          </cell>
          <cell r="EH724" t="str">
            <v>Mkts</v>
          </cell>
          <cell r="EI724" t="str">
            <v>2014-T3</v>
          </cell>
          <cell r="EK724" t="str">
            <v>Mkts</v>
          </cell>
          <cell r="EL724" t="str">
            <v>2014-T2</v>
          </cell>
          <cell r="EN724" t="str">
            <v>Mkts</v>
          </cell>
          <cell r="EO724" t="str">
            <v>2014-T1</v>
          </cell>
          <cell r="EQ724" t="str">
            <v>Mkts</v>
          </cell>
          <cell r="ER724" t="str">
            <v>2013-T4</v>
          </cell>
          <cell r="ET724" t="str">
            <v>Mkts</v>
          </cell>
          <cell r="EU724" t="str">
            <v>2013-T3</v>
          </cell>
          <cell r="EW724" t="str">
            <v>Mkts</v>
          </cell>
          <cell r="EX724" t="str">
            <v>2013-T2</v>
          </cell>
          <cell r="EZ724" t="str">
            <v>Mkts</v>
          </cell>
          <cell r="FA724" t="str">
            <v>2013-T1</v>
          </cell>
          <cell r="FC724" t="str">
            <v>Mkts</v>
          </cell>
          <cell r="FD724" t="str">
            <v>2012-T4</v>
          </cell>
          <cell r="FF724" t="str">
            <v>Mkts</v>
          </cell>
          <cell r="FG724" t="str">
            <v>2012-T3</v>
          </cell>
          <cell r="FI724" t="str">
            <v>Mkts</v>
          </cell>
          <cell r="FJ724" t="str">
            <v>2012-T2</v>
          </cell>
          <cell r="FL724" t="str">
            <v>Mkts</v>
          </cell>
          <cell r="FM724" t="str">
            <v>2012-T1</v>
          </cell>
          <cell r="FO724" t="str">
            <v>Mkts</v>
          </cell>
          <cell r="FP724" t="str">
            <v>2011-T4</v>
          </cell>
          <cell r="FR724" t="str">
            <v>Mkts</v>
          </cell>
          <cell r="FS724" t="str">
            <v>2011-T3</v>
          </cell>
          <cell r="FU724" t="str">
            <v>Mkts</v>
          </cell>
          <cell r="FV724" t="str">
            <v>2011-T2</v>
          </cell>
          <cell r="FX724" t="str">
            <v>Mkts</v>
          </cell>
          <cell r="FY724" t="str">
            <v>2011-T1</v>
          </cell>
          <cell r="GA724" t="str">
            <v>Mkts</v>
          </cell>
          <cell r="GB724" t="str">
            <v>2010-T4</v>
          </cell>
          <cell r="GD724" t="str">
            <v>Mkts</v>
          </cell>
          <cell r="GE724" t="str">
            <v>2010-T3</v>
          </cell>
          <cell r="GG724" t="str">
            <v>Mkts</v>
          </cell>
          <cell r="GH724" t="str">
            <v>2010-T2</v>
          </cell>
          <cell r="GJ724" t="str">
            <v>Mkts</v>
          </cell>
          <cell r="GK724" t="str">
            <v>2010-T1</v>
          </cell>
          <cell r="GM724" t="str">
            <v>Mkts</v>
          </cell>
          <cell r="GN724" t="str">
            <v>2009-T4</v>
          </cell>
          <cell r="GP724" t="str">
            <v>Mkts</v>
          </cell>
          <cell r="GQ724" t="str">
            <v>2009-T3</v>
          </cell>
          <cell r="GS724" t="str">
            <v>Mkts</v>
          </cell>
          <cell r="GT724" t="str">
            <v>2009-T2</v>
          </cell>
          <cell r="GV724" t="str">
            <v>Mkts</v>
          </cell>
          <cell r="GW724" t="str">
            <v>2009-T1</v>
          </cell>
          <cell r="GY724" t="str">
            <v>Mkts</v>
          </cell>
          <cell r="GZ724" t="str">
            <v>2008-T4</v>
          </cell>
          <cell r="HB724" t="str">
            <v>Mkts</v>
          </cell>
          <cell r="HC724" t="str">
            <v>2008-T3</v>
          </cell>
          <cell r="HE724" t="str">
            <v>Mkts</v>
          </cell>
          <cell r="HF724" t="str">
            <v>2008-T2</v>
          </cell>
          <cell r="HH724" t="str">
            <v>Mkts</v>
          </cell>
          <cell r="HI724" t="str">
            <v>2008-T1</v>
          </cell>
          <cell r="HO724" t="str">
            <v>Mkts</v>
          </cell>
          <cell r="HP724" t="str">
            <v>2021-T3</v>
          </cell>
          <cell r="HR724" t="str">
            <v>Mkts</v>
          </cell>
          <cell r="HS724" t="str">
            <v>2021-T2</v>
          </cell>
          <cell r="HU724" t="str">
            <v>Mkts</v>
          </cell>
          <cell r="HV724" t="str">
            <v>2021-T1</v>
          </cell>
          <cell r="HX724" t="str">
            <v>Mkts</v>
          </cell>
          <cell r="HY724" t="str">
            <v>2020-T4</v>
          </cell>
          <cell r="IA724" t="str">
            <v>Mkts</v>
          </cell>
          <cell r="IB724" t="str">
            <v>2020-T3</v>
          </cell>
          <cell r="ID724" t="str">
            <v>Mkts</v>
          </cell>
          <cell r="IE724" t="str">
            <v>2020-T2</v>
          </cell>
          <cell r="IG724" t="str">
            <v>Mkts</v>
          </cell>
          <cell r="IH724" t="str">
            <v>2020-T1</v>
          </cell>
          <cell r="IJ724" t="str">
            <v>Mkts</v>
          </cell>
          <cell r="IK724" t="str">
            <v>2019-T4</v>
          </cell>
          <cell r="IM724" t="str">
            <v>Mkts</v>
          </cell>
          <cell r="IN724" t="str">
            <v>2019-T3</v>
          </cell>
          <cell r="IP724" t="str">
            <v>Mkts</v>
          </cell>
          <cell r="IQ724" t="str">
            <v>2019-T2</v>
          </cell>
          <cell r="IS724" t="str">
            <v>Mkts</v>
          </cell>
          <cell r="IT724" t="str">
            <v>2019-T1</v>
          </cell>
          <cell r="IV724" t="str">
            <v>Mkts</v>
          </cell>
          <cell r="IW724" t="str">
            <v>2018-T4</v>
          </cell>
          <cell r="IY724" t="str">
            <v>Mkts</v>
          </cell>
          <cell r="IZ724" t="str">
            <v>2018-T3</v>
          </cell>
          <cell r="JB724" t="str">
            <v>Mkts</v>
          </cell>
          <cell r="JC724" t="str">
            <v>2018-T2</v>
          </cell>
          <cell r="JE724" t="str">
            <v>Mkts</v>
          </cell>
          <cell r="JF724" t="str">
            <v>2018-T1</v>
          </cell>
          <cell r="JH724" t="str">
            <v>Mkts</v>
          </cell>
          <cell r="JI724" t="str">
            <v>2017-T4</v>
          </cell>
          <cell r="JK724" t="str">
            <v>Mkts</v>
          </cell>
          <cell r="JL724" t="str">
            <v>2017-T3</v>
          </cell>
          <cell r="JN724" t="str">
            <v>Mkts</v>
          </cell>
          <cell r="JO724" t="str">
            <v>2017-T2</v>
          </cell>
          <cell r="JQ724" t="str">
            <v>Mkts</v>
          </cell>
          <cell r="JR724" t="str">
            <v>2017-T1</v>
          </cell>
          <cell r="JT724" t="str">
            <v>Mkts</v>
          </cell>
          <cell r="JU724" t="str">
            <v>2016-T4</v>
          </cell>
          <cell r="JW724" t="str">
            <v>Mkts</v>
          </cell>
          <cell r="JX724" t="str">
            <v>2016-T3</v>
          </cell>
          <cell r="JZ724" t="str">
            <v>Mkts</v>
          </cell>
          <cell r="KA724" t="str">
            <v>2016-T2</v>
          </cell>
          <cell r="KC724" t="str">
            <v>Mkts</v>
          </cell>
          <cell r="KD724" t="str">
            <v>2016-T1</v>
          </cell>
          <cell r="KF724" t="str">
            <v>Mkts</v>
          </cell>
          <cell r="KG724" t="str">
            <v>2015-T4</v>
          </cell>
          <cell r="KI724" t="str">
            <v>Mkts</v>
          </cell>
          <cell r="KJ724" t="str">
            <v>2015-T3</v>
          </cell>
          <cell r="KL724" t="str">
            <v>Mkts</v>
          </cell>
          <cell r="KM724" t="str">
            <v>2015-T2</v>
          </cell>
          <cell r="KO724" t="str">
            <v>Mkts</v>
          </cell>
          <cell r="KP724" t="str">
            <v>2015-T1</v>
          </cell>
          <cell r="KR724" t="str">
            <v>Mkts</v>
          </cell>
          <cell r="KS724" t="str">
            <v>2014-T4</v>
          </cell>
          <cell r="KU724" t="str">
            <v>Mkts</v>
          </cell>
          <cell r="KV724" t="str">
            <v>2014-T3</v>
          </cell>
          <cell r="KX724" t="str">
            <v>Mkts</v>
          </cell>
          <cell r="KY724" t="str">
            <v>2014-T2</v>
          </cell>
          <cell r="LA724" t="str">
            <v>Mkts</v>
          </cell>
          <cell r="LB724" t="str">
            <v>2014-T1</v>
          </cell>
          <cell r="LD724" t="str">
            <v>Mkts</v>
          </cell>
          <cell r="LE724" t="str">
            <v>2013-T4</v>
          </cell>
          <cell r="LG724" t="str">
            <v>Mkts</v>
          </cell>
          <cell r="LH724" t="str">
            <v>2013-T3</v>
          </cell>
          <cell r="LJ724" t="str">
            <v>Mkts</v>
          </cell>
          <cell r="LK724" t="str">
            <v>2013-T2</v>
          </cell>
          <cell r="LM724" t="str">
            <v>Mkts</v>
          </cell>
          <cell r="LN724" t="str">
            <v>2013-T1</v>
          </cell>
          <cell r="LP724" t="str">
            <v>Mkts</v>
          </cell>
          <cell r="LQ724" t="str">
            <v>2012-T4</v>
          </cell>
          <cell r="LS724" t="str">
            <v>Mkts</v>
          </cell>
          <cell r="LT724" t="str">
            <v>2012-T3</v>
          </cell>
          <cell r="LV724" t="str">
            <v>Mkts</v>
          </cell>
          <cell r="LW724" t="str">
            <v>2012-T2</v>
          </cell>
          <cell r="LY724" t="str">
            <v>Mkts</v>
          </cell>
          <cell r="LZ724" t="str">
            <v>2012-T1</v>
          </cell>
          <cell r="MB724" t="str">
            <v>Mkts</v>
          </cell>
          <cell r="MC724" t="str">
            <v>2011-T4</v>
          </cell>
          <cell r="ME724" t="str">
            <v>Mkts</v>
          </cell>
          <cell r="MF724" t="str">
            <v>2011-T3</v>
          </cell>
          <cell r="MH724" t="str">
            <v>Mkts</v>
          </cell>
          <cell r="MI724" t="str">
            <v>2011-T2</v>
          </cell>
          <cell r="MK724" t="str">
            <v>Mkts</v>
          </cell>
          <cell r="ML724" t="str">
            <v>2011-T1</v>
          </cell>
          <cell r="MN724" t="str">
            <v>Mkts</v>
          </cell>
          <cell r="MO724" t="str">
            <v>2010-T4</v>
          </cell>
          <cell r="MQ724" t="str">
            <v>Mkts</v>
          </cell>
          <cell r="MR724" t="str">
            <v>2010-T3</v>
          </cell>
          <cell r="MT724" t="str">
            <v>Mkts</v>
          </cell>
          <cell r="MU724" t="str">
            <v>2010-T2</v>
          </cell>
          <cell r="MW724" t="str">
            <v>Mkts</v>
          </cell>
          <cell r="MX724" t="str">
            <v>2010-T1</v>
          </cell>
          <cell r="MZ724" t="str">
            <v>Mkts</v>
          </cell>
          <cell r="NA724" t="str">
            <v>2009-T4</v>
          </cell>
          <cell r="NC724" t="str">
            <v>Mkts</v>
          </cell>
          <cell r="ND724" t="str">
            <v>2009-T3</v>
          </cell>
          <cell r="NF724" t="str">
            <v>Mkts</v>
          </cell>
          <cell r="NG724" t="str">
            <v>2009-T2</v>
          </cell>
          <cell r="NI724" t="str">
            <v>Mkts</v>
          </cell>
          <cell r="NJ724" t="str">
            <v>2009-T1</v>
          </cell>
          <cell r="NL724" t="str">
            <v>Mkts</v>
          </cell>
          <cell r="NM724" t="str">
            <v>2008-T4</v>
          </cell>
          <cell r="NO724" t="str">
            <v>Mkts</v>
          </cell>
          <cell r="NP724" t="str">
            <v>2008-T3</v>
          </cell>
          <cell r="NR724" t="str">
            <v>Mkts</v>
          </cell>
          <cell r="NS724" t="str">
            <v>2008-T2</v>
          </cell>
          <cell r="NU724" t="str">
            <v>Mkts</v>
          </cell>
          <cell r="NV724" t="str">
            <v>2008-T1</v>
          </cell>
        </row>
        <row r="725">
          <cell r="BB725" t="str">
            <v>T3-21</v>
          </cell>
          <cell r="BC725" t="str">
            <v>T3-21</v>
          </cell>
          <cell r="BD725" t="str">
            <v>T3-21</v>
          </cell>
          <cell r="BE725" t="str">
            <v>T2-21</v>
          </cell>
          <cell r="BF725" t="str">
            <v>T2-21</v>
          </cell>
          <cell r="BG725" t="str">
            <v>T2-21</v>
          </cell>
          <cell r="BH725" t="str">
            <v>T1-21</v>
          </cell>
          <cell r="BI725" t="str">
            <v>T1-21</v>
          </cell>
          <cell r="BJ725" t="str">
            <v>T1-21</v>
          </cell>
          <cell r="BK725" t="str">
            <v>T4-20</v>
          </cell>
          <cell r="BL725" t="str">
            <v>T4-20</v>
          </cell>
          <cell r="BM725" t="str">
            <v>T4-20</v>
          </cell>
          <cell r="BN725" t="str">
            <v>T3-20</v>
          </cell>
          <cell r="BO725" t="str">
            <v>T3-20</v>
          </cell>
          <cell r="BP725" t="str">
            <v>T3-20</v>
          </cell>
          <cell r="BQ725" t="str">
            <v>T2-20</v>
          </cell>
          <cell r="BR725" t="str">
            <v>T2-20</v>
          </cell>
          <cell r="BS725" t="str">
            <v>T2-20</v>
          </cell>
          <cell r="BT725" t="str">
            <v>T1-20</v>
          </cell>
          <cell r="BU725" t="str">
            <v>T1-20</v>
          </cell>
          <cell r="BV725" t="str">
            <v>T1-20</v>
          </cell>
          <cell r="BW725" t="str">
            <v>T4-19</v>
          </cell>
          <cell r="BX725" t="str">
            <v>T4-19</v>
          </cell>
          <cell r="BY725" t="str">
            <v>T4-19</v>
          </cell>
          <cell r="BZ725" t="str">
            <v>T3-19</v>
          </cell>
          <cell r="CA725" t="str">
            <v>T3-19</v>
          </cell>
          <cell r="CB725" t="str">
            <v>T3-19</v>
          </cell>
          <cell r="CC725" t="str">
            <v>T2-19</v>
          </cell>
          <cell r="CD725" t="str">
            <v>T2-19</v>
          </cell>
          <cell r="CE725" t="str">
            <v>T2-19</v>
          </cell>
          <cell r="CF725" t="str">
            <v>T1-19</v>
          </cell>
          <cell r="CG725" t="str">
            <v>T1-19</v>
          </cell>
          <cell r="CH725" t="str">
            <v>T1-19</v>
          </cell>
          <cell r="CI725" t="str">
            <v>T4-18</v>
          </cell>
          <cell r="CJ725" t="str">
            <v>T4-18</v>
          </cell>
          <cell r="CK725" t="str">
            <v>T4-18</v>
          </cell>
          <cell r="CL725" t="str">
            <v>T3-18</v>
          </cell>
          <cell r="CM725" t="str">
            <v>T3-18</v>
          </cell>
          <cell r="CN725" t="str">
            <v>T3-18</v>
          </cell>
          <cell r="CO725" t="str">
            <v>T2-18</v>
          </cell>
          <cell r="CP725" t="str">
            <v>T2-18</v>
          </cell>
          <cell r="CQ725" t="str">
            <v>T2-18</v>
          </cell>
          <cell r="CR725" t="str">
            <v>T1-18</v>
          </cell>
          <cell r="CS725" t="str">
            <v>T1-18</v>
          </cell>
          <cell r="CT725" t="str">
            <v>T1-18</v>
          </cell>
          <cell r="CU725" t="str">
            <v>T4-17</v>
          </cell>
          <cell r="CV725" t="str">
            <v>T4-17</v>
          </cell>
          <cell r="CW725" t="str">
            <v>T4-17</v>
          </cell>
          <cell r="CX725" t="str">
            <v>T3-17</v>
          </cell>
          <cell r="CY725" t="str">
            <v>T3-17</v>
          </cell>
          <cell r="CZ725" t="str">
            <v>T3-17</v>
          </cell>
          <cell r="DA725" t="str">
            <v>T2-17</v>
          </cell>
          <cell r="DB725" t="str">
            <v>T2-17</v>
          </cell>
          <cell r="DC725" t="str">
            <v>T2-17</v>
          </cell>
          <cell r="DD725" t="str">
            <v>T1-17</v>
          </cell>
          <cell r="DE725" t="str">
            <v>T1-17</v>
          </cell>
          <cell r="DF725" t="str">
            <v>T1-17</v>
          </cell>
          <cell r="DG725" t="str">
            <v>T4-16</v>
          </cell>
          <cell r="DH725" t="str">
            <v>T4-16</v>
          </cell>
          <cell r="DI725" t="str">
            <v>T4-16</v>
          </cell>
          <cell r="DJ725" t="str">
            <v>T3-16</v>
          </cell>
          <cell r="DK725" t="str">
            <v>T3-16</v>
          </cell>
          <cell r="DL725" t="str">
            <v>T3-16</v>
          </cell>
          <cell r="DM725" t="str">
            <v>T2-16</v>
          </cell>
          <cell r="DN725" t="str">
            <v>T2-16</v>
          </cell>
          <cell r="DO725" t="str">
            <v>T2-16</v>
          </cell>
          <cell r="DP725" t="str">
            <v>T1-16</v>
          </cell>
          <cell r="DQ725" t="str">
            <v>T1-16</v>
          </cell>
          <cell r="DR725" t="str">
            <v>T1-16</v>
          </cell>
          <cell r="DS725" t="str">
            <v>T4-15</v>
          </cell>
          <cell r="DT725" t="str">
            <v>T4-15</v>
          </cell>
          <cell r="DU725" t="str">
            <v>T4-15</v>
          </cell>
          <cell r="DV725" t="str">
            <v>T3-15</v>
          </cell>
          <cell r="DW725" t="str">
            <v>T3-15</v>
          </cell>
          <cell r="DX725" t="str">
            <v>T3-15</v>
          </cell>
          <cell r="DY725" t="str">
            <v>T2-15</v>
          </cell>
          <cell r="DZ725" t="str">
            <v>T2-15</v>
          </cell>
          <cell r="EA725" t="str">
            <v>T2-15</v>
          </cell>
          <cell r="EB725" t="str">
            <v>T1-15</v>
          </cell>
          <cell r="EC725" t="str">
            <v>T1-15</v>
          </cell>
          <cell r="ED725" t="str">
            <v>T1-15</v>
          </cell>
          <cell r="EE725" t="str">
            <v>T4-14</v>
          </cell>
          <cell r="EF725" t="str">
            <v>T4-14</v>
          </cell>
          <cell r="EG725" t="str">
            <v>T4-14</v>
          </cell>
          <cell r="EH725" t="str">
            <v>T3-14</v>
          </cell>
          <cell r="EI725" t="str">
            <v>T3-14</v>
          </cell>
          <cell r="EJ725" t="str">
            <v>T3-14</v>
          </cell>
          <cell r="EK725" t="str">
            <v>T2-14</v>
          </cell>
          <cell r="EL725" t="str">
            <v>T2-14</v>
          </cell>
          <cell r="EM725" t="str">
            <v>T2-14</v>
          </cell>
          <cell r="EN725" t="str">
            <v>T1-14</v>
          </cell>
          <cell r="EO725" t="str">
            <v>T1-14</v>
          </cell>
          <cell r="EP725" t="str">
            <v>T1-14</v>
          </cell>
          <cell r="EQ725" t="str">
            <v>T4-13</v>
          </cell>
          <cell r="ER725" t="str">
            <v>T4-13</v>
          </cell>
          <cell r="ES725" t="str">
            <v>T4-13</v>
          </cell>
          <cell r="ET725" t="str">
            <v>T3-13</v>
          </cell>
          <cell r="EU725" t="str">
            <v>T3-13</v>
          </cell>
          <cell r="EV725" t="str">
            <v>T3-13</v>
          </cell>
          <cell r="EW725" t="str">
            <v>T2-13</v>
          </cell>
          <cell r="EX725" t="str">
            <v>T2-13</v>
          </cell>
          <cell r="EY725" t="str">
            <v>T2-13</v>
          </cell>
          <cell r="EZ725" t="str">
            <v>T1-13</v>
          </cell>
          <cell r="FA725" t="str">
            <v>T1-13</v>
          </cell>
          <cell r="FB725" t="str">
            <v>T1-13</v>
          </cell>
          <cell r="FC725" t="str">
            <v>T4-12</v>
          </cell>
          <cell r="FD725" t="str">
            <v>T4-12</v>
          </cell>
          <cell r="FE725" t="str">
            <v>T4-12</v>
          </cell>
          <cell r="FF725" t="str">
            <v>T3-12</v>
          </cell>
          <cell r="FG725" t="str">
            <v>T3-12</v>
          </cell>
          <cell r="FH725" t="str">
            <v>T3-12</v>
          </cell>
          <cell r="FI725" t="str">
            <v>T2-12</v>
          </cell>
          <cell r="FJ725" t="str">
            <v>T2-12</v>
          </cell>
          <cell r="FK725" t="str">
            <v>T2-12</v>
          </cell>
          <cell r="FL725" t="str">
            <v>T1-12</v>
          </cell>
          <cell r="FM725" t="str">
            <v>T1-12</v>
          </cell>
          <cell r="FN725" t="str">
            <v>T1-12</v>
          </cell>
          <cell r="FO725" t="str">
            <v>T4-11</v>
          </cell>
          <cell r="FP725" t="str">
            <v>T4-11</v>
          </cell>
          <cell r="FQ725" t="str">
            <v>T4-11</v>
          </cell>
          <cell r="FR725" t="str">
            <v>T3-11</v>
          </cell>
          <cell r="FS725" t="str">
            <v>T3-11</v>
          </cell>
          <cell r="FT725" t="str">
            <v>T3-11</v>
          </cell>
          <cell r="FU725" t="str">
            <v>T2-11</v>
          </cell>
          <cell r="FV725" t="str">
            <v>T2-11</v>
          </cell>
          <cell r="FW725" t="str">
            <v>T2-11</v>
          </cell>
          <cell r="FX725" t="str">
            <v>T1-11</v>
          </cell>
          <cell r="FY725" t="str">
            <v>T1-11</v>
          </cell>
          <cell r="FZ725" t="str">
            <v>T1-11</v>
          </cell>
          <cell r="GA725" t="str">
            <v>T4-10</v>
          </cell>
          <cell r="GB725" t="str">
            <v>T4-10</v>
          </cell>
          <cell r="GC725" t="str">
            <v>T4-10</v>
          </cell>
          <cell r="GD725" t="str">
            <v>T3-10</v>
          </cell>
          <cell r="GE725" t="str">
            <v>T3-10</v>
          </cell>
          <cell r="GF725" t="str">
            <v>T3-10</v>
          </cell>
          <cell r="GG725" t="str">
            <v>T2-10</v>
          </cell>
          <cell r="GH725" t="str">
            <v>T2-10</v>
          </cell>
          <cell r="GI725" t="str">
            <v>T2-10</v>
          </cell>
          <cell r="GJ725" t="str">
            <v>T1-10</v>
          </cell>
          <cell r="GK725" t="str">
            <v>T1-10</v>
          </cell>
          <cell r="GL725" t="str">
            <v>T1-10</v>
          </cell>
          <cell r="GM725" t="str">
            <v>T4-09</v>
          </cell>
          <cell r="GN725" t="str">
            <v>T4-09</v>
          </cell>
          <cell r="GO725" t="str">
            <v>T4-09</v>
          </cell>
          <cell r="GP725" t="str">
            <v>T3-09</v>
          </cell>
          <cell r="GQ725" t="str">
            <v>T3-09</v>
          </cell>
          <cell r="GR725" t="str">
            <v>T3-09</v>
          </cell>
          <cell r="GS725" t="str">
            <v>T2-09</v>
          </cell>
          <cell r="GT725" t="str">
            <v>T2-09</v>
          </cell>
          <cell r="GU725" t="str">
            <v>T2-09</v>
          </cell>
          <cell r="GV725" t="str">
            <v>T1-09</v>
          </cell>
          <cell r="GW725" t="str">
            <v>T1-09</v>
          </cell>
          <cell r="GX725" t="str">
            <v>T1-09</v>
          </cell>
          <cell r="GY725" t="str">
            <v>T4-08</v>
          </cell>
          <cell r="GZ725" t="str">
            <v>T4-08</v>
          </cell>
          <cell r="HA725" t="str">
            <v>T4-08</v>
          </cell>
          <cell r="HB725" t="str">
            <v>T3-08</v>
          </cell>
          <cell r="HC725" t="str">
            <v>T3-08</v>
          </cell>
          <cell r="HD725" t="str">
            <v>T3-08</v>
          </cell>
          <cell r="HE725" t="str">
            <v>T2-08</v>
          </cell>
          <cell r="HF725" t="str">
            <v>T2-08</v>
          </cell>
          <cell r="HG725" t="str">
            <v>T2-08</v>
          </cell>
          <cell r="HH725" t="str">
            <v>T1-08</v>
          </cell>
          <cell r="HI725" t="str">
            <v>T1-08</v>
          </cell>
          <cell r="HJ725" t="str">
            <v>T1-08</v>
          </cell>
          <cell r="HO725" t="str">
            <v>9M-21</v>
          </cell>
          <cell r="HP725" t="str">
            <v>9M-21</v>
          </cell>
          <cell r="HQ725" t="str">
            <v>9M-21</v>
          </cell>
          <cell r="HR725" t="str">
            <v>S1-21</v>
          </cell>
          <cell r="HS725" t="str">
            <v>S1-21</v>
          </cell>
          <cell r="HT725" t="str">
            <v>S1-21</v>
          </cell>
          <cell r="HU725" t="str">
            <v>T1-21</v>
          </cell>
          <cell r="HV725" t="str">
            <v>T1-21</v>
          </cell>
          <cell r="HW725" t="str">
            <v>T1-21</v>
          </cell>
          <cell r="HX725" t="str">
            <v>2020</v>
          </cell>
          <cell r="HY725" t="str">
            <v>2020</v>
          </cell>
          <cell r="HZ725" t="str">
            <v>2020</v>
          </cell>
          <cell r="IA725" t="str">
            <v>9M-20</v>
          </cell>
          <cell r="IB725" t="str">
            <v>9M-20</v>
          </cell>
          <cell r="IC725" t="str">
            <v>9M-20</v>
          </cell>
          <cell r="ID725" t="str">
            <v>S1-20</v>
          </cell>
          <cell r="IE725" t="str">
            <v>S1-20</v>
          </cell>
          <cell r="IF725" t="str">
            <v>S1-20</v>
          </cell>
          <cell r="IG725" t="str">
            <v>T1-20</v>
          </cell>
          <cell r="IH725" t="str">
            <v>T1-20</v>
          </cell>
          <cell r="II725" t="str">
            <v>T1-20</v>
          </cell>
          <cell r="IJ725" t="str">
            <v>2019</v>
          </cell>
          <cell r="IK725" t="str">
            <v>2019</v>
          </cell>
          <cell r="IL725" t="str">
            <v>2019</v>
          </cell>
          <cell r="IM725" t="str">
            <v>9M-19</v>
          </cell>
          <cell r="IN725" t="str">
            <v>9M-19</v>
          </cell>
          <cell r="IO725" t="str">
            <v>9M-19</v>
          </cell>
          <cell r="IP725" t="str">
            <v>S1-19</v>
          </cell>
          <cell r="IQ725" t="str">
            <v>S1-19</v>
          </cell>
          <cell r="IR725" t="str">
            <v>S1-19</v>
          </cell>
          <cell r="IS725" t="str">
            <v>T1-19</v>
          </cell>
          <cell r="IT725" t="str">
            <v>T1-19</v>
          </cell>
          <cell r="IU725" t="str">
            <v>T1-19</v>
          </cell>
          <cell r="IV725" t="str">
            <v>2018</v>
          </cell>
          <cell r="IW725" t="str">
            <v>2018</v>
          </cell>
          <cell r="IX725" t="str">
            <v>2018</v>
          </cell>
          <cell r="IY725" t="str">
            <v>9M-18</v>
          </cell>
          <cell r="IZ725" t="str">
            <v>9M-18</v>
          </cell>
          <cell r="JA725" t="str">
            <v>9M-18</v>
          </cell>
          <cell r="JB725" t="str">
            <v>S1-18</v>
          </cell>
          <cell r="JC725" t="str">
            <v>S1-18</v>
          </cell>
          <cell r="JD725" t="str">
            <v>S1-18</v>
          </cell>
          <cell r="JE725" t="str">
            <v>T1-18</v>
          </cell>
          <cell r="JF725" t="str">
            <v>T1-18</v>
          </cell>
          <cell r="JG725" t="str">
            <v>T1-18</v>
          </cell>
          <cell r="JH725" t="str">
            <v>2017</v>
          </cell>
          <cell r="JI725" t="str">
            <v>2017</v>
          </cell>
          <cell r="JJ725" t="str">
            <v>2017</v>
          </cell>
          <cell r="JK725" t="str">
            <v>9M-17</v>
          </cell>
          <cell r="JL725" t="str">
            <v>9M-17</v>
          </cell>
          <cell r="JM725" t="str">
            <v>9M-17</v>
          </cell>
          <cell r="JN725" t="str">
            <v>S1-17</v>
          </cell>
          <cell r="JO725" t="str">
            <v>S1-17</v>
          </cell>
          <cell r="JP725" t="str">
            <v>S1-17</v>
          </cell>
          <cell r="JQ725" t="str">
            <v>T1-17</v>
          </cell>
          <cell r="JR725" t="str">
            <v>T1-17</v>
          </cell>
          <cell r="JS725" t="str">
            <v>T1-17</v>
          </cell>
          <cell r="JT725" t="str">
            <v>2016</v>
          </cell>
          <cell r="JU725" t="str">
            <v>2016</v>
          </cell>
          <cell r="JV725" t="str">
            <v>2016</v>
          </cell>
          <cell r="JW725" t="str">
            <v>9M-16</v>
          </cell>
          <cell r="JX725" t="str">
            <v>9M-16</v>
          </cell>
          <cell r="JY725" t="str">
            <v>9M-16</v>
          </cell>
          <cell r="JZ725" t="str">
            <v>S1-16</v>
          </cell>
          <cell r="KA725" t="str">
            <v>S1-16</v>
          </cell>
          <cell r="KB725" t="str">
            <v>S1-16</v>
          </cell>
          <cell r="KC725" t="str">
            <v>T1-16</v>
          </cell>
          <cell r="KD725" t="str">
            <v>T1-16</v>
          </cell>
          <cell r="KE725" t="str">
            <v>T1-16</v>
          </cell>
          <cell r="KF725" t="str">
            <v>2015</v>
          </cell>
          <cell r="KG725" t="str">
            <v>2015</v>
          </cell>
          <cell r="KH725" t="str">
            <v>2015</v>
          </cell>
          <cell r="KI725" t="str">
            <v>9M-15</v>
          </cell>
          <cell r="KJ725" t="str">
            <v>9M-15</v>
          </cell>
          <cell r="KK725" t="str">
            <v>9M-15</v>
          </cell>
          <cell r="KL725" t="str">
            <v>S1-15</v>
          </cell>
          <cell r="KM725" t="str">
            <v>S1-15</v>
          </cell>
          <cell r="KN725" t="str">
            <v>S1-15</v>
          </cell>
          <cell r="KO725" t="str">
            <v>T1-15</v>
          </cell>
          <cell r="KP725" t="str">
            <v>T1-15</v>
          </cell>
          <cell r="KQ725" t="str">
            <v>T1-15</v>
          </cell>
          <cell r="KR725" t="str">
            <v>2014</v>
          </cell>
          <cell r="KS725" t="str">
            <v>2014</v>
          </cell>
          <cell r="KT725" t="str">
            <v>2014</v>
          </cell>
          <cell r="KU725" t="str">
            <v>9M-14</v>
          </cell>
          <cell r="KV725" t="str">
            <v>9M-14</v>
          </cell>
          <cell r="KW725" t="str">
            <v>9M-14</v>
          </cell>
          <cell r="KX725" t="str">
            <v>S1-14</v>
          </cell>
          <cell r="KY725" t="str">
            <v>S1-14</v>
          </cell>
          <cell r="KZ725" t="str">
            <v>S1-14</v>
          </cell>
          <cell r="LA725" t="str">
            <v>T1-14</v>
          </cell>
          <cell r="LB725" t="str">
            <v>T1-14</v>
          </cell>
          <cell r="LC725" t="str">
            <v>T1-14</v>
          </cell>
          <cell r="LD725" t="str">
            <v>2013</v>
          </cell>
          <cell r="LE725" t="str">
            <v>2013</v>
          </cell>
          <cell r="LF725" t="str">
            <v>2013</v>
          </cell>
          <cell r="LG725" t="str">
            <v>9M-13</v>
          </cell>
          <cell r="LH725" t="str">
            <v>9M-13</v>
          </cell>
          <cell r="LI725" t="str">
            <v>9M-13</v>
          </cell>
          <cell r="LJ725" t="str">
            <v>S1-13</v>
          </cell>
          <cell r="LK725" t="str">
            <v>S1-13</v>
          </cell>
          <cell r="LL725" t="str">
            <v>S1-13</v>
          </cell>
          <cell r="LM725" t="str">
            <v>T1-13</v>
          </cell>
          <cell r="LN725" t="str">
            <v>T1-13</v>
          </cell>
          <cell r="LO725" t="str">
            <v>T1-13</v>
          </cell>
          <cell r="LP725" t="str">
            <v>2012</v>
          </cell>
          <cell r="LQ725" t="str">
            <v>2012</v>
          </cell>
          <cell r="LR725" t="str">
            <v>2012</v>
          </cell>
          <cell r="LS725" t="str">
            <v>9M-12</v>
          </cell>
          <cell r="LT725" t="str">
            <v>9M-12</v>
          </cell>
          <cell r="LU725" t="str">
            <v>9M-12</v>
          </cell>
          <cell r="LV725" t="str">
            <v>S1-12</v>
          </cell>
          <cell r="LW725" t="str">
            <v>S1-12</v>
          </cell>
          <cell r="LX725" t="str">
            <v>S1-12</v>
          </cell>
          <cell r="LY725" t="str">
            <v>T1-12</v>
          </cell>
          <cell r="LZ725" t="str">
            <v>T1-12</v>
          </cell>
          <cell r="MA725" t="str">
            <v>T1-12</v>
          </cell>
          <cell r="MB725" t="str">
            <v>2011</v>
          </cell>
          <cell r="MC725" t="str">
            <v>2011</v>
          </cell>
          <cell r="MD725" t="str">
            <v>2011</v>
          </cell>
          <cell r="ME725" t="str">
            <v>9M-11</v>
          </cell>
          <cell r="MF725" t="str">
            <v>9M-11</v>
          </cell>
          <cell r="MG725" t="str">
            <v>9M-11</v>
          </cell>
          <cell r="MH725" t="str">
            <v>S1-11</v>
          </cell>
          <cell r="MI725" t="str">
            <v>S1-11</v>
          </cell>
          <cell r="MJ725" t="str">
            <v>S1-11</v>
          </cell>
          <cell r="MK725" t="str">
            <v>T1-11</v>
          </cell>
          <cell r="ML725" t="str">
            <v>T1-11</v>
          </cell>
          <cell r="MM725" t="str">
            <v>T1-11</v>
          </cell>
          <cell r="MN725" t="str">
            <v>2010</v>
          </cell>
          <cell r="MO725" t="str">
            <v>2010</v>
          </cell>
          <cell r="MP725" t="str">
            <v>2010</v>
          </cell>
          <cell r="MQ725" t="str">
            <v>9M-10</v>
          </cell>
          <cell r="MR725" t="str">
            <v>9M-10</v>
          </cell>
          <cell r="MS725" t="str">
            <v>9M-10</v>
          </cell>
          <cell r="MT725" t="str">
            <v>S1-10</v>
          </cell>
          <cell r="MU725" t="str">
            <v>S1-10</v>
          </cell>
          <cell r="MV725" t="str">
            <v>S1-10</v>
          </cell>
          <cell r="MW725" t="str">
            <v>T1-10</v>
          </cell>
          <cell r="MX725" t="str">
            <v>T1-10</v>
          </cell>
          <cell r="MY725" t="str">
            <v>T1-10</v>
          </cell>
          <cell r="MZ725" t="str">
            <v>2009</v>
          </cell>
          <cell r="NA725" t="str">
            <v>2009</v>
          </cell>
          <cell r="NB725" t="str">
            <v>2009</v>
          </cell>
          <cell r="NC725" t="str">
            <v>9M-09</v>
          </cell>
          <cell r="ND725" t="str">
            <v>9M-09</v>
          </cell>
          <cell r="NE725" t="str">
            <v>9M-09</v>
          </cell>
          <cell r="NF725" t="str">
            <v>S1-09</v>
          </cell>
          <cell r="NG725" t="str">
            <v>S1-09</v>
          </cell>
          <cell r="NH725" t="str">
            <v>S1-09</v>
          </cell>
          <cell r="NI725" t="str">
            <v>T1-09</v>
          </cell>
          <cell r="NJ725" t="str">
            <v>T1-09</v>
          </cell>
          <cell r="NK725" t="str">
            <v>T1-09</v>
          </cell>
          <cell r="NL725" t="str">
            <v>2008</v>
          </cell>
          <cell r="NM725" t="str">
            <v>2008</v>
          </cell>
          <cell r="NN725" t="str">
            <v>2008</v>
          </cell>
          <cell r="NO725" t="str">
            <v>9M-08</v>
          </cell>
          <cell r="NP725" t="str">
            <v>9M-08</v>
          </cell>
          <cell r="NQ725" t="str">
            <v>9M-08</v>
          </cell>
          <cell r="NR725" t="str">
            <v>S1-08</v>
          </cell>
          <cell r="NS725" t="str">
            <v>S1-08</v>
          </cell>
          <cell r="NT725" t="str">
            <v>S1-08</v>
          </cell>
          <cell r="NU725" t="str">
            <v>T1-08</v>
          </cell>
          <cell r="NV725" t="str">
            <v>T1-08</v>
          </cell>
          <cell r="NW725" t="str">
            <v>T1-08</v>
          </cell>
        </row>
        <row r="726">
          <cell r="BB726" t="str">
            <v>Stated</v>
          </cell>
          <cell r="BC726" t="str">
            <v>Spec Items</v>
          </cell>
          <cell r="BD726" t="str">
            <v>Underlying</v>
          </cell>
          <cell r="BE726" t="str">
            <v>Stated</v>
          </cell>
          <cell r="BF726" t="str">
            <v>Spec Items</v>
          </cell>
          <cell r="BG726" t="str">
            <v>Underlying</v>
          </cell>
          <cell r="BH726" t="str">
            <v>Stated</v>
          </cell>
          <cell r="BI726" t="str">
            <v>Spec Items</v>
          </cell>
          <cell r="BJ726" t="str">
            <v>Underlying</v>
          </cell>
          <cell r="BK726" t="str">
            <v>Stated</v>
          </cell>
          <cell r="BL726" t="str">
            <v>Spec Items</v>
          </cell>
          <cell r="BM726" t="str">
            <v>Underlying</v>
          </cell>
          <cell r="BN726" t="str">
            <v>Stated</v>
          </cell>
          <cell r="BO726" t="str">
            <v>Spec Items</v>
          </cell>
          <cell r="BP726" t="str">
            <v>Underlying</v>
          </cell>
          <cell r="BQ726" t="str">
            <v>Stated</v>
          </cell>
          <cell r="BR726" t="str">
            <v>Spec Items</v>
          </cell>
          <cell r="BS726" t="str">
            <v>Underlying</v>
          </cell>
          <cell r="BT726" t="str">
            <v>Stated</v>
          </cell>
          <cell r="BU726" t="str">
            <v>Spec Items</v>
          </cell>
          <cell r="BV726" t="str">
            <v>Underlying</v>
          </cell>
          <cell r="BW726" t="str">
            <v>Stated</v>
          </cell>
          <cell r="BX726" t="str">
            <v>Spec Items</v>
          </cell>
          <cell r="BY726" t="str">
            <v>Underlying</v>
          </cell>
          <cell r="BZ726" t="str">
            <v>Stated</v>
          </cell>
          <cell r="CA726" t="str">
            <v>Spec Items</v>
          </cell>
          <cell r="CB726" t="str">
            <v>Underlying</v>
          </cell>
          <cell r="CC726" t="str">
            <v>Stated</v>
          </cell>
          <cell r="CD726" t="str">
            <v>Spec Items</v>
          </cell>
          <cell r="CE726" t="str">
            <v>Underlying</v>
          </cell>
          <cell r="CF726" t="str">
            <v>Stated</v>
          </cell>
          <cell r="CG726" t="str">
            <v>Spec Items</v>
          </cell>
          <cell r="CH726" t="str">
            <v>Underlying</v>
          </cell>
          <cell r="CI726" t="str">
            <v>Stated</v>
          </cell>
          <cell r="CJ726" t="str">
            <v>Spec Items</v>
          </cell>
          <cell r="CK726" t="str">
            <v>Underlying</v>
          </cell>
          <cell r="CL726" t="str">
            <v>Stated</v>
          </cell>
          <cell r="CM726" t="str">
            <v>Spec Items</v>
          </cell>
          <cell r="CN726" t="str">
            <v>Underlying</v>
          </cell>
          <cell r="CO726" t="str">
            <v>Stated</v>
          </cell>
          <cell r="CP726" t="str">
            <v>Spec Items</v>
          </cell>
          <cell r="CQ726" t="str">
            <v>Underlying</v>
          </cell>
          <cell r="CR726" t="str">
            <v>Stated</v>
          </cell>
          <cell r="CS726" t="str">
            <v>Spec Items</v>
          </cell>
          <cell r="CT726" t="str">
            <v>Underlying</v>
          </cell>
          <cell r="CU726" t="str">
            <v>Stated</v>
          </cell>
          <cell r="CV726" t="str">
            <v>Spec Items</v>
          </cell>
          <cell r="CW726" t="str">
            <v>Underlying</v>
          </cell>
          <cell r="CX726" t="str">
            <v>Stated</v>
          </cell>
          <cell r="CY726" t="str">
            <v>Spec Items</v>
          </cell>
          <cell r="CZ726" t="str">
            <v>Underlying</v>
          </cell>
          <cell r="DA726" t="str">
            <v>Stated</v>
          </cell>
          <cell r="DB726" t="str">
            <v>Spec Items</v>
          </cell>
          <cell r="DC726" t="str">
            <v>Underlying</v>
          </cell>
          <cell r="DD726" t="str">
            <v>Stated</v>
          </cell>
          <cell r="DE726" t="str">
            <v>Spec Items</v>
          </cell>
          <cell r="DF726" t="str">
            <v>Underlying</v>
          </cell>
          <cell r="DG726" t="str">
            <v>Stated</v>
          </cell>
          <cell r="DH726" t="str">
            <v>Spec Items</v>
          </cell>
          <cell r="DI726" t="str">
            <v>Underlying</v>
          </cell>
          <cell r="DJ726" t="str">
            <v>Stated</v>
          </cell>
          <cell r="DK726" t="str">
            <v>Spec Items</v>
          </cell>
          <cell r="DL726" t="str">
            <v>Underlying</v>
          </cell>
          <cell r="DM726" t="str">
            <v>Stated</v>
          </cell>
          <cell r="DN726" t="str">
            <v>Spec Items</v>
          </cell>
          <cell r="DO726" t="str">
            <v>Underlying</v>
          </cell>
          <cell r="DP726" t="str">
            <v>Stated</v>
          </cell>
          <cell r="DQ726" t="str">
            <v>Spec Items</v>
          </cell>
          <cell r="DR726" t="str">
            <v>Underlying</v>
          </cell>
          <cell r="DS726" t="str">
            <v>Stated</v>
          </cell>
          <cell r="DT726" t="str">
            <v>Spec Items</v>
          </cell>
          <cell r="DU726" t="str">
            <v>Underlying</v>
          </cell>
          <cell r="DV726" t="str">
            <v>Stated</v>
          </cell>
          <cell r="DW726" t="str">
            <v>Spec Items</v>
          </cell>
          <cell r="DX726" t="str">
            <v>Underlying</v>
          </cell>
          <cell r="DY726" t="str">
            <v>Stated</v>
          </cell>
          <cell r="DZ726" t="str">
            <v>Spec Items</v>
          </cell>
          <cell r="EA726" t="str">
            <v>Underlying</v>
          </cell>
          <cell r="EB726" t="str">
            <v>Stated</v>
          </cell>
          <cell r="EC726" t="str">
            <v>Spec Items</v>
          </cell>
          <cell r="ED726" t="str">
            <v>Underlying</v>
          </cell>
          <cell r="EE726" t="str">
            <v>Stated</v>
          </cell>
          <cell r="EF726" t="str">
            <v>Spec Items</v>
          </cell>
          <cell r="EG726" t="str">
            <v>Underlying</v>
          </cell>
          <cell r="EH726" t="str">
            <v>Stated</v>
          </cell>
          <cell r="EI726" t="str">
            <v>Spec Items</v>
          </cell>
          <cell r="EJ726" t="str">
            <v>Underlying</v>
          </cell>
          <cell r="EK726" t="str">
            <v>Stated</v>
          </cell>
          <cell r="EL726" t="str">
            <v>Spec Items</v>
          </cell>
          <cell r="EM726" t="str">
            <v>Underlying</v>
          </cell>
          <cell r="EN726" t="str">
            <v>Stated</v>
          </cell>
          <cell r="EO726" t="str">
            <v>Spec Items</v>
          </cell>
          <cell r="EP726" t="str">
            <v>Underlying</v>
          </cell>
          <cell r="EQ726" t="str">
            <v>Stated</v>
          </cell>
          <cell r="ER726" t="str">
            <v>Spec Items</v>
          </cell>
          <cell r="ES726" t="str">
            <v>Underlying</v>
          </cell>
          <cell r="ET726" t="str">
            <v>Stated</v>
          </cell>
          <cell r="EU726" t="str">
            <v>Spec Items</v>
          </cell>
          <cell r="EV726" t="str">
            <v>Underlying</v>
          </cell>
          <cell r="EW726" t="str">
            <v>Stated</v>
          </cell>
          <cell r="EX726" t="str">
            <v>Spec Items</v>
          </cell>
          <cell r="EY726" t="str">
            <v>Underlying</v>
          </cell>
          <cell r="EZ726" t="str">
            <v>Stated</v>
          </cell>
          <cell r="FA726" t="str">
            <v>Spec Items</v>
          </cell>
          <cell r="FB726" t="str">
            <v>Underlying</v>
          </cell>
          <cell r="FC726" t="str">
            <v>Stated</v>
          </cell>
          <cell r="FD726" t="str">
            <v>Spec Items</v>
          </cell>
          <cell r="FE726" t="str">
            <v>Underlying</v>
          </cell>
          <cell r="FF726" t="str">
            <v>Stated</v>
          </cell>
          <cell r="FG726" t="str">
            <v>Spec Items</v>
          </cell>
          <cell r="FH726" t="str">
            <v>Underlying</v>
          </cell>
          <cell r="FI726" t="str">
            <v>Stated</v>
          </cell>
          <cell r="FJ726" t="str">
            <v>Spec Items</v>
          </cell>
          <cell r="FK726" t="str">
            <v>Underlying</v>
          </cell>
          <cell r="FL726" t="str">
            <v>Stated</v>
          </cell>
          <cell r="FM726" t="str">
            <v>Spec Items</v>
          </cell>
          <cell r="FN726" t="str">
            <v>Underlying</v>
          </cell>
          <cell r="FO726" t="str">
            <v>Stated</v>
          </cell>
          <cell r="FP726" t="str">
            <v>Spec Items</v>
          </cell>
          <cell r="FQ726" t="str">
            <v>Underlying</v>
          </cell>
          <cell r="FR726" t="str">
            <v>Stated</v>
          </cell>
          <cell r="FS726" t="str">
            <v>Spec Items</v>
          </cell>
          <cell r="FT726" t="str">
            <v>Underlying</v>
          </cell>
          <cell r="FU726" t="str">
            <v>Stated</v>
          </cell>
          <cell r="FV726" t="str">
            <v>Spec Items</v>
          </cell>
          <cell r="FW726" t="str">
            <v>Underlying</v>
          </cell>
          <cell r="FX726" t="str">
            <v>Stated</v>
          </cell>
          <cell r="FY726" t="str">
            <v>Spec Items</v>
          </cell>
          <cell r="FZ726" t="str">
            <v>Underlying</v>
          </cell>
          <cell r="GA726" t="str">
            <v>Stated</v>
          </cell>
          <cell r="GB726" t="str">
            <v>Spec Items</v>
          </cell>
          <cell r="GC726" t="str">
            <v>Underlying</v>
          </cell>
          <cell r="GD726" t="str">
            <v>Stated</v>
          </cell>
          <cell r="GE726" t="str">
            <v>Spec Items</v>
          </cell>
          <cell r="GF726" t="str">
            <v>Underlying</v>
          </cell>
          <cell r="GG726" t="str">
            <v>Stated</v>
          </cell>
          <cell r="GH726" t="str">
            <v>Spec Items</v>
          </cell>
          <cell r="GI726" t="str">
            <v>Underlying</v>
          </cell>
          <cell r="GJ726" t="str">
            <v>Stated</v>
          </cell>
          <cell r="GK726" t="str">
            <v>Spec Items</v>
          </cell>
          <cell r="GL726" t="str">
            <v>Underlying</v>
          </cell>
          <cell r="GM726" t="str">
            <v>Stated</v>
          </cell>
          <cell r="GN726" t="str">
            <v>Spec Items</v>
          </cell>
          <cell r="GO726" t="str">
            <v>Underlying</v>
          </cell>
          <cell r="GP726" t="str">
            <v>Stated</v>
          </cell>
          <cell r="GQ726" t="str">
            <v>Spec Items</v>
          </cell>
          <cell r="GR726" t="str">
            <v>Underlying</v>
          </cell>
          <cell r="GS726" t="str">
            <v>Stated</v>
          </cell>
          <cell r="GT726" t="str">
            <v>Spec Items</v>
          </cell>
          <cell r="GU726" t="str">
            <v>Underlying</v>
          </cell>
          <cell r="GV726" t="str">
            <v>Stated</v>
          </cell>
          <cell r="GW726" t="str">
            <v>Spec Items</v>
          </cell>
          <cell r="GX726" t="str">
            <v>Underlying</v>
          </cell>
          <cell r="GY726" t="str">
            <v>Stated</v>
          </cell>
          <cell r="GZ726" t="str">
            <v>Spec Items</v>
          </cell>
          <cell r="HA726" t="str">
            <v>Underlying</v>
          </cell>
          <cell r="HB726" t="str">
            <v>Stated</v>
          </cell>
          <cell r="HC726" t="str">
            <v>Spec Items</v>
          </cell>
          <cell r="HD726" t="str">
            <v>Underlying</v>
          </cell>
          <cell r="HE726" t="str">
            <v>Stated</v>
          </cell>
          <cell r="HF726" t="str">
            <v>Spec Items</v>
          </cell>
          <cell r="HG726" t="str">
            <v>Underlying</v>
          </cell>
          <cell r="HH726" t="str">
            <v>Stated</v>
          </cell>
          <cell r="HI726" t="str">
            <v>Spec Items</v>
          </cell>
          <cell r="HJ726" t="str">
            <v>Underlying</v>
          </cell>
          <cell r="HO726" t="str">
            <v>Stated</v>
          </cell>
          <cell r="HP726" t="str">
            <v>Spec Items</v>
          </cell>
          <cell r="HQ726" t="str">
            <v>Underlying</v>
          </cell>
          <cell r="HR726" t="str">
            <v>Stated</v>
          </cell>
          <cell r="HS726" t="str">
            <v>Spec Items</v>
          </cell>
          <cell r="HT726" t="str">
            <v>Underlying</v>
          </cell>
          <cell r="HU726" t="str">
            <v>Stated</v>
          </cell>
          <cell r="HV726" t="str">
            <v>Spec Items</v>
          </cell>
          <cell r="HW726" t="str">
            <v>Underlying</v>
          </cell>
          <cell r="HX726" t="str">
            <v>Stated</v>
          </cell>
          <cell r="HY726" t="str">
            <v>Spec Items</v>
          </cell>
          <cell r="HZ726" t="str">
            <v>Underlying</v>
          </cell>
          <cell r="IA726" t="str">
            <v>Stated</v>
          </cell>
          <cell r="IB726" t="str">
            <v>Spec Items</v>
          </cell>
          <cell r="IC726" t="str">
            <v>Underlying</v>
          </cell>
          <cell r="ID726" t="str">
            <v>Stated</v>
          </cell>
          <cell r="IE726" t="str">
            <v>Spec Items</v>
          </cell>
          <cell r="IF726" t="str">
            <v>Underlying</v>
          </cell>
          <cell r="IG726" t="str">
            <v>Stated</v>
          </cell>
          <cell r="IH726" t="str">
            <v>Spec Items</v>
          </cell>
          <cell r="II726" t="str">
            <v>Underlying</v>
          </cell>
          <cell r="IJ726" t="str">
            <v>Stated</v>
          </cell>
          <cell r="IK726" t="str">
            <v>Spec Items</v>
          </cell>
          <cell r="IL726" t="str">
            <v>Underlying</v>
          </cell>
          <cell r="IM726" t="str">
            <v>Stated</v>
          </cell>
          <cell r="IN726" t="str">
            <v>Spec Items</v>
          </cell>
          <cell r="IO726" t="str">
            <v>Underlying</v>
          </cell>
          <cell r="IP726" t="str">
            <v>Stated</v>
          </cell>
          <cell r="IQ726" t="str">
            <v>Spec Items</v>
          </cell>
          <cell r="IR726" t="str">
            <v>Underlying</v>
          </cell>
          <cell r="IS726" t="str">
            <v>Stated</v>
          </cell>
          <cell r="IT726" t="str">
            <v>Spec Items</v>
          </cell>
          <cell r="IU726" t="str">
            <v>Underlying</v>
          </cell>
          <cell r="IV726" t="str">
            <v>Stated</v>
          </cell>
          <cell r="IW726" t="str">
            <v>Spec Items</v>
          </cell>
          <cell r="IX726" t="str">
            <v>Underlying</v>
          </cell>
          <cell r="IY726" t="str">
            <v>Stated</v>
          </cell>
          <cell r="IZ726" t="str">
            <v>Spec Items</v>
          </cell>
          <cell r="JA726" t="str">
            <v>Underlying</v>
          </cell>
          <cell r="JB726" t="str">
            <v>Stated</v>
          </cell>
          <cell r="JC726" t="str">
            <v>Spec Items</v>
          </cell>
          <cell r="JD726" t="str">
            <v>Underlying</v>
          </cell>
          <cell r="JE726" t="str">
            <v>Stated</v>
          </cell>
          <cell r="JF726" t="str">
            <v>Spec Items</v>
          </cell>
          <cell r="JG726" t="str">
            <v>Underlying</v>
          </cell>
          <cell r="JH726" t="str">
            <v>Stated</v>
          </cell>
          <cell r="JI726" t="str">
            <v>Spec Items</v>
          </cell>
          <cell r="JJ726" t="str">
            <v>Underlying</v>
          </cell>
          <cell r="JK726" t="str">
            <v>Stated</v>
          </cell>
          <cell r="JL726" t="str">
            <v>Spec Items</v>
          </cell>
          <cell r="JM726" t="str">
            <v>Underlying</v>
          </cell>
          <cell r="JN726" t="str">
            <v>Stated</v>
          </cell>
          <cell r="JO726" t="str">
            <v>Spec Items</v>
          </cell>
          <cell r="JP726" t="str">
            <v>Underlying</v>
          </cell>
          <cell r="JQ726" t="str">
            <v>Stated</v>
          </cell>
          <cell r="JR726" t="str">
            <v>Spec Items</v>
          </cell>
          <cell r="JS726" t="str">
            <v>Underlying</v>
          </cell>
          <cell r="JT726" t="str">
            <v>Stated</v>
          </cell>
          <cell r="JU726" t="str">
            <v>Spec Items</v>
          </cell>
          <cell r="JV726" t="str">
            <v>Underlying</v>
          </cell>
          <cell r="JW726" t="str">
            <v>Stated</v>
          </cell>
          <cell r="JX726" t="str">
            <v>Spec Items</v>
          </cell>
          <cell r="JY726" t="str">
            <v>Underlying</v>
          </cell>
          <cell r="JZ726" t="str">
            <v>Stated</v>
          </cell>
          <cell r="KA726" t="str">
            <v>Spec Items</v>
          </cell>
          <cell r="KB726" t="str">
            <v>Underlying</v>
          </cell>
          <cell r="KC726" t="str">
            <v>Stated</v>
          </cell>
          <cell r="KD726" t="str">
            <v>Spec Items</v>
          </cell>
          <cell r="KE726" t="str">
            <v>Underlying</v>
          </cell>
          <cell r="KF726" t="str">
            <v>Stated</v>
          </cell>
          <cell r="KG726" t="str">
            <v>Spec Items</v>
          </cell>
          <cell r="KH726" t="str">
            <v>Underlying</v>
          </cell>
          <cell r="KI726" t="str">
            <v>Stated</v>
          </cell>
          <cell r="KJ726" t="str">
            <v>Spec Items</v>
          </cell>
          <cell r="KK726" t="str">
            <v>Underlying</v>
          </cell>
          <cell r="KL726" t="str">
            <v>Stated</v>
          </cell>
          <cell r="KM726" t="str">
            <v>Spec Items</v>
          </cell>
          <cell r="KN726" t="str">
            <v>Underlying</v>
          </cell>
          <cell r="KO726" t="str">
            <v>Stated</v>
          </cell>
          <cell r="KP726" t="str">
            <v>Spec Items</v>
          </cell>
          <cell r="KQ726" t="str">
            <v>Underlying</v>
          </cell>
          <cell r="KR726" t="str">
            <v>Stated</v>
          </cell>
          <cell r="KS726" t="str">
            <v>Spec Items</v>
          </cell>
          <cell r="KT726" t="str">
            <v>Underlying</v>
          </cell>
          <cell r="KU726" t="str">
            <v>Stated</v>
          </cell>
          <cell r="KV726" t="str">
            <v>Spec Items</v>
          </cell>
          <cell r="KW726" t="str">
            <v>Underlying</v>
          </cell>
          <cell r="KX726" t="str">
            <v>Stated</v>
          </cell>
          <cell r="KY726" t="str">
            <v>Spec Items</v>
          </cell>
          <cell r="KZ726" t="str">
            <v>Underlying</v>
          </cell>
          <cell r="LA726" t="str">
            <v>Stated</v>
          </cell>
          <cell r="LB726" t="str">
            <v>Spec Items</v>
          </cell>
          <cell r="LC726" t="str">
            <v>Underlying</v>
          </cell>
          <cell r="LD726" t="str">
            <v>Stated</v>
          </cell>
          <cell r="LE726" t="str">
            <v>Spec Items</v>
          </cell>
          <cell r="LF726" t="str">
            <v>Underlying</v>
          </cell>
          <cell r="LG726" t="str">
            <v>Stated</v>
          </cell>
          <cell r="LH726" t="str">
            <v>Spec Items</v>
          </cell>
          <cell r="LI726" t="str">
            <v>Underlying</v>
          </cell>
          <cell r="LJ726" t="str">
            <v>Stated</v>
          </cell>
          <cell r="LK726" t="str">
            <v>Spec Items</v>
          </cell>
          <cell r="LL726" t="str">
            <v>Underlying</v>
          </cell>
          <cell r="LM726" t="str">
            <v>Stated</v>
          </cell>
          <cell r="LN726" t="str">
            <v>Spec Items</v>
          </cell>
          <cell r="LO726" t="str">
            <v>Underlying</v>
          </cell>
          <cell r="LP726" t="str">
            <v>Stated</v>
          </cell>
          <cell r="LQ726" t="str">
            <v>Spec Items</v>
          </cell>
          <cell r="LR726" t="str">
            <v>Underlying</v>
          </cell>
          <cell r="LS726" t="str">
            <v>Stated</v>
          </cell>
          <cell r="LT726" t="str">
            <v>Spec Items</v>
          </cell>
          <cell r="LU726" t="str">
            <v>Underlying</v>
          </cell>
          <cell r="LV726" t="str">
            <v>Stated</v>
          </cell>
          <cell r="LW726" t="str">
            <v>Spec Items</v>
          </cell>
          <cell r="LX726" t="str">
            <v>Underlying</v>
          </cell>
          <cell r="LY726" t="str">
            <v>Stated</v>
          </cell>
          <cell r="LZ726" t="str">
            <v>Spec Items</v>
          </cell>
          <cell r="MA726" t="str">
            <v>Underlying</v>
          </cell>
          <cell r="MB726" t="str">
            <v>Stated</v>
          </cell>
          <cell r="MC726" t="str">
            <v>Spec Items</v>
          </cell>
          <cell r="MD726" t="str">
            <v>Underlying</v>
          </cell>
          <cell r="ME726" t="str">
            <v>Stated</v>
          </cell>
          <cell r="MF726" t="str">
            <v>Spec Items</v>
          </cell>
          <cell r="MG726" t="str">
            <v>Underlying</v>
          </cell>
          <cell r="MH726" t="str">
            <v>Stated</v>
          </cell>
          <cell r="MI726" t="str">
            <v>Spec Items</v>
          </cell>
          <cell r="MJ726" t="str">
            <v>Underlying</v>
          </cell>
          <cell r="MK726" t="str">
            <v>Stated</v>
          </cell>
          <cell r="ML726" t="str">
            <v>Spec Items</v>
          </cell>
          <cell r="MM726" t="str">
            <v>Underlying</v>
          </cell>
          <cell r="MN726" t="str">
            <v>Stated</v>
          </cell>
          <cell r="MO726" t="str">
            <v>Spec Items</v>
          </cell>
          <cell r="MP726" t="str">
            <v>Underlying</v>
          </cell>
          <cell r="MQ726" t="str">
            <v>Stated</v>
          </cell>
          <cell r="MR726" t="str">
            <v>Spec Items</v>
          </cell>
          <cell r="MS726" t="str">
            <v>Underlying</v>
          </cell>
          <cell r="MT726" t="str">
            <v>Stated</v>
          </cell>
          <cell r="MU726" t="str">
            <v>Spec Items</v>
          </cell>
          <cell r="MV726" t="str">
            <v>Underlying</v>
          </cell>
          <cell r="MW726" t="str">
            <v>Stated</v>
          </cell>
          <cell r="MX726" t="str">
            <v>Spec Items</v>
          </cell>
          <cell r="MY726" t="str">
            <v>Underlying</v>
          </cell>
          <cell r="MZ726" t="str">
            <v>Stated</v>
          </cell>
          <cell r="NA726" t="str">
            <v>Spec Items</v>
          </cell>
          <cell r="NB726" t="str">
            <v>Underlying</v>
          </cell>
          <cell r="NC726" t="str">
            <v>Stated</v>
          </cell>
          <cell r="ND726" t="str">
            <v>Spec Items</v>
          </cell>
          <cell r="NE726" t="str">
            <v>Underlying</v>
          </cell>
          <cell r="NF726" t="str">
            <v>Stated</v>
          </cell>
          <cell r="NG726" t="str">
            <v>Spec Items</v>
          </cell>
          <cell r="NH726" t="str">
            <v>Underlying</v>
          </cell>
          <cell r="NI726" t="str">
            <v>Stated</v>
          </cell>
          <cell r="NJ726" t="str">
            <v>Spec Items</v>
          </cell>
          <cell r="NK726" t="str">
            <v>Underlying</v>
          </cell>
          <cell r="NL726" t="str">
            <v>Stated</v>
          </cell>
          <cell r="NM726" t="str">
            <v>Spec Items</v>
          </cell>
          <cell r="NN726" t="str">
            <v>Underlying</v>
          </cell>
          <cell r="NO726" t="str">
            <v>Stated</v>
          </cell>
          <cell r="NP726" t="str">
            <v>Spec Items</v>
          </cell>
          <cell r="NQ726" t="str">
            <v>Underlying</v>
          </cell>
          <cell r="NR726" t="str">
            <v>Stated</v>
          </cell>
          <cell r="NS726" t="str">
            <v>Spec Items</v>
          </cell>
          <cell r="NT726" t="str">
            <v>Underlying</v>
          </cell>
          <cell r="NU726" t="str">
            <v>Stated</v>
          </cell>
          <cell r="NV726" t="str">
            <v>Spec Items</v>
          </cell>
          <cell r="NW726" t="str">
            <v>Underlying</v>
          </cell>
        </row>
        <row r="727">
          <cell r="BB727">
            <v>555.36500000000001</v>
          </cell>
          <cell r="BC727">
            <v>3.8570670000890614</v>
          </cell>
          <cell r="BD727">
            <v>551.50793299991096</v>
          </cell>
          <cell r="BE727">
            <v>608.59400000000005</v>
          </cell>
          <cell r="BF727">
            <v>-7.4817429999999998</v>
          </cell>
          <cell r="BG727">
            <v>616.0757430000001</v>
          </cell>
          <cell r="BH727">
            <v>716.13900000000001</v>
          </cell>
          <cell r="BI727">
            <v>8.4770000000000003</v>
          </cell>
          <cell r="BJ727">
            <v>707.66200000000003</v>
          </cell>
          <cell r="BK727">
            <v>562.99400000000003</v>
          </cell>
          <cell r="BL727">
            <v>18.102136403725531</v>
          </cell>
          <cell r="BM727">
            <v>544.89186359627445</v>
          </cell>
          <cell r="BN727">
            <v>697.09100000000001</v>
          </cell>
          <cell r="BO727">
            <v>18.898682999999998</v>
          </cell>
          <cell r="BP727">
            <v>678.192317</v>
          </cell>
          <cell r="BQ727">
            <v>773.20899999999995</v>
          </cell>
          <cell r="BR727">
            <v>-6.788494</v>
          </cell>
          <cell r="BS727">
            <v>779.99749399999996</v>
          </cell>
          <cell r="BT727">
            <v>583.67100000000005</v>
          </cell>
          <cell r="BU727">
            <v>-18.983493403725529</v>
          </cell>
          <cell r="BV727">
            <v>602.65449340372561</v>
          </cell>
          <cell r="BW727">
            <v>567.67399999999998</v>
          </cell>
          <cell r="BX727">
            <v>-6</v>
          </cell>
          <cell r="BY727">
            <v>573.67399999999998</v>
          </cell>
          <cell r="BZ727">
            <v>540.64300000000003</v>
          </cell>
          <cell r="CA727">
            <v>-2.64</v>
          </cell>
          <cell r="CB727">
            <v>543.28300000000002</v>
          </cell>
          <cell r="CC727">
            <v>561.73699999999997</v>
          </cell>
          <cell r="CD727">
            <v>-4.5363841153351823</v>
          </cell>
          <cell r="CE727">
            <v>566.27338411533515</v>
          </cell>
          <cell r="CF727">
            <v>522.18499999999995</v>
          </cell>
          <cell r="CG727">
            <v>-7.7566499999999996</v>
          </cell>
          <cell r="CH727">
            <v>529.94164999999998</v>
          </cell>
          <cell r="CI727">
            <v>385.42899999999997</v>
          </cell>
          <cell r="CJ727">
            <v>14.641</v>
          </cell>
          <cell r="CK727">
            <v>370.78799999999995</v>
          </cell>
          <cell r="CL727">
            <v>439.23500000000001</v>
          </cell>
          <cell r="CM727">
            <v>-7.6849999999999996</v>
          </cell>
          <cell r="CN727">
            <v>446.92</v>
          </cell>
          <cell r="CO727">
            <v>623.19399999999996</v>
          </cell>
          <cell r="CP727">
            <v>10.291601708055699</v>
          </cell>
          <cell r="CQ727">
            <v>612.90239829194422</v>
          </cell>
          <cell r="CR727">
            <v>537.55499999999995</v>
          </cell>
          <cell r="CS727">
            <v>4.9647185108776402</v>
          </cell>
          <cell r="CT727">
            <v>532.59028148912228</v>
          </cell>
          <cell r="CU727">
            <v>519.35199999999998</v>
          </cell>
          <cell r="CV727">
            <v>-4.9240000000000004</v>
          </cell>
          <cell r="CW727">
            <v>524.27599999999995</v>
          </cell>
          <cell r="CX727">
            <v>532.44799999999998</v>
          </cell>
          <cell r="CY727">
            <v>-9.9278750772001004E-2</v>
          </cell>
          <cell r="CZ727">
            <v>532.54727875077197</v>
          </cell>
          <cell r="DA727">
            <v>581.08199999999999</v>
          </cell>
          <cell r="DB727">
            <v>-12.756</v>
          </cell>
          <cell r="DC727">
            <v>593.83799999999997</v>
          </cell>
          <cell r="DD727">
            <v>641.65300000000002</v>
          </cell>
          <cell r="DE727">
            <v>-48.49</v>
          </cell>
          <cell r="DF727">
            <v>690.14300000000003</v>
          </cell>
          <cell r="DG727">
            <v>527.45399999999995</v>
          </cell>
          <cell r="DH727">
            <v>-3.132602999999996</v>
          </cell>
          <cell r="DI727">
            <v>530.58660299999997</v>
          </cell>
          <cell r="DJ727">
            <v>655.87900000000002</v>
          </cell>
          <cell r="DK727">
            <v>-44</v>
          </cell>
          <cell r="DL727">
            <v>699.87900000000002</v>
          </cell>
          <cell r="DM727">
            <v>554.16899999999998</v>
          </cell>
          <cell r="DN727">
            <v>-4</v>
          </cell>
          <cell r="DO727">
            <v>558.16899999999998</v>
          </cell>
          <cell r="DP727">
            <v>508.69</v>
          </cell>
          <cell r="DQ727">
            <v>13</v>
          </cell>
          <cell r="DR727">
            <v>495.69</v>
          </cell>
          <cell r="DS727">
            <v>378</v>
          </cell>
          <cell r="DT727">
            <v>-53</v>
          </cell>
          <cell r="DU727">
            <v>431</v>
          </cell>
          <cell r="DV727">
            <v>388</v>
          </cell>
          <cell r="DW727">
            <v>14</v>
          </cell>
          <cell r="DX727">
            <v>374</v>
          </cell>
          <cell r="DY727">
            <v>678</v>
          </cell>
          <cell r="DZ727">
            <v>57</v>
          </cell>
          <cell r="EA727">
            <v>621</v>
          </cell>
          <cell r="EB727">
            <v>677</v>
          </cell>
          <cell r="EC727">
            <v>10</v>
          </cell>
          <cell r="ED727">
            <v>667</v>
          </cell>
          <cell r="EE727">
            <v>417</v>
          </cell>
          <cell r="EF727">
            <v>0</v>
          </cell>
          <cell r="EG727">
            <v>417</v>
          </cell>
          <cell r="EH727">
            <v>399</v>
          </cell>
          <cell r="EI727">
            <v>0</v>
          </cell>
          <cell r="EJ727">
            <v>399</v>
          </cell>
          <cell r="EK727">
            <v>370</v>
          </cell>
          <cell r="EL727">
            <v>0</v>
          </cell>
          <cell r="EM727">
            <v>370</v>
          </cell>
          <cell r="EN727">
            <v>470</v>
          </cell>
          <cell r="EO727">
            <v>0</v>
          </cell>
          <cell r="EP727">
            <v>470</v>
          </cell>
          <cell r="EQ727">
            <v>281</v>
          </cell>
          <cell r="ER727">
            <v>0</v>
          </cell>
          <cell r="ES727">
            <v>281</v>
          </cell>
          <cell r="ET727">
            <v>359</v>
          </cell>
          <cell r="EU727">
            <v>0</v>
          </cell>
          <cell r="EV727">
            <v>359</v>
          </cell>
          <cell r="EW727">
            <v>490</v>
          </cell>
          <cell r="EX727">
            <v>0</v>
          </cell>
          <cell r="EY727">
            <v>490</v>
          </cell>
          <cell r="EZ727">
            <v>475</v>
          </cell>
          <cell r="FA727">
            <v>0</v>
          </cell>
          <cell r="FB727">
            <v>475</v>
          </cell>
          <cell r="FC727">
            <v>-41</v>
          </cell>
          <cell r="FD727">
            <v>0</v>
          </cell>
          <cell r="FE727">
            <v>-41</v>
          </cell>
          <cell r="FF727">
            <v>-80</v>
          </cell>
          <cell r="FG727">
            <v>0</v>
          </cell>
          <cell r="FH727">
            <v>-80</v>
          </cell>
          <cell r="FI727">
            <v>669</v>
          </cell>
          <cell r="FJ727">
            <v>0</v>
          </cell>
          <cell r="FK727">
            <v>669</v>
          </cell>
          <cell r="FL727">
            <v>749</v>
          </cell>
          <cell r="FM727">
            <v>0</v>
          </cell>
          <cell r="FN727">
            <v>749</v>
          </cell>
          <cell r="FO727">
            <v>670</v>
          </cell>
          <cell r="FP727">
            <v>0</v>
          </cell>
          <cell r="FQ727">
            <v>670</v>
          </cell>
          <cell r="FR727">
            <v>975</v>
          </cell>
          <cell r="FS727">
            <v>0</v>
          </cell>
          <cell r="FT727">
            <v>975</v>
          </cell>
          <cell r="FU727">
            <v>803</v>
          </cell>
          <cell r="FV727">
            <v>0</v>
          </cell>
          <cell r="FW727">
            <v>803</v>
          </cell>
          <cell r="FX727">
            <v>878</v>
          </cell>
          <cell r="FY727">
            <v>0</v>
          </cell>
          <cell r="FZ727">
            <v>878</v>
          </cell>
          <cell r="GA727">
            <v>585</v>
          </cell>
          <cell r="GB727">
            <v>0</v>
          </cell>
          <cell r="GC727">
            <v>585</v>
          </cell>
          <cell r="GD727">
            <v>672</v>
          </cell>
          <cell r="GE727">
            <v>0</v>
          </cell>
          <cell r="GF727">
            <v>672</v>
          </cell>
          <cell r="GG727">
            <v>917</v>
          </cell>
          <cell r="GH727">
            <v>0</v>
          </cell>
          <cell r="GI727">
            <v>917</v>
          </cell>
          <cell r="GJ727">
            <v>812</v>
          </cell>
          <cell r="GK727">
            <v>0</v>
          </cell>
          <cell r="GL727">
            <v>812</v>
          </cell>
          <cell r="GM727">
            <v>636</v>
          </cell>
          <cell r="GN727">
            <v>0</v>
          </cell>
          <cell r="GO727">
            <v>636</v>
          </cell>
          <cell r="GP727">
            <v>677</v>
          </cell>
          <cell r="GQ727">
            <v>0</v>
          </cell>
          <cell r="GR727">
            <v>677</v>
          </cell>
          <cell r="GS727">
            <v>1045</v>
          </cell>
          <cell r="GT727">
            <v>0</v>
          </cell>
          <cell r="GU727">
            <v>1045</v>
          </cell>
          <cell r="GV727">
            <v>1144</v>
          </cell>
          <cell r="GW727">
            <v>0</v>
          </cell>
          <cell r="GX727">
            <v>1144</v>
          </cell>
          <cell r="GY727">
            <v>706</v>
          </cell>
          <cell r="GZ727">
            <v>0</v>
          </cell>
          <cell r="HA727">
            <v>706</v>
          </cell>
          <cell r="HB727">
            <v>1205</v>
          </cell>
          <cell r="HC727">
            <v>0</v>
          </cell>
          <cell r="HD727">
            <v>1205</v>
          </cell>
          <cell r="HE727">
            <v>454</v>
          </cell>
          <cell r="HF727">
            <v>0</v>
          </cell>
          <cell r="HG727">
            <v>454</v>
          </cell>
          <cell r="HH727">
            <v>1307</v>
          </cell>
          <cell r="HI727">
            <v>0</v>
          </cell>
          <cell r="HJ727">
            <v>1307</v>
          </cell>
          <cell r="HO727">
            <v>1880.098</v>
          </cell>
          <cell r="HP727">
            <v>4.8523240000890624</v>
          </cell>
          <cell r="HQ727">
            <v>1875.2456759999109</v>
          </cell>
          <cell r="HR727">
            <v>1324.7329999999999</v>
          </cell>
          <cell r="HS727">
            <v>0.9952570000000005</v>
          </cell>
          <cell r="HT727">
            <v>1323.7377429999999</v>
          </cell>
          <cell r="HU727">
            <v>716.13900000000001</v>
          </cell>
          <cell r="HV727">
            <v>8.4770000000000003</v>
          </cell>
          <cell r="HW727">
            <v>707.66200000000003</v>
          </cell>
          <cell r="HX727">
            <v>2616.9650000000001</v>
          </cell>
          <cell r="HY727">
            <v>11.228832000000001</v>
          </cell>
          <cell r="HZ727">
            <v>2605.7361680000004</v>
          </cell>
          <cell r="IA727">
            <v>2053.971</v>
          </cell>
          <cell r="IB727">
            <v>-6.8733044037255304</v>
          </cell>
          <cell r="IC727">
            <v>2060.8443044037253</v>
          </cell>
          <cell r="ID727">
            <v>1356.88</v>
          </cell>
          <cell r="IE727">
            <v>-25.771987403725529</v>
          </cell>
          <cell r="IF727">
            <v>1382.6519874037256</v>
          </cell>
          <cell r="IG727">
            <v>583.67100000000005</v>
          </cell>
          <cell r="IH727">
            <v>-18.983493403725529</v>
          </cell>
          <cell r="II727">
            <v>602.65449340372561</v>
          </cell>
          <cell r="IJ727">
            <v>2192.239</v>
          </cell>
          <cell r="IK727">
            <v>-20.933034115335182</v>
          </cell>
          <cell r="IL727">
            <v>2213.172034115335</v>
          </cell>
          <cell r="IM727">
            <v>1624.5650000000001</v>
          </cell>
          <cell r="IN727">
            <v>-14.933034115335182</v>
          </cell>
          <cell r="IO727">
            <v>1639.4980341153353</v>
          </cell>
          <cell r="IP727">
            <v>1083.922</v>
          </cell>
          <cell r="IQ727">
            <v>-12.293034115335182</v>
          </cell>
          <cell r="IR727">
            <v>1096.2150341153351</v>
          </cell>
          <cell r="IS727">
            <v>522.18499999999995</v>
          </cell>
          <cell r="IT727">
            <v>-7.7566499999999996</v>
          </cell>
          <cell r="IU727">
            <v>529.94164999999998</v>
          </cell>
          <cell r="IV727">
            <v>1985.413</v>
          </cell>
          <cell r="IW727">
            <v>22.212320218933343</v>
          </cell>
          <cell r="IX727">
            <v>1963.2006797810666</v>
          </cell>
          <cell r="IY727">
            <v>1599.9839999999999</v>
          </cell>
          <cell r="IZ727">
            <v>7.57132021893334</v>
          </cell>
          <cell r="JA727">
            <v>1592.4126797810666</v>
          </cell>
          <cell r="JB727">
            <v>1160.749</v>
          </cell>
          <cell r="JC727">
            <v>15.25632021893334</v>
          </cell>
          <cell r="JD727">
            <v>1145.4926797810667</v>
          </cell>
          <cell r="JE727">
            <v>537.55499999999995</v>
          </cell>
          <cell r="JF727">
            <v>4.9647185108776402</v>
          </cell>
          <cell r="JG727">
            <v>532.59028148912228</v>
          </cell>
          <cell r="JH727">
            <v>2274.5349999999999</v>
          </cell>
          <cell r="JI727">
            <v>-66.269278750772003</v>
          </cell>
          <cell r="JJ727">
            <v>2340.804278750772</v>
          </cell>
          <cell r="JK727">
            <v>1755.183</v>
          </cell>
          <cell r="JL727">
            <v>-61.345278750772003</v>
          </cell>
          <cell r="JM727">
            <v>1816.528278750772</v>
          </cell>
          <cell r="JN727">
            <v>1222.7349999999999</v>
          </cell>
          <cell r="JO727">
            <v>-61.246000000000002</v>
          </cell>
          <cell r="JP727">
            <v>1283.981</v>
          </cell>
          <cell r="JQ727">
            <v>641.65300000000002</v>
          </cell>
          <cell r="JR727">
            <v>-48.49</v>
          </cell>
          <cell r="JS727">
            <v>690.14300000000003</v>
          </cell>
          <cell r="JT727">
            <v>2246.192</v>
          </cell>
          <cell r="JU727">
            <v>-38.132602999999996</v>
          </cell>
          <cell r="JV727">
            <v>2284.324603</v>
          </cell>
          <cell r="JW727">
            <v>1718.7380000000001</v>
          </cell>
          <cell r="JX727">
            <v>-35</v>
          </cell>
          <cell r="JY727">
            <v>1753.7380000000001</v>
          </cell>
          <cell r="JZ727">
            <v>1062.8589999999999</v>
          </cell>
          <cell r="KA727">
            <v>9</v>
          </cell>
          <cell r="KB727">
            <v>1053.8589999999999</v>
          </cell>
          <cell r="KC727">
            <v>508.69</v>
          </cell>
          <cell r="KD727">
            <v>13</v>
          </cell>
          <cell r="KE727">
            <v>495.69</v>
          </cell>
          <cell r="KF727">
            <v>378</v>
          </cell>
          <cell r="KG727">
            <v>28</v>
          </cell>
          <cell r="KH727">
            <v>350</v>
          </cell>
          <cell r="KI727">
            <v>388</v>
          </cell>
          <cell r="KJ727">
            <v>81</v>
          </cell>
          <cell r="KK727">
            <v>307</v>
          </cell>
          <cell r="KL727">
            <v>678</v>
          </cell>
          <cell r="KM727">
            <v>67</v>
          </cell>
          <cell r="KN727">
            <v>611</v>
          </cell>
          <cell r="KO727">
            <v>677</v>
          </cell>
          <cell r="KP727">
            <v>10</v>
          </cell>
          <cell r="KQ727">
            <v>667</v>
          </cell>
          <cell r="KR727">
            <v>417</v>
          </cell>
          <cell r="KS727">
            <v>0</v>
          </cell>
          <cell r="KT727">
            <v>417</v>
          </cell>
          <cell r="KU727">
            <v>399</v>
          </cell>
          <cell r="KV727">
            <v>0</v>
          </cell>
          <cell r="KW727">
            <v>399</v>
          </cell>
          <cell r="KX727">
            <v>370</v>
          </cell>
          <cell r="KY727">
            <v>0</v>
          </cell>
          <cell r="KZ727">
            <v>370</v>
          </cell>
          <cell r="LA727">
            <v>470</v>
          </cell>
          <cell r="LB727">
            <v>0</v>
          </cell>
          <cell r="LC727">
            <v>470</v>
          </cell>
          <cell r="LD727">
            <v>281</v>
          </cell>
          <cell r="LE727">
            <v>0</v>
          </cell>
          <cell r="LF727">
            <v>281</v>
          </cell>
          <cell r="LG727">
            <v>359</v>
          </cell>
          <cell r="LH727">
            <v>0</v>
          </cell>
          <cell r="LI727">
            <v>359</v>
          </cell>
          <cell r="LJ727">
            <v>490</v>
          </cell>
          <cell r="LK727">
            <v>0</v>
          </cell>
          <cell r="LL727">
            <v>490</v>
          </cell>
          <cell r="LM727">
            <v>475</v>
          </cell>
          <cell r="LN727">
            <v>0</v>
          </cell>
          <cell r="LO727">
            <v>475</v>
          </cell>
          <cell r="LP727">
            <v>-41</v>
          </cell>
          <cell r="LQ727">
            <v>0</v>
          </cell>
          <cell r="LR727">
            <v>-41</v>
          </cell>
          <cell r="LS727">
            <v>-80</v>
          </cell>
          <cell r="LT727">
            <v>0</v>
          </cell>
          <cell r="LU727">
            <v>-80</v>
          </cell>
          <cell r="LV727">
            <v>669</v>
          </cell>
          <cell r="LW727">
            <v>0</v>
          </cell>
          <cell r="LX727">
            <v>669</v>
          </cell>
          <cell r="LY727">
            <v>749</v>
          </cell>
          <cell r="LZ727">
            <v>0</v>
          </cell>
          <cell r="MA727">
            <v>749</v>
          </cell>
          <cell r="MB727">
            <v>670</v>
          </cell>
          <cell r="MC727">
            <v>0</v>
          </cell>
          <cell r="MD727">
            <v>670</v>
          </cell>
          <cell r="ME727">
            <v>975</v>
          </cell>
          <cell r="MF727">
            <v>0</v>
          </cell>
          <cell r="MG727">
            <v>975</v>
          </cell>
          <cell r="MH727">
            <v>803</v>
          </cell>
          <cell r="MI727">
            <v>0</v>
          </cell>
          <cell r="MJ727">
            <v>803</v>
          </cell>
          <cell r="MK727">
            <v>878</v>
          </cell>
          <cell r="ML727">
            <v>0</v>
          </cell>
          <cell r="MM727">
            <v>878</v>
          </cell>
          <cell r="MN727">
            <v>585</v>
          </cell>
          <cell r="MO727">
            <v>0</v>
          </cell>
          <cell r="MP727">
            <v>585</v>
          </cell>
          <cell r="MQ727">
            <v>672</v>
          </cell>
          <cell r="MR727">
            <v>0</v>
          </cell>
          <cell r="MS727">
            <v>672</v>
          </cell>
          <cell r="MT727">
            <v>917</v>
          </cell>
          <cell r="MU727">
            <v>0</v>
          </cell>
          <cell r="MV727">
            <v>917</v>
          </cell>
          <cell r="MW727">
            <v>812</v>
          </cell>
          <cell r="MX727">
            <v>0</v>
          </cell>
          <cell r="MY727">
            <v>812</v>
          </cell>
          <cell r="MZ727">
            <v>636</v>
          </cell>
          <cell r="NA727">
            <v>0</v>
          </cell>
          <cell r="NB727">
            <v>636</v>
          </cell>
          <cell r="NC727">
            <v>677</v>
          </cell>
          <cell r="ND727">
            <v>0</v>
          </cell>
          <cell r="NE727">
            <v>677</v>
          </cell>
          <cell r="NF727">
            <v>1045</v>
          </cell>
          <cell r="NG727">
            <v>0</v>
          </cell>
          <cell r="NH727">
            <v>1045</v>
          </cell>
          <cell r="NI727">
            <v>1144</v>
          </cell>
          <cell r="NJ727">
            <v>0</v>
          </cell>
          <cell r="NK727">
            <v>1144</v>
          </cell>
          <cell r="NL727">
            <v>706</v>
          </cell>
          <cell r="NM727">
            <v>0</v>
          </cell>
          <cell r="NN727">
            <v>706</v>
          </cell>
          <cell r="NO727">
            <v>1205</v>
          </cell>
          <cell r="NP727">
            <v>0</v>
          </cell>
          <cell r="NQ727">
            <v>1205</v>
          </cell>
          <cell r="NR727">
            <v>454</v>
          </cell>
          <cell r="NS727">
            <v>0</v>
          </cell>
          <cell r="NT727">
            <v>454</v>
          </cell>
          <cell r="NU727">
            <v>1307</v>
          </cell>
          <cell r="NV727">
            <v>0</v>
          </cell>
          <cell r="NW727">
            <v>1307</v>
          </cell>
        </row>
        <row r="728">
          <cell r="BB728">
            <v>-403.2</v>
          </cell>
          <cell r="BC728">
            <v>0</v>
          </cell>
          <cell r="BD728">
            <v>-403.2</v>
          </cell>
          <cell r="BE728">
            <v>-402.14790534841984</v>
          </cell>
          <cell r="BF728">
            <v>0</v>
          </cell>
          <cell r="BG728">
            <v>-402.14790534841984</v>
          </cell>
          <cell r="BH728">
            <v>-411.73536544133935</v>
          </cell>
          <cell r="BI728">
            <v>0</v>
          </cell>
          <cell r="BJ728">
            <v>-411.73536544133935</v>
          </cell>
          <cell r="BK728">
            <v>-418.30700000000002</v>
          </cell>
          <cell r="BL728">
            <v>0</v>
          </cell>
          <cell r="BM728">
            <v>-418.30700000000002</v>
          </cell>
          <cell r="BN728">
            <v>-378.75299999999999</v>
          </cell>
          <cell r="BO728">
            <v>0</v>
          </cell>
          <cell r="BP728">
            <v>-378.75299999999999</v>
          </cell>
          <cell r="BQ728">
            <v>-365.25743917113948</v>
          </cell>
          <cell r="BR728">
            <v>0</v>
          </cell>
          <cell r="BS728">
            <v>-365.25743917113948</v>
          </cell>
          <cell r="BT728">
            <v>-402.759578999562</v>
          </cell>
          <cell r="BU728">
            <v>0</v>
          </cell>
          <cell r="BV728">
            <v>-402.759578999562</v>
          </cell>
          <cell r="BW728">
            <v>-407.63099999999997</v>
          </cell>
          <cell r="BX728">
            <v>0</v>
          </cell>
          <cell r="BY728">
            <v>-407.63099999999997</v>
          </cell>
          <cell r="BZ728">
            <v>-384.91399999999999</v>
          </cell>
          <cell r="CA728">
            <v>0</v>
          </cell>
          <cell r="CB728">
            <v>-384.91399999999999</v>
          </cell>
          <cell r="CC728">
            <v>-386.75296705311172</v>
          </cell>
          <cell r="CD728">
            <v>0</v>
          </cell>
          <cell r="CE728">
            <v>-386.75296705311172</v>
          </cell>
          <cell r="CF728">
            <v>-399.33588353766834</v>
          </cell>
          <cell r="CG728">
            <v>0</v>
          </cell>
          <cell r="CH728">
            <v>-399.33588353766834</v>
          </cell>
          <cell r="CI728">
            <v>-404.28199999999998</v>
          </cell>
          <cell r="CJ728">
            <v>0</v>
          </cell>
          <cell r="CK728">
            <v>-404.28199999999998</v>
          </cell>
          <cell r="CL728">
            <v>-378.71</v>
          </cell>
          <cell r="CM728">
            <v>0</v>
          </cell>
          <cell r="CN728">
            <v>-378.71</v>
          </cell>
          <cell r="CO728">
            <v>-391.01138753835687</v>
          </cell>
          <cell r="CP728">
            <v>0</v>
          </cell>
          <cell r="CQ728">
            <v>-391.01138753835687</v>
          </cell>
          <cell r="CR728">
            <v>-377.31129143158012</v>
          </cell>
          <cell r="CS728">
            <v>0</v>
          </cell>
          <cell r="CT728">
            <v>-377.31129143158012</v>
          </cell>
          <cell r="CU728">
            <v>-418.07900000000001</v>
          </cell>
          <cell r="CV728">
            <v>0</v>
          </cell>
          <cell r="CW728">
            <v>-418.07900000000001</v>
          </cell>
          <cell r="CX728">
            <v>-369.25099999999998</v>
          </cell>
          <cell r="CY728">
            <v>0</v>
          </cell>
          <cell r="CZ728">
            <v>-369.25099999999998</v>
          </cell>
          <cell r="DA728">
            <v>-373.34699999999998</v>
          </cell>
          <cell r="DB728">
            <v>0</v>
          </cell>
          <cell r="DC728">
            <v>-373.34699999999998</v>
          </cell>
          <cell r="DD728">
            <v>-396.08500000000004</v>
          </cell>
          <cell r="DE728">
            <v>0</v>
          </cell>
          <cell r="DF728">
            <v>-396.08500000000004</v>
          </cell>
          <cell r="DG728">
            <v>-394.26600000000002</v>
          </cell>
          <cell r="DH728">
            <v>0</v>
          </cell>
          <cell r="DI728">
            <v>-394.26600000000002</v>
          </cell>
          <cell r="DJ728">
            <v>-358.37599999999998</v>
          </cell>
          <cell r="DK728">
            <v>0</v>
          </cell>
          <cell r="DL728">
            <v>-358.37599999999998</v>
          </cell>
          <cell r="DM728">
            <v>-383.2</v>
          </cell>
          <cell r="DN728">
            <v>0</v>
          </cell>
          <cell r="DO728">
            <v>-383.2</v>
          </cell>
          <cell r="DP728">
            <v>-474.149</v>
          </cell>
          <cell r="DQ728">
            <v>0</v>
          </cell>
          <cell r="DR728">
            <v>-474.149</v>
          </cell>
          <cell r="DS728">
            <v>-450</v>
          </cell>
          <cell r="DT728">
            <v>0</v>
          </cell>
          <cell r="DU728">
            <v>-450</v>
          </cell>
          <cell r="DV728">
            <v>-353</v>
          </cell>
          <cell r="DW728">
            <v>0</v>
          </cell>
          <cell r="DX728">
            <v>-353</v>
          </cell>
          <cell r="DY728">
            <v>-354</v>
          </cell>
          <cell r="DZ728">
            <v>0</v>
          </cell>
          <cell r="EA728">
            <v>-354</v>
          </cell>
          <cell r="EB728">
            <v>-445</v>
          </cell>
          <cell r="EC728">
            <v>0</v>
          </cell>
          <cell r="ED728">
            <v>-445</v>
          </cell>
          <cell r="EE728">
            <v>-12</v>
          </cell>
          <cell r="EF728">
            <v>0</v>
          </cell>
          <cell r="EG728">
            <v>-12</v>
          </cell>
          <cell r="EH728">
            <v>-28</v>
          </cell>
          <cell r="EI728">
            <v>0</v>
          </cell>
          <cell r="EJ728">
            <v>-28</v>
          </cell>
          <cell r="EK728">
            <v>-177</v>
          </cell>
          <cell r="EL728">
            <v>0</v>
          </cell>
          <cell r="EM728">
            <v>-177</v>
          </cell>
          <cell r="EN728">
            <v>-14</v>
          </cell>
          <cell r="EO728">
            <v>0</v>
          </cell>
          <cell r="EP728">
            <v>-14</v>
          </cell>
          <cell r="EQ728">
            <v>-148</v>
          </cell>
          <cell r="ER728">
            <v>0</v>
          </cell>
          <cell r="ES728">
            <v>-148</v>
          </cell>
          <cell r="ET728">
            <v>-47</v>
          </cell>
          <cell r="EU728">
            <v>0</v>
          </cell>
          <cell r="EV728">
            <v>-47</v>
          </cell>
          <cell r="EW728">
            <v>-26</v>
          </cell>
          <cell r="EX728">
            <v>0</v>
          </cell>
          <cell r="EY728">
            <v>-26</v>
          </cell>
          <cell r="EZ728">
            <v>-13</v>
          </cell>
          <cell r="FA728">
            <v>0</v>
          </cell>
          <cell r="FB728">
            <v>-13</v>
          </cell>
          <cell r="FC728">
            <v>-409</v>
          </cell>
          <cell r="FD728">
            <v>0</v>
          </cell>
          <cell r="FE728">
            <v>-409</v>
          </cell>
          <cell r="FF728">
            <v>-404</v>
          </cell>
          <cell r="FG728">
            <v>0</v>
          </cell>
          <cell r="FH728">
            <v>-404</v>
          </cell>
          <cell r="FI728">
            <v>-395</v>
          </cell>
          <cell r="FJ728">
            <v>0</v>
          </cell>
          <cell r="FK728">
            <v>-395</v>
          </cell>
          <cell r="FL728">
            <v>-441</v>
          </cell>
          <cell r="FM728">
            <v>0</v>
          </cell>
          <cell r="FN728">
            <v>-441</v>
          </cell>
          <cell r="FO728">
            <v>-776</v>
          </cell>
          <cell r="FP728">
            <v>0</v>
          </cell>
          <cell r="FQ728">
            <v>-776</v>
          </cell>
          <cell r="FR728">
            <v>-617</v>
          </cell>
          <cell r="FS728">
            <v>0</v>
          </cell>
          <cell r="FT728">
            <v>-617</v>
          </cell>
          <cell r="FU728">
            <v>-623</v>
          </cell>
          <cell r="FV728">
            <v>0</v>
          </cell>
          <cell r="FW728">
            <v>-623</v>
          </cell>
          <cell r="FX728">
            <v>-678</v>
          </cell>
          <cell r="FY728">
            <v>0</v>
          </cell>
          <cell r="FZ728">
            <v>-678</v>
          </cell>
          <cell r="GA728">
            <v>-696</v>
          </cell>
          <cell r="GB728">
            <v>0</v>
          </cell>
          <cell r="GC728">
            <v>-696</v>
          </cell>
          <cell r="GD728">
            <v>-621</v>
          </cell>
          <cell r="GE728">
            <v>0</v>
          </cell>
          <cell r="GF728">
            <v>-621</v>
          </cell>
          <cell r="GG728">
            <v>-630</v>
          </cell>
          <cell r="GH728">
            <v>0</v>
          </cell>
          <cell r="GI728">
            <v>-630</v>
          </cell>
          <cell r="GJ728">
            <v>-602</v>
          </cell>
          <cell r="GK728">
            <v>0</v>
          </cell>
          <cell r="GL728">
            <v>-602</v>
          </cell>
          <cell r="GM728">
            <v>-583</v>
          </cell>
          <cell r="GN728">
            <v>0</v>
          </cell>
          <cell r="GO728">
            <v>-583</v>
          </cell>
          <cell r="GP728">
            <v>-556</v>
          </cell>
          <cell r="GQ728">
            <v>0</v>
          </cell>
          <cell r="GR728">
            <v>-556</v>
          </cell>
          <cell r="GS728">
            <v>-560</v>
          </cell>
          <cell r="GT728">
            <v>0</v>
          </cell>
          <cell r="GU728">
            <v>-560</v>
          </cell>
          <cell r="GV728">
            <v>-545</v>
          </cell>
          <cell r="GW728">
            <v>0</v>
          </cell>
          <cell r="GX728">
            <v>-545</v>
          </cell>
          <cell r="GY728">
            <v>-553</v>
          </cell>
          <cell r="GZ728">
            <v>0</v>
          </cell>
          <cell r="HA728">
            <v>-553</v>
          </cell>
          <cell r="HB728">
            <v>-567</v>
          </cell>
          <cell r="HC728">
            <v>0</v>
          </cell>
          <cell r="HD728">
            <v>-567</v>
          </cell>
          <cell r="HE728">
            <v>-636</v>
          </cell>
          <cell r="HF728">
            <v>0</v>
          </cell>
          <cell r="HG728">
            <v>-636</v>
          </cell>
          <cell r="HH728">
            <v>-656</v>
          </cell>
          <cell r="HI728">
            <v>0</v>
          </cell>
          <cell r="HJ728">
            <v>-656</v>
          </cell>
          <cell r="HO728">
            <v>-1217.0832707897591</v>
          </cell>
          <cell r="HP728">
            <v>0</v>
          </cell>
          <cell r="HQ728">
            <v>-1217.0832707897591</v>
          </cell>
          <cell r="HR728">
            <v>-813.88327078975919</v>
          </cell>
          <cell r="HS728">
            <v>0</v>
          </cell>
          <cell r="HT728">
            <v>-813.88327078975919</v>
          </cell>
          <cell r="HU728">
            <v>-411.73536544133935</v>
          </cell>
          <cell r="HV728">
            <v>0</v>
          </cell>
          <cell r="HW728">
            <v>-411.73536544133935</v>
          </cell>
          <cell r="HX728">
            <v>-1565.0770181707016</v>
          </cell>
          <cell r="HY728">
            <v>0</v>
          </cell>
          <cell r="HZ728">
            <v>-1565.0770181707016</v>
          </cell>
          <cell r="IA728">
            <v>-1146.7700181707014</v>
          </cell>
          <cell r="IB728">
            <v>0</v>
          </cell>
          <cell r="IC728">
            <v>-1146.7700181707014</v>
          </cell>
          <cell r="ID728">
            <v>-768.01701817070148</v>
          </cell>
          <cell r="IE728">
            <v>0</v>
          </cell>
          <cell r="IF728">
            <v>-768.01701817070148</v>
          </cell>
          <cell r="IG728">
            <v>-402.759578999562</v>
          </cell>
          <cell r="IH728">
            <v>0</v>
          </cell>
          <cell r="II728">
            <v>-402.759578999562</v>
          </cell>
          <cell r="IJ728">
            <v>-1578.63385059078</v>
          </cell>
          <cell r="IK728">
            <v>0</v>
          </cell>
          <cell r="IL728">
            <v>-1578.63385059078</v>
          </cell>
          <cell r="IM728">
            <v>-1171.0028505907799</v>
          </cell>
          <cell r="IN728">
            <v>0</v>
          </cell>
          <cell r="IO728">
            <v>-1171.0028505907799</v>
          </cell>
          <cell r="IP728">
            <v>-786.08885059078</v>
          </cell>
          <cell r="IQ728">
            <v>0</v>
          </cell>
          <cell r="IR728">
            <v>-786.08885059078</v>
          </cell>
          <cell r="IS728">
            <v>-399.33588353766834</v>
          </cell>
          <cell r="IT728">
            <v>0</v>
          </cell>
          <cell r="IU728">
            <v>-399.33588353766834</v>
          </cell>
          <cell r="IV728">
            <v>-1551.3146789699369</v>
          </cell>
          <cell r="IW728">
            <v>0</v>
          </cell>
          <cell r="IX728">
            <v>-1551.3146789699369</v>
          </cell>
          <cell r="IY728">
            <v>-1147.0326789699368</v>
          </cell>
          <cell r="IZ728">
            <v>0</v>
          </cell>
          <cell r="JA728">
            <v>-1147.0326789699368</v>
          </cell>
          <cell r="JB728">
            <v>-768.32267896993699</v>
          </cell>
          <cell r="JC728">
            <v>0</v>
          </cell>
          <cell r="JD728">
            <v>-768.32267896993699</v>
          </cell>
          <cell r="JE728">
            <v>-377.31129143158012</v>
          </cell>
          <cell r="JF728">
            <v>0</v>
          </cell>
          <cell r="JG728">
            <v>-377.31129143158012</v>
          </cell>
          <cell r="JH728">
            <v>-1556.7619999999999</v>
          </cell>
          <cell r="JI728">
            <v>0</v>
          </cell>
          <cell r="JJ728">
            <v>-1556.7619999999999</v>
          </cell>
          <cell r="JK728">
            <v>-1138.683</v>
          </cell>
          <cell r="JL728">
            <v>0</v>
          </cell>
          <cell r="JM728">
            <v>-1138.683</v>
          </cell>
          <cell r="JN728">
            <v>-769.43200000000002</v>
          </cell>
          <cell r="JO728">
            <v>0</v>
          </cell>
          <cell r="JP728">
            <v>-769.43200000000002</v>
          </cell>
          <cell r="JQ728">
            <v>-396.08500000000004</v>
          </cell>
          <cell r="JR728">
            <v>0</v>
          </cell>
          <cell r="JS728">
            <v>-396.08500000000004</v>
          </cell>
          <cell r="JT728">
            <v>-1609.991</v>
          </cell>
          <cell r="JU728">
            <v>0</v>
          </cell>
          <cell r="JV728">
            <v>-1609.991</v>
          </cell>
          <cell r="JW728">
            <v>-1215.7249999999999</v>
          </cell>
          <cell r="JX728">
            <v>0</v>
          </cell>
          <cell r="JY728">
            <v>-1215.7249999999999</v>
          </cell>
          <cell r="JZ728">
            <v>-857.34900000000005</v>
          </cell>
          <cell r="KA728">
            <v>0</v>
          </cell>
          <cell r="KB728">
            <v>-857.34900000000005</v>
          </cell>
          <cell r="KC728">
            <v>-474.149</v>
          </cell>
          <cell r="KD728">
            <v>0</v>
          </cell>
          <cell r="KE728">
            <v>-474.149</v>
          </cell>
          <cell r="KF728">
            <v>-450</v>
          </cell>
          <cell r="KG728">
            <v>0</v>
          </cell>
          <cell r="KH728">
            <v>-450</v>
          </cell>
          <cell r="KI728">
            <v>-353</v>
          </cell>
          <cell r="KJ728">
            <v>0</v>
          </cell>
          <cell r="KK728">
            <v>-353</v>
          </cell>
          <cell r="KL728">
            <v>-354</v>
          </cell>
          <cell r="KM728">
            <v>0</v>
          </cell>
          <cell r="KN728">
            <v>-354</v>
          </cell>
          <cell r="KO728">
            <v>-445</v>
          </cell>
          <cell r="KP728">
            <v>0</v>
          </cell>
          <cell r="KQ728">
            <v>-445</v>
          </cell>
          <cell r="KR728">
            <v>-12</v>
          </cell>
          <cell r="KS728">
            <v>0</v>
          </cell>
          <cell r="KT728">
            <v>-12</v>
          </cell>
          <cell r="KU728">
            <v>-28</v>
          </cell>
          <cell r="KV728">
            <v>0</v>
          </cell>
          <cell r="KW728">
            <v>-28</v>
          </cell>
          <cell r="KX728">
            <v>-177</v>
          </cell>
          <cell r="KY728">
            <v>0</v>
          </cell>
          <cell r="KZ728">
            <v>-177</v>
          </cell>
          <cell r="LA728">
            <v>-14</v>
          </cell>
          <cell r="LB728">
            <v>0</v>
          </cell>
          <cell r="LC728">
            <v>-14</v>
          </cell>
          <cell r="LD728">
            <v>-148</v>
          </cell>
          <cell r="LE728">
            <v>0</v>
          </cell>
          <cell r="LF728">
            <v>-148</v>
          </cell>
          <cell r="LG728">
            <v>-47</v>
          </cell>
          <cell r="LH728">
            <v>0</v>
          </cell>
          <cell r="LI728">
            <v>-47</v>
          </cell>
          <cell r="LJ728">
            <v>-26</v>
          </cell>
          <cell r="LK728">
            <v>0</v>
          </cell>
          <cell r="LL728">
            <v>-26</v>
          </cell>
          <cell r="LM728">
            <v>-13</v>
          </cell>
          <cell r="LN728">
            <v>0</v>
          </cell>
          <cell r="LO728">
            <v>-13</v>
          </cell>
          <cell r="LP728">
            <v>-409</v>
          </cell>
          <cell r="LQ728">
            <v>0</v>
          </cell>
          <cell r="LR728">
            <v>-409</v>
          </cell>
          <cell r="LS728">
            <v>-404</v>
          </cell>
          <cell r="LT728">
            <v>0</v>
          </cell>
          <cell r="LU728">
            <v>-404</v>
          </cell>
          <cell r="LV728">
            <v>-395</v>
          </cell>
          <cell r="LW728">
            <v>0</v>
          </cell>
          <cell r="LX728">
            <v>-395</v>
          </cell>
          <cell r="LY728">
            <v>-441</v>
          </cell>
          <cell r="LZ728">
            <v>0</v>
          </cell>
          <cell r="MA728">
            <v>-441</v>
          </cell>
          <cell r="MB728">
            <v>-776</v>
          </cell>
          <cell r="MC728">
            <v>0</v>
          </cell>
          <cell r="MD728">
            <v>-776</v>
          </cell>
          <cell r="ME728">
            <v>-617</v>
          </cell>
          <cell r="MF728">
            <v>0</v>
          </cell>
          <cell r="MG728">
            <v>-617</v>
          </cell>
          <cell r="MH728">
            <v>-623</v>
          </cell>
          <cell r="MI728">
            <v>0</v>
          </cell>
          <cell r="MJ728">
            <v>-623</v>
          </cell>
          <cell r="MK728">
            <v>-678</v>
          </cell>
          <cell r="ML728">
            <v>0</v>
          </cell>
          <cell r="MM728">
            <v>-678</v>
          </cell>
          <cell r="MN728">
            <v>-696</v>
          </cell>
          <cell r="MO728">
            <v>0</v>
          </cell>
          <cell r="MP728">
            <v>-696</v>
          </cell>
          <cell r="MQ728">
            <v>-621</v>
          </cell>
          <cell r="MR728">
            <v>0</v>
          </cell>
          <cell r="MS728">
            <v>-621</v>
          </cell>
          <cell r="MT728">
            <v>-630</v>
          </cell>
          <cell r="MU728">
            <v>0</v>
          </cell>
          <cell r="MV728">
            <v>-630</v>
          </cell>
          <cell r="MW728">
            <v>-602</v>
          </cell>
          <cell r="MX728">
            <v>0</v>
          </cell>
          <cell r="MY728">
            <v>-602</v>
          </cell>
          <cell r="MZ728">
            <v>-583</v>
          </cell>
          <cell r="NA728">
            <v>0</v>
          </cell>
          <cell r="NB728">
            <v>-583</v>
          </cell>
          <cell r="NC728">
            <v>-556</v>
          </cell>
          <cell r="ND728">
            <v>0</v>
          </cell>
          <cell r="NE728">
            <v>-556</v>
          </cell>
          <cell r="NF728">
            <v>-560</v>
          </cell>
          <cell r="NG728">
            <v>0</v>
          </cell>
          <cell r="NH728">
            <v>-560</v>
          </cell>
          <cell r="NI728">
            <v>-545</v>
          </cell>
          <cell r="NJ728">
            <v>0</v>
          </cell>
          <cell r="NK728">
            <v>-545</v>
          </cell>
          <cell r="NL728">
            <v>-553</v>
          </cell>
          <cell r="NM728">
            <v>0</v>
          </cell>
          <cell r="NN728">
            <v>-553</v>
          </cell>
          <cell r="NO728">
            <v>-567</v>
          </cell>
          <cell r="NP728">
            <v>0</v>
          </cell>
          <cell r="NQ728">
            <v>-567</v>
          </cell>
          <cell r="NR728">
            <v>-636</v>
          </cell>
          <cell r="NS728">
            <v>0</v>
          </cell>
          <cell r="NT728">
            <v>-636</v>
          </cell>
          <cell r="NU728">
            <v>-656</v>
          </cell>
          <cell r="NV728">
            <v>0</v>
          </cell>
          <cell r="NW728">
            <v>-656</v>
          </cell>
        </row>
        <row r="729">
          <cell r="BB729">
            <v>0</v>
          </cell>
          <cell r="BC729">
            <v>0</v>
          </cell>
          <cell r="BD729">
            <v>0</v>
          </cell>
          <cell r="BE729">
            <v>1.2879053484197982</v>
          </cell>
          <cell r="BF729">
            <v>0</v>
          </cell>
          <cell r="BG729">
            <v>1.2879053484197982</v>
          </cell>
          <cell r="BH729">
            <v>-182.40763455866067</v>
          </cell>
          <cell r="BI729">
            <v>0</v>
          </cell>
          <cell r="BJ729">
            <v>-182.40763455866067</v>
          </cell>
          <cell r="BK729">
            <v>0</v>
          </cell>
          <cell r="BL729">
            <v>0</v>
          </cell>
          <cell r="BM729">
            <v>0</v>
          </cell>
          <cell r="BN729">
            <v>0</v>
          </cell>
          <cell r="BO729">
            <v>0</v>
          </cell>
          <cell r="BP729">
            <v>0</v>
          </cell>
          <cell r="BQ729">
            <v>-38.313560828860517</v>
          </cell>
          <cell r="BR729">
            <v>0</v>
          </cell>
          <cell r="BS729">
            <v>-38.313560828860517</v>
          </cell>
          <cell r="BT729">
            <v>-122.79042100043799</v>
          </cell>
          <cell r="BU729">
            <v>0</v>
          </cell>
          <cell r="BV729">
            <v>-122.79042100043799</v>
          </cell>
          <cell r="BW729">
            <v>0</v>
          </cell>
          <cell r="BX729">
            <v>0</v>
          </cell>
          <cell r="BY729">
            <v>0</v>
          </cell>
          <cell r="BZ729">
            <v>0</v>
          </cell>
          <cell r="CA729">
            <v>0</v>
          </cell>
          <cell r="CB729">
            <v>0</v>
          </cell>
          <cell r="CC729">
            <v>8.9219670531117004</v>
          </cell>
          <cell r="CD729">
            <v>0</v>
          </cell>
          <cell r="CE729">
            <v>8.9219670531117004</v>
          </cell>
          <cell r="CF729">
            <v>-124.9521164623317</v>
          </cell>
          <cell r="CG729">
            <v>0</v>
          </cell>
          <cell r="CH729">
            <v>-124.9521164623317</v>
          </cell>
          <cell r="CI729">
            <v>0</v>
          </cell>
          <cell r="CJ729">
            <v>0</v>
          </cell>
          <cell r="CK729">
            <v>0</v>
          </cell>
          <cell r="CL729">
            <v>0</v>
          </cell>
          <cell r="CM729">
            <v>0</v>
          </cell>
          <cell r="CN729">
            <v>0</v>
          </cell>
          <cell r="CO729">
            <v>-2.1496124616431431</v>
          </cell>
          <cell r="CP729">
            <v>0</v>
          </cell>
          <cell r="CQ729">
            <v>-2.1496124616431431</v>
          </cell>
          <cell r="CR729">
            <v>-106.20670856841988</v>
          </cell>
          <cell r="CS729">
            <v>0</v>
          </cell>
          <cell r="CT729">
            <v>-106.20670856841988</v>
          </cell>
          <cell r="CU729">
            <v>0</v>
          </cell>
          <cell r="CV729">
            <v>0</v>
          </cell>
          <cell r="CW729">
            <v>0</v>
          </cell>
          <cell r="CX729">
            <v>0</v>
          </cell>
          <cell r="CY729">
            <v>0</v>
          </cell>
          <cell r="CZ729">
            <v>0</v>
          </cell>
          <cell r="DA729">
            <v>0</v>
          </cell>
          <cell r="DB729">
            <v>0</v>
          </cell>
          <cell r="DC729">
            <v>0</v>
          </cell>
          <cell r="DD729">
            <v>-100.02000000000001</v>
          </cell>
          <cell r="DE729">
            <v>0</v>
          </cell>
          <cell r="DF729">
            <v>-100.02000000000001</v>
          </cell>
          <cell r="DG729">
            <v>0</v>
          </cell>
          <cell r="DH729">
            <v>0</v>
          </cell>
          <cell r="DI729">
            <v>0</v>
          </cell>
          <cell r="DJ729">
            <v>0</v>
          </cell>
          <cell r="DK729">
            <v>0</v>
          </cell>
          <cell r="DL729">
            <v>0</v>
          </cell>
          <cell r="DM729">
            <v>0</v>
          </cell>
          <cell r="DN729">
            <v>0</v>
          </cell>
          <cell r="DO729">
            <v>0</v>
          </cell>
          <cell r="DP729">
            <v>0</v>
          </cell>
          <cell r="DQ729">
            <v>0</v>
          </cell>
          <cell r="DR729">
            <v>0</v>
          </cell>
          <cell r="HO729">
            <v>-181.11972921024088</v>
          </cell>
          <cell r="HP729">
            <v>0</v>
          </cell>
          <cell r="HQ729">
            <v>-181.11972921024088</v>
          </cell>
          <cell r="HR729">
            <v>-181.11972921024088</v>
          </cell>
          <cell r="HS729">
            <v>0</v>
          </cell>
          <cell r="HT729">
            <v>-181.11972921024088</v>
          </cell>
          <cell r="HU729">
            <v>-182.40763455866067</v>
          </cell>
          <cell r="HV729">
            <v>0</v>
          </cell>
          <cell r="HW729">
            <v>-182.40763455866067</v>
          </cell>
          <cell r="HX729">
            <v>-161.1039818292985</v>
          </cell>
          <cell r="HY729">
            <v>0</v>
          </cell>
          <cell r="HZ729">
            <v>-161.1039818292985</v>
          </cell>
          <cell r="IA729">
            <v>-161.1039818292985</v>
          </cell>
          <cell r="IB729">
            <v>0</v>
          </cell>
          <cell r="IC729">
            <v>-161.1039818292985</v>
          </cell>
          <cell r="ID729">
            <v>-161.1039818292985</v>
          </cell>
          <cell r="IE729">
            <v>0</v>
          </cell>
          <cell r="IF729">
            <v>-161.1039818292985</v>
          </cell>
          <cell r="IG729">
            <v>-122.79042100043799</v>
          </cell>
          <cell r="IH729">
            <v>0</v>
          </cell>
          <cell r="II729">
            <v>-122.79042100043799</v>
          </cell>
          <cell r="IJ729">
            <v>-116.03014940922</v>
          </cell>
          <cell r="IK729">
            <v>0</v>
          </cell>
          <cell r="IL729">
            <v>-116.03014940922</v>
          </cell>
          <cell r="IM729">
            <v>-116.03014940922</v>
          </cell>
          <cell r="IN729">
            <v>0</v>
          </cell>
          <cell r="IO729">
            <v>-116.03014940922</v>
          </cell>
          <cell r="IP729">
            <v>-116.03014940922</v>
          </cell>
          <cell r="IQ729">
            <v>0</v>
          </cell>
          <cell r="IR729">
            <v>-116.03014940922</v>
          </cell>
          <cell r="IS729">
            <v>-124.9521164623317</v>
          </cell>
          <cell r="IT729">
            <v>0</v>
          </cell>
          <cell r="IU729">
            <v>-124.9521164623317</v>
          </cell>
          <cell r="IV729">
            <v>-108.35632103006303</v>
          </cell>
          <cell r="IW729">
            <v>0</v>
          </cell>
          <cell r="IX729">
            <v>-108.35632103006303</v>
          </cell>
          <cell r="IY729">
            <v>-108.35632103006303</v>
          </cell>
          <cell r="IZ729">
            <v>0</v>
          </cell>
          <cell r="JA729">
            <v>-108.35632103006303</v>
          </cell>
          <cell r="JB729">
            <v>-108.35632103006303</v>
          </cell>
          <cell r="JC729">
            <v>0</v>
          </cell>
          <cell r="JD729">
            <v>-108.35632103006303</v>
          </cell>
          <cell r="JE729">
            <v>-106.20670856841988</v>
          </cell>
          <cell r="JF729">
            <v>0</v>
          </cell>
          <cell r="JG729">
            <v>-106.20670856841988</v>
          </cell>
          <cell r="JH729">
            <v>-100.02000000000001</v>
          </cell>
          <cell r="JI729">
            <v>0</v>
          </cell>
          <cell r="JJ729">
            <v>-100.02000000000001</v>
          </cell>
          <cell r="JK729">
            <v>-100.02000000000001</v>
          </cell>
          <cell r="JL729">
            <v>0</v>
          </cell>
          <cell r="JM729">
            <v>-100.02000000000001</v>
          </cell>
          <cell r="JN729">
            <v>-100.02000000000001</v>
          </cell>
          <cell r="JO729">
            <v>0</v>
          </cell>
          <cell r="JP729">
            <v>-100.02000000000001</v>
          </cell>
          <cell r="JQ729">
            <v>-100.02000000000001</v>
          </cell>
          <cell r="JR729">
            <v>0</v>
          </cell>
          <cell r="JS729">
            <v>-100.02000000000001</v>
          </cell>
          <cell r="JT729">
            <v>0</v>
          </cell>
          <cell r="JU729">
            <v>0</v>
          </cell>
          <cell r="JV729">
            <v>0</v>
          </cell>
          <cell r="JW729">
            <v>0</v>
          </cell>
          <cell r="JX729">
            <v>0</v>
          </cell>
          <cell r="JY729">
            <v>0</v>
          </cell>
          <cell r="JZ729">
            <v>0</v>
          </cell>
          <cell r="KA729">
            <v>0</v>
          </cell>
          <cell r="KB729">
            <v>0</v>
          </cell>
          <cell r="KC729">
            <v>0</v>
          </cell>
          <cell r="KD729">
            <v>0</v>
          </cell>
          <cell r="KE729">
            <v>0</v>
          </cell>
          <cell r="KF729">
            <v>0</v>
          </cell>
          <cell r="KG729">
            <v>0</v>
          </cell>
          <cell r="KH729">
            <v>0</v>
          </cell>
          <cell r="KI729">
            <v>0</v>
          </cell>
          <cell r="KJ729">
            <v>0</v>
          </cell>
          <cell r="KK729">
            <v>0</v>
          </cell>
          <cell r="KL729">
            <v>0</v>
          </cell>
          <cell r="KM729">
            <v>0</v>
          </cell>
          <cell r="KN729">
            <v>0</v>
          </cell>
          <cell r="KO729">
            <v>0</v>
          </cell>
          <cell r="KP729">
            <v>0</v>
          </cell>
          <cell r="KQ729">
            <v>0</v>
          </cell>
          <cell r="KR729">
            <v>0</v>
          </cell>
          <cell r="KS729">
            <v>0</v>
          </cell>
          <cell r="KT729">
            <v>0</v>
          </cell>
          <cell r="KU729">
            <v>0</v>
          </cell>
          <cell r="KV729">
            <v>0</v>
          </cell>
          <cell r="KW729">
            <v>0</v>
          </cell>
          <cell r="KX729">
            <v>0</v>
          </cell>
          <cell r="KY729">
            <v>0</v>
          </cell>
          <cell r="KZ729">
            <v>0</v>
          </cell>
          <cell r="LA729">
            <v>0</v>
          </cell>
          <cell r="LB729">
            <v>0</v>
          </cell>
          <cell r="LC729">
            <v>0</v>
          </cell>
          <cell r="LD729">
            <v>0</v>
          </cell>
          <cell r="LE729">
            <v>0</v>
          </cell>
          <cell r="LF729">
            <v>0</v>
          </cell>
          <cell r="LG729">
            <v>0</v>
          </cell>
          <cell r="LH729">
            <v>0</v>
          </cell>
          <cell r="LI729">
            <v>0</v>
          </cell>
          <cell r="LJ729">
            <v>0</v>
          </cell>
          <cell r="LK729">
            <v>0</v>
          </cell>
          <cell r="LL729">
            <v>0</v>
          </cell>
          <cell r="LM729">
            <v>0</v>
          </cell>
          <cell r="LN729">
            <v>0</v>
          </cell>
          <cell r="LO729">
            <v>0</v>
          </cell>
          <cell r="LP729">
            <v>0</v>
          </cell>
          <cell r="LQ729">
            <v>0</v>
          </cell>
          <cell r="LR729">
            <v>0</v>
          </cell>
          <cell r="LS729">
            <v>0</v>
          </cell>
          <cell r="LT729">
            <v>0</v>
          </cell>
          <cell r="LU729">
            <v>0</v>
          </cell>
          <cell r="LV729">
            <v>0</v>
          </cell>
          <cell r="LW729">
            <v>0</v>
          </cell>
          <cell r="LX729">
            <v>0</v>
          </cell>
          <cell r="LY729">
            <v>0</v>
          </cell>
          <cell r="LZ729">
            <v>0</v>
          </cell>
          <cell r="MA729">
            <v>0</v>
          </cell>
          <cell r="MB729">
            <v>0</v>
          </cell>
          <cell r="MC729">
            <v>0</v>
          </cell>
          <cell r="MD729">
            <v>0</v>
          </cell>
          <cell r="ME729">
            <v>0</v>
          </cell>
          <cell r="MF729">
            <v>0</v>
          </cell>
          <cell r="MG729">
            <v>0</v>
          </cell>
          <cell r="MH729">
            <v>0</v>
          </cell>
          <cell r="MI729">
            <v>0</v>
          </cell>
          <cell r="MJ729">
            <v>0</v>
          </cell>
          <cell r="MK729">
            <v>0</v>
          </cell>
          <cell r="ML729">
            <v>0</v>
          </cell>
          <cell r="MM729">
            <v>0</v>
          </cell>
          <cell r="MN729">
            <v>0</v>
          </cell>
          <cell r="MO729">
            <v>0</v>
          </cell>
          <cell r="MP729">
            <v>0</v>
          </cell>
          <cell r="MQ729">
            <v>0</v>
          </cell>
          <cell r="MR729">
            <v>0</v>
          </cell>
          <cell r="MS729">
            <v>0</v>
          </cell>
          <cell r="MT729">
            <v>0</v>
          </cell>
          <cell r="MU729">
            <v>0</v>
          </cell>
          <cell r="MV729">
            <v>0</v>
          </cell>
          <cell r="MW729">
            <v>0</v>
          </cell>
          <cell r="MX729">
            <v>0</v>
          </cell>
          <cell r="MY729">
            <v>0</v>
          </cell>
          <cell r="MZ729">
            <v>0</v>
          </cell>
          <cell r="NA729">
            <v>0</v>
          </cell>
          <cell r="NB729">
            <v>0</v>
          </cell>
          <cell r="NC729">
            <v>0</v>
          </cell>
          <cell r="ND729">
            <v>0</v>
          </cell>
          <cell r="NE729">
            <v>0</v>
          </cell>
          <cell r="NF729">
            <v>0</v>
          </cell>
          <cell r="NG729">
            <v>0</v>
          </cell>
          <cell r="NH729">
            <v>0</v>
          </cell>
          <cell r="NI729">
            <v>0</v>
          </cell>
          <cell r="NJ729">
            <v>0</v>
          </cell>
          <cell r="NK729">
            <v>0</v>
          </cell>
          <cell r="NL729">
            <v>0</v>
          </cell>
          <cell r="NM729">
            <v>0</v>
          </cell>
          <cell r="NN729">
            <v>0</v>
          </cell>
          <cell r="NO729">
            <v>0</v>
          </cell>
          <cell r="NP729">
            <v>0</v>
          </cell>
          <cell r="NQ729">
            <v>0</v>
          </cell>
          <cell r="NR729">
            <v>0</v>
          </cell>
          <cell r="NS729">
            <v>0</v>
          </cell>
          <cell r="NT729">
            <v>0</v>
          </cell>
          <cell r="NU729">
            <v>0</v>
          </cell>
          <cell r="NV729">
            <v>0</v>
          </cell>
          <cell r="NW729">
            <v>0</v>
          </cell>
        </row>
        <row r="730">
          <cell r="BB730">
            <v>152.16499999999999</v>
          </cell>
          <cell r="BC730">
            <v>3.8570670000890614</v>
          </cell>
          <cell r="BD730">
            <v>148.30793299991092</v>
          </cell>
          <cell r="BE730">
            <v>207.73400000000001</v>
          </cell>
          <cell r="BF730">
            <v>-7.4817429999999998</v>
          </cell>
          <cell r="BG730">
            <v>215.215743</v>
          </cell>
          <cell r="BH730">
            <v>121.996</v>
          </cell>
          <cell r="BI730">
            <v>8.4770000000000003</v>
          </cell>
          <cell r="BJ730">
            <v>113.51899999999999</v>
          </cell>
          <cell r="BK730">
            <v>144.68700000000001</v>
          </cell>
          <cell r="BL730">
            <v>18.102136403725531</v>
          </cell>
          <cell r="BM730">
            <v>126.58486359627449</v>
          </cell>
          <cell r="BN730">
            <v>318.33800000000002</v>
          </cell>
          <cell r="BO730">
            <v>18.898682999999998</v>
          </cell>
          <cell r="BP730">
            <v>299.43931700000002</v>
          </cell>
          <cell r="BQ730">
            <v>369.63799999999998</v>
          </cell>
          <cell r="BR730">
            <v>-6.788494</v>
          </cell>
          <cell r="BS730">
            <v>376.42649399999999</v>
          </cell>
          <cell r="BT730">
            <v>58.121000000000002</v>
          </cell>
          <cell r="BU730">
            <v>-18.983493403725529</v>
          </cell>
          <cell r="BV730">
            <v>77.104493403725527</v>
          </cell>
          <cell r="BW730">
            <v>160.04300000000001</v>
          </cell>
          <cell r="BX730">
            <v>-6</v>
          </cell>
          <cell r="BY730">
            <v>166.04300000000001</v>
          </cell>
          <cell r="BZ730">
            <v>155.72900000000001</v>
          </cell>
          <cell r="CA730">
            <v>-2.64</v>
          </cell>
          <cell r="CB730">
            <v>158.369</v>
          </cell>
          <cell r="CC730">
            <v>183.90600000000001</v>
          </cell>
          <cell r="CD730">
            <v>-4.5363841153351823</v>
          </cell>
          <cell r="CE730">
            <v>188.44238411533519</v>
          </cell>
          <cell r="CF730">
            <v>-2.1030000000000002</v>
          </cell>
          <cell r="CG730">
            <v>-7.7566499999999996</v>
          </cell>
          <cell r="CH730">
            <v>5.653649999999999</v>
          </cell>
          <cell r="CI730">
            <v>-18.853000000000002</v>
          </cell>
          <cell r="CJ730">
            <v>14.641</v>
          </cell>
          <cell r="CK730">
            <v>-33.494</v>
          </cell>
          <cell r="CL730">
            <v>60.524999999999999</v>
          </cell>
          <cell r="CM730">
            <v>-7.6849999999999996</v>
          </cell>
          <cell r="CN730">
            <v>68.209999999999994</v>
          </cell>
          <cell r="CO730">
            <v>230.03299999999999</v>
          </cell>
          <cell r="CP730">
            <v>10.291601708055699</v>
          </cell>
          <cell r="CQ730">
            <v>219.74139829194428</v>
          </cell>
          <cell r="CR730">
            <v>54.036999999999999</v>
          </cell>
          <cell r="CS730">
            <v>4.9647185108776402</v>
          </cell>
          <cell r="CT730">
            <v>49.072281489122361</v>
          </cell>
          <cell r="CU730">
            <v>101.273</v>
          </cell>
          <cell r="CV730">
            <v>-4.9240000000000004</v>
          </cell>
          <cell r="CW730">
            <v>106.197</v>
          </cell>
          <cell r="CX730">
            <v>163.197</v>
          </cell>
          <cell r="CY730">
            <v>-9.9278750772001004E-2</v>
          </cell>
          <cell r="CZ730">
            <v>163.29627875077202</v>
          </cell>
          <cell r="DA730">
            <v>207.73500000000001</v>
          </cell>
          <cell r="DB730">
            <v>-12.756</v>
          </cell>
          <cell r="DC730">
            <v>220.49100000000001</v>
          </cell>
          <cell r="DD730">
            <v>145.548</v>
          </cell>
          <cell r="DE730">
            <v>-48.49</v>
          </cell>
          <cell r="DF730">
            <v>194.03800000000001</v>
          </cell>
          <cell r="DG730">
            <v>133.18799999999999</v>
          </cell>
          <cell r="DH730">
            <v>-3.132602999999996</v>
          </cell>
          <cell r="DI730">
            <v>136.32060299999998</v>
          </cell>
          <cell r="DJ730">
            <v>297.50299999999999</v>
          </cell>
          <cell r="DK730">
            <v>-44</v>
          </cell>
          <cell r="DL730">
            <v>341.50299999999999</v>
          </cell>
          <cell r="DM730">
            <v>170.96899999999999</v>
          </cell>
          <cell r="DN730">
            <v>-4</v>
          </cell>
          <cell r="DO730">
            <v>174.96899999999999</v>
          </cell>
          <cell r="DP730">
            <v>34.540999999999997</v>
          </cell>
          <cell r="DQ730">
            <v>13</v>
          </cell>
          <cell r="DR730">
            <v>21.540999999999997</v>
          </cell>
          <cell r="DS730">
            <v>-72</v>
          </cell>
          <cell r="DT730">
            <v>-53</v>
          </cell>
          <cell r="DU730">
            <v>-19</v>
          </cell>
          <cell r="DV730">
            <v>35</v>
          </cell>
          <cell r="DW730">
            <v>14</v>
          </cell>
          <cell r="DX730">
            <v>21</v>
          </cell>
          <cell r="DY730">
            <v>324</v>
          </cell>
          <cell r="DZ730">
            <v>57</v>
          </cell>
          <cell r="EA730">
            <v>267</v>
          </cell>
          <cell r="EB730">
            <v>232</v>
          </cell>
          <cell r="EC730">
            <v>10</v>
          </cell>
          <cell r="ED730">
            <v>222</v>
          </cell>
          <cell r="EE730">
            <v>-377</v>
          </cell>
          <cell r="EF730">
            <v>0</v>
          </cell>
          <cell r="EG730">
            <v>-377</v>
          </cell>
          <cell r="EH730">
            <v>-347</v>
          </cell>
          <cell r="EI730">
            <v>0</v>
          </cell>
          <cell r="EJ730">
            <v>-347</v>
          </cell>
          <cell r="EK730">
            <v>-321</v>
          </cell>
          <cell r="EL730">
            <v>0</v>
          </cell>
          <cell r="EM730">
            <v>-321</v>
          </cell>
          <cell r="EN730">
            <v>-355</v>
          </cell>
          <cell r="EO730">
            <v>0</v>
          </cell>
          <cell r="EP730">
            <v>-355</v>
          </cell>
          <cell r="EQ730">
            <v>-357</v>
          </cell>
          <cell r="ER730">
            <v>0</v>
          </cell>
          <cell r="ES730">
            <v>-357</v>
          </cell>
          <cell r="ET730">
            <v>-347</v>
          </cell>
          <cell r="EU730">
            <v>0</v>
          </cell>
          <cell r="EV730">
            <v>-347</v>
          </cell>
          <cell r="EW730">
            <v>-356</v>
          </cell>
          <cell r="EX730">
            <v>0</v>
          </cell>
          <cell r="EY730">
            <v>-356</v>
          </cell>
          <cell r="EZ730">
            <v>-352</v>
          </cell>
          <cell r="FA730">
            <v>0</v>
          </cell>
          <cell r="FB730">
            <v>-352</v>
          </cell>
          <cell r="FC730">
            <v>-450</v>
          </cell>
          <cell r="FD730">
            <v>0</v>
          </cell>
          <cell r="FE730">
            <v>-450</v>
          </cell>
          <cell r="FF730">
            <v>-484</v>
          </cell>
          <cell r="FG730">
            <v>0</v>
          </cell>
          <cell r="FH730">
            <v>-484</v>
          </cell>
          <cell r="FI730">
            <v>274</v>
          </cell>
          <cell r="FJ730">
            <v>0</v>
          </cell>
          <cell r="FK730">
            <v>274</v>
          </cell>
          <cell r="FL730">
            <v>308</v>
          </cell>
          <cell r="FM730">
            <v>0</v>
          </cell>
          <cell r="FN730">
            <v>308</v>
          </cell>
          <cell r="FO730">
            <v>-106</v>
          </cell>
          <cell r="FP730">
            <v>0</v>
          </cell>
          <cell r="FQ730">
            <v>-106</v>
          </cell>
          <cell r="FR730">
            <v>358</v>
          </cell>
          <cell r="FS730">
            <v>0</v>
          </cell>
          <cell r="FT730">
            <v>358</v>
          </cell>
          <cell r="FU730">
            <v>180</v>
          </cell>
          <cell r="FV730">
            <v>0</v>
          </cell>
          <cell r="FW730">
            <v>180</v>
          </cell>
          <cell r="FX730">
            <v>200</v>
          </cell>
          <cell r="FY730">
            <v>0</v>
          </cell>
          <cell r="FZ730">
            <v>200</v>
          </cell>
          <cell r="GA730">
            <v>-111</v>
          </cell>
          <cell r="GB730">
            <v>0</v>
          </cell>
          <cell r="GC730">
            <v>-111</v>
          </cell>
          <cell r="GD730">
            <v>51</v>
          </cell>
          <cell r="GE730">
            <v>0</v>
          </cell>
          <cell r="GF730">
            <v>51</v>
          </cell>
          <cell r="GG730">
            <v>287</v>
          </cell>
          <cell r="GH730">
            <v>0</v>
          </cell>
          <cell r="GI730">
            <v>287</v>
          </cell>
          <cell r="GJ730">
            <v>210</v>
          </cell>
          <cell r="GK730">
            <v>0</v>
          </cell>
          <cell r="GL730">
            <v>210</v>
          </cell>
          <cell r="GM730">
            <v>53</v>
          </cell>
          <cell r="GN730">
            <v>0</v>
          </cell>
          <cell r="GO730">
            <v>53</v>
          </cell>
          <cell r="GP730">
            <v>121</v>
          </cell>
          <cell r="GQ730">
            <v>0</v>
          </cell>
          <cell r="GR730">
            <v>121</v>
          </cell>
          <cell r="GS730">
            <v>485</v>
          </cell>
          <cell r="GT730">
            <v>0</v>
          </cell>
          <cell r="GU730">
            <v>485</v>
          </cell>
          <cell r="GV730">
            <v>599</v>
          </cell>
          <cell r="GW730">
            <v>0</v>
          </cell>
          <cell r="GX730">
            <v>599</v>
          </cell>
          <cell r="GY730">
            <v>153</v>
          </cell>
          <cell r="GZ730">
            <v>0</v>
          </cell>
          <cell r="HA730">
            <v>153</v>
          </cell>
          <cell r="HB730">
            <v>638</v>
          </cell>
          <cell r="HC730">
            <v>0</v>
          </cell>
          <cell r="HD730">
            <v>638</v>
          </cell>
          <cell r="HE730">
            <v>-182</v>
          </cell>
          <cell r="HF730">
            <v>0</v>
          </cell>
          <cell r="HG730">
            <v>-182</v>
          </cell>
          <cell r="HH730">
            <v>651</v>
          </cell>
          <cell r="HI730">
            <v>0</v>
          </cell>
          <cell r="HJ730">
            <v>651</v>
          </cell>
          <cell r="HO730">
            <v>481.89499999999998</v>
          </cell>
          <cell r="HP730">
            <v>4.8523240000890624</v>
          </cell>
          <cell r="HQ730">
            <v>477.0426759999109</v>
          </cell>
          <cell r="HR730">
            <v>329.73</v>
          </cell>
          <cell r="HS730">
            <v>0.9952570000000005</v>
          </cell>
          <cell r="HT730">
            <v>328.73474300000004</v>
          </cell>
          <cell r="HU730">
            <v>121.996</v>
          </cell>
          <cell r="HV730">
            <v>8.4770000000000003</v>
          </cell>
          <cell r="HW730">
            <v>113.51899999999999</v>
          </cell>
          <cell r="HX730">
            <v>890.78399999999999</v>
          </cell>
          <cell r="HY730">
            <v>11.228832000000001</v>
          </cell>
          <cell r="HZ730">
            <v>879.55516799999998</v>
          </cell>
          <cell r="IA730">
            <v>746.09699999999998</v>
          </cell>
          <cell r="IB730">
            <v>-6.8733044037255304</v>
          </cell>
          <cell r="IC730">
            <v>752.97030440372555</v>
          </cell>
          <cell r="ID730">
            <v>427.75900000000001</v>
          </cell>
          <cell r="IE730">
            <v>-25.771987403725529</v>
          </cell>
          <cell r="IF730">
            <v>453.53098740372553</v>
          </cell>
          <cell r="IG730">
            <v>58.121000000000002</v>
          </cell>
          <cell r="IH730">
            <v>-18.983493403725529</v>
          </cell>
          <cell r="II730">
            <v>77.104493403725527</v>
          </cell>
          <cell r="IJ730">
            <v>497.57499999999999</v>
          </cell>
          <cell r="IK730">
            <v>-20.933034115335182</v>
          </cell>
          <cell r="IL730">
            <v>518.50803411533514</v>
          </cell>
          <cell r="IM730">
            <v>337.53199999999998</v>
          </cell>
          <cell r="IN730">
            <v>-14.933034115335182</v>
          </cell>
          <cell r="IO730">
            <v>352.46503411533519</v>
          </cell>
          <cell r="IP730">
            <v>181.803</v>
          </cell>
          <cell r="IQ730">
            <v>-12.293034115335182</v>
          </cell>
          <cell r="IR730">
            <v>194.09603411533519</v>
          </cell>
          <cell r="IS730">
            <v>-2.1030000000000002</v>
          </cell>
          <cell r="IT730">
            <v>-7.7566499999999996</v>
          </cell>
          <cell r="IU730">
            <v>5.653649999999999</v>
          </cell>
          <cell r="IV730">
            <v>325.74200000000002</v>
          </cell>
          <cell r="IW730">
            <v>22.212320218933343</v>
          </cell>
          <cell r="IX730">
            <v>303.52967978106665</v>
          </cell>
          <cell r="IY730">
            <v>344.59500000000003</v>
          </cell>
          <cell r="IZ730">
            <v>7.57132021893334</v>
          </cell>
          <cell r="JA730">
            <v>337.02367978106668</v>
          </cell>
          <cell r="JB730">
            <v>284.07</v>
          </cell>
          <cell r="JC730">
            <v>15.25632021893334</v>
          </cell>
          <cell r="JD730">
            <v>268.81367978106664</v>
          </cell>
          <cell r="JE730">
            <v>54.036999999999999</v>
          </cell>
          <cell r="JF730">
            <v>4.9647185108776402</v>
          </cell>
          <cell r="JG730">
            <v>49.072281489122361</v>
          </cell>
          <cell r="JH730">
            <v>617.75300000000004</v>
          </cell>
          <cell r="JI730">
            <v>-66.269278750772003</v>
          </cell>
          <cell r="JJ730">
            <v>684.0222787507721</v>
          </cell>
          <cell r="JK730">
            <v>516.48</v>
          </cell>
          <cell r="JL730">
            <v>-61.345278750772003</v>
          </cell>
          <cell r="JM730">
            <v>577.82527875077199</v>
          </cell>
          <cell r="JN730">
            <v>353.28300000000002</v>
          </cell>
          <cell r="JO730">
            <v>-61.246000000000002</v>
          </cell>
          <cell r="JP730">
            <v>414.529</v>
          </cell>
          <cell r="JQ730">
            <v>145.548</v>
          </cell>
          <cell r="JR730">
            <v>-48.49</v>
          </cell>
          <cell r="JS730">
            <v>194.03800000000001</v>
          </cell>
          <cell r="JT730">
            <v>636.20100000000002</v>
          </cell>
          <cell r="JU730">
            <v>-38.132602999999996</v>
          </cell>
          <cell r="JV730">
            <v>674.33360300000004</v>
          </cell>
          <cell r="JW730">
            <v>503.01299999999998</v>
          </cell>
          <cell r="JX730">
            <v>-35</v>
          </cell>
          <cell r="JY730">
            <v>538.01299999999992</v>
          </cell>
          <cell r="JZ730">
            <v>205.51</v>
          </cell>
          <cell r="KA730">
            <v>9</v>
          </cell>
          <cell r="KB730">
            <v>196.51</v>
          </cell>
          <cell r="KC730">
            <v>34.540999999999997</v>
          </cell>
          <cell r="KD730">
            <v>13</v>
          </cell>
          <cell r="KE730">
            <v>21.540999999999997</v>
          </cell>
          <cell r="KF730">
            <v>-72</v>
          </cell>
          <cell r="KG730">
            <v>28</v>
          </cell>
          <cell r="KH730">
            <v>-100</v>
          </cell>
          <cell r="KI730">
            <v>35</v>
          </cell>
          <cell r="KJ730">
            <v>81</v>
          </cell>
          <cell r="KK730">
            <v>-46</v>
          </cell>
          <cell r="KL730">
            <v>324</v>
          </cell>
          <cell r="KM730">
            <v>67</v>
          </cell>
          <cell r="KN730">
            <v>257</v>
          </cell>
          <cell r="KO730">
            <v>232</v>
          </cell>
          <cell r="KP730">
            <v>10</v>
          </cell>
          <cell r="KQ730">
            <v>222</v>
          </cell>
          <cell r="KR730">
            <v>-377</v>
          </cell>
          <cell r="KS730">
            <v>0</v>
          </cell>
          <cell r="KT730">
            <v>-377</v>
          </cell>
          <cell r="KU730">
            <v>-347</v>
          </cell>
          <cell r="KV730">
            <v>0</v>
          </cell>
          <cell r="KW730">
            <v>-347</v>
          </cell>
          <cell r="KX730">
            <v>-321</v>
          </cell>
          <cell r="KY730">
            <v>0</v>
          </cell>
          <cell r="KZ730">
            <v>-321</v>
          </cell>
          <cell r="LA730">
            <v>-355</v>
          </cell>
          <cell r="LB730">
            <v>0</v>
          </cell>
          <cell r="LC730">
            <v>-355</v>
          </cell>
          <cell r="LD730">
            <v>-357</v>
          </cell>
          <cell r="LE730">
            <v>0</v>
          </cell>
          <cell r="LF730">
            <v>-357</v>
          </cell>
          <cell r="LG730">
            <v>-347</v>
          </cell>
          <cell r="LH730">
            <v>0</v>
          </cell>
          <cell r="LI730">
            <v>-347</v>
          </cell>
          <cell r="LJ730">
            <v>-356</v>
          </cell>
          <cell r="LK730">
            <v>0</v>
          </cell>
          <cell r="LL730">
            <v>-356</v>
          </cell>
          <cell r="LM730">
            <v>-352</v>
          </cell>
          <cell r="LN730">
            <v>0</v>
          </cell>
          <cell r="LO730">
            <v>-352</v>
          </cell>
          <cell r="LP730">
            <v>-450</v>
          </cell>
          <cell r="LQ730">
            <v>0</v>
          </cell>
          <cell r="LR730">
            <v>-450</v>
          </cell>
          <cell r="LS730">
            <v>-484</v>
          </cell>
          <cell r="LT730">
            <v>0</v>
          </cell>
          <cell r="LU730">
            <v>-484</v>
          </cell>
          <cell r="LV730">
            <v>274</v>
          </cell>
          <cell r="LW730">
            <v>0</v>
          </cell>
          <cell r="LX730">
            <v>274</v>
          </cell>
          <cell r="LY730">
            <v>308</v>
          </cell>
          <cell r="LZ730">
            <v>0</v>
          </cell>
          <cell r="MA730">
            <v>308</v>
          </cell>
          <cell r="MB730">
            <v>-106</v>
          </cell>
          <cell r="MC730">
            <v>0</v>
          </cell>
          <cell r="MD730">
            <v>-106</v>
          </cell>
          <cell r="ME730">
            <v>358</v>
          </cell>
          <cell r="MF730">
            <v>0</v>
          </cell>
          <cell r="MG730">
            <v>358</v>
          </cell>
          <cell r="MH730">
            <v>180</v>
          </cell>
          <cell r="MI730">
            <v>0</v>
          </cell>
          <cell r="MJ730">
            <v>180</v>
          </cell>
          <cell r="MK730">
            <v>200</v>
          </cell>
          <cell r="ML730">
            <v>0</v>
          </cell>
          <cell r="MM730">
            <v>200</v>
          </cell>
          <cell r="MN730">
            <v>-111</v>
          </cell>
          <cell r="MO730">
            <v>0</v>
          </cell>
          <cell r="MP730">
            <v>-111</v>
          </cell>
          <cell r="MQ730">
            <v>51</v>
          </cell>
          <cell r="MR730">
            <v>0</v>
          </cell>
          <cell r="MS730">
            <v>51</v>
          </cell>
          <cell r="MT730">
            <v>287</v>
          </cell>
          <cell r="MU730">
            <v>0</v>
          </cell>
          <cell r="MV730">
            <v>287</v>
          </cell>
          <cell r="MW730">
            <v>210</v>
          </cell>
          <cell r="MX730">
            <v>0</v>
          </cell>
          <cell r="MY730">
            <v>210</v>
          </cell>
          <cell r="MZ730">
            <v>53</v>
          </cell>
          <cell r="NA730">
            <v>0</v>
          </cell>
          <cell r="NB730">
            <v>53</v>
          </cell>
          <cell r="NC730">
            <v>121</v>
          </cell>
          <cell r="ND730">
            <v>0</v>
          </cell>
          <cell r="NE730">
            <v>121</v>
          </cell>
          <cell r="NF730">
            <v>485</v>
          </cell>
          <cell r="NG730">
            <v>0</v>
          </cell>
          <cell r="NH730">
            <v>485</v>
          </cell>
          <cell r="NI730">
            <v>599</v>
          </cell>
          <cell r="NJ730">
            <v>0</v>
          </cell>
          <cell r="NK730">
            <v>599</v>
          </cell>
          <cell r="NL730">
            <v>153</v>
          </cell>
          <cell r="NM730">
            <v>0</v>
          </cell>
          <cell r="NN730">
            <v>153</v>
          </cell>
          <cell r="NO730">
            <v>638</v>
          </cell>
          <cell r="NP730">
            <v>0</v>
          </cell>
          <cell r="NQ730">
            <v>638</v>
          </cell>
          <cell r="NR730">
            <v>-182</v>
          </cell>
          <cell r="NS730">
            <v>0</v>
          </cell>
          <cell r="NT730">
            <v>-182</v>
          </cell>
          <cell r="NU730">
            <v>651</v>
          </cell>
          <cell r="NV730">
            <v>0</v>
          </cell>
          <cell r="NW730">
            <v>651</v>
          </cell>
        </row>
        <row r="731">
          <cell r="BB731">
            <v>-1.4330000000000001</v>
          </cell>
          <cell r="BC731">
            <v>0</v>
          </cell>
          <cell r="BD731">
            <v>-1.4330000000000001</v>
          </cell>
          <cell r="BE731">
            <v>4.7380000000000004</v>
          </cell>
          <cell r="BF731">
            <v>0</v>
          </cell>
          <cell r="BG731">
            <v>4.7380000000000004</v>
          </cell>
          <cell r="BH731">
            <v>13.35</v>
          </cell>
          <cell r="BI731">
            <v>0</v>
          </cell>
          <cell r="BJ731">
            <v>13.35</v>
          </cell>
          <cell r="BK731">
            <v>13.638999999999999</v>
          </cell>
          <cell r="BL731">
            <v>0</v>
          </cell>
          <cell r="BM731">
            <v>13.638999999999999</v>
          </cell>
          <cell r="BN731">
            <v>5.1239999999999997</v>
          </cell>
          <cell r="BO731">
            <v>0</v>
          </cell>
          <cell r="BP731">
            <v>5.1239999999999997</v>
          </cell>
          <cell r="BQ731">
            <v>-26.477</v>
          </cell>
          <cell r="BR731">
            <v>0</v>
          </cell>
          <cell r="BS731">
            <v>-26.477</v>
          </cell>
          <cell r="BT731">
            <v>-19.504999999999999</v>
          </cell>
          <cell r="BU731">
            <v>0</v>
          </cell>
          <cell r="BV731">
            <v>-19.504999999999999</v>
          </cell>
          <cell r="BW731">
            <v>3.7160000000000002</v>
          </cell>
          <cell r="BX731">
            <v>0</v>
          </cell>
          <cell r="BY731">
            <v>3.7160000000000002</v>
          </cell>
          <cell r="BZ731">
            <v>-7.4850000000000003</v>
          </cell>
          <cell r="CA731">
            <v>0</v>
          </cell>
          <cell r="CB731">
            <v>-7.4850000000000003</v>
          </cell>
          <cell r="CC731">
            <v>-28.215</v>
          </cell>
          <cell r="CD731">
            <v>0</v>
          </cell>
          <cell r="CE731">
            <v>-28.215</v>
          </cell>
          <cell r="CF731">
            <v>8.3260000000000005</v>
          </cell>
          <cell r="CG731">
            <v>0</v>
          </cell>
          <cell r="CH731">
            <v>8.3260000000000005</v>
          </cell>
          <cell r="CI731">
            <v>9.5180000000000007</v>
          </cell>
          <cell r="CJ731">
            <v>0</v>
          </cell>
          <cell r="CK731">
            <v>9.5180000000000007</v>
          </cell>
          <cell r="CL731">
            <v>-16.093</v>
          </cell>
          <cell r="CM731">
            <v>0</v>
          </cell>
          <cell r="CN731">
            <v>-16.093</v>
          </cell>
          <cell r="CO731">
            <v>-5.2610000000000001</v>
          </cell>
          <cell r="CP731">
            <v>0</v>
          </cell>
          <cell r="CQ731">
            <v>-5.2610000000000001</v>
          </cell>
          <cell r="CR731">
            <v>-10.013999999999999</v>
          </cell>
          <cell r="CS731">
            <v>0</v>
          </cell>
          <cell r="CT731">
            <v>-10.013999999999999</v>
          </cell>
          <cell r="CU731">
            <v>-7.827</v>
          </cell>
          <cell r="CV731">
            <v>0</v>
          </cell>
          <cell r="CW731">
            <v>-7.827</v>
          </cell>
          <cell r="CX731">
            <v>0.57699999999999818</v>
          </cell>
          <cell r="CY731">
            <v>0</v>
          </cell>
          <cell r="CZ731">
            <v>0.57699999999999818</v>
          </cell>
          <cell r="DA731">
            <v>-7.3810000000000002</v>
          </cell>
          <cell r="DB731">
            <v>0</v>
          </cell>
          <cell r="DC731">
            <v>-7.3810000000000002</v>
          </cell>
          <cell r="DD731">
            <v>13.725999999999999</v>
          </cell>
          <cell r="DE731">
            <v>0</v>
          </cell>
          <cell r="DF731">
            <v>13.725999999999999</v>
          </cell>
          <cell r="DG731">
            <v>-15.683</v>
          </cell>
          <cell r="DH731">
            <v>0</v>
          </cell>
          <cell r="DI731">
            <v>-15.683</v>
          </cell>
          <cell r="DJ731">
            <v>36.290999999999997</v>
          </cell>
          <cell r="DK731">
            <v>0</v>
          </cell>
          <cell r="DL731">
            <v>36.290999999999997</v>
          </cell>
          <cell r="DM731">
            <v>-5.5</v>
          </cell>
          <cell r="DN731">
            <v>0</v>
          </cell>
          <cell r="DO731">
            <v>-5.5</v>
          </cell>
          <cell r="DP731">
            <v>-10.458</v>
          </cell>
          <cell r="DQ731">
            <v>0</v>
          </cell>
          <cell r="DR731">
            <v>-10.458</v>
          </cell>
          <cell r="DS731">
            <v>-42</v>
          </cell>
          <cell r="DT731">
            <v>0</v>
          </cell>
          <cell r="DU731">
            <v>-42</v>
          </cell>
          <cell r="DV731">
            <v>1</v>
          </cell>
          <cell r="DW731">
            <v>0</v>
          </cell>
          <cell r="DX731">
            <v>1</v>
          </cell>
          <cell r="DY731">
            <v>-33</v>
          </cell>
          <cell r="DZ731">
            <v>0</v>
          </cell>
          <cell r="EA731">
            <v>-33</v>
          </cell>
          <cell r="EB731">
            <v>-2</v>
          </cell>
          <cell r="EC731">
            <v>0</v>
          </cell>
          <cell r="ED731">
            <v>-2</v>
          </cell>
          <cell r="EE731">
            <v>40</v>
          </cell>
          <cell r="EF731">
            <v>0</v>
          </cell>
          <cell r="EG731">
            <v>40</v>
          </cell>
          <cell r="EH731">
            <v>52</v>
          </cell>
          <cell r="EI731">
            <v>0</v>
          </cell>
          <cell r="EJ731">
            <v>52</v>
          </cell>
          <cell r="EK731">
            <v>49</v>
          </cell>
          <cell r="EL731">
            <v>0</v>
          </cell>
          <cell r="EM731">
            <v>49</v>
          </cell>
          <cell r="EN731">
            <v>115</v>
          </cell>
          <cell r="EO731">
            <v>0</v>
          </cell>
          <cell r="EP731">
            <v>115</v>
          </cell>
          <cell r="EQ731">
            <v>-76</v>
          </cell>
          <cell r="ER731">
            <v>0</v>
          </cell>
          <cell r="ES731">
            <v>-76</v>
          </cell>
          <cell r="ET731">
            <v>12</v>
          </cell>
          <cell r="EU731">
            <v>0</v>
          </cell>
          <cell r="EV731">
            <v>12</v>
          </cell>
          <cell r="EW731">
            <v>134</v>
          </cell>
          <cell r="EX731">
            <v>0</v>
          </cell>
          <cell r="EY731">
            <v>134</v>
          </cell>
          <cell r="EZ731">
            <v>123</v>
          </cell>
          <cell r="FA731">
            <v>0</v>
          </cell>
          <cell r="FB731">
            <v>123</v>
          </cell>
          <cell r="FC731">
            <v>11</v>
          </cell>
          <cell r="FD731">
            <v>0</v>
          </cell>
          <cell r="FE731">
            <v>11</v>
          </cell>
          <cell r="FF731">
            <v>-5</v>
          </cell>
          <cell r="FG731">
            <v>0</v>
          </cell>
          <cell r="FH731">
            <v>-5</v>
          </cell>
          <cell r="FI731">
            <v>-1</v>
          </cell>
          <cell r="FJ731">
            <v>0</v>
          </cell>
          <cell r="FK731">
            <v>-1</v>
          </cell>
          <cell r="FL731">
            <v>-4</v>
          </cell>
          <cell r="FM731">
            <v>0</v>
          </cell>
          <cell r="FN731">
            <v>-4</v>
          </cell>
          <cell r="FO731">
            <v>-10</v>
          </cell>
          <cell r="FP731">
            <v>0</v>
          </cell>
          <cell r="FQ731">
            <v>-10</v>
          </cell>
          <cell r="FR731">
            <v>6</v>
          </cell>
          <cell r="FS731">
            <v>0</v>
          </cell>
          <cell r="FT731">
            <v>6</v>
          </cell>
          <cell r="FU731">
            <v>-12</v>
          </cell>
          <cell r="FV731">
            <v>0</v>
          </cell>
          <cell r="FW731">
            <v>-12</v>
          </cell>
          <cell r="FX731">
            <v>6</v>
          </cell>
          <cell r="FY731">
            <v>0</v>
          </cell>
          <cell r="FZ731">
            <v>6</v>
          </cell>
          <cell r="GA731">
            <v>-9</v>
          </cell>
          <cell r="GB731">
            <v>0</v>
          </cell>
          <cell r="GC731">
            <v>-9</v>
          </cell>
          <cell r="GD731">
            <v>-81</v>
          </cell>
          <cell r="GE731">
            <v>0</v>
          </cell>
          <cell r="GF731">
            <v>-81</v>
          </cell>
          <cell r="GG731">
            <v>-13</v>
          </cell>
          <cell r="GH731">
            <v>0</v>
          </cell>
          <cell r="GI731">
            <v>-13</v>
          </cell>
          <cell r="GJ731">
            <v>-16</v>
          </cell>
          <cell r="GK731">
            <v>0</v>
          </cell>
          <cell r="GL731">
            <v>-16</v>
          </cell>
          <cell r="GM731">
            <v>-12</v>
          </cell>
          <cell r="GN731">
            <v>0</v>
          </cell>
          <cell r="GO731">
            <v>-12</v>
          </cell>
          <cell r="GP731">
            <v>-29</v>
          </cell>
          <cell r="GQ731">
            <v>0</v>
          </cell>
          <cell r="GR731">
            <v>-29</v>
          </cell>
          <cell r="GS731">
            <v>-29</v>
          </cell>
          <cell r="GT731">
            <v>0</v>
          </cell>
          <cell r="GU731">
            <v>-29</v>
          </cell>
          <cell r="GV731">
            <v>-26</v>
          </cell>
          <cell r="GW731">
            <v>0</v>
          </cell>
          <cell r="GX731">
            <v>-26</v>
          </cell>
          <cell r="GY731">
            <v>-191</v>
          </cell>
          <cell r="GZ731">
            <v>0</v>
          </cell>
          <cell r="HA731">
            <v>-191</v>
          </cell>
          <cell r="HB731">
            <v>-158</v>
          </cell>
          <cell r="HC731">
            <v>0</v>
          </cell>
          <cell r="HD731">
            <v>-158</v>
          </cell>
          <cell r="HE731">
            <v>-41</v>
          </cell>
          <cell r="HF731">
            <v>0</v>
          </cell>
          <cell r="HG731">
            <v>-41</v>
          </cell>
          <cell r="HH731">
            <v>-67</v>
          </cell>
          <cell r="HI731">
            <v>0</v>
          </cell>
          <cell r="HJ731">
            <v>-67</v>
          </cell>
          <cell r="HO731">
            <v>16.655000000000001</v>
          </cell>
          <cell r="HP731">
            <v>0</v>
          </cell>
          <cell r="HQ731">
            <v>16.655000000000001</v>
          </cell>
          <cell r="HR731">
            <v>18.088000000000001</v>
          </cell>
          <cell r="HS731">
            <v>0</v>
          </cell>
          <cell r="HT731">
            <v>18.088000000000001</v>
          </cell>
          <cell r="HU731">
            <v>13.35</v>
          </cell>
          <cell r="HV731">
            <v>0</v>
          </cell>
          <cell r="HW731">
            <v>13.35</v>
          </cell>
          <cell r="HX731">
            <v>-27.219000000000001</v>
          </cell>
          <cell r="HY731">
            <v>0</v>
          </cell>
          <cell r="HZ731">
            <v>-27.219000000000001</v>
          </cell>
          <cell r="IA731">
            <v>-40.857999999999997</v>
          </cell>
          <cell r="IB731">
            <v>0</v>
          </cell>
          <cell r="IC731">
            <v>-40.857999999999997</v>
          </cell>
          <cell r="ID731">
            <v>-45.981999999999999</v>
          </cell>
          <cell r="IE731">
            <v>0</v>
          </cell>
          <cell r="IF731">
            <v>-45.981999999999999</v>
          </cell>
          <cell r="IG731">
            <v>-19.504999999999999</v>
          </cell>
          <cell r="IH731">
            <v>0</v>
          </cell>
          <cell r="II731">
            <v>-19.504999999999999</v>
          </cell>
          <cell r="IJ731">
            <v>-23.658000000000001</v>
          </cell>
          <cell r="IK731">
            <v>0</v>
          </cell>
          <cell r="IL731">
            <v>-23.658000000000001</v>
          </cell>
          <cell r="IM731">
            <v>-27.373999999999999</v>
          </cell>
          <cell r="IN731">
            <v>0</v>
          </cell>
          <cell r="IO731">
            <v>-27.373999999999999</v>
          </cell>
          <cell r="IP731">
            <v>-19.888999999999999</v>
          </cell>
          <cell r="IQ731">
            <v>0</v>
          </cell>
          <cell r="IR731">
            <v>-19.888999999999999</v>
          </cell>
          <cell r="IS731">
            <v>8.3260000000000005</v>
          </cell>
          <cell r="IT731">
            <v>0</v>
          </cell>
          <cell r="IU731">
            <v>8.3260000000000005</v>
          </cell>
          <cell r="IV731">
            <v>-21.85</v>
          </cell>
          <cell r="IW731">
            <v>0</v>
          </cell>
          <cell r="IX731">
            <v>-21.85</v>
          </cell>
          <cell r="IY731">
            <v>-31.367999999999999</v>
          </cell>
          <cell r="IZ731">
            <v>0</v>
          </cell>
          <cell r="JA731">
            <v>-31.367999999999999</v>
          </cell>
          <cell r="JB731">
            <v>-15.275</v>
          </cell>
          <cell r="JC731">
            <v>0</v>
          </cell>
          <cell r="JD731">
            <v>-15.275</v>
          </cell>
          <cell r="JE731">
            <v>-10.013999999999999</v>
          </cell>
          <cell r="JF731">
            <v>0</v>
          </cell>
          <cell r="JG731">
            <v>-10.013999999999999</v>
          </cell>
          <cell r="JH731">
            <v>-0.90500000000000114</v>
          </cell>
          <cell r="JI731">
            <v>0</v>
          </cell>
          <cell r="JJ731">
            <v>-0.90500000000000114</v>
          </cell>
          <cell r="JK731">
            <v>6.921999999999997</v>
          </cell>
          <cell r="JL731">
            <v>0</v>
          </cell>
          <cell r="JM731">
            <v>6.921999999999997</v>
          </cell>
          <cell r="JN731">
            <v>6.3450000000000006</v>
          </cell>
          <cell r="JO731">
            <v>0</v>
          </cell>
          <cell r="JP731">
            <v>6.3450000000000006</v>
          </cell>
          <cell r="JQ731">
            <v>13.725999999999999</v>
          </cell>
          <cell r="JR731">
            <v>0</v>
          </cell>
          <cell r="JS731">
            <v>13.725999999999999</v>
          </cell>
          <cell r="JT731">
            <v>4.6499999999999986</v>
          </cell>
          <cell r="JU731">
            <v>0</v>
          </cell>
          <cell r="JV731">
            <v>4.6499999999999986</v>
          </cell>
          <cell r="JW731">
            <v>20.332999999999998</v>
          </cell>
          <cell r="JX731">
            <v>0</v>
          </cell>
          <cell r="JY731">
            <v>20.332999999999998</v>
          </cell>
          <cell r="JZ731">
            <v>-15.957999999999998</v>
          </cell>
          <cell r="KA731">
            <v>0</v>
          </cell>
          <cell r="KB731">
            <v>-15.957999999999998</v>
          </cell>
          <cell r="KC731">
            <v>-10.458</v>
          </cell>
          <cell r="KD731">
            <v>0</v>
          </cell>
          <cell r="KE731">
            <v>-10.458</v>
          </cell>
          <cell r="KF731">
            <v>-42</v>
          </cell>
          <cell r="KG731">
            <v>0</v>
          </cell>
          <cell r="KH731">
            <v>-42</v>
          </cell>
          <cell r="KI731">
            <v>1</v>
          </cell>
          <cell r="KJ731">
            <v>0</v>
          </cell>
          <cell r="KK731">
            <v>1</v>
          </cell>
          <cell r="KL731">
            <v>-33</v>
          </cell>
          <cell r="KM731">
            <v>0</v>
          </cell>
          <cell r="KN731">
            <v>-33</v>
          </cell>
          <cell r="KO731">
            <v>-2</v>
          </cell>
          <cell r="KP731">
            <v>0</v>
          </cell>
          <cell r="KQ731">
            <v>-2</v>
          </cell>
          <cell r="KR731">
            <v>40</v>
          </cell>
          <cell r="KS731">
            <v>0</v>
          </cell>
          <cell r="KT731">
            <v>40</v>
          </cell>
          <cell r="KU731">
            <v>52</v>
          </cell>
          <cell r="KV731">
            <v>0</v>
          </cell>
          <cell r="KW731">
            <v>52</v>
          </cell>
          <cell r="KX731">
            <v>49</v>
          </cell>
          <cell r="KY731">
            <v>0</v>
          </cell>
          <cell r="KZ731">
            <v>49</v>
          </cell>
          <cell r="LA731">
            <v>115</v>
          </cell>
          <cell r="LB731">
            <v>0</v>
          </cell>
          <cell r="LC731">
            <v>115</v>
          </cell>
          <cell r="LD731">
            <v>-76</v>
          </cell>
          <cell r="LE731">
            <v>0</v>
          </cell>
          <cell r="LF731">
            <v>-76</v>
          </cell>
          <cell r="LG731">
            <v>12</v>
          </cell>
          <cell r="LH731">
            <v>0</v>
          </cell>
          <cell r="LI731">
            <v>12</v>
          </cell>
          <cell r="LJ731">
            <v>134</v>
          </cell>
          <cell r="LK731">
            <v>0</v>
          </cell>
          <cell r="LL731">
            <v>134</v>
          </cell>
          <cell r="LM731">
            <v>123</v>
          </cell>
          <cell r="LN731">
            <v>0</v>
          </cell>
          <cell r="LO731">
            <v>123</v>
          </cell>
          <cell r="LP731">
            <v>11</v>
          </cell>
          <cell r="LQ731">
            <v>0</v>
          </cell>
          <cell r="LR731">
            <v>11</v>
          </cell>
          <cell r="LS731">
            <v>-5</v>
          </cell>
          <cell r="LT731">
            <v>0</v>
          </cell>
          <cell r="LU731">
            <v>-5</v>
          </cell>
          <cell r="LV731">
            <v>-1</v>
          </cell>
          <cell r="LW731">
            <v>0</v>
          </cell>
          <cell r="LX731">
            <v>-1</v>
          </cell>
          <cell r="LY731">
            <v>-4</v>
          </cell>
          <cell r="LZ731">
            <v>0</v>
          </cell>
          <cell r="MA731">
            <v>-4</v>
          </cell>
          <cell r="MB731">
            <v>-10</v>
          </cell>
          <cell r="MC731">
            <v>0</v>
          </cell>
          <cell r="MD731">
            <v>-10</v>
          </cell>
          <cell r="ME731">
            <v>6</v>
          </cell>
          <cell r="MF731">
            <v>0</v>
          </cell>
          <cell r="MG731">
            <v>6</v>
          </cell>
          <cell r="MH731">
            <v>-12</v>
          </cell>
          <cell r="MI731">
            <v>0</v>
          </cell>
          <cell r="MJ731">
            <v>-12</v>
          </cell>
          <cell r="MK731">
            <v>6</v>
          </cell>
          <cell r="ML731">
            <v>0</v>
          </cell>
          <cell r="MM731">
            <v>6</v>
          </cell>
          <cell r="MN731">
            <v>-9</v>
          </cell>
          <cell r="MO731">
            <v>0</v>
          </cell>
          <cell r="MP731">
            <v>-9</v>
          </cell>
          <cell r="MQ731">
            <v>-81</v>
          </cell>
          <cell r="MR731">
            <v>0</v>
          </cell>
          <cell r="MS731">
            <v>-81</v>
          </cell>
          <cell r="MT731">
            <v>-13</v>
          </cell>
          <cell r="MU731">
            <v>0</v>
          </cell>
          <cell r="MV731">
            <v>-13</v>
          </cell>
          <cell r="MW731">
            <v>-16</v>
          </cell>
          <cell r="MX731">
            <v>0</v>
          </cell>
          <cell r="MY731">
            <v>-16</v>
          </cell>
          <cell r="MZ731">
            <v>-12</v>
          </cell>
          <cell r="NA731">
            <v>0</v>
          </cell>
          <cell r="NB731">
            <v>-12</v>
          </cell>
          <cell r="NC731">
            <v>-29</v>
          </cell>
          <cell r="ND731">
            <v>0</v>
          </cell>
          <cell r="NE731">
            <v>-29</v>
          </cell>
          <cell r="NF731">
            <v>-29</v>
          </cell>
          <cell r="NG731">
            <v>0</v>
          </cell>
          <cell r="NH731">
            <v>-29</v>
          </cell>
          <cell r="NI731">
            <v>-26</v>
          </cell>
          <cell r="NJ731">
            <v>0</v>
          </cell>
          <cell r="NK731">
            <v>-26</v>
          </cell>
          <cell r="NL731">
            <v>-191</v>
          </cell>
          <cell r="NM731">
            <v>0</v>
          </cell>
          <cell r="NN731">
            <v>-191</v>
          </cell>
          <cell r="NO731">
            <v>-158</v>
          </cell>
          <cell r="NP731">
            <v>0</v>
          </cell>
          <cell r="NQ731">
            <v>-158</v>
          </cell>
          <cell r="NR731">
            <v>-41</v>
          </cell>
          <cell r="NS731">
            <v>0</v>
          </cell>
          <cell r="NT731">
            <v>-41</v>
          </cell>
          <cell r="NU731">
            <v>-67</v>
          </cell>
          <cell r="NV731">
            <v>0</v>
          </cell>
          <cell r="NW731">
            <v>-67</v>
          </cell>
        </row>
        <row r="732">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0</v>
          </cell>
          <cell r="CB732">
            <v>0</v>
          </cell>
          <cell r="CC732">
            <v>0</v>
          </cell>
          <cell r="CD732">
            <v>0</v>
          </cell>
          <cell r="CE732">
            <v>0</v>
          </cell>
          <cell r="CF732">
            <v>0</v>
          </cell>
          <cell r="CG732">
            <v>0</v>
          </cell>
          <cell r="CH732">
            <v>0</v>
          </cell>
          <cell r="CI732">
            <v>0</v>
          </cell>
          <cell r="CJ732">
            <v>0</v>
          </cell>
          <cell r="CK732">
            <v>0</v>
          </cell>
          <cell r="CL732">
            <v>0</v>
          </cell>
          <cell r="CM732">
            <v>0</v>
          </cell>
          <cell r="CN732">
            <v>0</v>
          </cell>
          <cell r="CO732">
            <v>0</v>
          </cell>
          <cell r="CP732">
            <v>0</v>
          </cell>
          <cell r="CQ732">
            <v>0</v>
          </cell>
          <cell r="CR732">
            <v>0</v>
          </cell>
          <cell r="CS732">
            <v>0</v>
          </cell>
          <cell r="CT732">
            <v>0</v>
          </cell>
          <cell r="CU732">
            <v>0</v>
          </cell>
          <cell r="CV732">
            <v>0</v>
          </cell>
          <cell r="CW732">
            <v>0</v>
          </cell>
          <cell r="CX732">
            <v>-37.5</v>
          </cell>
          <cell r="CY732">
            <v>0</v>
          </cell>
          <cell r="CZ732">
            <v>-37.5</v>
          </cell>
          <cell r="DA732">
            <v>0</v>
          </cell>
          <cell r="DB732">
            <v>0</v>
          </cell>
          <cell r="DC732">
            <v>0</v>
          </cell>
          <cell r="DD732">
            <v>-20</v>
          </cell>
          <cell r="DE732">
            <v>0</v>
          </cell>
          <cell r="DF732">
            <v>-20</v>
          </cell>
          <cell r="DG732">
            <v>0</v>
          </cell>
          <cell r="DH732">
            <v>0</v>
          </cell>
          <cell r="DI732">
            <v>0</v>
          </cell>
          <cell r="DJ732">
            <v>-25</v>
          </cell>
          <cell r="DK732">
            <v>0</v>
          </cell>
          <cell r="DL732">
            <v>-25</v>
          </cell>
          <cell r="DM732">
            <v>-25</v>
          </cell>
          <cell r="DN732">
            <v>0</v>
          </cell>
          <cell r="DO732">
            <v>-25</v>
          </cell>
          <cell r="DP732">
            <v>0</v>
          </cell>
          <cell r="DQ732">
            <v>0</v>
          </cell>
          <cell r="DR732">
            <v>0</v>
          </cell>
          <cell r="DS732">
            <v>0</v>
          </cell>
          <cell r="DT732">
            <v>0</v>
          </cell>
          <cell r="DU732">
            <v>0</v>
          </cell>
          <cell r="DV732">
            <v>0</v>
          </cell>
          <cell r="DW732">
            <v>0</v>
          </cell>
          <cell r="DX732">
            <v>0</v>
          </cell>
          <cell r="DY732">
            <v>0</v>
          </cell>
          <cell r="DZ732">
            <v>0</v>
          </cell>
          <cell r="EA732">
            <v>0</v>
          </cell>
          <cell r="EB732">
            <v>0</v>
          </cell>
          <cell r="EC732">
            <v>0</v>
          </cell>
          <cell r="ED732">
            <v>0</v>
          </cell>
          <cell r="EE732">
            <v>0</v>
          </cell>
          <cell r="EF732">
            <v>0</v>
          </cell>
          <cell r="EG732">
            <v>0</v>
          </cell>
          <cell r="EH732">
            <v>0</v>
          </cell>
          <cell r="EI732">
            <v>0</v>
          </cell>
          <cell r="EJ732">
            <v>0</v>
          </cell>
          <cell r="EK732">
            <v>0</v>
          </cell>
          <cell r="EL732">
            <v>0</v>
          </cell>
          <cell r="EM732">
            <v>0</v>
          </cell>
          <cell r="EN732">
            <v>0</v>
          </cell>
          <cell r="EO732">
            <v>0</v>
          </cell>
          <cell r="EP732">
            <v>0</v>
          </cell>
          <cell r="EQ732">
            <v>0</v>
          </cell>
          <cell r="ER732">
            <v>0</v>
          </cell>
          <cell r="ES732">
            <v>0</v>
          </cell>
          <cell r="ET732">
            <v>0</v>
          </cell>
          <cell r="EU732">
            <v>0</v>
          </cell>
          <cell r="EV732">
            <v>0</v>
          </cell>
          <cell r="EW732">
            <v>0</v>
          </cell>
          <cell r="EX732">
            <v>0</v>
          </cell>
          <cell r="EY732">
            <v>0</v>
          </cell>
          <cell r="EZ732">
            <v>0</v>
          </cell>
          <cell r="FA732">
            <v>0</v>
          </cell>
          <cell r="FB732">
            <v>0</v>
          </cell>
          <cell r="FC732">
            <v>0</v>
          </cell>
          <cell r="FD732">
            <v>0</v>
          </cell>
          <cell r="FE732">
            <v>0</v>
          </cell>
          <cell r="FF732">
            <v>0</v>
          </cell>
          <cell r="FG732">
            <v>0</v>
          </cell>
          <cell r="FH732">
            <v>0</v>
          </cell>
          <cell r="FI732">
            <v>0</v>
          </cell>
          <cell r="FJ732">
            <v>0</v>
          </cell>
          <cell r="FK732">
            <v>0</v>
          </cell>
          <cell r="FL732">
            <v>0</v>
          </cell>
          <cell r="FM732">
            <v>0</v>
          </cell>
          <cell r="FN732">
            <v>0</v>
          </cell>
          <cell r="FO732">
            <v>0</v>
          </cell>
          <cell r="FP732">
            <v>0</v>
          </cell>
          <cell r="FQ732">
            <v>0</v>
          </cell>
          <cell r="FR732">
            <v>0</v>
          </cell>
          <cell r="FS732">
            <v>0</v>
          </cell>
          <cell r="FT732">
            <v>0</v>
          </cell>
          <cell r="FU732">
            <v>0</v>
          </cell>
          <cell r="FV732">
            <v>0</v>
          </cell>
          <cell r="FW732">
            <v>0</v>
          </cell>
          <cell r="FX732">
            <v>0</v>
          </cell>
          <cell r="FY732">
            <v>0</v>
          </cell>
          <cell r="FZ732">
            <v>0</v>
          </cell>
          <cell r="GA732">
            <v>0</v>
          </cell>
          <cell r="GB732">
            <v>0</v>
          </cell>
          <cell r="GC732">
            <v>0</v>
          </cell>
          <cell r="GD732">
            <v>0</v>
          </cell>
          <cell r="GE732">
            <v>0</v>
          </cell>
          <cell r="GF732">
            <v>0</v>
          </cell>
          <cell r="GG732">
            <v>0</v>
          </cell>
          <cell r="GH732">
            <v>0</v>
          </cell>
          <cell r="GI732">
            <v>0</v>
          </cell>
          <cell r="GJ732">
            <v>0</v>
          </cell>
          <cell r="GK732">
            <v>0</v>
          </cell>
          <cell r="GL732">
            <v>0</v>
          </cell>
          <cell r="GM732">
            <v>0</v>
          </cell>
          <cell r="GN732">
            <v>0</v>
          </cell>
          <cell r="GO732">
            <v>0</v>
          </cell>
          <cell r="GP732">
            <v>0</v>
          </cell>
          <cell r="GQ732">
            <v>0</v>
          </cell>
          <cell r="GR732">
            <v>0</v>
          </cell>
          <cell r="GS732">
            <v>0</v>
          </cell>
          <cell r="GT732">
            <v>0</v>
          </cell>
          <cell r="GU732">
            <v>0</v>
          </cell>
          <cell r="GV732">
            <v>0</v>
          </cell>
          <cell r="GW732">
            <v>0</v>
          </cell>
          <cell r="GX732">
            <v>0</v>
          </cell>
          <cell r="GY732">
            <v>0</v>
          </cell>
          <cell r="GZ732">
            <v>0</v>
          </cell>
          <cell r="HA732">
            <v>0</v>
          </cell>
          <cell r="HB732">
            <v>0</v>
          </cell>
          <cell r="HC732">
            <v>0</v>
          </cell>
          <cell r="HD732">
            <v>0</v>
          </cell>
          <cell r="HE732">
            <v>0</v>
          </cell>
          <cell r="HF732">
            <v>0</v>
          </cell>
          <cell r="HG732">
            <v>0</v>
          </cell>
          <cell r="HH732">
            <v>0</v>
          </cell>
          <cell r="HI732">
            <v>0</v>
          </cell>
          <cell r="HJ732">
            <v>0</v>
          </cell>
          <cell r="HO732">
            <v>0</v>
          </cell>
          <cell r="HP732">
            <v>0</v>
          </cell>
          <cell r="HQ732">
            <v>0</v>
          </cell>
          <cell r="HR732">
            <v>0</v>
          </cell>
          <cell r="HS732">
            <v>0</v>
          </cell>
          <cell r="HT732">
            <v>0</v>
          </cell>
          <cell r="HU732">
            <v>0</v>
          </cell>
          <cell r="HV732">
            <v>0</v>
          </cell>
          <cell r="HW732">
            <v>0</v>
          </cell>
          <cell r="HX732">
            <v>0</v>
          </cell>
          <cell r="HY732">
            <v>0</v>
          </cell>
          <cell r="HZ732">
            <v>0</v>
          </cell>
          <cell r="IA732">
            <v>0</v>
          </cell>
          <cell r="IB732">
            <v>0</v>
          </cell>
          <cell r="IC732">
            <v>0</v>
          </cell>
          <cell r="ID732">
            <v>0</v>
          </cell>
          <cell r="IE732">
            <v>0</v>
          </cell>
          <cell r="IF732">
            <v>0</v>
          </cell>
          <cell r="IG732">
            <v>0</v>
          </cell>
          <cell r="IH732">
            <v>0</v>
          </cell>
          <cell r="II732">
            <v>0</v>
          </cell>
          <cell r="IJ732">
            <v>0</v>
          </cell>
          <cell r="IK732">
            <v>0</v>
          </cell>
          <cell r="IL732">
            <v>0</v>
          </cell>
          <cell r="IM732">
            <v>0</v>
          </cell>
          <cell r="IN732">
            <v>0</v>
          </cell>
          <cell r="IO732">
            <v>0</v>
          </cell>
          <cell r="IP732">
            <v>0</v>
          </cell>
          <cell r="IQ732">
            <v>0</v>
          </cell>
          <cell r="IR732">
            <v>0</v>
          </cell>
          <cell r="IS732">
            <v>0</v>
          </cell>
          <cell r="IT732">
            <v>0</v>
          </cell>
          <cell r="IU732">
            <v>0</v>
          </cell>
          <cell r="IV732">
            <v>0</v>
          </cell>
          <cell r="IW732">
            <v>0</v>
          </cell>
          <cell r="IX732">
            <v>0</v>
          </cell>
          <cell r="IY732">
            <v>0</v>
          </cell>
          <cell r="IZ732">
            <v>0</v>
          </cell>
          <cell r="JA732">
            <v>0</v>
          </cell>
          <cell r="JB732">
            <v>0</v>
          </cell>
          <cell r="JC732">
            <v>0</v>
          </cell>
          <cell r="JD732">
            <v>0</v>
          </cell>
          <cell r="JE732">
            <v>0</v>
          </cell>
          <cell r="JF732">
            <v>0</v>
          </cell>
          <cell r="JG732">
            <v>0</v>
          </cell>
          <cell r="JH732">
            <v>-57.5</v>
          </cell>
          <cell r="JI732">
            <v>0</v>
          </cell>
          <cell r="JJ732">
            <v>-57.5</v>
          </cell>
          <cell r="JK732">
            <v>-57.5</v>
          </cell>
          <cell r="JL732">
            <v>0</v>
          </cell>
          <cell r="JM732">
            <v>-57.5</v>
          </cell>
          <cell r="JN732">
            <v>-20</v>
          </cell>
          <cell r="JO732">
            <v>0</v>
          </cell>
          <cell r="JP732">
            <v>-20</v>
          </cell>
          <cell r="JQ732">
            <v>-20</v>
          </cell>
          <cell r="JR732">
            <v>0</v>
          </cell>
          <cell r="JS732">
            <v>-20</v>
          </cell>
          <cell r="JT732">
            <v>-50</v>
          </cell>
          <cell r="JU732">
            <v>0</v>
          </cell>
          <cell r="JV732">
            <v>-50</v>
          </cell>
          <cell r="JW732">
            <v>-50</v>
          </cell>
          <cell r="JX732">
            <v>0</v>
          </cell>
          <cell r="JY732">
            <v>-50</v>
          </cell>
          <cell r="JZ732">
            <v>-25</v>
          </cell>
          <cell r="KA732">
            <v>0</v>
          </cell>
          <cell r="KB732">
            <v>-25</v>
          </cell>
          <cell r="KC732">
            <v>0</v>
          </cell>
          <cell r="KD732">
            <v>0</v>
          </cell>
          <cell r="KE732">
            <v>0</v>
          </cell>
          <cell r="KF732">
            <v>0</v>
          </cell>
          <cell r="KG732">
            <v>0</v>
          </cell>
          <cell r="KH732">
            <v>0</v>
          </cell>
          <cell r="KI732">
            <v>0</v>
          </cell>
          <cell r="KJ732">
            <v>0</v>
          </cell>
          <cell r="KK732">
            <v>0</v>
          </cell>
          <cell r="KL732">
            <v>0</v>
          </cell>
          <cell r="KM732">
            <v>0</v>
          </cell>
          <cell r="KN732">
            <v>0</v>
          </cell>
          <cell r="KO732">
            <v>0</v>
          </cell>
          <cell r="KP732">
            <v>0</v>
          </cell>
          <cell r="KQ732">
            <v>0</v>
          </cell>
          <cell r="KR732">
            <v>0</v>
          </cell>
          <cell r="KS732">
            <v>0</v>
          </cell>
          <cell r="KT732">
            <v>0</v>
          </cell>
          <cell r="KU732">
            <v>0</v>
          </cell>
          <cell r="KV732">
            <v>0</v>
          </cell>
          <cell r="KW732">
            <v>0</v>
          </cell>
          <cell r="KX732">
            <v>0</v>
          </cell>
          <cell r="KY732">
            <v>0</v>
          </cell>
          <cell r="KZ732">
            <v>0</v>
          </cell>
          <cell r="LA732">
            <v>0</v>
          </cell>
          <cell r="LB732">
            <v>0</v>
          </cell>
          <cell r="LC732">
            <v>0</v>
          </cell>
          <cell r="LD732">
            <v>0</v>
          </cell>
          <cell r="LE732">
            <v>0</v>
          </cell>
          <cell r="LF732">
            <v>0</v>
          </cell>
          <cell r="LG732">
            <v>0</v>
          </cell>
          <cell r="LH732">
            <v>0</v>
          </cell>
          <cell r="LI732">
            <v>0</v>
          </cell>
          <cell r="LJ732">
            <v>0</v>
          </cell>
          <cell r="LK732">
            <v>0</v>
          </cell>
          <cell r="LL732">
            <v>0</v>
          </cell>
          <cell r="LM732">
            <v>0</v>
          </cell>
          <cell r="LN732">
            <v>0</v>
          </cell>
          <cell r="LO732">
            <v>0</v>
          </cell>
          <cell r="LP732">
            <v>0</v>
          </cell>
          <cell r="LQ732">
            <v>0</v>
          </cell>
          <cell r="LR732">
            <v>0</v>
          </cell>
          <cell r="LS732">
            <v>0</v>
          </cell>
          <cell r="LT732">
            <v>0</v>
          </cell>
          <cell r="LU732">
            <v>0</v>
          </cell>
          <cell r="LV732">
            <v>0</v>
          </cell>
          <cell r="LW732">
            <v>0</v>
          </cell>
          <cell r="LX732">
            <v>0</v>
          </cell>
          <cell r="LY732">
            <v>0</v>
          </cell>
          <cell r="LZ732">
            <v>0</v>
          </cell>
          <cell r="MA732">
            <v>0</v>
          </cell>
          <cell r="MB732">
            <v>0</v>
          </cell>
          <cell r="MC732">
            <v>0</v>
          </cell>
          <cell r="MD732">
            <v>0</v>
          </cell>
          <cell r="ME732">
            <v>0</v>
          </cell>
          <cell r="MF732">
            <v>0</v>
          </cell>
          <cell r="MG732">
            <v>0</v>
          </cell>
          <cell r="MH732">
            <v>0</v>
          </cell>
          <cell r="MI732">
            <v>0</v>
          </cell>
          <cell r="MJ732">
            <v>0</v>
          </cell>
          <cell r="MK732">
            <v>0</v>
          </cell>
          <cell r="ML732">
            <v>0</v>
          </cell>
          <cell r="MM732">
            <v>0</v>
          </cell>
          <cell r="MN732">
            <v>0</v>
          </cell>
          <cell r="MO732">
            <v>0</v>
          </cell>
          <cell r="MP732">
            <v>0</v>
          </cell>
          <cell r="MQ732">
            <v>0</v>
          </cell>
          <cell r="MR732">
            <v>0</v>
          </cell>
          <cell r="MS732">
            <v>0</v>
          </cell>
          <cell r="MT732">
            <v>0</v>
          </cell>
          <cell r="MU732">
            <v>0</v>
          </cell>
          <cell r="MV732">
            <v>0</v>
          </cell>
          <cell r="MW732">
            <v>0</v>
          </cell>
          <cell r="MX732">
            <v>0</v>
          </cell>
          <cell r="MY732">
            <v>0</v>
          </cell>
          <cell r="MZ732">
            <v>0</v>
          </cell>
          <cell r="NA732">
            <v>0</v>
          </cell>
          <cell r="NB732">
            <v>0</v>
          </cell>
          <cell r="NC732">
            <v>0</v>
          </cell>
          <cell r="ND732">
            <v>0</v>
          </cell>
          <cell r="NE732">
            <v>0</v>
          </cell>
          <cell r="NF732">
            <v>0</v>
          </cell>
          <cell r="NG732">
            <v>0</v>
          </cell>
          <cell r="NH732">
            <v>0</v>
          </cell>
          <cell r="NI732">
            <v>0</v>
          </cell>
          <cell r="NJ732">
            <v>0</v>
          </cell>
          <cell r="NK732">
            <v>0</v>
          </cell>
          <cell r="NL732">
            <v>0</v>
          </cell>
          <cell r="NM732">
            <v>0</v>
          </cell>
          <cell r="NN732">
            <v>0</v>
          </cell>
          <cell r="NO732">
            <v>0</v>
          </cell>
          <cell r="NP732">
            <v>0</v>
          </cell>
          <cell r="NQ732">
            <v>0</v>
          </cell>
          <cell r="NR732">
            <v>0</v>
          </cell>
          <cell r="NS732">
            <v>0</v>
          </cell>
          <cell r="NT732">
            <v>0</v>
          </cell>
          <cell r="NU732">
            <v>0</v>
          </cell>
          <cell r="NV732">
            <v>0</v>
          </cell>
          <cell r="NW732">
            <v>0</v>
          </cell>
        </row>
        <row r="733">
          <cell r="BB733">
            <v>150.732</v>
          </cell>
          <cell r="BC733">
            <v>3.8570670000890614</v>
          </cell>
          <cell r="BD733">
            <v>146.87493299991092</v>
          </cell>
          <cell r="BE733">
            <v>212.47200000000001</v>
          </cell>
          <cell r="BF733">
            <v>-7.4817429999999998</v>
          </cell>
          <cell r="BG733">
            <v>219.953743</v>
          </cell>
          <cell r="BH733">
            <v>135.346</v>
          </cell>
          <cell r="BI733">
            <v>8.4770000000000003</v>
          </cell>
          <cell r="BJ733">
            <v>126.869</v>
          </cell>
          <cell r="BK733">
            <v>158.32599999999999</v>
          </cell>
          <cell r="BL733">
            <v>18.102136403725531</v>
          </cell>
          <cell r="BM733">
            <v>140.22386359627447</v>
          </cell>
          <cell r="BN733">
            <v>323.46199999999999</v>
          </cell>
          <cell r="BO733">
            <v>18.898682999999998</v>
          </cell>
          <cell r="BP733">
            <v>304.56331699999998</v>
          </cell>
          <cell r="BQ733">
            <v>343.161</v>
          </cell>
          <cell r="BR733">
            <v>-6.788494</v>
          </cell>
          <cell r="BS733">
            <v>349.94949400000002</v>
          </cell>
          <cell r="BT733">
            <v>38.616</v>
          </cell>
          <cell r="BU733">
            <v>-18.983493403725529</v>
          </cell>
          <cell r="BV733">
            <v>57.599493403725532</v>
          </cell>
          <cell r="BW733">
            <v>163.75899999999999</v>
          </cell>
          <cell r="BX733">
            <v>-6</v>
          </cell>
          <cell r="BY733">
            <v>169.75899999999999</v>
          </cell>
          <cell r="BZ733">
            <v>148.244</v>
          </cell>
          <cell r="CA733">
            <v>-2.64</v>
          </cell>
          <cell r="CB733">
            <v>150.88399999999999</v>
          </cell>
          <cell r="CC733">
            <v>155.691</v>
          </cell>
          <cell r="CD733">
            <v>-4.5363841153351823</v>
          </cell>
          <cell r="CE733">
            <v>160.22738411533518</v>
          </cell>
          <cell r="CF733">
            <v>6.2229999999999999</v>
          </cell>
          <cell r="CG733">
            <v>-7.7566499999999996</v>
          </cell>
          <cell r="CH733">
            <v>13.979649999999999</v>
          </cell>
          <cell r="CI733">
            <v>-9.3350000000000009</v>
          </cell>
          <cell r="CJ733">
            <v>14.641</v>
          </cell>
          <cell r="CK733">
            <v>-23.975999999999999</v>
          </cell>
          <cell r="CL733">
            <v>44.432000000000002</v>
          </cell>
          <cell r="CM733">
            <v>-7.6849999999999996</v>
          </cell>
          <cell r="CN733">
            <v>52.117000000000004</v>
          </cell>
          <cell r="CO733">
            <v>224.77199999999999</v>
          </cell>
          <cell r="CP733">
            <v>10.291601708055699</v>
          </cell>
          <cell r="CQ733">
            <v>214.48039829194428</v>
          </cell>
          <cell r="CR733">
            <v>44.023000000000003</v>
          </cell>
          <cell r="CS733">
            <v>4.9647185108776402</v>
          </cell>
          <cell r="CT733">
            <v>39.058281489122365</v>
          </cell>
          <cell r="CU733">
            <v>93.445999999999998</v>
          </cell>
          <cell r="CV733">
            <v>-4.9240000000000004</v>
          </cell>
          <cell r="CW733">
            <v>98.37</v>
          </cell>
          <cell r="CX733">
            <v>126.274</v>
          </cell>
          <cell r="CY733">
            <v>-9.9278750772001004E-2</v>
          </cell>
          <cell r="CZ733">
            <v>126.373278750772</v>
          </cell>
          <cell r="DA733">
            <v>200.35400000000001</v>
          </cell>
          <cell r="DB733">
            <v>-12.756</v>
          </cell>
          <cell r="DC733">
            <v>213.11</v>
          </cell>
          <cell r="DD733">
            <v>139.274</v>
          </cell>
          <cell r="DE733">
            <v>-48.49</v>
          </cell>
          <cell r="DF733">
            <v>187.76400000000001</v>
          </cell>
          <cell r="DG733">
            <v>117.505</v>
          </cell>
          <cell r="DH733">
            <v>-3.132602999999996</v>
          </cell>
          <cell r="DI733">
            <v>120.63760299999998</v>
          </cell>
          <cell r="DJ733">
            <v>308.79399999999998</v>
          </cell>
          <cell r="DK733">
            <v>-44</v>
          </cell>
          <cell r="DL733">
            <v>352.79399999999998</v>
          </cell>
          <cell r="DM733">
            <v>140.46899999999999</v>
          </cell>
          <cell r="DN733">
            <v>-4</v>
          </cell>
          <cell r="DO733">
            <v>144.46899999999999</v>
          </cell>
          <cell r="DP733">
            <v>24.082999999999998</v>
          </cell>
          <cell r="DQ733">
            <v>13</v>
          </cell>
          <cell r="DR733">
            <v>11.082999999999998</v>
          </cell>
          <cell r="DS733">
            <v>-114</v>
          </cell>
          <cell r="DT733">
            <v>-53</v>
          </cell>
          <cell r="DU733">
            <v>-61</v>
          </cell>
          <cell r="DV733">
            <v>36</v>
          </cell>
          <cell r="DW733">
            <v>14</v>
          </cell>
          <cell r="DX733">
            <v>22</v>
          </cell>
          <cell r="DY733">
            <v>291</v>
          </cell>
          <cell r="DZ733">
            <v>57</v>
          </cell>
          <cell r="EA733">
            <v>234</v>
          </cell>
          <cell r="EB733">
            <v>230</v>
          </cell>
          <cell r="EC733">
            <v>10</v>
          </cell>
          <cell r="ED733">
            <v>220</v>
          </cell>
          <cell r="EE733">
            <v>-337</v>
          </cell>
          <cell r="EF733">
            <v>0</v>
          </cell>
          <cell r="EG733">
            <v>-337</v>
          </cell>
          <cell r="EH733">
            <v>-295</v>
          </cell>
          <cell r="EI733">
            <v>0</v>
          </cell>
          <cell r="EJ733">
            <v>-295</v>
          </cell>
          <cell r="EK733">
            <v>-272</v>
          </cell>
          <cell r="EL733">
            <v>0</v>
          </cell>
          <cell r="EM733">
            <v>-272</v>
          </cell>
          <cell r="EN733">
            <v>-240</v>
          </cell>
          <cell r="EO733">
            <v>0</v>
          </cell>
          <cell r="EP733">
            <v>-240</v>
          </cell>
          <cell r="EQ733">
            <v>-433</v>
          </cell>
          <cell r="ER733">
            <v>0</v>
          </cell>
          <cell r="ES733">
            <v>-433</v>
          </cell>
          <cell r="ET733">
            <v>-335</v>
          </cell>
          <cell r="EU733">
            <v>0</v>
          </cell>
          <cell r="EV733">
            <v>-335</v>
          </cell>
          <cell r="EW733">
            <v>-222</v>
          </cell>
          <cell r="EX733">
            <v>0</v>
          </cell>
          <cell r="EY733">
            <v>-222</v>
          </cell>
          <cell r="EZ733">
            <v>-229</v>
          </cell>
          <cell r="FA733">
            <v>0</v>
          </cell>
          <cell r="FB733">
            <v>-229</v>
          </cell>
          <cell r="FC733">
            <v>-439</v>
          </cell>
          <cell r="FD733">
            <v>0</v>
          </cell>
          <cell r="FE733">
            <v>-439</v>
          </cell>
          <cell r="FF733">
            <v>-489</v>
          </cell>
          <cell r="FG733">
            <v>0</v>
          </cell>
          <cell r="FH733">
            <v>-489</v>
          </cell>
          <cell r="FI733">
            <v>273</v>
          </cell>
          <cell r="FJ733">
            <v>0</v>
          </cell>
          <cell r="FK733">
            <v>273</v>
          </cell>
          <cell r="FL733">
            <v>304</v>
          </cell>
          <cell r="FM733">
            <v>0</v>
          </cell>
          <cell r="FN733">
            <v>304</v>
          </cell>
          <cell r="FO733">
            <v>-116</v>
          </cell>
          <cell r="FP733">
            <v>0</v>
          </cell>
          <cell r="FQ733">
            <v>-116</v>
          </cell>
          <cell r="FR733">
            <v>364</v>
          </cell>
          <cell r="FS733">
            <v>0</v>
          </cell>
          <cell r="FT733">
            <v>364</v>
          </cell>
          <cell r="FU733">
            <v>168</v>
          </cell>
          <cell r="FV733">
            <v>0</v>
          </cell>
          <cell r="FW733">
            <v>168</v>
          </cell>
          <cell r="FX733">
            <v>206</v>
          </cell>
          <cell r="FY733">
            <v>0</v>
          </cell>
          <cell r="FZ733">
            <v>206</v>
          </cell>
          <cell r="GA733">
            <v>-120</v>
          </cell>
          <cell r="GB733">
            <v>0</v>
          </cell>
          <cell r="GC733">
            <v>-120</v>
          </cell>
          <cell r="GD733">
            <v>-30</v>
          </cell>
          <cell r="GE733">
            <v>0</v>
          </cell>
          <cell r="GF733">
            <v>-30</v>
          </cell>
          <cell r="GG733">
            <v>274</v>
          </cell>
          <cell r="GH733">
            <v>0</v>
          </cell>
          <cell r="GI733">
            <v>274</v>
          </cell>
          <cell r="GJ733">
            <v>194</v>
          </cell>
          <cell r="GK733">
            <v>0</v>
          </cell>
          <cell r="GL733">
            <v>194</v>
          </cell>
          <cell r="GM733">
            <v>41</v>
          </cell>
          <cell r="GN733">
            <v>0</v>
          </cell>
          <cell r="GO733">
            <v>41</v>
          </cell>
          <cell r="GP733">
            <v>92</v>
          </cell>
          <cell r="GQ733">
            <v>0</v>
          </cell>
          <cell r="GR733">
            <v>92</v>
          </cell>
          <cell r="GS733">
            <v>456</v>
          </cell>
          <cell r="GT733">
            <v>0</v>
          </cell>
          <cell r="GU733">
            <v>456</v>
          </cell>
          <cell r="GV733">
            <v>573</v>
          </cell>
          <cell r="GW733">
            <v>0</v>
          </cell>
          <cell r="GX733">
            <v>573</v>
          </cell>
          <cell r="GY733">
            <v>-38</v>
          </cell>
          <cell r="GZ733">
            <v>0</v>
          </cell>
          <cell r="HA733">
            <v>-38</v>
          </cell>
          <cell r="HB733">
            <v>480</v>
          </cell>
          <cell r="HC733">
            <v>0</v>
          </cell>
          <cell r="HD733">
            <v>480</v>
          </cell>
          <cell r="HE733">
            <v>-223</v>
          </cell>
          <cell r="HF733">
            <v>0</v>
          </cell>
          <cell r="HG733">
            <v>-223</v>
          </cell>
          <cell r="HH733">
            <v>584</v>
          </cell>
          <cell r="HI733">
            <v>0</v>
          </cell>
          <cell r="HJ733">
            <v>584</v>
          </cell>
          <cell r="HO733">
            <v>498.55</v>
          </cell>
          <cell r="HP733">
            <v>4.8523240000890624</v>
          </cell>
          <cell r="HQ733">
            <v>493.69767599991093</v>
          </cell>
          <cell r="HR733">
            <v>347.81799999999998</v>
          </cell>
          <cell r="HS733">
            <v>0.9952570000000005</v>
          </cell>
          <cell r="HT733">
            <v>346.822743</v>
          </cell>
          <cell r="HU733">
            <v>135.346</v>
          </cell>
          <cell r="HV733">
            <v>8.4770000000000003</v>
          </cell>
          <cell r="HW733">
            <v>126.869</v>
          </cell>
          <cell r="HX733">
            <v>863.56500000000005</v>
          </cell>
          <cell r="HY733">
            <v>11.228832000000001</v>
          </cell>
          <cell r="HZ733">
            <v>852.33616800000004</v>
          </cell>
          <cell r="IA733">
            <v>705.23900000000003</v>
          </cell>
          <cell r="IB733">
            <v>-6.8733044037255304</v>
          </cell>
          <cell r="IC733">
            <v>712.1123044037256</v>
          </cell>
          <cell r="ID733">
            <v>381.77699999999999</v>
          </cell>
          <cell r="IE733">
            <v>-25.771987403725529</v>
          </cell>
          <cell r="IF733">
            <v>407.5489874037255</v>
          </cell>
          <cell r="IG733">
            <v>38.616</v>
          </cell>
          <cell r="IH733">
            <v>-18.983493403725529</v>
          </cell>
          <cell r="II733">
            <v>57.599493403725532</v>
          </cell>
          <cell r="IJ733">
            <v>473.91699999999997</v>
          </cell>
          <cell r="IK733">
            <v>-20.933034115335182</v>
          </cell>
          <cell r="IL733">
            <v>494.85003411533518</v>
          </cell>
          <cell r="IM733">
            <v>310.15800000000002</v>
          </cell>
          <cell r="IN733">
            <v>-14.933034115335182</v>
          </cell>
          <cell r="IO733">
            <v>325.09103411533522</v>
          </cell>
          <cell r="IP733">
            <v>161.91399999999999</v>
          </cell>
          <cell r="IQ733">
            <v>-12.293034115335182</v>
          </cell>
          <cell r="IR733">
            <v>174.20703411533518</v>
          </cell>
          <cell r="IS733">
            <v>6.2229999999999999</v>
          </cell>
          <cell r="IT733">
            <v>-7.7566499999999996</v>
          </cell>
          <cell r="IU733">
            <v>13.979649999999999</v>
          </cell>
          <cell r="IV733">
            <v>303.892</v>
          </cell>
          <cell r="IW733">
            <v>22.212320218933343</v>
          </cell>
          <cell r="IX733">
            <v>281.67967978106662</v>
          </cell>
          <cell r="IY733">
            <v>313.22699999999998</v>
          </cell>
          <cell r="IZ733">
            <v>7.57132021893334</v>
          </cell>
          <cell r="JA733">
            <v>305.65567978106662</v>
          </cell>
          <cell r="JB733">
            <v>268.79500000000002</v>
          </cell>
          <cell r="JC733">
            <v>15.25632021893334</v>
          </cell>
          <cell r="JD733">
            <v>253.53867978106666</v>
          </cell>
          <cell r="JE733">
            <v>44.023000000000003</v>
          </cell>
          <cell r="JF733">
            <v>4.9647185108776402</v>
          </cell>
          <cell r="JG733">
            <v>39.058281489122365</v>
          </cell>
          <cell r="JH733">
            <v>559.34799999999996</v>
          </cell>
          <cell r="JI733">
            <v>-66.269278750772003</v>
          </cell>
          <cell r="JJ733">
            <v>625.6172787507719</v>
          </cell>
          <cell r="JK733">
            <v>465.90199999999999</v>
          </cell>
          <cell r="JL733">
            <v>-61.345278750772003</v>
          </cell>
          <cell r="JM733">
            <v>527.24727875077201</v>
          </cell>
          <cell r="JN733">
            <v>339.62799999999999</v>
          </cell>
          <cell r="JO733">
            <v>-61.246000000000002</v>
          </cell>
          <cell r="JP733">
            <v>400.87399999999997</v>
          </cell>
          <cell r="JQ733">
            <v>139.274</v>
          </cell>
          <cell r="JR733">
            <v>-48.49</v>
          </cell>
          <cell r="JS733">
            <v>187.76400000000001</v>
          </cell>
          <cell r="JT733">
            <v>590.851</v>
          </cell>
          <cell r="JU733">
            <v>-38.132602999999996</v>
          </cell>
          <cell r="JV733">
            <v>628.98360300000002</v>
          </cell>
          <cell r="JW733">
            <v>473.346</v>
          </cell>
          <cell r="JX733">
            <v>-35</v>
          </cell>
          <cell r="JY733">
            <v>508.346</v>
          </cell>
          <cell r="JZ733">
            <v>164.55199999999999</v>
          </cell>
          <cell r="KA733">
            <v>9</v>
          </cell>
          <cell r="KB733">
            <v>155.55199999999999</v>
          </cell>
          <cell r="KC733">
            <v>24.082999999999998</v>
          </cell>
          <cell r="KD733">
            <v>13</v>
          </cell>
          <cell r="KE733">
            <v>11.082999999999998</v>
          </cell>
          <cell r="KF733">
            <v>-114</v>
          </cell>
          <cell r="KG733">
            <v>28</v>
          </cell>
          <cell r="KH733">
            <v>-142</v>
          </cell>
          <cell r="KI733">
            <v>36</v>
          </cell>
          <cell r="KJ733">
            <v>81</v>
          </cell>
          <cell r="KK733">
            <v>-45</v>
          </cell>
          <cell r="KL733">
            <v>291</v>
          </cell>
          <cell r="KM733">
            <v>67</v>
          </cell>
          <cell r="KN733">
            <v>224</v>
          </cell>
          <cell r="KO733">
            <v>230</v>
          </cell>
          <cell r="KP733">
            <v>10</v>
          </cell>
          <cell r="KQ733">
            <v>220</v>
          </cell>
          <cell r="KR733">
            <v>-337</v>
          </cell>
          <cell r="KS733">
            <v>0</v>
          </cell>
          <cell r="KT733">
            <v>-337</v>
          </cell>
          <cell r="KU733">
            <v>-295</v>
          </cell>
          <cell r="KV733">
            <v>0</v>
          </cell>
          <cell r="KW733">
            <v>-295</v>
          </cell>
          <cell r="KX733">
            <v>-272</v>
          </cell>
          <cell r="KY733">
            <v>0</v>
          </cell>
          <cell r="KZ733">
            <v>-272</v>
          </cell>
          <cell r="LA733">
            <v>-240</v>
          </cell>
          <cell r="LB733">
            <v>0</v>
          </cell>
          <cell r="LC733">
            <v>-240</v>
          </cell>
          <cell r="LD733">
            <v>-433</v>
          </cell>
          <cell r="LE733">
            <v>0</v>
          </cell>
          <cell r="LF733">
            <v>-433</v>
          </cell>
          <cell r="LG733">
            <v>-335</v>
          </cell>
          <cell r="LH733">
            <v>0</v>
          </cell>
          <cell r="LI733">
            <v>-335</v>
          </cell>
          <cell r="LJ733">
            <v>-222</v>
          </cell>
          <cell r="LK733">
            <v>0</v>
          </cell>
          <cell r="LL733">
            <v>-222</v>
          </cell>
          <cell r="LM733">
            <v>-229</v>
          </cell>
          <cell r="LN733">
            <v>0</v>
          </cell>
          <cell r="LO733">
            <v>-229</v>
          </cell>
          <cell r="LP733">
            <v>-439</v>
          </cell>
          <cell r="LQ733">
            <v>0</v>
          </cell>
          <cell r="LR733">
            <v>-439</v>
          </cell>
          <cell r="LS733">
            <v>-489</v>
          </cell>
          <cell r="LT733">
            <v>0</v>
          </cell>
          <cell r="LU733">
            <v>-489</v>
          </cell>
          <cell r="LV733">
            <v>273</v>
          </cell>
          <cell r="LW733">
            <v>0</v>
          </cell>
          <cell r="LX733">
            <v>273</v>
          </cell>
          <cell r="LY733">
            <v>304</v>
          </cell>
          <cell r="LZ733">
            <v>0</v>
          </cell>
          <cell r="MA733">
            <v>304</v>
          </cell>
          <cell r="MB733">
            <v>-116</v>
          </cell>
          <cell r="MC733">
            <v>0</v>
          </cell>
          <cell r="MD733">
            <v>-116</v>
          </cell>
          <cell r="ME733">
            <v>364</v>
          </cell>
          <cell r="MF733">
            <v>0</v>
          </cell>
          <cell r="MG733">
            <v>364</v>
          </cell>
          <cell r="MH733">
            <v>168</v>
          </cell>
          <cell r="MI733">
            <v>0</v>
          </cell>
          <cell r="MJ733">
            <v>168</v>
          </cell>
          <cell r="MK733">
            <v>206</v>
          </cell>
          <cell r="ML733">
            <v>0</v>
          </cell>
          <cell r="MM733">
            <v>206</v>
          </cell>
          <cell r="MN733">
            <v>-120</v>
          </cell>
          <cell r="MO733">
            <v>0</v>
          </cell>
          <cell r="MP733">
            <v>-120</v>
          </cell>
          <cell r="MQ733">
            <v>-30</v>
          </cell>
          <cell r="MR733">
            <v>0</v>
          </cell>
          <cell r="MS733">
            <v>-30</v>
          </cell>
          <cell r="MT733">
            <v>274</v>
          </cell>
          <cell r="MU733">
            <v>0</v>
          </cell>
          <cell r="MV733">
            <v>274</v>
          </cell>
          <cell r="MW733">
            <v>194</v>
          </cell>
          <cell r="MX733">
            <v>0</v>
          </cell>
          <cell r="MY733">
            <v>194</v>
          </cell>
          <cell r="MZ733">
            <v>41</v>
          </cell>
          <cell r="NA733">
            <v>0</v>
          </cell>
          <cell r="NB733">
            <v>41</v>
          </cell>
          <cell r="NC733">
            <v>92</v>
          </cell>
          <cell r="ND733">
            <v>0</v>
          </cell>
          <cell r="NE733">
            <v>92</v>
          </cell>
          <cell r="NF733">
            <v>456</v>
          </cell>
          <cell r="NG733">
            <v>0</v>
          </cell>
          <cell r="NH733">
            <v>456</v>
          </cell>
          <cell r="NI733">
            <v>573</v>
          </cell>
          <cell r="NJ733">
            <v>0</v>
          </cell>
          <cell r="NK733">
            <v>573</v>
          </cell>
          <cell r="NL733">
            <v>-38</v>
          </cell>
          <cell r="NM733">
            <v>0</v>
          </cell>
          <cell r="NN733">
            <v>-38</v>
          </cell>
          <cell r="NO733">
            <v>480</v>
          </cell>
          <cell r="NP733">
            <v>0</v>
          </cell>
          <cell r="NQ733">
            <v>480</v>
          </cell>
          <cell r="NR733">
            <v>-223</v>
          </cell>
          <cell r="NS733">
            <v>0</v>
          </cell>
          <cell r="NT733">
            <v>-223</v>
          </cell>
          <cell r="NU733">
            <v>584</v>
          </cell>
          <cell r="NV733">
            <v>0</v>
          </cell>
          <cell r="NW733">
            <v>584</v>
          </cell>
        </row>
        <row r="734">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0</v>
          </cell>
          <cell r="CB734">
            <v>0</v>
          </cell>
          <cell r="CC734">
            <v>0</v>
          </cell>
          <cell r="CD734">
            <v>0</v>
          </cell>
          <cell r="CE734">
            <v>0</v>
          </cell>
          <cell r="CF734">
            <v>0</v>
          </cell>
          <cell r="CG734">
            <v>0</v>
          </cell>
          <cell r="CH734">
            <v>0</v>
          </cell>
          <cell r="CI734">
            <v>0</v>
          </cell>
          <cell r="CJ734">
            <v>0</v>
          </cell>
          <cell r="CK734">
            <v>0</v>
          </cell>
          <cell r="CL734">
            <v>0</v>
          </cell>
          <cell r="CM734">
            <v>0</v>
          </cell>
          <cell r="CN734">
            <v>0</v>
          </cell>
          <cell r="CO734">
            <v>0</v>
          </cell>
          <cell r="CP734">
            <v>0</v>
          </cell>
          <cell r="CQ734">
            <v>0</v>
          </cell>
          <cell r="CR734">
            <v>0</v>
          </cell>
          <cell r="CS734">
            <v>0</v>
          </cell>
          <cell r="CT734">
            <v>0</v>
          </cell>
          <cell r="CU734">
            <v>0</v>
          </cell>
          <cell r="CV734">
            <v>0</v>
          </cell>
          <cell r="CW734">
            <v>0</v>
          </cell>
          <cell r="CX734">
            <v>0</v>
          </cell>
          <cell r="CY734">
            <v>0</v>
          </cell>
          <cell r="CZ734">
            <v>0</v>
          </cell>
          <cell r="DA734">
            <v>0</v>
          </cell>
          <cell r="DB734">
            <v>0</v>
          </cell>
          <cell r="DC734">
            <v>0</v>
          </cell>
          <cell r="DD734">
            <v>0</v>
          </cell>
          <cell r="DE734">
            <v>0</v>
          </cell>
          <cell r="DF734">
            <v>0</v>
          </cell>
          <cell r="DG734">
            <v>0</v>
          </cell>
          <cell r="DH734">
            <v>0</v>
          </cell>
          <cell r="DI734">
            <v>0</v>
          </cell>
          <cell r="DJ734">
            <v>0</v>
          </cell>
          <cell r="DK734">
            <v>0</v>
          </cell>
          <cell r="DL734">
            <v>0</v>
          </cell>
          <cell r="DM734">
            <v>0</v>
          </cell>
          <cell r="DN734">
            <v>0</v>
          </cell>
          <cell r="DO734">
            <v>0</v>
          </cell>
          <cell r="DP734">
            <v>0</v>
          </cell>
          <cell r="DQ734">
            <v>0</v>
          </cell>
          <cell r="DR734">
            <v>0</v>
          </cell>
          <cell r="DS734">
            <v>0</v>
          </cell>
          <cell r="DT734">
            <v>0</v>
          </cell>
          <cell r="DU734">
            <v>0</v>
          </cell>
          <cell r="DV734">
            <v>0</v>
          </cell>
          <cell r="DW734">
            <v>0</v>
          </cell>
          <cell r="DX734">
            <v>0</v>
          </cell>
          <cell r="DY734">
            <v>0</v>
          </cell>
          <cell r="DZ734">
            <v>0</v>
          </cell>
          <cell r="EA734">
            <v>0</v>
          </cell>
          <cell r="EB734">
            <v>0</v>
          </cell>
          <cell r="EC734">
            <v>0</v>
          </cell>
          <cell r="ED734">
            <v>0</v>
          </cell>
          <cell r="EE734">
            <v>-1</v>
          </cell>
          <cell r="EF734">
            <v>0</v>
          </cell>
          <cell r="EG734">
            <v>-1</v>
          </cell>
          <cell r="EH734">
            <v>21</v>
          </cell>
          <cell r="EI734">
            <v>0</v>
          </cell>
          <cell r="EJ734">
            <v>21</v>
          </cell>
          <cell r="EK734">
            <v>-6</v>
          </cell>
          <cell r="EL734">
            <v>0</v>
          </cell>
          <cell r="EM734">
            <v>-6</v>
          </cell>
          <cell r="EN734">
            <v>4</v>
          </cell>
          <cell r="EO734">
            <v>0</v>
          </cell>
          <cell r="EP734">
            <v>4</v>
          </cell>
          <cell r="EQ734">
            <v>10</v>
          </cell>
          <cell r="ER734">
            <v>0</v>
          </cell>
          <cell r="ES734">
            <v>10</v>
          </cell>
          <cell r="ET734">
            <v>-94</v>
          </cell>
          <cell r="EU734">
            <v>0</v>
          </cell>
          <cell r="EV734">
            <v>-94</v>
          </cell>
          <cell r="EW734">
            <v>-23</v>
          </cell>
          <cell r="EX734">
            <v>0</v>
          </cell>
          <cell r="EY734">
            <v>-23</v>
          </cell>
          <cell r="EZ734">
            <v>-21</v>
          </cell>
          <cell r="FA734">
            <v>0</v>
          </cell>
          <cell r="FB734">
            <v>-21</v>
          </cell>
          <cell r="FC734">
            <v>1</v>
          </cell>
          <cell r="FD734">
            <v>0</v>
          </cell>
          <cell r="FE734">
            <v>1</v>
          </cell>
          <cell r="FF734">
            <v>0</v>
          </cell>
          <cell r="FG734">
            <v>0</v>
          </cell>
          <cell r="FH734">
            <v>0</v>
          </cell>
          <cell r="FI734">
            <v>0</v>
          </cell>
          <cell r="FJ734">
            <v>0</v>
          </cell>
          <cell r="FK734">
            <v>0</v>
          </cell>
          <cell r="FL734">
            <v>0</v>
          </cell>
          <cell r="FM734">
            <v>0</v>
          </cell>
          <cell r="FN734">
            <v>0</v>
          </cell>
          <cell r="FO734">
            <v>-1</v>
          </cell>
          <cell r="FP734">
            <v>0</v>
          </cell>
          <cell r="FQ734">
            <v>-1</v>
          </cell>
          <cell r="FR734">
            <v>0</v>
          </cell>
          <cell r="FS734">
            <v>0</v>
          </cell>
          <cell r="FT734">
            <v>0</v>
          </cell>
          <cell r="FU734">
            <v>-1</v>
          </cell>
          <cell r="FV734">
            <v>0</v>
          </cell>
          <cell r="FW734">
            <v>-1</v>
          </cell>
          <cell r="FX734">
            <v>-1</v>
          </cell>
          <cell r="FY734">
            <v>0</v>
          </cell>
          <cell r="FZ734">
            <v>-1</v>
          </cell>
          <cell r="GA734">
            <v>0</v>
          </cell>
          <cell r="GB734">
            <v>0</v>
          </cell>
          <cell r="GC734">
            <v>0</v>
          </cell>
          <cell r="GD734">
            <v>1</v>
          </cell>
          <cell r="GE734">
            <v>0</v>
          </cell>
          <cell r="GF734">
            <v>1</v>
          </cell>
          <cell r="GG734">
            <v>-1</v>
          </cell>
          <cell r="GH734">
            <v>0</v>
          </cell>
          <cell r="GI734">
            <v>-1</v>
          </cell>
          <cell r="GJ734">
            <v>1</v>
          </cell>
          <cell r="GK734">
            <v>0</v>
          </cell>
          <cell r="GL734">
            <v>1</v>
          </cell>
          <cell r="GM734">
            <v>1</v>
          </cell>
          <cell r="GN734">
            <v>0</v>
          </cell>
          <cell r="GO734">
            <v>1</v>
          </cell>
          <cell r="GP734">
            <v>-1</v>
          </cell>
          <cell r="GQ734">
            <v>0</v>
          </cell>
          <cell r="GR734">
            <v>-1</v>
          </cell>
          <cell r="GS734">
            <v>-1</v>
          </cell>
          <cell r="GT734">
            <v>0</v>
          </cell>
          <cell r="GU734">
            <v>-1</v>
          </cell>
          <cell r="GV734">
            <v>-1</v>
          </cell>
          <cell r="GW734">
            <v>0</v>
          </cell>
          <cell r="GX734">
            <v>-1</v>
          </cell>
          <cell r="GY734">
            <v>-9</v>
          </cell>
          <cell r="GZ734">
            <v>0</v>
          </cell>
          <cell r="HA734">
            <v>-9</v>
          </cell>
          <cell r="HB734">
            <v>1</v>
          </cell>
          <cell r="HC734">
            <v>0</v>
          </cell>
          <cell r="HD734">
            <v>1</v>
          </cell>
          <cell r="HE734">
            <v>0</v>
          </cell>
          <cell r="HF734">
            <v>0</v>
          </cell>
          <cell r="HG734">
            <v>0</v>
          </cell>
          <cell r="HH734">
            <v>0</v>
          </cell>
          <cell r="HI734">
            <v>0</v>
          </cell>
          <cell r="HJ734">
            <v>0</v>
          </cell>
          <cell r="HO734">
            <v>0</v>
          </cell>
          <cell r="HP734">
            <v>0</v>
          </cell>
          <cell r="HQ734">
            <v>0</v>
          </cell>
          <cell r="HR734">
            <v>0</v>
          </cell>
          <cell r="HS734">
            <v>0</v>
          </cell>
          <cell r="HT734">
            <v>0</v>
          </cell>
          <cell r="HU734">
            <v>0</v>
          </cell>
          <cell r="HV734">
            <v>0</v>
          </cell>
          <cell r="HW734">
            <v>0</v>
          </cell>
          <cell r="HX734">
            <v>0</v>
          </cell>
          <cell r="HY734">
            <v>0</v>
          </cell>
          <cell r="HZ734">
            <v>0</v>
          </cell>
          <cell r="IA734">
            <v>0</v>
          </cell>
          <cell r="IB734">
            <v>0</v>
          </cell>
          <cell r="IC734">
            <v>0</v>
          </cell>
          <cell r="ID734">
            <v>0</v>
          </cell>
          <cell r="IE734">
            <v>0</v>
          </cell>
          <cell r="IF734">
            <v>0</v>
          </cell>
          <cell r="IG734">
            <v>0</v>
          </cell>
          <cell r="IH734">
            <v>0</v>
          </cell>
          <cell r="II734">
            <v>0</v>
          </cell>
          <cell r="IJ734">
            <v>0</v>
          </cell>
          <cell r="IK734">
            <v>0</v>
          </cell>
          <cell r="IL734">
            <v>0</v>
          </cell>
          <cell r="IM734">
            <v>0</v>
          </cell>
          <cell r="IN734">
            <v>0</v>
          </cell>
          <cell r="IO734">
            <v>0</v>
          </cell>
          <cell r="IP734">
            <v>0</v>
          </cell>
          <cell r="IQ734">
            <v>0</v>
          </cell>
          <cell r="IR734">
            <v>0</v>
          </cell>
          <cell r="IS734">
            <v>0</v>
          </cell>
          <cell r="IT734">
            <v>0</v>
          </cell>
          <cell r="IU734">
            <v>0</v>
          </cell>
          <cell r="IV734">
            <v>0</v>
          </cell>
          <cell r="IW734">
            <v>0</v>
          </cell>
          <cell r="IX734">
            <v>0</v>
          </cell>
          <cell r="IY734">
            <v>0</v>
          </cell>
          <cell r="IZ734">
            <v>0</v>
          </cell>
          <cell r="JA734">
            <v>0</v>
          </cell>
          <cell r="JB734">
            <v>0</v>
          </cell>
          <cell r="JC734">
            <v>0</v>
          </cell>
          <cell r="JD734">
            <v>0</v>
          </cell>
          <cell r="JE734">
            <v>0</v>
          </cell>
          <cell r="JF734">
            <v>0</v>
          </cell>
          <cell r="JG734">
            <v>0</v>
          </cell>
          <cell r="JH734">
            <v>0</v>
          </cell>
          <cell r="JI734">
            <v>0</v>
          </cell>
          <cell r="JJ734">
            <v>0</v>
          </cell>
          <cell r="JK734">
            <v>0</v>
          </cell>
          <cell r="JL734">
            <v>0</v>
          </cell>
          <cell r="JM734">
            <v>0</v>
          </cell>
          <cell r="JN734">
            <v>0</v>
          </cell>
          <cell r="JO734">
            <v>0</v>
          </cell>
          <cell r="JP734">
            <v>0</v>
          </cell>
          <cell r="JQ734">
            <v>0</v>
          </cell>
          <cell r="JR734">
            <v>0</v>
          </cell>
          <cell r="JS734">
            <v>0</v>
          </cell>
          <cell r="JT734">
            <v>0</v>
          </cell>
          <cell r="JU734">
            <v>0</v>
          </cell>
          <cell r="JV734">
            <v>0</v>
          </cell>
          <cell r="JW734">
            <v>0</v>
          </cell>
          <cell r="JX734">
            <v>0</v>
          </cell>
          <cell r="JY734">
            <v>0</v>
          </cell>
          <cell r="JZ734">
            <v>0</v>
          </cell>
          <cell r="KA734">
            <v>0</v>
          </cell>
          <cell r="KB734">
            <v>0</v>
          </cell>
          <cell r="KC734">
            <v>0</v>
          </cell>
          <cell r="KD734">
            <v>0</v>
          </cell>
          <cell r="KE734">
            <v>0</v>
          </cell>
          <cell r="KF734">
            <v>0</v>
          </cell>
          <cell r="KG734">
            <v>0</v>
          </cell>
          <cell r="KH734">
            <v>0</v>
          </cell>
          <cell r="KI734">
            <v>0</v>
          </cell>
          <cell r="KJ734">
            <v>0</v>
          </cell>
          <cell r="KK734">
            <v>0</v>
          </cell>
          <cell r="KL734">
            <v>0</v>
          </cell>
          <cell r="KM734">
            <v>0</v>
          </cell>
          <cell r="KN734">
            <v>0</v>
          </cell>
          <cell r="KO734">
            <v>0</v>
          </cell>
          <cell r="KP734">
            <v>0</v>
          </cell>
          <cell r="KQ734">
            <v>0</v>
          </cell>
          <cell r="KR734">
            <v>-1</v>
          </cell>
          <cell r="KS734">
            <v>0</v>
          </cell>
          <cell r="KT734">
            <v>-1</v>
          </cell>
          <cell r="KU734">
            <v>21</v>
          </cell>
          <cell r="KV734">
            <v>0</v>
          </cell>
          <cell r="KW734">
            <v>21</v>
          </cell>
          <cell r="KX734">
            <v>-6</v>
          </cell>
          <cell r="KY734">
            <v>0</v>
          </cell>
          <cell r="KZ734">
            <v>-6</v>
          </cell>
          <cell r="LA734">
            <v>4</v>
          </cell>
          <cell r="LB734">
            <v>0</v>
          </cell>
          <cell r="LC734">
            <v>4</v>
          </cell>
          <cell r="LD734">
            <v>10</v>
          </cell>
          <cell r="LE734">
            <v>0</v>
          </cell>
          <cell r="LF734">
            <v>10</v>
          </cell>
          <cell r="LG734">
            <v>-94</v>
          </cell>
          <cell r="LH734">
            <v>0</v>
          </cell>
          <cell r="LI734">
            <v>-94</v>
          </cell>
          <cell r="LJ734">
            <v>-23</v>
          </cell>
          <cell r="LK734">
            <v>0</v>
          </cell>
          <cell r="LL734">
            <v>-23</v>
          </cell>
          <cell r="LM734">
            <v>-21</v>
          </cell>
          <cell r="LN734">
            <v>0</v>
          </cell>
          <cell r="LO734">
            <v>-21</v>
          </cell>
          <cell r="LP734">
            <v>1</v>
          </cell>
          <cell r="LQ734">
            <v>0</v>
          </cell>
          <cell r="LR734">
            <v>1</v>
          </cell>
          <cell r="LS734">
            <v>0</v>
          </cell>
          <cell r="LT734">
            <v>0</v>
          </cell>
          <cell r="LU734">
            <v>0</v>
          </cell>
          <cell r="LV734">
            <v>0</v>
          </cell>
          <cell r="LW734">
            <v>0</v>
          </cell>
          <cell r="LX734">
            <v>0</v>
          </cell>
          <cell r="LY734">
            <v>0</v>
          </cell>
          <cell r="LZ734">
            <v>0</v>
          </cell>
          <cell r="MA734">
            <v>0</v>
          </cell>
          <cell r="MB734">
            <v>-1</v>
          </cell>
          <cell r="MC734">
            <v>0</v>
          </cell>
          <cell r="MD734">
            <v>-1</v>
          </cell>
          <cell r="ME734">
            <v>0</v>
          </cell>
          <cell r="MF734">
            <v>0</v>
          </cell>
          <cell r="MG734">
            <v>0</v>
          </cell>
          <cell r="MH734">
            <v>-1</v>
          </cell>
          <cell r="MI734">
            <v>0</v>
          </cell>
          <cell r="MJ734">
            <v>-1</v>
          </cell>
          <cell r="MK734">
            <v>-1</v>
          </cell>
          <cell r="ML734">
            <v>0</v>
          </cell>
          <cell r="MM734">
            <v>-1</v>
          </cell>
          <cell r="MN734">
            <v>0</v>
          </cell>
          <cell r="MO734">
            <v>0</v>
          </cell>
          <cell r="MP734">
            <v>0</v>
          </cell>
          <cell r="MQ734">
            <v>1</v>
          </cell>
          <cell r="MR734">
            <v>0</v>
          </cell>
          <cell r="MS734">
            <v>1</v>
          </cell>
          <cell r="MT734">
            <v>-1</v>
          </cell>
          <cell r="MU734">
            <v>0</v>
          </cell>
          <cell r="MV734">
            <v>-1</v>
          </cell>
          <cell r="MW734">
            <v>1</v>
          </cell>
          <cell r="MX734">
            <v>0</v>
          </cell>
          <cell r="MY734">
            <v>1</v>
          </cell>
          <cell r="MZ734">
            <v>1</v>
          </cell>
          <cell r="NA734">
            <v>0</v>
          </cell>
          <cell r="NB734">
            <v>1</v>
          </cell>
          <cell r="NC734">
            <v>-1</v>
          </cell>
          <cell r="ND734">
            <v>0</v>
          </cell>
          <cell r="NE734">
            <v>-1</v>
          </cell>
          <cell r="NF734">
            <v>-1</v>
          </cell>
          <cell r="NG734">
            <v>0</v>
          </cell>
          <cell r="NH734">
            <v>-1</v>
          </cell>
          <cell r="NI734">
            <v>-1</v>
          </cell>
          <cell r="NJ734">
            <v>0</v>
          </cell>
          <cell r="NK734">
            <v>-1</v>
          </cell>
          <cell r="NL734">
            <v>-9</v>
          </cell>
          <cell r="NM734">
            <v>0</v>
          </cell>
          <cell r="NN734">
            <v>-9</v>
          </cell>
          <cell r="NO734">
            <v>1</v>
          </cell>
          <cell r="NP734">
            <v>0</v>
          </cell>
          <cell r="NQ734">
            <v>1</v>
          </cell>
          <cell r="NR734">
            <v>0</v>
          </cell>
          <cell r="NS734">
            <v>0</v>
          </cell>
          <cell r="NT734">
            <v>0</v>
          </cell>
          <cell r="NU734">
            <v>0</v>
          </cell>
          <cell r="NV734">
            <v>0</v>
          </cell>
          <cell r="NW734">
            <v>0</v>
          </cell>
        </row>
        <row r="735">
          <cell r="BB735">
            <v>0</v>
          </cell>
          <cell r="BC735">
            <v>0</v>
          </cell>
          <cell r="BD735">
            <v>0</v>
          </cell>
          <cell r="BE735">
            <v>3.0000000000000001E-3</v>
          </cell>
          <cell r="BF735">
            <v>0</v>
          </cell>
          <cell r="BG735">
            <v>3.0000000000000001E-3</v>
          </cell>
          <cell r="BH735">
            <v>6.8000000000000005E-2</v>
          </cell>
          <cell r="BI735">
            <v>0</v>
          </cell>
          <cell r="BJ735">
            <v>6.8000000000000005E-2</v>
          </cell>
          <cell r="BK735">
            <v>-1.0999999999999999E-2</v>
          </cell>
          <cell r="BL735">
            <v>0</v>
          </cell>
          <cell r="BM735">
            <v>-1.0999999999999999E-2</v>
          </cell>
          <cell r="BN735">
            <v>0</v>
          </cell>
          <cell r="BO735">
            <v>0</v>
          </cell>
          <cell r="BP735">
            <v>0</v>
          </cell>
          <cell r="BQ735">
            <v>4.0000000000000001E-3</v>
          </cell>
          <cell r="BR735">
            <v>0</v>
          </cell>
          <cell r="BS735">
            <v>4.0000000000000001E-3</v>
          </cell>
          <cell r="BT735">
            <v>7.0000000000000001E-3</v>
          </cell>
          <cell r="BU735">
            <v>0</v>
          </cell>
          <cell r="BV735">
            <v>7.0000000000000001E-3</v>
          </cell>
          <cell r="BW735">
            <v>0</v>
          </cell>
          <cell r="BX735">
            <v>0</v>
          </cell>
          <cell r="BY735">
            <v>0</v>
          </cell>
          <cell r="BZ735">
            <v>7.6999999999999999E-2</v>
          </cell>
          <cell r="CA735">
            <v>0</v>
          </cell>
          <cell r="CB735">
            <v>7.6999999999999999E-2</v>
          </cell>
          <cell r="CC735">
            <v>6.0000000000000001E-3</v>
          </cell>
          <cell r="CD735">
            <v>0</v>
          </cell>
          <cell r="CE735">
            <v>6.0000000000000001E-3</v>
          </cell>
          <cell r="CF735">
            <v>1.853</v>
          </cell>
          <cell r="CG735">
            <v>0</v>
          </cell>
          <cell r="CH735">
            <v>1.853</v>
          </cell>
          <cell r="CI735">
            <v>0</v>
          </cell>
          <cell r="CJ735">
            <v>0</v>
          </cell>
          <cell r="CK735">
            <v>0</v>
          </cell>
          <cell r="CL735">
            <v>0</v>
          </cell>
          <cell r="CM735">
            <v>0</v>
          </cell>
          <cell r="CN735">
            <v>0</v>
          </cell>
          <cell r="CO735">
            <v>0</v>
          </cell>
          <cell r="CP735">
            <v>0</v>
          </cell>
          <cell r="CQ735">
            <v>0</v>
          </cell>
          <cell r="CR735">
            <v>0</v>
          </cell>
          <cell r="CS735">
            <v>0</v>
          </cell>
          <cell r="CT735">
            <v>0</v>
          </cell>
          <cell r="CU735">
            <v>0.182</v>
          </cell>
          <cell r="CV735">
            <v>0</v>
          </cell>
          <cell r="CW735">
            <v>0.182</v>
          </cell>
          <cell r="CX735">
            <v>0</v>
          </cell>
          <cell r="CY735">
            <v>0</v>
          </cell>
          <cell r="CZ735">
            <v>0</v>
          </cell>
          <cell r="DA735">
            <v>0</v>
          </cell>
          <cell r="DB735">
            <v>0</v>
          </cell>
          <cell r="DC735">
            <v>0</v>
          </cell>
          <cell r="DD735">
            <v>0</v>
          </cell>
          <cell r="DE735">
            <v>0</v>
          </cell>
          <cell r="DF735">
            <v>0</v>
          </cell>
          <cell r="DG735">
            <v>2.7E-2</v>
          </cell>
          <cell r="DH735">
            <v>0</v>
          </cell>
          <cell r="DI735">
            <v>2.7E-2</v>
          </cell>
          <cell r="DJ735">
            <v>-3.3000000000000002E-2</v>
          </cell>
          <cell r="DK735">
            <v>0</v>
          </cell>
          <cell r="DL735">
            <v>-3.3000000000000002E-2</v>
          </cell>
          <cell r="DM735">
            <v>0.26500000000000001</v>
          </cell>
          <cell r="DN735">
            <v>0</v>
          </cell>
          <cell r="DO735">
            <v>0.26500000000000001</v>
          </cell>
          <cell r="DP735">
            <v>0</v>
          </cell>
          <cell r="DQ735">
            <v>0</v>
          </cell>
          <cell r="DR735">
            <v>0</v>
          </cell>
          <cell r="DS735">
            <v>0</v>
          </cell>
          <cell r="DT735">
            <v>0</v>
          </cell>
          <cell r="DU735">
            <v>0</v>
          </cell>
          <cell r="DV735">
            <v>0</v>
          </cell>
          <cell r="DW735">
            <v>0</v>
          </cell>
          <cell r="DX735">
            <v>0</v>
          </cell>
          <cell r="DY735">
            <v>0</v>
          </cell>
          <cell r="DZ735">
            <v>0</v>
          </cell>
          <cell r="EA735">
            <v>0</v>
          </cell>
          <cell r="EB735">
            <v>0</v>
          </cell>
          <cell r="EC735">
            <v>0</v>
          </cell>
          <cell r="ED735">
            <v>0</v>
          </cell>
          <cell r="EE735">
            <v>0</v>
          </cell>
          <cell r="EF735">
            <v>0</v>
          </cell>
          <cell r="EG735">
            <v>0</v>
          </cell>
          <cell r="EH735">
            <v>0</v>
          </cell>
          <cell r="EI735">
            <v>0</v>
          </cell>
          <cell r="EJ735">
            <v>0</v>
          </cell>
          <cell r="EK735">
            <v>0</v>
          </cell>
          <cell r="EL735">
            <v>0</v>
          </cell>
          <cell r="EM735">
            <v>0</v>
          </cell>
          <cell r="EN735">
            <v>0</v>
          </cell>
          <cell r="EO735">
            <v>0</v>
          </cell>
          <cell r="EP735">
            <v>0</v>
          </cell>
          <cell r="EQ735">
            <v>0</v>
          </cell>
          <cell r="ER735">
            <v>0</v>
          </cell>
          <cell r="ES735">
            <v>0</v>
          </cell>
          <cell r="ET735">
            <v>0</v>
          </cell>
          <cell r="EU735">
            <v>0</v>
          </cell>
          <cell r="EV735">
            <v>0</v>
          </cell>
          <cell r="EW735">
            <v>0</v>
          </cell>
          <cell r="EX735">
            <v>0</v>
          </cell>
          <cell r="EY735">
            <v>0</v>
          </cell>
          <cell r="EZ735">
            <v>0</v>
          </cell>
          <cell r="FA735">
            <v>0</v>
          </cell>
          <cell r="FB735">
            <v>0</v>
          </cell>
          <cell r="FC735">
            <v>1</v>
          </cell>
          <cell r="FD735">
            <v>0</v>
          </cell>
          <cell r="FE735">
            <v>1</v>
          </cell>
          <cell r="FF735">
            <v>-1</v>
          </cell>
          <cell r="FG735">
            <v>0</v>
          </cell>
          <cell r="FH735">
            <v>-1</v>
          </cell>
          <cell r="FI735">
            <v>11</v>
          </cell>
          <cell r="FJ735">
            <v>0</v>
          </cell>
          <cell r="FK735">
            <v>11</v>
          </cell>
          <cell r="FL735">
            <v>0</v>
          </cell>
          <cell r="FM735">
            <v>0</v>
          </cell>
          <cell r="FN735">
            <v>0</v>
          </cell>
          <cell r="FO735">
            <v>-2</v>
          </cell>
          <cell r="FP735">
            <v>0</v>
          </cell>
          <cell r="FQ735">
            <v>-2</v>
          </cell>
          <cell r="FR735">
            <v>1</v>
          </cell>
          <cell r="FS735">
            <v>0</v>
          </cell>
          <cell r="FT735">
            <v>1</v>
          </cell>
          <cell r="FU735">
            <v>0</v>
          </cell>
          <cell r="FV735">
            <v>0</v>
          </cell>
          <cell r="FW735">
            <v>0</v>
          </cell>
          <cell r="FX735">
            <v>2</v>
          </cell>
          <cell r="FY735">
            <v>0</v>
          </cell>
          <cell r="FZ735">
            <v>2</v>
          </cell>
          <cell r="GA735">
            <v>0</v>
          </cell>
          <cell r="GB735">
            <v>0</v>
          </cell>
          <cell r="GC735">
            <v>0</v>
          </cell>
          <cell r="GD735">
            <v>0</v>
          </cell>
          <cell r="GE735">
            <v>0</v>
          </cell>
          <cell r="GF735">
            <v>0</v>
          </cell>
          <cell r="GG735">
            <v>0</v>
          </cell>
          <cell r="GH735">
            <v>0</v>
          </cell>
          <cell r="GI735">
            <v>0</v>
          </cell>
          <cell r="GJ735">
            <v>0</v>
          </cell>
          <cell r="GK735">
            <v>0</v>
          </cell>
          <cell r="GL735">
            <v>0</v>
          </cell>
          <cell r="GM735">
            <v>0</v>
          </cell>
          <cell r="GN735">
            <v>0</v>
          </cell>
          <cell r="GO735">
            <v>0</v>
          </cell>
          <cell r="GP735">
            <v>7</v>
          </cell>
          <cell r="GQ735">
            <v>0</v>
          </cell>
          <cell r="GR735">
            <v>7</v>
          </cell>
          <cell r="GS735">
            <v>0</v>
          </cell>
          <cell r="GT735">
            <v>0</v>
          </cell>
          <cell r="GU735">
            <v>0</v>
          </cell>
          <cell r="GV735">
            <v>0</v>
          </cell>
          <cell r="GW735">
            <v>0</v>
          </cell>
          <cell r="GX735">
            <v>0</v>
          </cell>
          <cell r="GY735">
            <v>0</v>
          </cell>
          <cell r="GZ735">
            <v>0</v>
          </cell>
          <cell r="HA735">
            <v>0</v>
          </cell>
          <cell r="HB735">
            <v>0</v>
          </cell>
          <cell r="HC735">
            <v>0</v>
          </cell>
          <cell r="HD735">
            <v>0</v>
          </cell>
          <cell r="HE735">
            <v>0</v>
          </cell>
          <cell r="HF735">
            <v>0</v>
          </cell>
          <cell r="HG735">
            <v>0</v>
          </cell>
          <cell r="HH735">
            <v>0</v>
          </cell>
          <cell r="HI735">
            <v>0</v>
          </cell>
          <cell r="HJ735">
            <v>0</v>
          </cell>
          <cell r="HO735">
            <v>7.0999999999999994E-2</v>
          </cell>
          <cell r="HP735">
            <v>0</v>
          </cell>
          <cell r="HQ735">
            <v>7.0999999999999994E-2</v>
          </cell>
          <cell r="HR735">
            <v>7.0999999999999994E-2</v>
          </cell>
          <cell r="HS735">
            <v>0</v>
          </cell>
          <cell r="HT735">
            <v>7.0999999999999994E-2</v>
          </cell>
          <cell r="HU735">
            <v>6.8000000000000005E-2</v>
          </cell>
          <cell r="HV735">
            <v>0</v>
          </cell>
          <cell r="HW735">
            <v>6.8000000000000005E-2</v>
          </cell>
          <cell r="HX735">
            <v>0</v>
          </cell>
          <cell r="HY735">
            <v>0</v>
          </cell>
          <cell r="HZ735">
            <v>0</v>
          </cell>
          <cell r="IA735">
            <v>1.0999999999999999E-2</v>
          </cell>
          <cell r="IB735">
            <v>0</v>
          </cell>
          <cell r="IC735">
            <v>1.0999999999999999E-2</v>
          </cell>
          <cell r="ID735">
            <v>1.0999999999999999E-2</v>
          </cell>
          <cell r="IE735">
            <v>0</v>
          </cell>
          <cell r="IF735">
            <v>1.0999999999999999E-2</v>
          </cell>
          <cell r="IG735">
            <v>7.0000000000000001E-3</v>
          </cell>
          <cell r="IH735">
            <v>0</v>
          </cell>
          <cell r="II735">
            <v>7.0000000000000001E-3</v>
          </cell>
          <cell r="IJ735">
            <v>1.9359999999999999</v>
          </cell>
          <cell r="IK735">
            <v>0</v>
          </cell>
          <cell r="IL735">
            <v>1.9359999999999999</v>
          </cell>
          <cell r="IM735">
            <v>1.9359999999999999</v>
          </cell>
          <cell r="IN735">
            <v>0</v>
          </cell>
          <cell r="IO735">
            <v>1.9359999999999999</v>
          </cell>
          <cell r="IP735">
            <v>1.859</v>
          </cell>
          <cell r="IQ735">
            <v>0</v>
          </cell>
          <cell r="IR735">
            <v>1.859</v>
          </cell>
          <cell r="IS735">
            <v>1.853</v>
          </cell>
          <cell r="IT735">
            <v>0</v>
          </cell>
          <cell r="IU735">
            <v>1.853</v>
          </cell>
          <cell r="IV735">
            <v>0</v>
          </cell>
          <cell r="IW735">
            <v>0</v>
          </cell>
          <cell r="IX735">
            <v>0</v>
          </cell>
          <cell r="IY735">
            <v>0</v>
          </cell>
          <cell r="IZ735">
            <v>0</v>
          </cell>
          <cell r="JA735">
            <v>0</v>
          </cell>
          <cell r="JB735">
            <v>0</v>
          </cell>
          <cell r="JC735">
            <v>0</v>
          </cell>
          <cell r="JD735">
            <v>0</v>
          </cell>
          <cell r="JE735">
            <v>0</v>
          </cell>
          <cell r="JF735">
            <v>0</v>
          </cell>
          <cell r="JG735">
            <v>0</v>
          </cell>
          <cell r="JH735">
            <v>0.182</v>
          </cell>
          <cell r="JI735">
            <v>0</v>
          </cell>
          <cell r="JJ735">
            <v>0.182</v>
          </cell>
          <cell r="JK735">
            <v>0</v>
          </cell>
          <cell r="JL735">
            <v>0</v>
          </cell>
          <cell r="JM735">
            <v>0</v>
          </cell>
          <cell r="JN735">
            <v>0</v>
          </cell>
          <cell r="JO735">
            <v>0</v>
          </cell>
          <cell r="JP735">
            <v>0</v>
          </cell>
          <cell r="JQ735">
            <v>0</v>
          </cell>
          <cell r="JR735">
            <v>0</v>
          </cell>
          <cell r="JS735">
            <v>0</v>
          </cell>
          <cell r="JT735">
            <v>0.25900000000000001</v>
          </cell>
          <cell r="JU735">
            <v>0</v>
          </cell>
          <cell r="JV735">
            <v>0.25900000000000001</v>
          </cell>
          <cell r="JW735">
            <v>0.23200000000000001</v>
          </cell>
          <cell r="JX735">
            <v>0</v>
          </cell>
          <cell r="JY735">
            <v>0.23200000000000001</v>
          </cell>
          <cell r="JZ735">
            <v>0.26500000000000001</v>
          </cell>
          <cell r="KA735">
            <v>0</v>
          </cell>
          <cell r="KB735">
            <v>0.26500000000000001</v>
          </cell>
          <cell r="KC735">
            <v>0</v>
          </cell>
          <cell r="KD735">
            <v>0</v>
          </cell>
          <cell r="KE735">
            <v>0</v>
          </cell>
          <cell r="KF735">
            <v>0</v>
          </cell>
          <cell r="KG735">
            <v>0</v>
          </cell>
          <cell r="KH735">
            <v>0</v>
          </cell>
          <cell r="KI735">
            <v>0</v>
          </cell>
          <cell r="KJ735">
            <v>0</v>
          </cell>
          <cell r="KK735">
            <v>0</v>
          </cell>
          <cell r="KL735">
            <v>0</v>
          </cell>
          <cell r="KM735">
            <v>0</v>
          </cell>
          <cell r="KN735">
            <v>0</v>
          </cell>
          <cell r="KO735">
            <v>0</v>
          </cell>
          <cell r="KP735">
            <v>0</v>
          </cell>
          <cell r="KQ735">
            <v>0</v>
          </cell>
          <cell r="KR735">
            <v>0</v>
          </cell>
          <cell r="KS735">
            <v>0</v>
          </cell>
          <cell r="KT735">
            <v>0</v>
          </cell>
          <cell r="KU735">
            <v>0</v>
          </cell>
          <cell r="KV735">
            <v>0</v>
          </cell>
          <cell r="KW735">
            <v>0</v>
          </cell>
          <cell r="KX735">
            <v>0</v>
          </cell>
          <cell r="KY735">
            <v>0</v>
          </cell>
          <cell r="KZ735">
            <v>0</v>
          </cell>
          <cell r="LA735">
            <v>0</v>
          </cell>
          <cell r="LB735">
            <v>0</v>
          </cell>
          <cell r="LC735">
            <v>0</v>
          </cell>
          <cell r="LD735">
            <v>0</v>
          </cell>
          <cell r="LE735">
            <v>0</v>
          </cell>
          <cell r="LF735">
            <v>0</v>
          </cell>
          <cell r="LG735">
            <v>0</v>
          </cell>
          <cell r="LH735">
            <v>0</v>
          </cell>
          <cell r="LI735">
            <v>0</v>
          </cell>
          <cell r="LJ735">
            <v>0</v>
          </cell>
          <cell r="LK735">
            <v>0</v>
          </cell>
          <cell r="LL735">
            <v>0</v>
          </cell>
          <cell r="LM735">
            <v>0</v>
          </cell>
          <cell r="LN735">
            <v>0</v>
          </cell>
          <cell r="LO735">
            <v>0</v>
          </cell>
          <cell r="LP735">
            <v>1</v>
          </cell>
          <cell r="LQ735">
            <v>0</v>
          </cell>
          <cell r="LR735">
            <v>1</v>
          </cell>
          <cell r="LS735">
            <v>-1</v>
          </cell>
          <cell r="LT735">
            <v>0</v>
          </cell>
          <cell r="LU735">
            <v>-1</v>
          </cell>
          <cell r="LV735">
            <v>11</v>
          </cell>
          <cell r="LW735">
            <v>0</v>
          </cell>
          <cell r="LX735">
            <v>11</v>
          </cell>
          <cell r="LY735">
            <v>0</v>
          </cell>
          <cell r="LZ735">
            <v>0</v>
          </cell>
          <cell r="MA735">
            <v>0</v>
          </cell>
          <cell r="MB735">
            <v>-2</v>
          </cell>
          <cell r="MC735">
            <v>0</v>
          </cell>
          <cell r="MD735">
            <v>-2</v>
          </cell>
          <cell r="ME735">
            <v>1</v>
          </cell>
          <cell r="MF735">
            <v>0</v>
          </cell>
          <cell r="MG735">
            <v>1</v>
          </cell>
          <cell r="MH735">
            <v>0</v>
          </cell>
          <cell r="MI735">
            <v>0</v>
          </cell>
          <cell r="MJ735">
            <v>0</v>
          </cell>
          <cell r="MK735">
            <v>2</v>
          </cell>
          <cell r="ML735">
            <v>0</v>
          </cell>
          <cell r="MM735">
            <v>2</v>
          </cell>
          <cell r="MN735">
            <v>0</v>
          </cell>
          <cell r="MO735">
            <v>0</v>
          </cell>
          <cell r="MP735">
            <v>0</v>
          </cell>
          <cell r="MQ735">
            <v>0</v>
          </cell>
          <cell r="MR735">
            <v>0</v>
          </cell>
          <cell r="MS735">
            <v>0</v>
          </cell>
          <cell r="MT735">
            <v>0</v>
          </cell>
          <cell r="MU735">
            <v>0</v>
          </cell>
          <cell r="MV735">
            <v>0</v>
          </cell>
          <cell r="MW735">
            <v>0</v>
          </cell>
          <cell r="MX735">
            <v>0</v>
          </cell>
          <cell r="MY735">
            <v>0</v>
          </cell>
          <cell r="MZ735">
            <v>0</v>
          </cell>
          <cell r="NA735">
            <v>0</v>
          </cell>
          <cell r="NB735">
            <v>0</v>
          </cell>
          <cell r="NC735">
            <v>7</v>
          </cell>
          <cell r="ND735">
            <v>0</v>
          </cell>
          <cell r="NE735">
            <v>7</v>
          </cell>
          <cell r="NF735">
            <v>0</v>
          </cell>
          <cell r="NG735">
            <v>0</v>
          </cell>
          <cell r="NH735">
            <v>0</v>
          </cell>
          <cell r="NI735">
            <v>0</v>
          </cell>
          <cell r="NJ735">
            <v>0</v>
          </cell>
          <cell r="NK735">
            <v>0</v>
          </cell>
          <cell r="NL735">
            <v>0</v>
          </cell>
          <cell r="NM735">
            <v>0</v>
          </cell>
          <cell r="NN735">
            <v>0</v>
          </cell>
          <cell r="NO735">
            <v>0</v>
          </cell>
          <cell r="NP735">
            <v>0</v>
          </cell>
          <cell r="NQ735">
            <v>0</v>
          </cell>
          <cell r="NR735">
            <v>0</v>
          </cell>
          <cell r="NS735">
            <v>0</v>
          </cell>
          <cell r="NT735">
            <v>0</v>
          </cell>
          <cell r="NU735">
            <v>0</v>
          </cell>
          <cell r="NV735">
            <v>0</v>
          </cell>
          <cell r="NW735">
            <v>0</v>
          </cell>
        </row>
        <row r="736">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0</v>
          </cell>
          <cell r="CB736">
            <v>0</v>
          </cell>
          <cell r="CC736">
            <v>0</v>
          </cell>
          <cell r="CD736">
            <v>0</v>
          </cell>
          <cell r="CE736">
            <v>0</v>
          </cell>
          <cell r="CF736">
            <v>0</v>
          </cell>
          <cell r="CG736">
            <v>0</v>
          </cell>
          <cell r="CH736">
            <v>0</v>
          </cell>
          <cell r="CI736">
            <v>0</v>
          </cell>
          <cell r="CJ736">
            <v>0</v>
          </cell>
          <cell r="CK736">
            <v>0</v>
          </cell>
          <cell r="CL736">
            <v>0</v>
          </cell>
          <cell r="CM736">
            <v>0</v>
          </cell>
          <cell r="CN736">
            <v>0</v>
          </cell>
          <cell r="CO736">
            <v>0</v>
          </cell>
          <cell r="CP736">
            <v>0</v>
          </cell>
          <cell r="CQ736">
            <v>0</v>
          </cell>
          <cell r="CR736">
            <v>0</v>
          </cell>
          <cell r="CS736">
            <v>0</v>
          </cell>
          <cell r="CT736">
            <v>0</v>
          </cell>
          <cell r="CU736">
            <v>0</v>
          </cell>
          <cell r="CV736">
            <v>0</v>
          </cell>
          <cell r="CW736">
            <v>0</v>
          </cell>
          <cell r="CX736">
            <v>0</v>
          </cell>
          <cell r="CY736">
            <v>0</v>
          </cell>
          <cell r="CZ736">
            <v>0</v>
          </cell>
          <cell r="DA736">
            <v>0</v>
          </cell>
          <cell r="DB736">
            <v>0</v>
          </cell>
          <cell r="DC736">
            <v>0</v>
          </cell>
          <cell r="DD736">
            <v>0</v>
          </cell>
          <cell r="DE736">
            <v>0</v>
          </cell>
          <cell r="DF736">
            <v>0</v>
          </cell>
          <cell r="DG736">
            <v>0</v>
          </cell>
          <cell r="DH736">
            <v>0</v>
          </cell>
          <cell r="DI736">
            <v>0</v>
          </cell>
          <cell r="DJ736">
            <v>0</v>
          </cell>
          <cell r="DK736">
            <v>0</v>
          </cell>
          <cell r="DL736">
            <v>0</v>
          </cell>
          <cell r="DM736">
            <v>0</v>
          </cell>
          <cell r="DN736">
            <v>0</v>
          </cell>
          <cell r="DO736">
            <v>0</v>
          </cell>
          <cell r="DP736">
            <v>0</v>
          </cell>
          <cell r="DQ736">
            <v>0</v>
          </cell>
          <cell r="DR736">
            <v>0</v>
          </cell>
          <cell r="DS736">
            <v>0</v>
          </cell>
          <cell r="DT736">
            <v>0</v>
          </cell>
          <cell r="DU736">
            <v>0</v>
          </cell>
          <cell r="DV736">
            <v>0</v>
          </cell>
          <cell r="DW736">
            <v>0</v>
          </cell>
          <cell r="DX736">
            <v>0</v>
          </cell>
          <cell r="DY736">
            <v>0</v>
          </cell>
          <cell r="DZ736">
            <v>0</v>
          </cell>
          <cell r="EA736">
            <v>0</v>
          </cell>
          <cell r="EB736">
            <v>0</v>
          </cell>
          <cell r="EC736">
            <v>0</v>
          </cell>
          <cell r="ED736">
            <v>0</v>
          </cell>
          <cell r="EE736">
            <v>2</v>
          </cell>
          <cell r="EF736">
            <v>0</v>
          </cell>
          <cell r="EG736">
            <v>2</v>
          </cell>
          <cell r="EH736">
            <v>3</v>
          </cell>
          <cell r="EI736">
            <v>0</v>
          </cell>
          <cell r="EJ736">
            <v>3</v>
          </cell>
          <cell r="EK736">
            <v>0</v>
          </cell>
          <cell r="EL736">
            <v>0</v>
          </cell>
          <cell r="EM736">
            <v>0</v>
          </cell>
          <cell r="EN736">
            <v>0</v>
          </cell>
          <cell r="EO736">
            <v>0</v>
          </cell>
          <cell r="EP736">
            <v>0</v>
          </cell>
          <cell r="EQ736">
            <v>0</v>
          </cell>
          <cell r="ER736">
            <v>0</v>
          </cell>
          <cell r="ES736">
            <v>0</v>
          </cell>
          <cell r="ET736">
            <v>0</v>
          </cell>
          <cell r="EU736">
            <v>0</v>
          </cell>
          <cell r="EV736">
            <v>0</v>
          </cell>
          <cell r="EW736">
            <v>-1</v>
          </cell>
          <cell r="EX736">
            <v>0</v>
          </cell>
          <cell r="EY736">
            <v>-1</v>
          </cell>
          <cell r="EZ736">
            <v>1</v>
          </cell>
          <cell r="FA736">
            <v>0</v>
          </cell>
          <cell r="FB736">
            <v>1</v>
          </cell>
          <cell r="FC736">
            <v>-834</v>
          </cell>
          <cell r="FD736">
            <v>0</v>
          </cell>
          <cell r="FE736">
            <v>-834</v>
          </cell>
          <cell r="FF736">
            <v>0</v>
          </cell>
          <cell r="FG736">
            <v>0</v>
          </cell>
          <cell r="FH736">
            <v>0</v>
          </cell>
          <cell r="FI736">
            <v>0</v>
          </cell>
          <cell r="FJ736">
            <v>0</v>
          </cell>
          <cell r="FK736">
            <v>0</v>
          </cell>
          <cell r="FL736">
            <v>0</v>
          </cell>
          <cell r="FM736">
            <v>0</v>
          </cell>
          <cell r="FN736">
            <v>0</v>
          </cell>
          <cell r="FO736">
            <v>-1053</v>
          </cell>
          <cell r="FP736">
            <v>0</v>
          </cell>
          <cell r="FQ736">
            <v>-1053</v>
          </cell>
          <cell r="FR736">
            <v>0</v>
          </cell>
          <cell r="FS736">
            <v>0</v>
          </cell>
          <cell r="FT736">
            <v>0</v>
          </cell>
          <cell r="FU736">
            <v>0</v>
          </cell>
          <cell r="FV736">
            <v>0</v>
          </cell>
          <cell r="FW736">
            <v>0</v>
          </cell>
          <cell r="FX736">
            <v>0</v>
          </cell>
          <cell r="FY736">
            <v>0</v>
          </cell>
          <cell r="FZ736">
            <v>0</v>
          </cell>
          <cell r="GA736">
            <v>0</v>
          </cell>
          <cell r="GB736">
            <v>0</v>
          </cell>
          <cell r="GC736">
            <v>0</v>
          </cell>
          <cell r="GD736">
            <v>0</v>
          </cell>
          <cell r="GE736">
            <v>0</v>
          </cell>
          <cell r="GF736">
            <v>0</v>
          </cell>
          <cell r="GG736">
            <v>0</v>
          </cell>
          <cell r="GH736">
            <v>0</v>
          </cell>
          <cell r="GI736">
            <v>0</v>
          </cell>
          <cell r="GJ736">
            <v>0</v>
          </cell>
          <cell r="GK736">
            <v>0</v>
          </cell>
          <cell r="GL736">
            <v>0</v>
          </cell>
          <cell r="GM736">
            <v>0</v>
          </cell>
          <cell r="GN736">
            <v>0</v>
          </cell>
          <cell r="GO736">
            <v>0</v>
          </cell>
          <cell r="GP736">
            <v>0</v>
          </cell>
          <cell r="GQ736">
            <v>0</v>
          </cell>
          <cell r="GR736">
            <v>0</v>
          </cell>
          <cell r="GS736">
            <v>0</v>
          </cell>
          <cell r="GT736">
            <v>0</v>
          </cell>
          <cell r="GU736">
            <v>0</v>
          </cell>
          <cell r="GV736">
            <v>0</v>
          </cell>
          <cell r="GW736">
            <v>0</v>
          </cell>
          <cell r="GX736">
            <v>0</v>
          </cell>
          <cell r="GY736">
            <v>0</v>
          </cell>
          <cell r="GZ736">
            <v>0</v>
          </cell>
          <cell r="HA736">
            <v>0</v>
          </cell>
          <cell r="HB736">
            <v>0</v>
          </cell>
          <cell r="HC736">
            <v>0</v>
          </cell>
          <cell r="HD736">
            <v>0</v>
          </cell>
          <cell r="HE736">
            <v>0</v>
          </cell>
          <cell r="HF736">
            <v>0</v>
          </cell>
          <cell r="HG736">
            <v>0</v>
          </cell>
          <cell r="HH736">
            <v>0</v>
          </cell>
          <cell r="HI736">
            <v>0</v>
          </cell>
          <cell r="HJ736">
            <v>0</v>
          </cell>
          <cell r="HO736">
            <v>0</v>
          </cell>
          <cell r="HP736">
            <v>0</v>
          </cell>
          <cell r="HQ736">
            <v>0</v>
          </cell>
          <cell r="HR736">
            <v>0</v>
          </cell>
          <cell r="HS736">
            <v>0</v>
          </cell>
          <cell r="HT736">
            <v>0</v>
          </cell>
          <cell r="HU736">
            <v>0</v>
          </cell>
          <cell r="HV736">
            <v>0</v>
          </cell>
          <cell r="HW736">
            <v>0</v>
          </cell>
          <cell r="HX736">
            <v>0</v>
          </cell>
          <cell r="HY736">
            <v>0</v>
          </cell>
          <cell r="HZ736">
            <v>0</v>
          </cell>
          <cell r="IA736">
            <v>0</v>
          </cell>
          <cell r="IB736">
            <v>0</v>
          </cell>
          <cell r="IC736">
            <v>0</v>
          </cell>
          <cell r="ID736">
            <v>0</v>
          </cell>
          <cell r="IE736">
            <v>0</v>
          </cell>
          <cell r="IF736">
            <v>0</v>
          </cell>
          <cell r="IG736">
            <v>0</v>
          </cell>
          <cell r="IH736">
            <v>0</v>
          </cell>
          <cell r="II736">
            <v>0</v>
          </cell>
          <cell r="IJ736">
            <v>0</v>
          </cell>
          <cell r="IK736">
            <v>0</v>
          </cell>
          <cell r="IL736">
            <v>0</v>
          </cell>
          <cell r="IM736">
            <v>0</v>
          </cell>
          <cell r="IN736">
            <v>0</v>
          </cell>
          <cell r="IO736">
            <v>0</v>
          </cell>
          <cell r="IP736">
            <v>0</v>
          </cell>
          <cell r="IQ736">
            <v>0</v>
          </cell>
          <cell r="IR736">
            <v>0</v>
          </cell>
          <cell r="IS736">
            <v>0</v>
          </cell>
          <cell r="IT736">
            <v>0</v>
          </cell>
          <cell r="IU736">
            <v>0</v>
          </cell>
          <cell r="IV736">
            <v>0</v>
          </cell>
          <cell r="IW736">
            <v>0</v>
          </cell>
          <cell r="IX736">
            <v>0</v>
          </cell>
          <cell r="IY736">
            <v>0</v>
          </cell>
          <cell r="IZ736">
            <v>0</v>
          </cell>
          <cell r="JA736">
            <v>0</v>
          </cell>
          <cell r="JB736">
            <v>0</v>
          </cell>
          <cell r="JC736">
            <v>0</v>
          </cell>
          <cell r="JD736">
            <v>0</v>
          </cell>
          <cell r="JE736">
            <v>0</v>
          </cell>
          <cell r="JF736">
            <v>0</v>
          </cell>
          <cell r="JG736">
            <v>0</v>
          </cell>
          <cell r="JH736">
            <v>0</v>
          </cell>
          <cell r="JI736">
            <v>0</v>
          </cell>
          <cell r="JJ736">
            <v>0</v>
          </cell>
          <cell r="JK736">
            <v>0</v>
          </cell>
          <cell r="JL736">
            <v>0</v>
          </cell>
          <cell r="JM736">
            <v>0</v>
          </cell>
          <cell r="JN736">
            <v>0</v>
          </cell>
          <cell r="JO736">
            <v>0</v>
          </cell>
          <cell r="JP736">
            <v>0</v>
          </cell>
          <cell r="JQ736">
            <v>0</v>
          </cell>
          <cell r="JR736">
            <v>0</v>
          </cell>
          <cell r="JS736">
            <v>0</v>
          </cell>
          <cell r="JT736">
            <v>0</v>
          </cell>
          <cell r="JU736">
            <v>0</v>
          </cell>
          <cell r="JV736">
            <v>0</v>
          </cell>
          <cell r="JW736">
            <v>0</v>
          </cell>
          <cell r="JX736">
            <v>0</v>
          </cell>
          <cell r="JY736">
            <v>0</v>
          </cell>
          <cell r="JZ736">
            <v>0</v>
          </cell>
          <cell r="KA736">
            <v>0</v>
          </cell>
          <cell r="KB736">
            <v>0</v>
          </cell>
          <cell r="KC736">
            <v>0</v>
          </cell>
          <cell r="KD736">
            <v>0</v>
          </cell>
          <cell r="KE736">
            <v>0</v>
          </cell>
          <cell r="KF736">
            <v>0</v>
          </cell>
          <cell r="KG736">
            <v>0</v>
          </cell>
          <cell r="KH736">
            <v>0</v>
          </cell>
          <cell r="KI736">
            <v>0</v>
          </cell>
          <cell r="KJ736">
            <v>0</v>
          </cell>
          <cell r="KK736">
            <v>0</v>
          </cell>
          <cell r="KL736">
            <v>0</v>
          </cell>
          <cell r="KM736">
            <v>0</v>
          </cell>
          <cell r="KN736">
            <v>0</v>
          </cell>
          <cell r="KO736">
            <v>0</v>
          </cell>
          <cell r="KP736">
            <v>0</v>
          </cell>
          <cell r="KQ736">
            <v>0</v>
          </cell>
          <cell r="KR736">
            <v>2</v>
          </cell>
          <cell r="KS736">
            <v>0</v>
          </cell>
          <cell r="KT736">
            <v>2</v>
          </cell>
          <cell r="KU736">
            <v>3</v>
          </cell>
          <cell r="KV736">
            <v>0</v>
          </cell>
          <cell r="KW736">
            <v>3</v>
          </cell>
          <cell r="KX736">
            <v>0</v>
          </cell>
          <cell r="KY736">
            <v>0</v>
          </cell>
          <cell r="KZ736">
            <v>0</v>
          </cell>
          <cell r="LA736">
            <v>0</v>
          </cell>
          <cell r="LB736">
            <v>0</v>
          </cell>
          <cell r="LC736">
            <v>0</v>
          </cell>
          <cell r="LD736">
            <v>0</v>
          </cell>
          <cell r="LE736">
            <v>0</v>
          </cell>
          <cell r="LF736">
            <v>0</v>
          </cell>
          <cell r="LG736">
            <v>0</v>
          </cell>
          <cell r="LH736">
            <v>0</v>
          </cell>
          <cell r="LI736">
            <v>0</v>
          </cell>
          <cell r="LJ736">
            <v>-1</v>
          </cell>
          <cell r="LK736">
            <v>0</v>
          </cell>
          <cell r="LL736">
            <v>-1</v>
          </cell>
          <cell r="LM736">
            <v>1</v>
          </cell>
          <cell r="LN736">
            <v>0</v>
          </cell>
          <cell r="LO736">
            <v>1</v>
          </cell>
          <cell r="LP736">
            <v>-834</v>
          </cell>
          <cell r="LQ736">
            <v>0</v>
          </cell>
          <cell r="LR736">
            <v>-834</v>
          </cell>
          <cell r="LS736">
            <v>0</v>
          </cell>
          <cell r="LT736">
            <v>0</v>
          </cell>
          <cell r="LU736">
            <v>0</v>
          </cell>
          <cell r="LV736">
            <v>0</v>
          </cell>
          <cell r="LW736">
            <v>0</v>
          </cell>
          <cell r="LX736">
            <v>0</v>
          </cell>
          <cell r="LY736">
            <v>0</v>
          </cell>
          <cell r="LZ736">
            <v>0</v>
          </cell>
          <cell r="MA736">
            <v>0</v>
          </cell>
          <cell r="MB736">
            <v>-1053</v>
          </cell>
          <cell r="MC736">
            <v>0</v>
          </cell>
          <cell r="MD736">
            <v>-1053</v>
          </cell>
          <cell r="ME736">
            <v>0</v>
          </cell>
          <cell r="MF736">
            <v>0</v>
          </cell>
          <cell r="MG736">
            <v>0</v>
          </cell>
          <cell r="MH736">
            <v>0</v>
          </cell>
          <cell r="MI736">
            <v>0</v>
          </cell>
          <cell r="MJ736">
            <v>0</v>
          </cell>
          <cell r="MK736">
            <v>0</v>
          </cell>
          <cell r="ML736">
            <v>0</v>
          </cell>
          <cell r="MM736">
            <v>0</v>
          </cell>
          <cell r="MN736">
            <v>0</v>
          </cell>
          <cell r="MO736">
            <v>0</v>
          </cell>
          <cell r="MP736">
            <v>0</v>
          </cell>
          <cell r="MQ736">
            <v>0</v>
          </cell>
          <cell r="MR736">
            <v>0</v>
          </cell>
          <cell r="MS736">
            <v>0</v>
          </cell>
          <cell r="MT736">
            <v>0</v>
          </cell>
          <cell r="MU736">
            <v>0</v>
          </cell>
          <cell r="MV736">
            <v>0</v>
          </cell>
          <cell r="MW736">
            <v>0</v>
          </cell>
          <cell r="MX736">
            <v>0</v>
          </cell>
          <cell r="MY736">
            <v>0</v>
          </cell>
          <cell r="MZ736">
            <v>0</v>
          </cell>
          <cell r="NA736">
            <v>0</v>
          </cell>
          <cell r="NB736">
            <v>0</v>
          </cell>
          <cell r="NC736">
            <v>0</v>
          </cell>
          <cell r="ND736">
            <v>0</v>
          </cell>
          <cell r="NE736">
            <v>0</v>
          </cell>
          <cell r="NF736">
            <v>0</v>
          </cell>
          <cell r="NG736">
            <v>0</v>
          </cell>
          <cell r="NH736">
            <v>0</v>
          </cell>
          <cell r="NI736">
            <v>0</v>
          </cell>
          <cell r="NJ736">
            <v>0</v>
          </cell>
          <cell r="NK736">
            <v>0</v>
          </cell>
          <cell r="NL736">
            <v>0</v>
          </cell>
          <cell r="NM736">
            <v>0</v>
          </cell>
          <cell r="NN736">
            <v>0</v>
          </cell>
          <cell r="NO736">
            <v>0</v>
          </cell>
          <cell r="NP736">
            <v>0</v>
          </cell>
          <cell r="NQ736">
            <v>0</v>
          </cell>
          <cell r="NR736">
            <v>0</v>
          </cell>
          <cell r="NS736">
            <v>0</v>
          </cell>
          <cell r="NT736">
            <v>0</v>
          </cell>
          <cell r="NU736">
            <v>0</v>
          </cell>
          <cell r="NV736">
            <v>0</v>
          </cell>
          <cell r="NW736">
            <v>0</v>
          </cell>
        </row>
        <row r="737">
          <cell r="BB737">
            <v>150.732</v>
          </cell>
          <cell r="BC737">
            <v>3.8570670000890614</v>
          </cell>
          <cell r="BD737">
            <v>146.87493299991092</v>
          </cell>
          <cell r="BE737">
            <v>212.47499999999999</v>
          </cell>
          <cell r="BF737">
            <v>-7.4817429999999998</v>
          </cell>
          <cell r="BG737">
            <v>219.95674299999999</v>
          </cell>
          <cell r="BH737">
            <v>135.41399999999999</v>
          </cell>
          <cell r="BI737">
            <v>8.4770000000000003</v>
          </cell>
          <cell r="BJ737">
            <v>126.93699999999998</v>
          </cell>
          <cell r="BK737">
            <v>158.315</v>
          </cell>
          <cell r="BL737">
            <v>18.102136403725531</v>
          </cell>
          <cell r="BM737">
            <v>140.21286359627447</v>
          </cell>
          <cell r="BN737">
            <v>323.46199999999999</v>
          </cell>
          <cell r="BO737">
            <v>18.898682999999998</v>
          </cell>
          <cell r="BP737">
            <v>304.56331699999998</v>
          </cell>
          <cell r="BQ737">
            <v>343.16500000000002</v>
          </cell>
          <cell r="BR737">
            <v>-6.788494</v>
          </cell>
          <cell r="BS737">
            <v>349.95349400000003</v>
          </cell>
          <cell r="BT737">
            <v>38.622999999999998</v>
          </cell>
          <cell r="BU737">
            <v>-18.983493403725529</v>
          </cell>
          <cell r="BV737">
            <v>57.606493403725523</v>
          </cell>
          <cell r="BW737">
            <v>163.75899999999999</v>
          </cell>
          <cell r="BX737">
            <v>-6</v>
          </cell>
          <cell r="BY737">
            <v>169.75899999999999</v>
          </cell>
          <cell r="BZ737">
            <v>148.321</v>
          </cell>
          <cell r="CA737">
            <v>-2.64</v>
          </cell>
          <cell r="CB737">
            <v>150.96099999999998</v>
          </cell>
          <cell r="CC737">
            <v>155.697</v>
          </cell>
          <cell r="CD737">
            <v>-4.5363841153351823</v>
          </cell>
          <cell r="CE737">
            <v>160.23338411533518</v>
          </cell>
          <cell r="CF737">
            <v>8.0760000000000005</v>
          </cell>
          <cell r="CG737">
            <v>-7.7566499999999996</v>
          </cell>
          <cell r="CH737">
            <v>15.832650000000001</v>
          </cell>
          <cell r="CI737">
            <v>-9.3350000000000009</v>
          </cell>
          <cell r="CJ737">
            <v>14.641</v>
          </cell>
          <cell r="CK737">
            <v>-23.975999999999999</v>
          </cell>
          <cell r="CL737">
            <v>44.432000000000002</v>
          </cell>
          <cell r="CM737">
            <v>-7.6849999999999996</v>
          </cell>
          <cell r="CN737">
            <v>52.117000000000004</v>
          </cell>
          <cell r="CO737">
            <v>224.77199999999999</v>
          </cell>
          <cell r="CP737">
            <v>10.291601708055699</v>
          </cell>
          <cell r="CQ737">
            <v>214.48039829194428</v>
          </cell>
          <cell r="CR737">
            <v>44.023000000000003</v>
          </cell>
          <cell r="CS737">
            <v>4.9647185108776402</v>
          </cell>
          <cell r="CT737">
            <v>39.058281489122365</v>
          </cell>
          <cell r="CU737">
            <v>93.628</v>
          </cell>
          <cell r="CV737">
            <v>-4.9240000000000004</v>
          </cell>
          <cell r="CW737">
            <v>98.552000000000007</v>
          </cell>
          <cell r="CX737">
            <v>126.274</v>
          </cell>
          <cell r="CY737">
            <v>-9.9278750772001004E-2</v>
          </cell>
          <cell r="CZ737">
            <v>126.373278750772</v>
          </cell>
          <cell r="DA737">
            <v>200.35400000000001</v>
          </cell>
          <cell r="DB737">
            <v>-12.756</v>
          </cell>
          <cell r="DC737">
            <v>213.11</v>
          </cell>
          <cell r="DD737">
            <v>139.274</v>
          </cell>
          <cell r="DE737">
            <v>-48.49</v>
          </cell>
          <cell r="DF737">
            <v>187.76400000000001</v>
          </cell>
          <cell r="DG737">
            <v>117.532</v>
          </cell>
          <cell r="DH737">
            <v>-3.132602999999996</v>
          </cell>
          <cell r="DI737">
            <v>120.664603</v>
          </cell>
          <cell r="DJ737">
            <v>308.76100000000002</v>
          </cell>
          <cell r="DK737">
            <v>-44</v>
          </cell>
          <cell r="DL737">
            <v>352.76100000000002</v>
          </cell>
          <cell r="DM737">
            <v>140.73400000000001</v>
          </cell>
          <cell r="DN737">
            <v>-4</v>
          </cell>
          <cell r="DO737">
            <v>144.73400000000001</v>
          </cell>
          <cell r="DP737">
            <v>24.082999999999998</v>
          </cell>
          <cell r="DQ737">
            <v>13</v>
          </cell>
          <cell r="DR737">
            <v>11.082999999999998</v>
          </cell>
          <cell r="DS737">
            <v>-114</v>
          </cell>
          <cell r="DT737">
            <v>-53</v>
          </cell>
          <cell r="DU737">
            <v>-61</v>
          </cell>
          <cell r="DV737">
            <v>36</v>
          </cell>
          <cell r="DW737">
            <v>14</v>
          </cell>
          <cell r="DX737">
            <v>22</v>
          </cell>
          <cell r="DY737">
            <v>291</v>
          </cell>
          <cell r="DZ737">
            <v>57</v>
          </cell>
          <cell r="EA737">
            <v>234</v>
          </cell>
          <cell r="EB737">
            <v>230</v>
          </cell>
          <cell r="EC737">
            <v>10</v>
          </cell>
          <cell r="ED737">
            <v>220</v>
          </cell>
          <cell r="EE737">
            <v>0</v>
          </cell>
          <cell r="EF737">
            <v>0</v>
          </cell>
          <cell r="EG737">
            <v>0</v>
          </cell>
          <cell r="EH737">
            <v>0</v>
          </cell>
          <cell r="EI737">
            <v>0</v>
          </cell>
          <cell r="EJ737">
            <v>0</v>
          </cell>
          <cell r="EK737">
            <v>0</v>
          </cell>
          <cell r="EL737">
            <v>0</v>
          </cell>
          <cell r="EM737">
            <v>0</v>
          </cell>
          <cell r="EN737">
            <v>0</v>
          </cell>
          <cell r="EO737">
            <v>0</v>
          </cell>
          <cell r="EP737">
            <v>0</v>
          </cell>
          <cell r="EQ737">
            <v>0</v>
          </cell>
          <cell r="ER737">
            <v>0</v>
          </cell>
          <cell r="ES737">
            <v>0</v>
          </cell>
          <cell r="ET737">
            <v>0</v>
          </cell>
          <cell r="EU737">
            <v>0</v>
          </cell>
          <cell r="EV737">
            <v>0</v>
          </cell>
          <cell r="EW737">
            <v>0</v>
          </cell>
          <cell r="EX737">
            <v>0</v>
          </cell>
          <cell r="EY737">
            <v>0</v>
          </cell>
          <cell r="EZ737">
            <v>0</v>
          </cell>
          <cell r="FA737">
            <v>0</v>
          </cell>
          <cell r="FB737">
            <v>0</v>
          </cell>
          <cell r="FC737">
            <v>-1271</v>
          </cell>
          <cell r="FD737">
            <v>0</v>
          </cell>
          <cell r="FE737">
            <v>-1271</v>
          </cell>
          <cell r="FF737">
            <v>-490</v>
          </cell>
          <cell r="FG737">
            <v>0</v>
          </cell>
          <cell r="FH737">
            <v>-490</v>
          </cell>
          <cell r="FI737">
            <v>284</v>
          </cell>
          <cell r="FJ737">
            <v>0</v>
          </cell>
          <cell r="FK737">
            <v>284</v>
          </cell>
          <cell r="FL737">
            <v>304</v>
          </cell>
          <cell r="FM737">
            <v>0</v>
          </cell>
          <cell r="FN737">
            <v>304</v>
          </cell>
          <cell r="FO737">
            <v>-1173</v>
          </cell>
          <cell r="FP737">
            <v>0</v>
          </cell>
          <cell r="FQ737">
            <v>-1173</v>
          </cell>
          <cell r="FR737">
            <v>365</v>
          </cell>
          <cell r="FS737">
            <v>0</v>
          </cell>
          <cell r="FT737">
            <v>365</v>
          </cell>
          <cell r="FU737">
            <v>167</v>
          </cell>
          <cell r="FV737">
            <v>0</v>
          </cell>
          <cell r="FW737">
            <v>167</v>
          </cell>
          <cell r="FX737">
            <v>207</v>
          </cell>
          <cell r="FY737">
            <v>0</v>
          </cell>
          <cell r="FZ737">
            <v>207</v>
          </cell>
          <cell r="GA737">
            <v>-120</v>
          </cell>
          <cell r="GB737">
            <v>0</v>
          </cell>
          <cell r="GC737">
            <v>-120</v>
          </cell>
          <cell r="GD737">
            <v>-29</v>
          </cell>
          <cell r="GE737">
            <v>0</v>
          </cell>
          <cell r="GF737">
            <v>-29</v>
          </cell>
          <cell r="GG737">
            <v>273</v>
          </cell>
          <cell r="GH737">
            <v>0</v>
          </cell>
          <cell r="GI737">
            <v>273</v>
          </cell>
          <cell r="GJ737">
            <v>195</v>
          </cell>
          <cell r="GK737">
            <v>0</v>
          </cell>
          <cell r="GL737">
            <v>195</v>
          </cell>
          <cell r="GM737">
            <v>42</v>
          </cell>
          <cell r="GN737">
            <v>0</v>
          </cell>
          <cell r="GO737">
            <v>42</v>
          </cell>
          <cell r="GP737">
            <v>98</v>
          </cell>
          <cell r="GQ737">
            <v>0</v>
          </cell>
          <cell r="GR737">
            <v>98</v>
          </cell>
          <cell r="GS737">
            <v>455</v>
          </cell>
          <cell r="GT737">
            <v>0</v>
          </cell>
          <cell r="GU737">
            <v>455</v>
          </cell>
          <cell r="GV737">
            <v>572</v>
          </cell>
          <cell r="GW737">
            <v>0</v>
          </cell>
          <cell r="GX737">
            <v>572</v>
          </cell>
          <cell r="GY737">
            <v>-47</v>
          </cell>
          <cell r="GZ737">
            <v>0</v>
          </cell>
          <cell r="HA737">
            <v>-47</v>
          </cell>
          <cell r="HB737">
            <v>481</v>
          </cell>
          <cell r="HC737">
            <v>0</v>
          </cell>
          <cell r="HD737">
            <v>481</v>
          </cell>
          <cell r="HE737">
            <v>-223</v>
          </cell>
          <cell r="HF737">
            <v>0</v>
          </cell>
          <cell r="HG737">
            <v>-223</v>
          </cell>
          <cell r="HH737">
            <v>584</v>
          </cell>
          <cell r="HI737">
            <v>0</v>
          </cell>
          <cell r="HJ737">
            <v>584</v>
          </cell>
          <cell r="HO737">
            <v>498.62099999999998</v>
          </cell>
          <cell r="HP737">
            <v>4.8523240000890624</v>
          </cell>
          <cell r="HQ737">
            <v>493.7686759999109</v>
          </cell>
          <cell r="HR737">
            <v>347.88900000000001</v>
          </cell>
          <cell r="HS737">
            <v>0.9952570000000005</v>
          </cell>
          <cell r="HT737">
            <v>346.89374300000003</v>
          </cell>
          <cell r="HU737">
            <v>135.41399999999999</v>
          </cell>
          <cell r="HV737">
            <v>8.4770000000000003</v>
          </cell>
          <cell r="HW737">
            <v>126.93699999999998</v>
          </cell>
          <cell r="HX737">
            <v>863.56500000000005</v>
          </cell>
          <cell r="HY737">
            <v>11.228832000000001</v>
          </cell>
          <cell r="HZ737">
            <v>852.33616800000004</v>
          </cell>
          <cell r="IA737">
            <v>705.25</v>
          </cell>
          <cell r="IB737">
            <v>-6.8733044037255304</v>
          </cell>
          <cell r="IC737">
            <v>712.12330440372557</v>
          </cell>
          <cell r="ID737">
            <v>381.78800000000001</v>
          </cell>
          <cell r="IE737">
            <v>-25.771987403725529</v>
          </cell>
          <cell r="IF737">
            <v>407.55998740372553</v>
          </cell>
          <cell r="IG737">
            <v>38.622999999999998</v>
          </cell>
          <cell r="IH737">
            <v>-18.983493403725529</v>
          </cell>
          <cell r="II737">
            <v>57.606493403725523</v>
          </cell>
          <cell r="IJ737">
            <v>475.85300000000001</v>
          </cell>
          <cell r="IK737">
            <v>-20.933034115335182</v>
          </cell>
          <cell r="IL737">
            <v>496.78603411533521</v>
          </cell>
          <cell r="IM737">
            <v>312.09399999999999</v>
          </cell>
          <cell r="IN737">
            <v>-14.933034115335182</v>
          </cell>
          <cell r="IO737">
            <v>327.0270341153352</v>
          </cell>
          <cell r="IP737">
            <v>163.773</v>
          </cell>
          <cell r="IQ737">
            <v>-12.293034115335182</v>
          </cell>
          <cell r="IR737">
            <v>176.06603411533519</v>
          </cell>
          <cell r="IS737">
            <v>8.0760000000000005</v>
          </cell>
          <cell r="IT737">
            <v>-7.7566499999999996</v>
          </cell>
          <cell r="IU737">
            <v>15.832650000000001</v>
          </cell>
          <cell r="IV737">
            <v>303.892</v>
          </cell>
          <cell r="IW737">
            <v>22.212320218933343</v>
          </cell>
          <cell r="IX737">
            <v>281.67967978106662</v>
          </cell>
          <cell r="IY737">
            <v>313.22699999999998</v>
          </cell>
          <cell r="IZ737">
            <v>7.57132021893334</v>
          </cell>
          <cell r="JA737">
            <v>305.65567978106662</v>
          </cell>
          <cell r="JB737">
            <v>268.79500000000002</v>
          </cell>
          <cell r="JC737">
            <v>15.25632021893334</v>
          </cell>
          <cell r="JD737">
            <v>253.53867978106666</v>
          </cell>
          <cell r="JE737">
            <v>44.023000000000003</v>
          </cell>
          <cell r="JF737">
            <v>4.9647185108776402</v>
          </cell>
          <cell r="JG737">
            <v>39.058281489122365</v>
          </cell>
          <cell r="JH737">
            <v>559.53</v>
          </cell>
          <cell r="JI737">
            <v>-66.269278750772003</v>
          </cell>
          <cell r="JJ737">
            <v>625.79927875077192</v>
          </cell>
          <cell r="JK737">
            <v>465.90199999999999</v>
          </cell>
          <cell r="JL737">
            <v>-61.345278750772003</v>
          </cell>
          <cell r="JM737">
            <v>527.24727875077201</v>
          </cell>
          <cell r="JN737">
            <v>339.62799999999999</v>
          </cell>
          <cell r="JO737">
            <v>-61.246000000000002</v>
          </cell>
          <cell r="JP737">
            <v>400.87399999999997</v>
          </cell>
          <cell r="JQ737">
            <v>139.274</v>
          </cell>
          <cell r="JR737">
            <v>-48.49</v>
          </cell>
          <cell r="JS737">
            <v>187.76400000000001</v>
          </cell>
          <cell r="JT737">
            <v>591.11</v>
          </cell>
          <cell r="JU737">
            <v>-38.132602999999996</v>
          </cell>
          <cell r="JV737">
            <v>629.24260300000003</v>
          </cell>
          <cell r="JW737">
            <v>473.57799999999997</v>
          </cell>
          <cell r="JX737">
            <v>-35</v>
          </cell>
          <cell r="JY737">
            <v>508.57799999999997</v>
          </cell>
          <cell r="JZ737">
            <v>164.81700000000001</v>
          </cell>
          <cell r="KA737">
            <v>9</v>
          </cell>
          <cell r="KB737">
            <v>155.81700000000001</v>
          </cell>
          <cell r="KC737">
            <v>24.082999999999998</v>
          </cell>
          <cell r="KD737">
            <v>13</v>
          </cell>
          <cell r="KE737">
            <v>11.082999999999998</v>
          </cell>
          <cell r="KF737">
            <v>-114</v>
          </cell>
          <cell r="KG737">
            <v>28</v>
          </cell>
          <cell r="KH737">
            <v>-142</v>
          </cell>
          <cell r="KI737">
            <v>36</v>
          </cell>
          <cell r="KJ737">
            <v>81</v>
          </cell>
          <cell r="KK737">
            <v>-45</v>
          </cell>
          <cell r="KL737">
            <v>291</v>
          </cell>
          <cell r="KM737">
            <v>67</v>
          </cell>
          <cell r="KN737">
            <v>224</v>
          </cell>
          <cell r="KO737">
            <v>230</v>
          </cell>
          <cell r="KP737">
            <v>10</v>
          </cell>
          <cell r="KQ737">
            <v>220</v>
          </cell>
          <cell r="KR737">
            <v>0</v>
          </cell>
          <cell r="KS737">
            <v>0</v>
          </cell>
          <cell r="KT737">
            <v>0</v>
          </cell>
          <cell r="KU737">
            <v>0</v>
          </cell>
          <cell r="KV737">
            <v>0</v>
          </cell>
          <cell r="KW737">
            <v>0</v>
          </cell>
          <cell r="KX737">
            <v>0</v>
          </cell>
          <cell r="KY737">
            <v>0</v>
          </cell>
          <cell r="KZ737">
            <v>0</v>
          </cell>
          <cell r="LA737">
            <v>0</v>
          </cell>
          <cell r="LB737">
            <v>0</v>
          </cell>
          <cell r="LC737">
            <v>0</v>
          </cell>
          <cell r="LD737">
            <v>0</v>
          </cell>
          <cell r="LE737">
            <v>0</v>
          </cell>
          <cell r="LF737">
            <v>0</v>
          </cell>
          <cell r="LG737">
            <v>0</v>
          </cell>
          <cell r="LH737">
            <v>0</v>
          </cell>
          <cell r="LI737">
            <v>0</v>
          </cell>
          <cell r="LJ737">
            <v>0</v>
          </cell>
          <cell r="LK737">
            <v>0</v>
          </cell>
          <cell r="LL737">
            <v>0</v>
          </cell>
          <cell r="LM737">
            <v>0</v>
          </cell>
          <cell r="LN737">
            <v>0</v>
          </cell>
          <cell r="LO737">
            <v>0</v>
          </cell>
          <cell r="LP737">
            <v>-1271</v>
          </cell>
          <cell r="LQ737">
            <v>0</v>
          </cell>
          <cell r="LR737">
            <v>-1271</v>
          </cell>
          <cell r="LS737">
            <v>-490</v>
          </cell>
          <cell r="LT737">
            <v>0</v>
          </cell>
          <cell r="LU737">
            <v>-490</v>
          </cell>
          <cell r="LV737">
            <v>284</v>
          </cell>
          <cell r="LW737">
            <v>0</v>
          </cell>
          <cell r="LX737">
            <v>284</v>
          </cell>
          <cell r="LY737">
            <v>304</v>
          </cell>
          <cell r="LZ737">
            <v>0</v>
          </cell>
          <cell r="MA737">
            <v>304</v>
          </cell>
          <cell r="MB737">
            <v>-1173</v>
          </cell>
          <cell r="MC737">
            <v>0</v>
          </cell>
          <cell r="MD737">
            <v>-1173</v>
          </cell>
          <cell r="ME737">
            <v>365</v>
          </cell>
          <cell r="MF737">
            <v>0</v>
          </cell>
          <cell r="MG737">
            <v>365</v>
          </cell>
          <cell r="MH737">
            <v>167</v>
          </cell>
          <cell r="MI737">
            <v>0</v>
          </cell>
          <cell r="MJ737">
            <v>167</v>
          </cell>
          <cell r="MK737">
            <v>207</v>
          </cell>
          <cell r="ML737">
            <v>0</v>
          </cell>
          <cell r="MM737">
            <v>207</v>
          </cell>
          <cell r="MN737">
            <v>-120</v>
          </cell>
          <cell r="MO737">
            <v>0</v>
          </cell>
          <cell r="MP737">
            <v>-120</v>
          </cell>
          <cell r="MQ737">
            <v>-29</v>
          </cell>
          <cell r="MR737">
            <v>0</v>
          </cell>
          <cell r="MS737">
            <v>-29</v>
          </cell>
          <cell r="MT737">
            <v>273</v>
          </cell>
          <cell r="MU737">
            <v>0</v>
          </cell>
          <cell r="MV737">
            <v>273</v>
          </cell>
          <cell r="MW737">
            <v>195</v>
          </cell>
          <cell r="MX737">
            <v>0</v>
          </cell>
          <cell r="MY737">
            <v>195</v>
          </cell>
          <cell r="MZ737">
            <v>42</v>
          </cell>
          <cell r="NA737">
            <v>0</v>
          </cell>
          <cell r="NB737">
            <v>42</v>
          </cell>
          <cell r="NC737">
            <v>98</v>
          </cell>
          <cell r="ND737">
            <v>0</v>
          </cell>
          <cell r="NE737">
            <v>98</v>
          </cell>
          <cell r="NF737">
            <v>455</v>
          </cell>
          <cell r="NG737">
            <v>0</v>
          </cell>
          <cell r="NH737">
            <v>455</v>
          </cell>
          <cell r="NI737">
            <v>572</v>
          </cell>
          <cell r="NJ737">
            <v>0</v>
          </cell>
          <cell r="NK737">
            <v>572</v>
          </cell>
          <cell r="NL737">
            <v>-47</v>
          </cell>
          <cell r="NM737">
            <v>0</v>
          </cell>
          <cell r="NN737">
            <v>-47</v>
          </cell>
          <cell r="NO737">
            <v>481</v>
          </cell>
          <cell r="NP737">
            <v>0</v>
          </cell>
          <cell r="NQ737">
            <v>481</v>
          </cell>
          <cell r="NR737">
            <v>-223</v>
          </cell>
          <cell r="NS737">
            <v>0</v>
          </cell>
          <cell r="NT737">
            <v>-223</v>
          </cell>
          <cell r="NU737">
            <v>584</v>
          </cell>
          <cell r="NV737">
            <v>0</v>
          </cell>
          <cell r="NW737">
            <v>584</v>
          </cell>
        </row>
        <row r="738">
          <cell r="BB738">
            <v>-27.074999999999999</v>
          </cell>
          <cell r="BC738">
            <v>-0.99608848236378422</v>
          </cell>
          <cell r="BD738">
            <v>-26.078911517636215</v>
          </cell>
          <cell r="BE738">
            <v>-55.697000000000003</v>
          </cell>
          <cell r="BF738">
            <v>1.931972</v>
          </cell>
          <cell r="BG738">
            <v>-57.628972000000005</v>
          </cell>
          <cell r="BH738">
            <v>-71.828999999999994</v>
          </cell>
          <cell r="BI738">
            <v>-2.1890000000000001</v>
          </cell>
          <cell r="BJ738">
            <v>-69.639999999999986</v>
          </cell>
          <cell r="BK738">
            <v>-23.391999999999999</v>
          </cell>
          <cell r="BL738">
            <v>-4.6760000000000002</v>
          </cell>
          <cell r="BM738">
            <v>-18.716000000000001</v>
          </cell>
          <cell r="BN738">
            <v>-86.477999999999994</v>
          </cell>
          <cell r="BO738">
            <v>-4.880585</v>
          </cell>
          <cell r="BP738">
            <v>-81.597414999999998</v>
          </cell>
          <cell r="BQ738">
            <v>-108.217</v>
          </cell>
          <cell r="BR738">
            <v>1.753131</v>
          </cell>
          <cell r="BS738">
            <v>-109.97013099999999</v>
          </cell>
          <cell r="BT738">
            <v>-31.355</v>
          </cell>
          <cell r="BU738">
            <v>4.9024897134076202</v>
          </cell>
          <cell r="BV738">
            <v>-36.257489713407622</v>
          </cell>
          <cell r="BW738">
            <v>-42.026000000000003</v>
          </cell>
          <cell r="BX738">
            <v>1.5494999999999999</v>
          </cell>
          <cell r="BY738">
            <v>-43.575500000000005</v>
          </cell>
          <cell r="BZ738">
            <v>-22.811</v>
          </cell>
          <cell r="CA738">
            <v>0.68200000000000005</v>
          </cell>
          <cell r="CB738">
            <v>-23.492999999999999</v>
          </cell>
          <cell r="CC738">
            <v>-23.91</v>
          </cell>
          <cell r="CD738">
            <v>1.1715211977853108</v>
          </cell>
          <cell r="CE738">
            <v>-25.08152119778531</v>
          </cell>
          <cell r="CF738">
            <v>-26.462</v>
          </cell>
          <cell r="CG738">
            <v>2.0031548718995524</v>
          </cell>
          <cell r="CH738">
            <v>-28.465154871899554</v>
          </cell>
          <cell r="CI738">
            <v>16.844000000000001</v>
          </cell>
          <cell r="CJ738">
            <v>-3.7810382499999995</v>
          </cell>
          <cell r="CK738">
            <v>20.625038249999999</v>
          </cell>
          <cell r="CL738">
            <v>-17.474</v>
          </cell>
          <cell r="CM738">
            <v>1.9846512499999998</v>
          </cell>
          <cell r="CN738">
            <v>-19.458651249999999</v>
          </cell>
          <cell r="CO738">
            <v>-43.813000000000002</v>
          </cell>
          <cell r="CP738">
            <v>-2.6578061411053842</v>
          </cell>
          <cell r="CQ738">
            <v>-41.15519385889462</v>
          </cell>
          <cell r="CR738">
            <v>-35.354999999999997</v>
          </cell>
          <cell r="CS738">
            <v>-1.2821385554341505</v>
          </cell>
          <cell r="CT738">
            <v>-34.072861444565845</v>
          </cell>
          <cell r="CU738">
            <v>-22.341000000000001</v>
          </cell>
          <cell r="CV738">
            <v>1.272</v>
          </cell>
          <cell r="CW738">
            <v>-23.613</v>
          </cell>
          <cell r="CX738">
            <v>-36.082000000000001</v>
          </cell>
          <cell r="CY738">
            <v>2.871141472326269E-2</v>
          </cell>
          <cell r="CZ738">
            <v>-36.110711414723262</v>
          </cell>
          <cell r="DA738">
            <v>-57.792999999999999</v>
          </cell>
          <cell r="DB738">
            <v>4.3919999999999986</v>
          </cell>
          <cell r="DC738">
            <v>-62.184999999999995</v>
          </cell>
          <cell r="DD738">
            <v>-48.713999999999999</v>
          </cell>
          <cell r="DE738">
            <v>17.257000000000001</v>
          </cell>
          <cell r="DF738">
            <v>-65.971000000000004</v>
          </cell>
          <cell r="DG738">
            <v>-51.531999999999996</v>
          </cell>
          <cell r="DH738">
            <v>1.0787269999999989</v>
          </cell>
          <cell r="DI738">
            <v>-52.610726999999997</v>
          </cell>
          <cell r="DJ738">
            <v>-51.475999999999999</v>
          </cell>
          <cell r="DK738">
            <v>15.1</v>
          </cell>
          <cell r="DL738">
            <v>-66.575999999999993</v>
          </cell>
          <cell r="DM738">
            <v>-41.256999999999998</v>
          </cell>
          <cell r="DN738">
            <v>1.4</v>
          </cell>
          <cell r="DO738">
            <v>-42.656999999999996</v>
          </cell>
          <cell r="DP738">
            <v>-28.199000000000002</v>
          </cell>
          <cell r="DQ738">
            <v>-4</v>
          </cell>
          <cell r="DR738">
            <v>-24.199000000000002</v>
          </cell>
          <cell r="DS738">
            <v>39</v>
          </cell>
          <cell r="DT738">
            <v>18</v>
          </cell>
          <cell r="DU738">
            <v>21</v>
          </cell>
          <cell r="DV738">
            <v>-16</v>
          </cell>
          <cell r="DW738">
            <v>-5</v>
          </cell>
          <cell r="DX738">
            <v>-11</v>
          </cell>
          <cell r="DY738">
            <v>-91</v>
          </cell>
          <cell r="DZ738">
            <v>-20</v>
          </cell>
          <cell r="EA738">
            <v>-71</v>
          </cell>
          <cell r="EB738">
            <v>-90</v>
          </cell>
          <cell r="EC738">
            <v>-3</v>
          </cell>
          <cell r="ED738">
            <v>-87</v>
          </cell>
          <cell r="EE738">
            <v>41</v>
          </cell>
          <cell r="EF738">
            <v>0</v>
          </cell>
          <cell r="EG738">
            <v>41</v>
          </cell>
          <cell r="EH738">
            <v>76</v>
          </cell>
          <cell r="EI738">
            <v>0</v>
          </cell>
          <cell r="EJ738">
            <v>76</v>
          </cell>
          <cell r="EK738">
            <v>43</v>
          </cell>
          <cell r="EL738">
            <v>0</v>
          </cell>
          <cell r="EM738">
            <v>43</v>
          </cell>
          <cell r="EN738">
            <v>119</v>
          </cell>
          <cell r="EO738">
            <v>0</v>
          </cell>
          <cell r="EP738">
            <v>119</v>
          </cell>
          <cell r="EQ738">
            <v>-66</v>
          </cell>
          <cell r="ER738">
            <v>0</v>
          </cell>
          <cell r="ES738">
            <v>-66</v>
          </cell>
          <cell r="ET738">
            <v>-82</v>
          </cell>
          <cell r="EU738">
            <v>0</v>
          </cell>
          <cell r="EV738">
            <v>-82</v>
          </cell>
          <cell r="EW738">
            <v>110</v>
          </cell>
          <cell r="EX738">
            <v>0</v>
          </cell>
          <cell r="EY738">
            <v>110</v>
          </cell>
          <cell r="EZ738">
            <v>103</v>
          </cell>
          <cell r="FA738">
            <v>0</v>
          </cell>
          <cell r="FB738">
            <v>103</v>
          </cell>
          <cell r="FC738">
            <v>129</v>
          </cell>
          <cell r="FD738">
            <v>0</v>
          </cell>
          <cell r="FE738">
            <v>129</v>
          </cell>
          <cell r="FF738">
            <v>238</v>
          </cell>
          <cell r="FG738">
            <v>0</v>
          </cell>
          <cell r="FH738">
            <v>238</v>
          </cell>
          <cell r="FI738">
            <v>-100</v>
          </cell>
          <cell r="FJ738">
            <v>0</v>
          </cell>
          <cell r="FK738">
            <v>-100</v>
          </cell>
          <cell r="FL738">
            <v>-83</v>
          </cell>
          <cell r="FM738">
            <v>0</v>
          </cell>
          <cell r="FN738">
            <v>-83</v>
          </cell>
          <cell r="FO738">
            <v>63</v>
          </cell>
          <cell r="FP738">
            <v>0</v>
          </cell>
          <cell r="FQ738">
            <v>63</v>
          </cell>
          <cell r="FR738">
            <v>-117</v>
          </cell>
          <cell r="FS738">
            <v>0</v>
          </cell>
          <cell r="FT738">
            <v>-117</v>
          </cell>
          <cell r="FU738">
            <v>-56</v>
          </cell>
          <cell r="FV738">
            <v>0</v>
          </cell>
          <cell r="FW738">
            <v>-56</v>
          </cell>
          <cell r="FX738">
            <v>-69</v>
          </cell>
          <cell r="FY738">
            <v>0</v>
          </cell>
          <cell r="FZ738">
            <v>-69</v>
          </cell>
          <cell r="GA738">
            <v>35</v>
          </cell>
          <cell r="GB738">
            <v>0</v>
          </cell>
          <cell r="GC738">
            <v>35</v>
          </cell>
          <cell r="GD738">
            <v>10</v>
          </cell>
          <cell r="GE738">
            <v>0</v>
          </cell>
          <cell r="GF738">
            <v>10</v>
          </cell>
          <cell r="GG738">
            <v>-90</v>
          </cell>
          <cell r="GH738">
            <v>0</v>
          </cell>
          <cell r="GI738">
            <v>-90</v>
          </cell>
          <cell r="GJ738">
            <v>-59</v>
          </cell>
          <cell r="GK738">
            <v>0</v>
          </cell>
          <cell r="GL738">
            <v>-59</v>
          </cell>
          <cell r="GM738">
            <v>9</v>
          </cell>
          <cell r="GN738">
            <v>0</v>
          </cell>
          <cell r="GO738">
            <v>9</v>
          </cell>
          <cell r="GP738">
            <v>1</v>
          </cell>
          <cell r="GQ738">
            <v>0</v>
          </cell>
          <cell r="GR738">
            <v>1</v>
          </cell>
          <cell r="GS738">
            <v>-135</v>
          </cell>
          <cell r="GT738">
            <v>0</v>
          </cell>
          <cell r="GU738">
            <v>-135</v>
          </cell>
          <cell r="GV738">
            <v>-168</v>
          </cell>
          <cell r="GW738">
            <v>0</v>
          </cell>
          <cell r="GX738">
            <v>-168</v>
          </cell>
          <cell r="GY738">
            <v>15</v>
          </cell>
          <cell r="GZ738">
            <v>0</v>
          </cell>
          <cell r="HA738">
            <v>15</v>
          </cell>
          <cell r="HB738">
            <v>-150</v>
          </cell>
          <cell r="HC738">
            <v>0</v>
          </cell>
          <cell r="HD738">
            <v>-150</v>
          </cell>
          <cell r="HE738">
            <v>62</v>
          </cell>
          <cell r="HF738">
            <v>0</v>
          </cell>
          <cell r="HG738">
            <v>62</v>
          </cell>
          <cell r="HH738">
            <v>-179</v>
          </cell>
          <cell r="HI738">
            <v>0</v>
          </cell>
          <cell r="HJ738">
            <v>-179</v>
          </cell>
          <cell r="HO738">
            <v>-154.601</v>
          </cell>
          <cell r="HP738">
            <v>-1.2531164823637844</v>
          </cell>
          <cell r="HQ738">
            <v>-153.34788351763621</v>
          </cell>
          <cell r="HR738">
            <v>-127.526</v>
          </cell>
          <cell r="HS738">
            <v>-0.25702800000000003</v>
          </cell>
          <cell r="HT738">
            <v>-127.26897199999999</v>
          </cell>
          <cell r="HU738">
            <v>-71.828999999999994</v>
          </cell>
          <cell r="HV738">
            <v>-2.1890000000000001</v>
          </cell>
          <cell r="HW738">
            <v>-69.639999999999986</v>
          </cell>
          <cell r="HX738">
            <v>-249.44200000000001</v>
          </cell>
          <cell r="HY738">
            <v>-2.9009642865923801</v>
          </cell>
          <cell r="HZ738">
            <v>-246.54103571340764</v>
          </cell>
          <cell r="IA738">
            <v>-226.05</v>
          </cell>
          <cell r="IB738">
            <v>1.77503571340762</v>
          </cell>
          <cell r="IC738">
            <v>-227.82503571340763</v>
          </cell>
          <cell r="ID738">
            <v>-139.572</v>
          </cell>
          <cell r="IE738">
            <v>6.65562071340762</v>
          </cell>
          <cell r="IF738">
            <v>-146.22762071340762</v>
          </cell>
          <cell r="IG738">
            <v>-31.355</v>
          </cell>
          <cell r="IH738">
            <v>4.9024897134076202</v>
          </cell>
          <cell r="II738">
            <v>-36.257489713407622</v>
          </cell>
          <cell r="IJ738">
            <v>-115.209</v>
          </cell>
          <cell r="IK738">
            <v>5.4061760696848626</v>
          </cell>
          <cell r="IL738">
            <v>-120.61517606968486</v>
          </cell>
          <cell r="IM738">
            <v>-73.183000000000007</v>
          </cell>
          <cell r="IN738">
            <v>3.8566760696848634</v>
          </cell>
          <cell r="IO738">
            <v>-77.039676069684873</v>
          </cell>
          <cell r="IP738">
            <v>-50.372</v>
          </cell>
          <cell r="IQ738">
            <v>3.174676069684863</v>
          </cell>
          <cell r="IR738">
            <v>-53.546676069684864</v>
          </cell>
          <cell r="IS738">
            <v>-26.462</v>
          </cell>
          <cell r="IT738">
            <v>2.0031548718995524</v>
          </cell>
          <cell r="IU738">
            <v>-28.465154871899554</v>
          </cell>
          <cell r="IV738">
            <v>-79.798000000000002</v>
          </cell>
          <cell r="IW738">
            <v>-5.7363316965395335</v>
          </cell>
          <cell r="IX738">
            <v>-74.061668303460465</v>
          </cell>
          <cell r="IY738">
            <v>-96.641999999999996</v>
          </cell>
          <cell r="IZ738">
            <v>-1.9552934465395349</v>
          </cell>
          <cell r="JA738">
            <v>-94.686706553460468</v>
          </cell>
          <cell r="JB738">
            <v>-79.168000000000006</v>
          </cell>
          <cell r="JC738">
            <v>-3.9399446965395346</v>
          </cell>
          <cell r="JD738">
            <v>-75.228055303460465</v>
          </cell>
          <cell r="JE738">
            <v>-35.354999999999997</v>
          </cell>
          <cell r="JF738">
            <v>-1.2821385554341505</v>
          </cell>
          <cell r="JG738">
            <v>-34.072861444565845</v>
          </cell>
          <cell r="JH738">
            <v>-164.93</v>
          </cell>
          <cell r="JI738">
            <v>22.949711414723261</v>
          </cell>
          <cell r="JJ738">
            <v>-187.87971141472326</v>
          </cell>
          <cell r="JK738">
            <v>-142.589</v>
          </cell>
          <cell r="JL738">
            <v>21.677711414723262</v>
          </cell>
          <cell r="JM738">
            <v>-164.26671141472326</v>
          </cell>
          <cell r="JN738">
            <v>-106.50700000000001</v>
          </cell>
          <cell r="JO738">
            <v>21.649000000000001</v>
          </cell>
          <cell r="JP738">
            <v>-128.15600000000001</v>
          </cell>
          <cell r="JQ738">
            <v>-48.713999999999999</v>
          </cell>
          <cell r="JR738">
            <v>17.257000000000001</v>
          </cell>
          <cell r="JS738">
            <v>-65.971000000000004</v>
          </cell>
          <cell r="JT738">
            <v>-172.464</v>
          </cell>
          <cell r="JU738">
            <v>13.578726999999997</v>
          </cell>
          <cell r="JV738">
            <v>-186.04272699999999</v>
          </cell>
          <cell r="JW738">
            <v>-120.932</v>
          </cell>
          <cell r="JX738">
            <v>12.5</v>
          </cell>
          <cell r="JY738">
            <v>-133.43200000000002</v>
          </cell>
          <cell r="JZ738">
            <v>-69.456000000000003</v>
          </cell>
          <cell r="KA738">
            <v>-2.6</v>
          </cell>
          <cell r="KB738">
            <v>-66.856000000000009</v>
          </cell>
          <cell r="KC738">
            <v>-28.199000000000002</v>
          </cell>
          <cell r="KD738">
            <v>-4</v>
          </cell>
          <cell r="KE738">
            <v>-24.199000000000002</v>
          </cell>
          <cell r="KF738">
            <v>39</v>
          </cell>
          <cell r="KG738">
            <v>-10</v>
          </cell>
          <cell r="KH738">
            <v>49</v>
          </cell>
          <cell r="KI738">
            <v>-16</v>
          </cell>
          <cell r="KJ738">
            <v>-28</v>
          </cell>
          <cell r="KK738">
            <v>12</v>
          </cell>
          <cell r="KL738">
            <v>-91</v>
          </cell>
          <cell r="KM738">
            <v>-23</v>
          </cell>
          <cell r="KN738">
            <v>-68</v>
          </cell>
          <cell r="KO738">
            <v>-90</v>
          </cell>
          <cell r="KP738">
            <v>-3</v>
          </cell>
          <cell r="KQ738">
            <v>-87</v>
          </cell>
          <cell r="KR738">
            <v>41</v>
          </cell>
          <cell r="KS738">
            <v>0</v>
          </cell>
          <cell r="KT738">
            <v>41</v>
          </cell>
          <cell r="KU738">
            <v>76</v>
          </cell>
          <cell r="KV738">
            <v>0</v>
          </cell>
          <cell r="KW738">
            <v>76</v>
          </cell>
          <cell r="KX738">
            <v>43</v>
          </cell>
          <cell r="KY738">
            <v>0</v>
          </cell>
          <cell r="KZ738">
            <v>43</v>
          </cell>
          <cell r="LA738">
            <v>119</v>
          </cell>
          <cell r="LB738">
            <v>0</v>
          </cell>
          <cell r="LC738">
            <v>119</v>
          </cell>
          <cell r="LD738">
            <v>-66</v>
          </cell>
          <cell r="LE738">
            <v>0</v>
          </cell>
          <cell r="LF738">
            <v>-66</v>
          </cell>
          <cell r="LG738">
            <v>-82</v>
          </cell>
          <cell r="LH738">
            <v>0</v>
          </cell>
          <cell r="LI738">
            <v>-82</v>
          </cell>
          <cell r="LJ738">
            <v>110</v>
          </cell>
          <cell r="LK738">
            <v>0</v>
          </cell>
          <cell r="LL738">
            <v>110</v>
          </cell>
          <cell r="LM738">
            <v>103</v>
          </cell>
          <cell r="LN738">
            <v>0</v>
          </cell>
          <cell r="LO738">
            <v>103</v>
          </cell>
          <cell r="LP738">
            <v>129</v>
          </cell>
          <cell r="LQ738">
            <v>0</v>
          </cell>
          <cell r="LR738">
            <v>129</v>
          </cell>
          <cell r="LS738">
            <v>238</v>
          </cell>
          <cell r="LT738">
            <v>0</v>
          </cell>
          <cell r="LU738">
            <v>238</v>
          </cell>
          <cell r="LV738">
            <v>-100</v>
          </cell>
          <cell r="LW738">
            <v>0</v>
          </cell>
          <cell r="LX738">
            <v>-100</v>
          </cell>
          <cell r="LY738">
            <v>-83</v>
          </cell>
          <cell r="LZ738">
            <v>0</v>
          </cell>
          <cell r="MA738">
            <v>-83</v>
          </cell>
          <cell r="MB738">
            <v>63</v>
          </cell>
          <cell r="MC738">
            <v>0</v>
          </cell>
          <cell r="MD738">
            <v>63</v>
          </cell>
          <cell r="ME738">
            <v>-117</v>
          </cell>
          <cell r="MF738">
            <v>0</v>
          </cell>
          <cell r="MG738">
            <v>-117</v>
          </cell>
          <cell r="MH738">
            <v>-56</v>
          </cell>
          <cell r="MI738">
            <v>0</v>
          </cell>
          <cell r="MJ738">
            <v>-56</v>
          </cell>
          <cell r="MK738">
            <v>-69</v>
          </cell>
          <cell r="ML738">
            <v>0</v>
          </cell>
          <cell r="MM738">
            <v>-69</v>
          </cell>
          <cell r="MN738">
            <v>35</v>
          </cell>
          <cell r="MO738">
            <v>0</v>
          </cell>
          <cell r="MP738">
            <v>35</v>
          </cell>
          <cell r="MQ738">
            <v>10</v>
          </cell>
          <cell r="MR738">
            <v>0</v>
          </cell>
          <cell r="MS738">
            <v>10</v>
          </cell>
          <cell r="MT738">
            <v>-90</v>
          </cell>
          <cell r="MU738">
            <v>0</v>
          </cell>
          <cell r="MV738">
            <v>-90</v>
          </cell>
          <cell r="MW738">
            <v>-59</v>
          </cell>
          <cell r="MX738">
            <v>0</v>
          </cell>
          <cell r="MY738">
            <v>-59</v>
          </cell>
          <cell r="MZ738">
            <v>9</v>
          </cell>
          <cell r="NA738">
            <v>0</v>
          </cell>
          <cell r="NB738">
            <v>9</v>
          </cell>
          <cell r="NC738">
            <v>1</v>
          </cell>
          <cell r="ND738">
            <v>0</v>
          </cell>
          <cell r="NE738">
            <v>1</v>
          </cell>
          <cell r="NF738">
            <v>-135</v>
          </cell>
          <cell r="NG738">
            <v>0</v>
          </cell>
          <cell r="NH738">
            <v>-135</v>
          </cell>
          <cell r="NI738">
            <v>-168</v>
          </cell>
          <cell r="NJ738">
            <v>0</v>
          </cell>
          <cell r="NK738">
            <v>-168</v>
          </cell>
          <cell r="NL738">
            <v>15</v>
          </cell>
          <cell r="NM738">
            <v>0</v>
          </cell>
          <cell r="NN738">
            <v>15</v>
          </cell>
          <cell r="NO738">
            <v>-150</v>
          </cell>
          <cell r="NP738">
            <v>0</v>
          </cell>
          <cell r="NQ738">
            <v>-150</v>
          </cell>
          <cell r="NR738">
            <v>62</v>
          </cell>
          <cell r="NS738">
            <v>0</v>
          </cell>
          <cell r="NT738">
            <v>62</v>
          </cell>
          <cell r="NU738">
            <v>-179</v>
          </cell>
          <cell r="NV738">
            <v>0</v>
          </cell>
          <cell r="NW738">
            <v>-179</v>
          </cell>
        </row>
        <row r="739">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0</v>
          </cell>
          <cell r="CB739">
            <v>0</v>
          </cell>
          <cell r="CC739">
            <v>0</v>
          </cell>
          <cell r="CD739">
            <v>0</v>
          </cell>
          <cell r="CE739">
            <v>0</v>
          </cell>
          <cell r="CF739">
            <v>0</v>
          </cell>
          <cell r="CG739">
            <v>0</v>
          </cell>
          <cell r="CH739">
            <v>0</v>
          </cell>
          <cell r="CI739">
            <v>0</v>
          </cell>
          <cell r="CJ739">
            <v>0</v>
          </cell>
          <cell r="CK739">
            <v>0</v>
          </cell>
          <cell r="CL739">
            <v>0</v>
          </cell>
          <cell r="CM739">
            <v>0</v>
          </cell>
          <cell r="CN739">
            <v>0</v>
          </cell>
          <cell r="CO739">
            <v>0</v>
          </cell>
          <cell r="CP739">
            <v>0</v>
          </cell>
          <cell r="CQ739">
            <v>0</v>
          </cell>
          <cell r="CR739">
            <v>0</v>
          </cell>
          <cell r="CS739">
            <v>0</v>
          </cell>
          <cell r="CT739">
            <v>0</v>
          </cell>
          <cell r="CU739">
            <v>0</v>
          </cell>
          <cell r="CV739">
            <v>0</v>
          </cell>
          <cell r="CW739">
            <v>0</v>
          </cell>
          <cell r="CX739">
            <v>0</v>
          </cell>
          <cell r="CY739">
            <v>0</v>
          </cell>
          <cell r="CZ739">
            <v>0</v>
          </cell>
          <cell r="DA739">
            <v>0</v>
          </cell>
          <cell r="DB739">
            <v>0</v>
          </cell>
          <cell r="DC739">
            <v>0</v>
          </cell>
          <cell r="DD739">
            <v>0</v>
          </cell>
          <cell r="DE739">
            <v>0</v>
          </cell>
          <cell r="DF739">
            <v>0</v>
          </cell>
          <cell r="DG739">
            <v>0.09</v>
          </cell>
          <cell r="DH739">
            <v>0</v>
          </cell>
          <cell r="DI739">
            <v>0.09</v>
          </cell>
          <cell r="DJ739">
            <v>-0.35699999999999998</v>
          </cell>
          <cell r="DK739">
            <v>0</v>
          </cell>
          <cell r="DL739">
            <v>-0.35699999999999998</v>
          </cell>
          <cell r="DM739">
            <v>11.255000000000001</v>
          </cell>
          <cell r="DN739">
            <v>0</v>
          </cell>
          <cell r="DO739">
            <v>11.255000000000001</v>
          </cell>
          <cell r="DP739">
            <v>-9.0999999999999998E-2</v>
          </cell>
          <cell r="DQ739">
            <v>0</v>
          </cell>
          <cell r="DR739">
            <v>-9.0999999999999998E-2</v>
          </cell>
          <cell r="DS739">
            <v>0</v>
          </cell>
          <cell r="DT739">
            <v>0</v>
          </cell>
          <cell r="DU739">
            <v>0</v>
          </cell>
          <cell r="DV739">
            <v>-1</v>
          </cell>
          <cell r="DW739">
            <v>0</v>
          </cell>
          <cell r="DX739">
            <v>-1</v>
          </cell>
          <cell r="DY739">
            <v>-1</v>
          </cell>
          <cell r="DZ739">
            <v>0</v>
          </cell>
          <cell r="EA739">
            <v>-1</v>
          </cell>
          <cell r="EB739">
            <v>0</v>
          </cell>
          <cell r="EC739">
            <v>0</v>
          </cell>
          <cell r="ED739">
            <v>0</v>
          </cell>
          <cell r="EE739">
            <v>-9</v>
          </cell>
          <cell r="EF739">
            <v>0</v>
          </cell>
          <cell r="EG739">
            <v>-9</v>
          </cell>
          <cell r="EH739">
            <v>-23</v>
          </cell>
          <cell r="EI739">
            <v>0</v>
          </cell>
          <cell r="EJ739">
            <v>-23</v>
          </cell>
          <cell r="EK739">
            <v>0</v>
          </cell>
          <cell r="EL739">
            <v>0</v>
          </cell>
          <cell r="EM739">
            <v>0</v>
          </cell>
          <cell r="EN739">
            <v>-37</v>
          </cell>
          <cell r="EO739">
            <v>0</v>
          </cell>
          <cell r="EP739">
            <v>-37</v>
          </cell>
          <cell r="EQ739">
            <v>21</v>
          </cell>
          <cell r="ER739">
            <v>0</v>
          </cell>
          <cell r="ES739">
            <v>21</v>
          </cell>
          <cell r="ET739">
            <v>5</v>
          </cell>
          <cell r="EU739">
            <v>0</v>
          </cell>
          <cell r="EV739">
            <v>5</v>
          </cell>
          <cell r="EW739">
            <v>-32</v>
          </cell>
          <cell r="EX739">
            <v>0</v>
          </cell>
          <cell r="EY739">
            <v>-32</v>
          </cell>
          <cell r="EZ739">
            <v>-25</v>
          </cell>
          <cell r="FA739">
            <v>0</v>
          </cell>
          <cell r="FB739">
            <v>-25</v>
          </cell>
          <cell r="FC739">
            <v>-8</v>
          </cell>
          <cell r="FD739">
            <v>0</v>
          </cell>
          <cell r="FE739">
            <v>-8</v>
          </cell>
          <cell r="FF739">
            <v>-200</v>
          </cell>
          <cell r="FG739">
            <v>0</v>
          </cell>
          <cell r="FH739">
            <v>-200</v>
          </cell>
          <cell r="FI739">
            <v>-39</v>
          </cell>
          <cell r="FJ739">
            <v>0</v>
          </cell>
          <cell r="FK739">
            <v>-39</v>
          </cell>
          <cell r="FL739">
            <v>-2</v>
          </cell>
          <cell r="FM739">
            <v>0</v>
          </cell>
          <cell r="FN739">
            <v>-2</v>
          </cell>
          <cell r="FO739">
            <v>0</v>
          </cell>
          <cell r="FP739">
            <v>0</v>
          </cell>
          <cell r="FQ739">
            <v>0</v>
          </cell>
          <cell r="FR739">
            <v>0</v>
          </cell>
          <cell r="FS739">
            <v>0</v>
          </cell>
          <cell r="FT739">
            <v>0</v>
          </cell>
          <cell r="FU739">
            <v>0</v>
          </cell>
          <cell r="FV739">
            <v>0</v>
          </cell>
          <cell r="FW739">
            <v>0</v>
          </cell>
          <cell r="FX739">
            <v>0</v>
          </cell>
          <cell r="FY739">
            <v>0</v>
          </cell>
          <cell r="FZ739">
            <v>0</v>
          </cell>
          <cell r="GA739">
            <v>0</v>
          </cell>
          <cell r="GB739">
            <v>0</v>
          </cell>
          <cell r="GC739">
            <v>0</v>
          </cell>
          <cell r="GD739">
            <v>0</v>
          </cell>
          <cell r="GE739">
            <v>0</v>
          </cell>
          <cell r="GF739">
            <v>0</v>
          </cell>
          <cell r="GG739">
            <v>0</v>
          </cell>
          <cell r="GH739">
            <v>0</v>
          </cell>
          <cell r="GI739">
            <v>0</v>
          </cell>
          <cell r="GJ739">
            <v>0</v>
          </cell>
          <cell r="GK739">
            <v>0</v>
          </cell>
          <cell r="GL739">
            <v>0</v>
          </cell>
          <cell r="GM739">
            <v>0</v>
          </cell>
          <cell r="GN739">
            <v>0</v>
          </cell>
          <cell r="GO739">
            <v>0</v>
          </cell>
          <cell r="GP739">
            <v>0</v>
          </cell>
          <cell r="GQ739">
            <v>0</v>
          </cell>
          <cell r="GR739">
            <v>0</v>
          </cell>
          <cell r="GS739">
            <v>0</v>
          </cell>
          <cell r="GT739">
            <v>0</v>
          </cell>
          <cell r="GU739">
            <v>0</v>
          </cell>
          <cell r="GV739">
            <v>0</v>
          </cell>
          <cell r="GW739">
            <v>0</v>
          </cell>
          <cell r="GX739">
            <v>0</v>
          </cell>
          <cell r="GY739">
            <v>0</v>
          </cell>
          <cell r="GZ739">
            <v>0</v>
          </cell>
          <cell r="HA739">
            <v>0</v>
          </cell>
          <cell r="HB739">
            <v>0</v>
          </cell>
          <cell r="HC739">
            <v>0</v>
          </cell>
          <cell r="HD739">
            <v>0</v>
          </cell>
          <cell r="HE739">
            <v>0</v>
          </cell>
          <cell r="HF739">
            <v>0</v>
          </cell>
          <cell r="HG739">
            <v>0</v>
          </cell>
          <cell r="HH739">
            <v>0</v>
          </cell>
          <cell r="HI739">
            <v>0</v>
          </cell>
          <cell r="HJ739">
            <v>0</v>
          </cell>
          <cell r="HO739">
            <v>0</v>
          </cell>
          <cell r="HP739">
            <v>0</v>
          </cell>
          <cell r="HQ739">
            <v>0</v>
          </cell>
          <cell r="HR739">
            <v>0</v>
          </cell>
          <cell r="HS739">
            <v>0</v>
          </cell>
          <cell r="HT739">
            <v>0</v>
          </cell>
          <cell r="HU739">
            <v>0</v>
          </cell>
          <cell r="HV739">
            <v>0</v>
          </cell>
          <cell r="HW739">
            <v>0</v>
          </cell>
          <cell r="HX739">
            <v>0</v>
          </cell>
          <cell r="HY739">
            <v>0</v>
          </cell>
          <cell r="HZ739">
            <v>0</v>
          </cell>
          <cell r="IA739">
            <v>0</v>
          </cell>
          <cell r="IB739">
            <v>0</v>
          </cell>
          <cell r="IC739">
            <v>0</v>
          </cell>
          <cell r="ID739">
            <v>0</v>
          </cell>
          <cell r="IE739">
            <v>0</v>
          </cell>
          <cell r="IF739">
            <v>0</v>
          </cell>
          <cell r="IG739">
            <v>0</v>
          </cell>
          <cell r="IH739">
            <v>0</v>
          </cell>
          <cell r="II739">
            <v>0</v>
          </cell>
          <cell r="IJ739">
            <v>0</v>
          </cell>
          <cell r="IK739">
            <v>0</v>
          </cell>
          <cell r="IL739">
            <v>0</v>
          </cell>
          <cell r="IM739">
            <v>0</v>
          </cell>
          <cell r="IN739">
            <v>0</v>
          </cell>
          <cell r="IO739">
            <v>0</v>
          </cell>
          <cell r="IP739">
            <v>0</v>
          </cell>
          <cell r="IQ739">
            <v>0</v>
          </cell>
          <cell r="IR739">
            <v>0</v>
          </cell>
          <cell r="IS739">
            <v>0</v>
          </cell>
          <cell r="IT739">
            <v>0</v>
          </cell>
          <cell r="IU739">
            <v>0</v>
          </cell>
          <cell r="IV739">
            <v>0</v>
          </cell>
          <cell r="IW739">
            <v>0</v>
          </cell>
          <cell r="IX739">
            <v>0</v>
          </cell>
          <cell r="IY739">
            <v>0</v>
          </cell>
          <cell r="IZ739">
            <v>0</v>
          </cell>
          <cell r="JA739">
            <v>0</v>
          </cell>
          <cell r="JB739">
            <v>0</v>
          </cell>
          <cell r="JC739">
            <v>0</v>
          </cell>
          <cell r="JD739">
            <v>0</v>
          </cell>
          <cell r="JE739">
            <v>0</v>
          </cell>
          <cell r="JF739">
            <v>0</v>
          </cell>
          <cell r="JG739">
            <v>0</v>
          </cell>
          <cell r="JH739">
            <v>0</v>
          </cell>
          <cell r="JI739">
            <v>0</v>
          </cell>
          <cell r="JJ739">
            <v>0</v>
          </cell>
          <cell r="JK739">
            <v>0</v>
          </cell>
          <cell r="JL739">
            <v>0</v>
          </cell>
          <cell r="JM739">
            <v>0</v>
          </cell>
          <cell r="JN739">
            <v>0</v>
          </cell>
          <cell r="JO739">
            <v>0</v>
          </cell>
          <cell r="JP739">
            <v>0</v>
          </cell>
          <cell r="JQ739">
            <v>0</v>
          </cell>
          <cell r="JR739">
            <v>0</v>
          </cell>
          <cell r="JS739">
            <v>0</v>
          </cell>
          <cell r="JT739">
            <v>10.897</v>
          </cell>
          <cell r="JU739">
            <v>0</v>
          </cell>
          <cell r="JV739">
            <v>10.897</v>
          </cell>
          <cell r="JW739">
            <v>10.807</v>
          </cell>
          <cell r="JX739">
            <v>0</v>
          </cell>
          <cell r="JY739">
            <v>10.807</v>
          </cell>
          <cell r="JZ739">
            <v>11.164</v>
          </cell>
          <cell r="KA739">
            <v>0</v>
          </cell>
          <cell r="KB739">
            <v>11.164</v>
          </cell>
          <cell r="KC739">
            <v>-9.0999999999999998E-2</v>
          </cell>
          <cell r="KD739">
            <v>0</v>
          </cell>
          <cell r="KE739">
            <v>-9.0999999999999998E-2</v>
          </cell>
          <cell r="KF739">
            <v>0</v>
          </cell>
          <cell r="KG739">
            <v>0</v>
          </cell>
          <cell r="KH739">
            <v>0</v>
          </cell>
          <cell r="KI739">
            <v>-1</v>
          </cell>
          <cell r="KJ739">
            <v>0</v>
          </cell>
          <cell r="KK739">
            <v>-1</v>
          </cell>
          <cell r="KL739">
            <v>-1</v>
          </cell>
          <cell r="KM739">
            <v>0</v>
          </cell>
          <cell r="KN739">
            <v>-1</v>
          </cell>
          <cell r="KO739">
            <v>0</v>
          </cell>
          <cell r="KP739">
            <v>0</v>
          </cell>
          <cell r="KQ739">
            <v>0</v>
          </cell>
          <cell r="KR739">
            <v>-9</v>
          </cell>
          <cell r="KS739">
            <v>0</v>
          </cell>
          <cell r="KT739">
            <v>-9</v>
          </cell>
          <cell r="KU739">
            <v>-23</v>
          </cell>
          <cell r="KV739">
            <v>0</v>
          </cell>
          <cell r="KW739">
            <v>-23</v>
          </cell>
          <cell r="KX739">
            <v>0</v>
          </cell>
          <cell r="KY739">
            <v>0</v>
          </cell>
          <cell r="KZ739">
            <v>0</v>
          </cell>
          <cell r="LA739">
            <v>-37</v>
          </cell>
          <cell r="LB739">
            <v>0</v>
          </cell>
          <cell r="LC739">
            <v>-37</v>
          </cell>
          <cell r="LD739">
            <v>21</v>
          </cell>
          <cell r="LE739">
            <v>0</v>
          </cell>
          <cell r="LF739">
            <v>21</v>
          </cell>
          <cell r="LG739">
            <v>5</v>
          </cell>
          <cell r="LH739">
            <v>0</v>
          </cell>
          <cell r="LI739">
            <v>5</v>
          </cell>
          <cell r="LJ739">
            <v>-32</v>
          </cell>
          <cell r="LK739">
            <v>0</v>
          </cell>
          <cell r="LL739">
            <v>-32</v>
          </cell>
          <cell r="LM739">
            <v>-25</v>
          </cell>
          <cell r="LN739">
            <v>0</v>
          </cell>
          <cell r="LO739">
            <v>-25</v>
          </cell>
          <cell r="LP739">
            <v>-8</v>
          </cell>
          <cell r="LQ739">
            <v>0</v>
          </cell>
          <cell r="LR739">
            <v>-8</v>
          </cell>
          <cell r="LS739">
            <v>-200</v>
          </cell>
          <cell r="LT739">
            <v>0</v>
          </cell>
          <cell r="LU739">
            <v>-200</v>
          </cell>
          <cell r="LV739">
            <v>-39</v>
          </cell>
          <cell r="LW739">
            <v>0</v>
          </cell>
          <cell r="LX739">
            <v>-39</v>
          </cell>
          <cell r="LY739">
            <v>-2</v>
          </cell>
          <cell r="LZ739">
            <v>0</v>
          </cell>
          <cell r="MA739">
            <v>-2</v>
          </cell>
          <cell r="MB739">
            <v>0</v>
          </cell>
          <cell r="MC739">
            <v>0</v>
          </cell>
          <cell r="MD739">
            <v>0</v>
          </cell>
          <cell r="ME739">
            <v>0</v>
          </cell>
          <cell r="MF739">
            <v>0</v>
          </cell>
          <cell r="MG739">
            <v>0</v>
          </cell>
          <cell r="MH739">
            <v>0</v>
          </cell>
          <cell r="MI739">
            <v>0</v>
          </cell>
          <cell r="MJ739">
            <v>0</v>
          </cell>
          <cell r="MK739">
            <v>0</v>
          </cell>
          <cell r="ML739">
            <v>0</v>
          </cell>
          <cell r="MM739">
            <v>0</v>
          </cell>
          <cell r="MN739">
            <v>0</v>
          </cell>
          <cell r="MO739">
            <v>0</v>
          </cell>
          <cell r="MP739">
            <v>0</v>
          </cell>
          <cell r="MQ739">
            <v>0</v>
          </cell>
          <cell r="MR739">
            <v>0</v>
          </cell>
          <cell r="MS739">
            <v>0</v>
          </cell>
          <cell r="MT739">
            <v>0</v>
          </cell>
          <cell r="MU739">
            <v>0</v>
          </cell>
          <cell r="MV739">
            <v>0</v>
          </cell>
          <cell r="MW739">
            <v>0</v>
          </cell>
          <cell r="MX739">
            <v>0</v>
          </cell>
          <cell r="MY739">
            <v>0</v>
          </cell>
          <cell r="MZ739">
            <v>0</v>
          </cell>
          <cell r="NA739">
            <v>0</v>
          </cell>
          <cell r="NB739">
            <v>0</v>
          </cell>
          <cell r="NC739">
            <v>0</v>
          </cell>
          <cell r="ND739">
            <v>0</v>
          </cell>
          <cell r="NE739">
            <v>0</v>
          </cell>
          <cell r="NF739">
            <v>0</v>
          </cell>
          <cell r="NG739">
            <v>0</v>
          </cell>
          <cell r="NH739">
            <v>0</v>
          </cell>
          <cell r="NI739">
            <v>0</v>
          </cell>
          <cell r="NJ739">
            <v>0</v>
          </cell>
          <cell r="NK739">
            <v>0</v>
          </cell>
          <cell r="NL739">
            <v>0</v>
          </cell>
          <cell r="NM739">
            <v>0</v>
          </cell>
          <cell r="NN739">
            <v>0</v>
          </cell>
          <cell r="NO739">
            <v>0</v>
          </cell>
          <cell r="NP739">
            <v>0</v>
          </cell>
          <cell r="NQ739">
            <v>0</v>
          </cell>
          <cell r="NR739">
            <v>0</v>
          </cell>
          <cell r="NS739">
            <v>0</v>
          </cell>
          <cell r="NT739">
            <v>0</v>
          </cell>
          <cell r="NU739">
            <v>0</v>
          </cell>
          <cell r="NV739">
            <v>0</v>
          </cell>
          <cell r="NW739">
            <v>0</v>
          </cell>
        </row>
        <row r="740">
          <cell r="BB740">
            <v>123.657</v>
          </cell>
          <cell r="BC740">
            <v>2.8609785177252771</v>
          </cell>
          <cell r="BD740">
            <v>120.79602148227472</v>
          </cell>
          <cell r="BE740">
            <v>156.77799999999999</v>
          </cell>
          <cell r="BF740">
            <v>-5.5497709999999998</v>
          </cell>
          <cell r="BG740">
            <v>162.32777099999998</v>
          </cell>
          <cell r="BH740">
            <v>63.585000000000001</v>
          </cell>
          <cell r="BI740">
            <v>6.2880000000000003</v>
          </cell>
          <cell r="BJ740">
            <v>57.296999999999997</v>
          </cell>
          <cell r="BK740">
            <v>134.923</v>
          </cell>
          <cell r="BL740">
            <v>13.426136403725531</v>
          </cell>
          <cell r="BM740">
            <v>121.49686359627447</v>
          </cell>
          <cell r="BN740">
            <v>236.98400000000001</v>
          </cell>
          <cell r="BO740">
            <v>14.018097999999998</v>
          </cell>
          <cell r="BP740">
            <v>222.965902</v>
          </cell>
          <cell r="BQ740">
            <v>234.94800000000001</v>
          </cell>
          <cell r="BR740">
            <v>-5.0353630000000003</v>
          </cell>
          <cell r="BS740">
            <v>239.983363</v>
          </cell>
          <cell r="BT740">
            <v>7.2679999999999998</v>
          </cell>
          <cell r="BU740">
            <v>-14.081003690317909</v>
          </cell>
          <cell r="BV740">
            <v>21.349003690317907</v>
          </cell>
          <cell r="BW740">
            <v>121.733</v>
          </cell>
          <cell r="BX740">
            <v>-4.4504999999999999</v>
          </cell>
          <cell r="BY740">
            <v>126.18350000000001</v>
          </cell>
          <cell r="BZ740">
            <v>125.51</v>
          </cell>
          <cell r="CA740">
            <v>-1.9580000000000002</v>
          </cell>
          <cell r="CB740">
            <v>127.468</v>
          </cell>
          <cell r="CC740">
            <v>131.78700000000001</v>
          </cell>
          <cell r="CD740">
            <v>-3.3648629175498712</v>
          </cell>
          <cell r="CE740">
            <v>135.15186291754986</v>
          </cell>
          <cell r="CF740">
            <v>-18.385999999999999</v>
          </cell>
          <cell r="CG740">
            <v>-5.7534951281004467</v>
          </cell>
          <cell r="CH740">
            <v>-12.632504871899553</v>
          </cell>
          <cell r="CI740">
            <v>7.5090000000000003</v>
          </cell>
          <cell r="CJ740">
            <v>10.85996175</v>
          </cell>
          <cell r="CK740">
            <v>-3.3509617499999997</v>
          </cell>
          <cell r="CL740">
            <v>26.957999999999998</v>
          </cell>
          <cell r="CM740">
            <v>-5.7003487499999999</v>
          </cell>
          <cell r="CN740">
            <v>32.658348750000002</v>
          </cell>
          <cell r="CO740">
            <v>180.959</v>
          </cell>
          <cell r="CP740">
            <v>7.6337955669503152</v>
          </cell>
          <cell r="CQ740">
            <v>173.32520443304969</v>
          </cell>
          <cell r="CR740">
            <v>8.6679999999999993</v>
          </cell>
          <cell r="CS740">
            <v>3.6825799554434897</v>
          </cell>
          <cell r="CT740">
            <v>4.9854200445565091</v>
          </cell>
          <cell r="CU740">
            <v>71.287000000000006</v>
          </cell>
          <cell r="CV740">
            <v>-3.6520000000000001</v>
          </cell>
          <cell r="CW740">
            <v>74.939000000000007</v>
          </cell>
          <cell r="CX740">
            <v>90.191999999999993</v>
          </cell>
          <cell r="CY740">
            <v>-7.0567336048738313E-2</v>
          </cell>
          <cell r="CZ740">
            <v>90.262567336048733</v>
          </cell>
          <cell r="DA740">
            <v>142.56100000000001</v>
          </cell>
          <cell r="DB740">
            <v>-8.3640000000000008</v>
          </cell>
          <cell r="DC740">
            <v>150.92500000000001</v>
          </cell>
          <cell r="DD740">
            <v>90.56</v>
          </cell>
          <cell r="DE740">
            <v>-31.233000000000001</v>
          </cell>
          <cell r="DF740">
            <v>121.79300000000001</v>
          </cell>
          <cell r="DG740">
            <v>66.09</v>
          </cell>
          <cell r="DH740">
            <v>-2.0538759999999971</v>
          </cell>
          <cell r="DI740">
            <v>68.143876000000006</v>
          </cell>
          <cell r="DJ740">
            <v>256.928</v>
          </cell>
          <cell r="DK740">
            <v>-28.9</v>
          </cell>
          <cell r="DL740">
            <v>285.82799999999997</v>
          </cell>
          <cell r="DM740">
            <v>110.732</v>
          </cell>
          <cell r="DN740">
            <v>-2.6</v>
          </cell>
          <cell r="DO740">
            <v>113.33199999999999</v>
          </cell>
          <cell r="DP740">
            <v>-4.2069999999999999</v>
          </cell>
          <cell r="DQ740">
            <v>9</v>
          </cell>
          <cell r="DR740">
            <v>-13.207000000000001</v>
          </cell>
          <cell r="DS740">
            <v>-75</v>
          </cell>
          <cell r="DT740">
            <v>-35</v>
          </cell>
          <cell r="DU740">
            <v>-40</v>
          </cell>
          <cell r="DV740">
            <v>19</v>
          </cell>
          <cell r="DW740">
            <v>9</v>
          </cell>
          <cell r="DX740">
            <v>10</v>
          </cell>
          <cell r="DY740">
            <v>199</v>
          </cell>
          <cell r="DZ740">
            <v>37</v>
          </cell>
          <cell r="EA740">
            <v>162</v>
          </cell>
          <cell r="EB740">
            <v>140</v>
          </cell>
          <cell r="EC740">
            <v>7</v>
          </cell>
          <cell r="ED740">
            <v>133</v>
          </cell>
          <cell r="EE740">
            <v>2</v>
          </cell>
          <cell r="EF740">
            <v>0</v>
          </cell>
          <cell r="EG740">
            <v>2</v>
          </cell>
          <cell r="EH740">
            <v>0</v>
          </cell>
          <cell r="EI740">
            <v>0</v>
          </cell>
          <cell r="EJ740">
            <v>0</v>
          </cell>
          <cell r="EK740">
            <v>8</v>
          </cell>
          <cell r="EL740">
            <v>0</v>
          </cell>
          <cell r="EM740">
            <v>8</v>
          </cell>
          <cell r="EN740">
            <v>-7</v>
          </cell>
          <cell r="EO740">
            <v>0</v>
          </cell>
          <cell r="EP740">
            <v>-7</v>
          </cell>
          <cell r="EQ740">
            <v>-1</v>
          </cell>
          <cell r="ER740">
            <v>0</v>
          </cell>
          <cell r="ES740">
            <v>-1</v>
          </cell>
          <cell r="ET740">
            <v>164</v>
          </cell>
          <cell r="EU740">
            <v>0</v>
          </cell>
          <cell r="EV740">
            <v>164</v>
          </cell>
          <cell r="EW740">
            <v>-9</v>
          </cell>
          <cell r="EX740">
            <v>0</v>
          </cell>
          <cell r="EY740">
            <v>-9</v>
          </cell>
          <cell r="EZ740">
            <v>2</v>
          </cell>
          <cell r="FA740">
            <v>0</v>
          </cell>
          <cell r="FB740">
            <v>2</v>
          </cell>
          <cell r="FC740">
            <v>-1150</v>
          </cell>
          <cell r="FD740">
            <v>0</v>
          </cell>
          <cell r="FE740">
            <v>-1150</v>
          </cell>
          <cell r="FF740">
            <v>-452</v>
          </cell>
          <cell r="FG740">
            <v>0</v>
          </cell>
          <cell r="FH740">
            <v>-452</v>
          </cell>
          <cell r="FI740">
            <v>145</v>
          </cell>
          <cell r="FJ740">
            <v>0</v>
          </cell>
          <cell r="FK740">
            <v>145</v>
          </cell>
          <cell r="FL740">
            <v>219</v>
          </cell>
          <cell r="FM740">
            <v>0</v>
          </cell>
          <cell r="FN740">
            <v>219</v>
          </cell>
          <cell r="FO740">
            <v>-1110</v>
          </cell>
          <cell r="FP740">
            <v>0</v>
          </cell>
          <cell r="FQ740">
            <v>-1110</v>
          </cell>
          <cell r="FR740">
            <v>248</v>
          </cell>
          <cell r="FS740">
            <v>0</v>
          </cell>
          <cell r="FT740">
            <v>248</v>
          </cell>
          <cell r="FU740">
            <v>111</v>
          </cell>
          <cell r="FV740">
            <v>0</v>
          </cell>
          <cell r="FW740">
            <v>111</v>
          </cell>
          <cell r="FX740">
            <v>138</v>
          </cell>
          <cell r="FY740">
            <v>0</v>
          </cell>
          <cell r="FZ740">
            <v>138</v>
          </cell>
          <cell r="GA740">
            <v>-85</v>
          </cell>
          <cell r="GB740">
            <v>0</v>
          </cell>
          <cell r="GC740">
            <v>-85</v>
          </cell>
          <cell r="GD740">
            <v>-19</v>
          </cell>
          <cell r="GE740">
            <v>0</v>
          </cell>
          <cell r="GF740">
            <v>-19</v>
          </cell>
          <cell r="GG740">
            <v>183</v>
          </cell>
          <cell r="GH740">
            <v>0</v>
          </cell>
          <cell r="GI740">
            <v>183</v>
          </cell>
          <cell r="GJ740">
            <v>136</v>
          </cell>
          <cell r="GK740">
            <v>0</v>
          </cell>
          <cell r="GL740">
            <v>136</v>
          </cell>
          <cell r="GM740">
            <v>51</v>
          </cell>
          <cell r="GN740">
            <v>0</v>
          </cell>
          <cell r="GO740">
            <v>51</v>
          </cell>
          <cell r="GP740">
            <v>99</v>
          </cell>
          <cell r="GQ740">
            <v>0</v>
          </cell>
          <cell r="GR740">
            <v>99</v>
          </cell>
          <cell r="GS740">
            <v>320</v>
          </cell>
          <cell r="GT740">
            <v>0</v>
          </cell>
          <cell r="GU740">
            <v>320</v>
          </cell>
          <cell r="GV740">
            <v>404</v>
          </cell>
          <cell r="GW740">
            <v>0</v>
          </cell>
          <cell r="GX740">
            <v>404</v>
          </cell>
          <cell r="GY740">
            <v>-32</v>
          </cell>
          <cell r="GZ740">
            <v>0</v>
          </cell>
          <cell r="HA740">
            <v>-32</v>
          </cell>
          <cell r="HB740">
            <v>331</v>
          </cell>
          <cell r="HC740">
            <v>0</v>
          </cell>
          <cell r="HD740">
            <v>331</v>
          </cell>
          <cell r="HE740">
            <v>-161</v>
          </cell>
          <cell r="HF740">
            <v>0</v>
          </cell>
          <cell r="HG740">
            <v>-161</v>
          </cell>
          <cell r="HH740">
            <v>405</v>
          </cell>
          <cell r="HI740">
            <v>0</v>
          </cell>
          <cell r="HJ740">
            <v>405</v>
          </cell>
          <cell r="HO740">
            <v>344.02</v>
          </cell>
          <cell r="HP740">
            <v>3.599207517725278</v>
          </cell>
          <cell r="HQ740">
            <v>340.42079248227469</v>
          </cell>
          <cell r="HR740">
            <v>220.363</v>
          </cell>
          <cell r="HS740">
            <v>0.73822900000000047</v>
          </cell>
          <cell r="HT740">
            <v>219.62477100000001</v>
          </cell>
          <cell r="HU740">
            <v>63.585000000000001</v>
          </cell>
          <cell r="HV740">
            <v>6.2880000000000003</v>
          </cell>
          <cell r="HW740">
            <v>57.296999999999997</v>
          </cell>
          <cell r="HX740">
            <v>614.12300000000005</v>
          </cell>
          <cell r="HY740">
            <v>8.3278677134076204</v>
          </cell>
          <cell r="HZ740">
            <v>605.79513228659243</v>
          </cell>
          <cell r="IA740">
            <v>479.2</v>
          </cell>
          <cell r="IB740">
            <v>-5.0982686903179104</v>
          </cell>
          <cell r="IC740">
            <v>484.29826869031791</v>
          </cell>
          <cell r="ID740">
            <v>242.21600000000001</v>
          </cell>
          <cell r="IE740">
            <v>-19.116366690317911</v>
          </cell>
          <cell r="IF740">
            <v>261.33236669031794</v>
          </cell>
          <cell r="IG740">
            <v>7.2679999999999998</v>
          </cell>
          <cell r="IH740">
            <v>-14.081003690317909</v>
          </cell>
          <cell r="II740">
            <v>21.349003690317907</v>
          </cell>
          <cell r="IJ740">
            <v>360.64400000000001</v>
          </cell>
          <cell r="IK740">
            <v>-15.52685804565032</v>
          </cell>
          <cell r="IL740">
            <v>376.17085804565033</v>
          </cell>
          <cell r="IM740">
            <v>238.911</v>
          </cell>
          <cell r="IN740">
            <v>-11.07635804565032</v>
          </cell>
          <cell r="IO740">
            <v>249.98735804565032</v>
          </cell>
          <cell r="IP740">
            <v>113.401</v>
          </cell>
          <cell r="IQ740">
            <v>-9.1183580456503179</v>
          </cell>
          <cell r="IR740">
            <v>122.51935804565031</v>
          </cell>
          <cell r="IS740">
            <v>-18.385999999999999</v>
          </cell>
          <cell r="IT740">
            <v>-5.7534951281004467</v>
          </cell>
          <cell r="IU740">
            <v>-12.632504871899553</v>
          </cell>
          <cell r="IV740">
            <v>224.09399999999999</v>
          </cell>
          <cell r="IW740">
            <v>16.475988522393809</v>
          </cell>
          <cell r="IX740">
            <v>207.61801147760619</v>
          </cell>
          <cell r="IY740">
            <v>216.58500000000001</v>
          </cell>
          <cell r="IZ740">
            <v>5.6160267723938055</v>
          </cell>
          <cell r="JA740">
            <v>210.9689732276062</v>
          </cell>
          <cell r="JB740">
            <v>189.62700000000001</v>
          </cell>
          <cell r="JC740">
            <v>11.316375522393805</v>
          </cell>
          <cell r="JD740">
            <v>178.31062447760621</v>
          </cell>
          <cell r="JE740">
            <v>8.6679999999999993</v>
          </cell>
          <cell r="JF740">
            <v>3.6825799554434897</v>
          </cell>
          <cell r="JG740">
            <v>4.9854200445565091</v>
          </cell>
          <cell r="JH740">
            <v>394.6</v>
          </cell>
          <cell r="JI740">
            <v>-43.319567336048742</v>
          </cell>
          <cell r="JJ740">
            <v>437.91956733604877</v>
          </cell>
          <cell r="JK740">
            <v>323.31299999999999</v>
          </cell>
          <cell r="JL740">
            <v>-39.667567336048741</v>
          </cell>
          <cell r="JM740">
            <v>362.98056733604875</v>
          </cell>
          <cell r="JN740">
            <v>233.12100000000001</v>
          </cell>
          <cell r="JO740">
            <v>-39.597000000000001</v>
          </cell>
          <cell r="JP740">
            <v>272.71800000000002</v>
          </cell>
          <cell r="JQ740">
            <v>90.56</v>
          </cell>
          <cell r="JR740">
            <v>-31.233000000000001</v>
          </cell>
          <cell r="JS740">
            <v>121.79300000000001</v>
          </cell>
          <cell r="JT740">
            <v>429.54300000000001</v>
          </cell>
          <cell r="JU740">
            <v>-24.553875999999999</v>
          </cell>
          <cell r="JV740">
            <v>454.09687600000001</v>
          </cell>
          <cell r="JW740">
            <v>363.45299999999997</v>
          </cell>
          <cell r="JX740">
            <v>-22.5</v>
          </cell>
          <cell r="JY740">
            <v>385.95299999999997</v>
          </cell>
          <cell r="JZ740">
            <v>106.52500000000001</v>
          </cell>
          <cell r="KA740">
            <v>6.4</v>
          </cell>
          <cell r="KB740">
            <v>100.125</v>
          </cell>
          <cell r="KC740">
            <v>-4.2069999999999999</v>
          </cell>
          <cell r="KD740">
            <v>9</v>
          </cell>
          <cell r="KE740">
            <v>-13.207000000000001</v>
          </cell>
          <cell r="KF740">
            <v>-75</v>
          </cell>
          <cell r="KG740">
            <v>18</v>
          </cell>
          <cell r="KH740">
            <v>-93</v>
          </cell>
          <cell r="KI740">
            <v>19</v>
          </cell>
          <cell r="KJ740">
            <v>53</v>
          </cell>
          <cell r="KK740">
            <v>-34</v>
          </cell>
          <cell r="KL740">
            <v>199</v>
          </cell>
          <cell r="KM740">
            <v>44</v>
          </cell>
          <cell r="KN740">
            <v>155</v>
          </cell>
          <cell r="KO740">
            <v>140</v>
          </cell>
          <cell r="KP740">
            <v>7</v>
          </cell>
          <cell r="KQ740">
            <v>133</v>
          </cell>
          <cell r="KR740">
            <v>2</v>
          </cell>
          <cell r="KS740">
            <v>0</v>
          </cell>
          <cell r="KT740">
            <v>2</v>
          </cell>
          <cell r="KU740">
            <v>0</v>
          </cell>
          <cell r="KV740">
            <v>0</v>
          </cell>
          <cell r="KW740">
            <v>0</v>
          </cell>
          <cell r="KX740">
            <v>8</v>
          </cell>
          <cell r="KY740">
            <v>0</v>
          </cell>
          <cell r="KZ740">
            <v>8</v>
          </cell>
          <cell r="LA740">
            <v>-7</v>
          </cell>
          <cell r="LB740">
            <v>0</v>
          </cell>
          <cell r="LC740">
            <v>-7</v>
          </cell>
          <cell r="LD740">
            <v>-1</v>
          </cell>
          <cell r="LE740">
            <v>0</v>
          </cell>
          <cell r="LF740">
            <v>-1</v>
          </cell>
          <cell r="LG740">
            <v>164</v>
          </cell>
          <cell r="LH740">
            <v>0</v>
          </cell>
          <cell r="LI740">
            <v>164</v>
          </cell>
          <cell r="LJ740">
            <v>-9</v>
          </cell>
          <cell r="LK740">
            <v>0</v>
          </cell>
          <cell r="LL740">
            <v>-9</v>
          </cell>
          <cell r="LM740">
            <v>2</v>
          </cell>
          <cell r="LN740">
            <v>0</v>
          </cell>
          <cell r="LO740">
            <v>2</v>
          </cell>
          <cell r="LP740">
            <v>-1150</v>
          </cell>
          <cell r="LQ740">
            <v>0</v>
          </cell>
          <cell r="LR740">
            <v>-1150</v>
          </cell>
          <cell r="LS740">
            <v>-452</v>
          </cell>
          <cell r="LT740">
            <v>0</v>
          </cell>
          <cell r="LU740">
            <v>-452</v>
          </cell>
          <cell r="LV740">
            <v>145</v>
          </cell>
          <cell r="LW740">
            <v>0</v>
          </cell>
          <cell r="LX740">
            <v>145</v>
          </cell>
          <cell r="LY740">
            <v>219</v>
          </cell>
          <cell r="LZ740">
            <v>0</v>
          </cell>
          <cell r="MA740">
            <v>219</v>
          </cell>
          <cell r="MB740">
            <v>-1110</v>
          </cell>
          <cell r="MC740">
            <v>0</v>
          </cell>
          <cell r="MD740">
            <v>-1110</v>
          </cell>
          <cell r="ME740">
            <v>248</v>
          </cell>
          <cell r="MF740">
            <v>0</v>
          </cell>
          <cell r="MG740">
            <v>248</v>
          </cell>
          <cell r="MH740">
            <v>111</v>
          </cell>
          <cell r="MI740">
            <v>0</v>
          </cell>
          <cell r="MJ740">
            <v>111</v>
          </cell>
          <cell r="MK740">
            <v>138</v>
          </cell>
          <cell r="ML740">
            <v>0</v>
          </cell>
          <cell r="MM740">
            <v>138</v>
          </cell>
          <cell r="MN740">
            <v>-85</v>
          </cell>
          <cell r="MO740">
            <v>0</v>
          </cell>
          <cell r="MP740">
            <v>-85</v>
          </cell>
          <cell r="MQ740">
            <v>-19</v>
          </cell>
          <cell r="MR740">
            <v>0</v>
          </cell>
          <cell r="MS740">
            <v>-19</v>
          </cell>
          <cell r="MT740">
            <v>183</v>
          </cell>
          <cell r="MU740">
            <v>0</v>
          </cell>
          <cell r="MV740">
            <v>183</v>
          </cell>
          <cell r="MW740">
            <v>136</v>
          </cell>
          <cell r="MX740">
            <v>0</v>
          </cell>
          <cell r="MY740">
            <v>136</v>
          </cell>
          <cell r="MZ740">
            <v>51</v>
          </cell>
          <cell r="NA740">
            <v>0</v>
          </cell>
          <cell r="NB740">
            <v>51</v>
          </cell>
          <cell r="NC740">
            <v>99</v>
          </cell>
          <cell r="ND740">
            <v>0</v>
          </cell>
          <cell r="NE740">
            <v>99</v>
          </cell>
          <cell r="NF740">
            <v>320</v>
          </cell>
          <cell r="NG740">
            <v>0</v>
          </cell>
          <cell r="NH740">
            <v>320</v>
          </cell>
          <cell r="NI740">
            <v>404</v>
          </cell>
          <cell r="NJ740">
            <v>0</v>
          </cell>
          <cell r="NK740">
            <v>404</v>
          </cell>
          <cell r="NL740">
            <v>-32</v>
          </cell>
          <cell r="NM740">
            <v>0</v>
          </cell>
          <cell r="NN740">
            <v>-32</v>
          </cell>
          <cell r="NO740">
            <v>331</v>
          </cell>
          <cell r="NP740">
            <v>0</v>
          </cell>
          <cell r="NQ740">
            <v>331</v>
          </cell>
          <cell r="NR740">
            <v>-161</v>
          </cell>
          <cell r="NS740">
            <v>0</v>
          </cell>
          <cell r="NT740">
            <v>-161</v>
          </cell>
          <cell r="NU740">
            <v>405</v>
          </cell>
          <cell r="NV740">
            <v>0</v>
          </cell>
          <cell r="NW740">
            <v>405</v>
          </cell>
        </row>
        <row r="741">
          <cell r="BB741">
            <v>-2.4689999999999999</v>
          </cell>
          <cell r="BC741">
            <v>-6.3799820945273686E-2</v>
          </cell>
          <cell r="BD741">
            <v>-2.4052001790547264</v>
          </cell>
          <cell r="BE741">
            <v>-3.1389999999999998</v>
          </cell>
          <cell r="BF741">
            <v>0.12353699999999999</v>
          </cell>
          <cell r="BG741">
            <v>-3.2625369999999996</v>
          </cell>
          <cell r="BH741">
            <v>-0.92800000000000005</v>
          </cell>
          <cell r="BI741">
            <v>-0.139685</v>
          </cell>
          <cell r="BJ741">
            <v>-0.7883150000000001</v>
          </cell>
          <cell r="BK741">
            <v>-3.78</v>
          </cell>
          <cell r="BL741">
            <v>-0.29945038229999998</v>
          </cell>
          <cell r="BM741">
            <v>-3.4805496176999999</v>
          </cell>
          <cell r="BN741">
            <v>-5.1349999999999998</v>
          </cell>
          <cell r="BO741">
            <v>-0.31260399999999999</v>
          </cell>
          <cell r="BP741">
            <v>-4.8223959999999995</v>
          </cell>
          <cell r="BQ741">
            <v>-4.8369999999999997</v>
          </cell>
          <cell r="BR741">
            <v>0.112289</v>
          </cell>
          <cell r="BS741">
            <v>-4.9492889999999994</v>
          </cell>
          <cell r="BT741">
            <v>-0.109</v>
          </cell>
          <cell r="BU741">
            <v>0.314006382294089</v>
          </cell>
          <cell r="BV741">
            <v>-0.42300638229408899</v>
          </cell>
          <cell r="BW741">
            <v>-4.3529999999999998</v>
          </cell>
          <cell r="BX741">
            <v>9.9246150000000005E-2</v>
          </cell>
          <cell r="BY741">
            <v>-4.4522461499999997</v>
          </cell>
          <cell r="BZ741">
            <v>-2.82</v>
          </cell>
          <cell r="CA741">
            <v>4.3999999999999997E-2</v>
          </cell>
          <cell r="CB741">
            <v>-2.8639999999999999</v>
          </cell>
          <cell r="CC741">
            <v>-2.69</v>
          </cell>
          <cell r="CD741">
            <v>7.5036443061362132E-2</v>
          </cell>
          <cell r="CE741">
            <v>-2.7650364430613621</v>
          </cell>
          <cell r="CF741">
            <v>0.13500000000000001</v>
          </cell>
          <cell r="CG741">
            <v>0.12830294216829546</v>
          </cell>
          <cell r="CH741">
            <v>6.6970578317045448E-3</v>
          </cell>
          <cell r="CI741">
            <v>-4.2999999999999997E-2</v>
          </cell>
          <cell r="CJ741">
            <v>-0.24217714702499984</v>
          </cell>
          <cell r="CK741">
            <v>0.19917714702499983</v>
          </cell>
          <cell r="CL741">
            <v>-0.495</v>
          </cell>
          <cell r="CM741">
            <v>0.12711777712499991</v>
          </cell>
          <cell r="CN741">
            <v>-0.62211777712499994</v>
          </cell>
          <cell r="CO741">
            <v>-3.9740000000000002</v>
          </cell>
          <cell r="CP741">
            <v>-0.16794350247290693</v>
          </cell>
          <cell r="CQ741">
            <v>-3.8060564975270932</v>
          </cell>
          <cell r="CR741">
            <v>-0.31</v>
          </cell>
          <cell r="CS741">
            <v>-8.1016759019756773E-2</v>
          </cell>
          <cell r="CT741">
            <v>-0.22898324098024322</v>
          </cell>
          <cell r="CU741">
            <v>-1.5089999999999999</v>
          </cell>
          <cell r="CV741">
            <v>8.1000000000000003E-2</v>
          </cell>
          <cell r="CW741">
            <v>-1.5899999999999999</v>
          </cell>
          <cell r="CX741">
            <v>-1.56</v>
          </cell>
          <cell r="CY741">
            <v>1.5736515938868634E-3</v>
          </cell>
          <cell r="CZ741">
            <v>-1.5615736515938869</v>
          </cell>
          <cell r="DA741">
            <v>-2.7320000000000002</v>
          </cell>
          <cell r="DB741">
            <v>0.18651719999999991</v>
          </cell>
          <cell r="DC741">
            <v>-2.9185172000000001</v>
          </cell>
          <cell r="DD741">
            <v>-2.08</v>
          </cell>
          <cell r="DE741">
            <v>0.69599999999999995</v>
          </cell>
          <cell r="DF741">
            <v>-2.7759999999999998</v>
          </cell>
          <cell r="DG741">
            <v>-0.14599999999999999</v>
          </cell>
          <cell r="DH741">
            <v>-4.592699999999994E-2</v>
          </cell>
          <cell r="DI741">
            <v>-0.10007300000000005</v>
          </cell>
          <cell r="DJ741">
            <v>-10.220000000000001</v>
          </cell>
          <cell r="DK741">
            <v>0.63580000000000003</v>
          </cell>
          <cell r="DL741">
            <v>-10.8558</v>
          </cell>
          <cell r="DM741">
            <v>0.40799999999999997</v>
          </cell>
          <cell r="DN741">
            <v>0.06</v>
          </cell>
          <cell r="DO741">
            <v>0.34799999999999998</v>
          </cell>
          <cell r="DP741">
            <v>6.3E-2</v>
          </cell>
          <cell r="DQ741">
            <v>0</v>
          </cell>
          <cell r="DR741">
            <v>6.3E-2</v>
          </cell>
          <cell r="DS741">
            <v>2</v>
          </cell>
          <cell r="DT741">
            <v>1</v>
          </cell>
          <cell r="DU741">
            <v>1</v>
          </cell>
          <cell r="DV741">
            <v>-1</v>
          </cell>
          <cell r="DW741">
            <v>0</v>
          </cell>
          <cell r="DX741">
            <v>-1</v>
          </cell>
          <cell r="DY741">
            <v>-4</v>
          </cell>
          <cell r="DZ741">
            <v>-1</v>
          </cell>
          <cell r="EA741">
            <v>-3</v>
          </cell>
          <cell r="EB741">
            <v>-3</v>
          </cell>
          <cell r="EC741">
            <v>0</v>
          </cell>
          <cell r="ED741">
            <v>-3</v>
          </cell>
          <cell r="EE741">
            <v>34</v>
          </cell>
          <cell r="EF741">
            <v>0</v>
          </cell>
          <cell r="EG741">
            <v>34</v>
          </cell>
          <cell r="EH741">
            <v>53</v>
          </cell>
          <cell r="EI741">
            <v>0</v>
          </cell>
          <cell r="EJ741">
            <v>53</v>
          </cell>
          <cell r="EK741">
            <v>51</v>
          </cell>
          <cell r="EL741">
            <v>0</v>
          </cell>
          <cell r="EM741">
            <v>51</v>
          </cell>
          <cell r="EN741">
            <v>75</v>
          </cell>
          <cell r="EO741">
            <v>0</v>
          </cell>
          <cell r="EP741">
            <v>75</v>
          </cell>
          <cell r="EQ741">
            <v>-46</v>
          </cell>
          <cell r="ER741">
            <v>0</v>
          </cell>
          <cell r="ES741">
            <v>-46</v>
          </cell>
          <cell r="ET741">
            <v>87</v>
          </cell>
          <cell r="EU741">
            <v>0</v>
          </cell>
          <cell r="EV741">
            <v>87</v>
          </cell>
          <cell r="EW741">
            <v>69</v>
          </cell>
          <cell r="EX741">
            <v>0</v>
          </cell>
          <cell r="EY741">
            <v>69</v>
          </cell>
          <cell r="EZ741">
            <v>80</v>
          </cell>
          <cell r="FA741">
            <v>0</v>
          </cell>
          <cell r="FB741">
            <v>80</v>
          </cell>
          <cell r="FC741">
            <v>-14</v>
          </cell>
          <cell r="FD741">
            <v>0</v>
          </cell>
          <cell r="FE741">
            <v>-14</v>
          </cell>
          <cell r="FF741">
            <v>-7</v>
          </cell>
          <cell r="FG741">
            <v>0</v>
          </cell>
          <cell r="FH741">
            <v>-7</v>
          </cell>
          <cell r="FI741">
            <v>4</v>
          </cell>
          <cell r="FJ741">
            <v>0</v>
          </cell>
          <cell r="FK741">
            <v>4</v>
          </cell>
          <cell r="FL741">
            <v>6</v>
          </cell>
          <cell r="FM741">
            <v>0</v>
          </cell>
          <cell r="FN741">
            <v>6</v>
          </cell>
          <cell r="FO741">
            <v>-7</v>
          </cell>
          <cell r="FP741">
            <v>0</v>
          </cell>
          <cell r="FQ741">
            <v>-7</v>
          </cell>
          <cell r="FR741">
            <v>6</v>
          </cell>
          <cell r="FS741">
            <v>0</v>
          </cell>
          <cell r="FT741">
            <v>6</v>
          </cell>
          <cell r="FU741">
            <v>3</v>
          </cell>
          <cell r="FV741">
            <v>0</v>
          </cell>
          <cell r="FW741">
            <v>3</v>
          </cell>
          <cell r="FX741">
            <v>4</v>
          </cell>
          <cell r="FY741">
            <v>0</v>
          </cell>
          <cell r="FZ741">
            <v>4</v>
          </cell>
          <cell r="GA741">
            <v>0</v>
          </cell>
          <cell r="GB741">
            <v>0</v>
          </cell>
          <cell r="GC741">
            <v>0</v>
          </cell>
          <cell r="GD741">
            <v>0</v>
          </cell>
          <cell r="GE741">
            <v>0</v>
          </cell>
          <cell r="GF741">
            <v>0</v>
          </cell>
          <cell r="GG741">
            <v>6</v>
          </cell>
          <cell r="GH741">
            <v>0</v>
          </cell>
          <cell r="GI741">
            <v>6</v>
          </cell>
          <cell r="GJ741">
            <v>3</v>
          </cell>
          <cell r="GK741">
            <v>0</v>
          </cell>
          <cell r="GL741">
            <v>3</v>
          </cell>
          <cell r="GM741">
            <v>4</v>
          </cell>
          <cell r="GN741">
            <v>0</v>
          </cell>
          <cell r="GO741">
            <v>4</v>
          </cell>
          <cell r="GP741">
            <v>3</v>
          </cell>
          <cell r="GQ741">
            <v>0</v>
          </cell>
          <cell r="GR741">
            <v>3</v>
          </cell>
          <cell r="GS741">
            <v>7</v>
          </cell>
          <cell r="GT741">
            <v>0</v>
          </cell>
          <cell r="GU741">
            <v>7</v>
          </cell>
          <cell r="GV741">
            <v>10</v>
          </cell>
          <cell r="GW741">
            <v>0</v>
          </cell>
          <cell r="GX741">
            <v>10</v>
          </cell>
          <cell r="GY741">
            <v>0</v>
          </cell>
          <cell r="GZ741">
            <v>0</v>
          </cell>
          <cell r="HA741">
            <v>0</v>
          </cell>
          <cell r="HB741">
            <v>-5</v>
          </cell>
          <cell r="HC741">
            <v>0</v>
          </cell>
          <cell r="HD741">
            <v>-5</v>
          </cell>
          <cell r="HE741">
            <v>6</v>
          </cell>
          <cell r="HF741">
            <v>0</v>
          </cell>
          <cell r="HG741">
            <v>6</v>
          </cell>
          <cell r="HH741">
            <v>6</v>
          </cell>
          <cell r="HI741">
            <v>0</v>
          </cell>
          <cell r="HJ741">
            <v>6</v>
          </cell>
          <cell r="HO741">
            <v>-6.5359999999999996</v>
          </cell>
          <cell r="HP741">
            <v>-7.9947820945273695E-2</v>
          </cell>
          <cell r="HQ741">
            <v>-6.4560521790547263</v>
          </cell>
          <cell r="HR741">
            <v>-4.0670000000000002</v>
          </cell>
          <cell r="HS741">
            <v>-1.614800000000001E-2</v>
          </cell>
          <cell r="HT741">
            <v>-4.0508519999999999</v>
          </cell>
          <cell r="HU741">
            <v>-0.92800000000000005</v>
          </cell>
          <cell r="HV741">
            <v>-0.139685</v>
          </cell>
          <cell r="HW741">
            <v>-0.7883150000000001</v>
          </cell>
          <cell r="HX741">
            <v>-13.861000000000001</v>
          </cell>
          <cell r="HY741">
            <v>-0.185759000005911</v>
          </cell>
          <cell r="HZ741">
            <v>-13.67524099999409</v>
          </cell>
          <cell r="IA741">
            <v>-10.081</v>
          </cell>
          <cell r="IB741">
            <v>0.11369138229408901</v>
          </cell>
          <cell r="IC741">
            <v>-10.194691382294089</v>
          </cell>
          <cell r="ID741">
            <v>-4.9459999999999997</v>
          </cell>
          <cell r="IE741">
            <v>0.42629538229408903</v>
          </cell>
          <cell r="IF741">
            <v>-5.3722953822940891</v>
          </cell>
          <cell r="IG741">
            <v>-0.109</v>
          </cell>
          <cell r="IH741">
            <v>0.314006382294089</v>
          </cell>
          <cell r="II741">
            <v>-0.42300638229408899</v>
          </cell>
          <cell r="IJ741">
            <v>-9.7279999999999998</v>
          </cell>
          <cell r="IK741">
            <v>0.34658553522965763</v>
          </cell>
          <cell r="IL741">
            <v>-10.074585535229657</v>
          </cell>
          <cell r="IM741">
            <v>-5.375</v>
          </cell>
          <cell r="IN741">
            <v>0.24733938522965759</v>
          </cell>
          <cell r="IO741">
            <v>-5.6223393852296573</v>
          </cell>
          <cell r="IP741">
            <v>-2.5550000000000002</v>
          </cell>
          <cell r="IQ741">
            <v>0.20333938522965761</v>
          </cell>
          <cell r="IR741">
            <v>-2.7583393852296578</v>
          </cell>
          <cell r="IS741">
            <v>0.13500000000000001</v>
          </cell>
          <cell r="IT741">
            <v>0.12830294216829546</v>
          </cell>
          <cell r="IU741">
            <v>6.6970578317045448E-3</v>
          </cell>
          <cell r="IV741">
            <v>-4.8220000000000001</v>
          </cell>
          <cell r="IW741">
            <v>-0.36401963139266369</v>
          </cell>
          <cell r="IX741">
            <v>-4.4579803686073367</v>
          </cell>
          <cell r="IY741">
            <v>-4.7789999999999999</v>
          </cell>
          <cell r="IZ741">
            <v>-0.12184248436766379</v>
          </cell>
          <cell r="JA741">
            <v>-4.6571575156323357</v>
          </cell>
          <cell r="JB741">
            <v>-4.2839999999999998</v>
          </cell>
          <cell r="JC741">
            <v>-0.2489602614926637</v>
          </cell>
          <cell r="JD741">
            <v>-4.0350397385073364</v>
          </cell>
          <cell r="JE741">
            <v>-0.31</v>
          </cell>
          <cell r="JF741">
            <v>-8.1016759019756773E-2</v>
          </cell>
          <cell r="JG741">
            <v>-0.22898324098024322</v>
          </cell>
          <cell r="JH741">
            <v>-7.8810000000000002</v>
          </cell>
          <cell r="JI741">
            <v>0.96509085159388674</v>
          </cell>
          <cell r="JJ741">
            <v>-8.8460908515938872</v>
          </cell>
          <cell r="JK741">
            <v>-6.3719999999999999</v>
          </cell>
          <cell r="JL741">
            <v>0.88409085159388678</v>
          </cell>
          <cell r="JM741">
            <v>-7.2560908515938864</v>
          </cell>
          <cell r="JN741">
            <v>-4.8120000000000003</v>
          </cell>
          <cell r="JO741">
            <v>0.88251719999999989</v>
          </cell>
          <cell r="JP741">
            <v>-5.6945171999999999</v>
          </cell>
          <cell r="JQ741">
            <v>-2.08</v>
          </cell>
          <cell r="JR741">
            <v>0.69599999999999995</v>
          </cell>
          <cell r="JS741">
            <v>-2.7759999999999998</v>
          </cell>
          <cell r="JT741">
            <v>-9.8949999999999996</v>
          </cell>
          <cell r="JU741">
            <v>0.64987300000000014</v>
          </cell>
          <cell r="JV741">
            <v>-10.544872999999999</v>
          </cell>
          <cell r="JW741">
            <v>-9.7490000000000006</v>
          </cell>
          <cell r="JX741">
            <v>0.69579999999999997</v>
          </cell>
          <cell r="JY741">
            <v>-10.444800000000001</v>
          </cell>
          <cell r="JZ741">
            <v>0.47099999999999997</v>
          </cell>
          <cell r="KA741">
            <v>0.06</v>
          </cell>
          <cell r="KB741">
            <v>0.41099999999999998</v>
          </cell>
          <cell r="KC741">
            <v>6.3E-2</v>
          </cell>
          <cell r="KD741">
            <v>0</v>
          </cell>
          <cell r="KE741">
            <v>6.3E-2</v>
          </cell>
          <cell r="KF741">
            <v>2</v>
          </cell>
          <cell r="KG741">
            <v>0</v>
          </cell>
          <cell r="KH741">
            <v>2</v>
          </cell>
          <cell r="KI741">
            <v>-1</v>
          </cell>
          <cell r="KJ741">
            <v>-1</v>
          </cell>
          <cell r="KK741">
            <v>0</v>
          </cell>
          <cell r="KL741">
            <v>-4</v>
          </cell>
          <cell r="KM741">
            <v>-1</v>
          </cell>
          <cell r="KN741">
            <v>-3</v>
          </cell>
          <cell r="KO741">
            <v>-3</v>
          </cell>
          <cell r="KP741">
            <v>0</v>
          </cell>
          <cell r="KQ741">
            <v>-3</v>
          </cell>
          <cell r="KR741">
            <v>34</v>
          </cell>
          <cell r="KS741">
            <v>0</v>
          </cell>
          <cell r="KT741">
            <v>34</v>
          </cell>
          <cell r="KU741">
            <v>53</v>
          </cell>
          <cell r="KV741">
            <v>0</v>
          </cell>
          <cell r="KW741">
            <v>53</v>
          </cell>
          <cell r="KX741">
            <v>51</v>
          </cell>
          <cell r="KY741">
            <v>0</v>
          </cell>
          <cell r="KZ741">
            <v>51</v>
          </cell>
          <cell r="LA741">
            <v>75</v>
          </cell>
          <cell r="LB741">
            <v>0</v>
          </cell>
          <cell r="LC741">
            <v>75</v>
          </cell>
          <cell r="LD741">
            <v>-46</v>
          </cell>
          <cell r="LE741">
            <v>0</v>
          </cell>
          <cell r="LF741">
            <v>-46</v>
          </cell>
          <cell r="LG741">
            <v>87</v>
          </cell>
          <cell r="LH741">
            <v>0</v>
          </cell>
          <cell r="LI741">
            <v>87</v>
          </cell>
          <cell r="LJ741">
            <v>69</v>
          </cell>
          <cell r="LK741">
            <v>0</v>
          </cell>
          <cell r="LL741">
            <v>69</v>
          </cell>
          <cell r="LM741">
            <v>80</v>
          </cell>
          <cell r="LN741">
            <v>0</v>
          </cell>
          <cell r="LO741">
            <v>80</v>
          </cell>
          <cell r="LP741">
            <v>-14</v>
          </cell>
          <cell r="LQ741">
            <v>0</v>
          </cell>
          <cell r="LR741">
            <v>-14</v>
          </cell>
          <cell r="LS741">
            <v>-7</v>
          </cell>
          <cell r="LT741">
            <v>0</v>
          </cell>
          <cell r="LU741">
            <v>-7</v>
          </cell>
          <cell r="LV741">
            <v>4</v>
          </cell>
          <cell r="LW741">
            <v>0</v>
          </cell>
          <cell r="LX741">
            <v>4</v>
          </cell>
          <cell r="LY741">
            <v>6</v>
          </cell>
          <cell r="LZ741">
            <v>0</v>
          </cell>
          <cell r="MA741">
            <v>6</v>
          </cell>
          <cell r="MB741">
            <v>-7</v>
          </cell>
          <cell r="MC741">
            <v>0</v>
          </cell>
          <cell r="MD741">
            <v>-7</v>
          </cell>
          <cell r="ME741">
            <v>6</v>
          </cell>
          <cell r="MF741">
            <v>0</v>
          </cell>
          <cell r="MG741">
            <v>6</v>
          </cell>
          <cell r="MH741">
            <v>3</v>
          </cell>
          <cell r="MI741">
            <v>0</v>
          </cell>
          <cell r="MJ741">
            <v>3</v>
          </cell>
          <cell r="MK741">
            <v>4</v>
          </cell>
          <cell r="ML741">
            <v>0</v>
          </cell>
          <cell r="MM741">
            <v>4</v>
          </cell>
          <cell r="MN741">
            <v>0</v>
          </cell>
          <cell r="MO741">
            <v>0</v>
          </cell>
          <cell r="MP741">
            <v>0</v>
          </cell>
          <cell r="MQ741">
            <v>0</v>
          </cell>
          <cell r="MR741">
            <v>0</v>
          </cell>
          <cell r="MS741">
            <v>0</v>
          </cell>
          <cell r="MT741">
            <v>6</v>
          </cell>
          <cell r="MU741">
            <v>0</v>
          </cell>
          <cell r="MV741">
            <v>6</v>
          </cell>
          <cell r="MW741">
            <v>3</v>
          </cell>
          <cell r="MX741">
            <v>0</v>
          </cell>
          <cell r="MY741">
            <v>3</v>
          </cell>
          <cell r="MZ741">
            <v>4</v>
          </cell>
          <cell r="NA741">
            <v>0</v>
          </cell>
          <cell r="NB741">
            <v>4</v>
          </cell>
          <cell r="NC741">
            <v>3</v>
          </cell>
          <cell r="ND741">
            <v>0</v>
          </cell>
          <cell r="NE741">
            <v>3</v>
          </cell>
          <cell r="NF741">
            <v>7</v>
          </cell>
          <cell r="NG741">
            <v>0</v>
          </cell>
          <cell r="NH741">
            <v>7</v>
          </cell>
          <cell r="NI741">
            <v>10</v>
          </cell>
          <cell r="NJ741">
            <v>0</v>
          </cell>
          <cell r="NK741">
            <v>10</v>
          </cell>
          <cell r="NL741">
            <v>0</v>
          </cell>
          <cell r="NM741">
            <v>0</v>
          </cell>
          <cell r="NN741">
            <v>0</v>
          </cell>
          <cell r="NO741">
            <v>-5</v>
          </cell>
          <cell r="NP741">
            <v>0</v>
          </cell>
          <cell r="NQ741">
            <v>-5</v>
          </cell>
          <cell r="NR741">
            <v>6</v>
          </cell>
          <cell r="NS741">
            <v>0</v>
          </cell>
          <cell r="NT741">
            <v>6</v>
          </cell>
          <cell r="NU741">
            <v>6</v>
          </cell>
          <cell r="NV741">
            <v>0</v>
          </cell>
          <cell r="NW741">
            <v>6</v>
          </cell>
        </row>
        <row r="742">
          <cell r="BB742">
            <v>121.188</v>
          </cell>
          <cell r="BC742">
            <v>2.7971786967800036</v>
          </cell>
          <cell r="BD742">
            <v>118.39082130321999</v>
          </cell>
          <cell r="BE742">
            <v>153.63900000000001</v>
          </cell>
          <cell r="BF742">
            <v>-5.426234</v>
          </cell>
          <cell r="BG742">
            <v>159.065234</v>
          </cell>
          <cell r="BH742">
            <v>62.656999999999996</v>
          </cell>
          <cell r="BI742">
            <v>6.1483150000000002</v>
          </cell>
          <cell r="BJ742">
            <v>56.508685</v>
          </cell>
          <cell r="BK742">
            <v>131.143</v>
          </cell>
          <cell r="BL742">
            <v>13.126686021425531</v>
          </cell>
          <cell r="BM742">
            <v>118.01631397857447</v>
          </cell>
          <cell r="BN742">
            <v>231.84899999999999</v>
          </cell>
          <cell r="BO742">
            <v>13.705493999999998</v>
          </cell>
          <cell r="BP742">
            <v>218.143506</v>
          </cell>
          <cell r="BQ742">
            <v>230.11099999999999</v>
          </cell>
          <cell r="BR742">
            <v>-4.9230740000000006</v>
          </cell>
          <cell r="BS742">
            <v>235.034074</v>
          </cell>
          <cell r="BT742">
            <v>7.1589999999999998</v>
          </cell>
          <cell r="BU742">
            <v>-13.76699730802382</v>
          </cell>
          <cell r="BV742">
            <v>20.92599730802382</v>
          </cell>
          <cell r="BW742">
            <v>117.38</v>
          </cell>
          <cell r="BX742">
            <v>-4.35125385</v>
          </cell>
          <cell r="BY742">
            <v>121.73125385</v>
          </cell>
          <cell r="BZ742">
            <v>122.69</v>
          </cell>
          <cell r="CA742">
            <v>-1.9140000000000001</v>
          </cell>
          <cell r="CB742">
            <v>124.604</v>
          </cell>
          <cell r="CC742">
            <v>129.09700000000001</v>
          </cell>
          <cell r="CD742">
            <v>-3.2898264744885091</v>
          </cell>
          <cell r="CE742">
            <v>132.38682647448852</v>
          </cell>
          <cell r="CF742">
            <v>-18.251000000000001</v>
          </cell>
          <cell r="CG742">
            <v>-5.6251921859321516</v>
          </cell>
          <cell r="CH742">
            <v>-12.62580781406785</v>
          </cell>
          <cell r="CI742">
            <v>7.4660000000000002</v>
          </cell>
          <cell r="CJ742">
            <v>10.617784602975</v>
          </cell>
          <cell r="CK742">
            <v>-3.1517846029749998</v>
          </cell>
          <cell r="CL742">
            <v>26.463000000000001</v>
          </cell>
          <cell r="CM742">
            <v>-5.5732309728749998</v>
          </cell>
          <cell r="CN742">
            <v>32.036230972875003</v>
          </cell>
          <cell r="CO742">
            <v>176.98500000000001</v>
          </cell>
          <cell r="CP742">
            <v>7.4658520644774082</v>
          </cell>
          <cell r="CQ742">
            <v>169.5191479355226</v>
          </cell>
          <cell r="CR742">
            <v>8.3580000000000005</v>
          </cell>
          <cell r="CS742">
            <v>3.6015631964237329</v>
          </cell>
          <cell r="CT742">
            <v>4.7564368035762676</v>
          </cell>
          <cell r="CU742">
            <v>69.778000000000006</v>
          </cell>
          <cell r="CV742">
            <v>-3.5710000000000002</v>
          </cell>
          <cell r="CW742">
            <v>73.349000000000004</v>
          </cell>
          <cell r="CX742">
            <v>88.632000000000005</v>
          </cell>
          <cell r="CY742">
            <v>-6.8993684454851448E-2</v>
          </cell>
          <cell r="CZ742">
            <v>88.700993684454858</v>
          </cell>
          <cell r="DA742">
            <v>139.82900000000001</v>
          </cell>
          <cell r="DB742">
            <v>-8.1774828000000017</v>
          </cell>
          <cell r="DC742">
            <v>148.00648280000001</v>
          </cell>
          <cell r="DD742">
            <v>88.48</v>
          </cell>
          <cell r="DE742">
            <v>-30.536999999999999</v>
          </cell>
          <cell r="DF742">
            <v>119.017</v>
          </cell>
          <cell r="DG742">
            <v>65.944000000000003</v>
          </cell>
          <cell r="DH742">
            <v>-2.099802999999997</v>
          </cell>
          <cell r="DI742">
            <v>68.043802999999997</v>
          </cell>
          <cell r="DJ742">
            <v>246.708</v>
          </cell>
          <cell r="DK742">
            <v>-28.264199999999999</v>
          </cell>
          <cell r="DL742">
            <v>274.97219999999999</v>
          </cell>
          <cell r="DM742">
            <v>111.14</v>
          </cell>
          <cell r="DN742">
            <v>-2.54</v>
          </cell>
          <cell r="DO742">
            <v>113.68</v>
          </cell>
          <cell r="DP742">
            <v>-4.1440000000000001</v>
          </cell>
          <cell r="DQ742">
            <v>9</v>
          </cell>
          <cell r="DR742">
            <v>-13.144</v>
          </cell>
          <cell r="DS742">
            <v>-73</v>
          </cell>
          <cell r="DT742">
            <v>-34</v>
          </cell>
          <cell r="DU742">
            <v>-39</v>
          </cell>
          <cell r="DV742">
            <v>18</v>
          </cell>
          <cell r="DW742">
            <v>9</v>
          </cell>
          <cell r="DX742">
            <v>9</v>
          </cell>
          <cell r="DY742">
            <v>195</v>
          </cell>
          <cell r="DZ742">
            <v>36</v>
          </cell>
          <cell r="EA742">
            <v>159</v>
          </cell>
          <cell r="EB742">
            <v>137</v>
          </cell>
          <cell r="EC742">
            <v>7</v>
          </cell>
          <cell r="ED742">
            <v>130</v>
          </cell>
          <cell r="EE742">
            <v>1</v>
          </cell>
          <cell r="EF742">
            <v>0</v>
          </cell>
          <cell r="EG742">
            <v>1</v>
          </cell>
          <cell r="EH742">
            <v>0</v>
          </cell>
          <cell r="EI742">
            <v>0</v>
          </cell>
          <cell r="EJ742">
            <v>0</v>
          </cell>
          <cell r="EK742">
            <v>1</v>
          </cell>
          <cell r="EL742">
            <v>0</v>
          </cell>
          <cell r="EM742">
            <v>1</v>
          </cell>
          <cell r="EN742">
            <v>1</v>
          </cell>
          <cell r="EO742">
            <v>0</v>
          </cell>
          <cell r="EP742">
            <v>1</v>
          </cell>
          <cell r="EQ742">
            <v>-2</v>
          </cell>
          <cell r="ER742">
            <v>0</v>
          </cell>
          <cell r="ES742">
            <v>-2</v>
          </cell>
          <cell r="ET742">
            <v>2</v>
          </cell>
          <cell r="EU742">
            <v>0</v>
          </cell>
          <cell r="EV742">
            <v>2</v>
          </cell>
          <cell r="EW742">
            <v>2</v>
          </cell>
          <cell r="EX742">
            <v>0</v>
          </cell>
          <cell r="EY742">
            <v>2</v>
          </cell>
          <cell r="EZ742">
            <v>3</v>
          </cell>
          <cell r="FA742">
            <v>0</v>
          </cell>
          <cell r="FB742">
            <v>3</v>
          </cell>
          <cell r="FC742">
            <v>-1136</v>
          </cell>
          <cell r="FD742">
            <v>0</v>
          </cell>
          <cell r="FE742">
            <v>-1136</v>
          </cell>
          <cell r="FF742">
            <v>-445</v>
          </cell>
          <cell r="FG742">
            <v>0</v>
          </cell>
          <cell r="FH742">
            <v>-445</v>
          </cell>
          <cell r="FI742">
            <v>141</v>
          </cell>
          <cell r="FJ742">
            <v>0</v>
          </cell>
          <cell r="FK742">
            <v>141</v>
          </cell>
          <cell r="FL742">
            <v>213</v>
          </cell>
          <cell r="FM742">
            <v>0</v>
          </cell>
          <cell r="FN742">
            <v>213</v>
          </cell>
          <cell r="FO742">
            <v>-1103</v>
          </cell>
          <cell r="FP742">
            <v>0</v>
          </cell>
          <cell r="FQ742">
            <v>-1103</v>
          </cell>
          <cell r="FR742">
            <v>242</v>
          </cell>
          <cell r="FS742">
            <v>0</v>
          </cell>
          <cell r="FT742">
            <v>242</v>
          </cell>
          <cell r="FU742">
            <v>108</v>
          </cell>
          <cell r="FV742">
            <v>0</v>
          </cell>
          <cell r="FW742">
            <v>108</v>
          </cell>
          <cell r="FX742">
            <v>134</v>
          </cell>
          <cell r="FY742">
            <v>0</v>
          </cell>
          <cell r="FZ742">
            <v>134</v>
          </cell>
          <cell r="GA742">
            <v>-85</v>
          </cell>
          <cell r="GB742">
            <v>0</v>
          </cell>
          <cell r="GC742">
            <v>-85</v>
          </cell>
          <cell r="GD742">
            <v>-19</v>
          </cell>
          <cell r="GE742">
            <v>0</v>
          </cell>
          <cell r="GF742">
            <v>-19</v>
          </cell>
          <cell r="GG742">
            <v>177</v>
          </cell>
          <cell r="GH742">
            <v>0</v>
          </cell>
          <cell r="GI742">
            <v>177</v>
          </cell>
          <cell r="GJ742">
            <v>133</v>
          </cell>
          <cell r="GK742">
            <v>0</v>
          </cell>
          <cell r="GL742">
            <v>133</v>
          </cell>
          <cell r="GM742">
            <v>47</v>
          </cell>
          <cell r="GN742">
            <v>0</v>
          </cell>
          <cell r="GO742">
            <v>47</v>
          </cell>
          <cell r="GP742">
            <v>96</v>
          </cell>
          <cell r="GQ742">
            <v>0</v>
          </cell>
          <cell r="GR742">
            <v>96</v>
          </cell>
          <cell r="GS742">
            <v>313</v>
          </cell>
          <cell r="GT742">
            <v>0</v>
          </cell>
          <cell r="GU742">
            <v>313</v>
          </cell>
          <cell r="GV742">
            <v>394</v>
          </cell>
          <cell r="GW742">
            <v>0</v>
          </cell>
          <cell r="GX742">
            <v>394</v>
          </cell>
          <cell r="GY742">
            <v>-32</v>
          </cell>
          <cell r="GZ742">
            <v>0</v>
          </cell>
          <cell r="HA742">
            <v>-32</v>
          </cell>
          <cell r="HB742">
            <v>336</v>
          </cell>
          <cell r="HC742">
            <v>0</v>
          </cell>
          <cell r="HD742">
            <v>336</v>
          </cell>
          <cell r="HE742">
            <v>-167</v>
          </cell>
          <cell r="HF742">
            <v>0</v>
          </cell>
          <cell r="HG742">
            <v>-167</v>
          </cell>
          <cell r="HH742">
            <v>399</v>
          </cell>
          <cell r="HI742">
            <v>0</v>
          </cell>
          <cell r="HJ742">
            <v>399</v>
          </cell>
          <cell r="HO742">
            <v>337.48399999999998</v>
          </cell>
          <cell r="HP742">
            <v>3.5192596967800043</v>
          </cell>
          <cell r="HQ742">
            <v>333.96474030321997</v>
          </cell>
          <cell r="HR742">
            <v>216.29599999999999</v>
          </cell>
          <cell r="HS742">
            <v>0.72208100000000042</v>
          </cell>
          <cell r="HT742">
            <v>215.57391899999999</v>
          </cell>
          <cell r="HU742">
            <v>62.656999999999996</v>
          </cell>
          <cell r="HV742">
            <v>6.1483150000000002</v>
          </cell>
          <cell r="HW742">
            <v>56.508685</v>
          </cell>
          <cell r="HX742">
            <v>600.26199999999994</v>
          </cell>
          <cell r="HY742">
            <v>8.1421087134017096</v>
          </cell>
          <cell r="HZ742">
            <v>592.1198912865982</v>
          </cell>
          <cell r="IA742">
            <v>469.11900000000003</v>
          </cell>
          <cell r="IB742">
            <v>-4.9845773080238214</v>
          </cell>
          <cell r="IC742">
            <v>474.10357730802383</v>
          </cell>
          <cell r="ID742">
            <v>237.27</v>
          </cell>
          <cell r="IE742">
            <v>-18.690071308023821</v>
          </cell>
          <cell r="IF742">
            <v>255.96007130802383</v>
          </cell>
          <cell r="IG742">
            <v>7.1589999999999998</v>
          </cell>
          <cell r="IH742">
            <v>-13.76699730802382</v>
          </cell>
          <cell r="II742">
            <v>20.92599730802382</v>
          </cell>
          <cell r="IJ742">
            <v>350.916</v>
          </cell>
          <cell r="IK742">
            <v>-15.180272510420663</v>
          </cell>
          <cell r="IL742">
            <v>366.09627251042065</v>
          </cell>
          <cell r="IM742">
            <v>233.536</v>
          </cell>
          <cell r="IN742">
            <v>-10.829018660420662</v>
          </cell>
          <cell r="IO742">
            <v>244.36501866042067</v>
          </cell>
          <cell r="IP742">
            <v>110.846</v>
          </cell>
          <cell r="IQ742">
            <v>-8.9150186604206603</v>
          </cell>
          <cell r="IR742">
            <v>119.76101866042066</v>
          </cell>
          <cell r="IS742">
            <v>-18.251000000000001</v>
          </cell>
          <cell r="IT742">
            <v>-5.6251921859321516</v>
          </cell>
          <cell r="IU742">
            <v>-12.62580781406785</v>
          </cell>
          <cell r="IV742">
            <v>219.27199999999999</v>
          </cell>
          <cell r="IW742">
            <v>16.111968891001144</v>
          </cell>
          <cell r="IX742">
            <v>203.16003110899885</v>
          </cell>
          <cell r="IY742">
            <v>211.80600000000001</v>
          </cell>
          <cell r="IZ742">
            <v>5.4941842880261413</v>
          </cell>
          <cell r="JA742">
            <v>206.31181571197388</v>
          </cell>
          <cell r="JB742">
            <v>185.34299999999999</v>
          </cell>
          <cell r="JC742">
            <v>11.067415260901141</v>
          </cell>
          <cell r="JD742">
            <v>174.27558473909886</v>
          </cell>
          <cell r="JE742">
            <v>8.3580000000000005</v>
          </cell>
          <cell r="JF742">
            <v>3.6015631964237329</v>
          </cell>
          <cell r="JG742">
            <v>4.7564368035762676</v>
          </cell>
          <cell r="JH742">
            <v>386.71899999999999</v>
          </cell>
          <cell r="JI742">
            <v>-42.354476484454857</v>
          </cell>
          <cell r="JJ742">
            <v>429.07347648445483</v>
          </cell>
          <cell r="JK742">
            <v>316.94099999999997</v>
          </cell>
          <cell r="JL742">
            <v>-38.783476484454852</v>
          </cell>
          <cell r="JM742">
            <v>355.72447648445484</v>
          </cell>
          <cell r="JN742">
            <v>228.309</v>
          </cell>
          <cell r="JO742">
            <v>-38.714482799999999</v>
          </cell>
          <cell r="JP742">
            <v>267.02348280000001</v>
          </cell>
          <cell r="JQ742">
            <v>88.48</v>
          </cell>
          <cell r="JR742">
            <v>-30.536999999999999</v>
          </cell>
          <cell r="JS742">
            <v>119.017</v>
          </cell>
          <cell r="JT742">
            <v>419.64800000000002</v>
          </cell>
          <cell r="JU742">
            <v>-23.904002999999999</v>
          </cell>
          <cell r="JV742">
            <v>443.55200300000001</v>
          </cell>
          <cell r="JW742">
            <v>353.70400000000001</v>
          </cell>
          <cell r="JX742">
            <v>-21.804200000000002</v>
          </cell>
          <cell r="JY742">
            <v>375.50819999999999</v>
          </cell>
          <cell r="JZ742">
            <v>106.996</v>
          </cell>
          <cell r="KA742">
            <v>6.46</v>
          </cell>
          <cell r="KB742">
            <v>100.536</v>
          </cell>
          <cell r="KC742">
            <v>-4.1440000000000001</v>
          </cell>
          <cell r="KD742">
            <v>9</v>
          </cell>
          <cell r="KE742">
            <v>-13.144</v>
          </cell>
          <cell r="KF742">
            <v>-73</v>
          </cell>
          <cell r="KG742">
            <v>18</v>
          </cell>
          <cell r="KH742">
            <v>-91</v>
          </cell>
          <cell r="KI742">
            <v>18</v>
          </cell>
          <cell r="KJ742">
            <v>52</v>
          </cell>
          <cell r="KK742">
            <v>-34</v>
          </cell>
          <cell r="KL742">
            <v>195</v>
          </cell>
          <cell r="KM742">
            <v>43</v>
          </cell>
          <cell r="KN742">
            <v>152</v>
          </cell>
          <cell r="KO742">
            <v>137</v>
          </cell>
          <cell r="KP742">
            <v>7</v>
          </cell>
          <cell r="KQ742">
            <v>130</v>
          </cell>
          <cell r="KR742">
            <v>1</v>
          </cell>
          <cell r="KS742">
            <v>0</v>
          </cell>
          <cell r="KT742">
            <v>1</v>
          </cell>
          <cell r="KU742">
            <v>0</v>
          </cell>
          <cell r="KV742">
            <v>0</v>
          </cell>
          <cell r="KW742">
            <v>0</v>
          </cell>
          <cell r="KX742">
            <v>1</v>
          </cell>
          <cell r="KY742">
            <v>0</v>
          </cell>
          <cell r="KZ742">
            <v>1</v>
          </cell>
          <cell r="LA742">
            <v>1</v>
          </cell>
          <cell r="LB742">
            <v>0</v>
          </cell>
          <cell r="LC742">
            <v>1</v>
          </cell>
          <cell r="LD742">
            <v>-2</v>
          </cell>
          <cell r="LE742">
            <v>0</v>
          </cell>
          <cell r="LF742">
            <v>-2</v>
          </cell>
          <cell r="LG742">
            <v>2</v>
          </cell>
          <cell r="LH742">
            <v>0</v>
          </cell>
          <cell r="LI742">
            <v>2</v>
          </cell>
          <cell r="LJ742">
            <v>2</v>
          </cell>
          <cell r="LK742">
            <v>0</v>
          </cell>
          <cell r="LL742">
            <v>2</v>
          </cell>
          <cell r="LM742">
            <v>3</v>
          </cell>
          <cell r="LN742">
            <v>0</v>
          </cell>
          <cell r="LO742">
            <v>3</v>
          </cell>
          <cell r="LP742">
            <v>-1136</v>
          </cell>
          <cell r="LQ742">
            <v>0</v>
          </cell>
          <cell r="LR742">
            <v>-1136</v>
          </cell>
          <cell r="LS742">
            <v>-445</v>
          </cell>
          <cell r="LT742">
            <v>0</v>
          </cell>
          <cell r="LU742">
            <v>-445</v>
          </cell>
          <cell r="LV742">
            <v>141</v>
          </cell>
          <cell r="LW742">
            <v>0</v>
          </cell>
          <cell r="LX742">
            <v>141</v>
          </cell>
          <cell r="LY742">
            <v>213</v>
          </cell>
          <cell r="LZ742">
            <v>0</v>
          </cell>
          <cell r="MA742">
            <v>213</v>
          </cell>
          <cell r="MB742">
            <v>-1103</v>
          </cell>
          <cell r="MC742">
            <v>0</v>
          </cell>
          <cell r="MD742">
            <v>-1103</v>
          </cell>
          <cell r="ME742">
            <v>242</v>
          </cell>
          <cell r="MF742">
            <v>0</v>
          </cell>
          <cell r="MG742">
            <v>242</v>
          </cell>
          <cell r="MH742">
            <v>108</v>
          </cell>
          <cell r="MI742">
            <v>0</v>
          </cell>
          <cell r="MJ742">
            <v>108</v>
          </cell>
          <cell r="MK742">
            <v>134</v>
          </cell>
          <cell r="ML742">
            <v>0</v>
          </cell>
          <cell r="MM742">
            <v>134</v>
          </cell>
          <cell r="MN742">
            <v>-85</v>
          </cell>
          <cell r="MO742">
            <v>0</v>
          </cell>
          <cell r="MP742">
            <v>-85</v>
          </cell>
          <cell r="MQ742">
            <v>-19</v>
          </cell>
          <cell r="MR742">
            <v>0</v>
          </cell>
          <cell r="MS742">
            <v>-19</v>
          </cell>
          <cell r="MT742">
            <v>177</v>
          </cell>
          <cell r="MU742">
            <v>0</v>
          </cell>
          <cell r="MV742">
            <v>177</v>
          </cell>
          <cell r="MW742">
            <v>133</v>
          </cell>
          <cell r="MX742">
            <v>0</v>
          </cell>
          <cell r="MY742">
            <v>133</v>
          </cell>
          <cell r="MZ742">
            <v>47</v>
          </cell>
          <cell r="NA742">
            <v>0</v>
          </cell>
          <cell r="NB742">
            <v>47</v>
          </cell>
          <cell r="NC742">
            <v>96</v>
          </cell>
          <cell r="ND742">
            <v>0</v>
          </cell>
          <cell r="NE742">
            <v>96</v>
          </cell>
          <cell r="NF742">
            <v>313</v>
          </cell>
          <cell r="NG742">
            <v>0</v>
          </cell>
          <cell r="NH742">
            <v>313</v>
          </cell>
          <cell r="NI742">
            <v>394</v>
          </cell>
          <cell r="NJ742">
            <v>0</v>
          </cell>
          <cell r="NK742">
            <v>394</v>
          </cell>
          <cell r="NL742">
            <v>-32</v>
          </cell>
          <cell r="NM742">
            <v>0</v>
          </cell>
          <cell r="NN742">
            <v>-32</v>
          </cell>
          <cell r="NO742">
            <v>336</v>
          </cell>
          <cell r="NP742">
            <v>0</v>
          </cell>
          <cell r="NQ742">
            <v>336</v>
          </cell>
          <cell r="NR742">
            <v>-167</v>
          </cell>
          <cell r="NS742">
            <v>0</v>
          </cell>
          <cell r="NT742">
            <v>-167</v>
          </cell>
          <cell r="NU742">
            <v>399</v>
          </cell>
          <cell r="NV742">
            <v>0</v>
          </cell>
          <cell r="NW742">
            <v>399</v>
          </cell>
        </row>
        <row r="743">
          <cell r="BB743">
            <v>0.72600902109423526</v>
          </cell>
          <cell r="BD743">
            <v>0.73108649191464137</v>
          </cell>
          <cell r="BE743">
            <v>0.6607819093655537</v>
          </cell>
          <cell r="BG743">
            <v>0.65275724603300889</v>
          </cell>
          <cell r="BH743">
            <v>0.57493777805892343</v>
          </cell>
          <cell r="BJ743">
            <v>0.58182489018958106</v>
          </cell>
          <cell r="BK743">
            <v>0.74300436594350916</v>
          </cell>
          <cell r="BM743">
            <v>0.76768810097325169</v>
          </cell>
          <cell r="BN743">
            <v>0.54333365371235609</v>
          </cell>
          <cell r="BP743">
            <v>0.55847433022453419</v>
          </cell>
          <cell r="BQ743">
            <v>0.47239160326786095</v>
          </cell>
          <cell r="BS743">
            <v>0.46828027266859334</v>
          </cell>
          <cell r="BT743">
            <v>0.69004555477240082</v>
          </cell>
          <cell r="BV743">
            <v>0.66830926079190189</v>
          </cell>
          <cell r="BW743">
            <v>0.71807234433847589</v>
          </cell>
          <cell r="BY743">
            <v>0.71056209624281386</v>
          </cell>
          <cell r="BZ743">
            <v>0.71195594874991441</v>
          </cell>
          <cell r="CB743">
            <v>0.70849630855373713</v>
          </cell>
          <cell r="CC743">
            <v>0.68849473517520077</v>
          </cell>
          <cell r="CE743">
            <v>0.68297924271563537</v>
          </cell>
          <cell r="CF743">
            <v>0.76474024251494854</v>
          </cell>
          <cell r="CH743">
            <v>0.75354689245064688</v>
          </cell>
          <cell r="CI743">
            <v>1.0489143266334398</v>
          </cell>
          <cell r="CK743">
            <v>1.0903319417025363</v>
          </cell>
          <cell r="CL743">
            <v>0.86220360399330642</v>
          </cell>
          <cell r="CN743">
            <v>0.84737760673051099</v>
          </cell>
          <cell r="CO743">
            <v>0.62743124538804429</v>
          </cell>
          <cell r="CQ743">
            <v>0.63796680944313444</v>
          </cell>
          <cell r="CR743">
            <v>0.70190267308755416</v>
          </cell>
          <cell r="CT743">
            <v>0.70844569370777444</v>
          </cell>
          <cell r="CU743">
            <v>0.80500123230487231</v>
          </cell>
          <cell r="CW743">
            <v>0.79744066102587197</v>
          </cell>
          <cell r="CX743">
            <v>0.69349682973736404</v>
          </cell>
          <cell r="CZ743">
            <v>0.69336754638231213</v>
          </cell>
          <cell r="DA743">
            <v>0.64250312348343264</v>
          </cell>
          <cell r="DC743">
            <v>0.62870176714861625</v>
          </cell>
          <cell r="DD743">
            <v>0.61728847211810745</v>
          </cell>
          <cell r="DF743">
            <v>0.57391728960519783</v>
          </cell>
          <cell r="DG743">
            <v>0.7474888805469293</v>
          </cell>
          <cell r="DI743">
            <v>0.74307567844866984</v>
          </cell>
          <cell r="DJ743">
            <v>0.5464056632397134</v>
          </cell>
          <cell r="DL743">
            <v>0.51205422651629773</v>
          </cell>
          <cell r="DM743">
            <v>0.69148581028531009</v>
          </cell>
          <cell r="DO743">
            <v>0.68653042358138838</v>
          </cell>
          <cell r="DP743">
            <v>0.93209813442371581</v>
          </cell>
          <cell r="DR743">
            <v>0.95654340414371886</v>
          </cell>
          <cell r="DS743">
            <v>1.1904761904761905</v>
          </cell>
          <cell r="DU743">
            <v>1.0440835266821347</v>
          </cell>
          <cell r="DV743">
            <v>0.90979381443298968</v>
          </cell>
          <cell r="DX743">
            <v>0.94385026737967914</v>
          </cell>
          <cell r="DY743">
            <v>0.52212389380530977</v>
          </cell>
          <cell r="EA743">
            <v>0.57004830917874394</v>
          </cell>
          <cell r="EB743">
            <v>0.65731166912850814</v>
          </cell>
          <cell r="ED743">
            <v>0.66716641679160416</v>
          </cell>
          <cell r="EE743">
            <v>2.8776978417266189E-2</v>
          </cell>
          <cell r="EG743">
            <v>2.8776978417266189E-2</v>
          </cell>
          <cell r="EH743">
            <v>7.0175438596491224E-2</v>
          </cell>
          <cell r="EJ743">
            <v>7.0175438596491224E-2</v>
          </cell>
          <cell r="EK743">
            <v>0.47837837837837838</v>
          </cell>
          <cell r="EM743">
            <v>0.47837837837837838</v>
          </cell>
          <cell r="EN743">
            <v>2.9787234042553193E-2</v>
          </cell>
          <cell r="EP743">
            <v>2.9787234042553193E-2</v>
          </cell>
          <cell r="EQ743">
            <v>0.5266903914590747</v>
          </cell>
          <cell r="ES743">
            <v>0.5266903914590747</v>
          </cell>
          <cell r="ET743">
            <v>0.1309192200557103</v>
          </cell>
          <cell r="EV743">
            <v>0.1309192200557103</v>
          </cell>
          <cell r="EW743">
            <v>5.3061224489795916E-2</v>
          </cell>
          <cell r="EY743">
            <v>5.3061224489795916E-2</v>
          </cell>
          <cell r="EZ743">
            <v>2.736842105263158E-2</v>
          </cell>
          <cell r="FB743">
            <v>2.736842105263158E-2</v>
          </cell>
          <cell r="FC743">
            <v>-9.9756097560975618</v>
          </cell>
          <cell r="FE743">
            <v>-9.9756097560975618</v>
          </cell>
          <cell r="FF743">
            <v>-5.05</v>
          </cell>
          <cell r="FH743">
            <v>-5.05</v>
          </cell>
          <cell r="FI743">
            <v>0.59043348281016439</v>
          </cell>
          <cell r="FK743">
            <v>0.59043348281016439</v>
          </cell>
          <cell r="FL743">
            <v>0.58878504672897192</v>
          </cell>
          <cell r="FN743">
            <v>0.58878504672897192</v>
          </cell>
          <cell r="FO743">
            <v>1.1582089552238806</v>
          </cell>
          <cell r="FQ743">
            <v>1.1582089552238806</v>
          </cell>
          <cell r="FR743">
            <v>0.63282051282051277</v>
          </cell>
          <cell r="FT743">
            <v>0.63282051282051277</v>
          </cell>
          <cell r="FU743">
            <v>0.77584059775840597</v>
          </cell>
          <cell r="FW743">
            <v>0.77584059775840597</v>
          </cell>
          <cell r="FX743">
            <v>0.77220956719817768</v>
          </cell>
          <cell r="FZ743">
            <v>0.77220956719817768</v>
          </cell>
          <cell r="GA743">
            <v>1.1897435897435897</v>
          </cell>
          <cell r="GC743">
            <v>1.1897435897435897</v>
          </cell>
          <cell r="GD743">
            <v>0.9241071428571429</v>
          </cell>
          <cell r="GF743">
            <v>0.9241071428571429</v>
          </cell>
          <cell r="GG743">
            <v>0.68702290076335881</v>
          </cell>
          <cell r="GI743">
            <v>0.68702290076335881</v>
          </cell>
          <cell r="GJ743">
            <v>0.74137931034482762</v>
          </cell>
          <cell r="GL743">
            <v>0.74137931034482762</v>
          </cell>
          <cell r="GM743">
            <v>0.91666666666666663</v>
          </cell>
          <cell r="GO743">
            <v>0.91666666666666663</v>
          </cell>
          <cell r="GP743">
            <v>0.82127031019202368</v>
          </cell>
          <cell r="GR743">
            <v>0.82127031019202368</v>
          </cell>
          <cell r="GS743">
            <v>0.53588516746411485</v>
          </cell>
          <cell r="GU743">
            <v>0.53588516746411485</v>
          </cell>
          <cell r="GV743">
            <v>0.47639860139860141</v>
          </cell>
          <cell r="GX743">
            <v>0.47639860139860141</v>
          </cell>
          <cell r="GY743">
            <v>0.78328611898016998</v>
          </cell>
          <cell r="HA743">
            <v>0.78328611898016998</v>
          </cell>
          <cell r="HB743">
            <v>0.47053941908713692</v>
          </cell>
          <cell r="HD743">
            <v>0.47053941908713692</v>
          </cell>
          <cell r="HE743">
            <v>1.4008810572687225</v>
          </cell>
          <cell r="HG743">
            <v>1.4008810572687225</v>
          </cell>
          <cell r="HH743">
            <v>0.50191277735271611</v>
          </cell>
          <cell r="HJ743">
            <v>0.50191277735271611</v>
          </cell>
          <cell r="HO743">
            <v>0.64735097361401328</v>
          </cell>
          <cell r="HP743">
            <v>0</v>
          </cell>
          <cell r="HQ743">
            <v>0.64902603769012346</v>
          </cell>
          <cell r="HR743">
            <v>0.61437532754884139</v>
          </cell>
          <cell r="HS743">
            <v>0</v>
          </cell>
          <cell r="HT743">
            <v>0.61483724785639748</v>
          </cell>
          <cell r="HU743">
            <v>0.57493777805892343</v>
          </cell>
          <cell r="HV743">
            <v>0</v>
          </cell>
          <cell r="HW743">
            <v>0.58182489018958106</v>
          </cell>
          <cell r="HX743">
            <v>0.59805042030394051</v>
          </cell>
          <cell r="HY743">
            <v>0</v>
          </cell>
          <cell r="HZ743">
            <v>0.60062758363290347</v>
          </cell>
          <cell r="IA743">
            <v>0.55831850506686875</v>
          </cell>
          <cell r="IB743">
            <v>0</v>
          </cell>
          <cell r="IC743">
            <v>0.55645640756083325</v>
          </cell>
          <cell r="ID743">
            <v>0.56601690508423841</v>
          </cell>
          <cell r="IE743">
            <v>0</v>
          </cell>
          <cell r="IF743">
            <v>0.55546661428002952</v>
          </cell>
          <cell r="IG743">
            <v>0.69004555477240082</v>
          </cell>
          <cell r="IH743">
            <v>0</v>
          </cell>
          <cell r="II743">
            <v>0.66830926079190189</v>
          </cell>
          <cell r="IJ743">
            <v>0.72010116168482541</v>
          </cell>
          <cell r="IK743">
            <v>0</v>
          </cell>
          <cell r="IL743">
            <v>0.713290167351045</v>
          </cell>
          <cell r="IM743">
            <v>0.72081009414260422</v>
          </cell>
          <cell r="IN743">
            <v>0</v>
          </cell>
          <cell r="IO743">
            <v>0.71424474212477296</v>
          </cell>
          <cell r="IP743">
            <v>0.72522640059965571</v>
          </cell>
          <cell r="IQ743">
            <v>0</v>
          </cell>
          <cell r="IR743">
            <v>0.71709365966246541</v>
          </cell>
          <cell r="IS743">
            <v>0.76474024251494854</v>
          </cell>
          <cell r="IT743">
            <v>0</v>
          </cell>
          <cell r="IU743">
            <v>0.75354689245064688</v>
          </cell>
          <cell r="IV743">
            <v>0.78135616064261537</v>
          </cell>
          <cell r="IW743">
            <v>0</v>
          </cell>
          <cell r="IX743">
            <v>0.79019669000060522</v>
          </cell>
          <cell r="IY743">
            <v>0.71690259338214435</v>
          </cell>
          <cell r="IZ743">
            <v>0</v>
          </cell>
          <cell r="JA743">
            <v>0.72031119416082334</v>
          </cell>
          <cell r="JB743">
            <v>0.66191974231288331</v>
          </cell>
          <cell r="JC743">
            <v>0</v>
          </cell>
          <cell r="JD743">
            <v>0.67073556429604009</v>
          </cell>
          <cell r="JE743">
            <v>0.70190267308755416</v>
          </cell>
          <cell r="JF743">
            <v>0</v>
          </cell>
          <cell r="JG743">
            <v>0.70844569370777444</v>
          </cell>
          <cell r="JH743">
            <v>0.68443088367512483</v>
          </cell>
          <cell r="JI743">
            <v>0</v>
          </cell>
          <cell r="JJ743">
            <v>0.66505432091520456</v>
          </cell>
          <cell r="JK743">
            <v>0.64875457430934547</v>
          </cell>
          <cell r="JL743">
            <v>0</v>
          </cell>
          <cell r="JM743">
            <v>0.62684573277497957</v>
          </cell>
          <cell r="JN743">
            <v>0.62927126482843798</v>
          </cell>
          <cell r="JO743">
            <v>0</v>
          </cell>
          <cell r="JP743">
            <v>0.59925497339913913</v>
          </cell>
          <cell r="JQ743">
            <v>0.61728847211810745</v>
          </cell>
          <cell r="JR743">
            <v>0</v>
          </cell>
          <cell r="JS743">
            <v>0.57391728960519783</v>
          </cell>
          <cell r="JT743">
            <v>0.71676463988830874</v>
          </cell>
          <cell r="JU743">
            <v>0</v>
          </cell>
          <cell r="JV743">
            <v>0.70479957090406553</v>
          </cell>
          <cell r="JW743">
            <v>0.70733584758119028</v>
          </cell>
          <cell r="JX743">
            <v>0</v>
          </cell>
          <cell r="JY743">
            <v>0.69321928361020857</v>
          </cell>
          <cell r="JZ743">
            <v>0.80664415505725606</v>
          </cell>
          <cell r="KA743">
            <v>0</v>
          </cell>
          <cell r="KB743">
            <v>0.81353292992705861</v>
          </cell>
          <cell r="KC743">
            <v>0.93209813442371581</v>
          </cell>
          <cell r="KD743">
            <v>0</v>
          </cell>
          <cell r="KE743">
            <v>0.95654340414371886</v>
          </cell>
          <cell r="KF743">
            <v>1.1904761904761905</v>
          </cell>
          <cell r="KG743">
            <v>0</v>
          </cell>
          <cell r="KH743">
            <v>1.2857142857142858</v>
          </cell>
          <cell r="KI743">
            <v>0.90979381443298968</v>
          </cell>
          <cell r="KJ743">
            <v>0</v>
          </cell>
          <cell r="KK743">
            <v>1.1498371335504887</v>
          </cell>
          <cell r="KL743">
            <v>0.52212389380530977</v>
          </cell>
          <cell r="KM743">
            <v>0</v>
          </cell>
          <cell r="KN743">
            <v>0.57937806873977082</v>
          </cell>
          <cell r="KO743">
            <v>0.65731166912850814</v>
          </cell>
          <cell r="KP743">
            <v>0</v>
          </cell>
          <cell r="KQ743">
            <v>0.66716641679160416</v>
          </cell>
          <cell r="KR743">
            <v>2.8776978417266189E-2</v>
          </cell>
          <cell r="KS743" t="e">
            <v>#DIV/0!</v>
          </cell>
          <cell r="KT743">
            <v>2.8776978417266189E-2</v>
          </cell>
          <cell r="KU743">
            <v>7.0175438596491224E-2</v>
          </cell>
          <cell r="KV743" t="e">
            <v>#DIV/0!</v>
          </cell>
          <cell r="KW743">
            <v>7.0175438596491224E-2</v>
          </cell>
          <cell r="KX743">
            <v>0.47837837837837838</v>
          </cell>
          <cell r="KY743" t="e">
            <v>#DIV/0!</v>
          </cell>
          <cell r="KZ743">
            <v>0.47837837837837838</v>
          </cell>
          <cell r="LA743">
            <v>2.9787234042553193E-2</v>
          </cell>
          <cell r="LB743" t="e">
            <v>#DIV/0!</v>
          </cell>
          <cell r="LC743">
            <v>2.9787234042553193E-2</v>
          </cell>
          <cell r="LD743">
            <v>0.5266903914590747</v>
          </cell>
          <cell r="LE743" t="e">
            <v>#DIV/0!</v>
          </cell>
          <cell r="LF743">
            <v>0.5266903914590747</v>
          </cell>
          <cell r="LG743">
            <v>0.1309192200557103</v>
          </cell>
          <cell r="LH743" t="e">
            <v>#DIV/0!</v>
          </cell>
          <cell r="LI743">
            <v>0.1309192200557103</v>
          </cell>
          <cell r="LJ743">
            <v>5.3061224489795916E-2</v>
          </cell>
          <cell r="LK743" t="e">
            <v>#DIV/0!</v>
          </cell>
          <cell r="LL743">
            <v>5.3061224489795916E-2</v>
          </cell>
          <cell r="LM743">
            <v>2.736842105263158E-2</v>
          </cell>
          <cell r="LN743" t="e">
            <v>#DIV/0!</v>
          </cell>
          <cell r="LO743">
            <v>2.736842105263158E-2</v>
          </cell>
          <cell r="LP743">
            <v>-9.9756097560975618</v>
          </cell>
          <cell r="LQ743" t="e">
            <v>#DIV/0!</v>
          </cell>
          <cell r="LR743">
            <v>-9.9756097560975618</v>
          </cell>
          <cell r="LS743">
            <v>-5.05</v>
          </cell>
          <cell r="LT743" t="e">
            <v>#DIV/0!</v>
          </cell>
          <cell r="LU743">
            <v>-5.05</v>
          </cell>
          <cell r="LV743">
            <v>0.59043348281016439</v>
          </cell>
          <cell r="LW743" t="e">
            <v>#DIV/0!</v>
          </cell>
          <cell r="LX743">
            <v>0.59043348281016439</v>
          </cell>
          <cell r="LY743">
            <v>0.58878504672897192</v>
          </cell>
          <cell r="LZ743" t="e">
            <v>#DIV/0!</v>
          </cell>
          <cell r="MA743">
            <v>0.58878504672897192</v>
          </cell>
          <cell r="MB743">
            <v>1.1582089552238806</v>
          </cell>
          <cell r="MC743" t="e">
            <v>#DIV/0!</v>
          </cell>
          <cell r="MD743">
            <v>1.1582089552238806</v>
          </cell>
          <cell r="ME743">
            <v>0.63282051282051277</v>
          </cell>
          <cell r="MF743" t="e">
            <v>#DIV/0!</v>
          </cell>
          <cell r="MG743">
            <v>0.63282051282051277</v>
          </cell>
          <cell r="MH743">
            <v>0.77584059775840597</v>
          </cell>
          <cell r="MI743" t="e">
            <v>#DIV/0!</v>
          </cell>
          <cell r="MJ743">
            <v>0.77584059775840597</v>
          </cell>
          <cell r="MK743">
            <v>0.77220956719817768</v>
          </cell>
          <cell r="ML743" t="e">
            <v>#DIV/0!</v>
          </cell>
          <cell r="MM743">
            <v>0.77220956719817768</v>
          </cell>
          <cell r="MN743">
            <v>1.1897435897435897</v>
          </cell>
          <cell r="MO743" t="e">
            <v>#DIV/0!</v>
          </cell>
          <cell r="MP743">
            <v>1.1897435897435897</v>
          </cell>
          <cell r="MQ743">
            <v>0.9241071428571429</v>
          </cell>
          <cell r="MR743" t="e">
            <v>#DIV/0!</v>
          </cell>
          <cell r="MS743">
            <v>0.9241071428571429</v>
          </cell>
          <cell r="MT743">
            <v>0.68702290076335881</v>
          </cell>
          <cell r="MU743" t="e">
            <v>#DIV/0!</v>
          </cell>
          <cell r="MV743">
            <v>0.68702290076335881</v>
          </cell>
          <cell r="MW743">
            <v>0.74137931034482762</v>
          </cell>
          <cell r="MX743" t="e">
            <v>#DIV/0!</v>
          </cell>
          <cell r="MY743">
            <v>0.74137931034482762</v>
          </cell>
          <cell r="MZ743">
            <v>0.91666666666666663</v>
          </cell>
          <cell r="NA743" t="e">
            <v>#DIV/0!</v>
          </cell>
          <cell r="NB743">
            <v>0.91666666666666663</v>
          </cell>
          <cell r="NC743">
            <v>0.82127031019202368</v>
          </cell>
          <cell r="ND743" t="e">
            <v>#DIV/0!</v>
          </cell>
          <cell r="NE743">
            <v>0.82127031019202368</v>
          </cell>
          <cell r="NF743">
            <v>0.53588516746411485</v>
          </cell>
          <cell r="NG743" t="e">
            <v>#DIV/0!</v>
          </cell>
          <cell r="NH743">
            <v>0.53588516746411485</v>
          </cell>
          <cell r="NI743">
            <v>0.47639860139860141</v>
          </cell>
          <cell r="NJ743" t="e">
            <v>#DIV/0!</v>
          </cell>
          <cell r="NK743">
            <v>0.47639860139860141</v>
          </cell>
          <cell r="NL743">
            <v>0.78328611898016998</v>
          </cell>
          <cell r="NM743" t="e">
            <v>#DIV/0!</v>
          </cell>
          <cell r="NN743">
            <v>0.78328611898016998</v>
          </cell>
          <cell r="NO743">
            <v>0.47053941908713692</v>
          </cell>
          <cell r="NP743" t="e">
            <v>#DIV/0!</v>
          </cell>
          <cell r="NQ743">
            <v>0.47053941908713692</v>
          </cell>
          <cell r="NR743">
            <v>1.4008810572687225</v>
          </cell>
          <cell r="NS743" t="e">
            <v>#DIV/0!</v>
          </cell>
          <cell r="NT743">
            <v>1.4008810572687225</v>
          </cell>
          <cell r="NU743">
            <v>0.50191277735271611</v>
          </cell>
          <cell r="NV743" t="e">
            <v>#DIV/0!</v>
          </cell>
          <cell r="NW743">
            <v>0.50191277735271611</v>
          </cell>
        </row>
        <row r="744">
          <cell r="BB744">
            <v>0.17962343762439295</v>
          </cell>
          <cell r="BD744">
            <v>0.17755862750011964</v>
          </cell>
          <cell r="BE744">
            <v>0.26213436874926466</v>
          </cell>
          <cell r="BG744">
            <v>0.26200138815476098</v>
          </cell>
          <cell r="BH744">
            <v>0.53043998404891668</v>
          </cell>
          <cell r="BJ744">
            <v>0.54861860608018143</v>
          </cell>
          <cell r="BK744">
            <v>0.14775605596437483</v>
          </cell>
          <cell r="BM744">
            <v>0.13348275985497593</v>
          </cell>
          <cell r="BN744">
            <v>0.26735134266158</v>
          </cell>
          <cell r="BP744">
            <v>0.26791609640894476</v>
          </cell>
          <cell r="BQ744">
            <v>0.31534975886235483</v>
          </cell>
          <cell r="BS744">
            <v>0.31424212898414433</v>
          </cell>
          <cell r="BT744">
            <v>0.81182197136421308</v>
          </cell>
          <cell r="BV744">
            <v>0.62939935363367872</v>
          </cell>
          <cell r="BW744">
            <v>0.25663322321215937</v>
          </cell>
          <cell r="BY744">
            <v>0.25669036693194475</v>
          </cell>
          <cell r="BZ744">
            <v>0.1537948099055427</v>
          </cell>
          <cell r="CB744">
            <v>0.15562297547048576</v>
          </cell>
          <cell r="CC744">
            <v>0.1535675061176516</v>
          </cell>
          <cell r="CE744">
            <v>0.15653118316300277</v>
          </cell>
          <cell r="CF744">
            <v>3.2766220901436354</v>
          </cell>
          <cell r="CH744">
            <v>1.7978768476470806</v>
          </cell>
          <cell r="CI744">
            <v>1.8043920728441349</v>
          </cell>
          <cell r="CK744">
            <v>0.86023683058058054</v>
          </cell>
          <cell r="CL744">
            <v>0.39327511703276918</v>
          </cell>
          <cell r="CN744">
            <v>0.3733647610184776</v>
          </cell>
          <cell r="CO744">
            <v>0.19492196536935208</v>
          </cell>
          <cell r="CQ744">
            <v>0.19188324055084702</v>
          </cell>
          <cell r="CR744">
            <v>0.80310292347182144</v>
          </cell>
          <cell r="CT744">
            <v>0.87235946246265472</v>
          </cell>
          <cell r="CU744">
            <v>0.23861451702482164</v>
          </cell>
          <cell r="CW744">
            <v>0.23959939930189136</v>
          </cell>
          <cell r="CX744">
            <v>0.2857437002074853</v>
          </cell>
          <cell r="CZ744">
            <v>0.28574641547394897</v>
          </cell>
          <cell r="DA744">
            <v>0.28845443564890144</v>
          </cell>
          <cell r="DC744">
            <v>0.29179766317864009</v>
          </cell>
          <cell r="DD744">
            <v>0.3497709550957106</v>
          </cell>
          <cell r="DF744">
            <v>0.35135063164397862</v>
          </cell>
          <cell r="DG744">
            <v>0.43845080488717963</v>
          </cell>
          <cell r="DI744">
            <v>0.43600795669961306</v>
          </cell>
          <cell r="DJ744">
            <v>0.16671794689096095</v>
          </cell>
          <cell r="DL744">
            <v>0.18872834582054135</v>
          </cell>
          <cell r="DM744">
            <v>0.29315588272912013</v>
          </cell>
          <cell r="DO744">
            <v>0.29472687827324606</v>
          </cell>
          <cell r="DP744">
            <v>1.1709089399161237</v>
          </cell>
          <cell r="DR744">
            <v>2.1834340882432559</v>
          </cell>
          <cell r="DS744">
            <v>0.34210526315789475</v>
          </cell>
          <cell r="DU744">
            <v>0.34426229508196721</v>
          </cell>
          <cell r="DV744">
            <v>0.44444444444444442</v>
          </cell>
          <cell r="DX744">
            <v>0.5</v>
          </cell>
          <cell r="DY744">
            <v>0.3127147766323024</v>
          </cell>
          <cell r="EA744">
            <v>0.3034188034188034</v>
          </cell>
          <cell r="EB744">
            <v>0.39130434782608697</v>
          </cell>
          <cell r="ED744">
            <v>0.39545454545454545</v>
          </cell>
          <cell r="EE744">
            <v>41</v>
          </cell>
          <cell r="EG744">
            <v>41</v>
          </cell>
          <cell r="EH744">
            <v>3.1666666666666665</v>
          </cell>
          <cell r="EJ744">
            <v>3.1666666666666665</v>
          </cell>
          <cell r="EK744">
            <v>-7.166666666666667</v>
          </cell>
          <cell r="EM744">
            <v>-7.166666666666667</v>
          </cell>
          <cell r="EN744">
            <v>29.75</v>
          </cell>
          <cell r="EP744">
            <v>29.75</v>
          </cell>
          <cell r="EQ744">
            <v>-6.6</v>
          </cell>
          <cell r="ES744">
            <v>-6.6</v>
          </cell>
          <cell r="ET744">
            <v>0.87234042553191493</v>
          </cell>
          <cell r="EV744">
            <v>0.87234042553191493</v>
          </cell>
          <cell r="EW744">
            <v>-4.583333333333333</v>
          </cell>
          <cell r="EY744">
            <v>-4.583333333333333</v>
          </cell>
          <cell r="EZ744">
            <v>-5.15</v>
          </cell>
          <cell r="FB744">
            <v>-5.15</v>
          </cell>
          <cell r="FC744">
            <v>0.29452054794520549</v>
          </cell>
          <cell r="FE744">
            <v>0.29452054794520549</v>
          </cell>
          <cell r="FF744">
            <v>0.48571428571428571</v>
          </cell>
          <cell r="FH744">
            <v>0.48571428571428571</v>
          </cell>
          <cell r="FI744">
            <v>0.352112676056338</v>
          </cell>
          <cell r="FK744">
            <v>0.352112676056338</v>
          </cell>
          <cell r="FL744">
            <v>0.27302631578947367</v>
          </cell>
          <cell r="FN744">
            <v>0.27302631578947367</v>
          </cell>
          <cell r="FO744">
            <v>0.52941176470588236</v>
          </cell>
          <cell r="FQ744">
            <v>0.52941176470588236</v>
          </cell>
          <cell r="FR744">
            <v>0.32054794520547947</v>
          </cell>
          <cell r="FT744">
            <v>0.32054794520547947</v>
          </cell>
          <cell r="FU744">
            <v>0.33333333333333331</v>
          </cell>
          <cell r="FW744">
            <v>0.33333333333333331</v>
          </cell>
          <cell r="FX744">
            <v>0.33173076923076922</v>
          </cell>
          <cell r="FZ744">
            <v>0.33173076923076922</v>
          </cell>
          <cell r="GA744">
            <v>0.29166666666666669</v>
          </cell>
          <cell r="GC744">
            <v>0.29166666666666669</v>
          </cell>
          <cell r="GD744">
            <v>0.33333333333333331</v>
          </cell>
          <cell r="GF744">
            <v>0.33333333333333331</v>
          </cell>
          <cell r="GG744">
            <v>0.32846715328467152</v>
          </cell>
          <cell r="GI744">
            <v>0.32846715328467152</v>
          </cell>
          <cell r="GJ744">
            <v>0.30412371134020616</v>
          </cell>
          <cell r="GL744">
            <v>0.30412371134020616</v>
          </cell>
          <cell r="GM744">
            <v>-0.21951219512195122</v>
          </cell>
          <cell r="GO744">
            <v>-0.21951219512195122</v>
          </cell>
          <cell r="GP744">
            <v>-1.0101010101010102E-2</v>
          </cell>
          <cell r="GR744">
            <v>-1.0101010101010102E-2</v>
          </cell>
          <cell r="GS744">
            <v>0.29605263157894735</v>
          </cell>
          <cell r="GU744">
            <v>0.29605263157894735</v>
          </cell>
          <cell r="GV744">
            <v>0.29319371727748689</v>
          </cell>
          <cell r="GX744">
            <v>0.29319371727748689</v>
          </cell>
          <cell r="GY744">
            <v>0.39473684210526316</v>
          </cell>
          <cell r="HA744">
            <v>0.39473684210526316</v>
          </cell>
          <cell r="HB744">
            <v>0.3125</v>
          </cell>
          <cell r="HD744">
            <v>0.3125</v>
          </cell>
          <cell r="HE744">
            <v>0.27802690582959644</v>
          </cell>
          <cell r="HG744">
            <v>0.27802690582959644</v>
          </cell>
          <cell r="HH744">
            <v>0.3065068493150685</v>
          </cell>
          <cell r="HJ744">
            <v>0.3065068493150685</v>
          </cell>
          <cell r="HO744">
            <v>0.31005713758546072</v>
          </cell>
          <cell r="HQ744">
            <v>0.3105662448252669</v>
          </cell>
          <cell r="HR744">
            <v>0.36657094648005539</v>
          </cell>
          <cell r="HT744">
            <v>0.36688171686048537</v>
          </cell>
          <cell r="HU744">
            <v>0.53043998404891668</v>
          </cell>
          <cell r="HW744">
            <v>0.54861860608018143</v>
          </cell>
          <cell r="HX744">
            <v>0.28885144719853167</v>
          </cell>
          <cell r="HZ744">
            <v>0.28925328405564932</v>
          </cell>
          <cell r="IA744">
            <v>0.32052463665366893</v>
          </cell>
          <cell r="IC744">
            <v>0.31992357826875206</v>
          </cell>
          <cell r="ID744">
            <v>0.3655746120883841</v>
          </cell>
          <cell r="IF744">
            <v>0.35878797044066979</v>
          </cell>
          <cell r="IG744">
            <v>0.81182197136421308</v>
          </cell>
          <cell r="II744">
            <v>0.62939935363367872</v>
          </cell>
          <cell r="IJ744">
            <v>0.24211048369979804</v>
          </cell>
          <cell r="IL744">
            <v>0.2427909960964855</v>
          </cell>
          <cell r="IM744">
            <v>0.23449024973245242</v>
          </cell>
          <cell r="IO744">
            <v>0.23557586386731161</v>
          </cell>
          <cell r="IP744">
            <v>0.30757206621360056</v>
          </cell>
          <cell r="IR744">
            <v>0.30412837057832609</v>
          </cell>
          <cell r="IS744">
            <v>3.2766220901436354</v>
          </cell>
          <cell r="IU744">
            <v>1.7978768476470806</v>
          </cell>
          <cell r="IV744">
            <v>0.26258670843589171</v>
          </cell>
          <cell r="IX744">
            <v>0.2629286868013494</v>
          </cell>
          <cell r="IY744">
            <v>0.30853662040628682</v>
          </cell>
          <cell r="JA744">
            <v>0.30978225767400147</v>
          </cell>
          <cell r="JB744">
            <v>0.29452928811919865</v>
          </cell>
          <cell r="JD744">
            <v>0.29671234136117097</v>
          </cell>
          <cell r="JE744">
            <v>0.80310292347182144</v>
          </cell>
          <cell r="JG744">
            <v>0.87235946246265472</v>
          </cell>
          <cell r="JH744">
            <v>0.29476524940575127</v>
          </cell>
          <cell r="JJ744">
            <v>0.30022359851511976</v>
          </cell>
          <cell r="JK744">
            <v>0.3060493408485046</v>
          </cell>
          <cell r="JM744">
            <v>0.31155535179608118</v>
          </cell>
          <cell r="JN744">
            <v>0.31359899654916557</v>
          </cell>
          <cell r="JP744">
            <v>0.3196914741290281</v>
          </cell>
          <cell r="JQ744">
            <v>0.3497709550957106</v>
          </cell>
          <cell r="JS744">
            <v>0.35135063164397862</v>
          </cell>
          <cell r="JT744">
            <v>0.29176295444164368</v>
          </cell>
          <cell r="JV744">
            <v>0.29566136512851465</v>
          </cell>
          <cell r="JW744">
            <v>0.25535814585981614</v>
          </cell>
          <cell r="JY744">
            <v>0.26236290205238927</v>
          </cell>
          <cell r="JZ744">
            <v>0.42141283969493437</v>
          </cell>
          <cell r="KB744">
            <v>0.42906743166663464</v>
          </cell>
          <cell r="KC744">
            <v>1.1709089399161237</v>
          </cell>
          <cell r="KE744">
            <v>2.1834340882432559</v>
          </cell>
          <cell r="KF744">
            <v>0.34210526315789475</v>
          </cell>
          <cell r="KH744">
            <v>0.34507042253521125</v>
          </cell>
          <cell r="KI744">
            <v>0.44444444444444442</v>
          </cell>
          <cell r="KK744">
            <v>0.26666666666666666</v>
          </cell>
          <cell r="KL744">
            <v>0.3127147766323024</v>
          </cell>
          <cell r="KN744">
            <v>0.30357142857142855</v>
          </cell>
          <cell r="KO744">
            <v>0.39130434782608697</v>
          </cell>
          <cell r="KQ744">
            <v>0.39545454545454545</v>
          </cell>
          <cell r="KR744">
            <v>41</v>
          </cell>
          <cell r="KT744">
            <v>41</v>
          </cell>
          <cell r="KU744">
            <v>3.1666666666666665</v>
          </cell>
          <cell r="KW744">
            <v>3.1666666666666665</v>
          </cell>
          <cell r="KX744">
            <v>-7.166666666666667</v>
          </cell>
          <cell r="KZ744">
            <v>-7.166666666666667</v>
          </cell>
          <cell r="LA744">
            <v>29.75</v>
          </cell>
          <cell r="LC744">
            <v>29.75</v>
          </cell>
          <cell r="LD744">
            <v>-6.6</v>
          </cell>
          <cell r="LF744">
            <v>-6.6</v>
          </cell>
          <cell r="LG744">
            <v>0.87234042553191493</v>
          </cell>
          <cell r="LI744">
            <v>0.87234042553191493</v>
          </cell>
          <cell r="LJ744">
            <v>-4.583333333333333</v>
          </cell>
          <cell r="LL744">
            <v>-4.583333333333333</v>
          </cell>
          <cell r="LM744">
            <v>-5.15</v>
          </cell>
          <cell r="LO744">
            <v>-5.15</v>
          </cell>
          <cell r="LP744">
            <v>0.29452054794520549</v>
          </cell>
          <cell r="LR744">
            <v>0.29452054794520549</v>
          </cell>
          <cell r="LS744">
            <v>0.48571428571428571</v>
          </cell>
          <cell r="LU744">
            <v>0.48571428571428571</v>
          </cell>
          <cell r="LV744">
            <v>0.352112676056338</v>
          </cell>
          <cell r="LX744">
            <v>0.352112676056338</v>
          </cell>
          <cell r="LY744">
            <v>0.27302631578947367</v>
          </cell>
          <cell r="MA744">
            <v>0.27302631578947367</v>
          </cell>
          <cell r="MB744">
            <v>0.52941176470588236</v>
          </cell>
          <cell r="MD744">
            <v>0.52941176470588236</v>
          </cell>
          <cell r="ME744">
            <v>0.32054794520547947</v>
          </cell>
          <cell r="MG744">
            <v>0.32054794520547947</v>
          </cell>
          <cell r="MH744">
            <v>0.33333333333333331</v>
          </cell>
          <cell r="MJ744">
            <v>0.33333333333333331</v>
          </cell>
          <cell r="MK744">
            <v>0.33173076923076922</v>
          </cell>
          <cell r="MM744">
            <v>0.33173076923076922</v>
          </cell>
          <cell r="MN744">
            <v>0.29166666666666669</v>
          </cell>
          <cell r="MP744">
            <v>0.29166666666666669</v>
          </cell>
          <cell r="MQ744">
            <v>0.33333333333333331</v>
          </cell>
          <cell r="MS744">
            <v>0.33333333333333331</v>
          </cell>
          <cell r="MT744">
            <v>0.32846715328467152</v>
          </cell>
          <cell r="MV744">
            <v>0.32846715328467152</v>
          </cell>
          <cell r="MW744">
            <v>0.30412371134020616</v>
          </cell>
          <cell r="MY744">
            <v>0.30412371134020616</v>
          </cell>
          <cell r="MZ744">
            <v>-0.21951219512195122</v>
          </cell>
          <cell r="NB744">
            <v>-0.21951219512195122</v>
          </cell>
          <cell r="NC744">
            <v>-1.0101010101010102E-2</v>
          </cell>
          <cell r="NE744">
            <v>-1.0101010101010102E-2</v>
          </cell>
          <cell r="NF744">
            <v>0.29605263157894735</v>
          </cell>
          <cell r="NH744">
            <v>0.29605263157894735</v>
          </cell>
          <cell r="NI744">
            <v>0.29319371727748689</v>
          </cell>
          <cell r="NK744">
            <v>0.29319371727748689</v>
          </cell>
          <cell r="NL744">
            <v>0.39473684210526316</v>
          </cell>
          <cell r="NN744">
            <v>0.39473684210526316</v>
          </cell>
          <cell r="NO744">
            <v>0.3125</v>
          </cell>
          <cell r="NQ744">
            <v>0.3125</v>
          </cell>
          <cell r="NR744">
            <v>0.27802690582959644</v>
          </cell>
          <cell r="NT744">
            <v>0.27802690582959644</v>
          </cell>
          <cell r="NU744">
            <v>0.3065068493150685</v>
          </cell>
          <cell r="NW744">
            <v>0.3065068493150685</v>
          </cell>
        </row>
        <row r="746">
          <cell r="HO746" t="str">
            <v>Nature de l'ajustement</v>
          </cell>
          <cell r="HP746" t="str">
            <v>Trimestre</v>
          </cell>
          <cell r="HR746" t="str">
            <v>Nature de l'ajustement</v>
          </cell>
          <cell r="HS746" t="str">
            <v>Trimestre</v>
          </cell>
          <cell r="HU746" t="str">
            <v>Nature de l'ajustement</v>
          </cell>
          <cell r="HV746" t="str">
            <v>Trimestre</v>
          </cell>
          <cell r="HX746" t="str">
            <v>Nature de l'ajustement</v>
          </cell>
          <cell r="HY746" t="str">
            <v>Trimestre</v>
          </cell>
          <cell r="IA746" t="str">
            <v>Nature de l'ajustement</v>
          </cell>
          <cell r="IB746" t="str">
            <v>Trimestre</v>
          </cell>
          <cell r="ID746" t="str">
            <v>Nature de l'ajustement</v>
          </cell>
          <cell r="IE746" t="str">
            <v>Trimestre</v>
          </cell>
          <cell r="IG746" t="str">
            <v>Nature de l'ajustement</v>
          </cell>
          <cell r="IH746" t="str">
            <v>Trimestre</v>
          </cell>
          <cell r="IJ746" t="str">
            <v>Nature de l'ajustement</v>
          </cell>
          <cell r="IK746" t="str">
            <v>Trimestre</v>
          </cell>
          <cell r="IM746" t="str">
            <v>Nature de l'ajustement</v>
          </cell>
          <cell r="IN746" t="str">
            <v>Trimestre</v>
          </cell>
          <cell r="IP746" t="str">
            <v>Nature de l'ajustement</v>
          </cell>
          <cell r="IQ746" t="str">
            <v>Trimestre</v>
          </cell>
          <cell r="IS746" t="str">
            <v>Nature de l'ajustement</v>
          </cell>
          <cell r="IT746" t="str">
            <v>Trimestre</v>
          </cell>
          <cell r="IV746" t="str">
            <v>Nature de l'ajustement</v>
          </cell>
          <cell r="IW746" t="str">
            <v>Trimestre</v>
          </cell>
          <cell r="IY746" t="str">
            <v>Nature de l'ajustement</v>
          </cell>
          <cell r="IZ746" t="str">
            <v>Trimestre</v>
          </cell>
          <cell r="JB746" t="str">
            <v>Nature de l'ajustement</v>
          </cell>
          <cell r="JC746" t="str">
            <v>Trimestre</v>
          </cell>
          <cell r="JE746" t="str">
            <v>Nature de l'ajustement</v>
          </cell>
          <cell r="JF746" t="str">
            <v>Trimestre</v>
          </cell>
          <cell r="JH746" t="str">
            <v>Nature de l'ajustement</v>
          </cell>
          <cell r="JI746" t="str">
            <v>Trimestre</v>
          </cell>
          <cell r="JK746" t="str">
            <v>Nature de l'ajustement</v>
          </cell>
          <cell r="JL746" t="str">
            <v>Trimestre</v>
          </cell>
          <cell r="JN746" t="str">
            <v>Nature de l'ajustement</v>
          </cell>
          <cell r="JO746" t="str">
            <v>Trimestre</v>
          </cell>
          <cell r="JQ746" t="str">
            <v>Nature de l'ajustement</v>
          </cell>
          <cell r="JR746" t="str">
            <v>Trimestre</v>
          </cell>
          <cell r="JT746" t="str">
            <v>Nature de l'ajustement</v>
          </cell>
          <cell r="JU746" t="str">
            <v>Trimestre</v>
          </cell>
          <cell r="JW746" t="str">
            <v>Nature de l'ajustement</v>
          </cell>
          <cell r="JX746" t="str">
            <v>Trimestre</v>
          </cell>
          <cell r="JZ746" t="str">
            <v>Nature de l'ajustement</v>
          </cell>
          <cell r="KA746" t="str">
            <v>Trimestre</v>
          </cell>
          <cell r="KC746" t="str">
            <v>Nature de l'ajustement</v>
          </cell>
          <cell r="KD746" t="str">
            <v>Trimestre</v>
          </cell>
          <cell r="KF746" t="str">
            <v>Nature de l'ajustement</v>
          </cell>
          <cell r="KG746" t="str">
            <v>Trimestre</v>
          </cell>
          <cell r="KI746" t="str">
            <v>Nature de l'ajustement</v>
          </cell>
          <cell r="KJ746" t="str">
            <v>Trimestre</v>
          </cell>
          <cell r="KL746" t="str">
            <v>Nature de l'ajustement</v>
          </cell>
          <cell r="KM746" t="str">
            <v>Trimestre</v>
          </cell>
          <cell r="KO746" t="str">
            <v>Nature de l'ajustement</v>
          </cell>
          <cell r="KP746" t="str">
            <v>Trimestre</v>
          </cell>
          <cell r="KR746" t="str">
            <v>Nature de l'ajustement</v>
          </cell>
          <cell r="KS746" t="str">
            <v>Trimestre</v>
          </cell>
          <cell r="KU746" t="str">
            <v>Nature de l'ajustement</v>
          </cell>
          <cell r="KV746" t="str">
            <v>Trimestre</v>
          </cell>
          <cell r="KX746" t="str">
            <v>Nature de l'ajustement</v>
          </cell>
          <cell r="KY746" t="str">
            <v>Trimestre</v>
          </cell>
          <cell r="LA746" t="str">
            <v>Nature de l'ajustement</v>
          </cell>
          <cell r="LB746" t="str">
            <v>Trimestre</v>
          </cell>
          <cell r="LD746" t="str">
            <v>Nature de l'ajustement</v>
          </cell>
          <cell r="LE746" t="str">
            <v>Trimestre</v>
          </cell>
          <cell r="LG746" t="str">
            <v>Nature de l'ajustement</v>
          </cell>
          <cell r="LH746" t="str">
            <v>Trimestre</v>
          </cell>
          <cell r="LJ746" t="str">
            <v>Nature de l'ajustement</v>
          </cell>
          <cell r="LK746" t="str">
            <v>Trimestre</v>
          </cell>
          <cell r="LM746" t="str">
            <v>Nature de l'ajustement</v>
          </cell>
          <cell r="LN746" t="str">
            <v>Trimestre</v>
          </cell>
          <cell r="LP746" t="str">
            <v>Nature de l'ajustement</v>
          </cell>
          <cell r="LQ746" t="str">
            <v>Trimestre</v>
          </cell>
          <cell r="LS746" t="str">
            <v>Nature de l'ajustement</v>
          </cell>
          <cell r="LT746" t="str">
            <v>Trimestre</v>
          </cell>
          <cell r="LV746" t="str">
            <v>Nature de l'ajustement</v>
          </cell>
          <cell r="LW746" t="str">
            <v>Trimestre</v>
          </cell>
          <cell r="LY746" t="str">
            <v>Nature de l'ajustement</v>
          </cell>
          <cell r="LZ746" t="str">
            <v>Trimestre</v>
          </cell>
          <cell r="MB746" t="str">
            <v>Nature de l'ajustement</v>
          </cell>
          <cell r="MC746" t="str">
            <v>Trimestre</v>
          </cell>
          <cell r="ME746" t="str">
            <v>Nature de l'ajustement</v>
          </cell>
          <cell r="MF746" t="str">
            <v>Trimestre</v>
          </cell>
          <cell r="MH746" t="str">
            <v>Nature de l'ajustement</v>
          </cell>
          <cell r="MI746" t="str">
            <v>Trimestre</v>
          </cell>
          <cell r="MK746" t="str">
            <v>Nature de l'ajustement</v>
          </cell>
          <cell r="ML746" t="str">
            <v>Trimestre</v>
          </cell>
          <cell r="MN746" t="str">
            <v>Nature de l'ajustement</v>
          </cell>
          <cell r="MO746" t="str">
            <v>Trimestre</v>
          </cell>
          <cell r="MQ746" t="str">
            <v>Nature de l'ajustement</v>
          </cell>
          <cell r="MR746" t="str">
            <v>Trimestre</v>
          </cell>
          <cell r="MT746" t="str">
            <v>Nature de l'ajustement</v>
          </cell>
          <cell r="MU746" t="str">
            <v>Trimestre</v>
          </cell>
          <cell r="MW746" t="str">
            <v>Nature de l'ajustement</v>
          </cell>
          <cell r="MX746" t="str">
            <v>Trimestre</v>
          </cell>
          <cell r="MZ746" t="str">
            <v>Nature de l'ajustement</v>
          </cell>
          <cell r="NA746" t="str">
            <v>Trimestre</v>
          </cell>
          <cell r="NC746" t="str">
            <v>Nature de l'ajustement</v>
          </cell>
          <cell r="ND746" t="str">
            <v>Trimestre</v>
          </cell>
          <cell r="NF746" t="str">
            <v>Nature de l'ajustement</v>
          </cell>
          <cell r="NG746" t="str">
            <v>Trimestre</v>
          </cell>
          <cell r="NI746" t="str">
            <v>Nature de l'ajustement</v>
          </cell>
          <cell r="NJ746" t="str">
            <v>Trimestre</v>
          </cell>
          <cell r="NL746" t="str">
            <v>Nature de l'ajustement</v>
          </cell>
          <cell r="NM746" t="str">
            <v>Trimestre</v>
          </cell>
          <cell r="NO746" t="str">
            <v>Nature de l'ajustement</v>
          </cell>
          <cell r="NP746" t="str">
            <v>Trimestre</v>
          </cell>
          <cell r="NR746" t="str">
            <v>Nature de l'ajustement</v>
          </cell>
          <cell r="NS746" t="str">
            <v>Trimestre</v>
          </cell>
          <cell r="NU746" t="str">
            <v>Nature de l'ajustement</v>
          </cell>
          <cell r="NV746" t="str">
            <v>Trimestre</v>
          </cell>
        </row>
        <row r="747">
          <cell r="HO747" t="str">
            <v>DVA (GC)</v>
          </cell>
          <cell r="HP747" t="str">
            <v>2021-T1</v>
          </cell>
          <cell r="HR747" t="str">
            <v>DVA (GC)</v>
          </cell>
          <cell r="HS747" t="str">
            <v>XXXX-XX</v>
          </cell>
          <cell r="HU747" t="str">
            <v>DVA (GC)</v>
          </cell>
          <cell r="HV747" t="str">
            <v>XXXX-XX</v>
          </cell>
          <cell r="HX747" t="str">
            <v>DVA (GC)</v>
          </cell>
          <cell r="HY747" t="str">
            <v>2020-T2</v>
          </cell>
          <cell r="IA747" t="str">
            <v>DVA (GC)</v>
          </cell>
          <cell r="IB747" t="str">
            <v>2020-T1</v>
          </cell>
          <cell r="ID747" t="str">
            <v>DVA (GC)</v>
          </cell>
          <cell r="IE747" t="str">
            <v>XXXX-XX</v>
          </cell>
          <cell r="IG747" t="str">
            <v>DVA (GC)</v>
          </cell>
          <cell r="IH747" t="str">
            <v>XXXX-XX</v>
          </cell>
          <cell r="IJ747" t="str">
            <v>DVA (GC)</v>
          </cell>
          <cell r="IK747" t="str">
            <v>2019-T2</v>
          </cell>
          <cell r="IM747" t="str">
            <v>DVA (GC)</v>
          </cell>
          <cell r="IN747" t="str">
            <v>2019-T1</v>
          </cell>
          <cell r="IP747" t="str">
            <v>DVA (GC)</v>
          </cell>
          <cell r="IQ747" t="str">
            <v>XXXX-XX</v>
          </cell>
          <cell r="IS747" t="str">
            <v>DVA (GC)</v>
          </cell>
          <cell r="IT747" t="str">
            <v>XXXX-XX</v>
          </cell>
          <cell r="IV747" t="str">
            <v>DVA (GC)</v>
          </cell>
          <cell r="IW747" t="str">
            <v>2018-T2</v>
          </cell>
          <cell r="IY747" t="str">
            <v>DVA (GC)</v>
          </cell>
          <cell r="IZ747" t="str">
            <v>2018-T1</v>
          </cell>
          <cell r="JB747" t="str">
            <v>DVA (GC)</v>
          </cell>
          <cell r="JC747" t="str">
            <v>XXXX-XX</v>
          </cell>
          <cell r="JE747" t="str">
            <v>DVA (GC)</v>
          </cell>
          <cell r="JF747" t="str">
            <v>XXXX-XX</v>
          </cell>
          <cell r="JH747" t="str">
            <v>DVA (GC)</v>
          </cell>
          <cell r="JI747" t="str">
            <v>2017-T2</v>
          </cell>
          <cell r="JK747" t="str">
            <v>DVA (GC)</v>
          </cell>
          <cell r="JL747" t="str">
            <v>2017-T1</v>
          </cell>
          <cell r="JN747" t="str">
            <v>DVA (GC)</v>
          </cell>
          <cell r="JO747" t="str">
            <v>XXXX-XX</v>
          </cell>
          <cell r="JQ747" t="str">
            <v>DVA (GC)</v>
          </cell>
          <cell r="JR747" t="str">
            <v>XXXX-XX</v>
          </cell>
          <cell r="JT747" t="str">
            <v>DVA (GC)</v>
          </cell>
          <cell r="JU747" t="str">
            <v>2016-T2</v>
          </cell>
          <cell r="JW747" t="str">
            <v>DVA (GC)</v>
          </cell>
          <cell r="JX747" t="str">
            <v>2016-T1</v>
          </cell>
          <cell r="JZ747" t="str">
            <v>DVA (GC)</v>
          </cell>
          <cell r="KA747" t="str">
            <v>XXXX-XX</v>
          </cell>
          <cell r="KC747" t="str">
            <v>DVA (GC)</v>
          </cell>
          <cell r="KD747" t="str">
            <v>XXXX-XX</v>
          </cell>
          <cell r="KF747" t="str">
            <v>DVA (GC)</v>
          </cell>
          <cell r="KG747" t="str">
            <v>2015-T2</v>
          </cell>
          <cell r="KI747" t="str">
            <v>DVA (GC)</v>
          </cell>
          <cell r="KJ747" t="str">
            <v>2015-T1</v>
          </cell>
          <cell r="KL747" t="str">
            <v>DVA (GC)</v>
          </cell>
          <cell r="KM747" t="str">
            <v>XXXX-XX</v>
          </cell>
          <cell r="KO747" t="str">
            <v>DVA (GC)</v>
          </cell>
          <cell r="KP747" t="str">
            <v>XXXX-XX</v>
          </cell>
          <cell r="KR747" t="str">
            <v>DVA (GC)</v>
          </cell>
          <cell r="KS747" t="str">
            <v>2014-T2</v>
          </cell>
          <cell r="KU747" t="str">
            <v>DVA (GC)</v>
          </cell>
          <cell r="KV747" t="str">
            <v>2014-T1</v>
          </cell>
          <cell r="KX747" t="str">
            <v>DVA (GC)</v>
          </cell>
          <cell r="KY747" t="str">
            <v>XXXX-XX</v>
          </cell>
          <cell r="LA747" t="str">
            <v>DVA (GC)</v>
          </cell>
          <cell r="LB747" t="str">
            <v>XXXX-XX</v>
          </cell>
          <cell r="LD747" t="str">
            <v>DVA (GC)</v>
          </cell>
          <cell r="LE747" t="str">
            <v>2013-T2</v>
          </cell>
          <cell r="LG747" t="str">
            <v>DVA (GC)</v>
          </cell>
          <cell r="LH747" t="str">
            <v>2013-T1</v>
          </cell>
          <cell r="LJ747" t="str">
            <v>DVA (GC)</v>
          </cell>
          <cell r="LK747" t="str">
            <v>XXXX-XX</v>
          </cell>
          <cell r="LM747" t="str">
            <v>DVA (GC)</v>
          </cell>
          <cell r="LN747" t="str">
            <v>XXXX-XX</v>
          </cell>
          <cell r="LP747" t="str">
            <v>DVA (GC)</v>
          </cell>
          <cell r="LQ747" t="str">
            <v>2012-T2</v>
          </cell>
          <cell r="LS747" t="str">
            <v>DVA (GC)</v>
          </cell>
          <cell r="LT747" t="str">
            <v>2012-T1</v>
          </cell>
          <cell r="LV747" t="str">
            <v>DVA (GC)</v>
          </cell>
          <cell r="LW747" t="str">
            <v>XXXX-XX</v>
          </cell>
          <cell r="LY747" t="str">
            <v>DVA (GC)</v>
          </cell>
          <cell r="LZ747" t="str">
            <v>XXXX-XX</v>
          </cell>
          <cell r="MB747" t="str">
            <v>DVA (GC)</v>
          </cell>
          <cell r="MC747" t="str">
            <v>2011-T2</v>
          </cell>
          <cell r="ME747" t="str">
            <v>DVA (GC)</v>
          </cell>
          <cell r="MF747" t="str">
            <v>2011-T1</v>
          </cell>
          <cell r="MH747" t="str">
            <v>DVA (GC)</v>
          </cell>
          <cell r="MI747" t="str">
            <v>XXXX-XX</v>
          </cell>
          <cell r="MK747" t="str">
            <v>DVA (GC)</v>
          </cell>
          <cell r="ML747" t="str">
            <v>XXXX-XX</v>
          </cell>
          <cell r="MN747" t="str">
            <v>DVA (GC)</v>
          </cell>
          <cell r="MO747" t="str">
            <v>2010-T2</v>
          </cell>
          <cell r="MQ747" t="str">
            <v>DVA (GC)</v>
          </cell>
          <cell r="MR747" t="str">
            <v>2010-T1</v>
          </cell>
          <cell r="MT747" t="str">
            <v>DVA (GC)</v>
          </cell>
          <cell r="MU747" t="str">
            <v>XXXX-XX</v>
          </cell>
          <cell r="MW747" t="str">
            <v>DVA (GC)</v>
          </cell>
          <cell r="MX747" t="str">
            <v>XXXX-XX</v>
          </cell>
          <cell r="MZ747" t="str">
            <v>DVA (GC)</v>
          </cell>
          <cell r="NA747" t="str">
            <v>2009-T2</v>
          </cell>
          <cell r="NC747" t="str">
            <v>DVA (GC)</v>
          </cell>
          <cell r="ND747" t="str">
            <v>2009-T1</v>
          </cell>
          <cell r="NF747" t="str">
            <v>DVA (GC)</v>
          </cell>
          <cell r="NG747" t="str">
            <v>XXXX-XX</v>
          </cell>
          <cell r="NI747" t="str">
            <v>DVA (GC)</v>
          </cell>
          <cell r="NJ747" t="str">
            <v>XXXX-XX</v>
          </cell>
          <cell r="NL747" t="str">
            <v>DVA (GC)</v>
          </cell>
          <cell r="NM747" t="str">
            <v>2008-T2</v>
          </cell>
          <cell r="NO747" t="str">
            <v>DVA (GC)</v>
          </cell>
          <cell r="NP747" t="str">
            <v>2008-T1</v>
          </cell>
          <cell r="NR747" t="str">
            <v>DVA (GC)</v>
          </cell>
          <cell r="NS747" t="str">
            <v>XXXX-XX</v>
          </cell>
          <cell r="NU747" t="str">
            <v>DVA (GC)</v>
          </cell>
          <cell r="NV747" t="str">
            <v>XXXX-XX</v>
          </cell>
        </row>
        <row r="748">
          <cell r="HO748" t="str">
            <v>Nature de l'ajustement</v>
          </cell>
          <cell r="HP748" t="str">
            <v>Trimestre</v>
          </cell>
          <cell r="HR748" t="str">
            <v>Nature de l'ajustement</v>
          </cell>
          <cell r="HS748" t="str">
            <v>Trimestre</v>
          </cell>
          <cell r="HU748" t="str">
            <v>Nature de l'ajustement</v>
          </cell>
          <cell r="HV748" t="str">
            <v>Trimestre</v>
          </cell>
          <cell r="HX748" t="str">
            <v>Nature de l'ajustement</v>
          </cell>
          <cell r="HY748" t="str">
            <v>Trimestre</v>
          </cell>
          <cell r="IA748" t="str">
            <v>Nature de l'ajustement</v>
          </cell>
          <cell r="IB748" t="str">
            <v>Trimestre</v>
          </cell>
          <cell r="ID748" t="str">
            <v>Nature de l'ajustement</v>
          </cell>
          <cell r="IE748" t="str">
            <v>Trimestre</v>
          </cell>
          <cell r="IG748" t="str">
            <v>Nature de l'ajustement</v>
          </cell>
          <cell r="IH748" t="str">
            <v>Trimestre</v>
          </cell>
          <cell r="IJ748" t="str">
            <v>Nature de l'ajustement</v>
          </cell>
          <cell r="IK748" t="str">
            <v>Trimestre</v>
          </cell>
          <cell r="IM748" t="str">
            <v>Nature de l'ajustement</v>
          </cell>
          <cell r="IN748" t="str">
            <v>Trimestre</v>
          </cell>
          <cell r="IP748" t="str">
            <v>Nature de l'ajustement</v>
          </cell>
          <cell r="IQ748" t="str">
            <v>Trimestre</v>
          </cell>
          <cell r="IS748" t="str">
            <v>Nature de l'ajustement</v>
          </cell>
          <cell r="IT748" t="str">
            <v>Trimestre</v>
          </cell>
          <cell r="IV748" t="str">
            <v>Nature de l'ajustement</v>
          </cell>
          <cell r="IW748" t="str">
            <v>Trimestre</v>
          </cell>
          <cell r="IY748" t="str">
            <v>Nature de l'ajustement</v>
          </cell>
          <cell r="IZ748" t="str">
            <v>Trimestre</v>
          </cell>
          <cell r="JB748" t="str">
            <v>Nature de l'ajustement</v>
          </cell>
          <cell r="JC748" t="str">
            <v>Trimestre</v>
          </cell>
          <cell r="JE748" t="str">
            <v>Nature de l'ajustement</v>
          </cell>
          <cell r="JF748" t="str">
            <v>Trimestre</v>
          </cell>
          <cell r="JH748" t="str">
            <v>Nature de l'ajustement</v>
          </cell>
          <cell r="JI748" t="str">
            <v>Trimestre</v>
          </cell>
          <cell r="JK748" t="str">
            <v>Nature de l'ajustement</v>
          </cell>
          <cell r="JL748" t="str">
            <v>Trimestre</v>
          </cell>
          <cell r="JN748" t="str">
            <v>Nature de l'ajustement</v>
          </cell>
          <cell r="JO748" t="str">
            <v>Trimestre</v>
          </cell>
          <cell r="JQ748" t="str">
            <v>Nature de l'ajustement</v>
          </cell>
          <cell r="JR748" t="str">
            <v>Trimestre</v>
          </cell>
          <cell r="JT748" t="str">
            <v>Nature de l'ajustement</v>
          </cell>
          <cell r="JU748" t="str">
            <v>Trimestre</v>
          </cell>
          <cell r="JW748" t="str">
            <v>Nature de l'ajustement</v>
          </cell>
          <cell r="JX748" t="str">
            <v>Trimestre</v>
          </cell>
          <cell r="JZ748" t="str">
            <v>Nature de l'ajustement</v>
          </cell>
          <cell r="KA748" t="str">
            <v>Trimestre</v>
          </cell>
          <cell r="KC748" t="str">
            <v>Nature de l'ajustement</v>
          </cell>
          <cell r="KD748" t="str">
            <v>Trimestre</v>
          </cell>
          <cell r="KF748" t="str">
            <v>Nature de l'ajustement</v>
          </cell>
          <cell r="KG748" t="str">
            <v>Trimestre</v>
          </cell>
          <cell r="KI748" t="str">
            <v>Nature de l'ajustement</v>
          </cell>
          <cell r="KJ748" t="str">
            <v>Trimestre</v>
          </cell>
          <cell r="KL748" t="str">
            <v>Nature de l'ajustement</v>
          </cell>
          <cell r="KM748" t="str">
            <v>Trimestre</v>
          </cell>
          <cell r="KO748" t="str">
            <v>Nature de l'ajustement</v>
          </cell>
          <cell r="KP748" t="str">
            <v>Trimestre</v>
          </cell>
          <cell r="KR748" t="str">
            <v>Nature de l'ajustement</v>
          </cell>
          <cell r="KS748" t="str">
            <v>Trimestre</v>
          </cell>
          <cell r="KU748" t="str">
            <v>Nature de l'ajustement</v>
          </cell>
          <cell r="KV748" t="str">
            <v>Trimestre</v>
          </cell>
          <cell r="KX748" t="str">
            <v>Nature de l'ajustement</v>
          </cell>
          <cell r="KY748" t="str">
            <v>Trimestre</v>
          </cell>
          <cell r="LA748" t="str">
            <v>Nature de l'ajustement</v>
          </cell>
          <cell r="LB748" t="str">
            <v>Trimestre</v>
          </cell>
          <cell r="LD748" t="str">
            <v>Nature de l'ajustement</v>
          </cell>
          <cell r="LE748" t="str">
            <v>Trimestre</v>
          </cell>
          <cell r="LG748" t="str">
            <v>Nature de l'ajustement</v>
          </cell>
          <cell r="LH748" t="str">
            <v>Trimestre</v>
          </cell>
          <cell r="LJ748" t="str">
            <v>Nature de l'ajustement</v>
          </cell>
          <cell r="LK748" t="str">
            <v>Trimestre</v>
          </cell>
          <cell r="LM748" t="str">
            <v>Nature de l'ajustement</v>
          </cell>
          <cell r="LN748" t="str">
            <v>Trimestre</v>
          </cell>
          <cell r="LP748" t="str">
            <v>Nature de l'ajustement</v>
          </cell>
          <cell r="LQ748" t="str">
            <v>Trimestre</v>
          </cell>
          <cell r="LS748" t="str">
            <v>Nature de l'ajustement</v>
          </cell>
          <cell r="LT748" t="str">
            <v>Trimestre</v>
          </cell>
          <cell r="LV748" t="str">
            <v>Nature de l'ajustement</v>
          </cell>
          <cell r="LW748" t="str">
            <v>Trimestre</v>
          </cell>
          <cell r="LY748" t="str">
            <v>Nature de l'ajustement</v>
          </cell>
          <cell r="LZ748" t="str">
            <v>Trimestre</v>
          </cell>
          <cell r="MB748" t="str">
            <v>Nature de l'ajustement</v>
          </cell>
          <cell r="MC748" t="str">
            <v>Trimestre</v>
          </cell>
          <cell r="ME748" t="str">
            <v>Nature de l'ajustement</v>
          </cell>
          <cell r="MF748" t="str">
            <v>Trimestre</v>
          </cell>
          <cell r="MH748" t="str">
            <v>Nature de l'ajustement</v>
          </cell>
          <cell r="MI748" t="str">
            <v>Trimestre</v>
          </cell>
          <cell r="MK748" t="str">
            <v>Nature de l'ajustement</v>
          </cell>
          <cell r="ML748" t="str">
            <v>Trimestre</v>
          </cell>
          <cell r="MN748" t="str">
            <v>Nature de l'ajustement</v>
          </cell>
          <cell r="MO748" t="str">
            <v>Trimestre</v>
          </cell>
          <cell r="MQ748" t="str">
            <v>Nature de l'ajustement</v>
          </cell>
          <cell r="MR748" t="str">
            <v>Trimestre</v>
          </cell>
          <cell r="MT748" t="str">
            <v>Nature de l'ajustement</v>
          </cell>
          <cell r="MU748" t="str">
            <v>Trimestre</v>
          </cell>
          <cell r="MW748" t="str">
            <v>Nature de l'ajustement</v>
          </cell>
          <cell r="MX748" t="str">
            <v>Trimestre</v>
          </cell>
          <cell r="MZ748" t="str">
            <v>Nature de l'ajustement</v>
          </cell>
          <cell r="NA748" t="str">
            <v>Trimestre</v>
          </cell>
          <cell r="NC748" t="str">
            <v>Nature de l'ajustement</v>
          </cell>
          <cell r="ND748" t="str">
            <v>Trimestre</v>
          </cell>
          <cell r="NF748" t="str">
            <v>Nature de l'ajustement</v>
          </cell>
          <cell r="NG748" t="str">
            <v>Trimestre</v>
          </cell>
          <cell r="NI748" t="str">
            <v>Nature de l'ajustement</v>
          </cell>
          <cell r="NJ748" t="str">
            <v>Trimestre</v>
          </cell>
          <cell r="NL748" t="str">
            <v>Nature de l'ajustement</v>
          </cell>
          <cell r="NM748" t="str">
            <v>Trimestre</v>
          </cell>
          <cell r="NO748" t="str">
            <v>Nature de l'ajustement</v>
          </cell>
          <cell r="NP748" t="str">
            <v>Trimestre</v>
          </cell>
          <cell r="NR748" t="str">
            <v>Nature de l'ajustement</v>
          </cell>
          <cell r="NS748" t="str">
            <v>Trimestre</v>
          </cell>
          <cell r="NU748" t="str">
            <v>Nature de l'ajustement</v>
          </cell>
          <cell r="NV748" t="str">
            <v>Trimestre</v>
          </cell>
        </row>
        <row r="749">
          <cell r="HO749" t="str">
            <v>DVA (GC)</v>
          </cell>
          <cell r="HP749" t="str">
            <v>2021-T2</v>
          </cell>
          <cell r="HR749" t="str">
            <v>DVA (GC)</v>
          </cell>
          <cell r="HS749" t="str">
            <v>2021-T1</v>
          </cell>
          <cell r="HU749" t="str">
            <v>DVA (GC)</v>
          </cell>
          <cell r="HV749" t="str">
            <v>XXXX-XX</v>
          </cell>
          <cell r="HX749" t="str">
            <v>DVA (GC)</v>
          </cell>
          <cell r="HY749" t="str">
            <v>2020-T3</v>
          </cell>
          <cell r="IA749" t="str">
            <v>DVA (GC)</v>
          </cell>
          <cell r="IB749" t="str">
            <v>2020-T2</v>
          </cell>
          <cell r="ID749" t="str">
            <v>DVA (GC)</v>
          </cell>
          <cell r="IE749" t="str">
            <v>2020-T1</v>
          </cell>
          <cell r="IG749" t="str">
            <v>DVA (GC)</v>
          </cell>
          <cell r="IH749" t="str">
            <v>XXXX-XX</v>
          </cell>
          <cell r="IJ749" t="str">
            <v>DVA (GC)</v>
          </cell>
          <cell r="IK749" t="str">
            <v>2019-T3</v>
          </cell>
          <cell r="IM749" t="str">
            <v>DVA (GC)</v>
          </cell>
          <cell r="IN749" t="str">
            <v>2019-T2</v>
          </cell>
          <cell r="IP749" t="str">
            <v>DVA (GC)</v>
          </cell>
          <cell r="IQ749" t="str">
            <v>2019-T1</v>
          </cell>
          <cell r="IS749" t="str">
            <v>DVA (GC)</v>
          </cell>
          <cell r="IT749" t="str">
            <v>XXXX-XX</v>
          </cell>
          <cell r="IV749" t="str">
            <v>DVA (GC)</v>
          </cell>
          <cell r="IW749" t="str">
            <v>2018-T3</v>
          </cell>
          <cell r="IY749" t="str">
            <v>DVA (GC)</v>
          </cell>
          <cell r="IZ749" t="str">
            <v>2018-T2</v>
          </cell>
          <cell r="JB749" t="str">
            <v>DVA (GC)</v>
          </cell>
          <cell r="JC749" t="str">
            <v>2018-T1</v>
          </cell>
          <cell r="JE749" t="str">
            <v>DVA (GC)</v>
          </cell>
          <cell r="JF749" t="str">
            <v>XXXX-XX</v>
          </cell>
          <cell r="JH749" t="str">
            <v>DVA (GC)</v>
          </cell>
          <cell r="JI749" t="str">
            <v>2017-T3</v>
          </cell>
          <cell r="JK749" t="str">
            <v>DVA (GC)</v>
          </cell>
          <cell r="JL749" t="str">
            <v>2017-T2</v>
          </cell>
          <cell r="JN749" t="str">
            <v>DVA (GC)</v>
          </cell>
          <cell r="JO749" t="str">
            <v>2017-T1</v>
          </cell>
          <cell r="JQ749" t="str">
            <v>DVA (GC)</v>
          </cell>
          <cell r="JR749" t="str">
            <v>XXXX-XX</v>
          </cell>
          <cell r="JT749" t="str">
            <v>DVA (GC)</v>
          </cell>
          <cell r="JU749" t="str">
            <v>2016-T3</v>
          </cell>
          <cell r="JW749" t="str">
            <v>DVA (GC)</v>
          </cell>
          <cell r="JX749" t="str">
            <v>2016-T2</v>
          </cell>
          <cell r="JZ749" t="str">
            <v>DVA (GC)</v>
          </cell>
          <cell r="KA749" t="str">
            <v>2016-T1</v>
          </cell>
          <cell r="KC749" t="str">
            <v>DVA (GC)</v>
          </cell>
          <cell r="KD749" t="str">
            <v>XXXX-XX</v>
          </cell>
          <cell r="KF749" t="str">
            <v>DVA (GC)</v>
          </cell>
          <cell r="KG749" t="str">
            <v>2015-T3</v>
          </cell>
          <cell r="KI749" t="str">
            <v>DVA (GC)</v>
          </cell>
          <cell r="KJ749" t="str">
            <v>2015-T2</v>
          </cell>
          <cell r="KL749" t="str">
            <v>DVA (GC)</v>
          </cell>
          <cell r="KM749" t="str">
            <v>2015-T1</v>
          </cell>
          <cell r="KO749" t="str">
            <v>DVA (GC)</v>
          </cell>
          <cell r="KP749" t="str">
            <v>XXXX-XX</v>
          </cell>
          <cell r="KR749" t="str">
            <v>DVA (GC)</v>
          </cell>
          <cell r="KS749" t="str">
            <v>2014-T3</v>
          </cell>
          <cell r="KU749" t="str">
            <v>DVA (GC)</v>
          </cell>
          <cell r="KV749" t="str">
            <v>2014-T2</v>
          </cell>
          <cell r="KX749" t="str">
            <v>DVA (GC)</v>
          </cell>
          <cell r="KY749" t="str">
            <v>2014-T1</v>
          </cell>
          <cell r="LA749" t="str">
            <v>DVA (GC)</v>
          </cell>
          <cell r="LB749" t="str">
            <v>XXXX-XX</v>
          </cell>
          <cell r="LD749" t="str">
            <v>DVA (GC)</v>
          </cell>
          <cell r="LE749" t="str">
            <v>2013-T3</v>
          </cell>
          <cell r="LG749" t="str">
            <v>DVA (GC)</v>
          </cell>
          <cell r="LH749" t="str">
            <v>2013-T2</v>
          </cell>
          <cell r="LJ749" t="str">
            <v>DVA (GC)</v>
          </cell>
          <cell r="LK749" t="str">
            <v>2013-T1</v>
          </cell>
          <cell r="LM749" t="str">
            <v>DVA (GC)</v>
          </cell>
          <cell r="LN749" t="str">
            <v>XXXX-XX</v>
          </cell>
          <cell r="LP749" t="str">
            <v>DVA (GC)</v>
          </cell>
          <cell r="LQ749" t="str">
            <v>2012-T3</v>
          </cell>
          <cell r="LS749" t="str">
            <v>DVA (GC)</v>
          </cell>
          <cell r="LT749" t="str">
            <v>2012-T2</v>
          </cell>
          <cell r="LV749" t="str">
            <v>DVA (GC)</v>
          </cell>
          <cell r="LW749" t="str">
            <v>2012-T1</v>
          </cell>
          <cell r="LY749" t="str">
            <v>DVA (GC)</v>
          </cell>
          <cell r="LZ749" t="str">
            <v>XXXX-XX</v>
          </cell>
          <cell r="MB749" t="str">
            <v>DVA (GC)</v>
          </cell>
          <cell r="MC749" t="str">
            <v>2011-T3</v>
          </cell>
          <cell r="ME749" t="str">
            <v>DVA (GC)</v>
          </cell>
          <cell r="MF749" t="str">
            <v>2011-T2</v>
          </cell>
          <cell r="MH749" t="str">
            <v>DVA (GC)</v>
          </cell>
          <cell r="MI749" t="str">
            <v>2011-T1</v>
          </cell>
          <cell r="MK749" t="str">
            <v>DVA (GC)</v>
          </cell>
          <cell r="ML749" t="str">
            <v>XXXX-XX</v>
          </cell>
          <cell r="MN749" t="str">
            <v>DVA (GC)</v>
          </cell>
          <cell r="MO749" t="str">
            <v>2010-T3</v>
          </cell>
          <cell r="MQ749" t="str">
            <v>DVA (GC)</v>
          </cell>
          <cell r="MR749" t="str">
            <v>2010-T2</v>
          </cell>
          <cell r="MT749" t="str">
            <v>DVA (GC)</v>
          </cell>
          <cell r="MU749" t="str">
            <v>2010-T1</v>
          </cell>
          <cell r="MW749" t="str">
            <v>DVA (GC)</v>
          </cell>
          <cell r="MX749" t="str">
            <v>XXXX-XX</v>
          </cell>
          <cell r="MZ749" t="str">
            <v>DVA (GC)</v>
          </cell>
          <cell r="NA749" t="str">
            <v>2009-T3</v>
          </cell>
          <cell r="NC749" t="str">
            <v>DVA (GC)</v>
          </cell>
          <cell r="ND749" t="str">
            <v>2009-T2</v>
          </cell>
          <cell r="NF749" t="str">
            <v>DVA (GC)</v>
          </cell>
          <cell r="NG749" t="str">
            <v>2009-T1</v>
          </cell>
          <cell r="NI749" t="str">
            <v>DVA (GC)</v>
          </cell>
          <cell r="NJ749" t="str">
            <v>XXXX-XX</v>
          </cell>
          <cell r="NL749" t="str">
            <v>DVA (GC)</v>
          </cell>
          <cell r="NM749" t="str">
            <v>2008-T3</v>
          </cell>
          <cell r="NO749" t="str">
            <v>DVA (GC)</v>
          </cell>
          <cell r="NP749" t="str">
            <v>2008-T2</v>
          </cell>
          <cell r="NR749" t="str">
            <v>DVA (GC)</v>
          </cell>
          <cell r="NS749" t="str">
            <v>2008-T1</v>
          </cell>
          <cell r="NU749" t="str">
            <v>DVA (GC)</v>
          </cell>
          <cell r="NV749" t="str">
            <v>XXXX-XX</v>
          </cell>
        </row>
        <row r="750">
          <cell r="HO750" t="str">
            <v>Nature de l'ajustement</v>
          </cell>
          <cell r="HP750" t="str">
            <v>Trimestre</v>
          </cell>
          <cell r="HR750" t="str">
            <v>Nature de l'ajustement</v>
          </cell>
          <cell r="HS750" t="str">
            <v>Trimestre</v>
          </cell>
          <cell r="HU750" t="str">
            <v>Nature de l'ajustement</v>
          </cell>
          <cell r="HV750" t="str">
            <v>Trimestre</v>
          </cell>
          <cell r="HX750" t="str">
            <v>Nature de l'ajustement</v>
          </cell>
          <cell r="HY750" t="str">
            <v>Trimestre</v>
          </cell>
          <cell r="IA750" t="str">
            <v>Nature de l'ajustement</v>
          </cell>
          <cell r="IB750" t="str">
            <v>Trimestre</v>
          </cell>
          <cell r="ID750" t="str">
            <v>Nature de l'ajustement</v>
          </cell>
          <cell r="IE750" t="str">
            <v>Trimestre</v>
          </cell>
          <cell r="IG750" t="str">
            <v>Nature de l'ajustement</v>
          </cell>
          <cell r="IH750" t="str">
            <v>Trimestre</v>
          </cell>
          <cell r="IJ750" t="str">
            <v>Nature de l'ajustement</v>
          </cell>
          <cell r="IK750" t="str">
            <v>Trimestre</v>
          </cell>
          <cell r="IM750" t="str">
            <v>Nature de l'ajustement</v>
          </cell>
          <cell r="IN750" t="str">
            <v>Trimestre</v>
          </cell>
          <cell r="IP750" t="str">
            <v>Nature de l'ajustement</v>
          </cell>
          <cell r="IQ750" t="str">
            <v>Trimestre</v>
          </cell>
          <cell r="IS750" t="str">
            <v>Nature de l'ajustement</v>
          </cell>
          <cell r="IT750" t="str">
            <v>Trimestre</v>
          </cell>
          <cell r="IV750" t="str">
            <v>Nature de l'ajustement</v>
          </cell>
          <cell r="IW750" t="str">
            <v>Trimestre</v>
          </cell>
          <cell r="IY750" t="str">
            <v>Nature de l'ajustement</v>
          </cell>
          <cell r="IZ750" t="str">
            <v>Trimestre</v>
          </cell>
          <cell r="JB750" t="str">
            <v>Nature de l'ajustement</v>
          </cell>
          <cell r="JC750" t="str">
            <v>Trimestre</v>
          </cell>
          <cell r="JE750" t="str">
            <v>Nature de l'ajustement</v>
          </cell>
          <cell r="JF750" t="str">
            <v>Trimestre</v>
          </cell>
          <cell r="JH750" t="str">
            <v>Nature de l'ajustement</v>
          </cell>
          <cell r="JI750" t="str">
            <v>Trimestre</v>
          </cell>
          <cell r="JK750" t="str">
            <v>Nature de l'ajustement</v>
          </cell>
          <cell r="JL750" t="str">
            <v>Trimestre</v>
          </cell>
          <cell r="JN750" t="str">
            <v>Nature de l'ajustement</v>
          </cell>
          <cell r="JO750" t="str">
            <v>Trimestre</v>
          </cell>
          <cell r="JQ750" t="str">
            <v>Nature de l'ajustement</v>
          </cell>
          <cell r="JR750" t="str">
            <v>Trimestre</v>
          </cell>
          <cell r="JT750" t="str">
            <v>Nature de l'ajustement</v>
          </cell>
          <cell r="JU750" t="str">
            <v>Trimestre</v>
          </cell>
          <cell r="JW750" t="str">
            <v>Nature de l'ajustement</v>
          </cell>
          <cell r="JX750" t="str">
            <v>Trimestre</v>
          </cell>
          <cell r="JZ750" t="str">
            <v>Nature de l'ajustement</v>
          </cell>
          <cell r="KA750" t="str">
            <v>Trimestre</v>
          </cell>
          <cell r="KC750" t="str">
            <v>Nature de l'ajustement</v>
          </cell>
          <cell r="KD750" t="str">
            <v>Trimestre</v>
          </cell>
          <cell r="KF750" t="str">
            <v>Nature de l'ajustement</v>
          </cell>
          <cell r="KG750" t="str">
            <v>Trimestre</v>
          </cell>
          <cell r="KI750" t="str">
            <v>Nature de l'ajustement</v>
          </cell>
          <cell r="KJ750" t="str">
            <v>Trimestre</v>
          </cell>
          <cell r="KL750" t="str">
            <v>Nature de l'ajustement</v>
          </cell>
          <cell r="KM750" t="str">
            <v>Trimestre</v>
          </cell>
          <cell r="KO750" t="str">
            <v>Nature de l'ajustement</v>
          </cell>
          <cell r="KP750" t="str">
            <v>Trimestre</v>
          </cell>
          <cell r="KR750" t="str">
            <v>Nature de l'ajustement</v>
          </cell>
          <cell r="KS750" t="str">
            <v>Trimestre</v>
          </cell>
          <cell r="KU750" t="str">
            <v>Nature de l'ajustement</v>
          </cell>
          <cell r="KV750" t="str">
            <v>Trimestre</v>
          </cell>
          <cell r="KX750" t="str">
            <v>Nature de l'ajustement</v>
          </cell>
          <cell r="KY750" t="str">
            <v>Trimestre</v>
          </cell>
          <cell r="LA750" t="str">
            <v>Nature de l'ajustement</v>
          </cell>
          <cell r="LB750" t="str">
            <v>Trimestre</v>
          </cell>
          <cell r="LD750" t="str">
            <v>Nature de l'ajustement</v>
          </cell>
          <cell r="LE750" t="str">
            <v>Trimestre</v>
          </cell>
          <cell r="LG750" t="str">
            <v>Nature de l'ajustement</v>
          </cell>
          <cell r="LH750" t="str">
            <v>Trimestre</v>
          </cell>
          <cell r="LJ750" t="str">
            <v>Nature de l'ajustement</v>
          </cell>
          <cell r="LK750" t="str">
            <v>Trimestre</v>
          </cell>
          <cell r="LM750" t="str">
            <v>Nature de l'ajustement</v>
          </cell>
          <cell r="LN750" t="str">
            <v>Trimestre</v>
          </cell>
          <cell r="LP750" t="str">
            <v>Nature de l'ajustement</v>
          </cell>
          <cell r="LQ750" t="str">
            <v>Trimestre</v>
          </cell>
          <cell r="LS750" t="str">
            <v>Nature de l'ajustement</v>
          </cell>
          <cell r="LT750" t="str">
            <v>Trimestre</v>
          </cell>
          <cell r="LV750" t="str">
            <v>Nature de l'ajustement</v>
          </cell>
          <cell r="LW750" t="str">
            <v>Trimestre</v>
          </cell>
          <cell r="LY750" t="str">
            <v>Nature de l'ajustement</v>
          </cell>
          <cell r="LZ750" t="str">
            <v>Trimestre</v>
          </cell>
          <cell r="MB750" t="str">
            <v>Nature de l'ajustement</v>
          </cell>
          <cell r="MC750" t="str">
            <v>Trimestre</v>
          </cell>
          <cell r="ME750" t="str">
            <v>Nature de l'ajustement</v>
          </cell>
          <cell r="MF750" t="str">
            <v>Trimestre</v>
          </cell>
          <cell r="MH750" t="str">
            <v>Nature de l'ajustement</v>
          </cell>
          <cell r="MI750" t="str">
            <v>Trimestre</v>
          </cell>
          <cell r="MK750" t="str">
            <v>Nature de l'ajustement</v>
          </cell>
          <cell r="ML750" t="str">
            <v>Trimestre</v>
          </cell>
          <cell r="MN750" t="str">
            <v>Nature de l'ajustement</v>
          </cell>
          <cell r="MO750" t="str">
            <v>Trimestre</v>
          </cell>
          <cell r="MQ750" t="str">
            <v>Nature de l'ajustement</v>
          </cell>
          <cell r="MR750" t="str">
            <v>Trimestre</v>
          </cell>
          <cell r="MT750" t="str">
            <v>Nature de l'ajustement</v>
          </cell>
          <cell r="MU750" t="str">
            <v>Trimestre</v>
          </cell>
          <cell r="MW750" t="str">
            <v>Nature de l'ajustement</v>
          </cell>
          <cell r="MX750" t="str">
            <v>Trimestre</v>
          </cell>
          <cell r="MZ750" t="str">
            <v>Nature de l'ajustement</v>
          </cell>
          <cell r="NA750" t="str">
            <v>Trimestre</v>
          </cell>
          <cell r="NC750" t="str">
            <v>Nature de l'ajustement</v>
          </cell>
          <cell r="ND750" t="str">
            <v>Trimestre</v>
          </cell>
          <cell r="NF750" t="str">
            <v>Nature de l'ajustement</v>
          </cell>
          <cell r="NG750" t="str">
            <v>Trimestre</v>
          </cell>
          <cell r="NI750" t="str">
            <v>Nature de l'ajustement</v>
          </cell>
          <cell r="NJ750" t="str">
            <v>Trimestre</v>
          </cell>
          <cell r="NL750" t="str">
            <v>Nature de l'ajustement</v>
          </cell>
          <cell r="NM750" t="str">
            <v>Trimestre</v>
          </cell>
          <cell r="NO750" t="str">
            <v>Nature de l'ajustement</v>
          </cell>
          <cell r="NP750" t="str">
            <v>Trimestre</v>
          </cell>
          <cell r="NR750" t="str">
            <v>Nature de l'ajustement</v>
          </cell>
          <cell r="NS750" t="str">
            <v>Trimestre</v>
          </cell>
          <cell r="NU750" t="str">
            <v>Nature de l'ajustement</v>
          </cell>
          <cell r="NV750" t="str">
            <v>Trimestre</v>
          </cell>
        </row>
        <row r="751">
          <cell r="HO751" t="str">
            <v>DVA (GC)</v>
          </cell>
          <cell r="HP751" t="str">
            <v>2021-T3</v>
          </cell>
          <cell r="HR751" t="str">
            <v>DVA (GC)</v>
          </cell>
          <cell r="HS751" t="str">
            <v>2021-T2</v>
          </cell>
          <cell r="HU751" t="str">
            <v>DVA (GC)</v>
          </cell>
          <cell r="HV751" t="str">
            <v>2021-T1</v>
          </cell>
          <cell r="HX751" t="str">
            <v>DVA (GC)</v>
          </cell>
          <cell r="HY751" t="str">
            <v>2020-T4</v>
          </cell>
          <cell r="IA751" t="str">
            <v>DVA (GC)</v>
          </cell>
          <cell r="IB751" t="str">
            <v>2020-T3</v>
          </cell>
          <cell r="ID751" t="str">
            <v>DVA (GC)</v>
          </cell>
          <cell r="IE751" t="str">
            <v>2020-T2</v>
          </cell>
          <cell r="IG751" t="str">
            <v>DVA (GC)</v>
          </cell>
          <cell r="IH751" t="str">
            <v>2020-T1</v>
          </cell>
          <cell r="IJ751" t="str">
            <v>DVA (GC)</v>
          </cell>
          <cell r="IK751" t="str">
            <v>2019-T4</v>
          </cell>
          <cell r="IM751" t="str">
            <v>DVA (GC)</v>
          </cell>
          <cell r="IN751" t="str">
            <v>2019-T3</v>
          </cell>
          <cell r="IP751" t="str">
            <v>DVA (GC)</v>
          </cell>
          <cell r="IQ751" t="str">
            <v>2019-T2</v>
          </cell>
          <cell r="IS751" t="str">
            <v>DVA (GC)</v>
          </cell>
          <cell r="IT751" t="str">
            <v>2019-T1</v>
          </cell>
          <cell r="IV751" t="str">
            <v>DVA (GC)</v>
          </cell>
          <cell r="IW751" t="str">
            <v>2018-T4</v>
          </cell>
          <cell r="IY751" t="str">
            <v>DVA (GC)</v>
          </cell>
          <cell r="IZ751" t="str">
            <v>2018-T3</v>
          </cell>
          <cell r="JB751" t="str">
            <v>DVA (GC)</v>
          </cell>
          <cell r="JC751" t="str">
            <v>2018-T2</v>
          </cell>
          <cell r="JE751" t="str">
            <v>DVA (GC)</v>
          </cell>
          <cell r="JF751" t="str">
            <v>2018-T1</v>
          </cell>
          <cell r="JH751" t="str">
            <v>DVA (GC)</v>
          </cell>
          <cell r="JI751" t="str">
            <v>2017-T4</v>
          </cell>
          <cell r="JK751" t="str">
            <v>DVA (GC)</v>
          </cell>
          <cell r="JL751" t="str">
            <v>2017-T3</v>
          </cell>
          <cell r="JN751" t="str">
            <v>DVA (GC)</v>
          </cell>
          <cell r="JO751" t="str">
            <v>2017-T2</v>
          </cell>
          <cell r="JQ751" t="str">
            <v>DVA (GC)</v>
          </cell>
          <cell r="JR751" t="str">
            <v>2017-T1</v>
          </cell>
          <cell r="JT751" t="str">
            <v>DVA (GC)</v>
          </cell>
          <cell r="JU751" t="str">
            <v>2016-T4</v>
          </cell>
          <cell r="JW751" t="str">
            <v>DVA (GC)</v>
          </cell>
          <cell r="JX751" t="str">
            <v>2016-T3</v>
          </cell>
          <cell r="JZ751" t="str">
            <v>DVA (GC)</v>
          </cell>
          <cell r="KA751" t="str">
            <v>2016-T2</v>
          </cell>
          <cell r="KC751" t="str">
            <v>DVA (GC)</v>
          </cell>
          <cell r="KD751" t="str">
            <v>2016-T1</v>
          </cell>
          <cell r="KF751" t="str">
            <v>DVA (GC)</v>
          </cell>
          <cell r="KG751" t="str">
            <v>2015-T4</v>
          </cell>
          <cell r="KI751" t="str">
            <v>DVA (GC)</v>
          </cell>
          <cell r="KJ751" t="str">
            <v>2015-T3</v>
          </cell>
          <cell r="KL751" t="str">
            <v>DVA (GC)</v>
          </cell>
          <cell r="KM751" t="str">
            <v>2015-T2</v>
          </cell>
          <cell r="KO751" t="str">
            <v>DVA (GC)</v>
          </cell>
          <cell r="KP751" t="str">
            <v>2015-T1</v>
          </cell>
          <cell r="KR751" t="str">
            <v>DVA (GC)</v>
          </cell>
          <cell r="KS751" t="str">
            <v>2014-T4</v>
          </cell>
          <cell r="KU751" t="str">
            <v>DVA (GC)</v>
          </cell>
          <cell r="KV751" t="str">
            <v>2014-T3</v>
          </cell>
          <cell r="KX751" t="str">
            <v>DVA (GC)</v>
          </cell>
          <cell r="KY751" t="str">
            <v>2014-T2</v>
          </cell>
          <cell r="LA751" t="str">
            <v>DVA (GC)</v>
          </cell>
          <cell r="LB751" t="str">
            <v>2014-T1</v>
          </cell>
          <cell r="LD751" t="str">
            <v>DVA (GC)</v>
          </cell>
          <cell r="LE751" t="str">
            <v>2013-T4</v>
          </cell>
          <cell r="LG751" t="str">
            <v>DVA (GC)</v>
          </cell>
          <cell r="LH751" t="str">
            <v>2013-T3</v>
          </cell>
          <cell r="LJ751" t="str">
            <v>DVA (GC)</v>
          </cell>
          <cell r="LK751" t="str">
            <v>2013-T2</v>
          </cell>
          <cell r="LM751" t="str">
            <v>DVA (GC)</v>
          </cell>
          <cell r="LN751" t="str">
            <v>2013-T1</v>
          </cell>
          <cell r="LP751" t="str">
            <v>DVA (GC)</v>
          </cell>
          <cell r="LQ751" t="str">
            <v>2012-T4</v>
          </cell>
          <cell r="LS751" t="str">
            <v>DVA (GC)</v>
          </cell>
          <cell r="LT751" t="str">
            <v>2012-T3</v>
          </cell>
          <cell r="LV751" t="str">
            <v>DVA (GC)</v>
          </cell>
          <cell r="LW751" t="str">
            <v>2012-T2</v>
          </cell>
          <cell r="LY751" t="str">
            <v>DVA (GC)</v>
          </cell>
          <cell r="LZ751" t="str">
            <v>2012-T1</v>
          </cell>
          <cell r="MB751" t="str">
            <v>DVA (GC)</v>
          </cell>
          <cell r="MC751" t="str">
            <v>2011-T4</v>
          </cell>
          <cell r="ME751" t="str">
            <v>DVA (GC)</v>
          </cell>
          <cell r="MF751" t="str">
            <v>2011-T3</v>
          </cell>
          <cell r="MH751" t="str">
            <v>DVA (GC)</v>
          </cell>
          <cell r="MI751" t="str">
            <v>2011-T2</v>
          </cell>
          <cell r="MK751" t="str">
            <v>DVA (GC)</v>
          </cell>
          <cell r="ML751" t="str">
            <v>2011-T1</v>
          </cell>
          <cell r="MN751" t="str">
            <v>DVA (GC)</v>
          </cell>
          <cell r="MO751" t="str">
            <v>2010-T4</v>
          </cell>
          <cell r="MQ751" t="str">
            <v>DVA (GC)</v>
          </cell>
          <cell r="MR751" t="str">
            <v>2010-T3</v>
          </cell>
          <cell r="MT751" t="str">
            <v>DVA (GC)</v>
          </cell>
          <cell r="MU751" t="str">
            <v>2010-T2</v>
          </cell>
          <cell r="MW751" t="str">
            <v>DVA (GC)</v>
          </cell>
          <cell r="MX751" t="str">
            <v>2010-T1</v>
          </cell>
          <cell r="MZ751" t="str">
            <v>DVA (GC)</v>
          </cell>
          <cell r="NA751" t="str">
            <v>2009-T4</v>
          </cell>
          <cell r="NC751" t="str">
            <v>DVA (GC)</v>
          </cell>
          <cell r="ND751" t="str">
            <v>2009-T3</v>
          </cell>
          <cell r="NF751" t="str">
            <v>DVA (GC)</v>
          </cell>
          <cell r="NG751" t="str">
            <v>2009-T2</v>
          </cell>
          <cell r="NI751" t="str">
            <v>DVA (GC)</v>
          </cell>
          <cell r="NJ751" t="str">
            <v>2009-T1</v>
          </cell>
          <cell r="NL751" t="str">
            <v>DVA (GC)</v>
          </cell>
          <cell r="NM751" t="str">
            <v>2008-T4</v>
          </cell>
          <cell r="NO751" t="str">
            <v>DVA (GC)</v>
          </cell>
          <cell r="NP751" t="str">
            <v>2008-T3</v>
          </cell>
          <cell r="NR751" t="str">
            <v>DVA (GC)</v>
          </cell>
          <cell r="NS751" t="str">
            <v>2008-T2</v>
          </cell>
          <cell r="NU751" t="str">
            <v>DVA (GC)</v>
          </cell>
          <cell r="NV751" t="str">
            <v>2008-T1</v>
          </cell>
        </row>
        <row r="752">
          <cell r="BB752" t="str">
            <v>Nature de l'ajustement</v>
          </cell>
          <cell r="BC752" t="str">
            <v>Trimestre</v>
          </cell>
          <cell r="BE752" t="str">
            <v>Nature de l'ajustement</v>
          </cell>
          <cell r="BF752" t="str">
            <v>Trimestre</v>
          </cell>
          <cell r="BH752" t="str">
            <v>Nature de l'ajustement</v>
          </cell>
          <cell r="BI752" t="str">
            <v>Trimestre</v>
          </cell>
          <cell r="BK752" t="str">
            <v>Nature de l'ajustement</v>
          </cell>
          <cell r="BL752" t="str">
            <v>Trimestre</v>
          </cell>
          <cell r="BN752" t="str">
            <v>Nature de l'ajustement</v>
          </cell>
          <cell r="BO752" t="str">
            <v>Trimestre</v>
          </cell>
          <cell r="BQ752" t="str">
            <v>Nature de l'ajustement</v>
          </cell>
          <cell r="BR752" t="str">
            <v>Trimestre</v>
          </cell>
          <cell r="BT752" t="str">
            <v>Nature de l'ajustement</v>
          </cell>
          <cell r="BU752" t="str">
            <v>Trimestre</v>
          </cell>
          <cell r="BW752" t="str">
            <v>Nature de l'ajustement</v>
          </cell>
          <cell r="BX752" t="str">
            <v>Trimestre</v>
          </cell>
          <cell r="BZ752" t="str">
            <v>Nature de l'ajustement</v>
          </cell>
          <cell r="CA752" t="str">
            <v>Trimestre</v>
          </cell>
          <cell r="CC752" t="str">
            <v>Nature de l'ajustement</v>
          </cell>
          <cell r="CD752" t="str">
            <v>Trimestre</v>
          </cell>
          <cell r="CF752" t="str">
            <v>Nature de l'ajustement</v>
          </cell>
          <cell r="CG752" t="str">
            <v>Trimestre</v>
          </cell>
          <cell r="CI752" t="str">
            <v>Nature de l'ajustement</v>
          </cell>
          <cell r="CJ752" t="str">
            <v>Trimestre</v>
          </cell>
          <cell r="CL752" t="str">
            <v>Nature de l'ajustement</v>
          </cell>
          <cell r="CM752" t="str">
            <v>Trimestre</v>
          </cell>
          <cell r="CO752" t="str">
            <v>Nature de l'ajustement</v>
          </cell>
          <cell r="CP752" t="str">
            <v>Trimestre</v>
          </cell>
          <cell r="CR752" t="str">
            <v>Nature de l'ajustement</v>
          </cell>
          <cell r="CS752" t="str">
            <v>Trimestre</v>
          </cell>
          <cell r="CU752" t="str">
            <v>Nature de l'ajustement</v>
          </cell>
          <cell r="CV752" t="str">
            <v>Trimestre</v>
          </cell>
          <cell r="CX752" t="str">
            <v>Nature de l'ajustement</v>
          </cell>
          <cell r="CY752" t="str">
            <v>Trimestre</v>
          </cell>
          <cell r="DA752" t="str">
            <v>Nature de l'ajustement</v>
          </cell>
          <cell r="DB752" t="str">
            <v>Trimestre</v>
          </cell>
          <cell r="DD752" t="str">
            <v>Nature de l'ajustement</v>
          </cell>
          <cell r="DE752" t="str">
            <v>Trimestre</v>
          </cell>
          <cell r="DG752" t="str">
            <v>Nature de l'ajustement</v>
          </cell>
          <cell r="DH752" t="str">
            <v>Trimestre</v>
          </cell>
          <cell r="DJ752" t="str">
            <v>Nature de l'ajustement</v>
          </cell>
          <cell r="DK752" t="str">
            <v>Trimestre</v>
          </cell>
          <cell r="DM752" t="str">
            <v>Nature de l'ajustement</v>
          </cell>
          <cell r="DN752" t="str">
            <v>Trimestre</v>
          </cell>
          <cell r="DP752" t="str">
            <v>Nature de l'ajustement</v>
          </cell>
          <cell r="DQ752" t="str">
            <v>Trimestre</v>
          </cell>
          <cell r="DS752" t="str">
            <v>Nature de l'ajustement</v>
          </cell>
          <cell r="DT752" t="str">
            <v>Trimestre</v>
          </cell>
          <cell r="DV752" t="str">
            <v>Nature de l'ajustement</v>
          </cell>
          <cell r="DW752" t="str">
            <v>Trimestre</v>
          </cell>
          <cell r="DY752" t="str">
            <v>Nature de l'ajustement</v>
          </cell>
          <cell r="DZ752" t="str">
            <v>Trimestre</v>
          </cell>
          <cell r="EB752" t="str">
            <v>Nature de l'ajustement</v>
          </cell>
          <cell r="EC752" t="str">
            <v>Trimestre</v>
          </cell>
          <cell r="EE752" t="str">
            <v>Nature de l'ajustement</v>
          </cell>
          <cell r="EF752" t="str">
            <v>Trimestre</v>
          </cell>
          <cell r="EH752" t="str">
            <v>Nature de l'ajustement</v>
          </cell>
          <cell r="EI752" t="str">
            <v>Trimestre</v>
          </cell>
          <cell r="EK752" t="str">
            <v>Nature de l'ajustement</v>
          </cell>
          <cell r="EL752" t="str">
            <v>Trimestre</v>
          </cell>
          <cell r="EN752" t="str">
            <v>Nature de l'ajustement</v>
          </cell>
          <cell r="EO752" t="str">
            <v>Trimestre</v>
          </cell>
          <cell r="EQ752" t="str">
            <v>Nature de l'ajustement</v>
          </cell>
          <cell r="ER752" t="str">
            <v>Trimestre</v>
          </cell>
          <cell r="ET752" t="str">
            <v>Nature de l'ajustement</v>
          </cell>
          <cell r="EU752" t="str">
            <v>Trimestre</v>
          </cell>
          <cell r="EW752" t="str">
            <v>Nature de l'ajustement</v>
          </cell>
          <cell r="EX752" t="str">
            <v>Trimestre</v>
          </cell>
          <cell r="EZ752" t="str">
            <v>Nature de l'ajustement</v>
          </cell>
          <cell r="FA752" t="str">
            <v>Trimestre</v>
          </cell>
          <cell r="FC752" t="str">
            <v>Nature de l'ajustement</v>
          </cell>
          <cell r="FD752" t="str">
            <v>Trimestre</v>
          </cell>
          <cell r="FF752" t="str">
            <v>Nature de l'ajustement</v>
          </cell>
          <cell r="FG752" t="str">
            <v>Trimestre</v>
          </cell>
          <cell r="FI752" t="str">
            <v>Nature de l'ajustement</v>
          </cell>
          <cell r="FJ752" t="str">
            <v>Trimestre</v>
          </cell>
          <cell r="FL752" t="str">
            <v>Nature de l'ajustement</v>
          </cell>
          <cell r="FM752" t="str">
            <v>Trimestre</v>
          </cell>
          <cell r="FO752" t="str">
            <v>Nature de l'ajustement</v>
          </cell>
          <cell r="FP752" t="str">
            <v>Trimestre</v>
          </cell>
          <cell r="FR752" t="str">
            <v>Nature de l'ajustement</v>
          </cell>
          <cell r="FS752" t="str">
            <v>Trimestre</v>
          </cell>
          <cell r="FU752" t="str">
            <v>Nature de l'ajustement</v>
          </cell>
          <cell r="FV752" t="str">
            <v>Trimestre</v>
          </cell>
          <cell r="FX752" t="str">
            <v>Nature de l'ajustement</v>
          </cell>
          <cell r="FY752" t="str">
            <v>Trimestre</v>
          </cell>
          <cell r="GA752" t="str">
            <v>Nature de l'ajustement</v>
          </cell>
          <cell r="GB752" t="str">
            <v>Trimestre</v>
          </cell>
          <cell r="GD752" t="str">
            <v>Nature de l'ajustement</v>
          </cell>
          <cell r="GE752" t="str">
            <v>Trimestre</v>
          </cell>
          <cell r="GG752" t="str">
            <v>Nature de l'ajustement</v>
          </cell>
          <cell r="GH752" t="str">
            <v>Trimestre</v>
          </cell>
          <cell r="GJ752" t="str">
            <v>Nature de l'ajustement</v>
          </cell>
          <cell r="GK752" t="str">
            <v>Trimestre</v>
          </cell>
          <cell r="GM752" t="str">
            <v>Nature de l'ajustement</v>
          </cell>
          <cell r="GN752" t="str">
            <v>Trimestre</v>
          </cell>
          <cell r="GP752" t="str">
            <v>Nature de l'ajustement</v>
          </cell>
          <cell r="GQ752" t="str">
            <v>Trimestre</v>
          </cell>
          <cell r="GS752" t="str">
            <v>Nature de l'ajustement</v>
          </cell>
          <cell r="GT752" t="str">
            <v>Trimestre</v>
          </cell>
          <cell r="GV752" t="str">
            <v>Nature de l'ajustement</v>
          </cell>
          <cell r="GW752" t="str">
            <v>Trimestre</v>
          </cell>
          <cell r="GY752" t="str">
            <v>Nature de l'ajustement</v>
          </cell>
          <cell r="GZ752" t="str">
            <v>Trimestre</v>
          </cell>
          <cell r="HB752" t="str">
            <v>Nature de l'ajustement</v>
          </cell>
          <cell r="HC752" t="str">
            <v>Trimestre</v>
          </cell>
          <cell r="HE752" t="str">
            <v>Nature de l'ajustement</v>
          </cell>
          <cell r="HF752" t="str">
            <v>Trimestre</v>
          </cell>
          <cell r="HH752" t="str">
            <v>Nature de l'ajustement</v>
          </cell>
          <cell r="HI752" t="str">
            <v>Trimestre</v>
          </cell>
          <cell r="HO752" t="str">
            <v>Nature de l'ajustement</v>
          </cell>
          <cell r="HP752" t="str">
            <v>Trimestre</v>
          </cell>
          <cell r="HR752" t="str">
            <v>Nature de l'ajustement</v>
          </cell>
          <cell r="HS752" t="str">
            <v>Trimestre</v>
          </cell>
          <cell r="HU752" t="str">
            <v>Nature de l'ajustement</v>
          </cell>
          <cell r="HV752" t="str">
            <v>Trimestre</v>
          </cell>
          <cell r="HX752" t="str">
            <v>Nature de l'ajustement</v>
          </cell>
          <cell r="HY752" t="str">
            <v>Trimestre</v>
          </cell>
          <cell r="IA752" t="str">
            <v>Nature de l'ajustement</v>
          </cell>
          <cell r="IB752" t="str">
            <v>Trimestre</v>
          </cell>
          <cell r="ID752" t="str">
            <v>Nature de l'ajustement</v>
          </cell>
          <cell r="IE752" t="str">
            <v>Trimestre</v>
          </cell>
          <cell r="IG752" t="str">
            <v>Nature de l'ajustement</v>
          </cell>
          <cell r="IH752" t="str">
            <v>Trimestre</v>
          </cell>
          <cell r="IJ752" t="str">
            <v>Nature de l'ajustement</v>
          </cell>
          <cell r="IK752" t="str">
            <v>Trimestre</v>
          </cell>
          <cell r="IM752" t="str">
            <v>Nature de l'ajustement</v>
          </cell>
          <cell r="IN752" t="str">
            <v>Trimestre</v>
          </cell>
          <cell r="IP752" t="str">
            <v>Nature de l'ajustement</v>
          </cell>
          <cell r="IQ752" t="str">
            <v>Trimestre</v>
          </cell>
          <cell r="IS752" t="str">
            <v>Nature de l'ajustement</v>
          </cell>
          <cell r="IT752" t="str">
            <v>Trimestre</v>
          </cell>
          <cell r="IV752" t="str">
            <v>Nature de l'ajustement</v>
          </cell>
          <cell r="IW752" t="str">
            <v>Trimestre</v>
          </cell>
          <cell r="IY752" t="str">
            <v>Nature de l'ajustement</v>
          </cell>
          <cell r="IZ752" t="str">
            <v>Trimestre</v>
          </cell>
          <cell r="JB752" t="str">
            <v>Nature de l'ajustement</v>
          </cell>
          <cell r="JC752" t="str">
            <v>Trimestre</v>
          </cell>
          <cell r="JE752" t="str">
            <v>Nature de l'ajustement</v>
          </cell>
          <cell r="JF752" t="str">
            <v>Trimestre</v>
          </cell>
          <cell r="JH752" t="str">
            <v>Nature de l'ajustement</v>
          </cell>
          <cell r="JI752" t="str">
            <v>Trimestre</v>
          </cell>
          <cell r="JK752" t="str">
            <v>Nature de l'ajustement</v>
          </cell>
          <cell r="JL752" t="str">
            <v>Trimestre</v>
          </cell>
          <cell r="JN752" t="str">
            <v>Nature de l'ajustement</v>
          </cell>
          <cell r="JO752" t="str">
            <v>Trimestre</v>
          </cell>
          <cell r="JQ752" t="str">
            <v>Nature de l'ajustement</v>
          </cell>
          <cell r="JR752" t="str">
            <v>Trimestre</v>
          </cell>
          <cell r="JT752" t="str">
            <v>Nature de l'ajustement</v>
          </cell>
          <cell r="JU752" t="str">
            <v>Trimestre</v>
          </cell>
          <cell r="JW752" t="str">
            <v>Nature de l'ajustement</v>
          </cell>
          <cell r="JX752" t="str">
            <v>Trimestre</v>
          </cell>
          <cell r="JZ752" t="str">
            <v>Nature de l'ajustement</v>
          </cell>
          <cell r="KA752" t="str">
            <v>Trimestre</v>
          </cell>
          <cell r="KC752" t="str">
            <v>Nature de l'ajustement</v>
          </cell>
          <cell r="KD752" t="str">
            <v>Trimestre</v>
          </cell>
          <cell r="KF752" t="str">
            <v>Nature de l'ajustement</v>
          </cell>
          <cell r="KG752" t="str">
            <v>Trimestre</v>
          </cell>
          <cell r="KI752" t="str">
            <v>Nature de l'ajustement</v>
          </cell>
          <cell r="KJ752" t="str">
            <v>Trimestre</v>
          </cell>
          <cell r="KL752" t="str">
            <v>Nature de l'ajustement</v>
          </cell>
          <cell r="KM752" t="str">
            <v>Trimestre</v>
          </cell>
          <cell r="KO752" t="str">
            <v>Nature de l'ajustement</v>
          </cell>
          <cell r="KP752" t="str">
            <v>Trimestre</v>
          </cell>
          <cell r="KR752" t="str">
            <v>Nature de l'ajustement</v>
          </cell>
          <cell r="KS752" t="str">
            <v>Trimestre</v>
          </cell>
          <cell r="KU752" t="str">
            <v>Nature de l'ajustement</v>
          </cell>
          <cell r="KV752" t="str">
            <v>Trimestre</v>
          </cell>
          <cell r="KX752" t="str">
            <v>Nature de l'ajustement</v>
          </cell>
          <cell r="KY752" t="str">
            <v>Trimestre</v>
          </cell>
          <cell r="LA752" t="str">
            <v>Nature de l'ajustement</v>
          </cell>
          <cell r="LB752" t="str">
            <v>Trimestre</v>
          </cell>
          <cell r="LD752" t="str">
            <v>Nature de l'ajustement</v>
          </cell>
          <cell r="LE752" t="str">
            <v>Trimestre</v>
          </cell>
          <cell r="LG752" t="str">
            <v>Nature de l'ajustement</v>
          </cell>
          <cell r="LH752" t="str">
            <v>Trimestre</v>
          </cell>
          <cell r="LJ752" t="str">
            <v>Nature de l'ajustement</v>
          </cell>
          <cell r="LK752" t="str">
            <v>Trimestre</v>
          </cell>
          <cell r="LM752" t="str">
            <v>Nature de l'ajustement</v>
          </cell>
          <cell r="LN752" t="str">
            <v>Trimestre</v>
          </cell>
          <cell r="LP752" t="str">
            <v>Nature de l'ajustement</v>
          </cell>
          <cell r="LQ752" t="str">
            <v>Trimestre</v>
          </cell>
          <cell r="LS752" t="str">
            <v>Nature de l'ajustement</v>
          </cell>
          <cell r="LT752" t="str">
            <v>Trimestre</v>
          </cell>
          <cell r="LV752" t="str">
            <v>Nature de l'ajustement</v>
          </cell>
          <cell r="LW752" t="str">
            <v>Trimestre</v>
          </cell>
          <cell r="LY752" t="str">
            <v>Nature de l'ajustement</v>
          </cell>
          <cell r="LZ752" t="str">
            <v>Trimestre</v>
          </cell>
          <cell r="MB752" t="str">
            <v>Nature de l'ajustement</v>
          </cell>
          <cell r="MC752" t="str">
            <v>Trimestre</v>
          </cell>
          <cell r="ME752" t="str">
            <v>Nature de l'ajustement</v>
          </cell>
          <cell r="MF752" t="str">
            <v>Trimestre</v>
          </cell>
          <cell r="MH752" t="str">
            <v>Nature de l'ajustement</v>
          </cell>
          <cell r="MI752" t="str">
            <v>Trimestre</v>
          </cell>
          <cell r="MK752" t="str">
            <v>Nature de l'ajustement</v>
          </cell>
          <cell r="ML752" t="str">
            <v>Trimestre</v>
          </cell>
          <cell r="MN752" t="str">
            <v>Nature de l'ajustement</v>
          </cell>
          <cell r="MO752" t="str">
            <v>Trimestre</v>
          </cell>
          <cell r="MQ752" t="str">
            <v>Nature de l'ajustement</v>
          </cell>
          <cell r="MR752" t="str">
            <v>Trimestre</v>
          </cell>
          <cell r="MT752" t="str">
            <v>Nature de l'ajustement</v>
          </cell>
          <cell r="MU752" t="str">
            <v>Trimestre</v>
          </cell>
          <cell r="MW752" t="str">
            <v>Nature de l'ajustement</v>
          </cell>
          <cell r="MX752" t="str">
            <v>Trimestre</v>
          </cell>
          <cell r="MZ752" t="str">
            <v>Nature de l'ajustement</v>
          </cell>
          <cell r="NA752" t="str">
            <v>Trimestre</v>
          </cell>
          <cell r="NC752" t="str">
            <v>Nature de l'ajustement</v>
          </cell>
          <cell r="ND752" t="str">
            <v>Trimestre</v>
          </cell>
          <cell r="NF752" t="str">
            <v>Nature de l'ajustement</v>
          </cell>
          <cell r="NG752" t="str">
            <v>Trimestre</v>
          </cell>
          <cell r="NI752" t="str">
            <v>Nature de l'ajustement</v>
          </cell>
          <cell r="NJ752" t="str">
            <v>Trimestre</v>
          </cell>
          <cell r="NL752" t="str">
            <v>Nature de l'ajustement</v>
          </cell>
          <cell r="NM752" t="str">
            <v>Trimestre</v>
          </cell>
          <cell r="NO752" t="str">
            <v>Nature de l'ajustement</v>
          </cell>
          <cell r="NP752" t="str">
            <v>Trimestre</v>
          </cell>
          <cell r="NR752" t="str">
            <v>Nature de l'ajustement</v>
          </cell>
          <cell r="NS752" t="str">
            <v>Trimestre</v>
          </cell>
          <cell r="NU752" t="str">
            <v>Nature de l'ajustement</v>
          </cell>
          <cell r="NV752" t="str">
            <v>Trimestre</v>
          </cell>
        </row>
        <row r="753">
          <cell r="BB753" t="str">
            <v>DVA (GC)</v>
          </cell>
          <cell r="BC753" t="str">
            <v>2021-T3</v>
          </cell>
          <cell r="BE753" t="str">
            <v>DVA (GC)</v>
          </cell>
          <cell r="BF753" t="str">
            <v>2021-T2</v>
          </cell>
          <cell r="BH753" t="str">
            <v>DVA (GC)</v>
          </cell>
          <cell r="BI753" t="str">
            <v>2021-T1</v>
          </cell>
          <cell r="BK753" t="str">
            <v>DVA (GC)</v>
          </cell>
          <cell r="BL753" t="str">
            <v>2020-T4</v>
          </cell>
          <cell r="BN753" t="str">
            <v>DVA (GC)</v>
          </cell>
          <cell r="BO753" t="str">
            <v>2020-T3</v>
          </cell>
          <cell r="BQ753" t="str">
            <v>DVA (GC)</v>
          </cell>
          <cell r="BR753" t="str">
            <v>2020-T2</v>
          </cell>
          <cell r="BT753" t="str">
            <v>DVA (GC)</v>
          </cell>
          <cell r="BU753" t="str">
            <v>2020-T1</v>
          </cell>
          <cell r="BW753" t="str">
            <v>DVA (GC)</v>
          </cell>
          <cell r="BX753" t="str">
            <v>2019-T4</v>
          </cell>
          <cell r="BZ753" t="str">
            <v>DVA (GC)</v>
          </cell>
          <cell r="CA753" t="str">
            <v>2019-T3</v>
          </cell>
          <cell r="CC753" t="str">
            <v>DVA (GC)</v>
          </cell>
          <cell r="CD753" t="str">
            <v>2019-T2</v>
          </cell>
          <cell r="CF753" t="str">
            <v>DVA (GC)</v>
          </cell>
          <cell r="CG753" t="str">
            <v>2019-T1</v>
          </cell>
          <cell r="CI753" t="str">
            <v>DVA (GC)</v>
          </cell>
          <cell r="CJ753" t="str">
            <v>2018-T4</v>
          </cell>
          <cell r="CL753" t="str">
            <v>DVA (GC)</v>
          </cell>
          <cell r="CM753" t="str">
            <v>2018-T3</v>
          </cell>
          <cell r="CO753" t="str">
            <v>DVA (GC)</v>
          </cell>
          <cell r="CP753" t="str">
            <v>2018-T2</v>
          </cell>
          <cell r="CR753" t="str">
            <v>DVA (GC)</v>
          </cell>
          <cell r="CS753" t="str">
            <v>2018-T1</v>
          </cell>
          <cell r="CU753" t="str">
            <v>DVA (GC)</v>
          </cell>
          <cell r="CV753" t="str">
            <v>2017-T4</v>
          </cell>
          <cell r="CX753" t="str">
            <v>DVA (GC)</v>
          </cell>
          <cell r="CY753" t="str">
            <v>2017-T3</v>
          </cell>
          <cell r="DA753" t="str">
            <v>DVA (GC)</v>
          </cell>
          <cell r="DB753" t="str">
            <v>2017-T2</v>
          </cell>
          <cell r="DD753" t="str">
            <v>DVA (GC)</v>
          </cell>
          <cell r="DE753" t="str">
            <v>2017-T1</v>
          </cell>
          <cell r="DG753" t="str">
            <v>DVA (GC)</v>
          </cell>
          <cell r="DH753" t="str">
            <v>2016-T4</v>
          </cell>
          <cell r="DJ753" t="str">
            <v>DVA (GC)</v>
          </cell>
          <cell r="DK753" t="str">
            <v>2016-T3</v>
          </cell>
          <cell r="DM753" t="str">
            <v>DVA (GC)</v>
          </cell>
          <cell r="DN753" t="str">
            <v>2016-T2</v>
          </cell>
          <cell r="DP753" t="str">
            <v>DVA (GC)</v>
          </cell>
          <cell r="DQ753" t="str">
            <v>2016-T1</v>
          </cell>
          <cell r="DS753" t="str">
            <v>DVA (GC)</v>
          </cell>
          <cell r="DT753" t="str">
            <v>2015-T4</v>
          </cell>
          <cell r="DV753" t="str">
            <v>DVA (GC)</v>
          </cell>
          <cell r="DW753" t="str">
            <v>2015-T3</v>
          </cell>
          <cell r="DY753" t="str">
            <v>DVA (GC)</v>
          </cell>
          <cell r="DZ753" t="str">
            <v>2015-T2</v>
          </cell>
          <cell r="EB753" t="str">
            <v>DVA (GC)</v>
          </cell>
          <cell r="EC753" t="str">
            <v>2015-T1</v>
          </cell>
          <cell r="EE753" t="str">
            <v>DVA (GC)</v>
          </cell>
          <cell r="EF753" t="str">
            <v>2014-T4</v>
          </cell>
          <cell r="EH753" t="str">
            <v>DVA (GC)</v>
          </cell>
          <cell r="EI753" t="str">
            <v>2014-T3</v>
          </cell>
          <cell r="EK753" t="str">
            <v>DVA (GC)</v>
          </cell>
          <cell r="EL753" t="str">
            <v>2014-T2</v>
          </cell>
          <cell r="EN753" t="str">
            <v>DVA (GC)</v>
          </cell>
          <cell r="EO753" t="str">
            <v>2014-T1</v>
          </cell>
          <cell r="EQ753" t="str">
            <v>DVA (GC)</v>
          </cell>
          <cell r="ER753" t="str">
            <v>2013-T4</v>
          </cell>
          <cell r="ET753" t="str">
            <v>DVA (GC)</v>
          </cell>
          <cell r="EU753" t="str">
            <v>2013-T3</v>
          </cell>
          <cell r="EW753" t="str">
            <v>DVA (GC)</v>
          </cell>
          <cell r="EX753" t="str">
            <v>2013-T2</v>
          </cell>
          <cell r="EZ753" t="str">
            <v>DVA (GC)</v>
          </cell>
          <cell r="FA753" t="str">
            <v>2013-T1</v>
          </cell>
          <cell r="FC753" t="str">
            <v>DVA (GC)</v>
          </cell>
          <cell r="FD753" t="str">
            <v>2012-T4</v>
          </cell>
          <cell r="FF753" t="str">
            <v>DVA (GC)</v>
          </cell>
          <cell r="FG753" t="str">
            <v>2012-T3</v>
          </cell>
          <cell r="FI753" t="str">
            <v>DVA (GC)</v>
          </cell>
          <cell r="FJ753" t="str">
            <v>2012-T2</v>
          </cell>
          <cell r="FL753" t="str">
            <v>DVA (GC)</v>
          </cell>
          <cell r="FM753" t="str">
            <v>2012-T1</v>
          </cell>
          <cell r="FO753" t="str">
            <v>DVA (GC)</v>
          </cell>
          <cell r="FP753" t="str">
            <v>2011-T4</v>
          </cell>
          <cell r="FR753" t="str">
            <v>DVA (GC)</v>
          </cell>
          <cell r="FS753" t="str">
            <v>2011-T3</v>
          </cell>
          <cell r="FU753" t="str">
            <v>DVA (GC)</v>
          </cell>
          <cell r="FV753" t="str">
            <v>2011-T2</v>
          </cell>
          <cell r="FX753" t="str">
            <v>DVA (GC)</v>
          </cell>
          <cell r="FY753" t="str">
            <v>2011-T1</v>
          </cell>
          <cell r="GA753" t="str">
            <v>DVA (GC)</v>
          </cell>
          <cell r="GB753" t="str">
            <v>2010-T4</v>
          </cell>
          <cell r="GD753" t="str">
            <v>DVA (GC)</v>
          </cell>
          <cell r="GE753" t="str">
            <v>2010-T3</v>
          </cell>
          <cell r="GG753" t="str">
            <v>DVA (GC)</v>
          </cell>
          <cell r="GH753" t="str">
            <v>2010-T2</v>
          </cell>
          <cell r="GJ753" t="str">
            <v>DVA (GC)</v>
          </cell>
          <cell r="GK753" t="str">
            <v>2010-T1</v>
          </cell>
          <cell r="GM753" t="str">
            <v>DVA (GC)</v>
          </cell>
          <cell r="GN753" t="str">
            <v>2009-T4</v>
          </cell>
          <cell r="GP753" t="str">
            <v>DVA (GC)</v>
          </cell>
          <cell r="GQ753" t="str">
            <v>2009-T3</v>
          </cell>
          <cell r="GS753" t="str">
            <v>DVA (GC)</v>
          </cell>
          <cell r="GT753" t="str">
            <v>2009-T2</v>
          </cell>
          <cell r="GV753" t="str">
            <v>DVA (GC)</v>
          </cell>
          <cell r="GW753" t="str">
            <v>2009-T1</v>
          </cell>
          <cell r="GY753" t="str">
            <v>DVA (GC)</v>
          </cell>
          <cell r="GZ753" t="str">
            <v>2008-T4</v>
          </cell>
          <cell r="HB753" t="str">
            <v>DVA (GC)</v>
          </cell>
          <cell r="HC753" t="str">
            <v>2008-T3</v>
          </cell>
          <cell r="HE753" t="str">
            <v>DVA (GC)</v>
          </cell>
          <cell r="HF753" t="str">
            <v>2008-T2</v>
          </cell>
          <cell r="HH753" t="str">
            <v>DVA (GC)</v>
          </cell>
          <cell r="HI753" t="str">
            <v>2008-T1</v>
          </cell>
          <cell r="HO753" t="str">
            <v>DVA (GC)</v>
          </cell>
          <cell r="HP753" t="str">
            <v>2021-T3</v>
          </cell>
          <cell r="HR753" t="str">
            <v>DVA (GC)</v>
          </cell>
          <cell r="HS753" t="str">
            <v>2021-T2</v>
          </cell>
          <cell r="HU753" t="str">
            <v>DVA (GC)</v>
          </cell>
          <cell r="HV753" t="str">
            <v>2021-T1</v>
          </cell>
          <cell r="HX753" t="str">
            <v>DVA (GC)</v>
          </cell>
          <cell r="HY753" t="str">
            <v>2020-T4</v>
          </cell>
          <cell r="IA753" t="str">
            <v>DVA (GC)</v>
          </cell>
          <cell r="IB753" t="str">
            <v>2020-T3</v>
          </cell>
          <cell r="ID753" t="str">
            <v>DVA (GC)</v>
          </cell>
          <cell r="IE753" t="str">
            <v>2020-T2</v>
          </cell>
          <cell r="IG753" t="str">
            <v>DVA (GC)</v>
          </cell>
          <cell r="IH753" t="str">
            <v>2020-T1</v>
          </cell>
          <cell r="IJ753" t="str">
            <v>DVA (GC)</v>
          </cell>
          <cell r="IK753" t="str">
            <v>2019-T4</v>
          </cell>
          <cell r="IM753" t="str">
            <v>DVA (GC)</v>
          </cell>
          <cell r="IN753" t="str">
            <v>2019-T3</v>
          </cell>
          <cell r="IP753" t="str">
            <v>DVA (GC)</v>
          </cell>
          <cell r="IQ753" t="str">
            <v>2019-T2</v>
          </cell>
          <cell r="IS753" t="str">
            <v>DVA (GC)</v>
          </cell>
          <cell r="IT753" t="str">
            <v>2019-T1</v>
          </cell>
          <cell r="IV753" t="str">
            <v>DVA (GC)</v>
          </cell>
          <cell r="IW753" t="str">
            <v>2018-T4</v>
          </cell>
          <cell r="IY753" t="str">
            <v>DVA (GC)</v>
          </cell>
          <cell r="IZ753" t="str">
            <v>2018-T3</v>
          </cell>
          <cell r="JB753" t="str">
            <v>DVA (GC)</v>
          </cell>
          <cell r="JC753" t="str">
            <v>2018-T2</v>
          </cell>
          <cell r="JE753" t="str">
            <v>DVA (GC)</v>
          </cell>
          <cell r="JF753" t="str">
            <v>2018-T1</v>
          </cell>
          <cell r="JH753" t="str">
            <v>DVA (GC)</v>
          </cell>
          <cell r="JI753" t="str">
            <v>2017-T4</v>
          </cell>
          <cell r="JK753" t="str">
            <v>DVA (GC)</v>
          </cell>
          <cell r="JL753" t="str">
            <v>2017-T3</v>
          </cell>
          <cell r="JN753" t="str">
            <v>DVA (GC)</v>
          </cell>
          <cell r="JO753" t="str">
            <v>2017-T2</v>
          </cell>
          <cell r="JQ753" t="str">
            <v>DVA (GC)</v>
          </cell>
          <cell r="JR753" t="str">
            <v>2017-T1</v>
          </cell>
          <cell r="JT753" t="str">
            <v>DVA (GC)</v>
          </cell>
          <cell r="JU753" t="str">
            <v>2016-T4</v>
          </cell>
          <cell r="JW753" t="str">
            <v>DVA (GC)</v>
          </cell>
          <cell r="JX753" t="str">
            <v>2016-T3</v>
          </cell>
          <cell r="JZ753" t="str">
            <v>DVA (GC)</v>
          </cell>
          <cell r="KA753" t="str">
            <v>2016-T2</v>
          </cell>
          <cell r="KC753" t="str">
            <v>DVA (GC)</v>
          </cell>
          <cell r="KD753" t="str">
            <v>2016-T1</v>
          </cell>
          <cell r="KF753" t="str">
            <v>DVA (GC)</v>
          </cell>
          <cell r="KG753" t="str">
            <v>2015-T4</v>
          </cell>
          <cell r="KI753" t="str">
            <v>DVA (GC)</v>
          </cell>
          <cell r="KJ753" t="str">
            <v>2015-T3</v>
          </cell>
          <cell r="KL753" t="str">
            <v>DVA (GC)</v>
          </cell>
          <cell r="KM753" t="str">
            <v>2015-T2</v>
          </cell>
          <cell r="KO753" t="str">
            <v>DVA (GC)</v>
          </cell>
          <cell r="KP753" t="str">
            <v>2015-T1</v>
          </cell>
          <cell r="KR753" t="str">
            <v>DVA (GC)</v>
          </cell>
          <cell r="KS753" t="str">
            <v>2014-T4</v>
          </cell>
          <cell r="KU753" t="str">
            <v>DVA (GC)</v>
          </cell>
          <cell r="KV753" t="str">
            <v>2014-T3</v>
          </cell>
          <cell r="KX753" t="str">
            <v>DVA (GC)</v>
          </cell>
          <cell r="KY753" t="str">
            <v>2014-T2</v>
          </cell>
          <cell r="LA753" t="str">
            <v>DVA (GC)</v>
          </cell>
          <cell r="LB753" t="str">
            <v>2014-T1</v>
          </cell>
          <cell r="LD753" t="str">
            <v>DVA (GC)</v>
          </cell>
          <cell r="LE753" t="str">
            <v>2013-T4</v>
          </cell>
          <cell r="LG753" t="str">
            <v>DVA (GC)</v>
          </cell>
          <cell r="LH753" t="str">
            <v>2013-T3</v>
          </cell>
          <cell r="LJ753" t="str">
            <v>DVA (GC)</v>
          </cell>
          <cell r="LK753" t="str">
            <v>2013-T2</v>
          </cell>
          <cell r="LM753" t="str">
            <v>DVA (GC)</v>
          </cell>
          <cell r="LN753" t="str">
            <v>2013-T1</v>
          </cell>
          <cell r="LP753" t="str">
            <v>DVA (GC)</v>
          </cell>
          <cell r="LQ753" t="str">
            <v>2012-T4</v>
          </cell>
          <cell r="LS753" t="str">
            <v>DVA (GC)</v>
          </cell>
          <cell r="LT753" t="str">
            <v>2012-T3</v>
          </cell>
          <cell r="LV753" t="str">
            <v>DVA (GC)</v>
          </cell>
          <cell r="LW753" t="str">
            <v>2012-T2</v>
          </cell>
          <cell r="LY753" t="str">
            <v>DVA (GC)</v>
          </cell>
          <cell r="LZ753" t="str">
            <v>2012-T1</v>
          </cell>
          <cell r="MB753" t="str">
            <v>DVA (GC)</v>
          </cell>
          <cell r="MC753" t="str">
            <v>2011-T4</v>
          </cell>
          <cell r="ME753" t="str">
            <v>DVA (GC)</v>
          </cell>
          <cell r="MF753" t="str">
            <v>2011-T3</v>
          </cell>
          <cell r="MH753" t="str">
            <v>DVA (GC)</v>
          </cell>
          <cell r="MI753" t="str">
            <v>2011-T2</v>
          </cell>
          <cell r="MK753" t="str">
            <v>DVA (GC)</v>
          </cell>
          <cell r="ML753" t="str">
            <v>2011-T1</v>
          </cell>
          <cell r="MN753" t="str">
            <v>DVA (GC)</v>
          </cell>
          <cell r="MO753" t="str">
            <v>2010-T4</v>
          </cell>
          <cell r="MQ753" t="str">
            <v>DVA (GC)</v>
          </cell>
          <cell r="MR753" t="str">
            <v>2010-T3</v>
          </cell>
          <cell r="MT753" t="str">
            <v>DVA (GC)</v>
          </cell>
          <cell r="MU753" t="str">
            <v>2010-T2</v>
          </cell>
          <cell r="MW753" t="str">
            <v>DVA (GC)</v>
          </cell>
          <cell r="MX753" t="str">
            <v>2010-T1</v>
          </cell>
          <cell r="MZ753" t="str">
            <v>DVA (GC)</v>
          </cell>
          <cell r="NA753" t="str">
            <v>2009-T4</v>
          </cell>
          <cell r="NC753" t="str">
            <v>DVA (GC)</v>
          </cell>
          <cell r="ND753" t="str">
            <v>2009-T3</v>
          </cell>
          <cell r="NF753" t="str">
            <v>DVA (GC)</v>
          </cell>
          <cell r="NG753" t="str">
            <v>2009-T2</v>
          </cell>
          <cell r="NI753" t="str">
            <v>DVA (GC)</v>
          </cell>
          <cell r="NJ753" t="str">
            <v>2009-T1</v>
          </cell>
          <cell r="NL753" t="str">
            <v>DVA (GC)</v>
          </cell>
          <cell r="NM753" t="str">
            <v>2008-T4</v>
          </cell>
          <cell r="NO753" t="str">
            <v>DVA (GC)</v>
          </cell>
          <cell r="NP753" t="str">
            <v>2008-T3</v>
          </cell>
          <cell r="NR753" t="str">
            <v>DVA (GC)</v>
          </cell>
          <cell r="NS753" t="str">
            <v>2008-T2</v>
          </cell>
          <cell r="NU753" t="str">
            <v>DVA (GC)</v>
          </cell>
          <cell r="NV753" t="str">
            <v>2008-T1</v>
          </cell>
        </row>
        <row r="754">
          <cell r="BB754">
            <v>3.8570670000890614</v>
          </cell>
          <cell r="BC754">
            <v>3.8570670000890614</v>
          </cell>
          <cell r="BD754">
            <v>0</v>
          </cell>
          <cell r="BE754">
            <v>-7.4817429999999998</v>
          </cell>
          <cell r="BF754">
            <v>-7.4817429999999998</v>
          </cell>
          <cell r="BG754">
            <v>0</v>
          </cell>
          <cell r="BH754">
            <v>8.4770000000000003</v>
          </cell>
          <cell r="BI754">
            <v>8.4770000000000003</v>
          </cell>
          <cell r="BJ754">
            <v>0</v>
          </cell>
          <cell r="BK754">
            <v>18.102136403725531</v>
          </cell>
          <cell r="BL754">
            <v>18.102136403725531</v>
          </cell>
          <cell r="BM754">
            <v>0</v>
          </cell>
          <cell r="BN754">
            <v>18.898682999999998</v>
          </cell>
          <cell r="BO754">
            <v>18.898682999999998</v>
          </cell>
          <cell r="BP754">
            <v>0</v>
          </cell>
          <cell r="BQ754">
            <v>-6.788494</v>
          </cell>
          <cell r="BR754">
            <v>-6.788494</v>
          </cell>
          <cell r="BS754">
            <v>0</v>
          </cell>
          <cell r="BT754">
            <v>-18.983493403725529</v>
          </cell>
          <cell r="BU754">
            <v>-18.983493403725529</v>
          </cell>
          <cell r="BV754">
            <v>0</v>
          </cell>
          <cell r="BW754">
            <v>-6</v>
          </cell>
          <cell r="BX754">
            <v>-6</v>
          </cell>
          <cell r="BY754">
            <v>0</v>
          </cell>
          <cell r="BZ754">
            <v>-2.64</v>
          </cell>
          <cell r="CA754">
            <v>-2.64</v>
          </cell>
          <cell r="CB754">
            <v>0</v>
          </cell>
          <cell r="CC754">
            <v>-4.5363841153351823</v>
          </cell>
          <cell r="CD754">
            <v>-4.5363841153351823</v>
          </cell>
          <cell r="CE754">
            <v>0</v>
          </cell>
          <cell r="CF754">
            <v>-7.7566499999999996</v>
          </cell>
          <cell r="CG754">
            <v>-7.7566499999999996</v>
          </cell>
          <cell r="CH754">
            <v>0</v>
          </cell>
          <cell r="CI754">
            <v>14.641</v>
          </cell>
          <cell r="CJ754">
            <v>14.641</v>
          </cell>
          <cell r="CK754">
            <v>0</v>
          </cell>
          <cell r="CL754">
            <v>-7.6849999999999996</v>
          </cell>
          <cell r="CM754">
            <v>-7.6849999999999996</v>
          </cell>
          <cell r="CN754">
            <v>0</v>
          </cell>
          <cell r="CO754">
            <v>10.291601708055699</v>
          </cell>
          <cell r="CP754">
            <v>10.291601708055699</v>
          </cell>
          <cell r="CQ754">
            <v>0</v>
          </cell>
          <cell r="CR754">
            <v>4.9647185108776402</v>
          </cell>
          <cell r="CS754">
            <v>4.9647185108776402</v>
          </cell>
          <cell r="CT754">
            <v>0</v>
          </cell>
          <cell r="CU754">
            <v>-4.9240000000000004</v>
          </cell>
          <cell r="CV754">
            <v>-4.9240000000000004</v>
          </cell>
          <cell r="CW754">
            <v>0</v>
          </cell>
          <cell r="CX754">
            <v>-9.9278750772001004E-2</v>
          </cell>
          <cell r="CY754">
            <v>-9.9278750772001004E-2</v>
          </cell>
          <cell r="CZ754">
            <v>0</v>
          </cell>
          <cell r="DA754">
            <v>-12.756</v>
          </cell>
          <cell r="DB754">
            <v>-12.756</v>
          </cell>
          <cell r="DC754">
            <v>0</v>
          </cell>
          <cell r="DD754">
            <v>-48.49</v>
          </cell>
          <cell r="DE754">
            <v>-48.49</v>
          </cell>
          <cell r="DF754">
            <v>0</v>
          </cell>
          <cell r="DG754">
            <v>-3.132602999999996</v>
          </cell>
          <cell r="DH754">
            <v>-3.132602999999996</v>
          </cell>
          <cell r="DI754">
            <v>0</v>
          </cell>
          <cell r="DJ754">
            <v>-44</v>
          </cell>
          <cell r="DK754">
            <v>-44</v>
          </cell>
          <cell r="DL754">
            <v>0</v>
          </cell>
          <cell r="DM754">
            <v>-4</v>
          </cell>
          <cell r="DN754">
            <v>-4</v>
          </cell>
          <cell r="DO754">
            <v>0</v>
          </cell>
          <cell r="DP754">
            <v>13</v>
          </cell>
          <cell r="DQ754">
            <v>13</v>
          </cell>
          <cell r="DR754">
            <v>0</v>
          </cell>
          <cell r="DS754">
            <v>-53</v>
          </cell>
          <cell r="DT754">
            <v>-53</v>
          </cell>
          <cell r="DU754">
            <v>0</v>
          </cell>
          <cell r="DV754">
            <v>14</v>
          </cell>
          <cell r="DW754">
            <v>14</v>
          </cell>
          <cell r="DX754">
            <v>0</v>
          </cell>
          <cell r="DY754">
            <v>57</v>
          </cell>
          <cell r="DZ754">
            <v>57</v>
          </cell>
          <cell r="EA754">
            <v>0</v>
          </cell>
          <cell r="EB754">
            <v>10</v>
          </cell>
          <cell r="EC754">
            <v>10</v>
          </cell>
          <cell r="ED754">
            <v>0</v>
          </cell>
          <cell r="EE754">
            <v>0</v>
          </cell>
          <cell r="EF754">
            <v>0</v>
          </cell>
          <cell r="EG754">
            <v>0</v>
          </cell>
          <cell r="EH754">
            <v>0</v>
          </cell>
          <cell r="EI754">
            <v>0</v>
          </cell>
          <cell r="EJ754">
            <v>0</v>
          </cell>
          <cell r="EK754">
            <v>0</v>
          </cell>
          <cell r="EL754">
            <v>0</v>
          </cell>
          <cell r="EM754">
            <v>0</v>
          </cell>
          <cell r="EN754">
            <v>0</v>
          </cell>
          <cell r="EO754">
            <v>0</v>
          </cell>
          <cell r="EP754">
            <v>0</v>
          </cell>
          <cell r="EQ754">
            <v>0</v>
          </cell>
          <cell r="ER754">
            <v>0</v>
          </cell>
          <cell r="ES754">
            <v>0</v>
          </cell>
          <cell r="ET754">
            <v>0</v>
          </cell>
          <cell r="EU754">
            <v>0</v>
          </cell>
          <cell r="EV754">
            <v>0</v>
          </cell>
          <cell r="EW754">
            <v>0</v>
          </cell>
          <cell r="EX754">
            <v>0</v>
          </cell>
          <cell r="EY754">
            <v>0</v>
          </cell>
          <cell r="EZ754">
            <v>0</v>
          </cell>
          <cell r="FA754">
            <v>0</v>
          </cell>
          <cell r="FB754">
            <v>0</v>
          </cell>
          <cell r="FC754">
            <v>0</v>
          </cell>
          <cell r="FD754">
            <v>0</v>
          </cell>
          <cell r="FE754">
            <v>0</v>
          </cell>
          <cell r="FF754">
            <v>0</v>
          </cell>
          <cell r="FG754">
            <v>0</v>
          </cell>
          <cell r="FH754">
            <v>0</v>
          </cell>
          <cell r="FI754">
            <v>0</v>
          </cell>
          <cell r="FJ754">
            <v>0</v>
          </cell>
          <cell r="FK754">
            <v>0</v>
          </cell>
          <cell r="FL754">
            <v>0</v>
          </cell>
          <cell r="FM754">
            <v>0</v>
          </cell>
          <cell r="FN754">
            <v>0</v>
          </cell>
          <cell r="FO754">
            <v>0</v>
          </cell>
          <cell r="FP754">
            <v>0</v>
          </cell>
          <cell r="FQ754">
            <v>0</v>
          </cell>
          <cell r="FR754">
            <v>0</v>
          </cell>
          <cell r="FS754">
            <v>0</v>
          </cell>
          <cell r="FT754">
            <v>0</v>
          </cell>
          <cell r="FU754">
            <v>0</v>
          </cell>
          <cell r="FV754">
            <v>0</v>
          </cell>
          <cell r="FW754">
            <v>0</v>
          </cell>
          <cell r="FX754">
            <v>0</v>
          </cell>
          <cell r="FY754">
            <v>0</v>
          </cell>
          <cell r="FZ754">
            <v>0</v>
          </cell>
          <cell r="GA754">
            <v>0</v>
          </cell>
          <cell r="GB754">
            <v>0</v>
          </cell>
          <cell r="GC754">
            <v>0</v>
          </cell>
          <cell r="GD754">
            <v>0</v>
          </cell>
          <cell r="GE754">
            <v>0</v>
          </cell>
          <cell r="GF754">
            <v>0</v>
          </cell>
          <cell r="GG754">
            <v>0</v>
          </cell>
          <cell r="GH754">
            <v>0</v>
          </cell>
          <cell r="GI754">
            <v>0</v>
          </cell>
          <cell r="GJ754">
            <v>0</v>
          </cell>
          <cell r="GK754">
            <v>0</v>
          </cell>
          <cell r="GL754">
            <v>0</v>
          </cell>
          <cell r="GM754">
            <v>0</v>
          </cell>
          <cell r="GN754">
            <v>0</v>
          </cell>
          <cell r="GO754">
            <v>0</v>
          </cell>
          <cell r="GP754">
            <v>0</v>
          </cell>
          <cell r="GQ754">
            <v>0</v>
          </cell>
          <cell r="GR754">
            <v>0</v>
          </cell>
          <cell r="GS754">
            <v>0</v>
          </cell>
          <cell r="GT754">
            <v>0</v>
          </cell>
          <cell r="GU754">
            <v>0</v>
          </cell>
          <cell r="GV754">
            <v>0</v>
          </cell>
          <cell r="GW754">
            <v>0</v>
          </cell>
          <cell r="GX754">
            <v>0</v>
          </cell>
          <cell r="GY754">
            <v>0</v>
          </cell>
          <cell r="GZ754">
            <v>0</v>
          </cell>
          <cell r="HA754">
            <v>0</v>
          </cell>
          <cell r="HB754">
            <v>0</v>
          </cell>
          <cell r="HC754">
            <v>0</v>
          </cell>
          <cell r="HD754">
            <v>0</v>
          </cell>
          <cell r="HE754">
            <v>0</v>
          </cell>
          <cell r="HF754">
            <v>0</v>
          </cell>
          <cell r="HG754">
            <v>0</v>
          </cell>
          <cell r="HH754">
            <v>0</v>
          </cell>
          <cell r="HI754">
            <v>0</v>
          </cell>
          <cell r="HJ754">
            <v>0</v>
          </cell>
          <cell r="HO754">
            <v>4.8523240000890624</v>
          </cell>
          <cell r="HP754">
            <v>4.8523240000890624</v>
          </cell>
          <cell r="HQ754">
            <v>0</v>
          </cell>
          <cell r="HR754">
            <v>0.9952570000000005</v>
          </cell>
          <cell r="HS754">
            <v>0.9952570000000005</v>
          </cell>
          <cell r="HT754">
            <v>0</v>
          </cell>
          <cell r="HU754">
            <v>8.4770000000000003</v>
          </cell>
          <cell r="HV754">
            <v>8.4770000000000003</v>
          </cell>
          <cell r="HW754">
            <v>0</v>
          </cell>
          <cell r="HX754">
            <v>30.212325403725529</v>
          </cell>
          <cell r="HY754">
            <v>30.212325403725529</v>
          </cell>
          <cell r="HZ754">
            <v>0</v>
          </cell>
          <cell r="IA754">
            <v>-6.8733044037255304</v>
          </cell>
          <cell r="IB754">
            <v>-6.8733044037255304</v>
          </cell>
          <cell r="IC754">
            <v>0</v>
          </cell>
          <cell r="ID754">
            <v>-25.771987403725529</v>
          </cell>
          <cell r="IE754">
            <v>-25.771987403725529</v>
          </cell>
          <cell r="IF754">
            <v>0</v>
          </cell>
          <cell r="IG754">
            <v>-18.983493403725529</v>
          </cell>
          <cell r="IH754">
            <v>-18.983493403725529</v>
          </cell>
          <cell r="II754">
            <v>0</v>
          </cell>
          <cell r="IJ754">
            <v>-13.176384115335182</v>
          </cell>
          <cell r="IK754">
            <v>-13.176384115335182</v>
          </cell>
          <cell r="IL754">
            <v>0</v>
          </cell>
          <cell r="IM754">
            <v>-14.933034115335182</v>
          </cell>
          <cell r="IN754">
            <v>-14.933034115335182</v>
          </cell>
          <cell r="IO754">
            <v>0</v>
          </cell>
          <cell r="IP754">
            <v>-12.293034115335182</v>
          </cell>
          <cell r="IQ754">
            <v>-12.293034115335182</v>
          </cell>
          <cell r="IR754">
            <v>0</v>
          </cell>
          <cell r="IS754">
            <v>-7.7566499999999996</v>
          </cell>
          <cell r="IT754">
            <v>-7.7566499999999996</v>
          </cell>
          <cell r="IU754">
            <v>0</v>
          </cell>
          <cell r="IV754">
            <v>17.247601708055701</v>
          </cell>
          <cell r="IW754">
            <v>17.247601708055701</v>
          </cell>
          <cell r="IX754">
            <v>0</v>
          </cell>
          <cell r="IY754">
            <v>7.57132021893334</v>
          </cell>
          <cell r="IZ754">
            <v>7.57132021893334</v>
          </cell>
          <cell r="JA754">
            <v>0</v>
          </cell>
          <cell r="JB754">
            <v>15.25632021893334</v>
          </cell>
          <cell r="JC754">
            <v>15.25632021893334</v>
          </cell>
          <cell r="JD754">
            <v>0</v>
          </cell>
          <cell r="JE754">
            <v>4.9647185108776402</v>
          </cell>
          <cell r="JF754">
            <v>4.9647185108776402</v>
          </cell>
          <cell r="JG754">
            <v>0</v>
          </cell>
          <cell r="JH754">
            <v>-17.779278750772001</v>
          </cell>
          <cell r="JI754">
            <v>-17.779278750772001</v>
          </cell>
          <cell r="JJ754">
            <v>0</v>
          </cell>
          <cell r="JK754">
            <v>-61.345278750772003</v>
          </cell>
          <cell r="JL754">
            <v>-61.345278750772003</v>
          </cell>
          <cell r="JM754">
            <v>0</v>
          </cell>
          <cell r="JN754">
            <v>-61.246000000000002</v>
          </cell>
          <cell r="JO754">
            <v>-61.246000000000002</v>
          </cell>
          <cell r="JP754">
            <v>0</v>
          </cell>
          <cell r="JQ754">
            <v>-48.49</v>
          </cell>
          <cell r="JR754">
            <v>-48.49</v>
          </cell>
          <cell r="JS754">
            <v>0</v>
          </cell>
          <cell r="JT754">
            <v>-51.132602999999996</v>
          </cell>
          <cell r="JU754">
            <v>-51.132602999999996</v>
          </cell>
          <cell r="JV754">
            <v>0</v>
          </cell>
          <cell r="JW754">
            <v>-35</v>
          </cell>
          <cell r="JX754">
            <v>-35</v>
          </cell>
          <cell r="JY754">
            <v>0</v>
          </cell>
          <cell r="JZ754">
            <v>9</v>
          </cell>
          <cell r="KA754">
            <v>9</v>
          </cell>
          <cell r="KB754">
            <v>0</v>
          </cell>
          <cell r="KC754">
            <v>13</v>
          </cell>
          <cell r="KD754">
            <v>13</v>
          </cell>
          <cell r="KE754">
            <v>0</v>
          </cell>
          <cell r="KF754">
            <v>18</v>
          </cell>
          <cell r="KG754">
            <v>18</v>
          </cell>
          <cell r="KH754">
            <v>0</v>
          </cell>
          <cell r="KI754">
            <v>81</v>
          </cell>
          <cell r="KJ754">
            <v>81</v>
          </cell>
          <cell r="KK754">
            <v>0</v>
          </cell>
          <cell r="KL754">
            <v>67</v>
          </cell>
          <cell r="KM754">
            <v>67</v>
          </cell>
          <cell r="KN754">
            <v>0</v>
          </cell>
          <cell r="KO754">
            <v>10</v>
          </cell>
          <cell r="KP754">
            <v>10</v>
          </cell>
          <cell r="KQ754">
            <v>0</v>
          </cell>
          <cell r="KR754">
            <v>0</v>
          </cell>
          <cell r="KS754">
            <v>0</v>
          </cell>
          <cell r="KT754">
            <v>0</v>
          </cell>
          <cell r="KU754">
            <v>0</v>
          </cell>
          <cell r="KV754">
            <v>0</v>
          </cell>
          <cell r="KW754">
            <v>0</v>
          </cell>
          <cell r="KX754">
            <v>0</v>
          </cell>
          <cell r="KY754">
            <v>0</v>
          </cell>
          <cell r="KZ754">
            <v>0</v>
          </cell>
          <cell r="LA754">
            <v>0</v>
          </cell>
          <cell r="LB754">
            <v>0</v>
          </cell>
          <cell r="LC754">
            <v>0</v>
          </cell>
          <cell r="LD754">
            <v>0</v>
          </cell>
          <cell r="LE754">
            <v>0</v>
          </cell>
          <cell r="LF754">
            <v>0</v>
          </cell>
          <cell r="LG754">
            <v>0</v>
          </cell>
          <cell r="LH754">
            <v>0</v>
          </cell>
          <cell r="LI754">
            <v>0</v>
          </cell>
          <cell r="LJ754">
            <v>0</v>
          </cell>
          <cell r="LK754">
            <v>0</v>
          </cell>
          <cell r="LL754">
            <v>0</v>
          </cell>
          <cell r="LM754">
            <v>0</v>
          </cell>
          <cell r="LN754">
            <v>0</v>
          </cell>
          <cell r="LO754">
            <v>0</v>
          </cell>
          <cell r="LP754">
            <v>0</v>
          </cell>
          <cell r="LQ754">
            <v>0</v>
          </cell>
          <cell r="LR754">
            <v>0</v>
          </cell>
          <cell r="LS754">
            <v>0</v>
          </cell>
          <cell r="LT754">
            <v>0</v>
          </cell>
          <cell r="LU754">
            <v>0</v>
          </cell>
          <cell r="LV754">
            <v>0</v>
          </cell>
          <cell r="LW754">
            <v>0</v>
          </cell>
          <cell r="LX754">
            <v>0</v>
          </cell>
          <cell r="LY754">
            <v>0</v>
          </cell>
          <cell r="LZ754">
            <v>0</v>
          </cell>
          <cell r="MA754">
            <v>0</v>
          </cell>
          <cell r="MB754">
            <v>0</v>
          </cell>
          <cell r="MC754">
            <v>0</v>
          </cell>
          <cell r="MD754">
            <v>0</v>
          </cell>
          <cell r="ME754">
            <v>0</v>
          </cell>
          <cell r="MF754">
            <v>0</v>
          </cell>
          <cell r="MG754">
            <v>0</v>
          </cell>
          <cell r="MH754">
            <v>0</v>
          </cell>
          <cell r="MI754">
            <v>0</v>
          </cell>
          <cell r="MJ754">
            <v>0</v>
          </cell>
          <cell r="MK754">
            <v>0</v>
          </cell>
          <cell r="ML754">
            <v>0</v>
          </cell>
          <cell r="MM754">
            <v>0</v>
          </cell>
          <cell r="MN754">
            <v>0</v>
          </cell>
          <cell r="MO754">
            <v>0</v>
          </cell>
          <cell r="MP754">
            <v>0</v>
          </cell>
          <cell r="MQ754">
            <v>0</v>
          </cell>
          <cell r="MR754">
            <v>0</v>
          </cell>
          <cell r="MS754">
            <v>0</v>
          </cell>
          <cell r="MT754">
            <v>0</v>
          </cell>
          <cell r="MU754">
            <v>0</v>
          </cell>
          <cell r="MV754">
            <v>0</v>
          </cell>
          <cell r="MW754">
            <v>0</v>
          </cell>
          <cell r="MX754">
            <v>0</v>
          </cell>
          <cell r="MY754">
            <v>0</v>
          </cell>
          <cell r="MZ754">
            <v>0</v>
          </cell>
          <cell r="NA754">
            <v>0</v>
          </cell>
          <cell r="NB754">
            <v>0</v>
          </cell>
          <cell r="NC754">
            <v>0</v>
          </cell>
          <cell r="ND754">
            <v>0</v>
          </cell>
          <cell r="NE754">
            <v>0</v>
          </cell>
          <cell r="NF754">
            <v>0</v>
          </cell>
          <cell r="NG754">
            <v>0</v>
          </cell>
          <cell r="NH754">
            <v>0</v>
          </cell>
          <cell r="NI754">
            <v>0</v>
          </cell>
          <cell r="NJ754">
            <v>0</v>
          </cell>
          <cell r="NK754">
            <v>0</v>
          </cell>
          <cell r="NL754">
            <v>0</v>
          </cell>
          <cell r="NM754">
            <v>0</v>
          </cell>
          <cell r="NN754">
            <v>0</v>
          </cell>
          <cell r="NO754">
            <v>0</v>
          </cell>
          <cell r="NP754">
            <v>0</v>
          </cell>
          <cell r="NQ754">
            <v>0</v>
          </cell>
          <cell r="NR754">
            <v>0</v>
          </cell>
          <cell r="NS754">
            <v>0</v>
          </cell>
          <cell r="NT754">
            <v>0</v>
          </cell>
          <cell r="NU754">
            <v>0</v>
          </cell>
          <cell r="NV754">
            <v>0</v>
          </cell>
          <cell r="NW754">
            <v>0</v>
          </cell>
        </row>
        <row r="755">
          <cell r="BB755">
            <v>-0.99608848236378422</v>
          </cell>
          <cell r="BC755">
            <v>-0.99608848236378422</v>
          </cell>
          <cell r="BD755">
            <v>0</v>
          </cell>
          <cell r="BE755">
            <v>1.931972</v>
          </cell>
          <cell r="BF755">
            <v>1.931972</v>
          </cell>
          <cell r="BG755">
            <v>0</v>
          </cell>
          <cell r="BH755">
            <v>-2.1890000000000001</v>
          </cell>
          <cell r="BI755">
            <v>-2.1890000000000001</v>
          </cell>
          <cell r="BJ755">
            <v>0</v>
          </cell>
          <cell r="BK755">
            <v>-4.6760000000000002</v>
          </cell>
          <cell r="BL755">
            <v>-4.6760000000000002</v>
          </cell>
          <cell r="BM755">
            <v>0</v>
          </cell>
          <cell r="BN755">
            <v>-4.880585</v>
          </cell>
          <cell r="BO755">
            <v>-4.880585</v>
          </cell>
          <cell r="BP755">
            <v>0</v>
          </cell>
          <cell r="BQ755">
            <v>1.753131</v>
          </cell>
          <cell r="BR755">
            <v>1.753131</v>
          </cell>
          <cell r="BS755">
            <v>0</v>
          </cell>
          <cell r="BT755">
            <v>4.9024897134076202</v>
          </cell>
          <cell r="BU755">
            <v>4.9024897134076202</v>
          </cell>
          <cell r="BV755">
            <v>0</v>
          </cell>
          <cell r="BW755">
            <v>1.5494999999999999</v>
          </cell>
          <cell r="BX755">
            <v>1.5494999999999999</v>
          </cell>
          <cell r="BY755">
            <v>0</v>
          </cell>
          <cell r="BZ755">
            <v>0.68200000000000005</v>
          </cell>
          <cell r="CA755">
            <v>0.68200000000000005</v>
          </cell>
          <cell r="CB755">
            <v>0</v>
          </cell>
          <cell r="CC755">
            <v>1.1715211977853108</v>
          </cell>
          <cell r="CD755">
            <v>1.1715211977853108</v>
          </cell>
          <cell r="CE755">
            <v>0</v>
          </cell>
          <cell r="CF755">
            <v>2.0031548718995524</v>
          </cell>
          <cell r="CG755">
            <v>2.0031548718995524</v>
          </cell>
          <cell r="CH755">
            <v>0</v>
          </cell>
          <cell r="CI755">
            <v>-3.7810382499999995</v>
          </cell>
          <cell r="CJ755">
            <v>-3.7810382499999995</v>
          </cell>
          <cell r="CK755">
            <v>0</v>
          </cell>
          <cell r="CL755">
            <v>1.9846512499999998</v>
          </cell>
          <cell r="CM755">
            <v>1.9846512499999998</v>
          </cell>
          <cell r="CN755">
            <v>0</v>
          </cell>
          <cell r="CO755">
            <v>-2.6578061411053842</v>
          </cell>
          <cell r="CP755">
            <v>-2.6578061411053842</v>
          </cell>
          <cell r="CQ755">
            <v>0</v>
          </cell>
          <cell r="CR755">
            <v>-1.2821385554341505</v>
          </cell>
          <cell r="CS755">
            <v>-1.2821385554341505</v>
          </cell>
          <cell r="CT755">
            <v>0</v>
          </cell>
          <cell r="CU755">
            <v>1.272</v>
          </cell>
          <cell r="CV755">
            <v>1.272</v>
          </cell>
          <cell r="CW755">
            <v>0</v>
          </cell>
          <cell r="CX755">
            <v>2.871141472326269E-2</v>
          </cell>
          <cell r="CY755">
            <v>2.871141472326269E-2</v>
          </cell>
          <cell r="CZ755">
            <v>0</v>
          </cell>
          <cell r="DA755">
            <v>4.3919999999999986</v>
          </cell>
          <cell r="DB755">
            <v>4.3919999999999986</v>
          </cell>
          <cell r="DC755">
            <v>0</v>
          </cell>
          <cell r="DD755">
            <v>17.257000000000001</v>
          </cell>
          <cell r="DE755">
            <v>17.257000000000001</v>
          </cell>
          <cell r="DF755">
            <v>0</v>
          </cell>
          <cell r="DG755">
            <v>1.0787269999999989</v>
          </cell>
          <cell r="DH755">
            <v>1.0787269999999989</v>
          </cell>
          <cell r="DI755">
            <v>0</v>
          </cell>
          <cell r="DJ755">
            <v>15.1</v>
          </cell>
          <cell r="DK755">
            <v>15.1</v>
          </cell>
          <cell r="DL755">
            <v>0</v>
          </cell>
          <cell r="DM755">
            <v>1.4</v>
          </cell>
          <cell r="DN755">
            <v>1.4</v>
          </cell>
          <cell r="DO755">
            <v>0</v>
          </cell>
          <cell r="DP755">
            <v>-4</v>
          </cell>
          <cell r="DQ755">
            <v>-4</v>
          </cell>
          <cell r="DR755">
            <v>0</v>
          </cell>
          <cell r="DS755">
            <v>18</v>
          </cell>
          <cell r="DT755">
            <v>18</v>
          </cell>
          <cell r="DU755">
            <v>0</v>
          </cell>
          <cell r="DV755">
            <v>-5</v>
          </cell>
          <cell r="DW755">
            <v>-5</v>
          </cell>
          <cell r="DX755">
            <v>0</v>
          </cell>
          <cell r="DY755">
            <v>-20</v>
          </cell>
          <cell r="DZ755">
            <v>-20</v>
          </cell>
          <cell r="EA755">
            <v>0</v>
          </cell>
          <cell r="EB755">
            <v>-3</v>
          </cell>
          <cell r="EC755">
            <v>-3</v>
          </cell>
          <cell r="ED755">
            <v>0</v>
          </cell>
          <cell r="EE755">
            <v>0</v>
          </cell>
          <cell r="EF755">
            <v>0</v>
          </cell>
          <cell r="EG755">
            <v>0</v>
          </cell>
          <cell r="EH755">
            <v>0</v>
          </cell>
          <cell r="EI755">
            <v>0</v>
          </cell>
          <cell r="EJ755">
            <v>0</v>
          </cell>
          <cell r="EK755">
            <v>0</v>
          </cell>
          <cell r="EL755">
            <v>0</v>
          </cell>
          <cell r="EM755">
            <v>0</v>
          </cell>
          <cell r="EN755">
            <v>0</v>
          </cell>
          <cell r="EO755">
            <v>0</v>
          </cell>
          <cell r="EP755">
            <v>0</v>
          </cell>
          <cell r="EQ755">
            <v>0</v>
          </cell>
          <cell r="ER755">
            <v>0</v>
          </cell>
          <cell r="ES755">
            <v>0</v>
          </cell>
          <cell r="ET755">
            <v>0</v>
          </cell>
          <cell r="EU755">
            <v>0</v>
          </cell>
          <cell r="EV755">
            <v>0</v>
          </cell>
          <cell r="EW755">
            <v>0</v>
          </cell>
          <cell r="EX755">
            <v>0</v>
          </cell>
          <cell r="EY755">
            <v>0</v>
          </cell>
          <cell r="EZ755">
            <v>0</v>
          </cell>
          <cell r="FA755">
            <v>0</v>
          </cell>
          <cell r="FB755">
            <v>0</v>
          </cell>
          <cell r="FC755">
            <v>0</v>
          </cell>
          <cell r="FD755">
            <v>0</v>
          </cell>
          <cell r="FE755">
            <v>0</v>
          </cell>
          <cell r="FF755">
            <v>0</v>
          </cell>
          <cell r="FG755">
            <v>0</v>
          </cell>
          <cell r="FH755">
            <v>0</v>
          </cell>
          <cell r="FI755">
            <v>0</v>
          </cell>
          <cell r="FJ755">
            <v>0</v>
          </cell>
          <cell r="FK755">
            <v>0</v>
          </cell>
          <cell r="FL755">
            <v>0</v>
          </cell>
          <cell r="FM755">
            <v>0</v>
          </cell>
          <cell r="FN755">
            <v>0</v>
          </cell>
          <cell r="FO755">
            <v>0</v>
          </cell>
          <cell r="FP755">
            <v>0</v>
          </cell>
          <cell r="FQ755">
            <v>0</v>
          </cell>
          <cell r="FR755">
            <v>0</v>
          </cell>
          <cell r="FS755">
            <v>0</v>
          </cell>
          <cell r="FT755">
            <v>0</v>
          </cell>
          <cell r="FU755">
            <v>0</v>
          </cell>
          <cell r="FV755">
            <v>0</v>
          </cell>
          <cell r="FW755">
            <v>0</v>
          </cell>
          <cell r="FX755">
            <v>0</v>
          </cell>
          <cell r="FY755">
            <v>0</v>
          </cell>
          <cell r="FZ755">
            <v>0</v>
          </cell>
          <cell r="GA755">
            <v>0</v>
          </cell>
          <cell r="GB755">
            <v>0</v>
          </cell>
          <cell r="GC755">
            <v>0</v>
          </cell>
          <cell r="GD755">
            <v>0</v>
          </cell>
          <cell r="GE755">
            <v>0</v>
          </cell>
          <cell r="GF755">
            <v>0</v>
          </cell>
          <cell r="GG755">
            <v>0</v>
          </cell>
          <cell r="GH755">
            <v>0</v>
          </cell>
          <cell r="GI755">
            <v>0</v>
          </cell>
          <cell r="GJ755">
            <v>0</v>
          </cell>
          <cell r="GK755">
            <v>0</v>
          </cell>
          <cell r="GL755">
            <v>0</v>
          </cell>
          <cell r="GM755">
            <v>0</v>
          </cell>
          <cell r="GN755">
            <v>0</v>
          </cell>
          <cell r="GO755">
            <v>0</v>
          </cell>
          <cell r="GP755">
            <v>0</v>
          </cell>
          <cell r="GQ755">
            <v>0</v>
          </cell>
          <cell r="GR755">
            <v>0</v>
          </cell>
          <cell r="GS755">
            <v>0</v>
          </cell>
          <cell r="GT755">
            <v>0</v>
          </cell>
          <cell r="GU755">
            <v>0</v>
          </cell>
          <cell r="GV755">
            <v>0</v>
          </cell>
          <cell r="GW755">
            <v>0</v>
          </cell>
          <cell r="GX755">
            <v>0</v>
          </cell>
          <cell r="GY755">
            <v>0</v>
          </cell>
          <cell r="GZ755">
            <v>0</v>
          </cell>
          <cell r="HA755">
            <v>0</v>
          </cell>
          <cell r="HB755">
            <v>0</v>
          </cell>
          <cell r="HC755">
            <v>0</v>
          </cell>
          <cell r="HD755">
            <v>0</v>
          </cell>
          <cell r="HE755">
            <v>0</v>
          </cell>
          <cell r="HF755">
            <v>0</v>
          </cell>
          <cell r="HG755">
            <v>0</v>
          </cell>
          <cell r="HH755">
            <v>0</v>
          </cell>
          <cell r="HI755">
            <v>0</v>
          </cell>
          <cell r="HJ755">
            <v>0</v>
          </cell>
          <cell r="HO755">
            <v>-1.2531164823637844</v>
          </cell>
          <cell r="HP755">
            <v>-1.2531164823637844</v>
          </cell>
          <cell r="HQ755">
            <v>0</v>
          </cell>
          <cell r="HR755">
            <v>-0.25702800000000003</v>
          </cell>
          <cell r="HS755">
            <v>-0.25702800000000003</v>
          </cell>
          <cell r="HT755">
            <v>0</v>
          </cell>
          <cell r="HU755">
            <v>-2.1890000000000001</v>
          </cell>
          <cell r="HV755">
            <v>-2.1890000000000001</v>
          </cell>
          <cell r="HW755">
            <v>0</v>
          </cell>
          <cell r="HX755">
            <v>-7.8034540000000003</v>
          </cell>
          <cell r="HY755">
            <v>-7.8034540000000003</v>
          </cell>
          <cell r="HZ755">
            <v>0</v>
          </cell>
          <cell r="IA755">
            <v>1.77503571340762</v>
          </cell>
          <cell r="IB755">
            <v>1.77503571340762</v>
          </cell>
          <cell r="IC755">
            <v>0</v>
          </cell>
          <cell r="ID755">
            <v>6.65562071340762</v>
          </cell>
          <cell r="IE755">
            <v>6.65562071340762</v>
          </cell>
          <cell r="IF755">
            <v>0</v>
          </cell>
          <cell r="IG755">
            <v>4.9024897134076202</v>
          </cell>
          <cell r="IH755">
            <v>4.9024897134076202</v>
          </cell>
          <cell r="II755">
            <v>0</v>
          </cell>
          <cell r="IJ755">
            <v>3.4030211977853106</v>
          </cell>
          <cell r="IK755">
            <v>3.4030211977853106</v>
          </cell>
          <cell r="IL755">
            <v>0</v>
          </cell>
          <cell r="IM755">
            <v>3.8566760696848634</v>
          </cell>
          <cell r="IN755">
            <v>3.8566760696848634</v>
          </cell>
          <cell r="IO755">
            <v>0</v>
          </cell>
          <cell r="IP755">
            <v>3.174676069684863</v>
          </cell>
          <cell r="IQ755">
            <v>3.174676069684863</v>
          </cell>
          <cell r="IR755">
            <v>0</v>
          </cell>
          <cell r="IS755">
            <v>2.0031548718995524</v>
          </cell>
          <cell r="IT755">
            <v>2.0031548718995524</v>
          </cell>
          <cell r="IU755">
            <v>0</v>
          </cell>
          <cell r="IV755">
            <v>-4.4541931411053834</v>
          </cell>
          <cell r="IW755">
            <v>-4.4541931411053834</v>
          </cell>
          <cell r="IX755">
            <v>0</v>
          </cell>
          <cell r="IY755">
            <v>-1.9552934465395349</v>
          </cell>
          <cell r="IZ755">
            <v>-1.9552934465395349</v>
          </cell>
          <cell r="JA755">
            <v>0</v>
          </cell>
          <cell r="JB755">
            <v>-3.9399446965395346</v>
          </cell>
          <cell r="JC755">
            <v>-3.9399446965395346</v>
          </cell>
          <cell r="JD755">
            <v>0</v>
          </cell>
          <cell r="JE755">
            <v>-1.2821385554341505</v>
          </cell>
          <cell r="JF755">
            <v>-1.2821385554341505</v>
          </cell>
          <cell r="JG755">
            <v>0</v>
          </cell>
          <cell r="JH755">
            <v>5.6927114147232611</v>
          </cell>
          <cell r="JI755">
            <v>5.6927114147232611</v>
          </cell>
          <cell r="JJ755">
            <v>0</v>
          </cell>
          <cell r="JK755">
            <v>21.677711414723262</v>
          </cell>
          <cell r="JL755">
            <v>21.677711414723262</v>
          </cell>
          <cell r="JM755">
            <v>0</v>
          </cell>
          <cell r="JN755">
            <v>21.649000000000001</v>
          </cell>
          <cell r="JO755">
            <v>21.649000000000001</v>
          </cell>
          <cell r="JP755">
            <v>0</v>
          </cell>
          <cell r="JQ755">
            <v>17.257000000000001</v>
          </cell>
          <cell r="JR755">
            <v>17.257000000000001</v>
          </cell>
          <cell r="JS755">
            <v>0</v>
          </cell>
          <cell r="JT755">
            <v>17.578726999999997</v>
          </cell>
          <cell r="JU755">
            <v>17.578726999999997</v>
          </cell>
          <cell r="JV755">
            <v>0</v>
          </cell>
          <cell r="JW755">
            <v>12.5</v>
          </cell>
          <cell r="JX755">
            <v>12.5</v>
          </cell>
          <cell r="JY755">
            <v>0</v>
          </cell>
          <cell r="JZ755">
            <v>-2.6</v>
          </cell>
          <cell r="KA755">
            <v>-2.6</v>
          </cell>
          <cell r="KB755">
            <v>0</v>
          </cell>
          <cell r="KC755">
            <v>-4</v>
          </cell>
          <cell r="KD755">
            <v>-4</v>
          </cell>
          <cell r="KE755">
            <v>0</v>
          </cell>
          <cell r="KF755">
            <v>-7</v>
          </cell>
          <cell r="KG755">
            <v>-7</v>
          </cell>
          <cell r="KH755">
            <v>0</v>
          </cell>
          <cell r="KI755">
            <v>-28</v>
          </cell>
          <cell r="KJ755">
            <v>-28</v>
          </cell>
          <cell r="KK755">
            <v>0</v>
          </cell>
          <cell r="KL755">
            <v>-23</v>
          </cell>
          <cell r="KM755">
            <v>-23</v>
          </cell>
          <cell r="KN755">
            <v>0</v>
          </cell>
          <cell r="KO755">
            <v>-3</v>
          </cell>
          <cell r="KP755">
            <v>-3</v>
          </cell>
          <cell r="KQ755">
            <v>0</v>
          </cell>
          <cell r="KR755">
            <v>0</v>
          </cell>
          <cell r="KS755">
            <v>0</v>
          </cell>
          <cell r="KT755">
            <v>0</v>
          </cell>
          <cell r="KU755">
            <v>0</v>
          </cell>
          <cell r="KV755">
            <v>0</v>
          </cell>
          <cell r="KW755">
            <v>0</v>
          </cell>
          <cell r="KX755">
            <v>0</v>
          </cell>
          <cell r="KY755">
            <v>0</v>
          </cell>
          <cell r="KZ755">
            <v>0</v>
          </cell>
          <cell r="LA755">
            <v>0</v>
          </cell>
          <cell r="LB755">
            <v>0</v>
          </cell>
          <cell r="LC755">
            <v>0</v>
          </cell>
          <cell r="LD755">
            <v>0</v>
          </cell>
          <cell r="LE755">
            <v>0</v>
          </cell>
          <cell r="LF755">
            <v>0</v>
          </cell>
          <cell r="LG755">
            <v>0</v>
          </cell>
          <cell r="LH755">
            <v>0</v>
          </cell>
          <cell r="LI755">
            <v>0</v>
          </cell>
          <cell r="LJ755">
            <v>0</v>
          </cell>
          <cell r="LK755">
            <v>0</v>
          </cell>
          <cell r="LL755">
            <v>0</v>
          </cell>
          <cell r="LM755">
            <v>0</v>
          </cell>
          <cell r="LN755">
            <v>0</v>
          </cell>
          <cell r="LO755">
            <v>0</v>
          </cell>
          <cell r="LP755">
            <v>0</v>
          </cell>
          <cell r="LQ755">
            <v>0</v>
          </cell>
          <cell r="LR755">
            <v>0</v>
          </cell>
          <cell r="LS755">
            <v>0</v>
          </cell>
          <cell r="LT755">
            <v>0</v>
          </cell>
          <cell r="LU755">
            <v>0</v>
          </cell>
          <cell r="LV755">
            <v>0</v>
          </cell>
          <cell r="LW755">
            <v>0</v>
          </cell>
          <cell r="LX755">
            <v>0</v>
          </cell>
          <cell r="LY755">
            <v>0</v>
          </cell>
          <cell r="LZ755">
            <v>0</v>
          </cell>
          <cell r="MA755">
            <v>0</v>
          </cell>
          <cell r="MB755">
            <v>0</v>
          </cell>
          <cell r="MC755">
            <v>0</v>
          </cell>
          <cell r="MD755">
            <v>0</v>
          </cell>
          <cell r="ME755">
            <v>0</v>
          </cell>
          <cell r="MF755">
            <v>0</v>
          </cell>
          <cell r="MG755">
            <v>0</v>
          </cell>
          <cell r="MH755">
            <v>0</v>
          </cell>
          <cell r="MI755">
            <v>0</v>
          </cell>
          <cell r="MJ755">
            <v>0</v>
          </cell>
          <cell r="MK755">
            <v>0</v>
          </cell>
          <cell r="ML755">
            <v>0</v>
          </cell>
          <cell r="MM755">
            <v>0</v>
          </cell>
          <cell r="MN755">
            <v>0</v>
          </cell>
          <cell r="MO755">
            <v>0</v>
          </cell>
          <cell r="MP755">
            <v>0</v>
          </cell>
          <cell r="MQ755">
            <v>0</v>
          </cell>
          <cell r="MR755">
            <v>0</v>
          </cell>
          <cell r="MS755">
            <v>0</v>
          </cell>
          <cell r="MT755">
            <v>0</v>
          </cell>
          <cell r="MU755">
            <v>0</v>
          </cell>
          <cell r="MV755">
            <v>0</v>
          </cell>
          <cell r="MW755">
            <v>0</v>
          </cell>
          <cell r="MX755">
            <v>0</v>
          </cell>
          <cell r="MY755">
            <v>0</v>
          </cell>
          <cell r="MZ755">
            <v>0</v>
          </cell>
          <cell r="NA755">
            <v>0</v>
          </cell>
          <cell r="NB755">
            <v>0</v>
          </cell>
          <cell r="NC755">
            <v>0</v>
          </cell>
          <cell r="ND755">
            <v>0</v>
          </cell>
          <cell r="NE755">
            <v>0</v>
          </cell>
          <cell r="NF755">
            <v>0</v>
          </cell>
          <cell r="NG755">
            <v>0</v>
          </cell>
          <cell r="NH755">
            <v>0</v>
          </cell>
          <cell r="NI755">
            <v>0</v>
          </cell>
          <cell r="NJ755">
            <v>0</v>
          </cell>
          <cell r="NK755">
            <v>0</v>
          </cell>
          <cell r="NL755">
            <v>0</v>
          </cell>
          <cell r="NM755">
            <v>0</v>
          </cell>
          <cell r="NN755">
            <v>0</v>
          </cell>
          <cell r="NO755">
            <v>0</v>
          </cell>
          <cell r="NP755">
            <v>0</v>
          </cell>
          <cell r="NQ755">
            <v>0</v>
          </cell>
          <cell r="NR755">
            <v>0</v>
          </cell>
          <cell r="NS755">
            <v>0</v>
          </cell>
          <cell r="NT755">
            <v>0</v>
          </cell>
          <cell r="NU755">
            <v>0</v>
          </cell>
          <cell r="NV755">
            <v>0</v>
          </cell>
          <cell r="NW755">
            <v>0</v>
          </cell>
        </row>
        <row r="756">
          <cell r="BB756">
            <v>2.7971786967800036</v>
          </cell>
          <cell r="BC756">
            <v>2.7971786967800036</v>
          </cell>
          <cell r="BD756">
            <v>0</v>
          </cell>
          <cell r="BE756">
            <v>-5.426234</v>
          </cell>
          <cell r="BF756">
            <v>-5.426234</v>
          </cell>
          <cell r="BG756">
            <v>0</v>
          </cell>
          <cell r="BH756">
            <v>6.1483150000000002</v>
          </cell>
          <cell r="BI756">
            <v>6.1483150000000002</v>
          </cell>
          <cell r="BJ756">
            <v>0</v>
          </cell>
          <cell r="BK756">
            <v>13.126686021425531</v>
          </cell>
          <cell r="BL756">
            <v>13.126686021425531</v>
          </cell>
          <cell r="BM756">
            <v>0</v>
          </cell>
          <cell r="BN756">
            <v>13.705493999999998</v>
          </cell>
          <cell r="BO756">
            <v>13.705493999999998</v>
          </cell>
          <cell r="BP756">
            <v>0</v>
          </cell>
          <cell r="BQ756">
            <v>-4.9230740000000006</v>
          </cell>
          <cell r="BR756">
            <v>-4.9230740000000006</v>
          </cell>
          <cell r="BS756">
            <v>0</v>
          </cell>
          <cell r="BT756">
            <v>-13.76699730802382</v>
          </cell>
          <cell r="BU756">
            <v>-13.76699730802382</v>
          </cell>
          <cell r="BV756">
            <v>0</v>
          </cell>
          <cell r="BW756">
            <v>-4.35125385</v>
          </cell>
          <cell r="BX756">
            <v>-4.35125385</v>
          </cell>
          <cell r="BY756">
            <v>0</v>
          </cell>
          <cell r="BZ756">
            <v>-1.9140000000000001</v>
          </cell>
          <cell r="CA756">
            <v>-1.9140000000000001</v>
          </cell>
          <cell r="CB756">
            <v>0</v>
          </cell>
          <cell r="CC756">
            <v>-3.2898264744885091</v>
          </cell>
          <cell r="CD756">
            <v>-3.2898264744885091</v>
          </cell>
          <cell r="CE756">
            <v>0</v>
          </cell>
          <cell r="CF756">
            <v>-5.6251921859321516</v>
          </cell>
          <cell r="CG756">
            <v>-5.6251921859321516</v>
          </cell>
          <cell r="CH756">
            <v>0</v>
          </cell>
          <cell r="CI756">
            <v>10.617784602975</v>
          </cell>
          <cell r="CJ756">
            <v>10.617784602975</v>
          </cell>
          <cell r="CK756">
            <v>0</v>
          </cell>
          <cell r="CL756">
            <v>-5.5732309728749998</v>
          </cell>
          <cell r="CM756">
            <v>-5.5732309728749998</v>
          </cell>
          <cell r="CN756">
            <v>0</v>
          </cell>
          <cell r="CO756">
            <v>7.4658520644774082</v>
          </cell>
          <cell r="CP756">
            <v>7.4658520644774082</v>
          </cell>
          <cell r="CQ756">
            <v>0</v>
          </cell>
          <cell r="CR756">
            <v>3.6015631964237329</v>
          </cell>
          <cell r="CS756">
            <v>3.6015631964237329</v>
          </cell>
          <cell r="CT756">
            <v>0</v>
          </cell>
          <cell r="CU756">
            <v>-3.5710000000000002</v>
          </cell>
          <cell r="CV756">
            <v>-3.5710000000000002</v>
          </cell>
          <cell r="CW756">
            <v>0</v>
          </cell>
          <cell r="CX756">
            <v>-6.8993684454851448E-2</v>
          </cell>
          <cell r="CY756">
            <v>-6.8993684454851448E-2</v>
          </cell>
          <cell r="CZ756">
            <v>0</v>
          </cell>
          <cell r="DA756">
            <v>-8.1774828000000017</v>
          </cell>
          <cell r="DB756">
            <v>-8.1774828000000017</v>
          </cell>
          <cell r="DC756">
            <v>0</v>
          </cell>
          <cell r="DD756">
            <v>-30.536999999999999</v>
          </cell>
          <cell r="DE756">
            <v>-30.536999999999999</v>
          </cell>
          <cell r="DF756">
            <v>0</v>
          </cell>
          <cell r="DG756">
            <v>-2.099802999999997</v>
          </cell>
          <cell r="DH756">
            <v>-2.099802999999997</v>
          </cell>
          <cell r="DI756">
            <v>0</v>
          </cell>
          <cell r="DJ756">
            <v>-28.264199999999999</v>
          </cell>
          <cell r="DK756">
            <v>-28.264199999999999</v>
          </cell>
          <cell r="DL756">
            <v>0</v>
          </cell>
          <cell r="DM756">
            <v>-2.54</v>
          </cell>
          <cell r="DN756">
            <v>-2.54</v>
          </cell>
          <cell r="DO756">
            <v>0</v>
          </cell>
          <cell r="DP756">
            <v>9</v>
          </cell>
          <cell r="DQ756">
            <v>9</v>
          </cell>
          <cell r="DR756">
            <v>0</v>
          </cell>
          <cell r="DS756">
            <v>-34</v>
          </cell>
          <cell r="DT756">
            <v>-34</v>
          </cell>
          <cell r="DU756">
            <v>0</v>
          </cell>
          <cell r="DV756">
            <v>9</v>
          </cell>
          <cell r="DW756">
            <v>9</v>
          </cell>
          <cell r="DX756">
            <v>0</v>
          </cell>
          <cell r="DY756">
            <v>36</v>
          </cell>
          <cell r="DZ756">
            <v>36</v>
          </cell>
          <cell r="EA756">
            <v>0</v>
          </cell>
          <cell r="EB756">
            <v>7</v>
          </cell>
          <cell r="EC756">
            <v>7</v>
          </cell>
          <cell r="ED756">
            <v>0</v>
          </cell>
          <cell r="EE756">
            <v>0</v>
          </cell>
          <cell r="EF756">
            <v>0</v>
          </cell>
          <cell r="EG756">
            <v>0</v>
          </cell>
          <cell r="EH756">
            <v>0</v>
          </cell>
          <cell r="EI756">
            <v>0</v>
          </cell>
          <cell r="EJ756">
            <v>0</v>
          </cell>
          <cell r="EK756">
            <v>0</v>
          </cell>
          <cell r="EL756">
            <v>0</v>
          </cell>
          <cell r="EM756">
            <v>0</v>
          </cell>
          <cell r="EN756">
            <v>0</v>
          </cell>
          <cell r="EO756">
            <v>0</v>
          </cell>
          <cell r="EP756">
            <v>0</v>
          </cell>
          <cell r="EQ756">
            <v>0</v>
          </cell>
          <cell r="ER756">
            <v>0</v>
          </cell>
          <cell r="ES756">
            <v>0</v>
          </cell>
          <cell r="ET756">
            <v>0</v>
          </cell>
          <cell r="EU756">
            <v>0</v>
          </cell>
          <cell r="EV756">
            <v>0</v>
          </cell>
          <cell r="EW756">
            <v>0</v>
          </cell>
          <cell r="EX756">
            <v>0</v>
          </cell>
          <cell r="EY756">
            <v>0</v>
          </cell>
          <cell r="EZ756">
            <v>0</v>
          </cell>
          <cell r="FA756">
            <v>0</v>
          </cell>
          <cell r="FB756">
            <v>0</v>
          </cell>
          <cell r="FC756">
            <v>0</v>
          </cell>
          <cell r="FD756">
            <v>0</v>
          </cell>
          <cell r="FE756">
            <v>0</v>
          </cell>
          <cell r="FF756">
            <v>0</v>
          </cell>
          <cell r="FG756">
            <v>0</v>
          </cell>
          <cell r="FH756">
            <v>0</v>
          </cell>
          <cell r="FI756">
            <v>0</v>
          </cell>
          <cell r="FJ756">
            <v>0</v>
          </cell>
          <cell r="FK756">
            <v>0</v>
          </cell>
          <cell r="FL756">
            <v>0</v>
          </cell>
          <cell r="FM756">
            <v>0</v>
          </cell>
          <cell r="FN756">
            <v>0</v>
          </cell>
          <cell r="FO756">
            <v>0</v>
          </cell>
          <cell r="FP756">
            <v>0</v>
          </cell>
          <cell r="FQ756">
            <v>0</v>
          </cell>
          <cell r="FR756">
            <v>0</v>
          </cell>
          <cell r="FS756">
            <v>0</v>
          </cell>
          <cell r="FT756">
            <v>0</v>
          </cell>
          <cell r="FU756">
            <v>0</v>
          </cell>
          <cell r="FV756">
            <v>0</v>
          </cell>
          <cell r="FW756">
            <v>0</v>
          </cell>
          <cell r="FX756">
            <v>0</v>
          </cell>
          <cell r="FY756">
            <v>0</v>
          </cell>
          <cell r="FZ756">
            <v>0</v>
          </cell>
          <cell r="GA756">
            <v>0</v>
          </cell>
          <cell r="GB756">
            <v>0</v>
          </cell>
          <cell r="GC756">
            <v>0</v>
          </cell>
          <cell r="GD756">
            <v>0</v>
          </cell>
          <cell r="GE756">
            <v>0</v>
          </cell>
          <cell r="GF756">
            <v>0</v>
          </cell>
          <cell r="GG756">
            <v>0</v>
          </cell>
          <cell r="GH756">
            <v>0</v>
          </cell>
          <cell r="GI756">
            <v>0</v>
          </cell>
          <cell r="GJ756">
            <v>0</v>
          </cell>
          <cell r="GK756">
            <v>0</v>
          </cell>
          <cell r="GL756">
            <v>0</v>
          </cell>
          <cell r="GM756">
            <v>0</v>
          </cell>
          <cell r="GN756">
            <v>0</v>
          </cell>
          <cell r="GO756">
            <v>0</v>
          </cell>
          <cell r="GP756">
            <v>0</v>
          </cell>
          <cell r="GQ756">
            <v>0</v>
          </cell>
          <cell r="GR756">
            <v>0</v>
          </cell>
          <cell r="GS756">
            <v>0</v>
          </cell>
          <cell r="GT756">
            <v>0</v>
          </cell>
          <cell r="GU756">
            <v>0</v>
          </cell>
          <cell r="GV756">
            <v>0</v>
          </cell>
          <cell r="GW756">
            <v>0</v>
          </cell>
          <cell r="GX756">
            <v>0</v>
          </cell>
          <cell r="GY756">
            <v>0</v>
          </cell>
          <cell r="GZ756">
            <v>0</v>
          </cell>
          <cell r="HA756">
            <v>0</v>
          </cell>
          <cell r="HB756">
            <v>0</v>
          </cell>
          <cell r="HC756">
            <v>0</v>
          </cell>
          <cell r="HD756">
            <v>0</v>
          </cell>
          <cell r="HE756">
            <v>0</v>
          </cell>
          <cell r="HF756">
            <v>0</v>
          </cell>
          <cell r="HG756">
            <v>0</v>
          </cell>
          <cell r="HH756">
            <v>0</v>
          </cell>
          <cell r="HI756">
            <v>0</v>
          </cell>
          <cell r="HJ756">
            <v>0</v>
          </cell>
          <cell r="HO756">
            <v>3.5192596967800038</v>
          </cell>
          <cell r="HP756">
            <v>3.5192596967800038</v>
          </cell>
          <cell r="HQ756">
            <v>0</v>
          </cell>
          <cell r="HR756">
            <v>0.72208100000000019</v>
          </cell>
          <cell r="HS756">
            <v>0.72208100000000019</v>
          </cell>
          <cell r="HT756">
            <v>0</v>
          </cell>
          <cell r="HU756">
            <v>6.1483150000000002</v>
          </cell>
          <cell r="HV756">
            <v>6.1483150000000002</v>
          </cell>
          <cell r="HW756">
            <v>0</v>
          </cell>
          <cell r="HX756">
            <v>21.909106021425529</v>
          </cell>
          <cell r="HY756">
            <v>21.909106021425529</v>
          </cell>
          <cell r="HZ756">
            <v>0</v>
          </cell>
          <cell r="IA756">
            <v>-4.9845773080238214</v>
          </cell>
          <cell r="IB756">
            <v>-4.9845773080238214</v>
          </cell>
          <cell r="IC756">
            <v>0</v>
          </cell>
          <cell r="ID756">
            <v>-18.690071308023821</v>
          </cell>
          <cell r="IE756">
            <v>-18.690071308023821</v>
          </cell>
          <cell r="IF756">
            <v>0</v>
          </cell>
          <cell r="IG756">
            <v>-13.76699730802382</v>
          </cell>
          <cell r="IH756">
            <v>-13.76699730802382</v>
          </cell>
          <cell r="II756">
            <v>0</v>
          </cell>
          <cell r="IJ756">
            <v>-9.5550803244885092</v>
          </cell>
          <cell r="IK756">
            <v>-9.5550803244885092</v>
          </cell>
          <cell r="IL756">
            <v>0</v>
          </cell>
          <cell r="IM756">
            <v>-10.829018660420662</v>
          </cell>
          <cell r="IN756">
            <v>-10.829018660420662</v>
          </cell>
          <cell r="IO756">
            <v>0</v>
          </cell>
          <cell r="IP756">
            <v>-8.9150186604206603</v>
          </cell>
          <cell r="IQ756">
            <v>-8.9150186604206603</v>
          </cell>
          <cell r="IR756">
            <v>0</v>
          </cell>
          <cell r="IS756">
            <v>-5.6251921859321516</v>
          </cell>
          <cell r="IT756">
            <v>-5.6251921859321516</v>
          </cell>
          <cell r="IU756">
            <v>0</v>
          </cell>
          <cell r="IV756">
            <v>12.510405694577408</v>
          </cell>
          <cell r="IW756">
            <v>12.510405694577408</v>
          </cell>
          <cell r="IX756">
            <v>0</v>
          </cell>
          <cell r="IY756">
            <v>5.4941842880261413</v>
          </cell>
          <cell r="IZ756">
            <v>5.4941842880261413</v>
          </cell>
          <cell r="JA756">
            <v>0</v>
          </cell>
          <cell r="JB756">
            <v>11.067415260901141</v>
          </cell>
          <cell r="JC756">
            <v>11.067415260901141</v>
          </cell>
          <cell r="JD756">
            <v>0</v>
          </cell>
          <cell r="JE756">
            <v>3.6015631964237329</v>
          </cell>
          <cell r="JF756">
            <v>3.6015631964237329</v>
          </cell>
          <cell r="JG756">
            <v>0</v>
          </cell>
          <cell r="JH756">
            <v>-11.817476484454854</v>
          </cell>
          <cell r="JI756">
            <v>-11.817476484454854</v>
          </cell>
          <cell r="JJ756">
            <v>0</v>
          </cell>
          <cell r="JK756">
            <v>-38.783476484454852</v>
          </cell>
          <cell r="JL756">
            <v>-38.783476484454852</v>
          </cell>
          <cell r="JM756">
            <v>0</v>
          </cell>
          <cell r="JN756">
            <v>-38.714482799999999</v>
          </cell>
          <cell r="JO756">
            <v>-38.714482799999999</v>
          </cell>
          <cell r="JP756">
            <v>0</v>
          </cell>
          <cell r="JQ756">
            <v>-30.536999999999999</v>
          </cell>
          <cell r="JR756">
            <v>-30.536999999999999</v>
          </cell>
          <cell r="JS756">
            <v>0</v>
          </cell>
          <cell r="JT756">
            <v>-32.904002999999996</v>
          </cell>
          <cell r="JU756">
            <v>-32.904002999999996</v>
          </cell>
          <cell r="JV756">
            <v>0</v>
          </cell>
          <cell r="JW756">
            <v>-21.804199999999998</v>
          </cell>
          <cell r="JX756">
            <v>-21.804199999999998</v>
          </cell>
          <cell r="JY756">
            <v>0</v>
          </cell>
          <cell r="JZ756">
            <v>6.46</v>
          </cell>
          <cell r="KA756">
            <v>6.46</v>
          </cell>
          <cell r="KB756">
            <v>0</v>
          </cell>
          <cell r="KC756">
            <v>9</v>
          </cell>
          <cell r="KD756">
            <v>9</v>
          </cell>
          <cell r="KE756">
            <v>0</v>
          </cell>
          <cell r="KF756">
            <v>11</v>
          </cell>
          <cell r="KG756">
            <v>11</v>
          </cell>
          <cell r="KH756">
            <v>0</v>
          </cell>
          <cell r="KI756">
            <v>52</v>
          </cell>
          <cell r="KJ756">
            <v>52</v>
          </cell>
          <cell r="KK756">
            <v>0</v>
          </cell>
          <cell r="KL756">
            <v>43</v>
          </cell>
          <cell r="KM756">
            <v>43</v>
          </cell>
          <cell r="KN756">
            <v>0</v>
          </cell>
          <cell r="KO756">
            <v>7</v>
          </cell>
          <cell r="KP756">
            <v>7</v>
          </cell>
          <cell r="KQ756">
            <v>0</v>
          </cell>
          <cell r="KR756">
            <v>0</v>
          </cell>
          <cell r="KS756">
            <v>0</v>
          </cell>
          <cell r="KT756">
            <v>0</v>
          </cell>
          <cell r="KU756">
            <v>0</v>
          </cell>
          <cell r="KV756">
            <v>0</v>
          </cell>
          <cell r="KW756">
            <v>0</v>
          </cell>
          <cell r="KX756">
            <v>0</v>
          </cell>
          <cell r="KY756">
            <v>0</v>
          </cell>
          <cell r="KZ756">
            <v>0</v>
          </cell>
          <cell r="LA756">
            <v>0</v>
          </cell>
          <cell r="LB756">
            <v>0</v>
          </cell>
          <cell r="LC756">
            <v>0</v>
          </cell>
          <cell r="LD756">
            <v>0</v>
          </cell>
          <cell r="LE756">
            <v>0</v>
          </cell>
          <cell r="LF756">
            <v>0</v>
          </cell>
          <cell r="LG756">
            <v>0</v>
          </cell>
          <cell r="LH756">
            <v>0</v>
          </cell>
          <cell r="LI756">
            <v>0</v>
          </cell>
          <cell r="LJ756">
            <v>0</v>
          </cell>
          <cell r="LK756">
            <v>0</v>
          </cell>
          <cell r="LL756">
            <v>0</v>
          </cell>
          <cell r="LM756">
            <v>0</v>
          </cell>
          <cell r="LN756">
            <v>0</v>
          </cell>
          <cell r="LO756">
            <v>0</v>
          </cell>
          <cell r="LP756">
            <v>0</v>
          </cell>
          <cell r="LQ756">
            <v>0</v>
          </cell>
          <cell r="LR756">
            <v>0</v>
          </cell>
          <cell r="LS756">
            <v>0</v>
          </cell>
          <cell r="LT756">
            <v>0</v>
          </cell>
          <cell r="LU756">
            <v>0</v>
          </cell>
          <cell r="LV756">
            <v>0</v>
          </cell>
          <cell r="LW756">
            <v>0</v>
          </cell>
          <cell r="LX756">
            <v>0</v>
          </cell>
          <cell r="LY756">
            <v>0</v>
          </cell>
          <cell r="LZ756">
            <v>0</v>
          </cell>
          <cell r="MA756">
            <v>0</v>
          </cell>
          <cell r="MB756">
            <v>0</v>
          </cell>
          <cell r="MC756">
            <v>0</v>
          </cell>
          <cell r="MD756">
            <v>0</v>
          </cell>
          <cell r="ME756">
            <v>0</v>
          </cell>
          <cell r="MF756">
            <v>0</v>
          </cell>
          <cell r="MG756">
            <v>0</v>
          </cell>
          <cell r="MH756">
            <v>0</v>
          </cell>
          <cell r="MI756">
            <v>0</v>
          </cell>
          <cell r="MJ756">
            <v>0</v>
          </cell>
          <cell r="MK756">
            <v>0</v>
          </cell>
          <cell r="ML756">
            <v>0</v>
          </cell>
          <cell r="MM756">
            <v>0</v>
          </cell>
          <cell r="MN756">
            <v>0</v>
          </cell>
          <cell r="MO756">
            <v>0</v>
          </cell>
          <cell r="MP756">
            <v>0</v>
          </cell>
          <cell r="MQ756">
            <v>0</v>
          </cell>
          <cell r="MR756">
            <v>0</v>
          </cell>
          <cell r="MS756">
            <v>0</v>
          </cell>
          <cell r="MT756">
            <v>0</v>
          </cell>
          <cell r="MU756">
            <v>0</v>
          </cell>
          <cell r="MV756">
            <v>0</v>
          </cell>
          <cell r="MW756">
            <v>0</v>
          </cell>
          <cell r="MX756">
            <v>0</v>
          </cell>
          <cell r="MY756">
            <v>0</v>
          </cell>
          <cell r="MZ756">
            <v>0</v>
          </cell>
          <cell r="NA756">
            <v>0</v>
          </cell>
          <cell r="NB756">
            <v>0</v>
          </cell>
          <cell r="NC756">
            <v>0</v>
          </cell>
          <cell r="ND756">
            <v>0</v>
          </cell>
          <cell r="NE756">
            <v>0</v>
          </cell>
          <cell r="NF756">
            <v>0</v>
          </cell>
          <cell r="NG756">
            <v>0</v>
          </cell>
          <cell r="NH756">
            <v>0</v>
          </cell>
          <cell r="NI756">
            <v>0</v>
          </cell>
          <cell r="NJ756">
            <v>0</v>
          </cell>
          <cell r="NK756">
            <v>0</v>
          </cell>
          <cell r="NL756">
            <v>0</v>
          </cell>
          <cell r="NM756">
            <v>0</v>
          </cell>
          <cell r="NN756">
            <v>0</v>
          </cell>
          <cell r="NO756">
            <v>0</v>
          </cell>
          <cell r="NP756">
            <v>0</v>
          </cell>
          <cell r="NQ756">
            <v>0</v>
          </cell>
          <cell r="NR756">
            <v>0</v>
          </cell>
          <cell r="NS756">
            <v>0</v>
          </cell>
          <cell r="NT756">
            <v>0</v>
          </cell>
          <cell r="NU756">
            <v>0</v>
          </cell>
          <cell r="NV756">
            <v>0</v>
          </cell>
          <cell r="NW756">
            <v>0</v>
          </cell>
        </row>
        <row r="760">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0</v>
          </cell>
          <cell r="CB760">
            <v>0</v>
          </cell>
          <cell r="CC760">
            <v>0</v>
          </cell>
          <cell r="CD760">
            <v>0</v>
          </cell>
          <cell r="CE760">
            <v>0</v>
          </cell>
          <cell r="CF760">
            <v>0</v>
          </cell>
          <cell r="CG760">
            <v>0</v>
          </cell>
          <cell r="CH760">
            <v>0</v>
          </cell>
          <cell r="CI760">
            <v>0</v>
          </cell>
          <cell r="CJ760">
            <v>0</v>
          </cell>
          <cell r="CK760">
            <v>0</v>
          </cell>
          <cell r="CL760">
            <v>0</v>
          </cell>
          <cell r="CM760">
            <v>0</v>
          </cell>
          <cell r="CN760">
            <v>0</v>
          </cell>
          <cell r="CO760">
            <v>0</v>
          </cell>
          <cell r="CP760">
            <v>0</v>
          </cell>
          <cell r="CQ760">
            <v>0</v>
          </cell>
          <cell r="CR760">
            <v>0</v>
          </cell>
          <cell r="CS760">
            <v>0</v>
          </cell>
          <cell r="CT760">
            <v>0</v>
          </cell>
          <cell r="CU760">
            <v>0</v>
          </cell>
          <cell r="CV760">
            <v>0</v>
          </cell>
          <cell r="CW760">
            <v>0</v>
          </cell>
          <cell r="CX760">
            <v>0</v>
          </cell>
          <cell r="CY760">
            <v>0</v>
          </cell>
          <cell r="CZ760">
            <v>0</v>
          </cell>
          <cell r="DA760">
            <v>0</v>
          </cell>
          <cell r="DB760">
            <v>0</v>
          </cell>
          <cell r="DC760">
            <v>0</v>
          </cell>
          <cell r="DD760">
            <v>0</v>
          </cell>
          <cell r="DE760">
            <v>0</v>
          </cell>
          <cell r="DF760">
            <v>0</v>
          </cell>
          <cell r="DG760">
            <v>0</v>
          </cell>
          <cell r="DH760">
            <v>0</v>
          </cell>
          <cell r="DI760">
            <v>0</v>
          </cell>
          <cell r="DJ760">
            <v>0</v>
          </cell>
          <cell r="DK760">
            <v>0</v>
          </cell>
          <cell r="DL760">
            <v>0</v>
          </cell>
          <cell r="DM760">
            <v>0</v>
          </cell>
          <cell r="DN760">
            <v>0</v>
          </cell>
          <cell r="DO760">
            <v>0</v>
          </cell>
          <cell r="DP760">
            <v>0</v>
          </cell>
          <cell r="DQ760">
            <v>0</v>
          </cell>
          <cell r="DR760">
            <v>0</v>
          </cell>
          <cell r="DS760">
            <v>0</v>
          </cell>
          <cell r="DT760">
            <v>0</v>
          </cell>
          <cell r="DU760">
            <v>0</v>
          </cell>
          <cell r="DV760">
            <v>0</v>
          </cell>
          <cell r="DW760">
            <v>0</v>
          </cell>
          <cell r="DX760">
            <v>0</v>
          </cell>
          <cell r="DY760">
            <v>0</v>
          </cell>
          <cell r="DZ760">
            <v>0</v>
          </cell>
          <cell r="EA760">
            <v>0</v>
          </cell>
          <cell r="EB760">
            <v>0</v>
          </cell>
          <cell r="EC760">
            <v>0</v>
          </cell>
          <cell r="ED760">
            <v>0</v>
          </cell>
          <cell r="EE760">
            <v>-782</v>
          </cell>
          <cell r="EF760">
            <v>0</v>
          </cell>
          <cell r="EG760">
            <v>-782</v>
          </cell>
          <cell r="EH760">
            <v>-718</v>
          </cell>
          <cell r="EI760">
            <v>0</v>
          </cell>
          <cell r="EJ760">
            <v>-718</v>
          </cell>
          <cell r="EK760">
            <v>-514</v>
          </cell>
          <cell r="EL760">
            <v>0</v>
          </cell>
          <cell r="EM760">
            <v>-514</v>
          </cell>
          <cell r="EN760">
            <v>-811</v>
          </cell>
          <cell r="EO760">
            <v>0</v>
          </cell>
          <cell r="EP760">
            <v>-811</v>
          </cell>
          <cell r="EQ760">
            <v>-490</v>
          </cell>
          <cell r="ER760">
            <v>0</v>
          </cell>
          <cell r="ES760">
            <v>-490</v>
          </cell>
          <cell r="ET760">
            <v>-659</v>
          </cell>
          <cell r="EU760">
            <v>0</v>
          </cell>
          <cell r="EV760">
            <v>-659</v>
          </cell>
          <cell r="EW760">
            <v>-820</v>
          </cell>
          <cell r="EX760">
            <v>0</v>
          </cell>
          <cell r="EY760">
            <v>-820</v>
          </cell>
          <cell r="EZ760">
            <v>-814</v>
          </cell>
          <cell r="FA760">
            <v>0</v>
          </cell>
          <cell r="FB760">
            <v>-814</v>
          </cell>
          <cell r="FC760">
            <v>0</v>
          </cell>
          <cell r="FD760">
            <v>0</v>
          </cell>
          <cell r="FE760">
            <v>0</v>
          </cell>
          <cell r="FF760">
            <v>0</v>
          </cell>
          <cell r="FG760">
            <v>0</v>
          </cell>
          <cell r="FH760">
            <v>0</v>
          </cell>
          <cell r="FI760">
            <v>0</v>
          </cell>
          <cell r="FJ760">
            <v>0</v>
          </cell>
          <cell r="FK760">
            <v>0</v>
          </cell>
          <cell r="FL760">
            <v>0</v>
          </cell>
          <cell r="FM760">
            <v>0</v>
          </cell>
          <cell r="FN760">
            <v>0</v>
          </cell>
          <cell r="FO760">
            <v>0</v>
          </cell>
          <cell r="FP760">
            <v>0</v>
          </cell>
          <cell r="FQ760">
            <v>0</v>
          </cell>
          <cell r="FR760">
            <v>0</v>
          </cell>
          <cell r="FS760">
            <v>0</v>
          </cell>
          <cell r="FT760">
            <v>0</v>
          </cell>
          <cell r="FU760">
            <v>0</v>
          </cell>
          <cell r="FV760">
            <v>0</v>
          </cell>
          <cell r="FW760">
            <v>0</v>
          </cell>
          <cell r="FX760">
            <v>0</v>
          </cell>
          <cell r="FY760">
            <v>0</v>
          </cell>
          <cell r="FZ760">
            <v>0</v>
          </cell>
          <cell r="GA760">
            <v>0</v>
          </cell>
          <cell r="GB760">
            <v>0</v>
          </cell>
          <cell r="GC760">
            <v>0</v>
          </cell>
          <cell r="GD760">
            <v>0</v>
          </cell>
          <cell r="GE760">
            <v>0</v>
          </cell>
          <cell r="GF760">
            <v>0</v>
          </cell>
          <cell r="GG760">
            <v>0</v>
          </cell>
          <cell r="GH760">
            <v>0</v>
          </cell>
          <cell r="GI760">
            <v>0</v>
          </cell>
          <cell r="GJ760">
            <v>0</v>
          </cell>
          <cell r="GK760">
            <v>0</v>
          </cell>
          <cell r="GL760">
            <v>0</v>
          </cell>
          <cell r="GM760">
            <v>0</v>
          </cell>
          <cell r="GN760">
            <v>0</v>
          </cell>
          <cell r="GO760">
            <v>0</v>
          </cell>
          <cell r="GP760">
            <v>0</v>
          </cell>
          <cell r="GQ760">
            <v>0</v>
          </cell>
          <cell r="GR760">
            <v>0</v>
          </cell>
          <cell r="GS760">
            <v>0</v>
          </cell>
          <cell r="GT760">
            <v>0</v>
          </cell>
          <cell r="GU760">
            <v>0</v>
          </cell>
          <cell r="GV760">
            <v>0</v>
          </cell>
          <cell r="GW760">
            <v>0</v>
          </cell>
          <cell r="GX760">
            <v>0</v>
          </cell>
          <cell r="GY760">
            <v>0</v>
          </cell>
          <cell r="GZ760">
            <v>0</v>
          </cell>
          <cell r="HA760">
            <v>0</v>
          </cell>
          <cell r="HB760">
            <v>0</v>
          </cell>
          <cell r="HC760">
            <v>0</v>
          </cell>
          <cell r="HD760">
            <v>0</v>
          </cell>
          <cell r="HE760">
            <v>0</v>
          </cell>
          <cell r="HF760">
            <v>0</v>
          </cell>
          <cell r="HG760">
            <v>0</v>
          </cell>
          <cell r="HH760">
            <v>0</v>
          </cell>
          <cell r="HI760">
            <v>0</v>
          </cell>
          <cell r="HJ760">
            <v>0</v>
          </cell>
          <cell r="HO760">
            <v>0</v>
          </cell>
          <cell r="HP760">
            <v>0</v>
          </cell>
          <cell r="HQ760">
            <v>0</v>
          </cell>
          <cell r="HR760">
            <v>0</v>
          </cell>
          <cell r="HS760">
            <v>0</v>
          </cell>
          <cell r="HT760">
            <v>0</v>
          </cell>
          <cell r="HU760">
            <v>0</v>
          </cell>
          <cell r="HV760">
            <v>0</v>
          </cell>
          <cell r="HW760">
            <v>0</v>
          </cell>
          <cell r="HX760">
            <v>0</v>
          </cell>
          <cell r="HY760">
            <v>0</v>
          </cell>
          <cell r="HZ760">
            <v>0</v>
          </cell>
          <cell r="IA760">
            <v>0</v>
          </cell>
          <cell r="IB760">
            <v>0</v>
          </cell>
          <cell r="IC760">
            <v>0</v>
          </cell>
          <cell r="ID760">
            <v>0</v>
          </cell>
          <cell r="IE760">
            <v>0</v>
          </cell>
          <cell r="IF760">
            <v>0</v>
          </cell>
          <cell r="IG760">
            <v>0</v>
          </cell>
          <cell r="IH760">
            <v>0</v>
          </cell>
          <cell r="II760">
            <v>0</v>
          </cell>
          <cell r="IJ760">
            <v>0</v>
          </cell>
          <cell r="IK760">
            <v>0</v>
          </cell>
          <cell r="IL760">
            <v>0</v>
          </cell>
          <cell r="IM760">
            <v>0</v>
          </cell>
          <cell r="IN760">
            <v>0</v>
          </cell>
          <cell r="IO760">
            <v>0</v>
          </cell>
          <cell r="IP760">
            <v>0</v>
          </cell>
          <cell r="IQ760">
            <v>0</v>
          </cell>
          <cell r="IR760">
            <v>0</v>
          </cell>
          <cell r="IS760">
            <v>0</v>
          </cell>
          <cell r="IT760">
            <v>0</v>
          </cell>
          <cell r="IU760">
            <v>0</v>
          </cell>
          <cell r="IV760">
            <v>0</v>
          </cell>
          <cell r="IW760">
            <v>0</v>
          </cell>
          <cell r="IX760">
            <v>0</v>
          </cell>
          <cell r="IY760">
            <v>0</v>
          </cell>
          <cell r="IZ760">
            <v>0</v>
          </cell>
          <cell r="JA760">
            <v>0</v>
          </cell>
          <cell r="JB760">
            <v>0</v>
          </cell>
          <cell r="JC760">
            <v>0</v>
          </cell>
          <cell r="JD760">
            <v>0</v>
          </cell>
          <cell r="JE760">
            <v>0</v>
          </cell>
          <cell r="JF760">
            <v>0</v>
          </cell>
          <cell r="JG760">
            <v>0</v>
          </cell>
          <cell r="JH760">
            <v>0</v>
          </cell>
          <cell r="JI760">
            <v>0</v>
          </cell>
          <cell r="JJ760">
            <v>0</v>
          </cell>
          <cell r="JK760">
            <v>0</v>
          </cell>
          <cell r="JL760">
            <v>0</v>
          </cell>
          <cell r="JM760">
            <v>0</v>
          </cell>
          <cell r="JN760">
            <v>0</v>
          </cell>
          <cell r="JO760">
            <v>0</v>
          </cell>
          <cell r="JP760">
            <v>0</v>
          </cell>
          <cell r="JQ760">
            <v>0</v>
          </cell>
          <cell r="JR760">
            <v>0</v>
          </cell>
          <cell r="JS760">
            <v>0</v>
          </cell>
          <cell r="JT760">
            <v>0</v>
          </cell>
          <cell r="JU760">
            <v>0</v>
          </cell>
          <cell r="JV760">
            <v>0</v>
          </cell>
          <cell r="JW760">
            <v>0</v>
          </cell>
          <cell r="JX760">
            <v>0</v>
          </cell>
          <cell r="JY760">
            <v>0</v>
          </cell>
          <cell r="JZ760">
            <v>0</v>
          </cell>
          <cell r="KA760">
            <v>0</v>
          </cell>
          <cell r="KB760">
            <v>0</v>
          </cell>
          <cell r="KC760">
            <v>0</v>
          </cell>
          <cell r="KD760">
            <v>0</v>
          </cell>
          <cell r="KE760">
            <v>0</v>
          </cell>
          <cell r="KF760">
            <v>0</v>
          </cell>
          <cell r="KG760">
            <v>0</v>
          </cell>
          <cell r="KH760">
            <v>0</v>
          </cell>
          <cell r="KI760">
            <v>0</v>
          </cell>
          <cell r="KJ760">
            <v>0</v>
          </cell>
          <cell r="KK760">
            <v>0</v>
          </cell>
          <cell r="KL760">
            <v>0</v>
          </cell>
          <cell r="KM760">
            <v>0</v>
          </cell>
          <cell r="KN760">
            <v>0</v>
          </cell>
          <cell r="KO760">
            <v>0</v>
          </cell>
          <cell r="KP760">
            <v>0</v>
          </cell>
          <cell r="KQ760">
            <v>0</v>
          </cell>
          <cell r="KR760">
            <v>0</v>
          </cell>
          <cell r="KS760">
            <v>0</v>
          </cell>
          <cell r="KT760">
            <v>-782</v>
          </cell>
          <cell r="KU760">
            <v>0</v>
          </cell>
          <cell r="KV760">
            <v>0</v>
          </cell>
          <cell r="KW760">
            <v>-718</v>
          </cell>
          <cell r="KX760">
            <v>0</v>
          </cell>
          <cell r="KY760">
            <v>0</v>
          </cell>
          <cell r="KZ760">
            <v>-514</v>
          </cell>
          <cell r="LA760">
            <v>0</v>
          </cell>
          <cell r="LB760">
            <v>0</v>
          </cell>
          <cell r="LC760">
            <v>-811</v>
          </cell>
          <cell r="LD760">
            <v>0</v>
          </cell>
          <cell r="LE760">
            <v>0</v>
          </cell>
          <cell r="LF760">
            <v>-490</v>
          </cell>
          <cell r="LG760">
            <v>0</v>
          </cell>
          <cell r="LH760">
            <v>0</v>
          </cell>
          <cell r="LI760">
            <v>-659</v>
          </cell>
          <cell r="LJ760">
            <v>0</v>
          </cell>
          <cell r="LK760">
            <v>0</v>
          </cell>
          <cell r="LL760">
            <v>-820</v>
          </cell>
          <cell r="LM760">
            <v>0</v>
          </cell>
          <cell r="LN760">
            <v>0</v>
          </cell>
          <cell r="LO760">
            <v>-814</v>
          </cell>
          <cell r="LP760">
            <v>0</v>
          </cell>
          <cell r="LQ760">
            <v>0</v>
          </cell>
          <cell r="LR760">
            <v>0</v>
          </cell>
          <cell r="LS760">
            <v>0</v>
          </cell>
          <cell r="LT760">
            <v>0</v>
          </cell>
          <cell r="LU760">
            <v>0</v>
          </cell>
          <cell r="LV760">
            <v>0</v>
          </cell>
          <cell r="LW760">
            <v>0</v>
          </cell>
          <cell r="LX760">
            <v>0</v>
          </cell>
          <cell r="LY760">
            <v>0</v>
          </cell>
          <cell r="LZ760">
            <v>0</v>
          </cell>
          <cell r="MA760">
            <v>0</v>
          </cell>
          <cell r="MB760">
            <v>0</v>
          </cell>
          <cell r="MC760">
            <v>0</v>
          </cell>
          <cell r="MD760">
            <v>0</v>
          </cell>
          <cell r="ME760">
            <v>0</v>
          </cell>
          <cell r="MF760">
            <v>0</v>
          </cell>
          <cell r="MG760">
            <v>0</v>
          </cell>
          <cell r="MH760">
            <v>0</v>
          </cell>
          <cell r="MI760">
            <v>0</v>
          </cell>
          <cell r="MJ760">
            <v>0</v>
          </cell>
          <cell r="MK760">
            <v>0</v>
          </cell>
          <cell r="ML760">
            <v>0</v>
          </cell>
          <cell r="MM760">
            <v>0</v>
          </cell>
          <cell r="MN760">
            <v>0</v>
          </cell>
          <cell r="MO760">
            <v>0</v>
          </cell>
          <cell r="MP760">
            <v>0</v>
          </cell>
          <cell r="MQ760">
            <v>0</v>
          </cell>
          <cell r="MR760">
            <v>0</v>
          </cell>
          <cell r="MS760">
            <v>0</v>
          </cell>
          <cell r="MT760">
            <v>0</v>
          </cell>
          <cell r="MU760">
            <v>0</v>
          </cell>
          <cell r="MV760">
            <v>0</v>
          </cell>
          <cell r="MW760">
            <v>0</v>
          </cell>
          <cell r="MX760">
            <v>0</v>
          </cell>
          <cell r="MY760">
            <v>0</v>
          </cell>
          <cell r="MZ760">
            <v>0</v>
          </cell>
          <cell r="NA760">
            <v>0</v>
          </cell>
          <cell r="NB760">
            <v>0</v>
          </cell>
          <cell r="NC760">
            <v>0</v>
          </cell>
          <cell r="ND760">
            <v>0</v>
          </cell>
          <cell r="NE760">
            <v>0</v>
          </cell>
          <cell r="NF760">
            <v>0</v>
          </cell>
          <cell r="NG760">
            <v>0</v>
          </cell>
          <cell r="NH760">
            <v>0</v>
          </cell>
          <cell r="NI760">
            <v>0</v>
          </cell>
          <cell r="NJ760">
            <v>0</v>
          </cell>
          <cell r="NK760">
            <v>0</v>
          </cell>
          <cell r="NL760">
            <v>0</v>
          </cell>
          <cell r="NM760">
            <v>0</v>
          </cell>
          <cell r="NN760">
            <v>0</v>
          </cell>
          <cell r="NO760">
            <v>0</v>
          </cell>
          <cell r="NP760">
            <v>0</v>
          </cell>
          <cell r="NQ760">
            <v>0</v>
          </cell>
          <cell r="NR760">
            <v>0</v>
          </cell>
          <cell r="NS760">
            <v>0</v>
          </cell>
          <cell r="NT760">
            <v>0</v>
          </cell>
          <cell r="NU760">
            <v>0</v>
          </cell>
          <cell r="NV760">
            <v>0</v>
          </cell>
          <cell r="NW760">
            <v>0</v>
          </cell>
        </row>
        <row r="761">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0</v>
          </cell>
          <cell r="CB761">
            <v>0</v>
          </cell>
          <cell r="CC761">
            <v>0</v>
          </cell>
          <cell r="CD761">
            <v>0</v>
          </cell>
          <cell r="CE761">
            <v>0</v>
          </cell>
          <cell r="CF761">
            <v>0</v>
          </cell>
          <cell r="CG761">
            <v>0</v>
          </cell>
          <cell r="CH761">
            <v>0</v>
          </cell>
          <cell r="CI761">
            <v>0</v>
          </cell>
          <cell r="CJ761">
            <v>0</v>
          </cell>
          <cell r="CK761">
            <v>0</v>
          </cell>
          <cell r="CL761">
            <v>0</v>
          </cell>
          <cell r="CM761">
            <v>0</v>
          </cell>
          <cell r="CN761">
            <v>0</v>
          </cell>
          <cell r="CO761">
            <v>0</v>
          </cell>
          <cell r="CP761">
            <v>0</v>
          </cell>
          <cell r="CQ761">
            <v>0</v>
          </cell>
          <cell r="CR761">
            <v>0</v>
          </cell>
          <cell r="CS761">
            <v>0</v>
          </cell>
          <cell r="CT761">
            <v>0</v>
          </cell>
          <cell r="CU761">
            <v>0</v>
          </cell>
          <cell r="CV761">
            <v>0</v>
          </cell>
          <cell r="CW761">
            <v>0</v>
          </cell>
          <cell r="CX761">
            <v>0</v>
          </cell>
          <cell r="CY761">
            <v>0</v>
          </cell>
          <cell r="CZ761">
            <v>0</v>
          </cell>
          <cell r="DA761">
            <v>0</v>
          </cell>
          <cell r="DB761">
            <v>0</v>
          </cell>
          <cell r="DC761">
            <v>0</v>
          </cell>
          <cell r="DD761">
            <v>0</v>
          </cell>
          <cell r="DE761">
            <v>0</v>
          </cell>
          <cell r="DF761">
            <v>0</v>
          </cell>
          <cell r="DG761">
            <v>0</v>
          </cell>
          <cell r="DH761">
            <v>0</v>
          </cell>
          <cell r="DI761">
            <v>0</v>
          </cell>
          <cell r="DJ761">
            <v>0</v>
          </cell>
          <cell r="DK761">
            <v>0</v>
          </cell>
          <cell r="DL761">
            <v>0</v>
          </cell>
          <cell r="DM761">
            <v>0</v>
          </cell>
          <cell r="DN761">
            <v>0</v>
          </cell>
          <cell r="DO761">
            <v>0</v>
          </cell>
          <cell r="DP761">
            <v>0</v>
          </cell>
          <cell r="DQ761">
            <v>0</v>
          </cell>
          <cell r="DR761">
            <v>0</v>
          </cell>
          <cell r="DS761">
            <v>0</v>
          </cell>
          <cell r="DT761">
            <v>0</v>
          </cell>
          <cell r="DU761">
            <v>0</v>
          </cell>
          <cell r="DV761">
            <v>0</v>
          </cell>
          <cell r="DW761">
            <v>0</v>
          </cell>
          <cell r="DX761">
            <v>0</v>
          </cell>
          <cell r="DY761">
            <v>0</v>
          </cell>
          <cell r="DZ761">
            <v>0</v>
          </cell>
          <cell r="EA761">
            <v>0</v>
          </cell>
          <cell r="EB761">
            <v>0</v>
          </cell>
          <cell r="EC761">
            <v>0</v>
          </cell>
          <cell r="ED761">
            <v>0</v>
          </cell>
          <cell r="EE761">
            <v>0</v>
          </cell>
          <cell r="EF761">
            <v>0</v>
          </cell>
          <cell r="EG761">
            <v>0</v>
          </cell>
          <cell r="EH761">
            <v>0</v>
          </cell>
          <cell r="EI761">
            <v>0</v>
          </cell>
          <cell r="EJ761">
            <v>0</v>
          </cell>
          <cell r="EK761">
            <v>0</v>
          </cell>
          <cell r="EL761">
            <v>0</v>
          </cell>
          <cell r="EM761">
            <v>0</v>
          </cell>
          <cell r="EN761">
            <v>0</v>
          </cell>
          <cell r="EO761">
            <v>0</v>
          </cell>
          <cell r="EP761">
            <v>0</v>
          </cell>
          <cell r="EQ761">
            <v>0</v>
          </cell>
          <cell r="ER761">
            <v>0</v>
          </cell>
          <cell r="ES761">
            <v>0</v>
          </cell>
          <cell r="ET761">
            <v>0</v>
          </cell>
          <cell r="EU761">
            <v>0</v>
          </cell>
          <cell r="EV761">
            <v>0</v>
          </cell>
          <cell r="EW761">
            <v>0</v>
          </cell>
          <cell r="EX761">
            <v>0</v>
          </cell>
          <cell r="EY761">
            <v>0</v>
          </cell>
          <cell r="EZ761">
            <v>0</v>
          </cell>
          <cell r="FA761">
            <v>0</v>
          </cell>
          <cell r="FB761">
            <v>0</v>
          </cell>
          <cell r="FC761">
            <v>0</v>
          </cell>
          <cell r="FD761">
            <v>0</v>
          </cell>
          <cell r="FE761">
            <v>0</v>
          </cell>
          <cell r="FF761">
            <v>0</v>
          </cell>
          <cell r="FG761">
            <v>0</v>
          </cell>
          <cell r="FH761">
            <v>0</v>
          </cell>
          <cell r="FI761">
            <v>0</v>
          </cell>
          <cell r="FJ761">
            <v>0</v>
          </cell>
          <cell r="FK761">
            <v>0</v>
          </cell>
          <cell r="FL761">
            <v>0</v>
          </cell>
          <cell r="FM761">
            <v>0</v>
          </cell>
          <cell r="FN761">
            <v>0</v>
          </cell>
          <cell r="FO761">
            <v>0</v>
          </cell>
          <cell r="FP761">
            <v>0</v>
          </cell>
          <cell r="FQ761">
            <v>0</v>
          </cell>
          <cell r="FR761">
            <v>0</v>
          </cell>
          <cell r="FS761">
            <v>0</v>
          </cell>
          <cell r="FT761">
            <v>0</v>
          </cell>
          <cell r="FU761">
            <v>0</v>
          </cell>
          <cell r="FV761">
            <v>0</v>
          </cell>
          <cell r="FW761">
            <v>0</v>
          </cell>
          <cell r="FX761">
            <v>0</v>
          </cell>
          <cell r="FY761">
            <v>0</v>
          </cell>
          <cell r="FZ761">
            <v>0</v>
          </cell>
          <cell r="GA761">
            <v>0</v>
          </cell>
          <cell r="GB761">
            <v>0</v>
          </cell>
          <cell r="GC761">
            <v>0</v>
          </cell>
          <cell r="GD761">
            <v>0</v>
          </cell>
          <cell r="GE761">
            <v>0</v>
          </cell>
          <cell r="GF761">
            <v>0</v>
          </cell>
          <cell r="GG761">
            <v>0</v>
          </cell>
          <cell r="GH761">
            <v>0</v>
          </cell>
          <cell r="GI761">
            <v>0</v>
          </cell>
          <cell r="GJ761">
            <v>0</v>
          </cell>
          <cell r="GK761">
            <v>0</v>
          </cell>
          <cell r="GL761">
            <v>0</v>
          </cell>
          <cell r="GM761">
            <v>0</v>
          </cell>
          <cell r="GN761">
            <v>0</v>
          </cell>
          <cell r="GO761">
            <v>0</v>
          </cell>
          <cell r="GP761">
            <v>0</v>
          </cell>
          <cell r="GQ761">
            <v>0</v>
          </cell>
          <cell r="GR761">
            <v>0</v>
          </cell>
          <cell r="GS761">
            <v>0</v>
          </cell>
          <cell r="GT761">
            <v>0</v>
          </cell>
          <cell r="GU761">
            <v>0</v>
          </cell>
          <cell r="GV761">
            <v>0</v>
          </cell>
          <cell r="GW761">
            <v>0</v>
          </cell>
          <cell r="GX761">
            <v>0</v>
          </cell>
          <cell r="GY761">
            <v>0</v>
          </cell>
          <cell r="GZ761">
            <v>0</v>
          </cell>
          <cell r="HA761">
            <v>0</v>
          </cell>
          <cell r="HB761">
            <v>0</v>
          </cell>
          <cell r="HC761">
            <v>0</v>
          </cell>
          <cell r="HD761">
            <v>0</v>
          </cell>
          <cell r="HE761">
            <v>0</v>
          </cell>
          <cell r="HF761">
            <v>0</v>
          </cell>
          <cell r="HG761">
            <v>0</v>
          </cell>
          <cell r="HH761">
            <v>0</v>
          </cell>
          <cell r="HI761">
            <v>0</v>
          </cell>
          <cell r="HJ761">
            <v>0</v>
          </cell>
          <cell r="HO761">
            <v>0</v>
          </cell>
          <cell r="HP761">
            <v>0</v>
          </cell>
          <cell r="HQ761">
            <v>0</v>
          </cell>
          <cell r="HR761">
            <v>0</v>
          </cell>
          <cell r="HS761">
            <v>0</v>
          </cell>
          <cell r="HT761">
            <v>0</v>
          </cell>
          <cell r="HU761">
            <v>0</v>
          </cell>
          <cell r="HV761">
            <v>0</v>
          </cell>
          <cell r="HW761">
            <v>0</v>
          </cell>
          <cell r="HX761">
            <v>0</v>
          </cell>
          <cell r="HY761">
            <v>0</v>
          </cell>
          <cell r="HZ761">
            <v>0</v>
          </cell>
          <cell r="IA761">
            <v>0</v>
          </cell>
          <cell r="IB761">
            <v>0</v>
          </cell>
          <cell r="IC761">
            <v>0</v>
          </cell>
          <cell r="ID761">
            <v>0</v>
          </cell>
          <cell r="IE761">
            <v>0</v>
          </cell>
          <cell r="IF761">
            <v>0</v>
          </cell>
          <cell r="IG761">
            <v>0</v>
          </cell>
          <cell r="IH761">
            <v>0</v>
          </cell>
          <cell r="II761">
            <v>0</v>
          </cell>
          <cell r="IJ761">
            <v>0</v>
          </cell>
          <cell r="IK761">
            <v>0</v>
          </cell>
          <cell r="IL761">
            <v>0</v>
          </cell>
          <cell r="IM761">
            <v>0</v>
          </cell>
          <cell r="IN761">
            <v>0</v>
          </cell>
          <cell r="IO761">
            <v>0</v>
          </cell>
          <cell r="IP761">
            <v>0</v>
          </cell>
          <cell r="IQ761">
            <v>0</v>
          </cell>
          <cell r="IR761">
            <v>0</v>
          </cell>
          <cell r="IS761">
            <v>0</v>
          </cell>
          <cell r="IT761">
            <v>0</v>
          </cell>
          <cell r="IU761">
            <v>0</v>
          </cell>
          <cell r="IV761">
            <v>0</v>
          </cell>
          <cell r="IW761">
            <v>0</v>
          </cell>
          <cell r="IX761">
            <v>0</v>
          </cell>
          <cell r="IY761">
            <v>0</v>
          </cell>
          <cell r="IZ761">
            <v>0</v>
          </cell>
          <cell r="JA761">
            <v>0</v>
          </cell>
          <cell r="JB761">
            <v>0</v>
          </cell>
          <cell r="JC761">
            <v>0</v>
          </cell>
          <cell r="JD761">
            <v>0</v>
          </cell>
          <cell r="JE761">
            <v>0</v>
          </cell>
          <cell r="JF761">
            <v>0</v>
          </cell>
          <cell r="JG761">
            <v>0</v>
          </cell>
          <cell r="JH761">
            <v>0</v>
          </cell>
          <cell r="JI761">
            <v>0</v>
          </cell>
          <cell r="JJ761">
            <v>0</v>
          </cell>
          <cell r="JK761">
            <v>0</v>
          </cell>
          <cell r="JL761">
            <v>0</v>
          </cell>
          <cell r="JM761">
            <v>0</v>
          </cell>
          <cell r="JN761">
            <v>0</v>
          </cell>
          <cell r="JO761">
            <v>0</v>
          </cell>
          <cell r="JP761">
            <v>0</v>
          </cell>
          <cell r="JQ761">
            <v>0</v>
          </cell>
          <cell r="JR761">
            <v>0</v>
          </cell>
          <cell r="JS761">
            <v>0</v>
          </cell>
          <cell r="JT761">
            <v>0</v>
          </cell>
          <cell r="JU761">
            <v>0</v>
          </cell>
          <cell r="JV761">
            <v>0</v>
          </cell>
          <cell r="JW761">
            <v>0</v>
          </cell>
          <cell r="JX761">
            <v>0</v>
          </cell>
          <cell r="JY761">
            <v>0</v>
          </cell>
          <cell r="JZ761">
            <v>0</v>
          </cell>
          <cell r="KA761">
            <v>0</v>
          </cell>
          <cell r="KB761">
            <v>0</v>
          </cell>
          <cell r="KC761">
            <v>0</v>
          </cell>
          <cell r="KD761">
            <v>0</v>
          </cell>
          <cell r="KE761">
            <v>0</v>
          </cell>
          <cell r="KF761">
            <v>0</v>
          </cell>
          <cell r="KG761">
            <v>0</v>
          </cell>
          <cell r="KH761">
            <v>0</v>
          </cell>
          <cell r="KI761">
            <v>0</v>
          </cell>
          <cell r="KJ761">
            <v>0</v>
          </cell>
          <cell r="KK761">
            <v>0</v>
          </cell>
          <cell r="KL761">
            <v>0</v>
          </cell>
          <cell r="KM761">
            <v>0</v>
          </cell>
          <cell r="KN761">
            <v>0</v>
          </cell>
          <cell r="KO761">
            <v>0</v>
          </cell>
          <cell r="KP761">
            <v>0</v>
          </cell>
          <cell r="KQ761">
            <v>0</v>
          </cell>
          <cell r="KR761">
            <v>0</v>
          </cell>
          <cell r="KS761">
            <v>0</v>
          </cell>
          <cell r="KT761">
            <v>0</v>
          </cell>
          <cell r="KU761">
            <v>0</v>
          </cell>
          <cell r="KV761">
            <v>0</v>
          </cell>
          <cell r="KW761">
            <v>0</v>
          </cell>
          <cell r="KX761">
            <v>0</v>
          </cell>
          <cell r="KY761">
            <v>0</v>
          </cell>
          <cell r="KZ761">
            <v>0</v>
          </cell>
          <cell r="LA761">
            <v>0</v>
          </cell>
          <cell r="LB761">
            <v>0</v>
          </cell>
          <cell r="LC761">
            <v>0</v>
          </cell>
          <cell r="LD761">
            <v>0</v>
          </cell>
          <cell r="LE761">
            <v>0</v>
          </cell>
          <cell r="LF761">
            <v>0</v>
          </cell>
          <cell r="LG761">
            <v>0</v>
          </cell>
          <cell r="LH761">
            <v>0</v>
          </cell>
          <cell r="LI761">
            <v>0</v>
          </cell>
          <cell r="LJ761">
            <v>0</v>
          </cell>
          <cell r="LK761">
            <v>0</v>
          </cell>
          <cell r="LL761">
            <v>0</v>
          </cell>
          <cell r="LM761">
            <v>0</v>
          </cell>
          <cell r="LN761">
            <v>0</v>
          </cell>
          <cell r="LO761">
            <v>0</v>
          </cell>
          <cell r="LP761">
            <v>0</v>
          </cell>
          <cell r="LQ761">
            <v>0</v>
          </cell>
          <cell r="LR761">
            <v>0</v>
          </cell>
          <cell r="LS761">
            <v>0</v>
          </cell>
          <cell r="LT761">
            <v>0</v>
          </cell>
          <cell r="LU761">
            <v>0</v>
          </cell>
          <cell r="LV761">
            <v>0</v>
          </cell>
          <cell r="LW761">
            <v>0</v>
          </cell>
          <cell r="LX761">
            <v>0</v>
          </cell>
          <cell r="LY761">
            <v>0</v>
          </cell>
          <cell r="LZ761">
            <v>0</v>
          </cell>
          <cell r="MA761">
            <v>0</v>
          </cell>
          <cell r="MB761">
            <v>0</v>
          </cell>
          <cell r="MC761">
            <v>0</v>
          </cell>
          <cell r="MD761">
            <v>0</v>
          </cell>
          <cell r="ME761">
            <v>0</v>
          </cell>
          <cell r="MF761">
            <v>0</v>
          </cell>
          <cell r="MG761">
            <v>0</v>
          </cell>
          <cell r="MH761">
            <v>0</v>
          </cell>
          <cell r="MI761">
            <v>0</v>
          </cell>
          <cell r="MJ761">
            <v>0</v>
          </cell>
          <cell r="MK761">
            <v>0</v>
          </cell>
          <cell r="ML761">
            <v>0</v>
          </cell>
          <cell r="MM761">
            <v>0</v>
          </cell>
          <cell r="MN761">
            <v>0</v>
          </cell>
          <cell r="MO761">
            <v>0</v>
          </cell>
          <cell r="MP761">
            <v>0</v>
          </cell>
          <cell r="MQ761">
            <v>0</v>
          </cell>
          <cell r="MR761">
            <v>0</v>
          </cell>
          <cell r="MS761">
            <v>0</v>
          </cell>
          <cell r="MT761">
            <v>0</v>
          </cell>
          <cell r="MU761">
            <v>0</v>
          </cell>
          <cell r="MV761">
            <v>0</v>
          </cell>
          <cell r="MW761">
            <v>0</v>
          </cell>
          <cell r="MX761">
            <v>0</v>
          </cell>
          <cell r="MY761">
            <v>0</v>
          </cell>
          <cell r="MZ761">
            <v>0</v>
          </cell>
          <cell r="NA761">
            <v>0</v>
          </cell>
          <cell r="NB761">
            <v>0</v>
          </cell>
          <cell r="NC761">
            <v>0</v>
          </cell>
          <cell r="ND761">
            <v>0</v>
          </cell>
          <cell r="NE761">
            <v>0</v>
          </cell>
          <cell r="NF761">
            <v>0</v>
          </cell>
          <cell r="NG761">
            <v>0</v>
          </cell>
          <cell r="NH761">
            <v>0</v>
          </cell>
          <cell r="NI761">
            <v>0</v>
          </cell>
          <cell r="NJ761">
            <v>0</v>
          </cell>
          <cell r="NK761">
            <v>0</v>
          </cell>
          <cell r="NL761">
            <v>0</v>
          </cell>
          <cell r="NM761">
            <v>0</v>
          </cell>
          <cell r="NN761">
            <v>0</v>
          </cell>
          <cell r="NO761">
            <v>0</v>
          </cell>
          <cell r="NP761">
            <v>0</v>
          </cell>
          <cell r="NQ761">
            <v>0</v>
          </cell>
          <cell r="NR761">
            <v>0</v>
          </cell>
          <cell r="NS761">
            <v>0</v>
          </cell>
          <cell r="NT761">
            <v>0</v>
          </cell>
          <cell r="NU761">
            <v>0</v>
          </cell>
          <cell r="NV761">
            <v>0</v>
          </cell>
          <cell r="NW761">
            <v>0</v>
          </cell>
        </row>
        <row r="762">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0</v>
          </cell>
          <cell r="CB762">
            <v>0</v>
          </cell>
          <cell r="CC762">
            <v>0</v>
          </cell>
          <cell r="CD762">
            <v>0</v>
          </cell>
          <cell r="CE762">
            <v>0</v>
          </cell>
          <cell r="CF762">
            <v>0</v>
          </cell>
          <cell r="CG762">
            <v>0</v>
          </cell>
          <cell r="CH762">
            <v>0</v>
          </cell>
          <cell r="CI762">
            <v>0</v>
          </cell>
          <cell r="CJ762">
            <v>0</v>
          </cell>
          <cell r="CK762">
            <v>0</v>
          </cell>
          <cell r="CL762">
            <v>0</v>
          </cell>
          <cell r="CM762">
            <v>0</v>
          </cell>
          <cell r="CN762">
            <v>0</v>
          </cell>
          <cell r="CO762">
            <v>0</v>
          </cell>
          <cell r="CP762">
            <v>0</v>
          </cell>
          <cell r="CQ762">
            <v>0</v>
          </cell>
          <cell r="CR762">
            <v>0</v>
          </cell>
          <cell r="CS762">
            <v>0</v>
          </cell>
          <cell r="CT762">
            <v>0</v>
          </cell>
          <cell r="CU762">
            <v>0</v>
          </cell>
          <cell r="CV762">
            <v>0</v>
          </cell>
          <cell r="CW762">
            <v>0</v>
          </cell>
          <cell r="CX762">
            <v>0</v>
          </cell>
          <cell r="CY762">
            <v>0</v>
          </cell>
          <cell r="CZ762">
            <v>0</v>
          </cell>
          <cell r="DA762">
            <v>0</v>
          </cell>
          <cell r="DB762">
            <v>0</v>
          </cell>
          <cell r="DC762">
            <v>0</v>
          </cell>
          <cell r="DD762">
            <v>0</v>
          </cell>
          <cell r="DE762">
            <v>0</v>
          </cell>
          <cell r="DF762">
            <v>0</v>
          </cell>
          <cell r="DG762">
            <v>0</v>
          </cell>
          <cell r="DH762">
            <v>0</v>
          </cell>
          <cell r="DI762">
            <v>0</v>
          </cell>
          <cell r="DJ762">
            <v>0</v>
          </cell>
          <cell r="DK762">
            <v>0</v>
          </cell>
          <cell r="DL762">
            <v>0</v>
          </cell>
          <cell r="DM762">
            <v>0</v>
          </cell>
          <cell r="DN762">
            <v>0</v>
          </cell>
          <cell r="DO762">
            <v>0</v>
          </cell>
          <cell r="DP762">
            <v>0</v>
          </cell>
          <cell r="DQ762">
            <v>0</v>
          </cell>
          <cell r="DR762">
            <v>0</v>
          </cell>
          <cell r="DS762">
            <v>0</v>
          </cell>
          <cell r="DT762">
            <v>0</v>
          </cell>
          <cell r="DU762">
            <v>0</v>
          </cell>
          <cell r="DV762">
            <v>0</v>
          </cell>
          <cell r="DW762">
            <v>0</v>
          </cell>
          <cell r="DX762">
            <v>0</v>
          </cell>
          <cell r="DY762">
            <v>0</v>
          </cell>
          <cell r="DZ762">
            <v>0</v>
          </cell>
          <cell r="EA762">
            <v>0</v>
          </cell>
          <cell r="EB762">
            <v>0</v>
          </cell>
          <cell r="EC762">
            <v>0</v>
          </cell>
          <cell r="ED762">
            <v>0</v>
          </cell>
          <cell r="EE762">
            <v>336</v>
          </cell>
          <cell r="EF762">
            <v>0</v>
          </cell>
          <cell r="EG762">
            <v>336</v>
          </cell>
          <cell r="EH762">
            <v>271</v>
          </cell>
          <cell r="EI762">
            <v>0</v>
          </cell>
          <cell r="EJ762">
            <v>271</v>
          </cell>
          <cell r="EK762">
            <v>278</v>
          </cell>
          <cell r="EL762">
            <v>0</v>
          </cell>
          <cell r="EM762">
            <v>278</v>
          </cell>
          <cell r="EN762">
            <v>236</v>
          </cell>
          <cell r="EO762">
            <v>0</v>
          </cell>
          <cell r="EP762">
            <v>236</v>
          </cell>
          <cell r="EQ762">
            <v>423</v>
          </cell>
          <cell r="ER762">
            <v>0</v>
          </cell>
          <cell r="ES762">
            <v>423</v>
          </cell>
          <cell r="ET762">
            <v>429</v>
          </cell>
          <cell r="EU762">
            <v>0</v>
          </cell>
          <cell r="EV762">
            <v>429</v>
          </cell>
          <cell r="EW762">
            <v>246</v>
          </cell>
          <cell r="EX762">
            <v>0</v>
          </cell>
          <cell r="EY762">
            <v>246</v>
          </cell>
          <cell r="EZ762">
            <v>249</v>
          </cell>
          <cell r="FA762">
            <v>0</v>
          </cell>
          <cell r="FB762">
            <v>249</v>
          </cell>
          <cell r="FC762">
            <v>0</v>
          </cell>
          <cell r="FD762">
            <v>0</v>
          </cell>
          <cell r="FE762">
            <v>0</v>
          </cell>
          <cell r="FF762">
            <v>0</v>
          </cell>
          <cell r="FG762">
            <v>0</v>
          </cell>
          <cell r="FH762">
            <v>0</v>
          </cell>
          <cell r="FI762">
            <v>0</v>
          </cell>
          <cell r="FJ762">
            <v>0</v>
          </cell>
          <cell r="FK762">
            <v>0</v>
          </cell>
          <cell r="FL762">
            <v>0</v>
          </cell>
          <cell r="FM762">
            <v>0</v>
          </cell>
          <cell r="FN762">
            <v>0</v>
          </cell>
          <cell r="FO762">
            <v>-1</v>
          </cell>
          <cell r="FP762">
            <v>0</v>
          </cell>
          <cell r="FQ762">
            <v>-1</v>
          </cell>
          <cell r="FR762">
            <v>0</v>
          </cell>
          <cell r="FS762">
            <v>0</v>
          </cell>
          <cell r="FT762">
            <v>0</v>
          </cell>
          <cell r="FU762">
            <v>0</v>
          </cell>
          <cell r="FV762">
            <v>0</v>
          </cell>
          <cell r="FW762">
            <v>0</v>
          </cell>
          <cell r="FX762">
            <v>0</v>
          </cell>
          <cell r="FY762">
            <v>0</v>
          </cell>
          <cell r="FZ762">
            <v>0</v>
          </cell>
          <cell r="GA762">
            <v>0</v>
          </cell>
          <cell r="GB762">
            <v>0</v>
          </cell>
          <cell r="GC762">
            <v>0</v>
          </cell>
          <cell r="GD762">
            <v>0</v>
          </cell>
          <cell r="GE762">
            <v>0</v>
          </cell>
          <cell r="GF762">
            <v>0</v>
          </cell>
          <cell r="GG762">
            <v>0</v>
          </cell>
          <cell r="GH762">
            <v>0</v>
          </cell>
          <cell r="GI762">
            <v>0</v>
          </cell>
          <cell r="GJ762">
            <v>0</v>
          </cell>
          <cell r="GK762">
            <v>0</v>
          </cell>
          <cell r="GL762">
            <v>0</v>
          </cell>
          <cell r="GM762">
            <v>0</v>
          </cell>
          <cell r="GN762">
            <v>0</v>
          </cell>
          <cell r="GO762">
            <v>0</v>
          </cell>
          <cell r="GP762">
            <v>0</v>
          </cell>
          <cell r="GQ762">
            <v>0</v>
          </cell>
          <cell r="GR762">
            <v>0</v>
          </cell>
          <cell r="GS762">
            <v>0</v>
          </cell>
          <cell r="GT762">
            <v>0</v>
          </cell>
          <cell r="GU762">
            <v>0</v>
          </cell>
          <cell r="GV762">
            <v>0</v>
          </cell>
          <cell r="GW762">
            <v>0</v>
          </cell>
          <cell r="GX762">
            <v>0</v>
          </cell>
          <cell r="GY762">
            <v>0</v>
          </cell>
          <cell r="GZ762">
            <v>0</v>
          </cell>
          <cell r="HA762">
            <v>0</v>
          </cell>
          <cell r="HB762">
            <v>0</v>
          </cell>
          <cell r="HC762">
            <v>0</v>
          </cell>
          <cell r="HD762">
            <v>0</v>
          </cell>
          <cell r="HE762">
            <v>0</v>
          </cell>
          <cell r="HF762">
            <v>0</v>
          </cell>
          <cell r="HG762">
            <v>0</v>
          </cell>
          <cell r="HH762">
            <v>0</v>
          </cell>
          <cell r="HI762">
            <v>0</v>
          </cell>
          <cell r="HJ762">
            <v>0</v>
          </cell>
          <cell r="HO762">
            <v>0</v>
          </cell>
          <cell r="HP762">
            <v>0</v>
          </cell>
          <cell r="HQ762">
            <v>0</v>
          </cell>
          <cell r="HR762">
            <v>0</v>
          </cell>
          <cell r="HS762">
            <v>0</v>
          </cell>
          <cell r="HT762">
            <v>0</v>
          </cell>
          <cell r="HU762">
            <v>0</v>
          </cell>
          <cell r="HV762">
            <v>0</v>
          </cell>
          <cell r="HW762">
            <v>0</v>
          </cell>
          <cell r="HX762">
            <v>0</v>
          </cell>
          <cell r="HY762">
            <v>0</v>
          </cell>
          <cell r="HZ762">
            <v>0</v>
          </cell>
          <cell r="IA762">
            <v>0</v>
          </cell>
          <cell r="IB762">
            <v>0</v>
          </cell>
          <cell r="IC762">
            <v>0</v>
          </cell>
          <cell r="ID762">
            <v>0</v>
          </cell>
          <cell r="IE762">
            <v>0</v>
          </cell>
          <cell r="IF762">
            <v>0</v>
          </cell>
          <cell r="IG762">
            <v>0</v>
          </cell>
          <cell r="IH762">
            <v>0</v>
          </cell>
          <cell r="II762">
            <v>0</v>
          </cell>
          <cell r="IJ762">
            <v>0</v>
          </cell>
          <cell r="IK762">
            <v>0</v>
          </cell>
          <cell r="IL762">
            <v>0</v>
          </cell>
          <cell r="IM762">
            <v>0</v>
          </cell>
          <cell r="IN762">
            <v>0</v>
          </cell>
          <cell r="IO762">
            <v>0</v>
          </cell>
          <cell r="IP762">
            <v>0</v>
          </cell>
          <cell r="IQ762">
            <v>0</v>
          </cell>
          <cell r="IR762">
            <v>0</v>
          </cell>
          <cell r="IS762">
            <v>0</v>
          </cell>
          <cell r="IT762">
            <v>0</v>
          </cell>
          <cell r="IU762">
            <v>0</v>
          </cell>
          <cell r="IV762">
            <v>0</v>
          </cell>
          <cell r="IW762">
            <v>0</v>
          </cell>
          <cell r="IX762">
            <v>0</v>
          </cell>
          <cell r="IY762">
            <v>0</v>
          </cell>
          <cell r="IZ762">
            <v>0</v>
          </cell>
          <cell r="JA762">
            <v>0</v>
          </cell>
          <cell r="JB762">
            <v>0</v>
          </cell>
          <cell r="JC762">
            <v>0</v>
          </cell>
          <cell r="JD762">
            <v>0</v>
          </cell>
          <cell r="JE762">
            <v>0</v>
          </cell>
          <cell r="JF762">
            <v>0</v>
          </cell>
          <cell r="JG762">
            <v>0</v>
          </cell>
          <cell r="JH762">
            <v>0</v>
          </cell>
          <cell r="JI762">
            <v>0</v>
          </cell>
          <cell r="JJ762">
            <v>0</v>
          </cell>
          <cell r="JK762">
            <v>0</v>
          </cell>
          <cell r="JL762">
            <v>0</v>
          </cell>
          <cell r="JM762">
            <v>0</v>
          </cell>
          <cell r="JN762">
            <v>0</v>
          </cell>
          <cell r="JO762">
            <v>0</v>
          </cell>
          <cell r="JP762">
            <v>0</v>
          </cell>
          <cell r="JQ762">
            <v>0</v>
          </cell>
          <cell r="JR762">
            <v>0</v>
          </cell>
          <cell r="JS762">
            <v>0</v>
          </cell>
          <cell r="JT762">
            <v>0</v>
          </cell>
          <cell r="JU762">
            <v>0</v>
          </cell>
          <cell r="JV762">
            <v>0</v>
          </cell>
          <cell r="JW762">
            <v>0</v>
          </cell>
          <cell r="JX762">
            <v>0</v>
          </cell>
          <cell r="JY762">
            <v>0</v>
          </cell>
          <cell r="JZ762">
            <v>0</v>
          </cell>
          <cell r="KA762">
            <v>0</v>
          </cell>
          <cell r="KB762">
            <v>0</v>
          </cell>
          <cell r="KC762">
            <v>0</v>
          </cell>
          <cell r="KD762">
            <v>0</v>
          </cell>
          <cell r="KE762">
            <v>0</v>
          </cell>
          <cell r="KF762">
            <v>0</v>
          </cell>
          <cell r="KG762">
            <v>0</v>
          </cell>
          <cell r="KH762">
            <v>0</v>
          </cell>
          <cell r="KI762">
            <v>0</v>
          </cell>
          <cell r="KJ762">
            <v>0</v>
          </cell>
          <cell r="KK762">
            <v>0</v>
          </cell>
          <cell r="KL762">
            <v>0</v>
          </cell>
          <cell r="KM762">
            <v>0</v>
          </cell>
          <cell r="KN762">
            <v>0</v>
          </cell>
          <cell r="KO762">
            <v>0</v>
          </cell>
          <cell r="KP762">
            <v>0</v>
          </cell>
          <cell r="KQ762">
            <v>0</v>
          </cell>
          <cell r="KR762">
            <v>0</v>
          </cell>
          <cell r="KS762">
            <v>0</v>
          </cell>
          <cell r="KT762">
            <v>336</v>
          </cell>
          <cell r="KU762">
            <v>0</v>
          </cell>
          <cell r="KV762">
            <v>0</v>
          </cell>
          <cell r="KW762">
            <v>271</v>
          </cell>
          <cell r="KX762">
            <v>0</v>
          </cell>
          <cell r="KY762">
            <v>0</v>
          </cell>
          <cell r="KZ762">
            <v>278</v>
          </cell>
          <cell r="LA762">
            <v>0</v>
          </cell>
          <cell r="LB762">
            <v>0</v>
          </cell>
          <cell r="LC762">
            <v>236</v>
          </cell>
          <cell r="LD762">
            <v>0</v>
          </cell>
          <cell r="LE762">
            <v>0</v>
          </cell>
          <cell r="LF762">
            <v>423</v>
          </cell>
          <cell r="LG762">
            <v>0</v>
          </cell>
          <cell r="LH762">
            <v>0</v>
          </cell>
          <cell r="LI762">
            <v>429</v>
          </cell>
          <cell r="LJ762">
            <v>0</v>
          </cell>
          <cell r="LK762">
            <v>0</v>
          </cell>
          <cell r="LL762">
            <v>246</v>
          </cell>
          <cell r="LM762">
            <v>0</v>
          </cell>
          <cell r="LN762">
            <v>0</v>
          </cell>
          <cell r="LO762">
            <v>249</v>
          </cell>
          <cell r="LP762">
            <v>0</v>
          </cell>
          <cell r="LQ762">
            <v>0</v>
          </cell>
          <cell r="LR762">
            <v>0</v>
          </cell>
          <cell r="LS762">
            <v>0</v>
          </cell>
          <cell r="LT762">
            <v>0</v>
          </cell>
          <cell r="LU762">
            <v>0</v>
          </cell>
          <cell r="LV762">
            <v>0</v>
          </cell>
          <cell r="LW762">
            <v>0</v>
          </cell>
          <cell r="LX762">
            <v>0</v>
          </cell>
          <cell r="LY762">
            <v>0</v>
          </cell>
          <cell r="LZ762">
            <v>0</v>
          </cell>
          <cell r="MA762">
            <v>0</v>
          </cell>
          <cell r="MB762">
            <v>0</v>
          </cell>
          <cell r="MC762">
            <v>0</v>
          </cell>
          <cell r="MD762">
            <v>-1</v>
          </cell>
          <cell r="ME762">
            <v>0</v>
          </cell>
          <cell r="MF762">
            <v>0</v>
          </cell>
          <cell r="MG762">
            <v>0</v>
          </cell>
          <cell r="MH762">
            <v>0</v>
          </cell>
          <cell r="MI762">
            <v>0</v>
          </cell>
          <cell r="MJ762">
            <v>0</v>
          </cell>
          <cell r="MK762">
            <v>0</v>
          </cell>
          <cell r="ML762">
            <v>0</v>
          </cell>
          <cell r="MM762">
            <v>0</v>
          </cell>
          <cell r="MN762">
            <v>0</v>
          </cell>
          <cell r="MO762">
            <v>0</v>
          </cell>
          <cell r="MP762">
            <v>0</v>
          </cell>
          <cell r="MQ762">
            <v>0</v>
          </cell>
          <cell r="MR762">
            <v>0</v>
          </cell>
          <cell r="MS762">
            <v>0</v>
          </cell>
          <cell r="MT762">
            <v>0</v>
          </cell>
          <cell r="MU762">
            <v>0</v>
          </cell>
          <cell r="MV762">
            <v>0</v>
          </cell>
          <cell r="MW762">
            <v>0</v>
          </cell>
          <cell r="MX762">
            <v>0</v>
          </cell>
          <cell r="MY762">
            <v>0</v>
          </cell>
          <cell r="MZ762">
            <v>0</v>
          </cell>
          <cell r="NA762">
            <v>0</v>
          </cell>
          <cell r="NB762">
            <v>0</v>
          </cell>
          <cell r="NC762">
            <v>0</v>
          </cell>
          <cell r="ND762">
            <v>0</v>
          </cell>
          <cell r="NE762">
            <v>0</v>
          </cell>
          <cell r="NF762">
            <v>0</v>
          </cell>
          <cell r="NG762">
            <v>0</v>
          </cell>
          <cell r="NH762">
            <v>0</v>
          </cell>
          <cell r="NI762">
            <v>0</v>
          </cell>
          <cell r="NJ762">
            <v>0</v>
          </cell>
          <cell r="NK762">
            <v>0</v>
          </cell>
          <cell r="NL762">
            <v>0</v>
          </cell>
          <cell r="NM762">
            <v>0</v>
          </cell>
          <cell r="NN762">
            <v>0</v>
          </cell>
          <cell r="NO762">
            <v>0</v>
          </cell>
          <cell r="NP762">
            <v>0</v>
          </cell>
          <cell r="NQ762">
            <v>0</v>
          </cell>
          <cell r="NR762">
            <v>0</v>
          </cell>
          <cell r="NS762">
            <v>0</v>
          </cell>
          <cell r="NT762">
            <v>0</v>
          </cell>
          <cell r="NU762">
            <v>0</v>
          </cell>
          <cell r="NV762">
            <v>0</v>
          </cell>
          <cell r="NW762">
            <v>0</v>
          </cell>
        </row>
        <row r="763">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0</v>
          </cell>
          <cell r="CB763">
            <v>0</v>
          </cell>
          <cell r="CC763">
            <v>0</v>
          </cell>
          <cell r="CD763">
            <v>0</v>
          </cell>
          <cell r="CE763">
            <v>0</v>
          </cell>
          <cell r="CF763">
            <v>0</v>
          </cell>
          <cell r="CG763">
            <v>0</v>
          </cell>
          <cell r="CH763">
            <v>0</v>
          </cell>
          <cell r="CI763">
            <v>0</v>
          </cell>
          <cell r="CJ763">
            <v>0</v>
          </cell>
          <cell r="CK763">
            <v>0</v>
          </cell>
          <cell r="CL763">
            <v>0</v>
          </cell>
          <cell r="CM763">
            <v>0</v>
          </cell>
          <cell r="CN763">
            <v>0</v>
          </cell>
          <cell r="CO763">
            <v>0</v>
          </cell>
          <cell r="CP763">
            <v>0</v>
          </cell>
          <cell r="CQ763">
            <v>0</v>
          </cell>
          <cell r="CR763">
            <v>0</v>
          </cell>
          <cell r="CS763">
            <v>0</v>
          </cell>
          <cell r="CT763">
            <v>0</v>
          </cell>
          <cell r="CU763">
            <v>0</v>
          </cell>
          <cell r="CV763">
            <v>0</v>
          </cell>
          <cell r="CW763">
            <v>0</v>
          </cell>
          <cell r="CX763">
            <v>0</v>
          </cell>
          <cell r="CY763">
            <v>0</v>
          </cell>
          <cell r="CZ763">
            <v>0</v>
          </cell>
          <cell r="DA763">
            <v>0</v>
          </cell>
          <cell r="DB763">
            <v>0</v>
          </cell>
          <cell r="DC763">
            <v>0</v>
          </cell>
          <cell r="DD763">
            <v>0</v>
          </cell>
          <cell r="DE763">
            <v>0</v>
          </cell>
          <cell r="DF763">
            <v>0</v>
          </cell>
          <cell r="DG763">
            <v>0</v>
          </cell>
          <cell r="DH763">
            <v>0</v>
          </cell>
          <cell r="DI763">
            <v>0</v>
          </cell>
          <cell r="DJ763">
            <v>0</v>
          </cell>
          <cell r="DK763">
            <v>0</v>
          </cell>
          <cell r="DL763">
            <v>0</v>
          </cell>
          <cell r="DM763">
            <v>0</v>
          </cell>
          <cell r="DN763">
            <v>0</v>
          </cell>
          <cell r="DO763">
            <v>0</v>
          </cell>
          <cell r="DP763">
            <v>0</v>
          </cell>
          <cell r="DQ763">
            <v>0</v>
          </cell>
          <cell r="DR763">
            <v>0</v>
          </cell>
          <cell r="DS763">
            <v>0</v>
          </cell>
          <cell r="DT763">
            <v>0</v>
          </cell>
          <cell r="DU763">
            <v>0</v>
          </cell>
          <cell r="DV763">
            <v>0</v>
          </cell>
          <cell r="DW763">
            <v>0</v>
          </cell>
          <cell r="DX763">
            <v>0</v>
          </cell>
          <cell r="DY763">
            <v>0</v>
          </cell>
          <cell r="DZ763">
            <v>0</v>
          </cell>
          <cell r="EA763">
            <v>0</v>
          </cell>
          <cell r="EB763">
            <v>0</v>
          </cell>
          <cell r="EC763">
            <v>0</v>
          </cell>
          <cell r="ED763">
            <v>0</v>
          </cell>
          <cell r="EE763">
            <v>-30</v>
          </cell>
          <cell r="EF763">
            <v>0</v>
          </cell>
          <cell r="EG763">
            <v>-30</v>
          </cell>
          <cell r="EH763">
            <v>-53</v>
          </cell>
          <cell r="EI763">
            <v>0</v>
          </cell>
          <cell r="EJ763">
            <v>-53</v>
          </cell>
          <cell r="EK763">
            <v>-35</v>
          </cell>
          <cell r="EL763">
            <v>0</v>
          </cell>
          <cell r="EM763">
            <v>-35</v>
          </cell>
          <cell r="EN763">
            <v>-89</v>
          </cell>
          <cell r="EO763">
            <v>0</v>
          </cell>
          <cell r="EP763">
            <v>-89</v>
          </cell>
          <cell r="EQ763">
            <v>44</v>
          </cell>
          <cell r="ER763">
            <v>0</v>
          </cell>
          <cell r="ES763">
            <v>44</v>
          </cell>
          <cell r="ET763">
            <v>241</v>
          </cell>
          <cell r="EU763">
            <v>0</v>
          </cell>
          <cell r="EV763">
            <v>241</v>
          </cell>
          <cell r="EW763">
            <v>-87</v>
          </cell>
          <cell r="EX763">
            <v>0</v>
          </cell>
          <cell r="EY763">
            <v>-87</v>
          </cell>
          <cell r="EZ763">
            <v>-76</v>
          </cell>
          <cell r="FA763">
            <v>0</v>
          </cell>
          <cell r="FB763">
            <v>-76</v>
          </cell>
          <cell r="FC763">
            <v>0</v>
          </cell>
          <cell r="FD763">
            <v>0</v>
          </cell>
          <cell r="FE763">
            <v>0</v>
          </cell>
          <cell r="FF763">
            <v>0</v>
          </cell>
          <cell r="FG763">
            <v>0</v>
          </cell>
          <cell r="FH763">
            <v>0</v>
          </cell>
          <cell r="FI763">
            <v>0</v>
          </cell>
          <cell r="FJ763">
            <v>0</v>
          </cell>
          <cell r="FK763">
            <v>0</v>
          </cell>
          <cell r="FL763">
            <v>0</v>
          </cell>
          <cell r="FM763">
            <v>0</v>
          </cell>
          <cell r="FN763">
            <v>0</v>
          </cell>
          <cell r="FO763">
            <v>0</v>
          </cell>
          <cell r="FP763">
            <v>0</v>
          </cell>
          <cell r="FQ763">
            <v>0</v>
          </cell>
          <cell r="FR763">
            <v>0</v>
          </cell>
          <cell r="FS763">
            <v>0</v>
          </cell>
          <cell r="FT763">
            <v>0</v>
          </cell>
          <cell r="FU763">
            <v>0</v>
          </cell>
          <cell r="FV763">
            <v>0</v>
          </cell>
          <cell r="FW763">
            <v>0</v>
          </cell>
          <cell r="FX763">
            <v>0</v>
          </cell>
          <cell r="FY763">
            <v>0</v>
          </cell>
          <cell r="FZ763">
            <v>0</v>
          </cell>
          <cell r="GA763">
            <v>0</v>
          </cell>
          <cell r="GB763">
            <v>0</v>
          </cell>
          <cell r="GC763">
            <v>0</v>
          </cell>
          <cell r="GD763">
            <v>0</v>
          </cell>
          <cell r="GE763">
            <v>0</v>
          </cell>
          <cell r="GF763">
            <v>0</v>
          </cell>
          <cell r="GG763">
            <v>0</v>
          </cell>
          <cell r="GH763">
            <v>0</v>
          </cell>
          <cell r="GI763">
            <v>0</v>
          </cell>
          <cell r="GJ763">
            <v>0</v>
          </cell>
          <cell r="GK763">
            <v>0</v>
          </cell>
          <cell r="GL763">
            <v>0</v>
          </cell>
          <cell r="GM763">
            <v>0</v>
          </cell>
          <cell r="GN763">
            <v>0</v>
          </cell>
          <cell r="GO763">
            <v>0</v>
          </cell>
          <cell r="GP763">
            <v>0</v>
          </cell>
          <cell r="GQ763">
            <v>0</v>
          </cell>
          <cell r="GR763">
            <v>0</v>
          </cell>
          <cell r="GS763">
            <v>0</v>
          </cell>
          <cell r="GT763">
            <v>0</v>
          </cell>
          <cell r="GU763">
            <v>0</v>
          </cell>
          <cell r="GV763">
            <v>0</v>
          </cell>
          <cell r="GW763">
            <v>0</v>
          </cell>
          <cell r="GX763">
            <v>0</v>
          </cell>
          <cell r="GY763">
            <v>0</v>
          </cell>
          <cell r="GZ763">
            <v>0</v>
          </cell>
          <cell r="HA763">
            <v>0</v>
          </cell>
          <cell r="HB763">
            <v>0</v>
          </cell>
          <cell r="HC763">
            <v>0</v>
          </cell>
          <cell r="HD763">
            <v>0</v>
          </cell>
          <cell r="HE763">
            <v>0</v>
          </cell>
          <cell r="HF763">
            <v>0</v>
          </cell>
          <cell r="HG763">
            <v>0</v>
          </cell>
          <cell r="HH763">
            <v>0</v>
          </cell>
          <cell r="HI763">
            <v>0</v>
          </cell>
          <cell r="HJ763">
            <v>0</v>
          </cell>
          <cell r="HO763">
            <v>0</v>
          </cell>
          <cell r="HP763">
            <v>0</v>
          </cell>
          <cell r="HQ763">
            <v>0</v>
          </cell>
          <cell r="HR763">
            <v>0</v>
          </cell>
          <cell r="HS763">
            <v>0</v>
          </cell>
          <cell r="HT763">
            <v>0</v>
          </cell>
          <cell r="HU763">
            <v>0</v>
          </cell>
          <cell r="HV763">
            <v>0</v>
          </cell>
          <cell r="HW763">
            <v>0</v>
          </cell>
          <cell r="HX763">
            <v>0</v>
          </cell>
          <cell r="HY763">
            <v>0</v>
          </cell>
          <cell r="HZ763">
            <v>0</v>
          </cell>
          <cell r="IA763">
            <v>0</v>
          </cell>
          <cell r="IB763">
            <v>0</v>
          </cell>
          <cell r="IC763">
            <v>0</v>
          </cell>
          <cell r="ID763">
            <v>0</v>
          </cell>
          <cell r="IE763">
            <v>0</v>
          </cell>
          <cell r="IF763">
            <v>0</v>
          </cell>
          <cell r="IG763">
            <v>0</v>
          </cell>
          <cell r="IH763">
            <v>0</v>
          </cell>
          <cell r="II763">
            <v>0</v>
          </cell>
          <cell r="IJ763">
            <v>0</v>
          </cell>
          <cell r="IK763">
            <v>0</v>
          </cell>
          <cell r="IL763">
            <v>0</v>
          </cell>
          <cell r="IM763">
            <v>0</v>
          </cell>
          <cell r="IN763">
            <v>0</v>
          </cell>
          <cell r="IO763">
            <v>0</v>
          </cell>
          <cell r="IP763">
            <v>0</v>
          </cell>
          <cell r="IQ763">
            <v>0</v>
          </cell>
          <cell r="IR763">
            <v>0</v>
          </cell>
          <cell r="IS763">
            <v>0</v>
          </cell>
          <cell r="IT763">
            <v>0</v>
          </cell>
          <cell r="IU763">
            <v>0</v>
          </cell>
          <cell r="IV763">
            <v>0</v>
          </cell>
          <cell r="IW763">
            <v>0</v>
          </cell>
          <cell r="IX763">
            <v>0</v>
          </cell>
          <cell r="IY763">
            <v>0</v>
          </cell>
          <cell r="IZ763">
            <v>0</v>
          </cell>
          <cell r="JA763">
            <v>0</v>
          </cell>
          <cell r="JB763">
            <v>0</v>
          </cell>
          <cell r="JC763">
            <v>0</v>
          </cell>
          <cell r="JD763">
            <v>0</v>
          </cell>
          <cell r="JE763">
            <v>0</v>
          </cell>
          <cell r="JF763">
            <v>0</v>
          </cell>
          <cell r="JG763">
            <v>0</v>
          </cell>
          <cell r="JH763">
            <v>0</v>
          </cell>
          <cell r="JI763">
            <v>0</v>
          </cell>
          <cell r="JJ763">
            <v>0</v>
          </cell>
          <cell r="JK763">
            <v>0</v>
          </cell>
          <cell r="JL763">
            <v>0</v>
          </cell>
          <cell r="JM763">
            <v>0</v>
          </cell>
          <cell r="JN763">
            <v>0</v>
          </cell>
          <cell r="JO763">
            <v>0</v>
          </cell>
          <cell r="JP763">
            <v>0</v>
          </cell>
          <cell r="JQ763">
            <v>0</v>
          </cell>
          <cell r="JR763">
            <v>0</v>
          </cell>
          <cell r="JS763">
            <v>0</v>
          </cell>
          <cell r="JT763">
            <v>0</v>
          </cell>
          <cell r="JU763">
            <v>0</v>
          </cell>
          <cell r="JV763">
            <v>0</v>
          </cell>
          <cell r="JW763">
            <v>0</v>
          </cell>
          <cell r="JX763">
            <v>0</v>
          </cell>
          <cell r="JY763">
            <v>0</v>
          </cell>
          <cell r="JZ763">
            <v>0</v>
          </cell>
          <cell r="KA763">
            <v>0</v>
          </cell>
          <cell r="KB763">
            <v>0</v>
          </cell>
          <cell r="KC763">
            <v>0</v>
          </cell>
          <cell r="KD763">
            <v>0</v>
          </cell>
          <cell r="KE763">
            <v>0</v>
          </cell>
          <cell r="KF763">
            <v>0</v>
          </cell>
          <cell r="KG763">
            <v>0</v>
          </cell>
          <cell r="KH763">
            <v>0</v>
          </cell>
          <cell r="KI763">
            <v>0</v>
          </cell>
          <cell r="KJ763">
            <v>0</v>
          </cell>
          <cell r="KK763">
            <v>0</v>
          </cell>
          <cell r="KL763">
            <v>0</v>
          </cell>
          <cell r="KM763">
            <v>0</v>
          </cell>
          <cell r="KN763">
            <v>0</v>
          </cell>
          <cell r="KO763">
            <v>0</v>
          </cell>
          <cell r="KP763">
            <v>0</v>
          </cell>
          <cell r="KQ763">
            <v>0</v>
          </cell>
          <cell r="KR763">
            <v>0</v>
          </cell>
          <cell r="KS763">
            <v>0</v>
          </cell>
          <cell r="KT763">
            <v>-30</v>
          </cell>
          <cell r="KU763">
            <v>0</v>
          </cell>
          <cell r="KV763">
            <v>0</v>
          </cell>
          <cell r="KW763">
            <v>-53</v>
          </cell>
          <cell r="KX763">
            <v>0</v>
          </cell>
          <cell r="KY763">
            <v>0</v>
          </cell>
          <cell r="KZ763">
            <v>-35</v>
          </cell>
          <cell r="LA763">
            <v>0</v>
          </cell>
          <cell r="LB763">
            <v>0</v>
          </cell>
          <cell r="LC763">
            <v>-89</v>
          </cell>
          <cell r="LD763">
            <v>0</v>
          </cell>
          <cell r="LE763">
            <v>0</v>
          </cell>
          <cell r="LF763">
            <v>44</v>
          </cell>
          <cell r="LG763">
            <v>0</v>
          </cell>
          <cell r="LH763">
            <v>0</v>
          </cell>
          <cell r="LI763">
            <v>241</v>
          </cell>
          <cell r="LJ763">
            <v>0</v>
          </cell>
          <cell r="LK763">
            <v>0</v>
          </cell>
          <cell r="LL763">
            <v>-87</v>
          </cell>
          <cell r="LM763">
            <v>0</v>
          </cell>
          <cell r="LN763">
            <v>0</v>
          </cell>
          <cell r="LO763">
            <v>-76</v>
          </cell>
          <cell r="LP763">
            <v>0</v>
          </cell>
          <cell r="LQ763">
            <v>0</v>
          </cell>
          <cell r="LR763">
            <v>0</v>
          </cell>
          <cell r="LS763">
            <v>0</v>
          </cell>
          <cell r="LT763">
            <v>0</v>
          </cell>
          <cell r="LU763">
            <v>0</v>
          </cell>
          <cell r="LV763">
            <v>0</v>
          </cell>
          <cell r="LW763">
            <v>0</v>
          </cell>
          <cell r="LX763">
            <v>0</v>
          </cell>
          <cell r="LY763">
            <v>0</v>
          </cell>
          <cell r="LZ763">
            <v>0</v>
          </cell>
          <cell r="MA763">
            <v>0</v>
          </cell>
          <cell r="MB763">
            <v>0</v>
          </cell>
          <cell r="MC763">
            <v>0</v>
          </cell>
          <cell r="MD763">
            <v>0</v>
          </cell>
          <cell r="ME763">
            <v>0</v>
          </cell>
          <cell r="MF763">
            <v>0</v>
          </cell>
          <cell r="MG763">
            <v>0</v>
          </cell>
          <cell r="MH763">
            <v>0</v>
          </cell>
          <cell r="MI763">
            <v>0</v>
          </cell>
          <cell r="MJ763">
            <v>0</v>
          </cell>
          <cell r="MK763">
            <v>0</v>
          </cell>
          <cell r="ML763">
            <v>0</v>
          </cell>
          <cell r="MM763">
            <v>0</v>
          </cell>
          <cell r="MN763">
            <v>0</v>
          </cell>
          <cell r="MO763">
            <v>0</v>
          </cell>
          <cell r="MP763">
            <v>0</v>
          </cell>
          <cell r="MQ763">
            <v>0</v>
          </cell>
          <cell r="MR763">
            <v>0</v>
          </cell>
          <cell r="MS763">
            <v>0</v>
          </cell>
          <cell r="MT763">
            <v>0</v>
          </cell>
          <cell r="MU763">
            <v>0</v>
          </cell>
          <cell r="MV763">
            <v>0</v>
          </cell>
          <cell r="MW763">
            <v>0</v>
          </cell>
          <cell r="MX763">
            <v>0</v>
          </cell>
          <cell r="MY763">
            <v>0</v>
          </cell>
          <cell r="MZ763">
            <v>0</v>
          </cell>
          <cell r="NA763">
            <v>0</v>
          </cell>
          <cell r="NB763">
            <v>0</v>
          </cell>
          <cell r="NC763">
            <v>0</v>
          </cell>
          <cell r="ND763">
            <v>0</v>
          </cell>
          <cell r="NE763">
            <v>0</v>
          </cell>
          <cell r="NF763">
            <v>0</v>
          </cell>
          <cell r="NG763">
            <v>0</v>
          </cell>
          <cell r="NH763">
            <v>0</v>
          </cell>
          <cell r="NI763">
            <v>0</v>
          </cell>
          <cell r="NJ763">
            <v>0</v>
          </cell>
          <cell r="NK763">
            <v>0</v>
          </cell>
          <cell r="NL763">
            <v>0</v>
          </cell>
          <cell r="NM763">
            <v>0</v>
          </cell>
          <cell r="NN763">
            <v>0</v>
          </cell>
          <cell r="NO763">
            <v>0</v>
          </cell>
          <cell r="NP763">
            <v>0</v>
          </cell>
          <cell r="NQ763">
            <v>0</v>
          </cell>
          <cell r="NR763">
            <v>0</v>
          </cell>
          <cell r="NS763">
            <v>0</v>
          </cell>
          <cell r="NT763">
            <v>0</v>
          </cell>
          <cell r="NU763">
            <v>0</v>
          </cell>
          <cell r="NV763">
            <v>0</v>
          </cell>
          <cell r="NW763">
            <v>0</v>
          </cell>
        </row>
        <row r="764">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0</v>
          </cell>
          <cell r="CB764">
            <v>0</v>
          </cell>
          <cell r="CC764">
            <v>0</v>
          </cell>
          <cell r="CD764">
            <v>0</v>
          </cell>
          <cell r="CE764">
            <v>0</v>
          </cell>
          <cell r="CF764">
            <v>0</v>
          </cell>
          <cell r="CG764">
            <v>0</v>
          </cell>
          <cell r="CH764">
            <v>0</v>
          </cell>
          <cell r="CI764">
            <v>0</v>
          </cell>
          <cell r="CJ764">
            <v>0</v>
          </cell>
          <cell r="CK764">
            <v>0</v>
          </cell>
          <cell r="CL764">
            <v>0</v>
          </cell>
          <cell r="CM764">
            <v>0</v>
          </cell>
          <cell r="CN764">
            <v>0</v>
          </cell>
          <cell r="CO764">
            <v>0</v>
          </cell>
          <cell r="CP764">
            <v>0</v>
          </cell>
          <cell r="CQ764">
            <v>0</v>
          </cell>
          <cell r="CR764">
            <v>0</v>
          </cell>
          <cell r="CS764">
            <v>0</v>
          </cell>
          <cell r="CT764">
            <v>0</v>
          </cell>
          <cell r="CU764">
            <v>0</v>
          </cell>
          <cell r="CV764">
            <v>0</v>
          </cell>
          <cell r="CW764">
            <v>0</v>
          </cell>
          <cell r="CX764">
            <v>0</v>
          </cell>
          <cell r="CY764">
            <v>0</v>
          </cell>
          <cell r="CZ764">
            <v>0</v>
          </cell>
          <cell r="DA764">
            <v>0</v>
          </cell>
          <cell r="DB764">
            <v>0</v>
          </cell>
          <cell r="DC764">
            <v>0</v>
          </cell>
          <cell r="DD764">
            <v>0</v>
          </cell>
          <cell r="DE764">
            <v>0</v>
          </cell>
          <cell r="DF764">
            <v>0</v>
          </cell>
          <cell r="DG764">
            <v>0</v>
          </cell>
          <cell r="DH764">
            <v>0</v>
          </cell>
          <cell r="DI764">
            <v>0</v>
          </cell>
          <cell r="DJ764">
            <v>0</v>
          </cell>
          <cell r="DK764">
            <v>0</v>
          </cell>
          <cell r="DL764">
            <v>0</v>
          </cell>
          <cell r="DM764">
            <v>0</v>
          </cell>
          <cell r="DN764">
            <v>0</v>
          </cell>
          <cell r="DO764">
            <v>0</v>
          </cell>
          <cell r="DP764">
            <v>0</v>
          </cell>
          <cell r="DQ764">
            <v>0</v>
          </cell>
          <cell r="DR764">
            <v>0</v>
          </cell>
          <cell r="DS764">
            <v>0</v>
          </cell>
          <cell r="DT764">
            <v>0</v>
          </cell>
          <cell r="DU764">
            <v>0</v>
          </cell>
          <cell r="DV764">
            <v>0</v>
          </cell>
          <cell r="DW764">
            <v>0</v>
          </cell>
          <cell r="DX764">
            <v>0</v>
          </cell>
          <cell r="DY764">
            <v>0</v>
          </cell>
          <cell r="DZ764">
            <v>0</v>
          </cell>
          <cell r="EA764">
            <v>0</v>
          </cell>
          <cell r="EB764">
            <v>0</v>
          </cell>
          <cell r="EC764">
            <v>0</v>
          </cell>
          <cell r="ED764">
            <v>0</v>
          </cell>
          <cell r="EE764">
            <v>-35</v>
          </cell>
          <cell r="EF764">
            <v>0</v>
          </cell>
          <cell r="EG764">
            <v>-35</v>
          </cell>
          <cell r="EH764">
            <v>-53</v>
          </cell>
          <cell r="EI764">
            <v>0</v>
          </cell>
          <cell r="EJ764">
            <v>-53</v>
          </cell>
          <cell r="EK764">
            <v>-58</v>
          </cell>
          <cell r="EL764">
            <v>0</v>
          </cell>
          <cell r="EM764">
            <v>-58</v>
          </cell>
          <cell r="EN764">
            <v>-67</v>
          </cell>
          <cell r="EO764">
            <v>0</v>
          </cell>
          <cell r="EP764">
            <v>-67</v>
          </cell>
          <cell r="EQ764">
            <v>45</v>
          </cell>
          <cell r="ER764">
            <v>0</v>
          </cell>
          <cell r="ES764">
            <v>45</v>
          </cell>
          <cell r="ET764">
            <v>-249</v>
          </cell>
          <cell r="EU764">
            <v>0</v>
          </cell>
          <cell r="EV764">
            <v>-249</v>
          </cell>
          <cell r="EW764">
            <v>-58</v>
          </cell>
          <cell r="EX764">
            <v>0</v>
          </cell>
          <cell r="EY764">
            <v>-58</v>
          </cell>
          <cell r="EZ764">
            <v>-79</v>
          </cell>
          <cell r="FA764">
            <v>0</v>
          </cell>
          <cell r="FB764">
            <v>-79</v>
          </cell>
          <cell r="FC764">
            <v>28</v>
          </cell>
          <cell r="FD764">
            <v>0</v>
          </cell>
          <cell r="FE764">
            <v>28</v>
          </cell>
          <cell r="FF764">
            <v>14</v>
          </cell>
          <cell r="FG764">
            <v>0</v>
          </cell>
          <cell r="FH764">
            <v>14</v>
          </cell>
          <cell r="FI764">
            <v>-8</v>
          </cell>
          <cell r="FJ764">
            <v>0</v>
          </cell>
          <cell r="FK764">
            <v>-8</v>
          </cell>
          <cell r="FL764">
            <v>-12</v>
          </cell>
          <cell r="FM764">
            <v>0</v>
          </cell>
          <cell r="FN764">
            <v>-12</v>
          </cell>
          <cell r="FO764">
            <v>14</v>
          </cell>
          <cell r="FP764">
            <v>0</v>
          </cell>
          <cell r="FQ764">
            <v>14</v>
          </cell>
          <cell r="FR764">
            <v>-12</v>
          </cell>
          <cell r="FS764">
            <v>0</v>
          </cell>
          <cell r="FT764">
            <v>-12</v>
          </cell>
          <cell r="FU764">
            <v>-6</v>
          </cell>
          <cell r="FV764">
            <v>0</v>
          </cell>
          <cell r="FW764">
            <v>-6</v>
          </cell>
          <cell r="FX764">
            <v>-8</v>
          </cell>
          <cell r="FY764">
            <v>0</v>
          </cell>
          <cell r="FZ764">
            <v>-8</v>
          </cell>
          <cell r="GA764">
            <v>0</v>
          </cell>
          <cell r="GB764">
            <v>0</v>
          </cell>
          <cell r="GC764">
            <v>0</v>
          </cell>
          <cell r="GD764">
            <v>0</v>
          </cell>
          <cell r="GE764">
            <v>0</v>
          </cell>
          <cell r="GF764">
            <v>0</v>
          </cell>
          <cell r="GG764">
            <v>-12</v>
          </cell>
          <cell r="GH764">
            <v>0</v>
          </cell>
          <cell r="GI764">
            <v>-12</v>
          </cell>
          <cell r="GJ764">
            <v>-6</v>
          </cell>
          <cell r="GK764">
            <v>0</v>
          </cell>
          <cell r="GL764">
            <v>-6</v>
          </cell>
          <cell r="GM764">
            <v>-8</v>
          </cell>
          <cell r="GN764">
            <v>0</v>
          </cell>
          <cell r="GO764">
            <v>-8</v>
          </cell>
          <cell r="GP764">
            <v>-6</v>
          </cell>
          <cell r="GQ764">
            <v>0</v>
          </cell>
          <cell r="GR764">
            <v>-6</v>
          </cell>
          <cell r="GS764">
            <v>-14</v>
          </cell>
          <cell r="GT764">
            <v>0</v>
          </cell>
          <cell r="GU764">
            <v>-14</v>
          </cell>
          <cell r="GV764">
            <v>-20</v>
          </cell>
          <cell r="GW764">
            <v>0</v>
          </cell>
          <cell r="GX764">
            <v>-20</v>
          </cell>
          <cell r="GY764">
            <v>0</v>
          </cell>
          <cell r="GZ764">
            <v>0</v>
          </cell>
          <cell r="HA764">
            <v>0</v>
          </cell>
          <cell r="HB764">
            <v>10</v>
          </cell>
          <cell r="HC764">
            <v>0</v>
          </cell>
          <cell r="HD764">
            <v>10</v>
          </cell>
          <cell r="HE764">
            <v>-12</v>
          </cell>
          <cell r="HF764">
            <v>0</v>
          </cell>
          <cell r="HG764">
            <v>-12</v>
          </cell>
          <cell r="HH764">
            <v>-12</v>
          </cell>
          <cell r="HI764">
            <v>0</v>
          </cell>
          <cell r="HJ764">
            <v>-12</v>
          </cell>
          <cell r="HO764">
            <v>0</v>
          </cell>
          <cell r="HP764">
            <v>0</v>
          </cell>
          <cell r="HQ764">
            <v>0</v>
          </cell>
          <cell r="HR764">
            <v>0</v>
          </cell>
          <cell r="HS764">
            <v>0</v>
          </cell>
          <cell r="HT764">
            <v>0</v>
          </cell>
          <cell r="HU764">
            <v>0</v>
          </cell>
          <cell r="HV764">
            <v>0</v>
          </cell>
          <cell r="HW764">
            <v>0</v>
          </cell>
          <cell r="HX764">
            <v>0</v>
          </cell>
          <cell r="HY764">
            <v>0</v>
          </cell>
          <cell r="HZ764">
            <v>0</v>
          </cell>
          <cell r="IA764">
            <v>0</v>
          </cell>
          <cell r="IB764">
            <v>0</v>
          </cell>
          <cell r="IC764">
            <v>0</v>
          </cell>
          <cell r="ID764">
            <v>0</v>
          </cell>
          <cell r="IE764">
            <v>0</v>
          </cell>
          <cell r="IF764">
            <v>0</v>
          </cell>
          <cell r="IG764">
            <v>0</v>
          </cell>
          <cell r="IH764">
            <v>0</v>
          </cell>
          <cell r="II764">
            <v>0</v>
          </cell>
          <cell r="IJ764">
            <v>0</v>
          </cell>
          <cell r="IK764">
            <v>0</v>
          </cell>
          <cell r="IL764">
            <v>0</v>
          </cell>
          <cell r="IM764">
            <v>0</v>
          </cell>
          <cell r="IN764">
            <v>0</v>
          </cell>
          <cell r="IO764">
            <v>0</v>
          </cell>
          <cell r="IP764">
            <v>0</v>
          </cell>
          <cell r="IQ764">
            <v>0</v>
          </cell>
          <cell r="IR764">
            <v>0</v>
          </cell>
          <cell r="IS764">
            <v>0</v>
          </cell>
          <cell r="IT764">
            <v>0</v>
          </cell>
          <cell r="IU764">
            <v>0</v>
          </cell>
          <cell r="IV764">
            <v>0</v>
          </cell>
          <cell r="IW764">
            <v>0</v>
          </cell>
          <cell r="IX764">
            <v>0</v>
          </cell>
          <cell r="IY764">
            <v>0</v>
          </cell>
          <cell r="IZ764">
            <v>0</v>
          </cell>
          <cell r="JA764">
            <v>0</v>
          </cell>
          <cell r="JB764">
            <v>0</v>
          </cell>
          <cell r="JC764">
            <v>0</v>
          </cell>
          <cell r="JD764">
            <v>0</v>
          </cell>
          <cell r="JE764">
            <v>0</v>
          </cell>
          <cell r="JF764">
            <v>0</v>
          </cell>
          <cell r="JG764">
            <v>0</v>
          </cell>
          <cell r="JH764">
            <v>0</v>
          </cell>
          <cell r="JI764">
            <v>0</v>
          </cell>
          <cell r="JJ764">
            <v>0</v>
          </cell>
          <cell r="JK764">
            <v>0</v>
          </cell>
          <cell r="JL764">
            <v>0</v>
          </cell>
          <cell r="JM764">
            <v>0</v>
          </cell>
          <cell r="JN764">
            <v>0</v>
          </cell>
          <cell r="JO764">
            <v>0</v>
          </cell>
          <cell r="JP764">
            <v>0</v>
          </cell>
          <cell r="JQ764">
            <v>0</v>
          </cell>
          <cell r="JR764">
            <v>0</v>
          </cell>
          <cell r="JS764">
            <v>0</v>
          </cell>
          <cell r="JT764">
            <v>0</v>
          </cell>
          <cell r="JU764">
            <v>0</v>
          </cell>
          <cell r="JV764">
            <v>0</v>
          </cell>
          <cell r="JW764">
            <v>0</v>
          </cell>
          <cell r="JX764">
            <v>0</v>
          </cell>
          <cell r="JY764">
            <v>0</v>
          </cell>
          <cell r="JZ764">
            <v>0</v>
          </cell>
          <cell r="KA764">
            <v>0</v>
          </cell>
          <cell r="KB764">
            <v>0</v>
          </cell>
          <cell r="KC764">
            <v>0</v>
          </cell>
          <cell r="KD764">
            <v>0</v>
          </cell>
          <cell r="KE764">
            <v>0</v>
          </cell>
          <cell r="KF764">
            <v>0</v>
          </cell>
          <cell r="KG764">
            <v>0</v>
          </cell>
          <cell r="KH764">
            <v>0</v>
          </cell>
          <cell r="KI764">
            <v>0</v>
          </cell>
          <cell r="KJ764">
            <v>0</v>
          </cell>
          <cell r="KK764">
            <v>0</v>
          </cell>
          <cell r="KL764">
            <v>0</v>
          </cell>
          <cell r="KM764">
            <v>0</v>
          </cell>
          <cell r="KN764">
            <v>0</v>
          </cell>
          <cell r="KO764">
            <v>0</v>
          </cell>
          <cell r="KP764">
            <v>0</v>
          </cell>
          <cell r="KQ764">
            <v>0</v>
          </cell>
          <cell r="KR764">
            <v>0</v>
          </cell>
          <cell r="KS764">
            <v>0</v>
          </cell>
          <cell r="KT764">
            <v>-35</v>
          </cell>
          <cell r="KU764">
            <v>0</v>
          </cell>
          <cell r="KV764">
            <v>0</v>
          </cell>
          <cell r="KW764">
            <v>-53</v>
          </cell>
          <cell r="KX764">
            <v>0</v>
          </cell>
          <cell r="KY764">
            <v>0</v>
          </cell>
          <cell r="KZ764">
            <v>-58</v>
          </cell>
          <cell r="LA764">
            <v>0</v>
          </cell>
          <cell r="LB764">
            <v>0</v>
          </cell>
          <cell r="LC764">
            <v>-67</v>
          </cell>
          <cell r="LD764">
            <v>0</v>
          </cell>
          <cell r="LE764">
            <v>0</v>
          </cell>
          <cell r="LF764">
            <v>45</v>
          </cell>
          <cell r="LG764">
            <v>0</v>
          </cell>
          <cell r="LH764">
            <v>0</v>
          </cell>
          <cell r="LI764">
            <v>-249</v>
          </cell>
          <cell r="LJ764">
            <v>0</v>
          </cell>
          <cell r="LK764">
            <v>0</v>
          </cell>
          <cell r="LL764">
            <v>-58</v>
          </cell>
          <cell r="LM764">
            <v>0</v>
          </cell>
          <cell r="LN764">
            <v>0</v>
          </cell>
          <cell r="LO764">
            <v>-79</v>
          </cell>
          <cell r="LP764">
            <v>0</v>
          </cell>
          <cell r="LQ764">
            <v>0</v>
          </cell>
          <cell r="LR764">
            <v>28</v>
          </cell>
          <cell r="LS764">
            <v>0</v>
          </cell>
          <cell r="LT764">
            <v>0</v>
          </cell>
          <cell r="LU764">
            <v>14</v>
          </cell>
          <cell r="LV764">
            <v>0</v>
          </cell>
          <cell r="LW764">
            <v>0</v>
          </cell>
          <cell r="LX764">
            <v>-8</v>
          </cell>
          <cell r="LY764">
            <v>0</v>
          </cell>
          <cell r="LZ764">
            <v>0</v>
          </cell>
          <cell r="MA764">
            <v>-12</v>
          </cell>
          <cell r="MB764">
            <v>0</v>
          </cell>
          <cell r="MC764">
            <v>0</v>
          </cell>
          <cell r="MD764">
            <v>14</v>
          </cell>
          <cell r="ME764">
            <v>0</v>
          </cell>
          <cell r="MF764">
            <v>0</v>
          </cell>
          <cell r="MG764">
            <v>-12</v>
          </cell>
          <cell r="MH764">
            <v>0</v>
          </cell>
          <cell r="MI764">
            <v>0</v>
          </cell>
          <cell r="MJ764">
            <v>-6</v>
          </cell>
          <cell r="MK764">
            <v>0</v>
          </cell>
          <cell r="ML764">
            <v>0</v>
          </cell>
          <cell r="MM764">
            <v>-8</v>
          </cell>
          <cell r="MN764">
            <v>0</v>
          </cell>
          <cell r="MO764">
            <v>0</v>
          </cell>
          <cell r="MP764">
            <v>0</v>
          </cell>
          <cell r="MQ764">
            <v>0</v>
          </cell>
          <cell r="MR764">
            <v>0</v>
          </cell>
          <cell r="MS764">
            <v>0</v>
          </cell>
          <cell r="MT764">
            <v>0</v>
          </cell>
          <cell r="MU764">
            <v>0</v>
          </cell>
          <cell r="MV764">
            <v>-12</v>
          </cell>
          <cell r="MW764">
            <v>0</v>
          </cell>
          <cell r="MX764">
            <v>0</v>
          </cell>
          <cell r="MY764">
            <v>-6</v>
          </cell>
          <cell r="MZ764">
            <v>0</v>
          </cell>
          <cell r="NA764">
            <v>0</v>
          </cell>
          <cell r="NB764">
            <v>-8</v>
          </cell>
          <cell r="NC764">
            <v>0</v>
          </cell>
          <cell r="ND764">
            <v>0</v>
          </cell>
          <cell r="NE764">
            <v>-6</v>
          </cell>
          <cell r="NF764">
            <v>0</v>
          </cell>
          <cell r="NG764">
            <v>0</v>
          </cell>
          <cell r="NH764">
            <v>-14</v>
          </cell>
          <cell r="NI764">
            <v>0</v>
          </cell>
          <cell r="NJ764">
            <v>0</v>
          </cell>
          <cell r="NK764">
            <v>-20</v>
          </cell>
          <cell r="NL764">
            <v>0</v>
          </cell>
          <cell r="NM764">
            <v>0</v>
          </cell>
          <cell r="NN764">
            <v>0</v>
          </cell>
          <cell r="NO764">
            <v>0</v>
          </cell>
          <cell r="NP764">
            <v>0</v>
          </cell>
          <cell r="NQ764">
            <v>10</v>
          </cell>
          <cell r="NR764">
            <v>0</v>
          </cell>
          <cell r="NS764">
            <v>0</v>
          </cell>
          <cell r="NT764">
            <v>-12</v>
          </cell>
          <cell r="NU764">
            <v>0</v>
          </cell>
          <cell r="NV764">
            <v>0</v>
          </cell>
          <cell r="NW764">
            <v>-12</v>
          </cell>
        </row>
        <row r="766">
          <cell r="HO766" t="str">
            <v>Métier</v>
          </cell>
          <cell r="HP766" t="str">
            <v>Trimestre</v>
          </cell>
          <cell r="HR766" t="str">
            <v>Métier</v>
          </cell>
          <cell r="HS766" t="str">
            <v>Trimestre</v>
          </cell>
          <cell r="HU766" t="str">
            <v>Métier</v>
          </cell>
          <cell r="HV766" t="str">
            <v>Trimestre</v>
          </cell>
          <cell r="HX766" t="str">
            <v>Métier</v>
          </cell>
          <cell r="HY766" t="str">
            <v>Trimestre</v>
          </cell>
          <cell r="IA766" t="str">
            <v>Métier</v>
          </cell>
          <cell r="IB766" t="str">
            <v>Trimestre</v>
          </cell>
          <cell r="ID766" t="str">
            <v>Métier</v>
          </cell>
          <cell r="IE766" t="str">
            <v>Trimestre</v>
          </cell>
          <cell r="IG766" t="str">
            <v>Métier</v>
          </cell>
          <cell r="IH766" t="str">
            <v>Trimestre</v>
          </cell>
          <cell r="IJ766" t="str">
            <v>Métier</v>
          </cell>
          <cell r="IK766" t="str">
            <v>Trimestre</v>
          </cell>
          <cell r="IM766" t="str">
            <v>Métier</v>
          </cell>
          <cell r="IN766" t="str">
            <v>Trimestre</v>
          </cell>
          <cell r="IP766" t="str">
            <v>Métier</v>
          </cell>
          <cell r="IQ766" t="str">
            <v>Trimestre</v>
          </cell>
          <cell r="IS766" t="str">
            <v>Métier</v>
          </cell>
          <cell r="IT766" t="str">
            <v>Trimestre</v>
          </cell>
          <cell r="IV766" t="str">
            <v>Métier</v>
          </cell>
          <cell r="IW766" t="str">
            <v>Trimestre</v>
          </cell>
          <cell r="IY766" t="str">
            <v>Métier</v>
          </cell>
          <cell r="IZ766" t="str">
            <v>Trimestre</v>
          </cell>
          <cell r="JB766" t="str">
            <v>Métier</v>
          </cell>
          <cell r="JC766" t="str">
            <v>Trimestre</v>
          </cell>
          <cell r="JE766" t="str">
            <v>Métier</v>
          </cell>
          <cell r="JF766" t="str">
            <v>Trimestre</v>
          </cell>
          <cell r="JH766" t="str">
            <v>Métier</v>
          </cell>
          <cell r="JI766" t="str">
            <v>Trimestre</v>
          </cell>
          <cell r="JK766" t="str">
            <v>Métier</v>
          </cell>
          <cell r="JL766" t="str">
            <v>Trimestre</v>
          </cell>
          <cell r="JN766" t="str">
            <v>Métier</v>
          </cell>
          <cell r="JO766" t="str">
            <v>Trimestre</v>
          </cell>
          <cell r="JQ766" t="str">
            <v>Métier</v>
          </cell>
          <cell r="JR766" t="str">
            <v>Trimestre</v>
          </cell>
          <cell r="JT766" t="str">
            <v>Métier</v>
          </cell>
          <cell r="JU766" t="str">
            <v>Trimestre</v>
          </cell>
          <cell r="JW766" t="str">
            <v>Métier</v>
          </cell>
          <cell r="JX766" t="str">
            <v>Trimestre</v>
          </cell>
          <cell r="JZ766" t="str">
            <v>Métier</v>
          </cell>
          <cell r="KA766" t="str">
            <v>Trimestre</v>
          </cell>
          <cell r="KC766" t="str">
            <v>Métier</v>
          </cell>
          <cell r="KD766" t="str">
            <v>Trimestre</v>
          </cell>
          <cell r="KF766" t="str">
            <v>Métier</v>
          </cell>
          <cell r="KG766" t="str">
            <v>Trimestre</v>
          </cell>
          <cell r="KI766" t="str">
            <v>Métier</v>
          </cell>
          <cell r="KJ766" t="str">
            <v>Trimestre</v>
          </cell>
          <cell r="KL766" t="str">
            <v>Métier</v>
          </cell>
          <cell r="KM766" t="str">
            <v>Trimestre</v>
          </cell>
          <cell r="KO766" t="str">
            <v>Métier</v>
          </cell>
          <cell r="KP766" t="str">
            <v>Trimestre</v>
          </cell>
          <cell r="KR766" t="str">
            <v>Métier</v>
          </cell>
          <cell r="KS766" t="str">
            <v>Trimestre</v>
          </cell>
          <cell r="KU766" t="str">
            <v>Métier</v>
          </cell>
          <cell r="KV766" t="str">
            <v>Trimestre</v>
          </cell>
          <cell r="KX766" t="str">
            <v>Métier</v>
          </cell>
          <cell r="KY766" t="str">
            <v>Trimestre</v>
          </cell>
          <cell r="LA766" t="str">
            <v>Métier</v>
          </cell>
          <cell r="LB766" t="str">
            <v>Trimestre</v>
          </cell>
          <cell r="LD766" t="str">
            <v>Métier</v>
          </cell>
          <cell r="LE766" t="str">
            <v>Trimestre</v>
          </cell>
          <cell r="LG766" t="str">
            <v>Métier</v>
          </cell>
          <cell r="LH766" t="str">
            <v>Trimestre</v>
          </cell>
          <cell r="LJ766" t="str">
            <v>Métier</v>
          </cell>
          <cell r="LK766" t="str">
            <v>Trimestre</v>
          </cell>
          <cell r="LM766" t="str">
            <v>Métier</v>
          </cell>
          <cell r="LN766" t="str">
            <v>Trimestre</v>
          </cell>
          <cell r="LP766" t="str">
            <v>Métier</v>
          </cell>
          <cell r="LQ766" t="str">
            <v>Trimestre</v>
          </cell>
          <cell r="LS766" t="str">
            <v>Métier</v>
          </cell>
          <cell r="LT766" t="str">
            <v>Trimestre</v>
          </cell>
          <cell r="LV766" t="str">
            <v>Métier</v>
          </cell>
          <cell r="LW766" t="str">
            <v>Trimestre</v>
          </cell>
          <cell r="LY766" t="str">
            <v>Métier</v>
          </cell>
          <cell r="LZ766" t="str">
            <v>Trimestre</v>
          </cell>
          <cell r="MB766" t="str">
            <v>Métier</v>
          </cell>
          <cell r="MC766" t="str">
            <v>Trimestre</v>
          </cell>
          <cell r="ME766" t="str">
            <v>Métier</v>
          </cell>
          <cell r="MF766" t="str">
            <v>Trimestre</v>
          </cell>
          <cell r="MH766" t="str">
            <v>Métier</v>
          </cell>
          <cell r="MI766" t="str">
            <v>Trimestre</v>
          </cell>
          <cell r="MK766" t="str">
            <v>Métier</v>
          </cell>
          <cell r="ML766" t="str">
            <v>Trimestre</v>
          </cell>
          <cell r="MN766" t="str">
            <v>Métier</v>
          </cell>
          <cell r="MO766" t="str">
            <v>Trimestre</v>
          </cell>
          <cell r="MQ766" t="str">
            <v>Métier</v>
          </cell>
          <cell r="MR766" t="str">
            <v>Trimestre</v>
          </cell>
          <cell r="MT766" t="str">
            <v>Métier</v>
          </cell>
          <cell r="MU766" t="str">
            <v>Trimestre</v>
          </cell>
          <cell r="MW766" t="str">
            <v>Métier</v>
          </cell>
          <cell r="MX766" t="str">
            <v>Trimestre</v>
          </cell>
          <cell r="MZ766" t="str">
            <v>Métier</v>
          </cell>
          <cell r="NA766" t="str">
            <v>Trimestre</v>
          </cell>
          <cell r="NC766" t="str">
            <v>Métier</v>
          </cell>
          <cell r="ND766" t="str">
            <v>Trimestre</v>
          </cell>
          <cell r="NF766" t="str">
            <v>Métier</v>
          </cell>
          <cell r="NG766" t="str">
            <v>Trimestre</v>
          </cell>
          <cell r="NI766" t="str">
            <v>Métier</v>
          </cell>
          <cell r="NJ766" t="str">
            <v>Trimestre</v>
          </cell>
          <cell r="NL766" t="str">
            <v>Métier</v>
          </cell>
          <cell r="NM766" t="str">
            <v>Trimestre</v>
          </cell>
          <cell r="NO766" t="str">
            <v>Métier</v>
          </cell>
          <cell r="NP766" t="str">
            <v>Trimestre</v>
          </cell>
          <cell r="NR766" t="str">
            <v>Métier</v>
          </cell>
          <cell r="NS766" t="str">
            <v>Trimestre</v>
          </cell>
          <cell r="NU766" t="str">
            <v>Métier</v>
          </cell>
          <cell r="NV766" t="str">
            <v>Trimestre</v>
          </cell>
        </row>
        <row r="767">
          <cell r="HO767" t="str">
            <v>SFI</v>
          </cell>
          <cell r="HP767" t="str">
            <v>XXXX-XX</v>
          </cell>
          <cell r="HR767" t="str">
            <v>SFI</v>
          </cell>
          <cell r="HS767" t="str">
            <v>XXXX-XX</v>
          </cell>
          <cell r="HU767" t="str">
            <v>SFI</v>
          </cell>
          <cell r="HV767" t="str">
            <v>XXXX-XX</v>
          </cell>
          <cell r="HX767" t="str">
            <v>SFI</v>
          </cell>
          <cell r="HY767" t="str">
            <v>2020-T1</v>
          </cell>
          <cell r="IA767" t="str">
            <v>SFI</v>
          </cell>
          <cell r="IB767" t="str">
            <v>XXXX-XX</v>
          </cell>
          <cell r="ID767" t="str">
            <v>SFI</v>
          </cell>
          <cell r="IE767" t="str">
            <v>XXXX-XX</v>
          </cell>
          <cell r="IG767" t="str">
            <v>SFI</v>
          </cell>
          <cell r="IH767" t="str">
            <v>XXXX-XX</v>
          </cell>
          <cell r="IJ767" t="str">
            <v>SFI</v>
          </cell>
          <cell r="IK767" t="str">
            <v>2019-T1</v>
          </cell>
          <cell r="IM767" t="str">
            <v>SFI</v>
          </cell>
          <cell r="IN767" t="str">
            <v>XXXX-XX</v>
          </cell>
          <cell r="IP767" t="str">
            <v>SFI</v>
          </cell>
          <cell r="IQ767" t="str">
            <v>XXXX-XX</v>
          </cell>
          <cell r="IS767" t="str">
            <v>SFI</v>
          </cell>
          <cell r="IT767" t="str">
            <v>XXXX-XX</v>
          </cell>
          <cell r="IV767" t="str">
            <v>SFI</v>
          </cell>
          <cell r="IW767" t="str">
            <v>2018-T1</v>
          </cell>
          <cell r="IY767" t="str">
            <v>SFI</v>
          </cell>
          <cell r="IZ767" t="str">
            <v>XXXX-XX</v>
          </cell>
          <cell r="JB767" t="str">
            <v>SFI</v>
          </cell>
          <cell r="JC767" t="str">
            <v>XXXX-XX</v>
          </cell>
          <cell r="JE767" t="str">
            <v>SFI</v>
          </cell>
          <cell r="JF767" t="str">
            <v>XXXX-XX</v>
          </cell>
          <cell r="JH767" t="str">
            <v>SFI</v>
          </cell>
          <cell r="JI767" t="str">
            <v>2017-T1</v>
          </cell>
          <cell r="JK767" t="str">
            <v>SFI</v>
          </cell>
          <cell r="JL767" t="str">
            <v>XXXX-XX</v>
          </cell>
          <cell r="JN767" t="str">
            <v>SFI</v>
          </cell>
          <cell r="JO767" t="str">
            <v>XXXX-XX</v>
          </cell>
          <cell r="JQ767" t="str">
            <v>SFI</v>
          </cell>
          <cell r="JR767" t="str">
            <v>XXXX-XX</v>
          </cell>
          <cell r="JT767" t="str">
            <v>SFI</v>
          </cell>
          <cell r="JU767" t="str">
            <v>2016-T1</v>
          </cell>
          <cell r="JW767" t="str">
            <v>SFI</v>
          </cell>
          <cell r="JX767" t="str">
            <v>XXXX-XX</v>
          </cell>
          <cell r="JZ767" t="str">
            <v>SFI</v>
          </cell>
          <cell r="KA767" t="str">
            <v>XXXX-XX</v>
          </cell>
          <cell r="KC767" t="str">
            <v>SFI</v>
          </cell>
          <cell r="KD767" t="str">
            <v>XXXX-XX</v>
          </cell>
          <cell r="KF767" t="str">
            <v>SFI</v>
          </cell>
          <cell r="KG767" t="str">
            <v>2015-T1</v>
          </cell>
          <cell r="KI767" t="str">
            <v>SFI</v>
          </cell>
          <cell r="KJ767" t="str">
            <v>XXXX-XX</v>
          </cell>
          <cell r="KL767" t="str">
            <v>SFI</v>
          </cell>
          <cell r="KM767" t="str">
            <v>XXXX-XX</v>
          </cell>
          <cell r="KO767" t="str">
            <v>SFI</v>
          </cell>
          <cell r="KP767" t="str">
            <v>XXXX-XX</v>
          </cell>
          <cell r="KR767" t="str">
            <v>SFI</v>
          </cell>
          <cell r="KS767" t="str">
            <v>2014-T1</v>
          </cell>
          <cell r="KU767" t="str">
            <v>SFI</v>
          </cell>
          <cell r="KV767" t="str">
            <v>XXXX-XX</v>
          </cell>
          <cell r="KX767" t="str">
            <v>SFI</v>
          </cell>
          <cell r="KY767" t="str">
            <v>XXXX-XX</v>
          </cell>
          <cell r="LA767" t="str">
            <v>SFI</v>
          </cell>
          <cell r="LB767" t="str">
            <v>XXXX-XX</v>
          </cell>
          <cell r="LD767" t="str">
            <v>SFI</v>
          </cell>
          <cell r="LE767" t="str">
            <v>2013-T1</v>
          </cell>
          <cell r="LG767" t="str">
            <v>SFI</v>
          </cell>
          <cell r="LH767" t="str">
            <v>XXXX-XX</v>
          </cell>
          <cell r="LJ767" t="str">
            <v>SFI</v>
          </cell>
          <cell r="LK767" t="str">
            <v>XXXX-XX</v>
          </cell>
          <cell r="LM767" t="str">
            <v>SFI</v>
          </cell>
          <cell r="LN767" t="str">
            <v>XXXX-XX</v>
          </cell>
          <cell r="LP767" t="str">
            <v>SFI</v>
          </cell>
          <cell r="LQ767" t="str">
            <v>2012-T1</v>
          </cell>
          <cell r="LS767" t="str">
            <v>SFI</v>
          </cell>
          <cell r="LT767" t="str">
            <v>XXXX-XX</v>
          </cell>
          <cell r="LV767" t="str">
            <v>SFI</v>
          </cell>
          <cell r="LW767" t="str">
            <v>XXXX-XX</v>
          </cell>
          <cell r="LY767" t="str">
            <v>SFI</v>
          </cell>
          <cell r="LZ767" t="str">
            <v>XXXX-XX</v>
          </cell>
          <cell r="MB767" t="str">
            <v>SFI</v>
          </cell>
          <cell r="MC767" t="str">
            <v>2011-T1</v>
          </cell>
          <cell r="ME767" t="str">
            <v>SFI</v>
          </cell>
          <cell r="MF767" t="str">
            <v>XXXX-XX</v>
          </cell>
          <cell r="MH767" t="str">
            <v>SFI</v>
          </cell>
          <cell r="MI767" t="str">
            <v>XXXX-XX</v>
          </cell>
          <cell r="MK767" t="str">
            <v>SFI</v>
          </cell>
          <cell r="ML767" t="str">
            <v>XXXX-XX</v>
          </cell>
          <cell r="MN767" t="str">
            <v>SFI</v>
          </cell>
          <cell r="MO767" t="str">
            <v>2010-T1</v>
          </cell>
          <cell r="MQ767" t="str">
            <v>SFI</v>
          </cell>
          <cell r="MR767" t="str">
            <v>XXXX-XX</v>
          </cell>
          <cell r="MT767" t="str">
            <v>SFI</v>
          </cell>
          <cell r="MU767" t="str">
            <v>XXXX-XX</v>
          </cell>
          <cell r="MW767" t="str">
            <v>SFI</v>
          </cell>
          <cell r="MX767" t="str">
            <v>XXXX-XX</v>
          </cell>
          <cell r="MZ767" t="str">
            <v>SFI</v>
          </cell>
          <cell r="NA767" t="str">
            <v>2009-T1</v>
          </cell>
          <cell r="NC767" t="str">
            <v>SFI</v>
          </cell>
          <cell r="ND767" t="str">
            <v>XXXX-XX</v>
          </cell>
          <cell r="NF767" t="str">
            <v>SFI</v>
          </cell>
          <cell r="NG767" t="str">
            <v>XXXX-XX</v>
          </cell>
          <cell r="NI767" t="str">
            <v>SFI</v>
          </cell>
          <cell r="NJ767" t="str">
            <v>XXXX-XX</v>
          </cell>
          <cell r="NL767" t="str">
            <v>SFI</v>
          </cell>
          <cell r="NM767" t="str">
            <v>2008-T1</v>
          </cell>
          <cell r="NO767" t="str">
            <v>SFI</v>
          </cell>
          <cell r="NP767" t="str">
            <v>XXXX-XX</v>
          </cell>
          <cell r="NR767" t="str">
            <v>SFI</v>
          </cell>
          <cell r="NS767" t="str">
            <v>XXXX-XX</v>
          </cell>
          <cell r="NU767" t="str">
            <v>SFI</v>
          </cell>
          <cell r="NV767" t="str">
            <v>XXXX-XX</v>
          </cell>
        </row>
        <row r="768">
          <cell r="HO768" t="str">
            <v>Métier</v>
          </cell>
          <cell r="HP768" t="str">
            <v>Trimestre</v>
          </cell>
          <cell r="HR768" t="str">
            <v>Métier</v>
          </cell>
          <cell r="HS768" t="str">
            <v>Trimestre</v>
          </cell>
          <cell r="HU768" t="str">
            <v>Métier</v>
          </cell>
          <cell r="HV768" t="str">
            <v>Trimestre</v>
          </cell>
          <cell r="HX768" t="str">
            <v>Métier</v>
          </cell>
          <cell r="HY768" t="str">
            <v>Trimestre</v>
          </cell>
          <cell r="IA768" t="str">
            <v>Métier</v>
          </cell>
          <cell r="IB768" t="str">
            <v>Trimestre</v>
          </cell>
          <cell r="ID768" t="str">
            <v>Métier</v>
          </cell>
          <cell r="IE768" t="str">
            <v>Trimestre</v>
          </cell>
          <cell r="IG768" t="str">
            <v>Métier</v>
          </cell>
          <cell r="IH768" t="str">
            <v>Trimestre</v>
          </cell>
          <cell r="IJ768" t="str">
            <v>Métier</v>
          </cell>
          <cell r="IK768" t="str">
            <v>Trimestre</v>
          </cell>
          <cell r="IM768" t="str">
            <v>Métier</v>
          </cell>
          <cell r="IN768" t="str">
            <v>Trimestre</v>
          </cell>
          <cell r="IP768" t="str">
            <v>Métier</v>
          </cell>
          <cell r="IQ768" t="str">
            <v>Trimestre</v>
          </cell>
          <cell r="IS768" t="str">
            <v>Métier</v>
          </cell>
          <cell r="IT768" t="str">
            <v>Trimestre</v>
          </cell>
          <cell r="IV768" t="str">
            <v>Métier</v>
          </cell>
          <cell r="IW768" t="str">
            <v>Trimestre</v>
          </cell>
          <cell r="IY768" t="str">
            <v>Métier</v>
          </cell>
          <cell r="IZ768" t="str">
            <v>Trimestre</v>
          </cell>
          <cell r="JB768" t="str">
            <v>Métier</v>
          </cell>
          <cell r="JC768" t="str">
            <v>Trimestre</v>
          </cell>
          <cell r="JE768" t="str">
            <v>Métier</v>
          </cell>
          <cell r="JF768" t="str">
            <v>Trimestre</v>
          </cell>
          <cell r="JH768" t="str">
            <v>Métier</v>
          </cell>
          <cell r="JI768" t="str">
            <v>Trimestre</v>
          </cell>
          <cell r="JK768" t="str">
            <v>Métier</v>
          </cell>
          <cell r="JL768" t="str">
            <v>Trimestre</v>
          </cell>
          <cell r="JN768" t="str">
            <v>Métier</v>
          </cell>
          <cell r="JO768" t="str">
            <v>Trimestre</v>
          </cell>
          <cell r="JQ768" t="str">
            <v>Métier</v>
          </cell>
          <cell r="JR768" t="str">
            <v>Trimestre</v>
          </cell>
          <cell r="JT768" t="str">
            <v>Métier</v>
          </cell>
          <cell r="JU768" t="str">
            <v>Trimestre</v>
          </cell>
          <cell r="JW768" t="str">
            <v>Métier</v>
          </cell>
          <cell r="JX768" t="str">
            <v>Trimestre</v>
          </cell>
          <cell r="JZ768" t="str">
            <v>Métier</v>
          </cell>
          <cell r="KA768" t="str">
            <v>Trimestre</v>
          </cell>
          <cell r="KC768" t="str">
            <v>Métier</v>
          </cell>
          <cell r="KD768" t="str">
            <v>Trimestre</v>
          </cell>
          <cell r="KF768" t="str">
            <v>Métier</v>
          </cell>
          <cell r="KG768" t="str">
            <v>Trimestre</v>
          </cell>
          <cell r="KI768" t="str">
            <v>Métier</v>
          </cell>
          <cell r="KJ768" t="str">
            <v>Trimestre</v>
          </cell>
          <cell r="KL768" t="str">
            <v>Métier</v>
          </cell>
          <cell r="KM768" t="str">
            <v>Trimestre</v>
          </cell>
          <cell r="KO768" t="str">
            <v>Métier</v>
          </cell>
          <cell r="KP768" t="str">
            <v>Trimestre</v>
          </cell>
          <cell r="KR768" t="str">
            <v>Métier</v>
          </cell>
          <cell r="KS768" t="str">
            <v>Trimestre</v>
          </cell>
          <cell r="KU768" t="str">
            <v>Métier</v>
          </cell>
          <cell r="KV768" t="str">
            <v>Trimestre</v>
          </cell>
          <cell r="KX768" t="str">
            <v>Métier</v>
          </cell>
          <cell r="KY768" t="str">
            <v>Trimestre</v>
          </cell>
          <cell r="LA768" t="str">
            <v>Métier</v>
          </cell>
          <cell r="LB768" t="str">
            <v>Trimestre</v>
          </cell>
          <cell r="LD768" t="str">
            <v>Métier</v>
          </cell>
          <cell r="LE768" t="str">
            <v>Trimestre</v>
          </cell>
          <cell r="LG768" t="str">
            <v>Métier</v>
          </cell>
          <cell r="LH768" t="str">
            <v>Trimestre</v>
          </cell>
          <cell r="LJ768" t="str">
            <v>Métier</v>
          </cell>
          <cell r="LK768" t="str">
            <v>Trimestre</v>
          </cell>
          <cell r="LM768" t="str">
            <v>Métier</v>
          </cell>
          <cell r="LN768" t="str">
            <v>Trimestre</v>
          </cell>
          <cell r="LP768" t="str">
            <v>Métier</v>
          </cell>
          <cell r="LQ768" t="str">
            <v>Trimestre</v>
          </cell>
          <cell r="LS768" t="str">
            <v>Métier</v>
          </cell>
          <cell r="LT768" t="str">
            <v>Trimestre</v>
          </cell>
          <cell r="LV768" t="str">
            <v>Métier</v>
          </cell>
          <cell r="LW768" t="str">
            <v>Trimestre</v>
          </cell>
          <cell r="LY768" t="str">
            <v>Métier</v>
          </cell>
          <cell r="LZ768" t="str">
            <v>Trimestre</v>
          </cell>
          <cell r="MB768" t="str">
            <v>Métier</v>
          </cell>
          <cell r="MC768" t="str">
            <v>Trimestre</v>
          </cell>
          <cell r="ME768" t="str">
            <v>Métier</v>
          </cell>
          <cell r="MF768" t="str">
            <v>Trimestre</v>
          </cell>
          <cell r="MH768" t="str">
            <v>Métier</v>
          </cell>
          <cell r="MI768" t="str">
            <v>Trimestre</v>
          </cell>
          <cell r="MK768" t="str">
            <v>Métier</v>
          </cell>
          <cell r="ML768" t="str">
            <v>Trimestre</v>
          </cell>
          <cell r="MN768" t="str">
            <v>Métier</v>
          </cell>
          <cell r="MO768" t="str">
            <v>Trimestre</v>
          </cell>
          <cell r="MQ768" t="str">
            <v>Métier</v>
          </cell>
          <cell r="MR768" t="str">
            <v>Trimestre</v>
          </cell>
          <cell r="MT768" t="str">
            <v>Métier</v>
          </cell>
          <cell r="MU768" t="str">
            <v>Trimestre</v>
          </cell>
          <cell r="MW768" t="str">
            <v>Métier</v>
          </cell>
          <cell r="MX768" t="str">
            <v>Trimestre</v>
          </cell>
          <cell r="MZ768" t="str">
            <v>Métier</v>
          </cell>
          <cell r="NA768" t="str">
            <v>Trimestre</v>
          </cell>
          <cell r="NC768" t="str">
            <v>Métier</v>
          </cell>
          <cell r="ND768" t="str">
            <v>Trimestre</v>
          </cell>
          <cell r="NF768" t="str">
            <v>Métier</v>
          </cell>
          <cell r="NG768" t="str">
            <v>Trimestre</v>
          </cell>
          <cell r="NI768" t="str">
            <v>Métier</v>
          </cell>
          <cell r="NJ768" t="str">
            <v>Trimestre</v>
          </cell>
          <cell r="NL768" t="str">
            <v>Métier</v>
          </cell>
          <cell r="NM768" t="str">
            <v>Trimestre</v>
          </cell>
          <cell r="NO768" t="str">
            <v>Métier</v>
          </cell>
          <cell r="NP768" t="str">
            <v>Trimestre</v>
          </cell>
          <cell r="NR768" t="str">
            <v>Métier</v>
          </cell>
          <cell r="NS768" t="str">
            <v>Trimestre</v>
          </cell>
          <cell r="NU768" t="str">
            <v>Métier</v>
          </cell>
          <cell r="NV768" t="str">
            <v>Trimestre</v>
          </cell>
        </row>
        <row r="769">
          <cell r="HO769" t="str">
            <v>SFI</v>
          </cell>
          <cell r="HP769" t="str">
            <v>2021-T1</v>
          </cell>
          <cell r="HR769" t="str">
            <v>SFI</v>
          </cell>
          <cell r="HS769" t="str">
            <v>XXXX-XX</v>
          </cell>
          <cell r="HU769" t="str">
            <v>SFI</v>
          </cell>
          <cell r="HV769" t="str">
            <v>XXXX-XX</v>
          </cell>
          <cell r="HX769" t="str">
            <v>SFI</v>
          </cell>
          <cell r="HY769" t="str">
            <v>2020-T2</v>
          </cell>
          <cell r="IA769" t="str">
            <v>SFI</v>
          </cell>
          <cell r="IB769" t="str">
            <v>2020-T1</v>
          </cell>
          <cell r="ID769" t="str">
            <v>SFI</v>
          </cell>
          <cell r="IE769" t="str">
            <v>XXXX-XX</v>
          </cell>
          <cell r="IG769" t="str">
            <v>SFI</v>
          </cell>
          <cell r="IH769" t="str">
            <v>XXXX-XX</v>
          </cell>
          <cell r="IJ769" t="str">
            <v>SFI</v>
          </cell>
          <cell r="IK769" t="str">
            <v>2019-T2</v>
          </cell>
          <cell r="IM769" t="str">
            <v>SFI</v>
          </cell>
          <cell r="IN769" t="str">
            <v>2019-T1</v>
          </cell>
          <cell r="IP769" t="str">
            <v>SFI</v>
          </cell>
          <cell r="IQ769" t="str">
            <v>XXXX-XX</v>
          </cell>
          <cell r="IS769" t="str">
            <v>SFI</v>
          </cell>
          <cell r="IT769" t="str">
            <v>XXXX-XX</v>
          </cell>
          <cell r="IV769" t="str">
            <v>SFI</v>
          </cell>
          <cell r="IW769" t="str">
            <v>2018-T2</v>
          </cell>
          <cell r="IY769" t="str">
            <v>SFI</v>
          </cell>
          <cell r="IZ769" t="str">
            <v>2018-T1</v>
          </cell>
          <cell r="JB769" t="str">
            <v>SFI</v>
          </cell>
          <cell r="JC769" t="str">
            <v>XXXX-XX</v>
          </cell>
          <cell r="JE769" t="str">
            <v>SFI</v>
          </cell>
          <cell r="JF769" t="str">
            <v>XXXX-XX</v>
          </cell>
          <cell r="JH769" t="str">
            <v>SFI</v>
          </cell>
          <cell r="JI769" t="str">
            <v>2017-T2</v>
          </cell>
          <cell r="JK769" t="str">
            <v>SFI</v>
          </cell>
          <cell r="JL769" t="str">
            <v>2017-T1</v>
          </cell>
          <cell r="JN769" t="str">
            <v>SFI</v>
          </cell>
          <cell r="JO769" t="str">
            <v>XXXX-XX</v>
          </cell>
          <cell r="JQ769" t="str">
            <v>SFI</v>
          </cell>
          <cell r="JR769" t="str">
            <v>XXXX-XX</v>
          </cell>
          <cell r="JT769" t="str">
            <v>SFI</v>
          </cell>
          <cell r="JU769" t="str">
            <v>2016-T2</v>
          </cell>
          <cell r="JW769" t="str">
            <v>SFI</v>
          </cell>
          <cell r="JX769" t="str">
            <v>2016-T1</v>
          </cell>
          <cell r="JZ769" t="str">
            <v>SFI</v>
          </cell>
          <cell r="KA769" t="str">
            <v>XXXX-XX</v>
          </cell>
          <cell r="KC769" t="str">
            <v>SFI</v>
          </cell>
          <cell r="KD769" t="str">
            <v>XXXX-XX</v>
          </cell>
          <cell r="KF769" t="str">
            <v>SFI</v>
          </cell>
          <cell r="KG769" t="str">
            <v>2015-T2</v>
          </cell>
          <cell r="KI769" t="str">
            <v>SFI</v>
          </cell>
          <cell r="KJ769" t="str">
            <v>2015-T1</v>
          </cell>
          <cell r="KL769" t="str">
            <v>SFI</v>
          </cell>
          <cell r="KM769" t="str">
            <v>XXXX-XX</v>
          </cell>
          <cell r="KO769" t="str">
            <v>SFI</v>
          </cell>
          <cell r="KP769" t="str">
            <v>XXXX-XX</v>
          </cell>
          <cell r="KR769" t="str">
            <v>SFI</v>
          </cell>
          <cell r="KS769" t="str">
            <v>2014-T2</v>
          </cell>
          <cell r="KU769" t="str">
            <v>SFI</v>
          </cell>
          <cell r="KV769" t="str">
            <v>2014-T1</v>
          </cell>
          <cell r="KX769" t="str">
            <v>SFI</v>
          </cell>
          <cell r="KY769" t="str">
            <v>XXXX-XX</v>
          </cell>
          <cell r="LA769" t="str">
            <v>SFI</v>
          </cell>
          <cell r="LB769" t="str">
            <v>XXXX-XX</v>
          </cell>
          <cell r="LD769" t="str">
            <v>SFI</v>
          </cell>
          <cell r="LE769" t="str">
            <v>2013-T2</v>
          </cell>
          <cell r="LG769" t="str">
            <v>SFI</v>
          </cell>
          <cell r="LH769" t="str">
            <v>2013-T1</v>
          </cell>
          <cell r="LJ769" t="str">
            <v>SFI</v>
          </cell>
          <cell r="LK769" t="str">
            <v>XXXX-XX</v>
          </cell>
          <cell r="LM769" t="str">
            <v>SFI</v>
          </cell>
          <cell r="LN769" t="str">
            <v>XXXX-XX</v>
          </cell>
          <cell r="LP769" t="str">
            <v>SFI</v>
          </cell>
          <cell r="LQ769" t="str">
            <v>2012-T2</v>
          </cell>
          <cell r="LS769" t="str">
            <v>SFI</v>
          </cell>
          <cell r="LT769" t="str">
            <v>2012-T1</v>
          </cell>
          <cell r="LV769" t="str">
            <v>SFI</v>
          </cell>
          <cell r="LW769" t="str">
            <v>XXXX-XX</v>
          </cell>
          <cell r="LY769" t="str">
            <v>SFI</v>
          </cell>
          <cell r="LZ769" t="str">
            <v>XXXX-XX</v>
          </cell>
          <cell r="MB769" t="str">
            <v>SFI</v>
          </cell>
          <cell r="MC769" t="str">
            <v>2011-T2</v>
          </cell>
          <cell r="ME769" t="str">
            <v>SFI</v>
          </cell>
          <cell r="MF769" t="str">
            <v>2011-T1</v>
          </cell>
          <cell r="MH769" t="str">
            <v>SFI</v>
          </cell>
          <cell r="MI769" t="str">
            <v>XXXX-XX</v>
          </cell>
          <cell r="MK769" t="str">
            <v>SFI</v>
          </cell>
          <cell r="ML769" t="str">
            <v>XXXX-XX</v>
          </cell>
          <cell r="MN769" t="str">
            <v>SFI</v>
          </cell>
          <cell r="MO769" t="str">
            <v>2010-T2</v>
          </cell>
          <cell r="MQ769" t="str">
            <v>SFI</v>
          </cell>
          <cell r="MR769" t="str">
            <v>2010-T1</v>
          </cell>
          <cell r="MT769" t="str">
            <v>SFI</v>
          </cell>
          <cell r="MU769" t="str">
            <v>XXXX-XX</v>
          </cell>
          <cell r="MW769" t="str">
            <v>SFI</v>
          </cell>
          <cell r="MX769" t="str">
            <v>XXXX-XX</v>
          </cell>
          <cell r="MZ769" t="str">
            <v>SFI</v>
          </cell>
          <cell r="NA769" t="str">
            <v>2009-T2</v>
          </cell>
          <cell r="NC769" t="str">
            <v>SFI</v>
          </cell>
          <cell r="ND769" t="str">
            <v>2009-T1</v>
          </cell>
          <cell r="NF769" t="str">
            <v>SFI</v>
          </cell>
          <cell r="NG769" t="str">
            <v>XXXX-XX</v>
          </cell>
          <cell r="NI769" t="str">
            <v>SFI</v>
          </cell>
          <cell r="NJ769" t="str">
            <v>XXXX-XX</v>
          </cell>
          <cell r="NL769" t="str">
            <v>SFI</v>
          </cell>
          <cell r="NM769" t="str">
            <v>2008-T2</v>
          </cell>
          <cell r="NO769" t="str">
            <v>SFI</v>
          </cell>
          <cell r="NP769" t="str">
            <v>2008-T1</v>
          </cell>
          <cell r="NR769" t="str">
            <v>SFI</v>
          </cell>
          <cell r="NS769" t="str">
            <v>XXXX-XX</v>
          </cell>
          <cell r="NU769" t="str">
            <v>SFI</v>
          </cell>
          <cell r="NV769" t="str">
            <v>XXXX-XX</v>
          </cell>
        </row>
        <row r="770">
          <cell r="HO770" t="str">
            <v>Métier</v>
          </cell>
          <cell r="HP770" t="str">
            <v>Trimestre</v>
          </cell>
          <cell r="HR770" t="str">
            <v>Métier</v>
          </cell>
          <cell r="HS770" t="str">
            <v>Trimestre</v>
          </cell>
          <cell r="HU770" t="str">
            <v>Métier</v>
          </cell>
          <cell r="HV770" t="str">
            <v>Trimestre</v>
          </cell>
          <cell r="HX770" t="str">
            <v>Métier</v>
          </cell>
          <cell r="HY770" t="str">
            <v>Trimestre</v>
          </cell>
          <cell r="IA770" t="str">
            <v>Métier</v>
          </cell>
          <cell r="IB770" t="str">
            <v>Trimestre</v>
          </cell>
          <cell r="ID770" t="str">
            <v>Métier</v>
          </cell>
          <cell r="IE770" t="str">
            <v>Trimestre</v>
          </cell>
          <cell r="IG770" t="str">
            <v>Métier</v>
          </cell>
          <cell r="IH770" t="str">
            <v>Trimestre</v>
          </cell>
          <cell r="IJ770" t="str">
            <v>Métier</v>
          </cell>
          <cell r="IK770" t="str">
            <v>Trimestre</v>
          </cell>
          <cell r="IM770" t="str">
            <v>Métier</v>
          </cell>
          <cell r="IN770" t="str">
            <v>Trimestre</v>
          </cell>
          <cell r="IP770" t="str">
            <v>Métier</v>
          </cell>
          <cell r="IQ770" t="str">
            <v>Trimestre</v>
          </cell>
          <cell r="IS770" t="str">
            <v>Métier</v>
          </cell>
          <cell r="IT770" t="str">
            <v>Trimestre</v>
          </cell>
          <cell r="IV770" t="str">
            <v>Métier</v>
          </cell>
          <cell r="IW770" t="str">
            <v>Trimestre</v>
          </cell>
          <cell r="IY770" t="str">
            <v>Métier</v>
          </cell>
          <cell r="IZ770" t="str">
            <v>Trimestre</v>
          </cell>
          <cell r="JB770" t="str">
            <v>Métier</v>
          </cell>
          <cell r="JC770" t="str">
            <v>Trimestre</v>
          </cell>
          <cell r="JE770" t="str">
            <v>Métier</v>
          </cell>
          <cell r="JF770" t="str">
            <v>Trimestre</v>
          </cell>
          <cell r="JH770" t="str">
            <v>Métier</v>
          </cell>
          <cell r="JI770" t="str">
            <v>Trimestre</v>
          </cell>
          <cell r="JK770" t="str">
            <v>Métier</v>
          </cell>
          <cell r="JL770" t="str">
            <v>Trimestre</v>
          </cell>
          <cell r="JN770" t="str">
            <v>Métier</v>
          </cell>
          <cell r="JO770" t="str">
            <v>Trimestre</v>
          </cell>
          <cell r="JQ770" t="str">
            <v>Métier</v>
          </cell>
          <cell r="JR770" t="str">
            <v>Trimestre</v>
          </cell>
          <cell r="JT770" t="str">
            <v>Métier</v>
          </cell>
          <cell r="JU770" t="str">
            <v>Trimestre</v>
          </cell>
          <cell r="JW770" t="str">
            <v>Métier</v>
          </cell>
          <cell r="JX770" t="str">
            <v>Trimestre</v>
          </cell>
          <cell r="JZ770" t="str">
            <v>Métier</v>
          </cell>
          <cell r="KA770" t="str">
            <v>Trimestre</v>
          </cell>
          <cell r="KC770" t="str">
            <v>Métier</v>
          </cell>
          <cell r="KD770" t="str">
            <v>Trimestre</v>
          </cell>
          <cell r="KF770" t="str">
            <v>Métier</v>
          </cell>
          <cell r="KG770" t="str">
            <v>Trimestre</v>
          </cell>
          <cell r="KI770" t="str">
            <v>Métier</v>
          </cell>
          <cell r="KJ770" t="str">
            <v>Trimestre</v>
          </cell>
          <cell r="KL770" t="str">
            <v>Métier</v>
          </cell>
          <cell r="KM770" t="str">
            <v>Trimestre</v>
          </cell>
          <cell r="KO770" t="str">
            <v>Métier</v>
          </cell>
          <cell r="KP770" t="str">
            <v>Trimestre</v>
          </cell>
          <cell r="KR770" t="str">
            <v>Métier</v>
          </cell>
          <cell r="KS770" t="str">
            <v>Trimestre</v>
          </cell>
          <cell r="KU770" t="str">
            <v>Métier</v>
          </cell>
          <cell r="KV770" t="str">
            <v>Trimestre</v>
          </cell>
          <cell r="KX770" t="str">
            <v>Métier</v>
          </cell>
          <cell r="KY770" t="str">
            <v>Trimestre</v>
          </cell>
          <cell r="LA770" t="str">
            <v>Métier</v>
          </cell>
          <cell r="LB770" t="str">
            <v>Trimestre</v>
          </cell>
          <cell r="LD770" t="str">
            <v>Métier</v>
          </cell>
          <cell r="LE770" t="str">
            <v>Trimestre</v>
          </cell>
          <cell r="LG770" t="str">
            <v>Métier</v>
          </cell>
          <cell r="LH770" t="str">
            <v>Trimestre</v>
          </cell>
          <cell r="LJ770" t="str">
            <v>Métier</v>
          </cell>
          <cell r="LK770" t="str">
            <v>Trimestre</v>
          </cell>
          <cell r="LM770" t="str">
            <v>Métier</v>
          </cell>
          <cell r="LN770" t="str">
            <v>Trimestre</v>
          </cell>
          <cell r="LP770" t="str">
            <v>Métier</v>
          </cell>
          <cell r="LQ770" t="str">
            <v>Trimestre</v>
          </cell>
          <cell r="LS770" t="str">
            <v>Métier</v>
          </cell>
          <cell r="LT770" t="str">
            <v>Trimestre</v>
          </cell>
          <cell r="LV770" t="str">
            <v>Métier</v>
          </cell>
          <cell r="LW770" t="str">
            <v>Trimestre</v>
          </cell>
          <cell r="LY770" t="str">
            <v>Métier</v>
          </cell>
          <cell r="LZ770" t="str">
            <v>Trimestre</v>
          </cell>
          <cell r="MB770" t="str">
            <v>Métier</v>
          </cell>
          <cell r="MC770" t="str">
            <v>Trimestre</v>
          </cell>
          <cell r="ME770" t="str">
            <v>Métier</v>
          </cell>
          <cell r="MF770" t="str">
            <v>Trimestre</v>
          </cell>
          <cell r="MH770" t="str">
            <v>Métier</v>
          </cell>
          <cell r="MI770" t="str">
            <v>Trimestre</v>
          </cell>
          <cell r="MK770" t="str">
            <v>Métier</v>
          </cell>
          <cell r="ML770" t="str">
            <v>Trimestre</v>
          </cell>
          <cell r="MN770" t="str">
            <v>Métier</v>
          </cell>
          <cell r="MO770" t="str">
            <v>Trimestre</v>
          </cell>
          <cell r="MQ770" t="str">
            <v>Métier</v>
          </cell>
          <cell r="MR770" t="str">
            <v>Trimestre</v>
          </cell>
          <cell r="MT770" t="str">
            <v>Métier</v>
          </cell>
          <cell r="MU770" t="str">
            <v>Trimestre</v>
          </cell>
          <cell r="MW770" t="str">
            <v>Métier</v>
          </cell>
          <cell r="MX770" t="str">
            <v>Trimestre</v>
          </cell>
          <cell r="MZ770" t="str">
            <v>Métier</v>
          </cell>
          <cell r="NA770" t="str">
            <v>Trimestre</v>
          </cell>
          <cell r="NC770" t="str">
            <v>Métier</v>
          </cell>
          <cell r="ND770" t="str">
            <v>Trimestre</v>
          </cell>
          <cell r="NF770" t="str">
            <v>Métier</v>
          </cell>
          <cell r="NG770" t="str">
            <v>Trimestre</v>
          </cell>
          <cell r="NI770" t="str">
            <v>Métier</v>
          </cell>
          <cell r="NJ770" t="str">
            <v>Trimestre</v>
          </cell>
          <cell r="NL770" t="str">
            <v>Métier</v>
          </cell>
          <cell r="NM770" t="str">
            <v>Trimestre</v>
          </cell>
          <cell r="NO770" t="str">
            <v>Métier</v>
          </cell>
          <cell r="NP770" t="str">
            <v>Trimestre</v>
          </cell>
          <cell r="NR770" t="str">
            <v>Métier</v>
          </cell>
          <cell r="NS770" t="str">
            <v>Trimestre</v>
          </cell>
          <cell r="NU770" t="str">
            <v>Métier</v>
          </cell>
          <cell r="NV770" t="str">
            <v>Trimestre</v>
          </cell>
        </row>
        <row r="771">
          <cell r="HO771" t="str">
            <v>SFI</v>
          </cell>
          <cell r="HP771" t="str">
            <v>2021-T2</v>
          </cell>
          <cell r="HR771" t="str">
            <v>SFI</v>
          </cell>
          <cell r="HS771" t="str">
            <v>2021-T1</v>
          </cell>
          <cell r="HU771" t="str">
            <v>SFI</v>
          </cell>
          <cell r="HV771" t="str">
            <v>XXXX-XX</v>
          </cell>
          <cell r="HX771" t="str">
            <v>SFI</v>
          </cell>
          <cell r="HY771" t="str">
            <v>2020-T3</v>
          </cell>
          <cell r="IA771" t="str">
            <v>SFI</v>
          </cell>
          <cell r="IB771" t="str">
            <v>2020-T2</v>
          </cell>
          <cell r="ID771" t="str">
            <v>SFI</v>
          </cell>
          <cell r="IE771" t="str">
            <v>2020-T1</v>
          </cell>
          <cell r="IG771" t="str">
            <v>SFI</v>
          </cell>
          <cell r="IH771" t="str">
            <v>XXXX-XX</v>
          </cell>
          <cell r="IJ771" t="str">
            <v>SFI</v>
          </cell>
          <cell r="IK771" t="str">
            <v>2019-T3</v>
          </cell>
          <cell r="IM771" t="str">
            <v>SFI</v>
          </cell>
          <cell r="IN771" t="str">
            <v>2019-T2</v>
          </cell>
          <cell r="IP771" t="str">
            <v>SFI</v>
          </cell>
          <cell r="IQ771" t="str">
            <v>2019-T1</v>
          </cell>
          <cell r="IS771" t="str">
            <v>SFI</v>
          </cell>
          <cell r="IT771" t="str">
            <v>XXXX-XX</v>
          </cell>
          <cell r="IV771" t="str">
            <v>SFI</v>
          </cell>
          <cell r="IW771" t="str">
            <v>2018-T3</v>
          </cell>
          <cell r="IY771" t="str">
            <v>SFI</v>
          </cell>
          <cell r="IZ771" t="str">
            <v>2018-T2</v>
          </cell>
          <cell r="JB771" t="str">
            <v>SFI</v>
          </cell>
          <cell r="JC771" t="str">
            <v>2018-T1</v>
          </cell>
          <cell r="JE771" t="str">
            <v>SFI</v>
          </cell>
          <cell r="JF771" t="str">
            <v>XXXX-XX</v>
          </cell>
          <cell r="JH771" t="str">
            <v>SFI</v>
          </cell>
          <cell r="JI771" t="str">
            <v>2017-T3</v>
          </cell>
          <cell r="JK771" t="str">
            <v>SFI</v>
          </cell>
          <cell r="JL771" t="str">
            <v>2017-T2</v>
          </cell>
          <cell r="JN771" t="str">
            <v>SFI</v>
          </cell>
          <cell r="JO771" t="str">
            <v>2017-T1</v>
          </cell>
          <cell r="JQ771" t="str">
            <v>SFI</v>
          </cell>
          <cell r="JR771" t="str">
            <v>XXXX-XX</v>
          </cell>
          <cell r="JT771" t="str">
            <v>SFI</v>
          </cell>
          <cell r="JU771" t="str">
            <v>2016-T3</v>
          </cell>
          <cell r="JW771" t="str">
            <v>SFI</v>
          </cell>
          <cell r="JX771" t="str">
            <v>2016-T2</v>
          </cell>
          <cell r="JZ771" t="str">
            <v>SFI</v>
          </cell>
          <cell r="KA771" t="str">
            <v>2016-T1</v>
          </cell>
          <cell r="KC771" t="str">
            <v>SFI</v>
          </cell>
          <cell r="KD771" t="str">
            <v>XXXX-XX</v>
          </cell>
          <cell r="KF771" t="str">
            <v>SFI</v>
          </cell>
          <cell r="KG771" t="str">
            <v>2015-T3</v>
          </cell>
          <cell r="KI771" t="str">
            <v>SFI</v>
          </cell>
          <cell r="KJ771" t="str">
            <v>2015-T2</v>
          </cell>
          <cell r="KL771" t="str">
            <v>SFI</v>
          </cell>
          <cell r="KM771" t="str">
            <v>2015-T1</v>
          </cell>
          <cell r="KO771" t="str">
            <v>SFI</v>
          </cell>
          <cell r="KP771" t="str">
            <v>XXXX-XX</v>
          </cell>
          <cell r="KR771" t="str">
            <v>SFI</v>
          </cell>
          <cell r="KS771" t="str">
            <v>2014-T3</v>
          </cell>
          <cell r="KU771" t="str">
            <v>SFI</v>
          </cell>
          <cell r="KV771" t="str">
            <v>2014-T2</v>
          </cell>
          <cell r="KX771" t="str">
            <v>SFI</v>
          </cell>
          <cell r="KY771" t="str">
            <v>2014-T1</v>
          </cell>
          <cell r="LA771" t="str">
            <v>SFI</v>
          </cell>
          <cell r="LB771" t="str">
            <v>XXXX-XX</v>
          </cell>
          <cell r="LD771" t="str">
            <v>SFI</v>
          </cell>
          <cell r="LE771" t="str">
            <v>2013-T3</v>
          </cell>
          <cell r="LG771" t="str">
            <v>SFI</v>
          </cell>
          <cell r="LH771" t="str">
            <v>2013-T2</v>
          </cell>
          <cell r="LJ771" t="str">
            <v>SFI</v>
          </cell>
          <cell r="LK771" t="str">
            <v>2013-T1</v>
          </cell>
          <cell r="LM771" t="str">
            <v>SFI</v>
          </cell>
          <cell r="LN771" t="str">
            <v>XXXX-XX</v>
          </cell>
          <cell r="LP771" t="str">
            <v>SFI</v>
          </cell>
          <cell r="LQ771" t="str">
            <v>2012-T3</v>
          </cell>
          <cell r="LS771" t="str">
            <v>SFI</v>
          </cell>
          <cell r="LT771" t="str">
            <v>2012-T2</v>
          </cell>
          <cell r="LV771" t="str">
            <v>SFI</v>
          </cell>
          <cell r="LW771" t="str">
            <v>2012-T1</v>
          </cell>
          <cell r="LY771" t="str">
            <v>SFI</v>
          </cell>
          <cell r="LZ771" t="str">
            <v>XXXX-XX</v>
          </cell>
          <cell r="MB771" t="str">
            <v>SFI</v>
          </cell>
          <cell r="MC771" t="str">
            <v>2011-T3</v>
          </cell>
          <cell r="ME771" t="str">
            <v>SFI</v>
          </cell>
          <cell r="MF771" t="str">
            <v>2011-T2</v>
          </cell>
          <cell r="MH771" t="str">
            <v>SFI</v>
          </cell>
          <cell r="MI771" t="str">
            <v>2011-T1</v>
          </cell>
          <cell r="MK771" t="str">
            <v>SFI</v>
          </cell>
          <cell r="ML771" t="str">
            <v>XXXX-XX</v>
          </cell>
          <cell r="MN771" t="str">
            <v>SFI</v>
          </cell>
          <cell r="MO771" t="str">
            <v>2010-T3</v>
          </cell>
          <cell r="MQ771" t="str">
            <v>SFI</v>
          </cell>
          <cell r="MR771" t="str">
            <v>2010-T2</v>
          </cell>
          <cell r="MT771" t="str">
            <v>SFI</v>
          </cell>
          <cell r="MU771" t="str">
            <v>2010-T1</v>
          </cell>
          <cell r="MW771" t="str">
            <v>SFI</v>
          </cell>
          <cell r="MX771" t="str">
            <v>XXXX-XX</v>
          </cell>
          <cell r="MZ771" t="str">
            <v>SFI</v>
          </cell>
          <cell r="NA771" t="str">
            <v>2009-T3</v>
          </cell>
          <cell r="NC771" t="str">
            <v>SFI</v>
          </cell>
          <cell r="ND771" t="str">
            <v>2009-T2</v>
          </cell>
          <cell r="NF771" t="str">
            <v>SFI</v>
          </cell>
          <cell r="NG771" t="str">
            <v>2009-T1</v>
          </cell>
          <cell r="NI771" t="str">
            <v>SFI</v>
          </cell>
          <cell r="NJ771" t="str">
            <v>XXXX-XX</v>
          </cell>
          <cell r="NL771" t="str">
            <v>SFI</v>
          </cell>
          <cell r="NM771" t="str">
            <v>2008-T3</v>
          </cell>
          <cell r="NO771" t="str">
            <v>SFI</v>
          </cell>
          <cell r="NP771" t="str">
            <v>2008-T2</v>
          </cell>
          <cell r="NR771" t="str">
            <v>SFI</v>
          </cell>
          <cell r="NS771" t="str">
            <v>2008-T1</v>
          </cell>
          <cell r="NU771" t="str">
            <v>SFI</v>
          </cell>
          <cell r="NV771" t="str">
            <v>XXXX-XX</v>
          </cell>
        </row>
        <row r="772">
          <cell r="BB772" t="str">
            <v>Métier</v>
          </cell>
          <cell r="BC772" t="str">
            <v>Trimestre</v>
          </cell>
          <cell r="BE772" t="str">
            <v>Métier</v>
          </cell>
          <cell r="BF772" t="str">
            <v>Trimestre</v>
          </cell>
          <cell r="BH772" t="str">
            <v>Métier</v>
          </cell>
          <cell r="BI772" t="str">
            <v>Trimestre</v>
          </cell>
          <cell r="BK772" t="str">
            <v>Métier</v>
          </cell>
          <cell r="BL772" t="str">
            <v>Trimestre</v>
          </cell>
          <cell r="BN772" t="str">
            <v>Métier</v>
          </cell>
          <cell r="BO772" t="str">
            <v>Trimestre</v>
          </cell>
          <cell r="BQ772" t="str">
            <v>Métier</v>
          </cell>
          <cell r="BR772" t="str">
            <v>Trimestre</v>
          </cell>
          <cell r="BT772" t="str">
            <v>Métier</v>
          </cell>
          <cell r="BU772" t="str">
            <v>Trimestre</v>
          </cell>
          <cell r="BW772" t="str">
            <v>Métier</v>
          </cell>
          <cell r="BX772" t="str">
            <v>Trimestre</v>
          </cell>
          <cell r="BZ772" t="str">
            <v>Métier</v>
          </cell>
          <cell r="CA772" t="str">
            <v>Trimestre</v>
          </cell>
          <cell r="CC772" t="str">
            <v>Métier</v>
          </cell>
          <cell r="CD772" t="str">
            <v>Trimestre</v>
          </cell>
          <cell r="CF772" t="str">
            <v>Métier</v>
          </cell>
          <cell r="CG772" t="str">
            <v>Trimestre</v>
          </cell>
          <cell r="CI772" t="str">
            <v>Métier</v>
          </cell>
          <cell r="CJ772" t="str">
            <v>Trimestre</v>
          </cell>
          <cell r="CL772" t="str">
            <v>Métier</v>
          </cell>
          <cell r="CM772" t="str">
            <v>Trimestre</v>
          </cell>
          <cell r="CO772" t="str">
            <v>Métier</v>
          </cell>
          <cell r="CP772" t="str">
            <v>Trimestre</v>
          </cell>
          <cell r="CR772" t="str">
            <v>Métier</v>
          </cell>
          <cell r="CS772" t="str">
            <v>Trimestre</v>
          </cell>
          <cell r="CU772" t="str">
            <v>Métier</v>
          </cell>
          <cell r="CV772" t="str">
            <v>Trimestre</v>
          </cell>
          <cell r="CX772" t="str">
            <v>Métier</v>
          </cell>
          <cell r="CY772" t="str">
            <v>Trimestre</v>
          </cell>
          <cell r="DA772" t="str">
            <v>Métier</v>
          </cell>
          <cell r="DB772" t="str">
            <v>Trimestre</v>
          </cell>
          <cell r="DD772" t="str">
            <v>Métier</v>
          </cell>
          <cell r="DE772" t="str">
            <v>Trimestre</v>
          </cell>
          <cell r="DG772" t="str">
            <v>Métier</v>
          </cell>
          <cell r="DH772" t="str">
            <v>Trimestre</v>
          </cell>
          <cell r="DJ772" t="str">
            <v>Métier</v>
          </cell>
          <cell r="DK772" t="str">
            <v>Trimestre</v>
          </cell>
          <cell r="DM772" t="str">
            <v>Métier</v>
          </cell>
          <cell r="DN772" t="str">
            <v>Trimestre</v>
          </cell>
          <cell r="DP772" t="str">
            <v>Métier</v>
          </cell>
          <cell r="DQ772" t="str">
            <v>Trimestre</v>
          </cell>
          <cell r="DS772" t="str">
            <v>Métier</v>
          </cell>
          <cell r="DT772" t="str">
            <v>Trimestre</v>
          </cell>
          <cell r="DV772" t="str">
            <v>Métier</v>
          </cell>
          <cell r="DW772" t="str">
            <v>Trimestre</v>
          </cell>
          <cell r="DY772" t="str">
            <v>Métier</v>
          </cell>
          <cell r="DZ772" t="str">
            <v>Trimestre</v>
          </cell>
          <cell r="EB772" t="str">
            <v>Métier</v>
          </cell>
          <cell r="EC772" t="str">
            <v>Trimestre</v>
          </cell>
          <cell r="EE772" t="str">
            <v>Métier</v>
          </cell>
          <cell r="EF772" t="str">
            <v>Trimestre</v>
          </cell>
          <cell r="EH772" t="str">
            <v>Métier</v>
          </cell>
          <cell r="EI772" t="str">
            <v>Trimestre</v>
          </cell>
          <cell r="EK772" t="str">
            <v>Métier</v>
          </cell>
          <cell r="EL772" t="str">
            <v>Trimestre</v>
          </cell>
          <cell r="EN772" t="str">
            <v>Métier</v>
          </cell>
          <cell r="EO772" t="str">
            <v>Trimestre</v>
          </cell>
          <cell r="EQ772" t="str">
            <v>Métier</v>
          </cell>
          <cell r="ER772" t="str">
            <v>Trimestre</v>
          </cell>
          <cell r="ET772" t="str">
            <v>Métier</v>
          </cell>
          <cell r="EU772" t="str">
            <v>Trimestre</v>
          </cell>
          <cell r="EW772" t="str">
            <v>Métier</v>
          </cell>
          <cell r="EX772" t="str">
            <v>Trimestre</v>
          </cell>
          <cell r="EZ772" t="str">
            <v>Métier</v>
          </cell>
          <cell r="FA772" t="str">
            <v>Trimestre</v>
          </cell>
          <cell r="FC772" t="str">
            <v>Métier</v>
          </cell>
          <cell r="FD772" t="str">
            <v>Trimestre</v>
          </cell>
          <cell r="FF772" t="str">
            <v>Métier</v>
          </cell>
          <cell r="FG772" t="str">
            <v>Trimestre</v>
          </cell>
          <cell r="FI772" t="str">
            <v>Métier</v>
          </cell>
          <cell r="FJ772" t="str">
            <v>Trimestre</v>
          </cell>
          <cell r="FL772" t="str">
            <v>Métier</v>
          </cell>
          <cell r="FM772" t="str">
            <v>Trimestre</v>
          </cell>
          <cell r="FO772" t="str">
            <v>Métier</v>
          </cell>
          <cell r="FP772" t="str">
            <v>Trimestre</v>
          </cell>
          <cell r="FR772" t="str">
            <v>Métier</v>
          </cell>
          <cell r="FS772" t="str">
            <v>Trimestre</v>
          </cell>
          <cell r="FU772" t="str">
            <v>Métier</v>
          </cell>
          <cell r="FV772" t="str">
            <v>Trimestre</v>
          </cell>
          <cell r="FX772" t="str">
            <v>Métier</v>
          </cell>
          <cell r="FY772" t="str">
            <v>Trimestre</v>
          </cell>
          <cell r="GA772" t="str">
            <v>Métier</v>
          </cell>
          <cell r="GB772" t="str">
            <v>Trimestre</v>
          </cell>
          <cell r="GD772" t="str">
            <v>Métier</v>
          </cell>
          <cell r="GE772" t="str">
            <v>Trimestre</v>
          </cell>
          <cell r="GG772" t="str">
            <v>Métier</v>
          </cell>
          <cell r="GH772" t="str">
            <v>Trimestre</v>
          </cell>
          <cell r="GJ772" t="str">
            <v>Métier</v>
          </cell>
          <cell r="GK772" t="str">
            <v>Trimestre</v>
          </cell>
          <cell r="GM772" t="str">
            <v>Métier</v>
          </cell>
          <cell r="GN772" t="str">
            <v>Trimestre</v>
          </cell>
          <cell r="GP772" t="str">
            <v>Métier</v>
          </cell>
          <cell r="GQ772" t="str">
            <v>Trimestre</v>
          </cell>
          <cell r="GS772" t="str">
            <v>Métier</v>
          </cell>
          <cell r="GT772" t="str">
            <v>Trimestre</v>
          </cell>
          <cell r="GV772" t="str">
            <v>Métier</v>
          </cell>
          <cell r="GW772" t="str">
            <v>Trimestre</v>
          </cell>
          <cell r="GY772" t="str">
            <v>Métier</v>
          </cell>
          <cell r="GZ772" t="str">
            <v>Trimestre</v>
          </cell>
          <cell r="HB772" t="str">
            <v>Métier</v>
          </cell>
          <cell r="HC772" t="str">
            <v>Trimestre</v>
          </cell>
          <cell r="HE772" t="str">
            <v>Métier</v>
          </cell>
          <cell r="HF772" t="str">
            <v>Trimestre</v>
          </cell>
          <cell r="HH772" t="str">
            <v>Métier</v>
          </cell>
          <cell r="HI772" t="str">
            <v>Trimestre</v>
          </cell>
          <cell r="HO772" t="str">
            <v>Métier</v>
          </cell>
          <cell r="HP772" t="str">
            <v>Trimestre</v>
          </cell>
          <cell r="HR772" t="str">
            <v>Métier</v>
          </cell>
          <cell r="HS772" t="str">
            <v>Trimestre</v>
          </cell>
          <cell r="HU772" t="str">
            <v>Métier</v>
          </cell>
          <cell r="HV772" t="str">
            <v>Trimestre</v>
          </cell>
          <cell r="HX772" t="str">
            <v>Métier</v>
          </cell>
          <cell r="HY772" t="str">
            <v>Trimestre</v>
          </cell>
          <cell r="IA772" t="str">
            <v>Métier</v>
          </cell>
          <cell r="IB772" t="str">
            <v>Trimestre</v>
          </cell>
          <cell r="ID772" t="str">
            <v>Métier</v>
          </cell>
          <cell r="IE772" t="str">
            <v>Trimestre</v>
          </cell>
          <cell r="IG772" t="str">
            <v>Métier</v>
          </cell>
          <cell r="IH772" t="str">
            <v>Trimestre</v>
          </cell>
          <cell r="IJ772" t="str">
            <v>Métier</v>
          </cell>
          <cell r="IK772" t="str">
            <v>Trimestre</v>
          </cell>
          <cell r="IM772" t="str">
            <v>Métier</v>
          </cell>
          <cell r="IN772" t="str">
            <v>Trimestre</v>
          </cell>
          <cell r="IP772" t="str">
            <v>Métier</v>
          </cell>
          <cell r="IQ772" t="str">
            <v>Trimestre</v>
          </cell>
          <cell r="IS772" t="str">
            <v>Métier</v>
          </cell>
          <cell r="IT772" t="str">
            <v>Trimestre</v>
          </cell>
          <cell r="IV772" t="str">
            <v>Métier</v>
          </cell>
          <cell r="IW772" t="str">
            <v>Trimestre</v>
          </cell>
          <cell r="IY772" t="str">
            <v>Métier</v>
          </cell>
          <cell r="IZ772" t="str">
            <v>Trimestre</v>
          </cell>
          <cell r="JB772" t="str">
            <v>Métier</v>
          </cell>
          <cell r="JC772" t="str">
            <v>Trimestre</v>
          </cell>
          <cell r="JE772" t="str">
            <v>Métier</v>
          </cell>
          <cell r="JF772" t="str">
            <v>Trimestre</v>
          </cell>
          <cell r="JH772" t="str">
            <v>Métier</v>
          </cell>
          <cell r="JI772" t="str">
            <v>Trimestre</v>
          </cell>
          <cell r="JK772" t="str">
            <v>Métier</v>
          </cell>
          <cell r="JL772" t="str">
            <v>Trimestre</v>
          </cell>
          <cell r="JN772" t="str">
            <v>Métier</v>
          </cell>
          <cell r="JO772" t="str">
            <v>Trimestre</v>
          </cell>
          <cell r="JQ772" t="str">
            <v>Métier</v>
          </cell>
          <cell r="JR772" t="str">
            <v>Trimestre</v>
          </cell>
          <cell r="JT772" t="str">
            <v>Métier</v>
          </cell>
          <cell r="JU772" t="str">
            <v>Trimestre</v>
          </cell>
          <cell r="JW772" t="str">
            <v>Métier</v>
          </cell>
          <cell r="JX772" t="str">
            <v>Trimestre</v>
          </cell>
          <cell r="JZ772" t="str">
            <v>Métier</v>
          </cell>
          <cell r="KA772" t="str">
            <v>Trimestre</v>
          </cell>
          <cell r="KC772" t="str">
            <v>Métier</v>
          </cell>
          <cell r="KD772" t="str">
            <v>Trimestre</v>
          </cell>
          <cell r="KF772" t="str">
            <v>Métier</v>
          </cell>
          <cell r="KG772" t="str">
            <v>Trimestre</v>
          </cell>
          <cell r="KI772" t="str">
            <v>Métier</v>
          </cell>
          <cell r="KJ772" t="str">
            <v>Trimestre</v>
          </cell>
          <cell r="KL772" t="str">
            <v>Métier</v>
          </cell>
          <cell r="KM772" t="str">
            <v>Trimestre</v>
          </cell>
          <cell r="KO772" t="str">
            <v>Métier</v>
          </cell>
          <cell r="KP772" t="str">
            <v>Trimestre</v>
          </cell>
          <cell r="KR772" t="str">
            <v>Métier</v>
          </cell>
          <cell r="KS772" t="str">
            <v>Trimestre</v>
          </cell>
          <cell r="KU772" t="str">
            <v>Métier</v>
          </cell>
          <cell r="KV772" t="str">
            <v>Trimestre</v>
          </cell>
          <cell r="KX772" t="str">
            <v>Métier</v>
          </cell>
          <cell r="KY772" t="str">
            <v>Trimestre</v>
          </cell>
          <cell r="LA772" t="str">
            <v>Métier</v>
          </cell>
          <cell r="LB772" t="str">
            <v>Trimestre</v>
          </cell>
          <cell r="LD772" t="str">
            <v>Métier</v>
          </cell>
          <cell r="LE772" t="str">
            <v>Trimestre</v>
          </cell>
          <cell r="LG772" t="str">
            <v>Métier</v>
          </cell>
          <cell r="LH772" t="str">
            <v>Trimestre</v>
          </cell>
          <cell r="LJ772" t="str">
            <v>Métier</v>
          </cell>
          <cell r="LK772" t="str">
            <v>Trimestre</v>
          </cell>
          <cell r="LM772" t="str">
            <v>Métier</v>
          </cell>
          <cell r="LN772" t="str">
            <v>Trimestre</v>
          </cell>
          <cell r="LP772" t="str">
            <v>Métier</v>
          </cell>
          <cell r="LQ772" t="str">
            <v>Trimestre</v>
          </cell>
          <cell r="LS772" t="str">
            <v>Métier</v>
          </cell>
          <cell r="LT772" t="str">
            <v>Trimestre</v>
          </cell>
          <cell r="LV772" t="str">
            <v>Métier</v>
          </cell>
          <cell r="LW772" t="str">
            <v>Trimestre</v>
          </cell>
          <cell r="LY772" t="str">
            <v>Métier</v>
          </cell>
          <cell r="LZ772" t="str">
            <v>Trimestre</v>
          </cell>
          <cell r="MB772" t="str">
            <v>Métier</v>
          </cell>
          <cell r="MC772" t="str">
            <v>Trimestre</v>
          </cell>
          <cell r="ME772" t="str">
            <v>Métier</v>
          </cell>
          <cell r="MF772" t="str">
            <v>Trimestre</v>
          </cell>
          <cell r="MH772" t="str">
            <v>Métier</v>
          </cell>
          <cell r="MI772" t="str">
            <v>Trimestre</v>
          </cell>
          <cell r="MK772" t="str">
            <v>Métier</v>
          </cell>
          <cell r="ML772" t="str">
            <v>Trimestre</v>
          </cell>
          <cell r="MN772" t="str">
            <v>Métier</v>
          </cell>
          <cell r="MO772" t="str">
            <v>Trimestre</v>
          </cell>
          <cell r="MQ772" t="str">
            <v>Métier</v>
          </cell>
          <cell r="MR772" t="str">
            <v>Trimestre</v>
          </cell>
          <cell r="MT772" t="str">
            <v>Métier</v>
          </cell>
          <cell r="MU772" t="str">
            <v>Trimestre</v>
          </cell>
          <cell r="MW772" t="str">
            <v>Métier</v>
          </cell>
          <cell r="MX772" t="str">
            <v>Trimestre</v>
          </cell>
          <cell r="MZ772" t="str">
            <v>Métier</v>
          </cell>
          <cell r="NA772" t="str">
            <v>Trimestre</v>
          </cell>
          <cell r="NC772" t="str">
            <v>Métier</v>
          </cell>
          <cell r="ND772" t="str">
            <v>Trimestre</v>
          </cell>
          <cell r="NF772" t="str">
            <v>Métier</v>
          </cell>
          <cell r="NG772" t="str">
            <v>Trimestre</v>
          </cell>
          <cell r="NI772" t="str">
            <v>Métier</v>
          </cell>
          <cell r="NJ772" t="str">
            <v>Trimestre</v>
          </cell>
          <cell r="NL772" t="str">
            <v>Métier</v>
          </cell>
          <cell r="NM772" t="str">
            <v>Trimestre</v>
          </cell>
          <cell r="NO772" t="str">
            <v>Métier</v>
          </cell>
          <cell r="NP772" t="str">
            <v>Trimestre</v>
          </cell>
          <cell r="NR772" t="str">
            <v>Métier</v>
          </cell>
          <cell r="NS772" t="str">
            <v>Trimestre</v>
          </cell>
          <cell r="NU772" t="str">
            <v>Métier</v>
          </cell>
          <cell r="NV772" t="str">
            <v>Trimestre</v>
          </cell>
        </row>
        <row r="773">
          <cell r="BB773" t="str">
            <v>SFI</v>
          </cell>
          <cell r="BC773" t="str">
            <v>2021-T3</v>
          </cell>
          <cell r="BE773" t="str">
            <v>SFI</v>
          </cell>
          <cell r="BF773" t="str">
            <v>2021-T2</v>
          </cell>
          <cell r="BH773" t="str">
            <v>SFI</v>
          </cell>
          <cell r="BI773" t="str">
            <v>2021-T1</v>
          </cell>
          <cell r="BK773" t="str">
            <v>SFI</v>
          </cell>
          <cell r="BL773" t="str">
            <v>2020-T4</v>
          </cell>
          <cell r="BN773" t="str">
            <v>SFI</v>
          </cell>
          <cell r="BO773" t="str">
            <v>2020-T3</v>
          </cell>
          <cell r="BQ773" t="str">
            <v>SFI</v>
          </cell>
          <cell r="BR773" t="str">
            <v>2020-T2</v>
          </cell>
          <cell r="BT773" t="str">
            <v>SFI</v>
          </cell>
          <cell r="BU773" t="str">
            <v>2020-T1</v>
          </cell>
          <cell r="BW773" t="str">
            <v>SFI</v>
          </cell>
          <cell r="BX773" t="str">
            <v>2019-T4</v>
          </cell>
          <cell r="BZ773" t="str">
            <v>SFI</v>
          </cell>
          <cell r="CA773" t="str">
            <v>2019-T3</v>
          </cell>
          <cell r="CC773" t="str">
            <v>SFI</v>
          </cell>
          <cell r="CD773" t="str">
            <v>2019-T2</v>
          </cell>
          <cell r="CF773" t="str">
            <v>SFI</v>
          </cell>
          <cell r="CG773" t="str">
            <v>2019-T1</v>
          </cell>
          <cell r="CI773" t="str">
            <v>SFI</v>
          </cell>
          <cell r="CJ773" t="str">
            <v>2018-T4</v>
          </cell>
          <cell r="CL773" t="str">
            <v>SFI</v>
          </cell>
          <cell r="CM773" t="str">
            <v>2018-T3</v>
          </cell>
          <cell r="CO773" t="str">
            <v>SFI</v>
          </cell>
          <cell r="CP773" t="str">
            <v>2018-T2</v>
          </cell>
          <cell r="CR773" t="str">
            <v>SFI</v>
          </cell>
          <cell r="CS773" t="str">
            <v>2018-T1</v>
          </cell>
          <cell r="CU773" t="str">
            <v>SFI</v>
          </cell>
          <cell r="CV773" t="str">
            <v>2017-T4</v>
          </cell>
          <cell r="CX773" t="str">
            <v>SFI</v>
          </cell>
          <cell r="CY773" t="str">
            <v>2017-T3</v>
          </cell>
          <cell r="DA773" t="str">
            <v>SFI</v>
          </cell>
          <cell r="DB773" t="str">
            <v>2017-T2</v>
          </cell>
          <cell r="DD773" t="str">
            <v>SFI</v>
          </cell>
          <cell r="DE773" t="str">
            <v>2017-T1</v>
          </cell>
          <cell r="DG773" t="str">
            <v>SFI</v>
          </cell>
          <cell r="DH773" t="str">
            <v>2016-T4</v>
          </cell>
          <cell r="DJ773" t="str">
            <v>SFI</v>
          </cell>
          <cell r="DK773" t="str">
            <v>2016-T3</v>
          </cell>
          <cell r="DM773" t="str">
            <v>SFI</v>
          </cell>
          <cell r="DN773" t="str">
            <v>2016-T2</v>
          </cell>
          <cell r="DP773" t="str">
            <v>SFI</v>
          </cell>
          <cell r="DQ773" t="str">
            <v>2016-T1</v>
          </cell>
          <cell r="DS773" t="str">
            <v>SFI</v>
          </cell>
          <cell r="DT773" t="str">
            <v>2015-T4</v>
          </cell>
          <cell r="DV773" t="str">
            <v>SFI</v>
          </cell>
          <cell r="DW773" t="str">
            <v>2015-T3</v>
          </cell>
          <cell r="DY773" t="str">
            <v>SFI</v>
          </cell>
          <cell r="DZ773" t="str">
            <v>2015-T2</v>
          </cell>
          <cell r="EB773" t="str">
            <v>SFI</v>
          </cell>
          <cell r="EC773" t="str">
            <v>2015-T1</v>
          </cell>
          <cell r="EE773" t="str">
            <v>SFI</v>
          </cell>
          <cell r="EF773" t="str">
            <v>2014-T4</v>
          </cell>
          <cell r="EH773" t="str">
            <v>SFI</v>
          </cell>
          <cell r="EI773" t="str">
            <v>2014-T3</v>
          </cell>
          <cell r="EK773" t="str">
            <v>SFI</v>
          </cell>
          <cell r="EL773" t="str">
            <v>2014-T2</v>
          </cell>
          <cell r="EN773" t="str">
            <v>SFI</v>
          </cell>
          <cell r="EO773" t="str">
            <v>2014-T1</v>
          </cell>
          <cell r="EQ773" t="str">
            <v>SFI</v>
          </cell>
          <cell r="ER773" t="str">
            <v>2013-T4</v>
          </cell>
          <cell r="ET773" t="str">
            <v>SFI</v>
          </cell>
          <cell r="EU773" t="str">
            <v>2013-T3</v>
          </cell>
          <cell r="EW773" t="str">
            <v>SFI</v>
          </cell>
          <cell r="EX773" t="str">
            <v>2013-T2</v>
          </cell>
          <cell r="EZ773" t="str">
            <v>SFI</v>
          </cell>
          <cell r="FA773" t="str">
            <v>2013-T1</v>
          </cell>
          <cell r="FC773" t="str">
            <v>SFI</v>
          </cell>
          <cell r="FD773" t="str">
            <v>2012-T4</v>
          </cell>
          <cell r="FF773" t="str">
            <v>SFI</v>
          </cell>
          <cell r="FG773" t="str">
            <v>2012-T3</v>
          </cell>
          <cell r="FI773" t="str">
            <v>SFI</v>
          </cell>
          <cell r="FJ773" t="str">
            <v>2012-T2</v>
          </cell>
          <cell r="FL773" t="str">
            <v>SFI</v>
          </cell>
          <cell r="FM773" t="str">
            <v>2012-T1</v>
          </cell>
          <cell r="FO773" t="str">
            <v>SFI</v>
          </cell>
          <cell r="FP773" t="str">
            <v>2011-T4</v>
          </cell>
          <cell r="FR773" t="str">
            <v>SFI</v>
          </cell>
          <cell r="FS773" t="str">
            <v>2011-T3</v>
          </cell>
          <cell r="FU773" t="str">
            <v>SFI</v>
          </cell>
          <cell r="FV773" t="str">
            <v>2011-T2</v>
          </cell>
          <cell r="FX773" t="str">
            <v>SFI</v>
          </cell>
          <cell r="FY773" t="str">
            <v>2011-T1</v>
          </cell>
          <cell r="GA773" t="str">
            <v>SFI</v>
          </cell>
          <cell r="GB773" t="str">
            <v>2010-T4</v>
          </cell>
          <cell r="GD773" t="str">
            <v>SFI</v>
          </cell>
          <cell r="GE773" t="str">
            <v>2010-T3</v>
          </cell>
          <cell r="GG773" t="str">
            <v>SFI</v>
          </cell>
          <cell r="GH773" t="str">
            <v>2010-T2</v>
          </cell>
          <cell r="GJ773" t="str">
            <v>SFI</v>
          </cell>
          <cell r="GK773" t="str">
            <v>2010-T1</v>
          </cell>
          <cell r="GM773" t="str">
            <v>SFI</v>
          </cell>
          <cell r="GN773" t="str">
            <v>2009-T4</v>
          </cell>
          <cell r="GP773" t="str">
            <v>SFI</v>
          </cell>
          <cell r="GQ773" t="str">
            <v>2009-T3</v>
          </cell>
          <cell r="GS773" t="str">
            <v>SFI</v>
          </cell>
          <cell r="GT773" t="str">
            <v>2009-T2</v>
          </cell>
          <cell r="GV773" t="str">
            <v>SFI</v>
          </cell>
          <cell r="GW773" t="str">
            <v>2009-T1</v>
          </cell>
          <cell r="GY773" t="str">
            <v>SFI</v>
          </cell>
          <cell r="GZ773" t="str">
            <v>2008-T4</v>
          </cell>
          <cell r="HB773" t="str">
            <v>SFI</v>
          </cell>
          <cell r="HC773" t="str">
            <v>2008-T3</v>
          </cell>
          <cell r="HE773" t="str">
            <v>SFI</v>
          </cell>
          <cell r="HF773" t="str">
            <v>2008-T2</v>
          </cell>
          <cell r="HH773" t="str">
            <v>SFI</v>
          </cell>
          <cell r="HI773" t="str">
            <v>2008-T1</v>
          </cell>
          <cell r="HO773" t="str">
            <v>SFI</v>
          </cell>
          <cell r="HP773" t="str">
            <v>2021-T3</v>
          </cell>
          <cell r="HR773" t="str">
            <v>SFI</v>
          </cell>
          <cell r="HS773" t="str">
            <v>2021-T2</v>
          </cell>
          <cell r="HU773" t="str">
            <v>SFI</v>
          </cell>
          <cell r="HV773" t="str">
            <v>2021-T1</v>
          </cell>
          <cell r="HX773" t="str">
            <v>SFI</v>
          </cell>
          <cell r="HY773" t="str">
            <v>2020-T4</v>
          </cell>
          <cell r="IA773" t="str">
            <v>SFI</v>
          </cell>
          <cell r="IB773" t="str">
            <v>2020-T3</v>
          </cell>
          <cell r="ID773" t="str">
            <v>SFI</v>
          </cell>
          <cell r="IE773" t="str">
            <v>2020-T2</v>
          </cell>
          <cell r="IG773" t="str">
            <v>SFI</v>
          </cell>
          <cell r="IH773" t="str">
            <v>2020-T1</v>
          </cell>
          <cell r="IJ773" t="str">
            <v>SFI</v>
          </cell>
          <cell r="IK773" t="str">
            <v>2019-T4</v>
          </cell>
          <cell r="IM773" t="str">
            <v>SFI</v>
          </cell>
          <cell r="IN773" t="str">
            <v>2019-T3</v>
          </cell>
          <cell r="IP773" t="str">
            <v>SFI</v>
          </cell>
          <cell r="IQ773" t="str">
            <v>2019-T2</v>
          </cell>
          <cell r="IS773" t="str">
            <v>SFI</v>
          </cell>
          <cell r="IT773" t="str">
            <v>2019-T1</v>
          </cell>
          <cell r="IV773" t="str">
            <v>SFI</v>
          </cell>
          <cell r="IW773" t="str">
            <v>2018-T4</v>
          </cell>
          <cell r="IY773" t="str">
            <v>SFI</v>
          </cell>
          <cell r="IZ773" t="str">
            <v>2018-T3</v>
          </cell>
          <cell r="JB773" t="str">
            <v>SFI</v>
          </cell>
          <cell r="JC773" t="str">
            <v>2018-T2</v>
          </cell>
          <cell r="JE773" t="str">
            <v>SFI</v>
          </cell>
          <cell r="JF773" t="str">
            <v>2018-T1</v>
          </cell>
          <cell r="JH773" t="str">
            <v>SFI</v>
          </cell>
          <cell r="JI773" t="str">
            <v>2017-T4</v>
          </cell>
          <cell r="JK773" t="str">
            <v>SFI</v>
          </cell>
          <cell r="JL773" t="str">
            <v>2017-T3</v>
          </cell>
          <cell r="JN773" t="str">
            <v>SFI</v>
          </cell>
          <cell r="JO773" t="str">
            <v>2017-T2</v>
          </cell>
          <cell r="JQ773" t="str">
            <v>SFI</v>
          </cell>
          <cell r="JR773" t="str">
            <v>2017-T1</v>
          </cell>
          <cell r="JT773" t="str">
            <v>SFI</v>
          </cell>
          <cell r="JU773" t="str">
            <v>2016-T4</v>
          </cell>
          <cell r="JW773" t="str">
            <v>SFI</v>
          </cell>
          <cell r="JX773" t="str">
            <v>2016-T3</v>
          </cell>
          <cell r="JZ773" t="str">
            <v>SFI</v>
          </cell>
          <cell r="KA773" t="str">
            <v>2016-T2</v>
          </cell>
          <cell r="KC773" t="str">
            <v>SFI</v>
          </cell>
          <cell r="KD773" t="str">
            <v>2016-T1</v>
          </cell>
          <cell r="KF773" t="str">
            <v>SFI</v>
          </cell>
          <cell r="KG773" t="str">
            <v>2015-T4</v>
          </cell>
          <cell r="KI773" t="str">
            <v>SFI</v>
          </cell>
          <cell r="KJ773" t="str">
            <v>2015-T3</v>
          </cell>
          <cell r="KL773" t="str">
            <v>SFI</v>
          </cell>
          <cell r="KM773" t="str">
            <v>2015-T2</v>
          </cell>
          <cell r="KO773" t="str">
            <v>SFI</v>
          </cell>
          <cell r="KP773" t="str">
            <v>2015-T1</v>
          </cell>
          <cell r="KR773" t="str">
            <v>SFI</v>
          </cell>
          <cell r="KS773" t="str">
            <v>2014-T4</v>
          </cell>
          <cell r="KU773" t="str">
            <v>SFI</v>
          </cell>
          <cell r="KV773" t="str">
            <v>2014-T3</v>
          </cell>
          <cell r="KX773" t="str">
            <v>SFI</v>
          </cell>
          <cell r="KY773" t="str">
            <v>2014-T2</v>
          </cell>
          <cell r="LA773" t="str">
            <v>SFI</v>
          </cell>
          <cell r="LB773" t="str">
            <v>2014-T1</v>
          </cell>
          <cell r="LD773" t="str">
            <v>SFI</v>
          </cell>
          <cell r="LE773" t="str">
            <v>2013-T4</v>
          </cell>
          <cell r="LG773" t="str">
            <v>SFI</v>
          </cell>
          <cell r="LH773" t="str">
            <v>2013-T3</v>
          </cell>
          <cell r="LJ773" t="str">
            <v>SFI</v>
          </cell>
          <cell r="LK773" t="str">
            <v>2013-T2</v>
          </cell>
          <cell r="LM773" t="str">
            <v>SFI</v>
          </cell>
          <cell r="LN773" t="str">
            <v>2013-T1</v>
          </cell>
          <cell r="LP773" t="str">
            <v>SFI</v>
          </cell>
          <cell r="LQ773" t="str">
            <v>2012-T4</v>
          </cell>
          <cell r="LS773" t="str">
            <v>SFI</v>
          </cell>
          <cell r="LT773" t="str">
            <v>2012-T3</v>
          </cell>
          <cell r="LV773" t="str">
            <v>SFI</v>
          </cell>
          <cell r="LW773" t="str">
            <v>2012-T2</v>
          </cell>
          <cell r="LY773" t="str">
            <v>SFI</v>
          </cell>
          <cell r="LZ773" t="str">
            <v>2012-T1</v>
          </cell>
          <cell r="MB773" t="str">
            <v>SFI</v>
          </cell>
          <cell r="MC773" t="str">
            <v>2011-T4</v>
          </cell>
          <cell r="ME773" t="str">
            <v>SFI</v>
          </cell>
          <cell r="MF773" t="str">
            <v>2011-T3</v>
          </cell>
          <cell r="MH773" t="str">
            <v>SFI</v>
          </cell>
          <cell r="MI773" t="str">
            <v>2011-T2</v>
          </cell>
          <cell r="MK773" t="str">
            <v>SFI</v>
          </cell>
          <cell r="ML773" t="str">
            <v>2011-T1</v>
          </cell>
          <cell r="MN773" t="str">
            <v>SFI</v>
          </cell>
          <cell r="MO773" t="str">
            <v>2010-T4</v>
          </cell>
          <cell r="MQ773" t="str">
            <v>SFI</v>
          </cell>
          <cell r="MR773" t="str">
            <v>2010-T3</v>
          </cell>
          <cell r="MT773" t="str">
            <v>SFI</v>
          </cell>
          <cell r="MU773" t="str">
            <v>2010-T2</v>
          </cell>
          <cell r="MW773" t="str">
            <v>SFI</v>
          </cell>
          <cell r="MX773" t="str">
            <v>2010-T1</v>
          </cell>
          <cell r="MZ773" t="str">
            <v>SFI</v>
          </cell>
          <cell r="NA773" t="str">
            <v>2009-T4</v>
          </cell>
          <cell r="NC773" t="str">
            <v>SFI</v>
          </cell>
          <cell r="ND773" t="str">
            <v>2009-T3</v>
          </cell>
          <cell r="NF773" t="str">
            <v>SFI</v>
          </cell>
          <cell r="NG773" t="str">
            <v>2009-T2</v>
          </cell>
          <cell r="NI773" t="str">
            <v>SFI</v>
          </cell>
          <cell r="NJ773" t="str">
            <v>2009-T1</v>
          </cell>
          <cell r="NL773" t="str">
            <v>SFI</v>
          </cell>
          <cell r="NM773" t="str">
            <v>2008-T4</v>
          </cell>
          <cell r="NO773" t="str">
            <v>SFI</v>
          </cell>
          <cell r="NP773" t="str">
            <v>2008-T3</v>
          </cell>
          <cell r="NR773" t="str">
            <v>SFI</v>
          </cell>
          <cell r="NS773" t="str">
            <v>2008-T2</v>
          </cell>
          <cell r="NU773" t="str">
            <v>SFI</v>
          </cell>
          <cell r="NV773" t="str">
            <v>2008-T1</v>
          </cell>
        </row>
        <row r="774">
          <cell r="BB774" t="str">
            <v>T3-21</v>
          </cell>
          <cell r="BC774" t="str">
            <v>T3-21</v>
          </cell>
          <cell r="BD774" t="str">
            <v>T3-21</v>
          </cell>
          <cell r="BE774" t="str">
            <v>T2-21</v>
          </cell>
          <cell r="BF774" t="str">
            <v>T2-21</v>
          </cell>
          <cell r="BG774" t="str">
            <v>T2-21</v>
          </cell>
          <cell r="BH774" t="str">
            <v>T1-21</v>
          </cell>
          <cell r="BI774" t="str">
            <v>T1-21</v>
          </cell>
          <cell r="BJ774" t="str">
            <v>T1-21</v>
          </cell>
          <cell r="BK774" t="str">
            <v>T4-20</v>
          </cell>
          <cell r="BL774" t="str">
            <v>T4-20</v>
          </cell>
          <cell r="BM774" t="str">
            <v>T4-20</v>
          </cell>
          <cell r="BN774" t="str">
            <v>T3-20</v>
          </cell>
          <cell r="BO774" t="str">
            <v>T3-20</v>
          </cell>
          <cell r="BP774" t="str">
            <v>T3-20</v>
          </cell>
          <cell r="BQ774" t="str">
            <v>T2-20</v>
          </cell>
          <cell r="BR774" t="str">
            <v>T2-20</v>
          </cell>
          <cell r="BS774" t="str">
            <v>T2-20</v>
          </cell>
          <cell r="BT774" t="str">
            <v>T1-20</v>
          </cell>
          <cell r="BU774" t="str">
            <v>T1-20</v>
          </cell>
          <cell r="BV774" t="str">
            <v>T1-20</v>
          </cell>
          <cell r="BW774" t="str">
            <v>T4-19</v>
          </cell>
          <cell r="BX774" t="str">
            <v>T4-19</v>
          </cell>
          <cell r="BY774" t="str">
            <v>T4-19</v>
          </cell>
          <cell r="BZ774" t="str">
            <v>T3-19</v>
          </cell>
          <cell r="CA774" t="str">
            <v>T3-19</v>
          </cell>
          <cell r="CB774" t="str">
            <v>T3-19</v>
          </cell>
          <cell r="CC774" t="str">
            <v>T2-19</v>
          </cell>
          <cell r="CD774" t="str">
            <v>T2-19</v>
          </cell>
          <cell r="CE774" t="str">
            <v>T2-19</v>
          </cell>
          <cell r="CF774" t="str">
            <v>T1-19</v>
          </cell>
          <cell r="CG774" t="str">
            <v>T1-19</v>
          </cell>
          <cell r="CH774" t="str">
            <v>T1-19</v>
          </cell>
          <cell r="CI774" t="str">
            <v>T4-18</v>
          </cell>
          <cell r="CJ774" t="str">
            <v>T4-18</v>
          </cell>
          <cell r="CK774" t="str">
            <v>T4-18</v>
          </cell>
          <cell r="CL774" t="str">
            <v>T3-18</v>
          </cell>
          <cell r="CM774" t="str">
            <v>T3-18</v>
          </cell>
          <cell r="CN774" t="str">
            <v>T3-18</v>
          </cell>
          <cell r="CO774" t="str">
            <v>T2-18</v>
          </cell>
          <cell r="CP774" t="str">
            <v>T2-18</v>
          </cell>
          <cell r="CQ774" t="str">
            <v>T2-18</v>
          </cell>
          <cell r="CR774" t="str">
            <v>T1-18</v>
          </cell>
          <cell r="CS774" t="str">
            <v>T1-18</v>
          </cell>
          <cell r="CT774" t="str">
            <v>T1-18</v>
          </cell>
          <cell r="CU774" t="str">
            <v>T4-17</v>
          </cell>
          <cell r="CV774" t="str">
            <v>T4-17</v>
          </cell>
          <cell r="CW774" t="str">
            <v>T4-17</v>
          </cell>
          <cell r="CX774" t="str">
            <v>T3-17</v>
          </cell>
          <cell r="CY774" t="str">
            <v>T3-17</v>
          </cell>
          <cell r="CZ774" t="str">
            <v>T3-17</v>
          </cell>
          <cell r="DA774" t="str">
            <v>T2-17</v>
          </cell>
          <cell r="DB774" t="str">
            <v>T2-17</v>
          </cell>
          <cell r="DC774" t="str">
            <v>T2-17</v>
          </cell>
          <cell r="DD774" t="str">
            <v>T1-17</v>
          </cell>
          <cell r="DE774" t="str">
            <v>T1-17</v>
          </cell>
          <cell r="DF774" t="str">
            <v>T1-17</v>
          </cell>
          <cell r="DG774" t="str">
            <v>T4-16</v>
          </cell>
          <cell r="DH774" t="str">
            <v>T4-16</v>
          </cell>
          <cell r="DI774" t="str">
            <v>T4-16</v>
          </cell>
          <cell r="DJ774" t="str">
            <v>T3-16</v>
          </cell>
          <cell r="DK774" t="str">
            <v>T3-16</v>
          </cell>
          <cell r="DL774" t="str">
            <v>T3-16</v>
          </cell>
          <cell r="DM774" t="str">
            <v>T2-16</v>
          </cell>
          <cell r="DN774" t="str">
            <v>T2-16</v>
          </cell>
          <cell r="DO774" t="str">
            <v>T2-16</v>
          </cell>
          <cell r="DP774" t="str">
            <v>T1-16</v>
          </cell>
          <cell r="DQ774" t="str">
            <v>T1-16</v>
          </cell>
          <cell r="DR774" t="str">
            <v>T1-16</v>
          </cell>
          <cell r="DS774" t="str">
            <v>T4-15</v>
          </cell>
          <cell r="DT774" t="str">
            <v>T4-15</v>
          </cell>
          <cell r="DU774" t="str">
            <v>T4-15</v>
          </cell>
          <cell r="DV774" t="str">
            <v>T3-15</v>
          </cell>
          <cell r="DW774" t="str">
            <v>T3-15</v>
          </cell>
          <cell r="DX774" t="str">
            <v>T3-15</v>
          </cell>
          <cell r="DY774" t="str">
            <v>T2-15</v>
          </cell>
          <cell r="DZ774" t="str">
            <v>T2-15</v>
          </cell>
          <cell r="EA774" t="str">
            <v>T2-15</v>
          </cell>
          <cell r="EB774" t="str">
            <v>T1-15</v>
          </cell>
          <cell r="EC774" t="str">
            <v>T1-15</v>
          </cell>
          <cell r="ED774" t="str">
            <v>T1-15</v>
          </cell>
          <cell r="EE774" t="str">
            <v>T4-14</v>
          </cell>
          <cell r="EF774" t="str">
            <v>T4-14</v>
          </cell>
          <cell r="EG774" t="str">
            <v>T4-14</v>
          </cell>
          <cell r="EH774" t="str">
            <v>T3-14</v>
          </cell>
          <cell r="EI774" t="str">
            <v>T3-14</v>
          </cell>
          <cell r="EJ774" t="str">
            <v>T3-14</v>
          </cell>
          <cell r="EK774" t="str">
            <v>T2-14</v>
          </cell>
          <cell r="EL774" t="str">
            <v>T2-14</v>
          </cell>
          <cell r="EM774" t="str">
            <v>T2-14</v>
          </cell>
          <cell r="EN774" t="str">
            <v>T1-14</v>
          </cell>
          <cell r="EO774" t="str">
            <v>T1-14</v>
          </cell>
          <cell r="EP774" t="str">
            <v>T1-14</v>
          </cell>
          <cell r="EQ774" t="str">
            <v>T4-13</v>
          </cell>
          <cell r="ER774" t="str">
            <v>T4-13</v>
          </cell>
          <cell r="ES774" t="str">
            <v>T4-13</v>
          </cell>
          <cell r="ET774" t="str">
            <v>T3-13</v>
          </cell>
          <cell r="EU774" t="str">
            <v>T3-13</v>
          </cell>
          <cell r="EV774" t="str">
            <v>T3-13</v>
          </cell>
          <cell r="EW774" t="str">
            <v>T2-13</v>
          </cell>
          <cell r="EX774" t="str">
            <v>T2-13</v>
          </cell>
          <cell r="EY774" t="str">
            <v>T2-13</v>
          </cell>
          <cell r="EZ774" t="str">
            <v>T1-13</v>
          </cell>
          <cell r="FA774" t="str">
            <v>T1-13</v>
          </cell>
          <cell r="FB774" t="str">
            <v>T1-13</v>
          </cell>
          <cell r="FC774" t="str">
            <v>T4-12</v>
          </cell>
          <cell r="FD774" t="str">
            <v>T4-12</v>
          </cell>
          <cell r="FE774" t="str">
            <v>T4-12</v>
          </cell>
          <cell r="FF774" t="str">
            <v>T3-12</v>
          </cell>
          <cell r="FG774" t="str">
            <v>T3-12</v>
          </cell>
          <cell r="FH774" t="str">
            <v>T3-12</v>
          </cell>
          <cell r="FI774" t="str">
            <v>T2-12</v>
          </cell>
          <cell r="FJ774" t="str">
            <v>T2-12</v>
          </cell>
          <cell r="FK774" t="str">
            <v>T2-12</v>
          </cell>
          <cell r="FL774" t="str">
            <v>T1-12</v>
          </cell>
          <cell r="FM774" t="str">
            <v>T1-12</v>
          </cell>
          <cell r="FN774" t="str">
            <v>T1-12</v>
          </cell>
          <cell r="FO774" t="str">
            <v>T4-11</v>
          </cell>
          <cell r="FP774" t="str">
            <v>T4-11</v>
          </cell>
          <cell r="FQ774" t="str">
            <v>T4-11</v>
          </cell>
          <cell r="FR774" t="str">
            <v>T3-11</v>
          </cell>
          <cell r="FS774" t="str">
            <v>T3-11</v>
          </cell>
          <cell r="FT774" t="str">
            <v>T3-11</v>
          </cell>
          <cell r="FU774" t="str">
            <v>T2-11</v>
          </cell>
          <cell r="FV774" t="str">
            <v>T2-11</v>
          </cell>
          <cell r="FW774" t="str">
            <v>T2-11</v>
          </cell>
          <cell r="FX774" t="str">
            <v>T1-11</v>
          </cell>
          <cell r="FY774" t="str">
            <v>T1-11</v>
          </cell>
          <cell r="FZ774" t="str">
            <v>T1-11</v>
          </cell>
          <cell r="GA774" t="str">
            <v>T4-10</v>
          </cell>
          <cell r="GB774" t="str">
            <v>T4-10</v>
          </cell>
          <cell r="GC774" t="str">
            <v>T4-10</v>
          </cell>
          <cell r="GD774" t="str">
            <v>T3-10</v>
          </cell>
          <cell r="GE774" t="str">
            <v>T3-10</v>
          </cell>
          <cell r="GF774" t="str">
            <v>T3-10</v>
          </cell>
          <cell r="GG774" t="str">
            <v>T2-10</v>
          </cell>
          <cell r="GH774" t="str">
            <v>T2-10</v>
          </cell>
          <cell r="GI774" t="str">
            <v>T2-10</v>
          </cell>
          <cell r="GJ774" t="str">
            <v>T1-10</v>
          </cell>
          <cell r="GK774" t="str">
            <v>T1-10</v>
          </cell>
          <cell r="GL774" t="str">
            <v>T1-10</v>
          </cell>
          <cell r="GM774" t="str">
            <v>T4-09</v>
          </cell>
          <cell r="GN774" t="str">
            <v>T4-09</v>
          </cell>
          <cell r="GO774" t="str">
            <v>T4-09</v>
          </cell>
          <cell r="GP774" t="str">
            <v>T3-09</v>
          </cell>
          <cell r="GQ774" t="str">
            <v>T3-09</v>
          </cell>
          <cell r="GR774" t="str">
            <v>T3-09</v>
          </cell>
          <cell r="GS774" t="str">
            <v>T2-09</v>
          </cell>
          <cell r="GT774" t="str">
            <v>T2-09</v>
          </cell>
          <cell r="GU774" t="str">
            <v>T2-09</v>
          </cell>
          <cell r="GV774" t="str">
            <v>T1-09</v>
          </cell>
          <cell r="GW774" t="str">
            <v>T1-09</v>
          </cell>
          <cell r="GX774" t="str">
            <v>T1-09</v>
          </cell>
          <cell r="GY774" t="str">
            <v>T4-08</v>
          </cell>
          <cell r="GZ774" t="str">
            <v>T4-08</v>
          </cell>
          <cell r="HA774" t="str">
            <v>T4-08</v>
          </cell>
          <cell r="HB774" t="str">
            <v>T3-08</v>
          </cell>
          <cell r="HC774" t="str">
            <v>T3-08</v>
          </cell>
          <cell r="HD774" t="str">
            <v>T3-08</v>
          </cell>
          <cell r="HE774" t="str">
            <v>T2-08</v>
          </cell>
          <cell r="HF774" t="str">
            <v>T2-08</v>
          </cell>
          <cell r="HG774" t="str">
            <v>T2-08</v>
          </cell>
          <cell r="HH774" t="str">
            <v>T1-08</v>
          </cell>
          <cell r="HI774" t="str">
            <v>T1-08</v>
          </cell>
          <cell r="HJ774" t="str">
            <v>T1-08</v>
          </cell>
          <cell r="HO774" t="str">
            <v>9M-21</v>
          </cell>
          <cell r="HP774" t="str">
            <v>9M-21</v>
          </cell>
          <cell r="HQ774" t="str">
            <v>9M-21</v>
          </cell>
          <cell r="HR774" t="str">
            <v>S1-21</v>
          </cell>
          <cell r="HS774" t="str">
            <v>S1-21</v>
          </cell>
          <cell r="HT774" t="str">
            <v>S1-21</v>
          </cell>
          <cell r="HU774" t="str">
            <v>T1-21</v>
          </cell>
          <cell r="HV774" t="str">
            <v>T1-21</v>
          </cell>
          <cell r="HW774" t="str">
            <v>T1-21</v>
          </cell>
          <cell r="HX774" t="str">
            <v>2020</v>
          </cell>
          <cell r="HY774" t="str">
            <v>2020</v>
          </cell>
          <cell r="HZ774" t="str">
            <v>2020</v>
          </cell>
          <cell r="IA774" t="str">
            <v>9M-20</v>
          </cell>
          <cell r="IB774" t="str">
            <v>9M-20</v>
          </cell>
          <cell r="IC774" t="str">
            <v>9M-20</v>
          </cell>
          <cell r="ID774" t="str">
            <v>S1-20</v>
          </cell>
          <cell r="IE774" t="str">
            <v>S1-20</v>
          </cell>
          <cell r="IF774" t="str">
            <v>S1-20</v>
          </cell>
          <cell r="IG774" t="str">
            <v>T1-20</v>
          </cell>
          <cell r="IH774" t="str">
            <v>T1-20</v>
          </cell>
          <cell r="II774" t="str">
            <v>T1-20</v>
          </cell>
          <cell r="IJ774" t="str">
            <v>2019</v>
          </cell>
          <cell r="IK774" t="str">
            <v>2019</v>
          </cell>
          <cell r="IL774" t="str">
            <v>2019</v>
          </cell>
          <cell r="IM774" t="str">
            <v>9M-19</v>
          </cell>
          <cell r="IN774" t="str">
            <v>9M-19</v>
          </cell>
          <cell r="IO774" t="str">
            <v>9M-19</v>
          </cell>
          <cell r="IP774" t="str">
            <v>S1-19</v>
          </cell>
          <cell r="IQ774" t="str">
            <v>S1-19</v>
          </cell>
          <cell r="IR774" t="str">
            <v>S1-19</v>
          </cell>
          <cell r="IS774" t="str">
            <v>T1-19</v>
          </cell>
          <cell r="IT774" t="str">
            <v>T1-19</v>
          </cell>
          <cell r="IU774" t="str">
            <v>T1-19</v>
          </cell>
          <cell r="IV774" t="str">
            <v>2018</v>
          </cell>
          <cell r="IW774" t="str">
            <v>2018</v>
          </cell>
          <cell r="IX774" t="str">
            <v>2018</v>
          </cell>
          <cell r="IY774" t="str">
            <v>9M-18</v>
          </cell>
          <cell r="IZ774" t="str">
            <v>9M-18</v>
          </cell>
          <cell r="JA774" t="str">
            <v>9M-18</v>
          </cell>
          <cell r="JB774" t="str">
            <v>S1-18</v>
          </cell>
          <cell r="JC774" t="str">
            <v>S1-18</v>
          </cell>
          <cell r="JD774" t="str">
            <v>S1-18</v>
          </cell>
          <cell r="JE774" t="str">
            <v>T1-18</v>
          </cell>
          <cell r="JF774" t="str">
            <v>T1-18</v>
          </cell>
          <cell r="JG774" t="str">
            <v>T1-18</v>
          </cell>
          <cell r="JH774" t="str">
            <v>2017</v>
          </cell>
          <cell r="JI774" t="str">
            <v>2017</v>
          </cell>
          <cell r="JJ774" t="str">
            <v>2017</v>
          </cell>
          <cell r="JK774" t="str">
            <v>9M-17</v>
          </cell>
          <cell r="JL774" t="str">
            <v>9M-17</v>
          </cell>
          <cell r="JM774" t="str">
            <v>9M-17</v>
          </cell>
          <cell r="JN774" t="str">
            <v>S1-17</v>
          </cell>
          <cell r="JO774" t="str">
            <v>S1-17</v>
          </cell>
          <cell r="JP774" t="str">
            <v>S1-17</v>
          </cell>
          <cell r="JQ774" t="str">
            <v>T1-17</v>
          </cell>
          <cell r="JR774" t="str">
            <v>T1-17</v>
          </cell>
          <cell r="JS774" t="str">
            <v>T1-17</v>
          </cell>
          <cell r="JT774" t="str">
            <v>2016</v>
          </cell>
          <cell r="JU774" t="str">
            <v>2016</v>
          </cell>
          <cell r="JV774" t="str">
            <v>2016</v>
          </cell>
          <cell r="JW774" t="str">
            <v>9M-16</v>
          </cell>
          <cell r="JX774" t="str">
            <v>9M-16</v>
          </cell>
          <cell r="JY774" t="str">
            <v>9M-16</v>
          </cell>
          <cell r="JZ774" t="str">
            <v>S1-16</v>
          </cell>
          <cell r="KA774" t="str">
            <v>S1-16</v>
          </cell>
          <cell r="KB774" t="str">
            <v>S1-16</v>
          </cell>
          <cell r="KC774" t="str">
            <v>T1-16</v>
          </cell>
          <cell r="KD774" t="str">
            <v>T1-16</v>
          </cell>
          <cell r="KE774" t="str">
            <v>T1-16</v>
          </cell>
          <cell r="KF774" t="str">
            <v>2015</v>
          </cell>
          <cell r="KG774" t="str">
            <v>2015</v>
          </cell>
          <cell r="KH774" t="str">
            <v>2015</v>
          </cell>
          <cell r="KI774" t="str">
            <v>9M-15</v>
          </cell>
          <cell r="KJ774" t="str">
            <v>9M-15</v>
          </cell>
          <cell r="KK774" t="str">
            <v>9M-15</v>
          </cell>
          <cell r="KL774" t="str">
            <v>S1-15</v>
          </cell>
          <cell r="KM774" t="str">
            <v>S1-15</v>
          </cell>
          <cell r="KN774" t="str">
            <v>S1-15</v>
          </cell>
          <cell r="KO774" t="str">
            <v>T1-15</v>
          </cell>
          <cell r="KP774" t="str">
            <v>T1-15</v>
          </cell>
          <cell r="KQ774" t="str">
            <v>T1-15</v>
          </cell>
          <cell r="KR774" t="str">
            <v>2014</v>
          </cell>
          <cell r="KS774" t="str">
            <v>2014</v>
          </cell>
          <cell r="KT774" t="str">
            <v>2014</v>
          </cell>
          <cell r="KU774" t="str">
            <v>9M-14</v>
          </cell>
          <cell r="KV774" t="str">
            <v>9M-14</v>
          </cell>
          <cell r="KW774" t="str">
            <v>9M-14</v>
          </cell>
          <cell r="KX774" t="str">
            <v>S1-14</v>
          </cell>
          <cell r="KY774" t="str">
            <v>S1-14</v>
          </cell>
          <cell r="KZ774" t="str">
            <v>S1-14</v>
          </cell>
          <cell r="LA774" t="str">
            <v>T1-14</v>
          </cell>
          <cell r="LB774" t="str">
            <v>T1-14</v>
          </cell>
          <cell r="LC774" t="str">
            <v>T1-14</v>
          </cell>
          <cell r="LD774" t="str">
            <v>2013</v>
          </cell>
          <cell r="LE774" t="str">
            <v>2013</v>
          </cell>
          <cell r="LF774" t="str">
            <v>2013</v>
          </cell>
          <cell r="LG774" t="str">
            <v>9M-13</v>
          </cell>
          <cell r="LH774" t="str">
            <v>9M-13</v>
          </cell>
          <cell r="LI774" t="str">
            <v>9M-13</v>
          </cell>
          <cell r="LJ774" t="str">
            <v>S1-13</v>
          </cell>
          <cell r="LK774" t="str">
            <v>S1-13</v>
          </cell>
          <cell r="LL774" t="str">
            <v>S1-13</v>
          </cell>
          <cell r="LM774" t="str">
            <v>T1-13</v>
          </cell>
          <cell r="LN774" t="str">
            <v>T1-13</v>
          </cell>
          <cell r="LO774" t="str">
            <v>T1-13</v>
          </cell>
          <cell r="LP774" t="str">
            <v>2012</v>
          </cell>
          <cell r="LQ774" t="str">
            <v>2012</v>
          </cell>
          <cell r="LR774" t="str">
            <v>2012</v>
          </cell>
          <cell r="LS774" t="str">
            <v>9M-12</v>
          </cell>
          <cell r="LT774" t="str">
            <v>9M-12</v>
          </cell>
          <cell r="LU774" t="str">
            <v>9M-12</v>
          </cell>
          <cell r="LV774" t="str">
            <v>S1-12</v>
          </cell>
          <cell r="LW774" t="str">
            <v>S1-12</v>
          </cell>
          <cell r="LX774" t="str">
            <v>S1-12</v>
          </cell>
          <cell r="LY774" t="str">
            <v>T1-12</v>
          </cell>
          <cell r="LZ774" t="str">
            <v>T1-12</v>
          </cell>
          <cell r="MA774" t="str">
            <v>T1-12</v>
          </cell>
          <cell r="MB774" t="str">
            <v>2011</v>
          </cell>
          <cell r="MC774" t="str">
            <v>2011</v>
          </cell>
          <cell r="MD774" t="str">
            <v>2011</v>
          </cell>
          <cell r="ME774" t="str">
            <v>9M-11</v>
          </cell>
          <cell r="MF774" t="str">
            <v>9M-11</v>
          </cell>
          <cell r="MG774" t="str">
            <v>9M-11</v>
          </cell>
          <cell r="MH774" t="str">
            <v>S1-11</v>
          </cell>
          <cell r="MI774" t="str">
            <v>S1-11</v>
          </cell>
          <cell r="MJ774" t="str">
            <v>S1-11</v>
          </cell>
          <cell r="MK774" t="str">
            <v>T1-11</v>
          </cell>
          <cell r="ML774" t="str">
            <v>T1-11</v>
          </cell>
          <cell r="MM774" t="str">
            <v>T1-11</v>
          </cell>
          <cell r="MN774" t="str">
            <v>2010</v>
          </cell>
          <cell r="MO774" t="str">
            <v>2010</v>
          </cell>
          <cell r="MP774" t="str">
            <v>2010</v>
          </cell>
          <cell r="MQ774" t="str">
            <v>9M-10</v>
          </cell>
          <cell r="MR774" t="str">
            <v>9M-10</v>
          </cell>
          <cell r="MS774" t="str">
            <v>9M-10</v>
          </cell>
          <cell r="MT774" t="str">
            <v>S1-10</v>
          </cell>
          <cell r="MU774" t="str">
            <v>S1-10</v>
          </cell>
          <cell r="MV774" t="str">
            <v>S1-10</v>
          </cell>
          <cell r="MW774" t="str">
            <v>T1-10</v>
          </cell>
          <cell r="MX774" t="str">
            <v>T1-10</v>
          </cell>
          <cell r="MY774" t="str">
            <v>T1-10</v>
          </cell>
          <cell r="MZ774" t="str">
            <v>2009</v>
          </cell>
          <cell r="NA774" t="str">
            <v>2009</v>
          </cell>
          <cell r="NB774" t="str">
            <v>2009</v>
          </cell>
          <cell r="NC774" t="str">
            <v>9M-09</v>
          </cell>
          <cell r="ND774" t="str">
            <v>9M-09</v>
          </cell>
          <cell r="NE774" t="str">
            <v>9M-09</v>
          </cell>
          <cell r="NF774" t="str">
            <v>S1-09</v>
          </cell>
          <cell r="NG774" t="str">
            <v>S1-09</v>
          </cell>
          <cell r="NH774" t="str">
            <v>S1-09</v>
          </cell>
          <cell r="NI774" t="str">
            <v>T1-09</v>
          </cell>
          <cell r="NJ774" t="str">
            <v>T1-09</v>
          </cell>
          <cell r="NK774" t="str">
            <v>T1-09</v>
          </cell>
          <cell r="NL774" t="str">
            <v>2008</v>
          </cell>
          <cell r="NM774" t="str">
            <v>2008</v>
          </cell>
          <cell r="NN774" t="str">
            <v>2008</v>
          </cell>
          <cell r="NO774" t="str">
            <v>9M-08</v>
          </cell>
          <cell r="NP774" t="str">
            <v>9M-08</v>
          </cell>
          <cell r="NQ774" t="str">
            <v>9M-08</v>
          </cell>
          <cell r="NR774" t="str">
            <v>S1-08</v>
          </cell>
          <cell r="NS774" t="str">
            <v>S1-08</v>
          </cell>
          <cell r="NT774" t="str">
            <v>S1-08</v>
          </cell>
          <cell r="NU774" t="str">
            <v>T1-08</v>
          </cell>
          <cell r="NV774" t="str">
            <v>T1-08</v>
          </cell>
          <cell r="NW774" t="str">
            <v>T1-08</v>
          </cell>
        </row>
        <row r="775">
          <cell r="BB775" t="str">
            <v>Stated</v>
          </cell>
          <cell r="BC775" t="str">
            <v>Spec Items</v>
          </cell>
          <cell r="BD775" t="str">
            <v>Underlying</v>
          </cell>
          <cell r="BE775" t="str">
            <v>Stated</v>
          </cell>
          <cell r="BF775" t="str">
            <v>Spec Items</v>
          </cell>
          <cell r="BG775" t="str">
            <v>Underlying</v>
          </cell>
          <cell r="BH775" t="str">
            <v>Stated</v>
          </cell>
          <cell r="BI775" t="str">
            <v>Spec Items</v>
          </cell>
          <cell r="BJ775" t="str">
            <v>Underlying</v>
          </cell>
          <cell r="BK775" t="str">
            <v>Stated</v>
          </cell>
          <cell r="BL775" t="str">
            <v>Spec Items</v>
          </cell>
          <cell r="BM775" t="str">
            <v>Underlying</v>
          </cell>
          <cell r="BN775" t="str">
            <v>Stated</v>
          </cell>
          <cell r="BO775" t="str">
            <v>Spec Items</v>
          </cell>
          <cell r="BP775" t="str">
            <v>Underlying</v>
          </cell>
          <cell r="BQ775" t="str">
            <v>Stated</v>
          </cell>
          <cell r="BR775" t="str">
            <v>Spec Items</v>
          </cell>
          <cell r="BS775" t="str">
            <v>Underlying</v>
          </cell>
          <cell r="BT775" t="str">
            <v>Stated</v>
          </cell>
          <cell r="BU775" t="str">
            <v>Spec Items</v>
          </cell>
          <cell r="BV775" t="str">
            <v>Underlying</v>
          </cell>
          <cell r="BW775" t="str">
            <v>Stated</v>
          </cell>
          <cell r="BX775" t="str">
            <v>Spec Items</v>
          </cell>
          <cell r="BY775" t="str">
            <v>Underlying</v>
          </cell>
          <cell r="BZ775" t="str">
            <v>Stated</v>
          </cell>
          <cell r="CA775" t="str">
            <v>Spec Items</v>
          </cell>
          <cell r="CB775" t="str">
            <v>Underlying</v>
          </cell>
          <cell r="CC775" t="str">
            <v>Stated</v>
          </cell>
          <cell r="CD775" t="str">
            <v>Spec Items</v>
          </cell>
          <cell r="CE775" t="str">
            <v>Underlying</v>
          </cell>
          <cell r="CF775" t="str">
            <v>Stated</v>
          </cell>
          <cell r="CG775" t="str">
            <v>Spec Items</v>
          </cell>
          <cell r="CH775" t="str">
            <v>Underlying</v>
          </cell>
          <cell r="CI775" t="str">
            <v>Stated</v>
          </cell>
          <cell r="CJ775" t="str">
            <v>Spec Items</v>
          </cell>
          <cell r="CK775" t="str">
            <v>Underlying</v>
          </cell>
          <cell r="CL775" t="str">
            <v>Stated</v>
          </cell>
          <cell r="CM775" t="str">
            <v>Spec Items</v>
          </cell>
          <cell r="CN775" t="str">
            <v>Underlying</v>
          </cell>
          <cell r="CO775" t="str">
            <v>Stated</v>
          </cell>
          <cell r="CP775" t="str">
            <v>Spec Items</v>
          </cell>
          <cell r="CQ775" t="str">
            <v>Underlying</v>
          </cell>
          <cell r="CR775" t="str">
            <v>Stated</v>
          </cell>
          <cell r="CS775" t="str">
            <v>Spec Items</v>
          </cell>
          <cell r="CT775" t="str">
            <v>Underlying</v>
          </cell>
          <cell r="CU775" t="str">
            <v>Stated</v>
          </cell>
          <cell r="CV775" t="str">
            <v>Spec Items</v>
          </cell>
          <cell r="CW775" t="str">
            <v>Underlying</v>
          </cell>
          <cell r="CX775" t="str">
            <v>Stated</v>
          </cell>
          <cell r="CY775" t="str">
            <v>Spec Items</v>
          </cell>
          <cell r="CZ775" t="str">
            <v>Underlying</v>
          </cell>
          <cell r="DA775" t="str">
            <v>Stated</v>
          </cell>
          <cell r="DB775" t="str">
            <v>Spec Items</v>
          </cell>
          <cell r="DC775" t="str">
            <v>Underlying</v>
          </cell>
          <cell r="DD775" t="str">
            <v>Stated</v>
          </cell>
          <cell r="DE775" t="str">
            <v>Spec Items</v>
          </cell>
          <cell r="DF775" t="str">
            <v>Underlying</v>
          </cell>
          <cell r="DG775" t="str">
            <v>Stated</v>
          </cell>
          <cell r="DH775" t="str">
            <v>Spec Items</v>
          </cell>
          <cell r="DI775" t="str">
            <v>Underlying</v>
          </cell>
          <cell r="DJ775" t="str">
            <v>Stated</v>
          </cell>
          <cell r="DK775" t="str">
            <v>Spec Items</v>
          </cell>
          <cell r="DL775" t="str">
            <v>Underlying</v>
          </cell>
          <cell r="DM775" t="str">
            <v>Stated</v>
          </cell>
          <cell r="DN775" t="str">
            <v>Spec Items</v>
          </cell>
          <cell r="DO775" t="str">
            <v>Underlying</v>
          </cell>
          <cell r="DP775" t="str">
            <v>Stated</v>
          </cell>
          <cell r="DQ775" t="str">
            <v>Spec Items</v>
          </cell>
          <cell r="DR775" t="str">
            <v>Underlying</v>
          </cell>
          <cell r="DS775" t="str">
            <v>Stated</v>
          </cell>
          <cell r="DT775" t="str">
            <v>Spec Items</v>
          </cell>
          <cell r="DU775" t="str">
            <v>Underlying</v>
          </cell>
          <cell r="DV775" t="str">
            <v>Stated</v>
          </cell>
          <cell r="DW775" t="str">
            <v>Spec Items</v>
          </cell>
          <cell r="DX775" t="str">
            <v>Underlying</v>
          </cell>
          <cell r="DY775" t="str">
            <v>Stated</v>
          </cell>
          <cell r="DZ775" t="str">
            <v>Spec Items</v>
          </cell>
          <cell r="EA775" t="str">
            <v>Underlying</v>
          </cell>
          <cell r="EB775" t="str">
            <v>Stated</v>
          </cell>
          <cell r="EC775" t="str">
            <v>Spec Items</v>
          </cell>
          <cell r="ED775" t="str">
            <v>Underlying</v>
          </cell>
          <cell r="EE775" t="str">
            <v>Stated</v>
          </cell>
          <cell r="EF775" t="str">
            <v>Spec Items</v>
          </cell>
          <cell r="EG775" t="str">
            <v>Underlying</v>
          </cell>
          <cell r="EH775" t="str">
            <v>Stated</v>
          </cell>
          <cell r="EI775" t="str">
            <v>Spec Items</v>
          </cell>
          <cell r="EJ775" t="str">
            <v>Underlying</v>
          </cell>
          <cell r="EK775" t="str">
            <v>Stated</v>
          </cell>
          <cell r="EL775" t="str">
            <v>Spec Items</v>
          </cell>
          <cell r="EM775" t="str">
            <v>Underlying</v>
          </cell>
          <cell r="EN775" t="str">
            <v>Stated</v>
          </cell>
          <cell r="EO775" t="str">
            <v>Spec Items</v>
          </cell>
          <cell r="EP775" t="str">
            <v>Underlying</v>
          </cell>
          <cell r="EQ775" t="str">
            <v>Stated</v>
          </cell>
          <cell r="ER775" t="str">
            <v>Spec Items</v>
          </cell>
          <cell r="ES775" t="str">
            <v>Underlying</v>
          </cell>
          <cell r="ET775" t="str">
            <v>Stated</v>
          </cell>
          <cell r="EU775" t="str">
            <v>Spec Items</v>
          </cell>
          <cell r="EV775" t="str">
            <v>Underlying</v>
          </cell>
          <cell r="EW775" t="str">
            <v>Stated</v>
          </cell>
          <cell r="EX775" t="str">
            <v>Spec Items</v>
          </cell>
          <cell r="EY775" t="str">
            <v>Underlying</v>
          </cell>
          <cell r="EZ775" t="str">
            <v>Stated</v>
          </cell>
          <cell r="FA775" t="str">
            <v>Spec Items</v>
          </cell>
          <cell r="FB775" t="str">
            <v>Underlying</v>
          </cell>
          <cell r="FC775" t="str">
            <v>Stated</v>
          </cell>
          <cell r="FD775" t="str">
            <v>Spec Items</v>
          </cell>
          <cell r="FE775" t="str">
            <v>Underlying</v>
          </cell>
          <cell r="FF775" t="str">
            <v>Stated</v>
          </cell>
          <cell r="FG775" t="str">
            <v>Spec Items</v>
          </cell>
          <cell r="FH775" t="str">
            <v>Underlying</v>
          </cell>
          <cell r="FI775" t="str">
            <v>Stated</v>
          </cell>
          <cell r="FJ775" t="str">
            <v>Spec Items</v>
          </cell>
          <cell r="FK775" t="str">
            <v>Underlying</v>
          </cell>
          <cell r="FL775" t="str">
            <v>Stated</v>
          </cell>
          <cell r="FM775" t="str">
            <v>Spec Items</v>
          </cell>
          <cell r="FN775" t="str">
            <v>Underlying</v>
          </cell>
          <cell r="FO775" t="str">
            <v>Stated</v>
          </cell>
          <cell r="FP775" t="str">
            <v>Spec Items</v>
          </cell>
          <cell r="FQ775" t="str">
            <v>Underlying</v>
          </cell>
          <cell r="FR775" t="str">
            <v>Stated</v>
          </cell>
          <cell r="FS775" t="str">
            <v>Spec Items</v>
          </cell>
          <cell r="FT775" t="str">
            <v>Underlying</v>
          </cell>
          <cell r="FU775" t="str">
            <v>Stated</v>
          </cell>
          <cell r="FV775" t="str">
            <v>Spec Items</v>
          </cell>
          <cell r="FW775" t="str">
            <v>Underlying</v>
          </cell>
          <cell r="FX775" t="str">
            <v>Stated</v>
          </cell>
          <cell r="FY775" t="str">
            <v>Spec Items</v>
          </cell>
          <cell r="FZ775" t="str">
            <v>Underlying</v>
          </cell>
          <cell r="GA775" t="str">
            <v>Stated</v>
          </cell>
          <cell r="GB775" t="str">
            <v>Spec Items</v>
          </cell>
          <cell r="GC775" t="str">
            <v>Underlying</v>
          </cell>
          <cell r="GD775" t="str">
            <v>Stated</v>
          </cell>
          <cell r="GE775" t="str">
            <v>Spec Items</v>
          </cell>
          <cell r="GF775" t="str">
            <v>Underlying</v>
          </cell>
          <cell r="GG775" t="str">
            <v>Stated</v>
          </cell>
          <cell r="GH775" t="str">
            <v>Spec Items</v>
          </cell>
          <cell r="GI775" t="str">
            <v>Underlying</v>
          </cell>
          <cell r="GJ775" t="str">
            <v>Stated</v>
          </cell>
          <cell r="GK775" t="str">
            <v>Spec Items</v>
          </cell>
          <cell r="GL775" t="str">
            <v>Underlying</v>
          </cell>
          <cell r="GM775" t="str">
            <v>Stated</v>
          </cell>
          <cell r="GN775" t="str">
            <v>Spec Items</v>
          </cell>
          <cell r="GO775" t="str">
            <v>Underlying</v>
          </cell>
          <cell r="GP775" t="str">
            <v>Stated</v>
          </cell>
          <cell r="GQ775" t="str">
            <v>Spec Items</v>
          </cell>
          <cell r="GR775" t="str">
            <v>Underlying</v>
          </cell>
          <cell r="GS775" t="str">
            <v>Stated</v>
          </cell>
          <cell r="GT775" t="str">
            <v>Spec Items</v>
          </cell>
          <cell r="GU775" t="str">
            <v>Underlying</v>
          </cell>
          <cell r="GV775" t="str">
            <v>Stated</v>
          </cell>
          <cell r="GW775" t="str">
            <v>Spec Items</v>
          </cell>
          <cell r="GX775" t="str">
            <v>Underlying</v>
          </cell>
          <cell r="GY775" t="str">
            <v>Stated</v>
          </cell>
          <cell r="GZ775" t="str">
            <v>Spec Items</v>
          </cell>
          <cell r="HA775" t="str">
            <v>Underlying</v>
          </cell>
          <cell r="HB775" t="str">
            <v>Stated</v>
          </cell>
          <cell r="HC775" t="str">
            <v>Spec Items</v>
          </cell>
          <cell r="HD775" t="str">
            <v>Underlying</v>
          </cell>
          <cell r="HE775" t="str">
            <v>Stated</v>
          </cell>
          <cell r="HF775" t="str">
            <v>Spec Items</v>
          </cell>
          <cell r="HG775" t="str">
            <v>Underlying</v>
          </cell>
          <cell r="HH775" t="str">
            <v>Stated</v>
          </cell>
          <cell r="HI775" t="str">
            <v>Spec Items</v>
          </cell>
          <cell r="HJ775" t="str">
            <v>Underlying</v>
          </cell>
          <cell r="HO775" t="str">
            <v>Stated</v>
          </cell>
          <cell r="HP775" t="str">
            <v>Spec Items</v>
          </cell>
          <cell r="HQ775" t="str">
            <v>Underlying</v>
          </cell>
          <cell r="HR775" t="str">
            <v>Stated</v>
          </cell>
          <cell r="HS775" t="str">
            <v>Spec Items</v>
          </cell>
          <cell r="HT775" t="str">
            <v>Underlying</v>
          </cell>
          <cell r="HU775" t="str">
            <v>Stated</v>
          </cell>
          <cell r="HV775" t="str">
            <v>Spec Items</v>
          </cell>
          <cell r="HW775" t="str">
            <v>Underlying</v>
          </cell>
          <cell r="HX775" t="str">
            <v>Stated</v>
          </cell>
          <cell r="HY775" t="str">
            <v>Spec Items</v>
          </cell>
          <cell r="HZ775" t="str">
            <v>Underlying</v>
          </cell>
          <cell r="IA775" t="str">
            <v>Stated</v>
          </cell>
          <cell r="IB775" t="str">
            <v>Spec Items</v>
          </cell>
          <cell r="IC775" t="str">
            <v>Underlying</v>
          </cell>
          <cell r="ID775" t="str">
            <v>Stated</v>
          </cell>
          <cell r="IE775" t="str">
            <v>Spec Items</v>
          </cell>
          <cell r="IF775" t="str">
            <v>Underlying</v>
          </cell>
          <cell r="IG775" t="str">
            <v>Stated</v>
          </cell>
          <cell r="IH775" t="str">
            <v>Spec Items</v>
          </cell>
          <cell r="II775" t="str">
            <v>Underlying</v>
          </cell>
          <cell r="IJ775" t="str">
            <v>Stated</v>
          </cell>
          <cell r="IK775" t="str">
            <v>Spec Items</v>
          </cell>
          <cell r="IL775" t="str">
            <v>Underlying</v>
          </cell>
          <cell r="IM775" t="str">
            <v>Stated</v>
          </cell>
          <cell r="IN775" t="str">
            <v>Spec Items</v>
          </cell>
          <cell r="IO775" t="str">
            <v>Underlying</v>
          </cell>
          <cell r="IP775" t="str">
            <v>Stated</v>
          </cell>
          <cell r="IQ775" t="str">
            <v>Spec Items</v>
          </cell>
          <cell r="IR775" t="str">
            <v>Underlying</v>
          </cell>
          <cell r="IS775" t="str">
            <v>Stated</v>
          </cell>
          <cell r="IT775" t="str">
            <v>Spec Items</v>
          </cell>
          <cell r="IU775" t="str">
            <v>Underlying</v>
          </cell>
          <cell r="IV775" t="str">
            <v>Stated</v>
          </cell>
          <cell r="IW775" t="str">
            <v>Spec Items</v>
          </cell>
          <cell r="IX775" t="str">
            <v>Underlying</v>
          </cell>
          <cell r="IY775" t="str">
            <v>Stated</v>
          </cell>
          <cell r="IZ775" t="str">
            <v>Spec Items</v>
          </cell>
          <cell r="JA775" t="str">
            <v>Underlying</v>
          </cell>
          <cell r="JB775" t="str">
            <v>Stated</v>
          </cell>
          <cell r="JC775" t="str">
            <v>Spec Items</v>
          </cell>
          <cell r="JD775" t="str">
            <v>Underlying</v>
          </cell>
          <cell r="JE775" t="str">
            <v>Stated</v>
          </cell>
          <cell r="JF775" t="str">
            <v>Spec Items</v>
          </cell>
          <cell r="JG775" t="str">
            <v>Underlying</v>
          </cell>
          <cell r="JH775" t="str">
            <v>Stated</v>
          </cell>
          <cell r="JI775" t="str">
            <v>Spec Items</v>
          </cell>
          <cell r="JJ775" t="str">
            <v>Underlying</v>
          </cell>
          <cell r="JK775" t="str">
            <v>Stated</v>
          </cell>
          <cell r="JL775" t="str">
            <v>Spec Items</v>
          </cell>
          <cell r="JM775" t="str">
            <v>Underlying</v>
          </cell>
          <cell r="JN775" t="str">
            <v>Stated</v>
          </cell>
          <cell r="JO775" t="str">
            <v>Spec Items</v>
          </cell>
          <cell r="JP775" t="str">
            <v>Underlying</v>
          </cell>
          <cell r="JQ775" t="str">
            <v>Stated</v>
          </cell>
          <cell r="JR775" t="str">
            <v>Spec Items</v>
          </cell>
          <cell r="JS775" t="str">
            <v>Underlying</v>
          </cell>
          <cell r="JT775" t="str">
            <v>Stated</v>
          </cell>
          <cell r="JU775" t="str">
            <v>Spec Items</v>
          </cell>
          <cell r="JV775" t="str">
            <v>Underlying</v>
          </cell>
          <cell r="JW775" t="str">
            <v>Stated</v>
          </cell>
          <cell r="JX775" t="str">
            <v>Spec Items</v>
          </cell>
          <cell r="JY775" t="str">
            <v>Underlying</v>
          </cell>
          <cell r="JZ775" t="str">
            <v>Stated</v>
          </cell>
          <cell r="KA775" t="str">
            <v>Spec Items</v>
          </cell>
          <cell r="KB775" t="str">
            <v>Underlying</v>
          </cell>
          <cell r="KC775" t="str">
            <v>Stated</v>
          </cell>
          <cell r="KD775" t="str">
            <v>Spec Items</v>
          </cell>
          <cell r="KE775" t="str">
            <v>Underlying</v>
          </cell>
          <cell r="KF775" t="str">
            <v>Stated</v>
          </cell>
          <cell r="KG775" t="str">
            <v>Spec Items</v>
          </cell>
          <cell r="KH775" t="str">
            <v>Underlying</v>
          </cell>
          <cell r="KI775" t="str">
            <v>Stated</v>
          </cell>
          <cell r="KJ775" t="str">
            <v>Spec Items</v>
          </cell>
          <cell r="KK775" t="str">
            <v>Underlying</v>
          </cell>
          <cell r="KL775" t="str">
            <v>Stated</v>
          </cell>
          <cell r="KM775" t="str">
            <v>Spec Items</v>
          </cell>
          <cell r="KN775" t="str">
            <v>Underlying</v>
          </cell>
          <cell r="KO775" t="str">
            <v>Stated</v>
          </cell>
          <cell r="KP775" t="str">
            <v>Spec Items</v>
          </cell>
          <cell r="KQ775" t="str">
            <v>Underlying</v>
          </cell>
          <cell r="KR775" t="str">
            <v>Stated</v>
          </cell>
          <cell r="KS775" t="str">
            <v>Spec Items</v>
          </cell>
          <cell r="KT775" t="str">
            <v>Underlying</v>
          </cell>
          <cell r="KU775" t="str">
            <v>Stated</v>
          </cell>
          <cell r="KV775" t="str">
            <v>Spec Items</v>
          </cell>
          <cell r="KW775" t="str">
            <v>Underlying</v>
          </cell>
          <cell r="KX775" t="str">
            <v>Stated</v>
          </cell>
          <cell r="KY775" t="str">
            <v>Spec Items</v>
          </cell>
          <cell r="KZ775" t="str">
            <v>Underlying</v>
          </cell>
          <cell r="LA775" t="str">
            <v>Stated</v>
          </cell>
          <cell r="LB775" t="str">
            <v>Spec Items</v>
          </cell>
          <cell r="LC775" t="str">
            <v>Underlying</v>
          </cell>
          <cell r="LD775" t="str">
            <v>Stated</v>
          </cell>
          <cell r="LE775" t="str">
            <v>Spec Items</v>
          </cell>
          <cell r="LF775" t="str">
            <v>Underlying</v>
          </cell>
          <cell r="LG775" t="str">
            <v>Stated</v>
          </cell>
          <cell r="LH775" t="str">
            <v>Spec Items</v>
          </cell>
          <cell r="LI775" t="str">
            <v>Underlying</v>
          </cell>
          <cell r="LJ775" t="str">
            <v>Stated</v>
          </cell>
          <cell r="LK775" t="str">
            <v>Spec Items</v>
          </cell>
          <cell r="LL775" t="str">
            <v>Underlying</v>
          </cell>
          <cell r="LM775" t="str">
            <v>Stated</v>
          </cell>
          <cell r="LN775" t="str">
            <v>Spec Items</v>
          </cell>
          <cell r="LO775" t="str">
            <v>Underlying</v>
          </cell>
          <cell r="LP775" t="str">
            <v>Stated</v>
          </cell>
          <cell r="LQ775" t="str">
            <v>Spec Items</v>
          </cell>
          <cell r="LR775" t="str">
            <v>Underlying</v>
          </cell>
          <cell r="LS775" t="str">
            <v>Stated</v>
          </cell>
          <cell r="LT775" t="str">
            <v>Spec Items</v>
          </cell>
          <cell r="LU775" t="str">
            <v>Underlying</v>
          </cell>
          <cell r="LV775" t="str">
            <v>Stated</v>
          </cell>
          <cell r="LW775" t="str">
            <v>Spec Items</v>
          </cell>
          <cell r="LX775" t="str">
            <v>Underlying</v>
          </cell>
          <cell r="LY775" t="str">
            <v>Stated</v>
          </cell>
          <cell r="LZ775" t="str">
            <v>Spec Items</v>
          </cell>
          <cell r="MA775" t="str">
            <v>Underlying</v>
          </cell>
          <cell r="MB775" t="str">
            <v>Stated</v>
          </cell>
          <cell r="MC775" t="str">
            <v>Spec Items</v>
          </cell>
          <cell r="MD775" t="str">
            <v>Underlying</v>
          </cell>
          <cell r="ME775" t="str">
            <v>Stated</v>
          </cell>
          <cell r="MF775" t="str">
            <v>Spec Items</v>
          </cell>
          <cell r="MG775" t="str">
            <v>Underlying</v>
          </cell>
          <cell r="MH775" t="str">
            <v>Stated</v>
          </cell>
          <cell r="MI775" t="str">
            <v>Spec Items</v>
          </cell>
          <cell r="MJ775" t="str">
            <v>Underlying</v>
          </cell>
          <cell r="MK775" t="str">
            <v>Stated</v>
          </cell>
          <cell r="ML775" t="str">
            <v>Spec Items</v>
          </cell>
          <cell r="MM775" t="str">
            <v>Underlying</v>
          </cell>
          <cell r="MN775" t="str">
            <v>Stated</v>
          </cell>
          <cell r="MO775" t="str">
            <v>Spec Items</v>
          </cell>
          <cell r="MP775" t="str">
            <v>Underlying</v>
          </cell>
          <cell r="MQ775" t="str">
            <v>Stated</v>
          </cell>
          <cell r="MR775" t="str">
            <v>Spec Items</v>
          </cell>
          <cell r="MS775" t="str">
            <v>Underlying</v>
          </cell>
          <cell r="MT775" t="str">
            <v>Stated</v>
          </cell>
          <cell r="MU775" t="str">
            <v>Spec Items</v>
          </cell>
          <cell r="MV775" t="str">
            <v>Underlying</v>
          </cell>
          <cell r="MW775" t="str">
            <v>Stated</v>
          </cell>
          <cell r="MX775" t="str">
            <v>Spec Items</v>
          </cell>
          <cell r="MY775" t="str">
            <v>Underlying</v>
          </cell>
          <cell r="MZ775" t="str">
            <v>Stated</v>
          </cell>
          <cell r="NA775" t="str">
            <v>Spec Items</v>
          </cell>
          <cell r="NB775" t="str">
            <v>Underlying</v>
          </cell>
          <cell r="NC775" t="str">
            <v>Stated</v>
          </cell>
          <cell r="ND775" t="str">
            <v>Spec Items</v>
          </cell>
          <cell r="NE775" t="str">
            <v>Underlying</v>
          </cell>
          <cell r="NF775" t="str">
            <v>Stated</v>
          </cell>
          <cell r="NG775" t="str">
            <v>Spec Items</v>
          </cell>
          <cell r="NH775" t="str">
            <v>Underlying</v>
          </cell>
          <cell r="NI775" t="str">
            <v>Stated</v>
          </cell>
          <cell r="NJ775" t="str">
            <v>Spec Items</v>
          </cell>
          <cell r="NK775" t="str">
            <v>Underlying</v>
          </cell>
          <cell r="NL775" t="str">
            <v>Stated</v>
          </cell>
          <cell r="NM775" t="str">
            <v>Spec Items</v>
          </cell>
          <cell r="NN775" t="str">
            <v>Underlying</v>
          </cell>
          <cell r="NO775" t="str">
            <v>Stated</v>
          </cell>
          <cell r="NP775" t="str">
            <v>Spec Items</v>
          </cell>
          <cell r="NQ775" t="str">
            <v>Underlying</v>
          </cell>
          <cell r="NR775" t="str">
            <v>Stated</v>
          </cell>
          <cell r="NS775" t="str">
            <v>Spec Items</v>
          </cell>
          <cell r="NT775" t="str">
            <v>Underlying</v>
          </cell>
          <cell r="NU775" t="str">
            <v>Stated</v>
          </cell>
          <cell r="NV775" t="str">
            <v>Spec Items</v>
          </cell>
          <cell r="NW775" t="str">
            <v>Underlying</v>
          </cell>
        </row>
        <row r="776">
          <cell r="BB776">
            <v>287.84201294115098</v>
          </cell>
          <cell r="BC776">
            <v>0</v>
          </cell>
          <cell r="BD776">
            <v>287.84201294115098</v>
          </cell>
          <cell r="BE776">
            <v>283.090721789805</v>
          </cell>
          <cell r="BF776">
            <v>0</v>
          </cell>
          <cell r="BG776">
            <v>283.090721789805</v>
          </cell>
          <cell r="BH776">
            <v>297.55449133993801</v>
          </cell>
          <cell r="BI776">
            <v>0</v>
          </cell>
          <cell r="BJ776">
            <v>297.55449133993801</v>
          </cell>
          <cell r="BK776">
            <v>280.83027401264798</v>
          </cell>
          <cell r="BL776">
            <v>0</v>
          </cell>
          <cell r="BM776">
            <v>280.83027401264798</v>
          </cell>
          <cell r="BN776">
            <v>278.49232680078097</v>
          </cell>
          <cell r="BO776">
            <v>0</v>
          </cell>
          <cell r="BP776">
            <v>278.49232680078097</v>
          </cell>
          <cell r="BQ776">
            <v>288.141544474623</v>
          </cell>
          <cell r="BR776">
            <v>0</v>
          </cell>
          <cell r="BS776">
            <v>288.141544474623</v>
          </cell>
          <cell r="BT776">
            <v>281.21151622531403</v>
          </cell>
          <cell r="BU776">
            <v>0</v>
          </cell>
          <cell r="BV776">
            <v>281.21151622531403</v>
          </cell>
          <cell r="BW776">
            <v>259.67124038470303</v>
          </cell>
          <cell r="BX776">
            <v>0</v>
          </cell>
          <cell r="BY776">
            <v>259.67124038470303</v>
          </cell>
          <cell r="BZ776">
            <v>226.31613390056501</v>
          </cell>
          <cell r="CA776">
            <v>0</v>
          </cell>
          <cell r="CB776">
            <v>226.31613390056501</v>
          </cell>
          <cell r="CC776">
            <v>232.52068895908999</v>
          </cell>
          <cell r="CD776">
            <v>0</v>
          </cell>
          <cell r="CE776">
            <v>232.52068895908999</v>
          </cell>
          <cell r="CF776">
            <v>218.19539094041801</v>
          </cell>
          <cell r="CG776">
            <v>0</v>
          </cell>
          <cell r="CH776">
            <v>218.19539094041801</v>
          </cell>
          <cell r="CI776">
            <v>229.68161215012699</v>
          </cell>
          <cell r="CJ776">
            <v>0</v>
          </cell>
          <cell r="CK776">
            <v>229.68161215012699</v>
          </cell>
          <cell r="CL776">
            <v>219.31561368208</v>
          </cell>
          <cell r="CM776">
            <v>0</v>
          </cell>
          <cell r="CN776">
            <v>219.31561368208</v>
          </cell>
          <cell r="CO776">
            <v>219.19382430128601</v>
          </cell>
          <cell r="CP776">
            <v>0</v>
          </cell>
          <cell r="CQ776">
            <v>219.19382430128601</v>
          </cell>
          <cell r="CR776">
            <v>210.52408749255301</v>
          </cell>
          <cell r="CS776">
            <v>0</v>
          </cell>
          <cell r="CT776">
            <v>210.52408749255301</v>
          </cell>
          <cell r="CU776">
            <v>207.35046344890401</v>
          </cell>
          <cell r="CV776">
            <v>0</v>
          </cell>
          <cell r="CW776">
            <v>207.35046344890401</v>
          </cell>
          <cell r="CX776">
            <v>197.650437761647</v>
          </cell>
          <cell r="CY776">
            <v>0</v>
          </cell>
          <cell r="CZ776">
            <v>197.650437761647</v>
          </cell>
          <cell r="DA776">
            <v>210.62199019587101</v>
          </cell>
          <cell r="DB776">
            <v>0</v>
          </cell>
          <cell r="DC776">
            <v>210.62199019587101</v>
          </cell>
          <cell r="DD776">
            <v>193.200497540713</v>
          </cell>
          <cell r="DE776">
            <v>0</v>
          </cell>
          <cell r="DF776">
            <v>193.200497540713</v>
          </cell>
          <cell r="DG776">
            <v>180.98556766796099</v>
          </cell>
          <cell r="DH776">
            <v>0</v>
          </cell>
          <cell r="DI776">
            <v>180.98556766796099</v>
          </cell>
          <cell r="DJ776">
            <v>183.04549855706699</v>
          </cell>
          <cell r="DK776">
            <v>0</v>
          </cell>
          <cell r="DL776">
            <v>183.04549855706699</v>
          </cell>
          <cell r="DM776">
            <v>200.91034471323101</v>
          </cell>
          <cell r="DN776">
            <v>0</v>
          </cell>
          <cell r="DO776">
            <v>200.91034471323101</v>
          </cell>
          <cell r="DP776">
            <v>185.03124036577699</v>
          </cell>
          <cell r="DQ776">
            <v>0</v>
          </cell>
          <cell r="DR776">
            <v>185.03124036577699</v>
          </cell>
          <cell r="DS776">
            <v>185</v>
          </cell>
          <cell r="DT776">
            <v>0</v>
          </cell>
          <cell r="DU776">
            <v>185</v>
          </cell>
          <cell r="DV776">
            <v>183</v>
          </cell>
          <cell r="DW776">
            <v>0</v>
          </cell>
          <cell r="DX776">
            <v>183</v>
          </cell>
          <cell r="DY776">
            <v>192</v>
          </cell>
          <cell r="DZ776">
            <v>0</v>
          </cell>
          <cell r="EA776">
            <v>192</v>
          </cell>
          <cell r="EB776">
            <v>189</v>
          </cell>
          <cell r="EC776">
            <v>0</v>
          </cell>
          <cell r="ED776">
            <v>189</v>
          </cell>
          <cell r="EE776">
            <v>184</v>
          </cell>
          <cell r="EF776">
            <v>0</v>
          </cell>
          <cell r="EG776">
            <v>184</v>
          </cell>
          <cell r="EH776">
            <v>178</v>
          </cell>
          <cell r="EI776">
            <v>0</v>
          </cell>
          <cell r="EJ776">
            <v>178</v>
          </cell>
          <cell r="EK776">
            <v>186</v>
          </cell>
          <cell r="EL776">
            <v>0</v>
          </cell>
          <cell r="EM776">
            <v>186</v>
          </cell>
          <cell r="EN776">
            <v>175</v>
          </cell>
          <cell r="EO776">
            <v>0</v>
          </cell>
          <cell r="EP776">
            <v>175</v>
          </cell>
          <cell r="EQ776">
            <v>194</v>
          </cell>
          <cell r="ER776">
            <v>0</v>
          </cell>
          <cell r="ES776">
            <v>194</v>
          </cell>
          <cell r="ET776">
            <v>196</v>
          </cell>
          <cell r="EU776">
            <v>0</v>
          </cell>
          <cell r="EV776">
            <v>196</v>
          </cell>
          <cell r="EW776">
            <v>215</v>
          </cell>
          <cell r="EX776">
            <v>0</v>
          </cell>
          <cell r="EY776">
            <v>215</v>
          </cell>
          <cell r="EZ776">
            <v>200</v>
          </cell>
          <cell r="FA776">
            <v>0</v>
          </cell>
          <cell r="FB776">
            <v>200</v>
          </cell>
          <cell r="FC776">
            <v>200</v>
          </cell>
          <cell r="FD776">
            <v>0</v>
          </cell>
          <cell r="FE776">
            <v>200</v>
          </cell>
          <cell r="FF776">
            <v>215</v>
          </cell>
          <cell r="FG776">
            <v>0</v>
          </cell>
          <cell r="FH776">
            <v>215</v>
          </cell>
          <cell r="FI776">
            <v>220</v>
          </cell>
          <cell r="FJ776">
            <v>0</v>
          </cell>
          <cell r="FK776">
            <v>220</v>
          </cell>
          <cell r="FL776">
            <v>215</v>
          </cell>
          <cell r="FM776">
            <v>0</v>
          </cell>
          <cell r="FN776">
            <v>215</v>
          </cell>
          <cell r="FO776">
            <v>212</v>
          </cell>
          <cell r="FP776">
            <v>0</v>
          </cell>
          <cell r="FQ776">
            <v>212</v>
          </cell>
          <cell r="FR776">
            <v>204</v>
          </cell>
          <cell r="FS776">
            <v>0</v>
          </cell>
          <cell r="FT776">
            <v>204</v>
          </cell>
          <cell r="FU776">
            <v>206</v>
          </cell>
          <cell r="FV776">
            <v>0</v>
          </cell>
          <cell r="FW776">
            <v>206</v>
          </cell>
          <cell r="FX776">
            <v>203</v>
          </cell>
          <cell r="FY776">
            <v>0</v>
          </cell>
          <cell r="FZ776">
            <v>203</v>
          </cell>
          <cell r="GA776">
            <v>198</v>
          </cell>
          <cell r="GB776">
            <v>0</v>
          </cell>
          <cell r="GC776">
            <v>198</v>
          </cell>
          <cell r="GD776">
            <v>204</v>
          </cell>
          <cell r="GE776">
            <v>0</v>
          </cell>
          <cell r="GF776">
            <v>204</v>
          </cell>
          <cell r="GG776">
            <v>212</v>
          </cell>
          <cell r="GH776">
            <v>0</v>
          </cell>
          <cell r="GI776">
            <v>212</v>
          </cell>
          <cell r="GJ776">
            <v>197</v>
          </cell>
          <cell r="GK776">
            <v>0</v>
          </cell>
          <cell r="GL776">
            <v>197</v>
          </cell>
          <cell r="GM776">
            <v>201</v>
          </cell>
          <cell r="GN776">
            <v>0</v>
          </cell>
          <cell r="GO776">
            <v>201</v>
          </cell>
          <cell r="GP776">
            <v>186</v>
          </cell>
          <cell r="GQ776">
            <v>0</v>
          </cell>
          <cell r="GR776">
            <v>186</v>
          </cell>
          <cell r="GS776">
            <v>89</v>
          </cell>
          <cell r="GT776">
            <v>0</v>
          </cell>
          <cell r="GU776">
            <v>89</v>
          </cell>
          <cell r="GV776">
            <v>95</v>
          </cell>
          <cell r="GW776">
            <v>0</v>
          </cell>
          <cell r="GX776">
            <v>95</v>
          </cell>
          <cell r="GY776">
            <v>93</v>
          </cell>
          <cell r="GZ776">
            <v>0</v>
          </cell>
          <cell r="HA776">
            <v>93</v>
          </cell>
          <cell r="HB776">
            <v>96</v>
          </cell>
          <cell r="HC776">
            <v>0</v>
          </cell>
          <cell r="HD776">
            <v>96</v>
          </cell>
          <cell r="HE776">
            <v>97</v>
          </cell>
          <cell r="HF776">
            <v>0</v>
          </cell>
          <cell r="HG776">
            <v>97</v>
          </cell>
          <cell r="HH776">
            <v>95</v>
          </cell>
          <cell r="HI776">
            <v>0</v>
          </cell>
          <cell r="HJ776">
            <v>95</v>
          </cell>
          <cell r="HO776">
            <v>868.48722607089496</v>
          </cell>
          <cell r="HP776">
            <v>0</v>
          </cell>
          <cell r="HQ776">
            <v>868.48722607089496</v>
          </cell>
          <cell r="HR776">
            <v>580.64521312974398</v>
          </cell>
          <cell r="HS776">
            <v>0</v>
          </cell>
          <cell r="HT776">
            <v>580.64521312974398</v>
          </cell>
          <cell r="HU776">
            <v>297.55449133993801</v>
          </cell>
          <cell r="HV776">
            <v>0</v>
          </cell>
          <cell r="HW776">
            <v>297.55449133993801</v>
          </cell>
          <cell r="HX776">
            <v>1128.67566151337</v>
          </cell>
          <cell r="HY776">
            <v>0</v>
          </cell>
          <cell r="HZ776">
            <v>1128.67566151337</v>
          </cell>
          <cell r="IA776">
            <v>847.84538750071795</v>
          </cell>
          <cell r="IB776">
            <v>0</v>
          </cell>
          <cell r="IC776">
            <v>847.84538750071795</v>
          </cell>
          <cell r="ID776">
            <v>569.35306069993703</v>
          </cell>
          <cell r="IE776">
            <v>0</v>
          </cell>
          <cell r="IF776">
            <v>569.35306069993703</v>
          </cell>
          <cell r="IG776">
            <v>281.21151622531403</v>
          </cell>
          <cell r="IH776">
            <v>0</v>
          </cell>
          <cell r="II776">
            <v>281.21151622531403</v>
          </cell>
          <cell r="IJ776">
            <v>936.70345418477598</v>
          </cell>
          <cell r="IK776">
            <v>0</v>
          </cell>
          <cell r="IL776">
            <v>936.70345418477598</v>
          </cell>
          <cell r="IM776">
            <v>677.03221380007301</v>
          </cell>
          <cell r="IN776">
            <v>0</v>
          </cell>
          <cell r="IO776">
            <v>677.03221380007301</v>
          </cell>
          <cell r="IP776">
            <v>450.71607989950797</v>
          </cell>
          <cell r="IQ776">
            <v>0</v>
          </cell>
          <cell r="IR776">
            <v>450.71607989950797</v>
          </cell>
          <cell r="IS776">
            <v>218.19539094041801</v>
          </cell>
          <cell r="IT776">
            <v>0</v>
          </cell>
          <cell r="IU776">
            <v>218.19539094041801</v>
          </cell>
          <cell r="IV776">
            <v>878.71513762604604</v>
          </cell>
          <cell r="IW776">
            <v>0</v>
          </cell>
          <cell r="IX776">
            <v>878.71513762604604</v>
          </cell>
          <cell r="IY776">
            <v>649.03352547591896</v>
          </cell>
          <cell r="IZ776">
            <v>0</v>
          </cell>
          <cell r="JA776">
            <v>649.03352547591896</v>
          </cell>
          <cell r="JB776">
            <v>429.71791179383803</v>
          </cell>
          <cell r="JC776">
            <v>0</v>
          </cell>
          <cell r="JD776">
            <v>429.71791179383803</v>
          </cell>
          <cell r="JE776">
            <v>210.52408749255301</v>
          </cell>
          <cell r="JF776">
            <v>0</v>
          </cell>
          <cell r="JG776">
            <v>210.52408749255301</v>
          </cell>
          <cell r="JH776">
            <v>808.82338894713496</v>
          </cell>
          <cell r="JI776">
            <v>0</v>
          </cell>
          <cell r="JJ776">
            <v>808.82338894713496</v>
          </cell>
          <cell r="JK776">
            <v>601.47292549823101</v>
          </cell>
          <cell r="JL776">
            <v>0</v>
          </cell>
          <cell r="JM776">
            <v>601.47292549823101</v>
          </cell>
          <cell r="JN776">
            <v>403.82248773658398</v>
          </cell>
          <cell r="JO776">
            <v>0</v>
          </cell>
          <cell r="JP776">
            <v>403.82248773658398</v>
          </cell>
          <cell r="JQ776">
            <v>193.200497540713</v>
          </cell>
          <cell r="JR776">
            <v>0</v>
          </cell>
          <cell r="JS776">
            <v>193.200497540713</v>
          </cell>
          <cell r="JT776">
            <v>749.97265130403605</v>
          </cell>
          <cell r="JU776">
            <v>0</v>
          </cell>
          <cell r="JV776">
            <v>749.97265130403605</v>
          </cell>
          <cell r="JW776">
            <v>568.987083636075</v>
          </cell>
          <cell r="JX776">
            <v>0</v>
          </cell>
          <cell r="JY776">
            <v>568.987083636075</v>
          </cell>
          <cell r="JZ776">
            <v>385.94158507900801</v>
          </cell>
          <cell r="KA776">
            <v>0</v>
          </cell>
          <cell r="KB776">
            <v>385.94158507900801</v>
          </cell>
          <cell r="KC776">
            <v>185.03124036577699</v>
          </cell>
          <cell r="KD776">
            <v>0</v>
          </cell>
          <cell r="KE776">
            <v>185.03124036577699</v>
          </cell>
          <cell r="KF776">
            <v>185</v>
          </cell>
          <cell r="KG776">
            <v>0</v>
          </cell>
          <cell r="KH776">
            <v>185</v>
          </cell>
          <cell r="KI776">
            <v>183</v>
          </cell>
          <cell r="KJ776">
            <v>0</v>
          </cell>
          <cell r="KK776">
            <v>183</v>
          </cell>
          <cell r="KL776">
            <v>192</v>
          </cell>
          <cell r="KM776">
            <v>0</v>
          </cell>
          <cell r="KN776">
            <v>192</v>
          </cell>
          <cell r="KO776">
            <v>189</v>
          </cell>
          <cell r="KP776">
            <v>0</v>
          </cell>
          <cell r="KQ776">
            <v>189</v>
          </cell>
          <cell r="KR776">
            <v>184</v>
          </cell>
          <cell r="KS776">
            <v>0</v>
          </cell>
          <cell r="KT776">
            <v>184</v>
          </cell>
          <cell r="KU776">
            <v>178</v>
          </cell>
          <cell r="KV776">
            <v>0</v>
          </cell>
          <cell r="KW776">
            <v>178</v>
          </cell>
          <cell r="KX776">
            <v>186</v>
          </cell>
          <cell r="KY776">
            <v>0</v>
          </cell>
          <cell r="KZ776">
            <v>186</v>
          </cell>
          <cell r="LA776">
            <v>175</v>
          </cell>
          <cell r="LB776">
            <v>0</v>
          </cell>
          <cell r="LC776">
            <v>175</v>
          </cell>
          <cell r="LD776">
            <v>194</v>
          </cell>
          <cell r="LE776">
            <v>0</v>
          </cell>
          <cell r="LF776">
            <v>194</v>
          </cell>
          <cell r="LG776">
            <v>196</v>
          </cell>
          <cell r="LH776">
            <v>0</v>
          </cell>
          <cell r="LI776">
            <v>196</v>
          </cell>
          <cell r="LJ776">
            <v>215</v>
          </cell>
          <cell r="LK776">
            <v>0</v>
          </cell>
          <cell r="LL776">
            <v>215</v>
          </cell>
          <cell r="LM776">
            <v>200</v>
          </cell>
          <cell r="LN776">
            <v>0</v>
          </cell>
          <cell r="LO776">
            <v>200</v>
          </cell>
          <cell r="LP776">
            <v>200</v>
          </cell>
          <cell r="LQ776">
            <v>0</v>
          </cell>
          <cell r="LR776">
            <v>200</v>
          </cell>
          <cell r="LS776">
            <v>215</v>
          </cell>
          <cell r="LT776">
            <v>0</v>
          </cell>
          <cell r="LU776">
            <v>215</v>
          </cell>
          <cell r="LV776">
            <v>220</v>
          </cell>
          <cell r="LW776">
            <v>0</v>
          </cell>
          <cell r="LX776">
            <v>220</v>
          </cell>
          <cell r="LY776">
            <v>215</v>
          </cell>
          <cell r="LZ776">
            <v>0</v>
          </cell>
          <cell r="MA776">
            <v>215</v>
          </cell>
          <cell r="MB776">
            <v>212</v>
          </cell>
          <cell r="MC776">
            <v>0</v>
          </cell>
          <cell r="MD776">
            <v>212</v>
          </cell>
          <cell r="ME776">
            <v>204</v>
          </cell>
          <cell r="MF776">
            <v>0</v>
          </cell>
          <cell r="MG776">
            <v>204</v>
          </cell>
          <cell r="MH776">
            <v>206</v>
          </cell>
          <cell r="MI776">
            <v>0</v>
          </cell>
          <cell r="MJ776">
            <v>206</v>
          </cell>
          <cell r="MK776">
            <v>203</v>
          </cell>
          <cell r="ML776">
            <v>0</v>
          </cell>
          <cell r="MM776">
            <v>203</v>
          </cell>
          <cell r="MN776">
            <v>198</v>
          </cell>
          <cell r="MO776">
            <v>0</v>
          </cell>
          <cell r="MP776">
            <v>198</v>
          </cell>
          <cell r="MQ776">
            <v>204</v>
          </cell>
          <cell r="MR776">
            <v>0</v>
          </cell>
          <cell r="MS776">
            <v>204</v>
          </cell>
          <cell r="MT776">
            <v>212</v>
          </cell>
          <cell r="MU776">
            <v>0</v>
          </cell>
          <cell r="MV776">
            <v>212</v>
          </cell>
          <cell r="MW776">
            <v>197</v>
          </cell>
          <cell r="MX776">
            <v>0</v>
          </cell>
          <cell r="MY776">
            <v>197</v>
          </cell>
          <cell r="MZ776">
            <v>201</v>
          </cell>
          <cell r="NA776">
            <v>0</v>
          </cell>
          <cell r="NB776">
            <v>201</v>
          </cell>
          <cell r="NC776">
            <v>186</v>
          </cell>
          <cell r="ND776">
            <v>0</v>
          </cell>
          <cell r="NE776">
            <v>186</v>
          </cell>
          <cell r="NF776">
            <v>89</v>
          </cell>
          <cell r="NG776">
            <v>0</v>
          </cell>
          <cell r="NH776">
            <v>89</v>
          </cell>
          <cell r="NI776">
            <v>95</v>
          </cell>
          <cell r="NJ776">
            <v>0</v>
          </cell>
          <cell r="NK776">
            <v>95</v>
          </cell>
          <cell r="NL776">
            <v>93</v>
          </cell>
          <cell r="NM776">
            <v>0</v>
          </cell>
          <cell r="NN776">
            <v>93</v>
          </cell>
          <cell r="NO776">
            <v>96</v>
          </cell>
          <cell r="NP776">
            <v>0</v>
          </cell>
          <cell r="NQ776">
            <v>96</v>
          </cell>
          <cell r="NR776">
            <v>97</v>
          </cell>
          <cell r="NS776">
            <v>0</v>
          </cell>
          <cell r="NT776">
            <v>97</v>
          </cell>
          <cell r="NU776">
            <v>95</v>
          </cell>
          <cell r="NV776">
            <v>0</v>
          </cell>
          <cell r="NW776">
            <v>95</v>
          </cell>
        </row>
        <row r="777">
          <cell r="BB777">
            <v>-220.62032427358201</v>
          </cell>
          <cell r="BC777">
            <v>-5.3620000000000001</v>
          </cell>
          <cell r="BD777">
            <v>-215.25832427358202</v>
          </cell>
          <cell r="BE777">
            <v>-234.39224985075811</v>
          </cell>
          <cell r="BF777">
            <v>-16.424300250000002</v>
          </cell>
          <cell r="BG777">
            <v>-217.96794960075812</v>
          </cell>
          <cell r="BH777">
            <v>-224.22737792594398</v>
          </cell>
          <cell r="BI777">
            <v>-3.9114591000000001</v>
          </cell>
          <cell r="BJ777">
            <v>-220.31591882594398</v>
          </cell>
          <cell r="BK777">
            <v>-224.62867980118199</v>
          </cell>
          <cell r="BL777">
            <v>-6.7263709599999997</v>
          </cell>
          <cell r="BM777">
            <v>-217.90230884118199</v>
          </cell>
          <cell r="BN777">
            <v>-220.85421348801799</v>
          </cell>
          <cell r="BO777">
            <v>-3.5122681299999989</v>
          </cell>
          <cell r="BP777">
            <v>-217.34194535801799</v>
          </cell>
          <cell r="BQ777">
            <v>-211.68933798329101</v>
          </cell>
          <cell r="BR777">
            <v>-4.6505168799999996</v>
          </cell>
          <cell r="BS777">
            <v>-207.03882110329101</v>
          </cell>
          <cell r="BT777">
            <v>-215.94209599082899</v>
          </cell>
          <cell r="BU777">
            <v>-3.8882399300000001</v>
          </cell>
          <cell r="BV777">
            <v>-212.05385606082899</v>
          </cell>
          <cell r="BW777">
            <v>-217.350980387204</v>
          </cell>
          <cell r="BX777">
            <v>-15.346</v>
          </cell>
          <cell r="BY777">
            <v>-202.004980387204</v>
          </cell>
          <cell r="BZ777">
            <v>-166.36577905083601</v>
          </cell>
          <cell r="CA777">
            <v>0</v>
          </cell>
          <cell r="CB777">
            <v>-166.36577905083601</v>
          </cell>
          <cell r="CC777">
            <v>-172.555280298935</v>
          </cell>
          <cell r="CD777">
            <v>0</v>
          </cell>
          <cell r="CE777">
            <v>-172.555280298935</v>
          </cell>
          <cell r="CF777">
            <v>-169.80683972526901</v>
          </cell>
          <cell r="CG777">
            <v>0</v>
          </cell>
          <cell r="CH777">
            <v>-169.80683972526901</v>
          </cell>
          <cell r="CI777">
            <v>-167.71853291143799</v>
          </cell>
          <cell r="CJ777">
            <v>0</v>
          </cell>
          <cell r="CK777">
            <v>-167.71853291143799</v>
          </cell>
          <cell r="CL777">
            <v>-159.557975253199</v>
          </cell>
          <cell r="CM777">
            <v>0</v>
          </cell>
          <cell r="CN777">
            <v>-159.557975253199</v>
          </cell>
          <cell r="CO777">
            <v>-160.42109707102711</v>
          </cell>
          <cell r="CP777">
            <v>0</v>
          </cell>
          <cell r="CQ777">
            <v>-160.42109707102711</v>
          </cell>
          <cell r="CR777">
            <v>-163.4601497284325</v>
          </cell>
          <cell r="CS777">
            <v>0</v>
          </cell>
          <cell r="CT777">
            <v>-163.4601497284325</v>
          </cell>
          <cell r="CU777">
            <v>-159.86170183597201</v>
          </cell>
          <cell r="CV777">
            <v>0</v>
          </cell>
          <cell r="CW777">
            <v>-159.86170183597201</v>
          </cell>
          <cell r="CX777">
            <v>-151.78799801067399</v>
          </cell>
          <cell r="CY777">
            <v>0</v>
          </cell>
          <cell r="CZ777">
            <v>-151.78799801067399</v>
          </cell>
          <cell r="DA777">
            <v>-144.88191390627799</v>
          </cell>
          <cell r="DB777">
            <v>0</v>
          </cell>
          <cell r="DC777">
            <v>-144.88191390627799</v>
          </cell>
          <cell r="DD777">
            <v>-160.61376975806701</v>
          </cell>
          <cell r="DE777">
            <v>0</v>
          </cell>
          <cell r="DF777">
            <v>-160.61376975806701</v>
          </cell>
          <cell r="DG777">
            <v>-150.00960491378399</v>
          </cell>
          <cell r="DH777">
            <v>0</v>
          </cell>
          <cell r="DI777">
            <v>-150.00960491378399</v>
          </cell>
          <cell r="DJ777">
            <v>-146.77429358550401</v>
          </cell>
          <cell r="DK777">
            <v>0</v>
          </cell>
          <cell r="DL777">
            <v>-146.77429358550401</v>
          </cell>
          <cell r="DM777">
            <v>-147.890541829634</v>
          </cell>
          <cell r="DN777">
            <v>0</v>
          </cell>
          <cell r="DO777">
            <v>-147.890541829634</v>
          </cell>
          <cell r="DP777">
            <v>-151.21855064431398</v>
          </cell>
          <cell r="DQ777">
            <v>0</v>
          </cell>
          <cell r="DR777">
            <v>-151.21855064431398</v>
          </cell>
          <cell r="DS777">
            <v>-144</v>
          </cell>
          <cell r="DT777">
            <v>0</v>
          </cell>
          <cell r="DU777">
            <v>-144</v>
          </cell>
          <cell r="DV777">
            <v>-143</v>
          </cell>
          <cell r="DW777">
            <v>0</v>
          </cell>
          <cell r="DX777">
            <v>-143</v>
          </cell>
          <cell r="DY777">
            <v>-145</v>
          </cell>
          <cell r="DZ777">
            <v>0</v>
          </cell>
          <cell r="EA777">
            <v>-145</v>
          </cell>
          <cell r="EB777">
            <v>-162</v>
          </cell>
          <cell r="EC777">
            <v>0</v>
          </cell>
          <cell r="ED777">
            <v>-162</v>
          </cell>
          <cell r="EE777">
            <v>-148</v>
          </cell>
          <cell r="EF777">
            <v>0</v>
          </cell>
          <cell r="EG777">
            <v>-148</v>
          </cell>
          <cell r="EH777">
            <v>-143</v>
          </cell>
          <cell r="EI777">
            <v>0</v>
          </cell>
          <cell r="EJ777">
            <v>-143</v>
          </cell>
          <cell r="EK777">
            <v>-147</v>
          </cell>
          <cell r="EL777">
            <v>0</v>
          </cell>
          <cell r="EM777">
            <v>-147</v>
          </cell>
          <cell r="EN777">
            <v>-147</v>
          </cell>
          <cell r="EO777">
            <v>0</v>
          </cell>
          <cell r="EP777">
            <v>-147</v>
          </cell>
          <cell r="EQ777">
            <v>-151</v>
          </cell>
          <cell r="ER777">
            <v>0</v>
          </cell>
          <cell r="ES777">
            <v>-151</v>
          </cell>
          <cell r="ET777">
            <v>-139</v>
          </cell>
          <cell r="EU777">
            <v>0</v>
          </cell>
          <cell r="EV777">
            <v>-139</v>
          </cell>
          <cell r="EW777">
            <v>-146</v>
          </cell>
          <cell r="EX777">
            <v>0</v>
          </cell>
          <cell r="EY777">
            <v>-146</v>
          </cell>
          <cell r="EZ777">
            <v>-142</v>
          </cell>
          <cell r="FA777">
            <v>0</v>
          </cell>
          <cell r="FB777">
            <v>-142</v>
          </cell>
          <cell r="FC777">
            <v>-147</v>
          </cell>
          <cell r="FD777">
            <v>0</v>
          </cell>
          <cell r="FE777">
            <v>-147</v>
          </cell>
          <cell r="FF777">
            <v>-139</v>
          </cell>
          <cell r="FG777">
            <v>0</v>
          </cell>
          <cell r="FH777">
            <v>-139</v>
          </cell>
          <cell r="FI777">
            <v>-149</v>
          </cell>
          <cell r="FJ777">
            <v>0</v>
          </cell>
          <cell r="FK777">
            <v>-149</v>
          </cell>
          <cell r="FL777">
            <v>-141</v>
          </cell>
          <cell r="FM777">
            <v>0</v>
          </cell>
          <cell r="FN777">
            <v>-141</v>
          </cell>
          <cell r="FO777">
            <v>-141</v>
          </cell>
          <cell r="FP777">
            <v>0</v>
          </cell>
          <cell r="FQ777">
            <v>-141</v>
          </cell>
          <cell r="FR777">
            <v>-143</v>
          </cell>
          <cell r="FS777">
            <v>0</v>
          </cell>
          <cell r="FT777">
            <v>-143</v>
          </cell>
          <cell r="FU777">
            <v>-143</v>
          </cell>
          <cell r="FV777">
            <v>0</v>
          </cell>
          <cell r="FW777">
            <v>-143</v>
          </cell>
          <cell r="FX777">
            <v>-144</v>
          </cell>
          <cell r="FY777">
            <v>0</v>
          </cell>
          <cell r="FZ777">
            <v>-144</v>
          </cell>
          <cell r="GA777">
            <v>-147</v>
          </cell>
          <cell r="GB777">
            <v>0</v>
          </cell>
          <cell r="GC777">
            <v>-147</v>
          </cell>
          <cell r="GD777">
            <v>-140</v>
          </cell>
          <cell r="GE777">
            <v>0</v>
          </cell>
          <cell r="GF777">
            <v>-140</v>
          </cell>
          <cell r="GG777">
            <v>-144</v>
          </cell>
          <cell r="GH777">
            <v>0</v>
          </cell>
          <cell r="GI777">
            <v>-144</v>
          </cell>
          <cell r="GJ777">
            <v>-145</v>
          </cell>
          <cell r="GK777">
            <v>0</v>
          </cell>
          <cell r="GL777">
            <v>-145</v>
          </cell>
          <cell r="GM777">
            <v>-151</v>
          </cell>
          <cell r="GN777">
            <v>0</v>
          </cell>
          <cell r="GO777">
            <v>-151</v>
          </cell>
          <cell r="GP777">
            <v>-135</v>
          </cell>
          <cell r="GQ777">
            <v>0</v>
          </cell>
          <cell r="GR777">
            <v>-135</v>
          </cell>
          <cell r="GS777">
            <v>-62</v>
          </cell>
          <cell r="GT777">
            <v>0</v>
          </cell>
          <cell r="GU777">
            <v>-62</v>
          </cell>
          <cell r="GV777">
            <v>-67</v>
          </cell>
          <cell r="GW777">
            <v>0</v>
          </cell>
          <cell r="GX777">
            <v>-67</v>
          </cell>
          <cell r="GY777">
            <v>-72</v>
          </cell>
          <cell r="GZ777">
            <v>0</v>
          </cell>
          <cell r="HA777">
            <v>-72</v>
          </cell>
          <cell r="HB777">
            <v>-71</v>
          </cell>
          <cell r="HC777">
            <v>0</v>
          </cell>
          <cell r="HD777">
            <v>-71</v>
          </cell>
          <cell r="HE777">
            <v>-69</v>
          </cell>
          <cell r="HF777">
            <v>0</v>
          </cell>
          <cell r="HG777">
            <v>-69</v>
          </cell>
          <cell r="HH777">
            <v>-69</v>
          </cell>
          <cell r="HI777">
            <v>0</v>
          </cell>
          <cell r="HJ777">
            <v>-69</v>
          </cell>
          <cell r="HO777">
            <v>-679.23995205028405</v>
          </cell>
          <cell r="HP777">
            <v>-25.697759350000005</v>
          </cell>
          <cell r="HQ777">
            <v>-653.54219270028409</v>
          </cell>
          <cell r="HR777">
            <v>-458.61962777670209</v>
          </cell>
          <cell r="HS777">
            <v>-20.335759350000004</v>
          </cell>
          <cell r="HT777">
            <v>-438.2838684267021</v>
          </cell>
          <cell r="HU777">
            <v>-224.22737792594398</v>
          </cell>
          <cell r="HV777">
            <v>-3.9114591000000001</v>
          </cell>
          <cell r="HW777">
            <v>-220.31591882594398</v>
          </cell>
          <cell r="HX777">
            <v>-873.114327263321</v>
          </cell>
          <cell r="HY777">
            <v>-18.777395899999998</v>
          </cell>
          <cell r="HZ777">
            <v>-854.33693136332101</v>
          </cell>
          <cell r="IA777">
            <v>-648.48564746213901</v>
          </cell>
          <cell r="IB777">
            <v>-12.051024939999998</v>
          </cell>
          <cell r="IC777">
            <v>-636.43462252213897</v>
          </cell>
          <cell r="ID777">
            <v>-427.63143397412102</v>
          </cell>
          <cell r="IE777">
            <v>-8.5387568099999989</v>
          </cell>
          <cell r="IF777">
            <v>-419.09267716412103</v>
          </cell>
          <cell r="IG777">
            <v>-215.94209599082899</v>
          </cell>
          <cell r="IH777">
            <v>-3.8882399300000001</v>
          </cell>
          <cell r="II777">
            <v>-212.05385606082899</v>
          </cell>
          <cell r="IJ777">
            <v>-726.07887946224298</v>
          </cell>
          <cell r="IK777">
            <v>-15.346</v>
          </cell>
          <cell r="IL777">
            <v>-710.73287946224298</v>
          </cell>
          <cell r="IM777">
            <v>-508.72789907503898</v>
          </cell>
          <cell r="IN777">
            <v>0</v>
          </cell>
          <cell r="IO777">
            <v>-508.72789907503898</v>
          </cell>
          <cell r="IP777">
            <v>-342.36212002420302</v>
          </cell>
          <cell r="IQ777">
            <v>0</v>
          </cell>
          <cell r="IR777">
            <v>-342.36212002420302</v>
          </cell>
          <cell r="IS777">
            <v>-169.80683972526901</v>
          </cell>
          <cell r="IT777">
            <v>0</v>
          </cell>
          <cell r="IU777">
            <v>-169.80683972526901</v>
          </cell>
          <cell r="IV777">
            <v>-651.1577549640956</v>
          </cell>
          <cell r="IW777">
            <v>0</v>
          </cell>
          <cell r="IX777">
            <v>-651.1577549640956</v>
          </cell>
          <cell r="IY777">
            <v>-483.43922205265864</v>
          </cell>
          <cell r="IZ777">
            <v>0</v>
          </cell>
          <cell r="JA777">
            <v>-483.43922205265864</v>
          </cell>
          <cell r="JB777">
            <v>-323.88124679945867</v>
          </cell>
          <cell r="JC777">
            <v>0</v>
          </cell>
          <cell r="JD777">
            <v>-323.88124679945867</v>
          </cell>
          <cell r="JE777">
            <v>-163.4601497284325</v>
          </cell>
          <cell r="JF777">
            <v>0</v>
          </cell>
          <cell r="JG777">
            <v>-163.4601497284325</v>
          </cell>
          <cell r="JH777">
            <v>-617.14538351098997</v>
          </cell>
          <cell r="JI777">
            <v>0</v>
          </cell>
          <cell r="JJ777">
            <v>-617.14538351098997</v>
          </cell>
          <cell r="JK777">
            <v>-457.28368167501901</v>
          </cell>
          <cell r="JL777">
            <v>0</v>
          </cell>
          <cell r="JM777">
            <v>-457.28368167501901</v>
          </cell>
          <cell r="JN777">
            <v>-305.49568366434499</v>
          </cell>
          <cell r="JO777">
            <v>0</v>
          </cell>
          <cell r="JP777">
            <v>-305.49568366434499</v>
          </cell>
          <cell r="JQ777">
            <v>-160.61376975806701</v>
          </cell>
          <cell r="JR777">
            <v>0</v>
          </cell>
          <cell r="JS777">
            <v>-160.61376975806701</v>
          </cell>
          <cell r="JT777">
            <v>-595.89299097323601</v>
          </cell>
          <cell r="JU777">
            <v>0</v>
          </cell>
          <cell r="JV777">
            <v>-595.89299097323601</v>
          </cell>
          <cell r="JW777">
            <v>-445.88338605945302</v>
          </cell>
          <cell r="JX777">
            <v>0</v>
          </cell>
          <cell r="JY777">
            <v>-445.88338605945302</v>
          </cell>
          <cell r="JZ777">
            <v>-299.10909247394801</v>
          </cell>
          <cell r="KA777">
            <v>0</v>
          </cell>
          <cell r="KB777">
            <v>-299.10909247394801</v>
          </cell>
          <cell r="KC777">
            <v>-151.21855064431398</v>
          </cell>
          <cell r="KD777">
            <v>0</v>
          </cell>
          <cell r="KE777">
            <v>-151.21855064431398</v>
          </cell>
          <cell r="KF777">
            <v>-144</v>
          </cell>
          <cell r="KG777">
            <v>0</v>
          </cell>
          <cell r="KH777">
            <v>-144</v>
          </cell>
          <cell r="KI777">
            <v>-143</v>
          </cell>
          <cell r="KJ777">
            <v>0</v>
          </cell>
          <cell r="KK777">
            <v>-143</v>
          </cell>
          <cell r="KL777">
            <v>-145</v>
          </cell>
          <cell r="KM777">
            <v>0</v>
          </cell>
          <cell r="KN777">
            <v>-145</v>
          </cell>
          <cell r="KO777">
            <v>-162</v>
          </cell>
          <cell r="KP777">
            <v>0</v>
          </cell>
          <cell r="KQ777">
            <v>-162</v>
          </cell>
          <cell r="KR777">
            <v>-148</v>
          </cell>
          <cell r="KS777">
            <v>0</v>
          </cell>
          <cell r="KT777">
            <v>-148</v>
          </cell>
          <cell r="KU777">
            <v>-143</v>
          </cell>
          <cell r="KV777">
            <v>0</v>
          </cell>
          <cell r="KW777">
            <v>-143</v>
          </cell>
          <cell r="KX777">
            <v>-147</v>
          </cell>
          <cell r="KY777">
            <v>0</v>
          </cell>
          <cell r="KZ777">
            <v>-147</v>
          </cell>
          <cell r="LA777">
            <v>-147</v>
          </cell>
          <cell r="LB777">
            <v>0</v>
          </cell>
          <cell r="LC777">
            <v>-147</v>
          </cell>
          <cell r="LD777">
            <v>-151</v>
          </cell>
          <cell r="LE777">
            <v>0</v>
          </cell>
          <cell r="LF777">
            <v>-151</v>
          </cell>
          <cell r="LG777">
            <v>-139</v>
          </cell>
          <cell r="LH777">
            <v>0</v>
          </cell>
          <cell r="LI777">
            <v>-139</v>
          </cell>
          <cell r="LJ777">
            <v>-146</v>
          </cell>
          <cell r="LK777">
            <v>0</v>
          </cell>
          <cell r="LL777">
            <v>-146</v>
          </cell>
          <cell r="LM777">
            <v>-142</v>
          </cell>
          <cell r="LN777">
            <v>0</v>
          </cell>
          <cell r="LO777">
            <v>-142</v>
          </cell>
          <cell r="LP777">
            <v>-147</v>
          </cell>
          <cell r="LQ777">
            <v>0</v>
          </cell>
          <cell r="LR777">
            <v>-147</v>
          </cell>
          <cell r="LS777">
            <v>-139</v>
          </cell>
          <cell r="LT777">
            <v>0</v>
          </cell>
          <cell r="LU777">
            <v>-139</v>
          </cell>
          <cell r="LV777">
            <v>-149</v>
          </cell>
          <cell r="LW777">
            <v>0</v>
          </cell>
          <cell r="LX777">
            <v>-149</v>
          </cell>
          <cell r="LY777">
            <v>-141</v>
          </cell>
          <cell r="LZ777">
            <v>0</v>
          </cell>
          <cell r="MA777">
            <v>-141</v>
          </cell>
          <cell r="MB777">
            <v>-141</v>
          </cell>
          <cell r="MC777">
            <v>0</v>
          </cell>
          <cell r="MD777">
            <v>-141</v>
          </cell>
          <cell r="ME777">
            <v>-143</v>
          </cell>
          <cell r="MF777">
            <v>0</v>
          </cell>
          <cell r="MG777">
            <v>-143</v>
          </cell>
          <cell r="MH777">
            <v>-143</v>
          </cell>
          <cell r="MI777">
            <v>0</v>
          </cell>
          <cell r="MJ777">
            <v>-143</v>
          </cell>
          <cell r="MK777">
            <v>-144</v>
          </cell>
          <cell r="ML777">
            <v>0</v>
          </cell>
          <cell r="MM777">
            <v>-144</v>
          </cell>
          <cell r="MN777">
            <v>-147</v>
          </cell>
          <cell r="MO777">
            <v>0</v>
          </cell>
          <cell r="MP777">
            <v>-147</v>
          </cell>
          <cell r="MQ777">
            <v>-140</v>
          </cell>
          <cell r="MR777">
            <v>0</v>
          </cell>
          <cell r="MS777">
            <v>-140</v>
          </cell>
          <cell r="MT777">
            <v>-144</v>
          </cell>
          <cell r="MU777">
            <v>0</v>
          </cell>
          <cell r="MV777">
            <v>-144</v>
          </cell>
          <cell r="MW777">
            <v>-145</v>
          </cell>
          <cell r="MX777">
            <v>0</v>
          </cell>
          <cell r="MY777">
            <v>-145</v>
          </cell>
          <cell r="MZ777">
            <v>-151</v>
          </cell>
          <cell r="NA777">
            <v>0</v>
          </cell>
          <cell r="NB777">
            <v>-151</v>
          </cell>
          <cell r="NC777">
            <v>-135</v>
          </cell>
          <cell r="ND777">
            <v>0</v>
          </cell>
          <cell r="NE777">
            <v>-135</v>
          </cell>
          <cell r="NF777">
            <v>-62</v>
          </cell>
          <cell r="NG777">
            <v>0</v>
          </cell>
          <cell r="NH777">
            <v>-62</v>
          </cell>
          <cell r="NI777">
            <v>-67</v>
          </cell>
          <cell r="NJ777">
            <v>0</v>
          </cell>
          <cell r="NK777">
            <v>-67</v>
          </cell>
          <cell r="NL777">
            <v>-72</v>
          </cell>
          <cell r="NM777">
            <v>0</v>
          </cell>
          <cell r="NN777">
            <v>-72</v>
          </cell>
          <cell r="NO777">
            <v>-71</v>
          </cell>
          <cell r="NP777">
            <v>0</v>
          </cell>
          <cell r="NQ777">
            <v>-71</v>
          </cell>
          <cell r="NR777">
            <v>-69</v>
          </cell>
          <cell r="NS777">
            <v>0</v>
          </cell>
          <cell r="NT777">
            <v>-69</v>
          </cell>
          <cell r="NU777">
            <v>-69</v>
          </cell>
          <cell r="NV777">
            <v>0</v>
          </cell>
          <cell r="NW777">
            <v>-69</v>
          </cell>
        </row>
        <row r="778">
          <cell r="BB778">
            <v>0</v>
          </cell>
          <cell r="BC778">
            <v>0</v>
          </cell>
          <cell r="BD778">
            <v>0</v>
          </cell>
          <cell r="BE778">
            <v>0.76191200000010184</v>
          </cell>
          <cell r="BF778">
            <v>0</v>
          </cell>
          <cell r="BG778">
            <v>0.76191200000010184</v>
          </cell>
          <cell r="BH778">
            <v>-33.981180010000003</v>
          </cell>
          <cell r="BI778">
            <v>0</v>
          </cell>
          <cell r="BJ778">
            <v>-33.981180010000003</v>
          </cell>
          <cell r="BK778">
            <v>0</v>
          </cell>
          <cell r="BL778">
            <v>0</v>
          </cell>
          <cell r="BM778">
            <v>0</v>
          </cell>
          <cell r="BN778">
            <v>0</v>
          </cell>
          <cell r="BO778">
            <v>0</v>
          </cell>
          <cell r="BP778">
            <v>0</v>
          </cell>
          <cell r="BQ778">
            <v>-7.3100000000000023</v>
          </cell>
          <cell r="BR778">
            <v>0</v>
          </cell>
          <cell r="BS778">
            <v>-7.3100000000000023</v>
          </cell>
          <cell r="BT778">
            <v>-21.173999999999999</v>
          </cell>
          <cell r="BU778">
            <v>0</v>
          </cell>
          <cell r="BV778">
            <v>-21.173999999999999</v>
          </cell>
          <cell r="BW778">
            <v>4.0999999839641532E-7</v>
          </cell>
          <cell r="BX778">
            <v>0</v>
          </cell>
          <cell r="BY778">
            <v>4.0999999839641532E-7</v>
          </cell>
          <cell r="BZ778">
            <v>0</v>
          </cell>
          <cell r="CA778">
            <v>0</v>
          </cell>
          <cell r="CB778">
            <v>0</v>
          </cell>
          <cell r="CC778">
            <v>8.0000000000001847E-2</v>
          </cell>
          <cell r="CD778">
            <v>0</v>
          </cell>
          <cell r="CE778">
            <v>8.0000000000001847E-2</v>
          </cell>
          <cell r="CF778">
            <v>-16.100000000000001</v>
          </cell>
          <cell r="CG778">
            <v>0</v>
          </cell>
          <cell r="CH778">
            <v>-16.100000000000001</v>
          </cell>
          <cell r="CI778">
            <v>0</v>
          </cell>
          <cell r="CJ778">
            <v>0</v>
          </cell>
          <cell r="CK778">
            <v>0</v>
          </cell>
          <cell r="CL778">
            <v>0</v>
          </cell>
          <cell r="CM778">
            <v>0</v>
          </cell>
          <cell r="CN778">
            <v>0</v>
          </cell>
          <cell r="CO778">
            <v>1.13515097888612</v>
          </cell>
          <cell r="CP778">
            <v>0</v>
          </cell>
          <cell r="CQ778">
            <v>1.13515097888612</v>
          </cell>
          <cell r="CR778">
            <v>-15.8817321275925</v>
          </cell>
          <cell r="CS778">
            <v>0</v>
          </cell>
          <cell r="CT778">
            <v>-15.8817321275925</v>
          </cell>
          <cell r="CU778">
            <v>0</v>
          </cell>
          <cell r="CV778">
            <v>0</v>
          </cell>
          <cell r="CW778">
            <v>0</v>
          </cell>
          <cell r="CX778">
            <v>0</v>
          </cell>
          <cell r="CY778">
            <v>0</v>
          </cell>
          <cell r="CZ778">
            <v>0</v>
          </cell>
          <cell r="DA778">
            <v>1.2</v>
          </cell>
          <cell r="DB778">
            <v>0</v>
          </cell>
          <cell r="DC778">
            <v>1.2</v>
          </cell>
          <cell r="DD778">
            <v>-1.64</v>
          </cell>
          <cell r="DE778">
            <v>0</v>
          </cell>
          <cell r="DF778">
            <v>-1.64</v>
          </cell>
          <cell r="DG778">
            <v>0</v>
          </cell>
          <cell r="DH778">
            <v>0</v>
          </cell>
          <cell r="DI778">
            <v>0</v>
          </cell>
          <cell r="DJ778">
            <v>0</v>
          </cell>
          <cell r="DK778">
            <v>0</v>
          </cell>
          <cell r="DL778">
            <v>0</v>
          </cell>
          <cell r="DM778">
            <v>-0.96</v>
          </cell>
          <cell r="DN778">
            <v>0</v>
          </cell>
          <cell r="DO778">
            <v>-0.96</v>
          </cell>
          <cell r="DP778">
            <v>-7.3</v>
          </cell>
          <cell r="DQ778">
            <v>0</v>
          </cell>
          <cell r="DR778">
            <v>-7.3</v>
          </cell>
          <cell r="HO778">
            <v>-33.219268009999901</v>
          </cell>
          <cell r="HP778">
            <v>0</v>
          </cell>
          <cell r="HQ778">
            <v>-33.219268009999901</v>
          </cell>
          <cell r="HR778">
            <v>-33.219268009999901</v>
          </cell>
          <cell r="HS778">
            <v>0</v>
          </cell>
          <cell r="HT778">
            <v>-33.219268009999901</v>
          </cell>
          <cell r="HU778">
            <v>-33.981180010000003</v>
          </cell>
          <cell r="HV778">
            <v>0</v>
          </cell>
          <cell r="HW778">
            <v>-33.981180010000003</v>
          </cell>
          <cell r="HX778">
            <v>-28.484000000000002</v>
          </cell>
          <cell r="HY778">
            <v>0</v>
          </cell>
          <cell r="HZ778">
            <v>-28.484000000000002</v>
          </cell>
          <cell r="IA778">
            <v>-28.484000000000002</v>
          </cell>
          <cell r="IB778">
            <v>0</v>
          </cell>
          <cell r="IC778">
            <v>-28.484000000000002</v>
          </cell>
          <cell r="ID778">
            <v>-28.484000000000002</v>
          </cell>
          <cell r="IE778">
            <v>0</v>
          </cell>
          <cell r="IF778">
            <v>-28.484000000000002</v>
          </cell>
          <cell r="IG778">
            <v>-21.173999999999999</v>
          </cell>
          <cell r="IH778">
            <v>0</v>
          </cell>
          <cell r="II778">
            <v>-21.173999999999999</v>
          </cell>
          <cell r="IJ778">
            <v>-16.019999590000001</v>
          </cell>
          <cell r="IK778">
            <v>0</v>
          </cell>
          <cell r="IL778">
            <v>-16.019999590000001</v>
          </cell>
          <cell r="IM778">
            <v>-16.02</v>
          </cell>
          <cell r="IN778">
            <v>0</v>
          </cell>
          <cell r="IO778">
            <v>-16.02</v>
          </cell>
          <cell r="IP778">
            <v>-16.02</v>
          </cell>
          <cell r="IQ778">
            <v>0</v>
          </cell>
          <cell r="IR778">
            <v>-16.02</v>
          </cell>
          <cell r="IS778">
            <v>-16.100000000000001</v>
          </cell>
          <cell r="IT778">
            <v>0</v>
          </cell>
          <cell r="IU778">
            <v>-16.100000000000001</v>
          </cell>
          <cell r="IV778">
            <v>-14.74658114870638</v>
          </cell>
          <cell r="IW778">
            <v>0</v>
          </cell>
          <cell r="IX778">
            <v>-14.74658114870638</v>
          </cell>
          <cell r="IY778">
            <v>-14.74658114870638</v>
          </cell>
          <cell r="IZ778">
            <v>0</v>
          </cell>
          <cell r="JA778">
            <v>-14.74658114870638</v>
          </cell>
          <cell r="JB778">
            <v>-14.74658114870638</v>
          </cell>
          <cell r="JC778">
            <v>0</v>
          </cell>
          <cell r="JD778">
            <v>-14.74658114870638</v>
          </cell>
          <cell r="JE778">
            <v>-15.8817321275925</v>
          </cell>
          <cell r="JF778">
            <v>0</v>
          </cell>
          <cell r="JG778">
            <v>-15.8817321275925</v>
          </cell>
          <cell r="JH778">
            <v>-0.43999999999999995</v>
          </cell>
          <cell r="JI778">
            <v>0</v>
          </cell>
          <cell r="JJ778">
            <v>-0.43999999999999995</v>
          </cell>
          <cell r="JK778">
            <v>-0.43999999999999995</v>
          </cell>
          <cell r="JL778">
            <v>0</v>
          </cell>
          <cell r="JM778">
            <v>-0.43999999999999995</v>
          </cell>
          <cell r="JN778">
            <v>-0.43999999999999995</v>
          </cell>
          <cell r="JO778">
            <v>0</v>
          </cell>
          <cell r="JP778">
            <v>-0.43999999999999995</v>
          </cell>
          <cell r="JQ778">
            <v>-1.64</v>
          </cell>
          <cell r="JR778">
            <v>0</v>
          </cell>
          <cell r="JS778">
            <v>-1.64</v>
          </cell>
          <cell r="JT778">
            <v>-8.26</v>
          </cell>
          <cell r="JU778">
            <v>0</v>
          </cell>
          <cell r="JV778">
            <v>-8.26</v>
          </cell>
          <cell r="JW778">
            <v>-8.26</v>
          </cell>
          <cell r="JX778">
            <v>0</v>
          </cell>
          <cell r="JY778">
            <v>-8.26</v>
          </cell>
          <cell r="JZ778">
            <v>-8.26</v>
          </cell>
          <cell r="KA778">
            <v>0</v>
          </cell>
          <cell r="KB778">
            <v>-8.26</v>
          </cell>
          <cell r="KC778">
            <v>-7.3</v>
          </cell>
          <cell r="KD778">
            <v>0</v>
          </cell>
          <cell r="KE778">
            <v>-7.3</v>
          </cell>
          <cell r="KF778">
            <v>0</v>
          </cell>
          <cell r="KG778">
            <v>0</v>
          </cell>
          <cell r="KH778">
            <v>0</v>
          </cell>
          <cell r="KI778">
            <v>0</v>
          </cell>
          <cell r="KJ778">
            <v>0</v>
          </cell>
          <cell r="KK778">
            <v>0</v>
          </cell>
          <cell r="KL778">
            <v>0</v>
          </cell>
          <cell r="KM778">
            <v>0</v>
          </cell>
          <cell r="KN778">
            <v>0</v>
          </cell>
          <cell r="KO778">
            <v>0</v>
          </cell>
          <cell r="KP778">
            <v>0</v>
          </cell>
          <cell r="KQ778">
            <v>0</v>
          </cell>
          <cell r="KR778">
            <v>0</v>
          </cell>
          <cell r="KS778">
            <v>0</v>
          </cell>
          <cell r="KT778">
            <v>0</v>
          </cell>
          <cell r="KU778">
            <v>0</v>
          </cell>
          <cell r="KV778">
            <v>0</v>
          </cell>
          <cell r="KW778">
            <v>0</v>
          </cell>
          <cell r="KX778">
            <v>0</v>
          </cell>
          <cell r="KY778">
            <v>0</v>
          </cell>
          <cell r="KZ778">
            <v>0</v>
          </cell>
          <cell r="LA778">
            <v>0</v>
          </cell>
          <cell r="LB778">
            <v>0</v>
          </cell>
          <cell r="LC778">
            <v>0</v>
          </cell>
          <cell r="LD778">
            <v>0</v>
          </cell>
          <cell r="LE778">
            <v>0</v>
          </cell>
          <cell r="LF778">
            <v>0</v>
          </cell>
          <cell r="LG778">
            <v>0</v>
          </cell>
          <cell r="LH778">
            <v>0</v>
          </cell>
          <cell r="LI778">
            <v>0</v>
          </cell>
          <cell r="LJ778">
            <v>0</v>
          </cell>
          <cell r="LK778">
            <v>0</v>
          </cell>
          <cell r="LL778">
            <v>0</v>
          </cell>
          <cell r="LM778">
            <v>0</v>
          </cell>
          <cell r="LN778">
            <v>0</v>
          </cell>
          <cell r="LO778">
            <v>0</v>
          </cell>
          <cell r="LP778">
            <v>0</v>
          </cell>
          <cell r="LQ778">
            <v>0</v>
          </cell>
          <cell r="LR778">
            <v>0</v>
          </cell>
          <cell r="LS778">
            <v>0</v>
          </cell>
          <cell r="LT778">
            <v>0</v>
          </cell>
          <cell r="LU778">
            <v>0</v>
          </cell>
          <cell r="LV778">
            <v>0</v>
          </cell>
          <cell r="LW778">
            <v>0</v>
          </cell>
          <cell r="LX778">
            <v>0</v>
          </cell>
          <cell r="LY778">
            <v>0</v>
          </cell>
          <cell r="LZ778">
            <v>0</v>
          </cell>
          <cell r="MA778">
            <v>0</v>
          </cell>
          <cell r="MB778">
            <v>0</v>
          </cell>
          <cell r="MC778">
            <v>0</v>
          </cell>
          <cell r="MD778">
            <v>0</v>
          </cell>
          <cell r="ME778">
            <v>0</v>
          </cell>
          <cell r="MF778">
            <v>0</v>
          </cell>
          <cell r="MG778">
            <v>0</v>
          </cell>
          <cell r="MH778">
            <v>0</v>
          </cell>
          <cell r="MI778">
            <v>0</v>
          </cell>
          <cell r="MJ778">
            <v>0</v>
          </cell>
          <cell r="MK778">
            <v>0</v>
          </cell>
          <cell r="ML778">
            <v>0</v>
          </cell>
          <cell r="MM778">
            <v>0</v>
          </cell>
          <cell r="MN778">
            <v>0</v>
          </cell>
          <cell r="MO778">
            <v>0</v>
          </cell>
          <cell r="MP778">
            <v>0</v>
          </cell>
          <cell r="MQ778">
            <v>0</v>
          </cell>
          <cell r="MR778">
            <v>0</v>
          </cell>
          <cell r="MS778">
            <v>0</v>
          </cell>
          <cell r="MT778">
            <v>0</v>
          </cell>
          <cell r="MU778">
            <v>0</v>
          </cell>
          <cell r="MV778">
            <v>0</v>
          </cell>
          <cell r="MW778">
            <v>0</v>
          </cell>
          <cell r="MX778">
            <v>0</v>
          </cell>
          <cell r="MY778">
            <v>0</v>
          </cell>
          <cell r="MZ778">
            <v>0</v>
          </cell>
          <cell r="NA778">
            <v>0</v>
          </cell>
          <cell r="NB778">
            <v>0</v>
          </cell>
          <cell r="NC778">
            <v>0</v>
          </cell>
          <cell r="ND778">
            <v>0</v>
          </cell>
          <cell r="NE778">
            <v>0</v>
          </cell>
          <cell r="NF778">
            <v>0</v>
          </cell>
          <cell r="NG778">
            <v>0</v>
          </cell>
          <cell r="NH778">
            <v>0</v>
          </cell>
          <cell r="NI778">
            <v>0</v>
          </cell>
          <cell r="NJ778">
            <v>0</v>
          </cell>
          <cell r="NK778">
            <v>0</v>
          </cell>
          <cell r="NL778">
            <v>0</v>
          </cell>
          <cell r="NM778">
            <v>0</v>
          </cell>
          <cell r="NN778">
            <v>0</v>
          </cell>
          <cell r="NO778">
            <v>0</v>
          </cell>
          <cell r="NP778">
            <v>0</v>
          </cell>
          <cell r="NQ778">
            <v>0</v>
          </cell>
          <cell r="NR778">
            <v>0</v>
          </cell>
          <cell r="NS778">
            <v>0</v>
          </cell>
          <cell r="NT778">
            <v>0</v>
          </cell>
          <cell r="NU778">
            <v>0</v>
          </cell>
          <cell r="NV778">
            <v>0</v>
          </cell>
          <cell r="NW778">
            <v>0</v>
          </cell>
        </row>
        <row r="779">
          <cell r="BB779">
            <v>67.221688667569595</v>
          </cell>
          <cell r="BC779">
            <v>-5.3620000000000001</v>
          </cell>
          <cell r="BD779">
            <v>72.583688667569589</v>
          </cell>
          <cell r="BE779">
            <v>49.460383939047198</v>
          </cell>
          <cell r="BF779">
            <v>-16.424300250000002</v>
          </cell>
          <cell r="BG779">
            <v>65.884684189047192</v>
          </cell>
          <cell r="BH779">
            <v>39.345933403993797</v>
          </cell>
          <cell r="BI779">
            <v>-3.9114591000000001</v>
          </cell>
          <cell r="BJ779">
            <v>43.257392503993799</v>
          </cell>
          <cell r="BK779">
            <v>56.201594211465398</v>
          </cell>
          <cell r="BL779">
            <v>-6.7263709599999997</v>
          </cell>
          <cell r="BM779">
            <v>62.927965171465395</v>
          </cell>
          <cell r="BN779">
            <v>57.638113312763103</v>
          </cell>
          <cell r="BO779">
            <v>-3.5122681299999989</v>
          </cell>
          <cell r="BP779">
            <v>61.150381442763106</v>
          </cell>
          <cell r="BQ779">
            <v>69.142206491331194</v>
          </cell>
          <cell r="BR779">
            <v>-4.6505168799999996</v>
          </cell>
          <cell r="BS779">
            <v>73.792723371331192</v>
          </cell>
          <cell r="BT779">
            <v>44.095420234484898</v>
          </cell>
          <cell r="BU779">
            <v>-3.8882399300000001</v>
          </cell>
          <cell r="BV779">
            <v>47.983660164484895</v>
          </cell>
          <cell r="BW779">
            <v>42.320260407499099</v>
          </cell>
          <cell r="BX779">
            <v>-15.346</v>
          </cell>
          <cell r="BY779">
            <v>57.666260407499095</v>
          </cell>
          <cell r="BZ779">
            <v>59.950354849728903</v>
          </cell>
          <cell r="CA779">
            <v>0</v>
          </cell>
          <cell r="CB779">
            <v>59.950354849728903</v>
          </cell>
          <cell r="CC779">
            <v>60.045408660155502</v>
          </cell>
          <cell r="CD779">
            <v>0</v>
          </cell>
          <cell r="CE779">
            <v>60.045408660155502</v>
          </cell>
          <cell r="CF779">
            <v>32.288551215148999</v>
          </cell>
          <cell r="CG779">
            <v>0</v>
          </cell>
          <cell r="CH779">
            <v>32.288551215148999</v>
          </cell>
          <cell r="CI779">
            <v>61.963079238689403</v>
          </cell>
          <cell r="CJ779">
            <v>0</v>
          </cell>
          <cell r="CK779">
            <v>61.963079238689403</v>
          </cell>
          <cell r="CL779">
            <v>59.7576384288813</v>
          </cell>
          <cell r="CM779">
            <v>0</v>
          </cell>
          <cell r="CN779">
            <v>59.7576384288813</v>
          </cell>
          <cell r="CO779">
            <v>59.907878209144897</v>
          </cell>
          <cell r="CP779">
            <v>0</v>
          </cell>
          <cell r="CQ779">
            <v>59.907878209144897</v>
          </cell>
          <cell r="CR779">
            <v>31.182205636528</v>
          </cell>
          <cell r="CS779">
            <v>0</v>
          </cell>
          <cell r="CT779">
            <v>31.182205636528</v>
          </cell>
          <cell r="CU779">
            <v>47.488761612932201</v>
          </cell>
          <cell r="CV779">
            <v>0</v>
          </cell>
          <cell r="CW779">
            <v>47.488761612932201</v>
          </cell>
          <cell r="CX779">
            <v>45.862439750972499</v>
          </cell>
          <cell r="CY779">
            <v>0</v>
          </cell>
          <cell r="CZ779">
            <v>45.862439750972499</v>
          </cell>
          <cell r="DA779">
            <v>66.940076289593705</v>
          </cell>
          <cell r="DB779">
            <v>0</v>
          </cell>
          <cell r="DC779">
            <v>66.940076289593705</v>
          </cell>
          <cell r="DD779">
            <v>30.946727782646001</v>
          </cell>
          <cell r="DE779">
            <v>0</v>
          </cell>
          <cell r="DF779">
            <v>30.946727782646001</v>
          </cell>
          <cell r="DG779">
            <v>30.975962754177498</v>
          </cell>
          <cell r="DH779">
            <v>0</v>
          </cell>
          <cell r="DI779">
            <v>30.975962754177498</v>
          </cell>
          <cell r="DJ779">
            <v>36.271204971563201</v>
          </cell>
          <cell r="DK779">
            <v>0</v>
          </cell>
          <cell r="DL779">
            <v>36.271204971563201</v>
          </cell>
          <cell r="DM779">
            <v>52.0598028835973</v>
          </cell>
          <cell r="DN779">
            <v>0</v>
          </cell>
          <cell r="DO779">
            <v>52.0598028835973</v>
          </cell>
          <cell r="DP779">
            <v>26.512689721462301</v>
          </cell>
          <cell r="DQ779">
            <v>0</v>
          </cell>
          <cell r="DR779">
            <v>26.512689721462301</v>
          </cell>
          <cell r="DS779">
            <v>41</v>
          </cell>
          <cell r="DT779">
            <v>0</v>
          </cell>
          <cell r="DU779">
            <v>41</v>
          </cell>
          <cell r="DV779">
            <v>40</v>
          </cell>
          <cell r="DW779">
            <v>0</v>
          </cell>
          <cell r="DX779">
            <v>40</v>
          </cell>
          <cell r="DY779">
            <v>47</v>
          </cell>
          <cell r="DZ779">
            <v>0</v>
          </cell>
          <cell r="EA779">
            <v>47</v>
          </cell>
          <cell r="EB779">
            <v>27</v>
          </cell>
          <cell r="EC779">
            <v>0</v>
          </cell>
          <cell r="ED779">
            <v>27</v>
          </cell>
          <cell r="EE779">
            <v>36</v>
          </cell>
          <cell r="EF779">
            <v>0</v>
          </cell>
          <cell r="EG779">
            <v>36</v>
          </cell>
          <cell r="EH779">
            <v>35</v>
          </cell>
          <cell r="EI779">
            <v>0</v>
          </cell>
          <cell r="EJ779">
            <v>35</v>
          </cell>
          <cell r="EK779">
            <v>39</v>
          </cell>
          <cell r="EL779">
            <v>0</v>
          </cell>
          <cell r="EM779">
            <v>39</v>
          </cell>
          <cell r="EN779">
            <v>28</v>
          </cell>
          <cell r="EO779">
            <v>0</v>
          </cell>
          <cell r="EP779">
            <v>28</v>
          </cell>
          <cell r="EQ779">
            <v>43</v>
          </cell>
          <cell r="ER779">
            <v>0</v>
          </cell>
          <cell r="ES779">
            <v>43</v>
          </cell>
          <cell r="ET779">
            <v>57</v>
          </cell>
          <cell r="EU779">
            <v>0</v>
          </cell>
          <cell r="EV779">
            <v>57</v>
          </cell>
          <cell r="EW779">
            <v>69</v>
          </cell>
          <cell r="EX779">
            <v>0</v>
          </cell>
          <cell r="EY779">
            <v>69</v>
          </cell>
          <cell r="EZ779">
            <v>58</v>
          </cell>
          <cell r="FA779">
            <v>0</v>
          </cell>
          <cell r="FB779">
            <v>58</v>
          </cell>
          <cell r="FC779">
            <v>53</v>
          </cell>
          <cell r="FD779">
            <v>0</v>
          </cell>
          <cell r="FE779">
            <v>53</v>
          </cell>
          <cell r="FF779">
            <v>76</v>
          </cell>
          <cell r="FG779">
            <v>0</v>
          </cell>
          <cell r="FH779">
            <v>76</v>
          </cell>
          <cell r="FI779">
            <v>71</v>
          </cell>
          <cell r="FJ779">
            <v>0</v>
          </cell>
          <cell r="FK779">
            <v>71</v>
          </cell>
          <cell r="FL779">
            <v>74</v>
          </cell>
          <cell r="FM779">
            <v>0</v>
          </cell>
          <cell r="FN779">
            <v>74</v>
          </cell>
          <cell r="FO779">
            <v>71</v>
          </cell>
          <cell r="FP779">
            <v>0</v>
          </cell>
          <cell r="FQ779">
            <v>71</v>
          </cell>
          <cell r="FR779">
            <v>61</v>
          </cell>
          <cell r="FS779">
            <v>0</v>
          </cell>
          <cell r="FT779">
            <v>61</v>
          </cell>
          <cell r="FU779">
            <v>63</v>
          </cell>
          <cell r="FV779">
            <v>0</v>
          </cell>
          <cell r="FW779">
            <v>63</v>
          </cell>
          <cell r="FX779">
            <v>59</v>
          </cell>
          <cell r="FY779">
            <v>0</v>
          </cell>
          <cell r="FZ779">
            <v>59</v>
          </cell>
          <cell r="GA779">
            <v>51</v>
          </cell>
          <cell r="GB779">
            <v>0</v>
          </cell>
          <cell r="GC779">
            <v>51</v>
          </cell>
          <cell r="GD779">
            <v>64</v>
          </cell>
          <cell r="GE779">
            <v>0</v>
          </cell>
          <cell r="GF779">
            <v>64</v>
          </cell>
          <cell r="GG779">
            <v>68</v>
          </cell>
          <cell r="GH779">
            <v>0</v>
          </cell>
          <cell r="GI779">
            <v>68</v>
          </cell>
          <cell r="GJ779">
            <v>52</v>
          </cell>
          <cell r="GK779">
            <v>0</v>
          </cell>
          <cell r="GL779">
            <v>52</v>
          </cell>
          <cell r="GM779">
            <v>50</v>
          </cell>
          <cell r="GN779">
            <v>0</v>
          </cell>
          <cell r="GO779">
            <v>50</v>
          </cell>
          <cell r="GP779">
            <v>51</v>
          </cell>
          <cell r="GQ779">
            <v>0</v>
          </cell>
          <cell r="GR779">
            <v>51</v>
          </cell>
          <cell r="GS779">
            <v>27</v>
          </cell>
          <cell r="GT779">
            <v>0</v>
          </cell>
          <cell r="GU779">
            <v>27</v>
          </cell>
          <cell r="GV779">
            <v>28</v>
          </cell>
          <cell r="GW779">
            <v>0</v>
          </cell>
          <cell r="GX779">
            <v>28</v>
          </cell>
          <cell r="GY779">
            <v>21</v>
          </cell>
          <cell r="GZ779">
            <v>0</v>
          </cell>
          <cell r="HA779">
            <v>21</v>
          </cell>
          <cell r="HB779">
            <v>25</v>
          </cell>
          <cell r="HC779">
            <v>0</v>
          </cell>
          <cell r="HD779">
            <v>25</v>
          </cell>
          <cell r="HE779">
            <v>28</v>
          </cell>
          <cell r="HF779">
            <v>0</v>
          </cell>
          <cell r="HG779">
            <v>28</v>
          </cell>
          <cell r="HH779">
            <v>26</v>
          </cell>
          <cell r="HI779">
            <v>0</v>
          </cell>
          <cell r="HJ779">
            <v>26</v>
          </cell>
          <cell r="HO779">
            <v>156.02800601061099</v>
          </cell>
          <cell r="HP779">
            <v>-25.697759350000005</v>
          </cell>
          <cell r="HQ779">
            <v>181.72576536061101</v>
          </cell>
          <cell r="HR779">
            <v>88.806317343041002</v>
          </cell>
          <cell r="HS779">
            <v>-20.335759350000004</v>
          </cell>
          <cell r="HT779">
            <v>109.14207669304101</v>
          </cell>
          <cell r="HU779">
            <v>39.345933403993797</v>
          </cell>
          <cell r="HV779">
            <v>-3.9114591000000001</v>
          </cell>
          <cell r="HW779">
            <v>43.257392503993799</v>
          </cell>
          <cell r="HX779">
            <v>227.077334250045</v>
          </cell>
          <cell r="HY779">
            <v>-18.777395899999998</v>
          </cell>
          <cell r="HZ779">
            <v>245.85473015004499</v>
          </cell>
          <cell r="IA779">
            <v>170.87574003857901</v>
          </cell>
          <cell r="IB779">
            <v>-12.051024939999998</v>
          </cell>
          <cell r="IC779">
            <v>182.926764978579</v>
          </cell>
          <cell r="ID779">
            <v>113.237626725816</v>
          </cell>
          <cell r="IE779">
            <v>-8.5387568099999989</v>
          </cell>
          <cell r="IF779">
            <v>121.776383535816</v>
          </cell>
          <cell r="IG779">
            <v>44.095420234484898</v>
          </cell>
          <cell r="IH779">
            <v>-3.8882399300000001</v>
          </cell>
          <cell r="II779">
            <v>47.983660164484895</v>
          </cell>
          <cell r="IJ779">
            <v>194.60457513253201</v>
          </cell>
          <cell r="IK779">
            <v>-15.346</v>
          </cell>
          <cell r="IL779">
            <v>209.95057513253201</v>
          </cell>
          <cell r="IM779">
            <v>152.284314725033</v>
          </cell>
          <cell r="IN779">
            <v>0</v>
          </cell>
          <cell r="IO779">
            <v>152.284314725033</v>
          </cell>
          <cell r="IP779">
            <v>92.333959875304501</v>
          </cell>
          <cell r="IQ779">
            <v>0</v>
          </cell>
          <cell r="IR779">
            <v>92.333959875304501</v>
          </cell>
          <cell r="IS779">
            <v>32.288551215148999</v>
          </cell>
          <cell r="IT779">
            <v>0</v>
          </cell>
          <cell r="IU779">
            <v>32.288551215148999</v>
          </cell>
          <cell r="IV779">
            <v>212.810801513244</v>
          </cell>
          <cell r="IW779">
            <v>0</v>
          </cell>
          <cell r="IX779">
            <v>212.810801513244</v>
          </cell>
          <cell r="IY779">
            <v>150.847722274554</v>
          </cell>
          <cell r="IZ779">
            <v>0</v>
          </cell>
          <cell r="JA779">
            <v>150.847722274554</v>
          </cell>
          <cell r="JB779">
            <v>91.090083845672893</v>
          </cell>
          <cell r="JC779">
            <v>0</v>
          </cell>
          <cell r="JD779">
            <v>91.090083845672893</v>
          </cell>
          <cell r="JE779">
            <v>31.182205636528</v>
          </cell>
          <cell r="JF779">
            <v>0</v>
          </cell>
          <cell r="JG779">
            <v>31.182205636528</v>
          </cell>
          <cell r="JH779">
            <v>191.23800543614399</v>
          </cell>
          <cell r="JI779">
            <v>0</v>
          </cell>
          <cell r="JJ779">
            <v>191.23800543614399</v>
          </cell>
          <cell r="JK779">
            <v>143.749243823212</v>
          </cell>
          <cell r="JL779">
            <v>0</v>
          </cell>
          <cell r="JM779">
            <v>143.749243823212</v>
          </cell>
          <cell r="JN779">
            <v>97.886804072239698</v>
          </cell>
          <cell r="JO779">
            <v>0</v>
          </cell>
          <cell r="JP779">
            <v>97.886804072239698</v>
          </cell>
          <cell r="JQ779">
            <v>30.946727782646001</v>
          </cell>
          <cell r="JR779">
            <v>0</v>
          </cell>
          <cell r="JS779">
            <v>30.946727782646001</v>
          </cell>
          <cell r="JT779">
            <v>145.81966033079999</v>
          </cell>
          <cell r="JU779">
            <v>0</v>
          </cell>
          <cell r="JV779">
            <v>145.81966033079999</v>
          </cell>
          <cell r="JW779">
            <v>114.843697576623</v>
          </cell>
          <cell r="JX779">
            <v>0</v>
          </cell>
          <cell r="JY779">
            <v>114.843697576623</v>
          </cell>
          <cell r="JZ779">
            <v>78.572492605059594</v>
          </cell>
          <cell r="KA779">
            <v>0</v>
          </cell>
          <cell r="KB779">
            <v>78.572492605059594</v>
          </cell>
          <cell r="KC779">
            <v>26.512689721462301</v>
          </cell>
          <cell r="KD779">
            <v>0</v>
          </cell>
          <cell r="KE779">
            <v>26.512689721462301</v>
          </cell>
          <cell r="KF779">
            <v>41</v>
          </cell>
          <cell r="KG779">
            <v>0</v>
          </cell>
          <cell r="KH779">
            <v>41</v>
          </cell>
          <cell r="KI779">
            <v>40</v>
          </cell>
          <cell r="KJ779">
            <v>0</v>
          </cell>
          <cell r="KK779">
            <v>40</v>
          </cell>
          <cell r="KL779">
            <v>47</v>
          </cell>
          <cell r="KM779">
            <v>0</v>
          </cell>
          <cell r="KN779">
            <v>47</v>
          </cell>
          <cell r="KO779">
            <v>27</v>
          </cell>
          <cell r="KP779">
            <v>0</v>
          </cell>
          <cell r="KQ779">
            <v>27</v>
          </cell>
          <cell r="KR779">
            <v>36</v>
          </cell>
          <cell r="KS779">
            <v>0</v>
          </cell>
          <cell r="KT779">
            <v>36</v>
          </cell>
          <cell r="KU779">
            <v>35</v>
          </cell>
          <cell r="KV779">
            <v>0</v>
          </cell>
          <cell r="KW779">
            <v>35</v>
          </cell>
          <cell r="KX779">
            <v>39</v>
          </cell>
          <cell r="KY779">
            <v>0</v>
          </cell>
          <cell r="KZ779">
            <v>39</v>
          </cell>
          <cell r="LA779">
            <v>28</v>
          </cell>
          <cell r="LB779">
            <v>0</v>
          </cell>
          <cell r="LC779">
            <v>28</v>
          </cell>
          <cell r="LD779">
            <v>43</v>
          </cell>
          <cell r="LE779">
            <v>0</v>
          </cell>
          <cell r="LF779">
            <v>43</v>
          </cell>
          <cell r="LG779">
            <v>57</v>
          </cell>
          <cell r="LH779">
            <v>0</v>
          </cell>
          <cell r="LI779">
            <v>57</v>
          </cell>
          <cell r="LJ779">
            <v>69</v>
          </cell>
          <cell r="LK779">
            <v>0</v>
          </cell>
          <cell r="LL779">
            <v>69</v>
          </cell>
          <cell r="LM779">
            <v>58</v>
          </cell>
          <cell r="LN779">
            <v>0</v>
          </cell>
          <cell r="LO779">
            <v>58</v>
          </cell>
          <cell r="LP779">
            <v>53</v>
          </cell>
          <cell r="LQ779">
            <v>0</v>
          </cell>
          <cell r="LR779">
            <v>53</v>
          </cell>
          <cell r="LS779">
            <v>76</v>
          </cell>
          <cell r="LT779">
            <v>0</v>
          </cell>
          <cell r="LU779">
            <v>76</v>
          </cell>
          <cell r="LV779">
            <v>71</v>
          </cell>
          <cell r="LW779">
            <v>0</v>
          </cell>
          <cell r="LX779">
            <v>71</v>
          </cell>
          <cell r="LY779">
            <v>74</v>
          </cell>
          <cell r="LZ779">
            <v>0</v>
          </cell>
          <cell r="MA779">
            <v>74</v>
          </cell>
          <cell r="MB779">
            <v>71</v>
          </cell>
          <cell r="MC779">
            <v>0</v>
          </cell>
          <cell r="MD779">
            <v>71</v>
          </cell>
          <cell r="ME779">
            <v>61</v>
          </cell>
          <cell r="MF779">
            <v>0</v>
          </cell>
          <cell r="MG779">
            <v>61</v>
          </cell>
          <cell r="MH779">
            <v>63</v>
          </cell>
          <cell r="MI779">
            <v>0</v>
          </cell>
          <cell r="MJ779">
            <v>63</v>
          </cell>
          <cell r="MK779">
            <v>59</v>
          </cell>
          <cell r="ML779">
            <v>0</v>
          </cell>
          <cell r="MM779">
            <v>59</v>
          </cell>
          <cell r="MN779">
            <v>51</v>
          </cell>
          <cell r="MO779">
            <v>0</v>
          </cell>
          <cell r="MP779">
            <v>51</v>
          </cell>
          <cell r="MQ779">
            <v>64</v>
          </cell>
          <cell r="MR779">
            <v>0</v>
          </cell>
          <cell r="MS779">
            <v>64</v>
          </cell>
          <cell r="MT779">
            <v>68</v>
          </cell>
          <cell r="MU779">
            <v>0</v>
          </cell>
          <cell r="MV779">
            <v>68</v>
          </cell>
          <cell r="MW779">
            <v>52</v>
          </cell>
          <cell r="MX779">
            <v>0</v>
          </cell>
          <cell r="MY779">
            <v>52</v>
          </cell>
          <cell r="MZ779">
            <v>50</v>
          </cell>
          <cell r="NA779">
            <v>0</v>
          </cell>
          <cell r="NB779">
            <v>50</v>
          </cell>
          <cell r="NC779">
            <v>51</v>
          </cell>
          <cell r="ND779">
            <v>0</v>
          </cell>
          <cell r="NE779">
            <v>51</v>
          </cell>
          <cell r="NF779">
            <v>27</v>
          </cell>
          <cell r="NG779">
            <v>0</v>
          </cell>
          <cell r="NH779">
            <v>27</v>
          </cell>
          <cell r="NI779">
            <v>28</v>
          </cell>
          <cell r="NJ779">
            <v>0</v>
          </cell>
          <cell r="NK779">
            <v>28</v>
          </cell>
          <cell r="NL779">
            <v>21</v>
          </cell>
          <cell r="NM779">
            <v>0</v>
          </cell>
          <cell r="NN779">
            <v>21</v>
          </cell>
          <cell r="NO779">
            <v>25</v>
          </cell>
          <cell r="NP779">
            <v>0</v>
          </cell>
          <cell r="NQ779">
            <v>25</v>
          </cell>
          <cell r="NR779">
            <v>28</v>
          </cell>
          <cell r="NS779">
            <v>0</v>
          </cell>
          <cell r="NT779">
            <v>28</v>
          </cell>
          <cell r="NU779">
            <v>26</v>
          </cell>
          <cell r="NV779">
            <v>0</v>
          </cell>
          <cell r="NW779">
            <v>26</v>
          </cell>
        </row>
        <row r="780">
          <cell r="BB780">
            <v>1.8449264690560601</v>
          </cell>
          <cell r="BC780">
            <v>0</v>
          </cell>
          <cell r="BD780">
            <v>1.8449264690560601</v>
          </cell>
          <cell r="BE780">
            <v>0.71882476022949005</v>
          </cell>
          <cell r="BF780">
            <v>0</v>
          </cell>
          <cell r="BG780">
            <v>0.71882476022949005</v>
          </cell>
          <cell r="BH780">
            <v>4.3949999999999996</v>
          </cell>
          <cell r="BI780">
            <v>0</v>
          </cell>
          <cell r="BJ780">
            <v>4.3949999999999996</v>
          </cell>
          <cell r="BK780">
            <v>-2.77699057316112</v>
          </cell>
          <cell r="BL780">
            <v>0</v>
          </cell>
          <cell r="BM780">
            <v>-2.77699057316112</v>
          </cell>
          <cell r="BN780">
            <v>2.6059175533097401</v>
          </cell>
          <cell r="BO780">
            <v>0</v>
          </cell>
          <cell r="BP780">
            <v>2.6059175533097401</v>
          </cell>
          <cell r="BQ780">
            <v>-3.01691109369935</v>
          </cell>
          <cell r="BR780">
            <v>0</v>
          </cell>
          <cell r="BS780">
            <v>-3.01691109369935</v>
          </cell>
          <cell r="BT780">
            <v>-2.5404527707492202</v>
          </cell>
          <cell r="BU780">
            <v>0</v>
          </cell>
          <cell r="BV780">
            <v>-2.5404527707492202</v>
          </cell>
          <cell r="BW780">
            <v>-0.1330778902027</v>
          </cell>
          <cell r="BX780">
            <v>0</v>
          </cell>
          <cell r="BY780">
            <v>-0.1330778902027</v>
          </cell>
          <cell r="BZ780">
            <v>2.4095955711758501</v>
          </cell>
          <cell r="CA780">
            <v>0</v>
          </cell>
          <cell r="CB780">
            <v>2.4095955711758501</v>
          </cell>
          <cell r="CC780">
            <v>-1.6430949295827699</v>
          </cell>
          <cell r="CD780">
            <v>0</v>
          </cell>
          <cell r="CE780">
            <v>-1.6430949295827699</v>
          </cell>
          <cell r="CF780">
            <v>-4.8794235528040701</v>
          </cell>
          <cell r="CG780">
            <v>0</v>
          </cell>
          <cell r="CH780">
            <v>-4.8794235528040701</v>
          </cell>
          <cell r="CI780">
            <v>-1.5319274147177799</v>
          </cell>
          <cell r="CJ780">
            <v>0</v>
          </cell>
          <cell r="CK780">
            <v>-1.5319274147177799</v>
          </cell>
          <cell r="CL780">
            <v>5.3000657593880796</v>
          </cell>
          <cell r="CM780">
            <v>0</v>
          </cell>
          <cell r="CN780">
            <v>5.3000657593880796</v>
          </cell>
          <cell r="CO780">
            <v>-0.42556720762995898</v>
          </cell>
          <cell r="CP780">
            <v>0</v>
          </cell>
          <cell r="CQ780">
            <v>-0.42556720762995898</v>
          </cell>
          <cell r="CR780">
            <v>0.13055949382413001</v>
          </cell>
          <cell r="CS780">
            <v>0</v>
          </cell>
          <cell r="CT780">
            <v>0.13055949382413001</v>
          </cell>
          <cell r="CU780">
            <v>4.8028042096023203E-2</v>
          </cell>
          <cell r="CV780">
            <v>0</v>
          </cell>
          <cell r="CW780">
            <v>4.8028042096023203E-2</v>
          </cell>
          <cell r="CX780">
            <v>-4.0820308148445901E-2</v>
          </cell>
          <cell r="CY780">
            <v>0</v>
          </cell>
          <cell r="CZ780">
            <v>-4.0820308148445901E-2</v>
          </cell>
          <cell r="DA780">
            <v>-2.5000000000000001E-2</v>
          </cell>
          <cell r="DB780">
            <v>0</v>
          </cell>
          <cell r="DC780">
            <v>-2.5000000000000001E-2</v>
          </cell>
          <cell r="DD780">
            <v>-1.0999999999999999E-2</v>
          </cell>
          <cell r="DE780">
            <v>0</v>
          </cell>
          <cell r="DF780">
            <v>-1.0999999999999999E-2</v>
          </cell>
          <cell r="DG780">
            <v>5.0000000000000001E-3</v>
          </cell>
          <cell r="DH780">
            <v>0</v>
          </cell>
          <cell r="DI780">
            <v>5.0000000000000001E-3</v>
          </cell>
          <cell r="DJ780">
            <v>1.2E-2</v>
          </cell>
          <cell r="DK780">
            <v>0</v>
          </cell>
          <cell r="DL780">
            <v>1.2E-2</v>
          </cell>
          <cell r="DM780">
            <v>-1.0999999999999999E-2</v>
          </cell>
          <cell r="DN780">
            <v>0</v>
          </cell>
          <cell r="DO780">
            <v>-1.0999999999999999E-2</v>
          </cell>
          <cell r="DP780">
            <v>-1.7999999999999999E-2</v>
          </cell>
          <cell r="DQ780">
            <v>0</v>
          </cell>
          <cell r="DR780">
            <v>-1.7999999999999999E-2</v>
          </cell>
          <cell r="DS780">
            <v>0</v>
          </cell>
          <cell r="DT780">
            <v>0</v>
          </cell>
          <cell r="DU780">
            <v>0</v>
          </cell>
          <cell r="DV780">
            <v>0</v>
          </cell>
          <cell r="DW780">
            <v>0</v>
          </cell>
          <cell r="DX780">
            <v>0</v>
          </cell>
          <cell r="DY780">
            <v>0</v>
          </cell>
          <cell r="DZ780">
            <v>0</v>
          </cell>
          <cell r="EA780">
            <v>0</v>
          </cell>
          <cell r="EB780">
            <v>0</v>
          </cell>
          <cell r="EC780">
            <v>0</v>
          </cell>
          <cell r="ED780">
            <v>0</v>
          </cell>
          <cell r="EE780">
            <v>0</v>
          </cell>
          <cell r="EF780">
            <v>0</v>
          </cell>
          <cell r="EG780">
            <v>0</v>
          </cell>
          <cell r="EH780">
            <v>1</v>
          </cell>
          <cell r="EI780">
            <v>0</v>
          </cell>
          <cell r="EJ780">
            <v>1</v>
          </cell>
          <cell r="EK780">
            <v>0</v>
          </cell>
          <cell r="EL780">
            <v>0</v>
          </cell>
          <cell r="EM780">
            <v>0</v>
          </cell>
          <cell r="EN780">
            <v>0</v>
          </cell>
          <cell r="EO780">
            <v>0</v>
          </cell>
          <cell r="EP780">
            <v>0</v>
          </cell>
          <cell r="EQ780">
            <v>0</v>
          </cell>
          <cell r="ER780">
            <v>0</v>
          </cell>
          <cell r="ES780">
            <v>0</v>
          </cell>
          <cell r="ET780">
            <v>1</v>
          </cell>
          <cell r="EU780">
            <v>0</v>
          </cell>
          <cell r="EV780">
            <v>1</v>
          </cell>
          <cell r="EW780">
            <v>0</v>
          </cell>
          <cell r="EX780">
            <v>0</v>
          </cell>
          <cell r="EY780">
            <v>0</v>
          </cell>
          <cell r="EZ780">
            <v>0</v>
          </cell>
          <cell r="FA780">
            <v>0</v>
          </cell>
          <cell r="FB780">
            <v>0</v>
          </cell>
          <cell r="FC780">
            <v>0</v>
          </cell>
          <cell r="FD780">
            <v>0</v>
          </cell>
          <cell r="FE780">
            <v>0</v>
          </cell>
          <cell r="FF780">
            <v>0</v>
          </cell>
          <cell r="FG780">
            <v>0</v>
          </cell>
          <cell r="FH780">
            <v>0</v>
          </cell>
          <cell r="FI780">
            <v>0</v>
          </cell>
          <cell r="FJ780">
            <v>0</v>
          </cell>
          <cell r="FK780">
            <v>0</v>
          </cell>
          <cell r="FL780">
            <v>0</v>
          </cell>
          <cell r="FM780">
            <v>0</v>
          </cell>
          <cell r="FN780">
            <v>0</v>
          </cell>
          <cell r="FO780">
            <v>-1</v>
          </cell>
          <cell r="FP780">
            <v>0</v>
          </cell>
          <cell r="FQ780">
            <v>-1</v>
          </cell>
          <cell r="FR780">
            <v>0</v>
          </cell>
          <cell r="FS780">
            <v>0</v>
          </cell>
          <cell r="FT780">
            <v>0</v>
          </cell>
          <cell r="FU780">
            <v>0</v>
          </cell>
          <cell r="FV780">
            <v>0</v>
          </cell>
          <cell r="FW780">
            <v>0</v>
          </cell>
          <cell r="FX780">
            <v>1</v>
          </cell>
          <cell r="FY780">
            <v>0</v>
          </cell>
          <cell r="FZ780">
            <v>1</v>
          </cell>
          <cell r="GA780">
            <v>-1</v>
          </cell>
          <cell r="GB780">
            <v>0</v>
          </cell>
          <cell r="GC780">
            <v>-1</v>
          </cell>
          <cell r="GD780">
            <v>0</v>
          </cell>
          <cell r="GE780">
            <v>0</v>
          </cell>
          <cell r="GF780">
            <v>0</v>
          </cell>
          <cell r="GG780">
            <v>-2</v>
          </cell>
          <cell r="GH780">
            <v>0</v>
          </cell>
          <cell r="GI780">
            <v>-2</v>
          </cell>
          <cell r="GJ780">
            <v>-2</v>
          </cell>
          <cell r="GK780">
            <v>0</v>
          </cell>
          <cell r="GL780">
            <v>-2</v>
          </cell>
          <cell r="GM780">
            <v>0</v>
          </cell>
          <cell r="GN780">
            <v>0</v>
          </cell>
          <cell r="GO780">
            <v>0</v>
          </cell>
          <cell r="GP780">
            <v>-1</v>
          </cell>
          <cell r="GQ780">
            <v>0</v>
          </cell>
          <cell r="GR780">
            <v>-1</v>
          </cell>
          <cell r="GS780">
            <v>0</v>
          </cell>
          <cell r="GT780">
            <v>0</v>
          </cell>
          <cell r="GU780">
            <v>0</v>
          </cell>
          <cell r="GV780">
            <v>-1</v>
          </cell>
          <cell r="GW780">
            <v>0</v>
          </cell>
          <cell r="GX780">
            <v>-1</v>
          </cell>
          <cell r="GY780">
            <v>0</v>
          </cell>
          <cell r="GZ780">
            <v>0</v>
          </cell>
          <cell r="HA780">
            <v>0</v>
          </cell>
          <cell r="HB780">
            <v>-1</v>
          </cell>
          <cell r="HC780">
            <v>0</v>
          </cell>
          <cell r="HD780">
            <v>-1</v>
          </cell>
          <cell r="HE780">
            <v>0</v>
          </cell>
          <cell r="HF780">
            <v>0</v>
          </cell>
          <cell r="HG780">
            <v>0</v>
          </cell>
          <cell r="HH780">
            <v>0</v>
          </cell>
          <cell r="HI780">
            <v>0</v>
          </cell>
          <cell r="HJ780">
            <v>0</v>
          </cell>
          <cell r="HO780">
            <v>6.95875122928555</v>
          </cell>
          <cell r="HP780">
            <v>0</v>
          </cell>
          <cell r="HQ780">
            <v>6.95875122928555</v>
          </cell>
          <cell r="HR780">
            <v>5.1138247602294902</v>
          </cell>
          <cell r="HS780">
            <v>0</v>
          </cell>
          <cell r="HT780">
            <v>5.1138247602294902</v>
          </cell>
          <cell r="HU780">
            <v>4.3949999999999996</v>
          </cell>
          <cell r="HV780">
            <v>0</v>
          </cell>
          <cell r="HW780">
            <v>4.3949999999999996</v>
          </cell>
          <cell r="HX780">
            <v>-5.72843688429995</v>
          </cell>
          <cell r="HY780">
            <v>0</v>
          </cell>
          <cell r="HZ780">
            <v>-5.72843688429995</v>
          </cell>
          <cell r="IA780">
            <v>-2.95144631113883</v>
          </cell>
          <cell r="IB780">
            <v>0</v>
          </cell>
          <cell r="IC780">
            <v>-2.95144631113883</v>
          </cell>
          <cell r="ID780">
            <v>-5.5573638644485701</v>
          </cell>
          <cell r="IE780">
            <v>0</v>
          </cell>
          <cell r="IF780">
            <v>-5.5573638644485701</v>
          </cell>
          <cell r="IG780">
            <v>-2.5404527707492202</v>
          </cell>
          <cell r="IH780">
            <v>0</v>
          </cell>
          <cell r="II780">
            <v>-2.5404527707492202</v>
          </cell>
          <cell r="IJ780">
            <v>-4.2460008014136799</v>
          </cell>
          <cell r="IK780">
            <v>0</v>
          </cell>
          <cell r="IL780">
            <v>-4.2460008014136799</v>
          </cell>
          <cell r="IM780">
            <v>-4.1129229112109797</v>
          </cell>
          <cell r="IN780">
            <v>0</v>
          </cell>
          <cell r="IO780">
            <v>-4.1129229112109797</v>
          </cell>
          <cell r="IP780">
            <v>-6.5225184823868396</v>
          </cell>
          <cell r="IQ780">
            <v>0</v>
          </cell>
          <cell r="IR780">
            <v>-6.5225184823868396</v>
          </cell>
          <cell r="IS780">
            <v>-4.8794235528040701</v>
          </cell>
          <cell r="IT780">
            <v>0</v>
          </cell>
          <cell r="IU780">
            <v>-4.8794235528040701</v>
          </cell>
          <cell r="IV780">
            <v>3.4731306308644698</v>
          </cell>
          <cell r="IW780">
            <v>0</v>
          </cell>
          <cell r="IX780">
            <v>3.4731306308644698</v>
          </cell>
          <cell r="IY780">
            <v>5.00505804558225</v>
          </cell>
          <cell r="IZ780">
            <v>0</v>
          </cell>
          <cell r="JA780">
            <v>5.00505804558225</v>
          </cell>
          <cell r="JB780">
            <v>-0.29500771380582902</v>
          </cell>
          <cell r="JC780">
            <v>0</v>
          </cell>
          <cell r="JD780">
            <v>-0.29500771380582902</v>
          </cell>
          <cell r="JE780">
            <v>0.13055949382413001</v>
          </cell>
          <cell r="JF780">
            <v>0</v>
          </cell>
          <cell r="JG780">
            <v>0.13055949382413001</v>
          </cell>
          <cell r="JH780">
            <v>-2.8792266052422799E-2</v>
          </cell>
          <cell r="JI780">
            <v>0</v>
          </cell>
          <cell r="JJ780">
            <v>-2.8792266052422799E-2</v>
          </cell>
          <cell r="JK780">
            <v>-7.6820308148445898E-2</v>
          </cell>
          <cell r="JL780">
            <v>0</v>
          </cell>
          <cell r="JM780">
            <v>-7.6820308148445898E-2</v>
          </cell>
          <cell r="JN780">
            <v>-3.5999999999999997E-2</v>
          </cell>
          <cell r="JO780">
            <v>0</v>
          </cell>
          <cell r="JP780">
            <v>-3.5999999999999997E-2</v>
          </cell>
          <cell r="JQ780">
            <v>-1.0999999999999999E-2</v>
          </cell>
          <cell r="JR780">
            <v>0</v>
          </cell>
          <cell r="JS780">
            <v>-1.0999999999999999E-2</v>
          </cell>
          <cell r="JT780">
            <v>-1.2E-2</v>
          </cell>
          <cell r="JU780">
            <v>0</v>
          </cell>
          <cell r="JV780">
            <v>-1.2E-2</v>
          </cell>
          <cell r="JW780">
            <v>-1.7000000000000001E-2</v>
          </cell>
          <cell r="JX780">
            <v>0</v>
          </cell>
          <cell r="JY780">
            <v>-1.7000000000000001E-2</v>
          </cell>
          <cell r="JZ780">
            <v>-2.9000000000000001E-2</v>
          </cell>
          <cell r="KA780">
            <v>0</v>
          </cell>
          <cell r="KB780">
            <v>-2.9000000000000001E-2</v>
          </cell>
          <cell r="KC780">
            <v>-1.7999999999999999E-2</v>
          </cell>
          <cell r="KD780">
            <v>0</v>
          </cell>
          <cell r="KE780">
            <v>-1.7999999999999999E-2</v>
          </cell>
          <cell r="KF780">
            <v>0</v>
          </cell>
          <cell r="KG780">
            <v>0</v>
          </cell>
          <cell r="KH780">
            <v>0</v>
          </cell>
          <cell r="KI780">
            <v>0</v>
          </cell>
          <cell r="KJ780">
            <v>0</v>
          </cell>
          <cell r="KK780">
            <v>0</v>
          </cell>
          <cell r="KL780">
            <v>0</v>
          </cell>
          <cell r="KM780">
            <v>0</v>
          </cell>
          <cell r="KN780">
            <v>0</v>
          </cell>
          <cell r="KO780">
            <v>0</v>
          </cell>
          <cell r="KP780">
            <v>0</v>
          </cell>
          <cell r="KQ780">
            <v>0</v>
          </cell>
          <cell r="KR780">
            <v>0</v>
          </cell>
          <cell r="KS780">
            <v>0</v>
          </cell>
          <cell r="KT780">
            <v>0</v>
          </cell>
          <cell r="KU780">
            <v>1</v>
          </cell>
          <cell r="KV780">
            <v>0</v>
          </cell>
          <cell r="KW780">
            <v>1</v>
          </cell>
          <cell r="KX780">
            <v>0</v>
          </cell>
          <cell r="KY780">
            <v>0</v>
          </cell>
          <cell r="KZ780">
            <v>0</v>
          </cell>
          <cell r="LA780">
            <v>0</v>
          </cell>
          <cell r="LB780">
            <v>0</v>
          </cell>
          <cell r="LC780">
            <v>0</v>
          </cell>
          <cell r="LD780">
            <v>0</v>
          </cell>
          <cell r="LE780">
            <v>0</v>
          </cell>
          <cell r="LF780">
            <v>0</v>
          </cell>
          <cell r="LG780">
            <v>1</v>
          </cell>
          <cell r="LH780">
            <v>0</v>
          </cell>
          <cell r="LI780">
            <v>1</v>
          </cell>
          <cell r="LJ780">
            <v>0</v>
          </cell>
          <cell r="LK780">
            <v>0</v>
          </cell>
          <cell r="LL780">
            <v>0</v>
          </cell>
          <cell r="LM780">
            <v>0</v>
          </cell>
          <cell r="LN780">
            <v>0</v>
          </cell>
          <cell r="LO780">
            <v>0</v>
          </cell>
          <cell r="LP780">
            <v>0</v>
          </cell>
          <cell r="LQ780">
            <v>0</v>
          </cell>
          <cell r="LR780">
            <v>0</v>
          </cell>
          <cell r="LS780">
            <v>0</v>
          </cell>
          <cell r="LT780">
            <v>0</v>
          </cell>
          <cell r="LU780">
            <v>0</v>
          </cell>
          <cell r="LV780">
            <v>0</v>
          </cell>
          <cell r="LW780">
            <v>0</v>
          </cell>
          <cell r="LX780">
            <v>0</v>
          </cell>
          <cell r="LY780">
            <v>0</v>
          </cell>
          <cell r="LZ780">
            <v>0</v>
          </cell>
          <cell r="MA780">
            <v>0</v>
          </cell>
          <cell r="MB780">
            <v>-1</v>
          </cell>
          <cell r="MC780">
            <v>0</v>
          </cell>
          <cell r="MD780">
            <v>-1</v>
          </cell>
          <cell r="ME780">
            <v>0</v>
          </cell>
          <cell r="MF780">
            <v>0</v>
          </cell>
          <cell r="MG780">
            <v>0</v>
          </cell>
          <cell r="MH780">
            <v>0</v>
          </cell>
          <cell r="MI780">
            <v>0</v>
          </cell>
          <cell r="MJ780">
            <v>0</v>
          </cell>
          <cell r="MK780">
            <v>1</v>
          </cell>
          <cell r="ML780">
            <v>0</v>
          </cell>
          <cell r="MM780">
            <v>1</v>
          </cell>
          <cell r="MN780">
            <v>-1</v>
          </cell>
          <cell r="MO780">
            <v>0</v>
          </cell>
          <cell r="MP780">
            <v>-1</v>
          </cell>
          <cell r="MQ780">
            <v>0</v>
          </cell>
          <cell r="MR780">
            <v>0</v>
          </cell>
          <cell r="MS780">
            <v>0</v>
          </cell>
          <cell r="MT780">
            <v>-2</v>
          </cell>
          <cell r="MU780">
            <v>0</v>
          </cell>
          <cell r="MV780">
            <v>-2</v>
          </cell>
          <cell r="MW780">
            <v>-2</v>
          </cell>
          <cell r="MX780">
            <v>0</v>
          </cell>
          <cell r="MY780">
            <v>-2</v>
          </cell>
          <cell r="MZ780">
            <v>0</v>
          </cell>
          <cell r="NA780">
            <v>0</v>
          </cell>
          <cell r="NB780">
            <v>0</v>
          </cell>
          <cell r="NC780">
            <v>-1</v>
          </cell>
          <cell r="ND780">
            <v>0</v>
          </cell>
          <cell r="NE780">
            <v>-1</v>
          </cell>
          <cell r="NF780">
            <v>0</v>
          </cell>
          <cell r="NG780">
            <v>0</v>
          </cell>
          <cell r="NH780">
            <v>0</v>
          </cell>
          <cell r="NI780">
            <v>-1</v>
          </cell>
          <cell r="NJ780">
            <v>0</v>
          </cell>
          <cell r="NK780">
            <v>-1</v>
          </cell>
          <cell r="NL780">
            <v>0</v>
          </cell>
          <cell r="NM780">
            <v>0</v>
          </cell>
          <cell r="NN780">
            <v>0</v>
          </cell>
          <cell r="NO780">
            <v>-1</v>
          </cell>
          <cell r="NP780">
            <v>0</v>
          </cell>
          <cell r="NQ780">
            <v>-1</v>
          </cell>
          <cell r="NR780">
            <v>0</v>
          </cell>
          <cell r="NS780">
            <v>0</v>
          </cell>
          <cell r="NT780">
            <v>0</v>
          </cell>
          <cell r="NU780">
            <v>0</v>
          </cell>
          <cell r="NV780">
            <v>0</v>
          </cell>
          <cell r="NW780">
            <v>0</v>
          </cell>
        </row>
        <row r="781">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0</v>
          </cell>
          <cell r="CB781">
            <v>0</v>
          </cell>
          <cell r="CC781">
            <v>0</v>
          </cell>
          <cell r="CD781">
            <v>0</v>
          </cell>
          <cell r="CE781">
            <v>0</v>
          </cell>
          <cell r="CF781">
            <v>0</v>
          </cell>
          <cell r="CG781">
            <v>0</v>
          </cell>
          <cell r="CH781">
            <v>0</v>
          </cell>
          <cell r="CI781">
            <v>0</v>
          </cell>
          <cell r="CJ781">
            <v>0</v>
          </cell>
          <cell r="CK781">
            <v>0</v>
          </cell>
          <cell r="CL781">
            <v>0</v>
          </cell>
          <cell r="CM781">
            <v>0</v>
          </cell>
          <cell r="CN781">
            <v>0</v>
          </cell>
          <cell r="CO781">
            <v>0</v>
          </cell>
          <cell r="CP781">
            <v>0</v>
          </cell>
          <cell r="CQ781">
            <v>0</v>
          </cell>
          <cell r="CR781">
            <v>0</v>
          </cell>
          <cell r="CS781">
            <v>0</v>
          </cell>
          <cell r="CT781">
            <v>0</v>
          </cell>
          <cell r="CU781">
            <v>0</v>
          </cell>
          <cell r="CV781">
            <v>0</v>
          </cell>
          <cell r="CW781">
            <v>0</v>
          </cell>
          <cell r="CX781">
            <v>0</v>
          </cell>
          <cell r="CY781">
            <v>0</v>
          </cell>
          <cell r="CZ781">
            <v>0</v>
          </cell>
          <cell r="DA781">
            <v>0</v>
          </cell>
          <cell r="DB781">
            <v>0</v>
          </cell>
          <cell r="DC781">
            <v>0</v>
          </cell>
          <cell r="DD781">
            <v>0</v>
          </cell>
          <cell r="DE781">
            <v>0</v>
          </cell>
          <cell r="DF781">
            <v>0</v>
          </cell>
          <cell r="DG781">
            <v>0</v>
          </cell>
          <cell r="DH781">
            <v>0</v>
          </cell>
          <cell r="DI781">
            <v>0</v>
          </cell>
          <cell r="DJ781">
            <v>0</v>
          </cell>
          <cell r="DK781">
            <v>0</v>
          </cell>
          <cell r="DL781">
            <v>0</v>
          </cell>
          <cell r="DM781">
            <v>0</v>
          </cell>
          <cell r="DN781">
            <v>0</v>
          </cell>
          <cell r="DO781">
            <v>0</v>
          </cell>
          <cell r="DP781">
            <v>0</v>
          </cell>
          <cell r="DQ781">
            <v>0</v>
          </cell>
          <cell r="DR781">
            <v>0</v>
          </cell>
          <cell r="DS781">
            <v>0</v>
          </cell>
          <cell r="DT781">
            <v>0</v>
          </cell>
          <cell r="DU781">
            <v>0</v>
          </cell>
          <cell r="DV781">
            <v>0</v>
          </cell>
          <cell r="DW781">
            <v>0</v>
          </cell>
          <cell r="DX781">
            <v>0</v>
          </cell>
          <cell r="DY781">
            <v>0</v>
          </cell>
          <cell r="DZ781">
            <v>0</v>
          </cell>
          <cell r="EA781">
            <v>0</v>
          </cell>
          <cell r="EB781">
            <v>0</v>
          </cell>
          <cell r="EC781">
            <v>0</v>
          </cell>
          <cell r="ED781">
            <v>0</v>
          </cell>
          <cell r="EE781">
            <v>0</v>
          </cell>
          <cell r="EF781">
            <v>0</v>
          </cell>
          <cell r="EG781">
            <v>0</v>
          </cell>
          <cell r="EH781">
            <v>0</v>
          </cell>
          <cell r="EI781">
            <v>0</v>
          </cell>
          <cell r="EJ781">
            <v>0</v>
          </cell>
          <cell r="EK781">
            <v>0</v>
          </cell>
          <cell r="EL781">
            <v>0</v>
          </cell>
          <cell r="EM781">
            <v>0</v>
          </cell>
          <cell r="EN781">
            <v>0</v>
          </cell>
          <cell r="EO781">
            <v>0</v>
          </cell>
          <cell r="EP781">
            <v>0</v>
          </cell>
          <cell r="EQ781">
            <v>0</v>
          </cell>
          <cell r="ER781">
            <v>0</v>
          </cell>
          <cell r="ES781">
            <v>0</v>
          </cell>
          <cell r="ET781">
            <v>0</v>
          </cell>
          <cell r="EU781">
            <v>0</v>
          </cell>
          <cell r="EV781">
            <v>0</v>
          </cell>
          <cell r="EW781">
            <v>0</v>
          </cell>
          <cell r="EX781">
            <v>0</v>
          </cell>
          <cell r="EY781">
            <v>0</v>
          </cell>
          <cell r="EZ781">
            <v>0</v>
          </cell>
          <cell r="FA781">
            <v>0</v>
          </cell>
          <cell r="FB781">
            <v>0</v>
          </cell>
          <cell r="FC781">
            <v>0</v>
          </cell>
          <cell r="FD781">
            <v>0</v>
          </cell>
          <cell r="FE781">
            <v>0</v>
          </cell>
          <cell r="FF781">
            <v>0</v>
          </cell>
          <cell r="FG781">
            <v>0</v>
          </cell>
          <cell r="FH781">
            <v>0</v>
          </cell>
          <cell r="FI781">
            <v>0</v>
          </cell>
          <cell r="FJ781">
            <v>0</v>
          </cell>
          <cell r="FK781">
            <v>0</v>
          </cell>
          <cell r="FL781">
            <v>0</v>
          </cell>
          <cell r="FM781">
            <v>0</v>
          </cell>
          <cell r="FN781">
            <v>0</v>
          </cell>
          <cell r="FO781">
            <v>0</v>
          </cell>
          <cell r="FP781">
            <v>0</v>
          </cell>
          <cell r="FQ781">
            <v>0</v>
          </cell>
          <cell r="FR781">
            <v>0</v>
          </cell>
          <cell r="FS781">
            <v>0</v>
          </cell>
          <cell r="FT781">
            <v>0</v>
          </cell>
          <cell r="FU781">
            <v>0</v>
          </cell>
          <cell r="FV781">
            <v>0</v>
          </cell>
          <cell r="FW781">
            <v>0</v>
          </cell>
          <cell r="FX781">
            <v>0</v>
          </cell>
          <cell r="FY781">
            <v>0</v>
          </cell>
          <cell r="FZ781">
            <v>0</v>
          </cell>
          <cell r="GA781">
            <v>0</v>
          </cell>
          <cell r="GB781">
            <v>0</v>
          </cell>
          <cell r="GC781">
            <v>0</v>
          </cell>
          <cell r="GD781">
            <v>0</v>
          </cell>
          <cell r="GE781">
            <v>0</v>
          </cell>
          <cell r="GF781">
            <v>0</v>
          </cell>
          <cell r="GG781">
            <v>0</v>
          </cell>
          <cell r="GH781">
            <v>0</v>
          </cell>
          <cell r="GI781">
            <v>0</v>
          </cell>
          <cell r="GJ781">
            <v>0</v>
          </cell>
          <cell r="GK781">
            <v>0</v>
          </cell>
          <cell r="GL781">
            <v>0</v>
          </cell>
          <cell r="GM781">
            <v>0</v>
          </cell>
          <cell r="GN781">
            <v>0</v>
          </cell>
          <cell r="GO781">
            <v>0</v>
          </cell>
          <cell r="GP781">
            <v>0</v>
          </cell>
          <cell r="GQ781">
            <v>0</v>
          </cell>
          <cell r="GR781">
            <v>0</v>
          </cell>
          <cell r="GS781">
            <v>0</v>
          </cell>
          <cell r="GT781">
            <v>0</v>
          </cell>
          <cell r="GU781">
            <v>0</v>
          </cell>
          <cell r="GV781">
            <v>0</v>
          </cell>
          <cell r="GW781">
            <v>0</v>
          </cell>
          <cell r="GX781">
            <v>0</v>
          </cell>
          <cell r="GY781">
            <v>0</v>
          </cell>
          <cell r="GZ781">
            <v>0</v>
          </cell>
          <cell r="HA781">
            <v>0</v>
          </cell>
          <cell r="HB781">
            <v>0</v>
          </cell>
          <cell r="HC781">
            <v>0</v>
          </cell>
          <cell r="HD781">
            <v>0</v>
          </cell>
          <cell r="HE781">
            <v>0</v>
          </cell>
          <cell r="HF781">
            <v>0</v>
          </cell>
          <cell r="HG781">
            <v>0</v>
          </cell>
          <cell r="HH781">
            <v>0</v>
          </cell>
          <cell r="HI781">
            <v>0</v>
          </cell>
          <cell r="HJ781">
            <v>0</v>
          </cell>
          <cell r="HO781">
            <v>0</v>
          </cell>
          <cell r="HP781">
            <v>0</v>
          </cell>
          <cell r="HQ781">
            <v>0</v>
          </cell>
          <cell r="HR781">
            <v>0</v>
          </cell>
          <cell r="HS781">
            <v>0</v>
          </cell>
          <cell r="HT781">
            <v>0</v>
          </cell>
          <cell r="HU781">
            <v>0</v>
          </cell>
          <cell r="HV781">
            <v>0</v>
          </cell>
          <cell r="HW781">
            <v>0</v>
          </cell>
          <cell r="HX781">
            <v>0</v>
          </cell>
          <cell r="HY781">
            <v>0</v>
          </cell>
          <cell r="HZ781">
            <v>0</v>
          </cell>
          <cell r="IA781">
            <v>0</v>
          </cell>
          <cell r="IB781">
            <v>0</v>
          </cell>
          <cell r="IC781">
            <v>0</v>
          </cell>
          <cell r="ID781">
            <v>0</v>
          </cell>
          <cell r="IE781">
            <v>0</v>
          </cell>
          <cell r="IF781">
            <v>0</v>
          </cell>
          <cell r="IG781">
            <v>0</v>
          </cell>
          <cell r="IH781">
            <v>0</v>
          </cell>
          <cell r="II781">
            <v>0</v>
          </cell>
          <cell r="IJ781">
            <v>0</v>
          </cell>
          <cell r="IK781">
            <v>0</v>
          </cell>
          <cell r="IL781">
            <v>0</v>
          </cell>
          <cell r="IM781">
            <v>0</v>
          </cell>
          <cell r="IN781">
            <v>0</v>
          </cell>
          <cell r="IO781">
            <v>0</v>
          </cell>
          <cell r="IP781">
            <v>0</v>
          </cell>
          <cell r="IQ781">
            <v>0</v>
          </cell>
          <cell r="IR781">
            <v>0</v>
          </cell>
          <cell r="IS781">
            <v>0</v>
          </cell>
          <cell r="IT781">
            <v>0</v>
          </cell>
          <cell r="IU781">
            <v>0</v>
          </cell>
          <cell r="IV781">
            <v>0</v>
          </cell>
          <cell r="IW781">
            <v>0</v>
          </cell>
          <cell r="IX781">
            <v>0</v>
          </cell>
          <cell r="IY781">
            <v>0</v>
          </cell>
          <cell r="IZ781">
            <v>0</v>
          </cell>
          <cell r="JA781">
            <v>0</v>
          </cell>
          <cell r="JB781">
            <v>0</v>
          </cell>
          <cell r="JC781">
            <v>0</v>
          </cell>
          <cell r="JD781">
            <v>0</v>
          </cell>
          <cell r="JE781">
            <v>0</v>
          </cell>
          <cell r="JF781">
            <v>0</v>
          </cell>
          <cell r="JG781">
            <v>0</v>
          </cell>
          <cell r="JH781">
            <v>0</v>
          </cell>
          <cell r="JI781">
            <v>0</v>
          </cell>
          <cell r="JJ781">
            <v>0</v>
          </cell>
          <cell r="JK781">
            <v>0</v>
          </cell>
          <cell r="JL781">
            <v>0</v>
          </cell>
          <cell r="JM781">
            <v>0</v>
          </cell>
          <cell r="JN781">
            <v>0</v>
          </cell>
          <cell r="JO781">
            <v>0</v>
          </cell>
          <cell r="JP781">
            <v>0</v>
          </cell>
          <cell r="JQ781">
            <v>0</v>
          </cell>
          <cell r="JR781">
            <v>0</v>
          </cell>
          <cell r="JS781">
            <v>0</v>
          </cell>
          <cell r="JT781">
            <v>0</v>
          </cell>
          <cell r="JU781">
            <v>0</v>
          </cell>
          <cell r="JV781">
            <v>0</v>
          </cell>
          <cell r="JW781">
            <v>0</v>
          </cell>
          <cell r="JX781">
            <v>0</v>
          </cell>
          <cell r="JY781">
            <v>0</v>
          </cell>
          <cell r="JZ781">
            <v>0</v>
          </cell>
          <cell r="KA781">
            <v>0</v>
          </cell>
          <cell r="KB781">
            <v>0</v>
          </cell>
          <cell r="KC781">
            <v>0</v>
          </cell>
          <cell r="KD781">
            <v>0</v>
          </cell>
          <cell r="KE781">
            <v>0</v>
          </cell>
          <cell r="KF781">
            <v>0</v>
          </cell>
          <cell r="KG781">
            <v>0</v>
          </cell>
          <cell r="KH781">
            <v>0</v>
          </cell>
          <cell r="KI781">
            <v>0</v>
          </cell>
          <cell r="KJ781">
            <v>0</v>
          </cell>
          <cell r="KK781">
            <v>0</v>
          </cell>
          <cell r="KL781">
            <v>0</v>
          </cell>
          <cell r="KM781">
            <v>0</v>
          </cell>
          <cell r="KN781">
            <v>0</v>
          </cell>
          <cell r="KO781">
            <v>0</v>
          </cell>
          <cell r="KP781">
            <v>0</v>
          </cell>
          <cell r="KQ781">
            <v>0</v>
          </cell>
          <cell r="KR781">
            <v>0</v>
          </cell>
          <cell r="KS781">
            <v>0</v>
          </cell>
          <cell r="KT781">
            <v>0</v>
          </cell>
          <cell r="KU781">
            <v>0</v>
          </cell>
          <cell r="KV781">
            <v>0</v>
          </cell>
          <cell r="KW781">
            <v>0</v>
          </cell>
          <cell r="KX781">
            <v>0</v>
          </cell>
          <cell r="KY781">
            <v>0</v>
          </cell>
          <cell r="KZ781">
            <v>0</v>
          </cell>
          <cell r="LA781">
            <v>0</v>
          </cell>
          <cell r="LB781">
            <v>0</v>
          </cell>
          <cell r="LC781">
            <v>0</v>
          </cell>
          <cell r="LD781">
            <v>0</v>
          </cell>
          <cell r="LE781">
            <v>0</v>
          </cell>
          <cell r="LF781">
            <v>0</v>
          </cell>
          <cell r="LG781">
            <v>0</v>
          </cell>
          <cell r="LH781">
            <v>0</v>
          </cell>
          <cell r="LI781">
            <v>0</v>
          </cell>
          <cell r="LJ781">
            <v>0</v>
          </cell>
          <cell r="LK781">
            <v>0</v>
          </cell>
          <cell r="LL781">
            <v>0</v>
          </cell>
          <cell r="LM781">
            <v>0</v>
          </cell>
          <cell r="LN781">
            <v>0</v>
          </cell>
          <cell r="LO781">
            <v>0</v>
          </cell>
          <cell r="LP781">
            <v>0</v>
          </cell>
          <cell r="LQ781">
            <v>0</v>
          </cell>
          <cell r="LR781">
            <v>0</v>
          </cell>
          <cell r="LS781">
            <v>0</v>
          </cell>
          <cell r="LT781">
            <v>0</v>
          </cell>
          <cell r="LU781">
            <v>0</v>
          </cell>
          <cell r="LV781">
            <v>0</v>
          </cell>
          <cell r="LW781">
            <v>0</v>
          </cell>
          <cell r="LX781">
            <v>0</v>
          </cell>
          <cell r="LY781">
            <v>0</v>
          </cell>
          <cell r="LZ781">
            <v>0</v>
          </cell>
          <cell r="MA781">
            <v>0</v>
          </cell>
          <cell r="MB781">
            <v>0</v>
          </cell>
          <cell r="MC781">
            <v>0</v>
          </cell>
          <cell r="MD781">
            <v>0</v>
          </cell>
          <cell r="ME781">
            <v>0</v>
          </cell>
          <cell r="MF781">
            <v>0</v>
          </cell>
          <cell r="MG781">
            <v>0</v>
          </cell>
          <cell r="MH781">
            <v>0</v>
          </cell>
          <cell r="MI781">
            <v>0</v>
          </cell>
          <cell r="MJ781">
            <v>0</v>
          </cell>
          <cell r="MK781">
            <v>0</v>
          </cell>
          <cell r="ML781">
            <v>0</v>
          </cell>
          <cell r="MM781">
            <v>0</v>
          </cell>
          <cell r="MN781">
            <v>0</v>
          </cell>
          <cell r="MO781">
            <v>0</v>
          </cell>
          <cell r="MP781">
            <v>0</v>
          </cell>
          <cell r="MQ781">
            <v>0</v>
          </cell>
          <cell r="MR781">
            <v>0</v>
          </cell>
          <cell r="MS781">
            <v>0</v>
          </cell>
          <cell r="MT781">
            <v>0</v>
          </cell>
          <cell r="MU781">
            <v>0</v>
          </cell>
          <cell r="MV781">
            <v>0</v>
          </cell>
          <cell r="MW781">
            <v>0</v>
          </cell>
          <cell r="MX781">
            <v>0</v>
          </cell>
          <cell r="MY781">
            <v>0</v>
          </cell>
          <cell r="MZ781">
            <v>0</v>
          </cell>
          <cell r="NA781">
            <v>0</v>
          </cell>
          <cell r="NB781">
            <v>0</v>
          </cell>
          <cell r="NC781">
            <v>0</v>
          </cell>
          <cell r="ND781">
            <v>0</v>
          </cell>
          <cell r="NE781">
            <v>0</v>
          </cell>
          <cell r="NF781">
            <v>0</v>
          </cell>
          <cell r="NG781">
            <v>0</v>
          </cell>
          <cell r="NH781">
            <v>0</v>
          </cell>
          <cell r="NI781">
            <v>0</v>
          </cell>
          <cell r="NJ781">
            <v>0</v>
          </cell>
          <cell r="NK781">
            <v>0</v>
          </cell>
          <cell r="NL781">
            <v>0</v>
          </cell>
          <cell r="NM781">
            <v>0</v>
          </cell>
          <cell r="NN781">
            <v>0</v>
          </cell>
          <cell r="NO781">
            <v>0</v>
          </cell>
          <cell r="NP781">
            <v>0</v>
          </cell>
          <cell r="NQ781">
            <v>0</v>
          </cell>
          <cell r="NR781">
            <v>0</v>
          </cell>
          <cell r="NS781">
            <v>0</v>
          </cell>
          <cell r="NT781">
            <v>0</v>
          </cell>
          <cell r="NU781">
            <v>0</v>
          </cell>
          <cell r="NV781">
            <v>0</v>
          </cell>
          <cell r="NW781">
            <v>0</v>
          </cell>
        </row>
        <row r="782">
          <cell r="BB782">
            <v>69.0666151366256</v>
          </cell>
          <cell r="BC782">
            <v>-5.3620000000000001</v>
          </cell>
          <cell r="BD782">
            <v>74.428615136625595</v>
          </cell>
          <cell r="BE782">
            <v>50.1792086992767</v>
          </cell>
          <cell r="BF782">
            <v>-16.424300250000002</v>
          </cell>
          <cell r="BG782">
            <v>66.603508949276701</v>
          </cell>
          <cell r="BH782">
            <v>43.7409334039938</v>
          </cell>
          <cell r="BI782">
            <v>-3.9114591000000001</v>
          </cell>
          <cell r="BJ782">
            <v>47.652392503993802</v>
          </cell>
          <cell r="BK782">
            <v>53.424603638304298</v>
          </cell>
          <cell r="BL782">
            <v>-6.7263709599999997</v>
          </cell>
          <cell r="BM782">
            <v>60.150974598304295</v>
          </cell>
          <cell r="BN782">
            <v>60.244030866072798</v>
          </cell>
          <cell r="BO782">
            <v>-3.5122681299999989</v>
          </cell>
          <cell r="BP782">
            <v>63.7562989960728</v>
          </cell>
          <cell r="BQ782">
            <v>66.125295397631803</v>
          </cell>
          <cell r="BR782">
            <v>-4.6505168799999996</v>
          </cell>
          <cell r="BS782">
            <v>70.7758122776318</v>
          </cell>
          <cell r="BT782">
            <v>41.5549674637357</v>
          </cell>
          <cell r="BU782">
            <v>-3.8882399300000001</v>
          </cell>
          <cell r="BV782">
            <v>45.443207393735698</v>
          </cell>
          <cell r="BW782">
            <v>42.187182517296399</v>
          </cell>
          <cell r="BX782">
            <v>-15.346</v>
          </cell>
          <cell r="BY782">
            <v>57.533182517296396</v>
          </cell>
          <cell r="BZ782">
            <v>62.359950420904802</v>
          </cell>
          <cell r="CA782">
            <v>0</v>
          </cell>
          <cell r="CB782">
            <v>62.359950420904802</v>
          </cell>
          <cell r="CC782">
            <v>58.4023137305727</v>
          </cell>
          <cell r="CD782">
            <v>0</v>
          </cell>
          <cell r="CE782">
            <v>58.4023137305727</v>
          </cell>
          <cell r="CF782">
            <v>27.409127662344901</v>
          </cell>
          <cell r="CG782">
            <v>0</v>
          </cell>
          <cell r="CH782">
            <v>27.409127662344901</v>
          </cell>
          <cell r="CI782">
            <v>60.431151823971597</v>
          </cell>
          <cell r="CJ782">
            <v>0</v>
          </cell>
          <cell r="CK782">
            <v>60.431151823971597</v>
          </cell>
          <cell r="CL782">
            <v>65.057704188269398</v>
          </cell>
          <cell r="CM782">
            <v>0</v>
          </cell>
          <cell r="CN782">
            <v>65.057704188269398</v>
          </cell>
          <cell r="CO782">
            <v>59.482311001514901</v>
          </cell>
          <cell r="CP782">
            <v>0</v>
          </cell>
          <cell r="CQ782">
            <v>59.482311001514901</v>
          </cell>
          <cell r="CR782">
            <v>31.312765130352201</v>
          </cell>
          <cell r="CS782">
            <v>0</v>
          </cell>
          <cell r="CT782">
            <v>31.312765130352201</v>
          </cell>
          <cell r="CU782">
            <v>47.536789655028301</v>
          </cell>
          <cell r="CV782">
            <v>0</v>
          </cell>
          <cell r="CW782">
            <v>47.536789655028301</v>
          </cell>
          <cell r="CX782">
            <v>45.821619442824101</v>
          </cell>
          <cell r="CY782">
            <v>0</v>
          </cell>
          <cell r="CZ782">
            <v>45.821619442824101</v>
          </cell>
          <cell r="DA782">
            <v>66.915076289593699</v>
          </cell>
          <cell r="DB782">
            <v>0</v>
          </cell>
          <cell r="DC782">
            <v>66.915076289593699</v>
          </cell>
          <cell r="DD782">
            <v>30.935727782646001</v>
          </cell>
          <cell r="DE782">
            <v>0</v>
          </cell>
          <cell r="DF782">
            <v>30.935727782646001</v>
          </cell>
          <cell r="DG782">
            <v>30.980962754177501</v>
          </cell>
          <cell r="DH782">
            <v>0</v>
          </cell>
          <cell r="DI782">
            <v>30.980962754177501</v>
          </cell>
          <cell r="DJ782">
            <v>36.283204971563201</v>
          </cell>
          <cell r="DK782">
            <v>0</v>
          </cell>
          <cell r="DL782">
            <v>36.283204971563201</v>
          </cell>
          <cell r="DM782">
            <v>52.048802883597297</v>
          </cell>
          <cell r="DN782">
            <v>0</v>
          </cell>
          <cell r="DO782">
            <v>52.048802883597297</v>
          </cell>
          <cell r="DP782">
            <v>26.494689721462301</v>
          </cell>
          <cell r="DQ782">
            <v>0</v>
          </cell>
          <cell r="DR782">
            <v>26.494689721462301</v>
          </cell>
          <cell r="DS782">
            <v>41</v>
          </cell>
          <cell r="DT782">
            <v>0</v>
          </cell>
          <cell r="DU782">
            <v>41</v>
          </cell>
          <cell r="DV782">
            <v>40</v>
          </cell>
          <cell r="DW782">
            <v>0</v>
          </cell>
          <cell r="DX782">
            <v>40</v>
          </cell>
          <cell r="DY782">
            <v>47</v>
          </cell>
          <cell r="DZ782">
            <v>0</v>
          </cell>
          <cell r="EA782">
            <v>47</v>
          </cell>
          <cell r="EB782">
            <v>27</v>
          </cell>
          <cell r="EC782">
            <v>0</v>
          </cell>
          <cell r="ED782">
            <v>27</v>
          </cell>
          <cell r="EE782">
            <v>36</v>
          </cell>
          <cell r="EF782">
            <v>0</v>
          </cell>
          <cell r="EG782">
            <v>36</v>
          </cell>
          <cell r="EH782">
            <v>36</v>
          </cell>
          <cell r="EI782">
            <v>0</v>
          </cell>
          <cell r="EJ782">
            <v>36</v>
          </cell>
          <cell r="EK782">
            <v>39</v>
          </cell>
          <cell r="EL782">
            <v>0</v>
          </cell>
          <cell r="EM782">
            <v>39</v>
          </cell>
          <cell r="EN782">
            <v>28</v>
          </cell>
          <cell r="EO782">
            <v>0</v>
          </cell>
          <cell r="EP782">
            <v>28</v>
          </cell>
          <cell r="EQ782">
            <v>43</v>
          </cell>
          <cell r="ER782">
            <v>0</v>
          </cell>
          <cell r="ES782">
            <v>43</v>
          </cell>
          <cell r="ET782">
            <v>58</v>
          </cell>
          <cell r="EU782">
            <v>0</v>
          </cell>
          <cell r="EV782">
            <v>58</v>
          </cell>
          <cell r="EW782">
            <v>69</v>
          </cell>
          <cell r="EX782">
            <v>0</v>
          </cell>
          <cell r="EY782">
            <v>69</v>
          </cell>
          <cell r="EZ782">
            <v>58</v>
          </cell>
          <cell r="FA782">
            <v>0</v>
          </cell>
          <cell r="FB782">
            <v>58</v>
          </cell>
          <cell r="FC782">
            <v>53</v>
          </cell>
          <cell r="FD782">
            <v>0</v>
          </cell>
          <cell r="FE782">
            <v>53</v>
          </cell>
          <cell r="FF782">
            <v>76</v>
          </cell>
          <cell r="FG782">
            <v>0</v>
          </cell>
          <cell r="FH782">
            <v>76</v>
          </cell>
          <cell r="FI782">
            <v>71</v>
          </cell>
          <cell r="FJ782">
            <v>0</v>
          </cell>
          <cell r="FK782">
            <v>71</v>
          </cell>
          <cell r="FL782">
            <v>74</v>
          </cell>
          <cell r="FM782">
            <v>0</v>
          </cell>
          <cell r="FN782">
            <v>74</v>
          </cell>
          <cell r="FO782">
            <v>70</v>
          </cell>
          <cell r="FP782">
            <v>0</v>
          </cell>
          <cell r="FQ782">
            <v>70</v>
          </cell>
          <cell r="FR782">
            <v>61</v>
          </cell>
          <cell r="FS782">
            <v>0</v>
          </cell>
          <cell r="FT782">
            <v>61</v>
          </cell>
          <cell r="FU782">
            <v>63</v>
          </cell>
          <cell r="FV782">
            <v>0</v>
          </cell>
          <cell r="FW782">
            <v>63</v>
          </cell>
          <cell r="FX782">
            <v>60</v>
          </cell>
          <cell r="FY782">
            <v>0</v>
          </cell>
          <cell r="FZ782">
            <v>60</v>
          </cell>
          <cell r="GA782">
            <v>50</v>
          </cell>
          <cell r="GB782">
            <v>0</v>
          </cell>
          <cell r="GC782">
            <v>50</v>
          </cell>
          <cell r="GD782">
            <v>64</v>
          </cell>
          <cell r="GE782">
            <v>0</v>
          </cell>
          <cell r="GF782">
            <v>64</v>
          </cell>
          <cell r="GG782">
            <v>66</v>
          </cell>
          <cell r="GH782">
            <v>0</v>
          </cell>
          <cell r="GI782">
            <v>66</v>
          </cell>
          <cell r="GJ782">
            <v>50</v>
          </cell>
          <cell r="GK782">
            <v>0</v>
          </cell>
          <cell r="GL782">
            <v>50</v>
          </cell>
          <cell r="GM782">
            <v>50</v>
          </cell>
          <cell r="GN782">
            <v>0</v>
          </cell>
          <cell r="GO782">
            <v>50</v>
          </cell>
          <cell r="GP782">
            <v>50</v>
          </cell>
          <cell r="GQ782">
            <v>0</v>
          </cell>
          <cell r="GR782">
            <v>50</v>
          </cell>
          <cell r="GS782">
            <v>27</v>
          </cell>
          <cell r="GT782">
            <v>0</v>
          </cell>
          <cell r="GU782">
            <v>27</v>
          </cell>
          <cell r="GV782">
            <v>27</v>
          </cell>
          <cell r="GW782">
            <v>0</v>
          </cell>
          <cell r="GX782">
            <v>27</v>
          </cell>
          <cell r="GY782">
            <v>21</v>
          </cell>
          <cell r="GZ782">
            <v>0</v>
          </cell>
          <cell r="HA782">
            <v>21</v>
          </cell>
          <cell r="HB782">
            <v>24</v>
          </cell>
          <cell r="HC782">
            <v>0</v>
          </cell>
          <cell r="HD782">
            <v>24</v>
          </cell>
          <cell r="HE782">
            <v>28</v>
          </cell>
          <cell r="HF782">
            <v>0</v>
          </cell>
          <cell r="HG782">
            <v>28</v>
          </cell>
          <cell r="HH782">
            <v>26</v>
          </cell>
          <cell r="HI782">
            <v>0</v>
          </cell>
          <cell r="HJ782">
            <v>26</v>
          </cell>
          <cell r="HO782">
            <v>162.98675723989601</v>
          </cell>
          <cell r="HP782">
            <v>-25.697759350000005</v>
          </cell>
          <cell r="HQ782">
            <v>188.68451658989602</v>
          </cell>
          <cell r="HR782">
            <v>93.920142103270507</v>
          </cell>
          <cell r="HS782">
            <v>-20.335759350000004</v>
          </cell>
          <cell r="HT782">
            <v>114.25590145327051</v>
          </cell>
          <cell r="HU782">
            <v>43.7409334039938</v>
          </cell>
          <cell r="HV782">
            <v>-3.9114591000000001</v>
          </cell>
          <cell r="HW782">
            <v>47.652392503993802</v>
          </cell>
          <cell r="HX782">
            <v>221.34889736574499</v>
          </cell>
          <cell r="HY782">
            <v>-18.777395899999998</v>
          </cell>
          <cell r="HZ782">
            <v>240.12629326574498</v>
          </cell>
          <cell r="IA782">
            <v>167.92429372743999</v>
          </cell>
          <cell r="IB782">
            <v>-12.051024939999998</v>
          </cell>
          <cell r="IC782">
            <v>179.97531866743998</v>
          </cell>
          <cell r="ID782">
            <v>107.68026286136801</v>
          </cell>
          <cell r="IE782">
            <v>-8.5387568099999989</v>
          </cell>
          <cell r="IF782">
            <v>116.219019671368</v>
          </cell>
          <cell r="IG782">
            <v>41.5549674637357</v>
          </cell>
          <cell r="IH782">
            <v>-3.8882399300000001</v>
          </cell>
          <cell r="II782">
            <v>45.443207393735698</v>
          </cell>
          <cell r="IJ782">
            <v>190.358574331119</v>
          </cell>
          <cell r="IK782">
            <v>-15.346</v>
          </cell>
          <cell r="IL782">
            <v>205.70457433111901</v>
          </cell>
          <cell r="IM782">
            <v>148.171391813822</v>
          </cell>
          <cell r="IN782">
            <v>0</v>
          </cell>
          <cell r="IO782">
            <v>148.171391813822</v>
          </cell>
          <cell r="IP782">
            <v>85.811441392917601</v>
          </cell>
          <cell r="IQ782">
            <v>0</v>
          </cell>
          <cell r="IR782">
            <v>85.811441392917601</v>
          </cell>
          <cell r="IS782">
            <v>27.409127662344901</v>
          </cell>
          <cell r="IT782">
            <v>0</v>
          </cell>
          <cell r="IU782">
            <v>27.409127662344901</v>
          </cell>
          <cell r="IV782">
            <v>216.28393214410801</v>
          </cell>
          <cell r="IW782">
            <v>0</v>
          </cell>
          <cell r="IX782">
            <v>216.28393214410801</v>
          </cell>
          <cell r="IY782">
            <v>155.85278032013599</v>
          </cell>
          <cell r="IZ782">
            <v>0</v>
          </cell>
          <cell r="JA782">
            <v>155.85278032013599</v>
          </cell>
          <cell r="JB782">
            <v>90.795076131867106</v>
          </cell>
          <cell r="JC782">
            <v>0</v>
          </cell>
          <cell r="JD782">
            <v>90.795076131867106</v>
          </cell>
          <cell r="JE782">
            <v>31.312765130352201</v>
          </cell>
          <cell r="JF782">
            <v>0</v>
          </cell>
          <cell r="JG782">
            <v>31.312765130352201</v>
          </cell>
          <cell r="JH782">
            <v>191.209213170092</v>
          </cell>
          <cell r="JI782">
            <v>0</v>
          </cell>
          <cell r="JJ782">
            <v>191.209213170092</v>
          </cell>
          <cell r="JK782">
            <v>143.672423515064</v>
          </cell>
          <cell r="JL782">
            <v>0</v>
          </cell>
          <cell r="JM782">
            <v>143.672423515064</v>
          </cell>
          <cell r="JN782">
            <v>97.850804072239697</v>
          </cell>
          <cell r="JO782">
            <v>0</v>
          </cell>
          <cell r="JP782">
            <v>97.850804072239697</v>
          </cell>
          <cell r="JQ782">
            <v>30.935727782646001</v>
          </cell>
          <cell r="JR782">
            <v>0</v>
          </cell>
          <cell r="JS782">
            <v>30.935727782646001</v>
          </cell>
          <cell r="JT782">
            <v>145.80766033079999</v>
          </cell>
          <cell r="JU782">
            <v>0</v>
          </cell>
          <cell r="JV782">
            <v>145.80766033079999</v>
          </cell>
          <cell r="JW782">
            <v>114.826697576623</v>
          </cell>
          <cell r="JX782">
            <v>0</v>
          </cell>
          <cell r="JY782">
            <v>114.826697576623</v>
          </cell>
          <cell r="JZ782">
            <v>78.543492605059598</v>
          </cell>
          <cell r="KA782">
            <v>0</v>
          </cell>
          <cell r="KB782">
            <v>78.543492605059598</v>
          </cell>
          <cell r="KC782">
            <v>26.494689721462301</v>
          </cell>
          <cell r="KD782">
            <v>0</v>
          </cell>
          <cell r="KE782">
            <v>26.494689721462301</v>
          </cell>
          <cell r="KF782">
            <v>41</v>
          </cell>
          <cell r="KG782">
            <v>0</v>
          </cell>
          <cell r="KH782">
            <v>41</v>
          </cell>
          <cell r="KI782">
            <v>40</v>
          </cell>
          <cell r="KJ782">
            <v>0</v>
          </cell>
          <cell r="KK782">
            <v>40</v>
          </cell>
          <cell r="KL782">
            <v>47</v>
          </cell>
          <cell r="KM782">
            <v>0</v>
          </cell>
          <cell r="KN782">
            <v>47</v>
          </cell>
          <cell r="KO782">
            <v>27</v>
          </cell>
          <cell r="KP782">
            <v>0</v>
          </cell>
          <cell r="KQ782">
            <v>27</v>
          </cell>
          <cell r="KR782">
            <v>36</v>
          </cell>
          <cell r="KS782">
            <v>0</v>
          </cell>
          <cell r="KT782">
            <v>36</v>
          </cell>
          <cell r="KU782">
            <v>36</v>
          </cell>
          <cell r="KV782">
            <v>0</v>
          </cell>
          <cell r="KW782">
            <v>36</v>
          </cell>
          <cell r="KX782">
            <v>39</v>
          </cell>
          <cell r="KY782">
            <v>0</v>
          </cell>
          <cell r="KZ782">
            <v>39</v>
          </cell>
          <cell r="LA782">
            <v>28</v>
          </cell>
          <cell r="LB782">
            <v>0</v>
          </cell>
          <cell r="LC782">
            <v>28</v>
          </cell>
          <cell r="LD782">
            <v>43</v>
          </cell>
          <cell r="LE782">
            <v>0</v>
          </cell>
          <cell r="LF782">
            <v>43</v>
          </cell>
          <cell r="LG782">
            <v>58</v>
          </cell>
          <cell r="LH782">
            <v>0</v>
          </cell>
          <cell r="LI782">
            <v>58</v>
          </cell>
          <cell r="LJ782">
            <v>69</v>
          </cell>
          <cell r="LK782">
            <v>0</v>
          </cell>
          <cell r="LL782">
            <v>69</v>
          </cell>
          <cell r="LM782">
            <v>58</v>
          </cell>
          <cell r="LN782">
            <v>0</v>
          </cell>
          <cell r="LO782">
            <v>58</v>
          </cell>
          <cell r="LP782">
            <v>53</v>
          </cell>
          <cell r="LQ782">
            <v>0</v>
          </cell>
          <cell r="LR782">
            <v>53</v>
          </cell>
          <cell r="LS782">
            <v>76</v>
          </cell>
          <cell r="LT782">
            <v>0</v>
          </cell>
          <cell r="LU782">
            <v>76</v>
          </cell>
          <cell r="LV782">
            <v>71</v>
          </cell>
          <cell r="LW782">
            <v>0</v>
          </cell>
          <cell r="LX782">
            <v>71</v>
          </cell>
          <cell r="LY782">
            <v>74</v>
          </cell>
          <cell r="LZ782">
            <v>0</v>
          </cell>
          <cell r="MA782">
            <v>74</v>
          </cell>
          <cell r="MB782">
            <v>70</v>
          </cell>
          <cell r="MC782">
            <v>0</v>
          </cell>
          <cell r="MD782">
            <v>70</v>
          </cell>
          <cell r="ME782">
            <v>61</v>
          </cell>
          <cell r="MF782">
            <v>0</v>
          </cell>
          <cell r="MG782">
            <v>61</v>
          </cell>
          <cell r="MH782">
            <v>63</v>
          </cell>
          <cell r="MI782">
            <v>0</v>
          </cell>
          <cell r="MJ782">
            <v>63</v>
          </cell>
          <cell r="MK782">
            <v>60</v>
          </cell>
          <cell r="ML782">
            <v>0</v>
          </cell>
          <cell r="MM782">
            <v>60</v>
          </cell>
          <cell r="MN782">
            <v>50</v>
          </cell>
          <cell r="MO782">
            <v>0</v>
          </cell>
          <cell r="MP782">
            <v>50</v>
          </cell>
          <cell r="MQ782">
            <v>64</v>
          </cell>
          <cell r="MR782">
            <v>0</v>
          </cell>
          <cell r="MS782">
            <v>64</v>
          </cell>
          <cell r="MT782">
            <v>66</v>
          </cell>
          <cell r="MU782">
            <v>0</v>
          </cell>
          <cell r="MV782">
            <v>66</v>
          </cell>
          <cell r="MW782">
            <v>50</v>
          </cell>
          <cell r="MX782">
            <v>0</v>
          </cell>
          <cell r="MY782">
            <v>50</v>
          </cell>
          <cell r="MZ782">
            <v>50</v>
          </cell>
          <cell r="NA782">
            <v>0</v>
          </cell>
          <cell r="NB782">
            <v>50</v>
          </cell>
          <cell r="NC782">
            <v>50</v>
          </cell>
          <cell r="ND782">
            <v>0</v>
          </cell>
          <cell r="NE782">
            <v>50</v>
          </cell>
          <cell r="NF782">
            <v>27</v>
          </cell>
          <cell r="NG782">
            <v>0</v>
          </cell>
          <cell r="NH782">
            <v>27</v>
          </cell>
          <cell r="NI782">
            <v>27</v>
          </cell>
          <cell r="NJ782">
            <v>0</v>
          </cell>
          <cell r="NK782">
            <v>27</v>
          </cell>
          <cell r="NL782">
            <v>21</v>
          </cell>
          <cell r="NM782">
            <v>0</v>
          </cell>
          <cell r="NN782">
            <v>21</v>
          </cell>
          <cell r="NO782">
            <v>24</v>
          </cell>
          <cell r="NP782">
            <v>0</v>
          </cell>
          <cell r="NQ782">
            <v>24</v>
          </cell>
          <cell r="NR782">
            <v>28</v>
          </cell>
          <cell r="NS782">
            <v>0</v>
          </cell>
          <cell r="NT782">
            <v>28</v>
          </cell>
          <cell r="NU782">
            <v>26</v>
          </cell>
          <cell r="NV782">
            <v>0</v>
          </cell>
          <cell r="NW782">
            <v>26</v>
          </cell>
        </row>
        <row r="783">
          <cell r="BB783">
            <v>2.1086923931546</v>
          </cell>
          <cell r="BC783">
            <v>0</v>
          </cell>
          <cell r="BD783">
            <v>2.1086923931546</v>
          </cell>
          <cell r="BE783">
            <v>1.8052546692900899</v>
          </cell>
          <cell r="BF783">
            <v>0</v>
          </cell>
          <cell r="BG783">
            <v>1.8052546692900899</v>
          </cell>
          <cell r="BH783">
            <v>1.57366752302855</v>
          </cell>
          <cell r="BI783">
            <v>0</v>
          </cell>
          <cell r="BJ783">
            <v>1.57366752302855</v>
          </cell>
          <cell r="BK783">
            <v>2.3078529489203299</v>
          </cell>
          <cell r="BL783">
            <v>0</v>
          </cell>
          <cell r="BM783">
            <v>2.3078529489203299</v>
          </cell>
          <cell r="BN783">
            <v>1.48901566985766</v>
          </cell>
          <cell r="BO783">
            <v>0</v>
          </cell>
          <cell r="BP783">
            <v>1.48901566985766</v>
          </cell>
          <cell r="BQ783">
            <v>1.2561653463257501</v>
          </cell>
          <cell r="BR783">
            <v>0</v>
          </cell>
          <cell r="BS783">
            <v>1.2561653463257501</v>
          </cell>
          <cell r="BT783">
            <v>1.93483215520782</v>
          </cell>
          <cell r="BU783">
            <v>0</v>
          </cell>
          <cell r="BV783">
            <v>1.93483215520782</v>
          </cell>
          <cell r="BW783">
            <v>2.8000000000000001E-2</v>
          </cell>
          <cell r="BX783">
            <v>0</v>
          </cell>
          <cell r="BY783">
            <v>2.8000000000000001E-2</v>
          </cell>
          <cell r="BZ783">
            <v>0</v>
          </cell>
          <cell r="CA783">
            <v>0</v>
          </cell>
          <cell r="CB783">
            <v>0</v>
          </cell>
          <cell r="CC783">
            <v>0</v>
          </cell>
          <cell r="CD783">
            <v>0</v>
          </cell>
          <cell r="CE783">
            <v>0</v>
          </cell>
          <cell r="CF783">
            <v>0</v>
          </cell>
          <cell r="CG783">
            <v>0</v>
          </cell>
          <cell r="CH783">
            <v>0</v>
          </cell>
          <cell r="CI783">
            <v>0</v>
          </cell>
          <cell r="CJ783">
            <v>0</v>
          </cell>
          <cell r="CK783">
            <v>0</v>
          </cell>
          <cell r="CL783">
            <v>0</v>
          </cell>
          <cell r="CM783">
            <v>0</v>
          </cell>
          <cell r="CN783">
            <v>0</v>
          </cell>
          <cell r="CO783">
            <v>0</v>
          </cell>
          <cell r="CP783">
            <v>0</v>
          </cell>
          <cell r="CQ783">
            <v>0</v>
          </cell>
          <cell r="CR783">
            <v>0</v>
          </cell>
          <cell r="CS783">
            <v>0</v>
          </cell>
          <cell r="CT783">
            <v>0</v>
          </cell>
          <cell r="CU783">
            <v>0</v>
          </cell>
          <cell r="CV783">
            <v>0</v>
          </cell>
          <cell r="CW783">
            <v>0</v>
          </cell>
          <cell r="CX783">
            <v>0</v>
          </cell>
          <cell r="CY783">
            <v>0</v>
          </cell>
          <cell r="CZ783">
            <v>0</v>
          </cell>
          <cell r="DA783">
            <v>0</v>
          </cell>
          <cell r="DB783">
            <v>0</v>
          </cell>
          <cell r="DC783">
            <v>0</v>
          </cell>
          <cell r="DD783">
            <v>0</v>
          </cell>
          <cell r="DE783">
            <v>0</v>
          </cell>
          <cell r="DF783">
            <v>0</v>
          </cell>
          <cell r="DG783">
            <v>0</v>
          </cell>
          <cell r="DH783">
            <v>0</v>
          </cell>
          <cell r="DI783">
            <v>0</v>
          </cell>
          <cell r="DJ783">
            <v>0</v>
          </cell>
          <cell r="DK783">
            <v>0</v>
          </cell>
          <cell r="DL783">
            <v>0</v>
          </cell>
          <cell r="DM783">
            <v>0</v>
          </cell>
          <cell r="DN783">
            <v>0</v>
          </cell>
          <cell r="DO783">
            <v>0</v>
          </cell>
          <cell r="DP783">
            <v>0</v>
          </cell>
          <cell r="DQ783">
            <v>0</v>
          </cell>
          <cell r="DR783">
            <v>0</v>
          </cell>
          <cell r="DS783">
            <v>0</v>
          </cell>
          <cell r="DT783">
            <v>0</v>
          </cell>
          <cell r="DU783">
            <v>0</v>
          </cell>
          <cell r="DV783">
            <v>0</v>
          </cell>
          <cell r="DW783">
            <v>0</v>
          </cell>
          <cell r="DX783">
            <v>0</v>
          </cell>
          <cell r="DY783">
            <v>0</v>
          </cell>
          <cell r="DZ783">
            <v>0</v>
          </cell>
          <cell r="EA783">
            <v>0</v>
          </cell>
          <cell r="EB783">
            <v>0</v>
          </cell>
          <cell r="EC783">
            <v>0</v>
          </cell>
          <cell r="ED783">
            <v>0</v>
          </cell>
          <cell r="EE783">
            <v>0</v>
          </cell>
          <cell r="EF783">
            <v>0</v>
          </cell>
          <cell r="EG783">
            <v>0</v>
          </cell>
          <cell r="EH783">
            <v>0</v>
          </cell>
          <cell r="EI783">
            <v>0</v>
          </cell>
          <cell r="EJ783">
            <v>0</v>
          </cell>
          <cell r="EK783">
            <v>1</v>
          </cell>
          <cell r="EL783">
            <v>0</v>
          </cell>
          <cell r="EM783">
            <v>1</v>
          </cell>
          <cell r="EN783">
            <v>0</v>
          </cell>
          <cell r="EO783">
            <v>0</v>
          </cell>
          <cell r="EP783">
            <v>0</v>
          </cell>
          <cell r="EQ783">
            <v>0</v>
          </cell>
          <cell r="ER783">
            <v>0</v>
          </cell>
          <cell r="ES783">
            <v>0</v>
          </cell>
          <cell r="ET783">
            <v>0</v>
          </cell>
          <cell r="EU783">
            <v>0</v>
          </cell>
          <cell r="EV783">
            <v>0</v>
          </cell>
          <cell r="EW783">
            <v>0</v>
          </cell>
          <cell r="EX783">
            <v>0</v>
          </cell>
          <cell r="EY783">
            <v>0</v>
          </cell>
          <cell r="EZ783">
            <v>0</v>
          </cell>
          <cell r="FA783">
            <v>0</v>
          </cell>
          <cell r="FB783">
            <v>0</v>
          </cell>
          <cell r="FC783">
            <v>0</v>
          </cell>
          <cell r="FD783">
            <v>0</v>
          </cell>
          <cell r="FE783">
            <v>0</v>
          </cell>
          <cell r="FF783">
            <v>0</v>
          </cell>
          <cell r="FG783">
            <v>0</v>
          </cell>
          <cell r="FH783">
            <v>0</v>
          </cell>
          <cell r="FI783">
            <v>0</v>
          </cell>
          <cell r="FJ783">
            <v>0</v>
          </cell>
          <cell r="FK783">
            <v>0</v>
          </cell>
          <cell r="FL783">
            <v>0</v>
          </cell>
          <cell r="FM783">
            <v>0</v>
          </cell>
          <cell r="FN783">
            <v>0</v>
          </cell>
          <cell r="FO783">
            <v>0</v>
          </cell>
          <cell r="FP783">
            <v>0</v>
          </cell>
          <cell r="FQ783">
            <v>0</v>
          </cell>
          <cell r="FR783">
            <v>0</v>
          </cell>
          <cell r="FS783">
            <v>0</v>
          </cell>
          <cell r="FT783">
            <v>0</v>
          </cell>
          <cell r="FU783">
            <v>0</v>
          </cell>
          <cell r="FV783">
            <v>0</v>
          </cell>
          <cell r="FW783">
            <v>0</v>
          </cell>
          <cell r="FX783">
            <v>0</v>
          </cell>
          <cell r="FY783">
            <v>0</v>
          </cell>
          <cell r="FZ783">
            <v>0</v>
          </cell>
          <cell r="GA783">
            <v>0</v>
          </cell>
          <cell r="GB783">
            <v>0</v>
          </cell>
          <cell r="GC783">
            <v>0</v>
          </cell>
          <cell r="GD783">
            <v>0</v>
          </cell>
          <cell r="GE783">
            <v>0</v>
          </cell>
          <cell r="GF783">
            <v>0</v>
          </cell>
          <cell r="GG783">
            <v>0</v>
          </cell>
          <cell r="GH783">
            <v>0</v>
          </cell>
          <cell r="GI783">
            <v>0</v>
          </cell>
          <cell r="GJ783">
            <v>0</v>
          </cell>
          <cell r="GK783">
            <v>0</v>
          </cell>
          <cell r="GL783">
            <v>0</v>
          </cell>
          <cell r="GM783">
            <v>0</v>
          </cell>
          <cell r="GN783">
            <v>0</v>
          </cell>
          <cell r="GO783">
            <v>0</v>
          </cell>
          <cell r="GP783">
            <v>0</v>
          </cell>
          <cell r="GQ783">
            <v>0</v>
          </cell>
          <cell r="GR783">
            <v>0</v>
          </cell>
          <cell r="GS783">
            <v>0</v>
          </cell>
          <cell r="GT783">
            <v>0</v>
          </cell>
          <cell r="GU783">
            <v>0</v>
          </cell>
          <cell r="GV783">
            <v>0</v>
          </cell>
          <cell r="GW783">
            <v>0</v>
          </cell>
          <cell r="GX783">
            <v>0</v>
          </cell>
          <cell r="GY783">
            <v>0</v>
          </cell>
          <cell r="GZ783">
            <v>0</v>
          </cell>
          <cell r="HA783">
            <v>0</v>
          </cell>
          <cell r="HB783">
            <v>0</v>
          </cell>
          <cell r="HC783">
            <v>0</v>
          </cell>
          <cell r="HD783">
            <v>0</v>
          </cell>
          <cell r="HE783">
            <v>0</v>
          </cell>
          <cell r="HF783">
            <v>0</v>
          </cell>
          <cell r="HG783">
            <v>0</v>
          </cell>
          <cell r="HH783">
            <v>0</v>
          </cell>
          <cell r="HI783">
            <v>0</v>
          </cell>
          <cell r="HJ783">
            <v>0</v>
          </cell>
          <cell r="HO783">
            <v>5.4876145854732403</v>
          </cell>
          <cell r="HP783">
            <v>0</v>
          </cell>
          <cell r="HQ783">
            <v>5.4876145854732403</v>
          </cell>
          <cell r="HR783">
            <v>3.3789221923186399</v>
          </cell>
          <cell r="HS783">
            <v>0</v>
          </cell>
          <cell r="HT783">
            <v>3.3789221923186399</v>
          </cell>
          <cell r="HU783">
            <v>1.57366752302855</v>
          </cell>
          <cell r="HV783">
            <v>0</v>
          </cell>
          <cell r="HW783">
            <v>1.57366752302855</v>
          </cell>
          <cell r="HX783">
            <v>6.9878661203115602</v>
          </cell>
          <cell r="HY783">
            <v>0</v>
          </cell>
          <cell r="HZ783">
            <v>6.9878661203115602</v>
          </cell>
          <cell r="IA783">
            <v>4.6800131713912396</v>
          </cell>
          <cell r="IB783">
            <v>0</v>
          </cell>
          <cell r="IC783">
            <v>4.6800131713912396</v>
          </cell>
          <cell r="ID783">
            <v>3.1909975015335701</v>
          </cell>
          <cell r="IE783">
            <v>0</v>
          </cell>
          <cell r="IF783">
            <v>3.1909975015335701</v>
          </cell>
          <cell r="IG783">
            <v>1.93483215520782</v>
          </cell>
          <cell r="IH783">
            <v>0</v>
          </cell>
          <cell r="II783">
            <v>1.93483215520782</v>
          </cell>
          <cell r="IJ783">
            <v>2.8000000000000001E-2</v>
          </cell>
          <cell r="IK783">
            <v>0</v>
          </cell>
          <cell r="IL783">
            <v>2.8000000000000001E-2</v>
          </cell>
          <cell r="IM783">
            <v>0</v>
          </cell>
          <cell r="IN783">
            <v>0</v>
          </cell>
          <cell r="IO783">
            <v>0</v>
          </cell>
          <cell r="IP783">
            <v>0</v>
          </cell>
          <cell r="IQ783">
            <v>0</v>
          </cell>
          <cell r="IR783">
            <v>0</v>
          </cell>
          <cell r="IS783">
            <v>0</v>
          </cell>
          <cell r="IT783">
            <v>0</v>
          </cell>
          <cell r="IU783">
            <v>0</v>
          </cell>
          <cell r="IV783">
            <v>0</v>
          </cell>
          <cell r="IW783">
            <v>0</v>
          </cell>
          <cell r="IX783">
            <v>0</v>
          </cell>
          <cell r="IY783">
            <v>0</v>
          </cell>
          <cell r="IZ783">
            <v>0</v>
          </cell>
          <cell r="JA783">
            <v>0</v>
          </cell>
          <cell r="JB783">
            <v>0</v>
          </cell>
          <cell r="JC783">
            <v>0</v>
          </cell>
          <cell r="JD783">
            <v>0</v>
          </cell>
          <cell r="JE783">
            <v>0</v>
          </cell>
          <cell r="JF783">
            <v>0</v>
          </cell>
          <cell r="JG783">
            <v>0</v>
          </cell>
          <cell r="JH783">
            <v>0</v>
          </cell>
          <cell r="JI783">
            <v>0</v>
          </cell>
          <cell r="JJ783">
            <v>0</v>
          </cell>
          <cell r="JK783">
            <v>0</v>
          </cell>
          <cell r="JL783">
            <v>0</v>
          </cell>
          <cell r="JM783">
            <v>0</v>
          </cell>
          <cell r="JN783">
            <v>0</v>
          </cell>
          <cell r="JO783">
            <v>0</v>
          </cell>
          <cell r="JP783">
            <v>0</v>
          </cell>
          <cell r="JQ783">
            <v>0</v>
          </cell>
          <cell r="JR783">
            <v>0</v>
          </cell>
          <cell r="JS783">
            <v>0</v>
          </cell>
          <cell r="JT783">
            <v>0</v>
          </cell>
          <cell r="JU783">
            <v>0</v>
          </cell>
          <cell r="JV783">
            <v>0</v>
          </cell>
          <cell r="JW783">
            <v>0</v>
          </cell>
          <cell r="JX783">
            <v>0</v>
          </cell>
          <cell r="JY783">
            <v>0</v>
          </cell>
          <cell r="JZ783">
            <v>0</v>
          </cell>
          <cell r="KA783">
            <v>0</v>
          </cell>
          <cell r="KB783">
            <v>0</v>
          </cell>
          <cell r="KC783">
            <v>0</v>
          </cell>
          <cell r="KD783">
            <v>0</v>
          </cell>
          <cell r="KE783">
            <v>0</v>
          </cell>
          <cell r="KF783">
            <v>0</v>
          </cell>
          <cell r="KG783">
            <v>0</v>
          </cell>
          <cell r="KH783">
            <v>0</v>
          </cell>
          <cell r="KI783">
            <v>0</v>
          </cell>
          <cell r="KJ783">
            <v>0</v>
          </cell>
          <cell r="KK783">
            <v>0</v>
          </cell>
          <cell r="KL783">
            <v>0</v>
          </cell>
          <cell r="KM783">
            <v>0</v>
          </cell>
          <cell r="KN783">
            <v>0</v>
          </cell>
          <cell r="KO783">
            <v>0</v>
          </cell>
          <cell r="KP783">
            <v>0</v>
          </cell>
          <cell r="KQ783">
            <v>0</v>
          </cell>
          <cell r="KR783">
            <v>0</v>
          </cell>
          <cell r="KS783">
            <v>0</v>
          </cell>
          <cell r="KT783">
            <v>0</v>
          </cell>
          <cell r="KU783">
            <v>0</v>
          </cell>
          <cell r="KV783">
            <v>0</v>
          </cell>
          <cell r="KW783">
            <v>0</v>
          </cell>
          <cell r="KX783">
            <v>1</v>
          </cell>
          <cell r="KY783">
            <v>0</v>
          </cell>
          <cell r="KZ783">
            <v>1</v>
          </cell>
          <cell r="LA783">
            <v>0</v>
          </cell>
          <cell r="LB783">
            <v>0</v>
          </cell>
          <cell r="LC783">
            <v>0</v>
          </cell>
          <cell r="LD783">
            <v>0</v>
          </cell>
          <cell r="LE783">
            <v>0</v>
          </cell>
          <cell r="LF783">
            <v>0</v>
          </cell>
          <cell r="LG783">
            <v>0</v>
          </cell>
          <cell r="LH783">
            <v>0</v>
          </cell>
          <cell r="LI783">
            <v>0</v>
          </cell>
          <cell r="LJ783">
            <v>0</v>
          </cell>
          <cell r="LK783">
            <v>0</v>
          </cell>
          <cell r="LL783">
            <v>0</v>
          </cell>
          <cell r="LM783">
            <v>0</v>
          </cell>
          <cell r="LN783">
            <v>0</v>
          </cell>
          <cell r="LO783">
            <v>0</v>
          </cell>
          <cell r="LP783">
            <v>0</v>
          </cell>
          <cell r="LQ783">
            <v>0</v>
          </cell>
          <cell r="LR783">
            <v>0</v>
          </cell>
          <cell r="LS783">
            <v>0</v>
          </cell>
          <cell r="LT783">
            <v>0</v>
          </cell>
          <cell r="LU783">
            <v>0</v>
          </cell>
          <cell r="LV783">
            <v>0</v>
          </cell>
          <cell r="LW783">
            <v>0</v>
          </cell>
          <cell r="LX783">
            <v>0</v>
          </cell>
          <cell r="LY783">
            <v>0</v>
          </cell>
          <cell r="LZ783">
            <v>0</v>
          </cell>
          <cell r="MA783">
            <v>0</v>
          </cell>
          <cell r="MB783">
            <v>0</v>
          </cell>
          <cell r="MC783">
            <v>0</v>
          </cell>
          <cell r="MD783">
            <v>0</v>
          </cell>
          <cell r="ME783">
            <v>0</v>
          </cell>
          <cell r="MF783">
            <v>0</v>
          </cell>
          <cell r="MG783">
            <v>0</v>
          </cell>
          <cell r="MH783">
            <v>0</v>
          </cell>
          <cell r="MI783">
            <v>0</v>
          </cell>
          <cell r="MJ783">
            <v>0</v>
          </cell>
          <cell r="MK783">
            <v>0</v>
          </cell>
          <cell r="ML783">
            <v>0</v>
          </cell>
          <cell r="MM783">
            <v>0</v>
          </cell>
          <cell r="MN783">
            <v>0</v>
          </cell>
          <cell r="MO783">
            <v>0</v>
          </cell>
          <cell r="MP783">
            <v>0</v>
          </cell>
          <cell r="MQ783">
            <v>0</v>
          </cell>
          <cell r="MR783">
            <v>0</v>
          </cell>
          <cell r="MS783">
            <v>0</v>
          </cell>
          <cell r="MT783">
            <v>0</v>
          </cell>
          <cell r="MU783">
            <v>0</v>
          </cell>
          <cell r="MV783">
            <v>0</v>
          </cell>
          <cell r="MW783">
            <v>0</v>
          </cell>
          <cell r="MX783">
            <v>0</v>
          </cell>
          <cell r="MY783">
            <v>0</v>
          </cell>
          <cell r="MZ783">
            <v>0</v>
          </cell>
          <cell r="NA783">
            <v>0</v>
          </cell>
          <cell r="NB783">
            <v>0</v>
          </cell>
          <cell r="NC783">
            <v>0</v>
          </cell>
          <cell r="ND783">
            <v>0</v>
          </cell>
          <cell r="NE783">
            <v>0</v>
          </cell>
          <cell r="NF783">
            <v>0</v>
          </cell>
          <cell r="NG783">
            <v>0</v>
          </cell>
          <cell r="NH783">
            <v>0</v>
          </cell>
          <cell r="NI783">
            <v>0</v>
          </cell>
          <cell r="NJ783">
            <v>0</v>
          </cell>
          <cell r="NK783">
            <v>0</v>
          </cell>
          <cell r="NL783">
            <v>0</v>
          </cell>
          <cell r="NM783">
            <v>0</v>
          </cell>
          <cell r="NN783">
            <v>0</v>
          </cell>
          <cell r="NO783">
            <v>0</v>
          </cell>
          <cell r="NP783">
            <v>0</v>
          </cell>
          <cell r="NQ783">
            <v>0</v>
          </cell>
          <cell r="NR783">
            <v>0</v>
          </cell>
          <cell r="NS783">
            <v>0</v>
          </cell>
          <cell r="NT783">
            <v>0</v>
          </cell>
          <cell r="NU783">
            <v>0</v>
          </cell>
          <cell r="NV783">
            <v>0</v>
          </cell>
          <cell r="NW783">
            <v>0</v>
          </cell>
        </row>
        <row r="784">
          <cell r="BB784">
            <v>0</v>
          </cell>
          <cell r="BC784">
            <v>0</v>
          </cell>
          <cell r="BD784">
            <v>0</v>
          </cell>
          <cell r="BE784">
            <v>0.17699999999999999</v>
          </cell>
          <cell r="BF784">
            <v>0</v>
          </cell>
          <cell r="BG784">
            <v>0.17699999999999999</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-6.2160000000000002</v>
          </cell>
          <cell r="BX784">
            <v>-6.2160000000000002</v>
          </cell>
          <cell r="BY784">
            <v>0</v>
          </cell>
          <cell r="BZ784">
            <v>-3.617</v>
          </cell>
          <cell r="CA784">
            <v>0</v>
          </cell>
          <cell r="CB784">
            <v>-3.617</v>
          </cell>
          <cell r="CC784">
            <v>0</v>
          </cell>
          <cell r="CD784">
            <v>0</v>
          </cell>
          <cell r="CE784">
            <v>0</v>
          </cell>
          <cell r="CF784">
            <v>0</v>
          </cell>
          <cell r="CG784">
            <v>0</v>
          </cell>
          <cell r="CH784">
            <v>0</v>
          </cell>
          <cell r="CI784">
            <v>0</v>
          </cell>
          <cell r="CJ784">
            <v>0</v>
          </cell>
          <cell r="CK784">
            <v>0</v>
          </cell>
          <cell r="CL784">
            <v>0.629</v>
          </cell>
          <cell r="CM784">
            <v>0</v>
          </cell>
          <cell r="CN784">
            <v>0.629</v>
          </cell>
          <cell r="CO784">
            <v>13.382999999999999</v>
          </cell>
          <cell r="CP784">
            <v>0</v>
          </cell>
          <cell r="CQ784">
            <v>13.382999999999999</v>
          </cell>
          <cell r="CR784">
            <v>0</v>
          </cell>
          <cell r="CS784">
            <v>0</v>
          </cell>
          <cell r="CT784">
            <v>0</v>
          </cell>
          <cell r="CU784">
            <v>0</v>
          </cell>
          <cell r="CV784">
            <v>0</v>
          </cell>
          <cell r="CW784">
            <v>0</v>
          </cell>
          <cell r="CX784">
            <v>0</v>
          </cell>
          <cell r="CY784">
            <v>0</v>
          </cell>
          <cell r="CZ784">
            <v>0</v>
          </cell>
          <cell r="DA784">
            <v>0</v>
          </cell>
          <cell r="DB784">
            <v>0</v>
          </cell>
          <cell r="DC784">
            <v>0</v>
          </cell>
          <cell r="DD784">
            <v>0</v>
          </cell>
          <cell r="DE784">
            <v>0</v>
          </cell>
          <cell r="DF784">
            <v>0</v>
          </cell>
          <cell r="DG784">
            <v>4.3999999999999997E-2</v>
          </cell>
          <cell r="DH784">
            <v>0</v>
          </cell>
          <cell r="DI784">
            <v>4.3999999999999997E-2</v>
          </cell>
          <cell r="DJ784">
            <v>0</v>
          </cell>
          <cell r="DK784">
            <v>0</v>
          </cell>
          <cell r="DL784">
            <v>0</v>
          </cell>
          <cell r="DM784">
            <v>0</v>
          </cell>
          <cell r="DN784">
            <v>0</v>
          </cell>
          <cell r="DO784">
            <v>0</v>
          </cell>
          <cell r="DP784">
            <v>0</v>
          </cell>
          <cell r="DQ784">
            <v>0</v>
          </cell>
          <cell r="DR784">
            <v>0</v>
          </cell>
          <cell r="DS784">
            <v>0</v>
          </cell>
          <cell r="DT784">
            <v>0</v>
          </cell>
          <cell r="DU784">
            <v>0</v>
          </cell>
          <cell r="DV784">
            <v>0</v>
          </cell>
          <cell r="DW784">
            <v>0</v>
          </cell>
          <cell r="DX784">
            <v>0</v>
          </cell>
          <cell r="DY784">
            <v>0</v>
          </cell>
          <cell r="DZ784">
            <v>0</v>
          </cell>
          <cell r="EA784">
            <v>0</v>
          </cell>
          <cell r="EB784">
            <v>0</v>
          </cell>
          <cell r="EC784">
            <v>0</v>
          </cell>
          <cell r="ED784">
            <v>0</v>
          </cell>
          <cell r="EE784">
            <v>0</v>
          </cell>
          <cell r="EF784">
            <v>0</v>
          </cell>
          <cell r="EG784">
            <v>0</v>
          </cell>
          <cell r="EH784">
            <v>0</v>
          </cell>
          <cell r="EI784">
            <v>0</v>
          </cell>
          <cell r="EJ784">
            <v>0</v>
          </cell>
          <cell r="EK784">
            <v>0</v>
          </cell>
          <cell r="EL784">
            <v>0</v>
          </cell>
          <cell r="EM784">
            <v>0</v>
          </cell>
          <cell r="EN784">
            <v>0</v>
          </cell>
          <cell r="EO784">
            <v>0</v>
          </cell>
          <cell r="EP784">
            <v>0</v>
          </cell>
          <cell r="EQ784">
            <v>0</v>
          </cell>
          <cell r="ER784">
            <v>0</v>
          </cell>
          <cell r="ES784">
            <v>0</v>
          </cell>
          <cell r="ET784">
            <v>0</v>
          </cell>
          <cell r="EU784">
            <v>0</v>
          </cell>
          <cell r="EV784">
            <v>0</v>
          </cell>
          <cell r="EW784">
            <v>0</v>
          </cell>
          <cell r="EX784">
            <v>0</v>
          </cell>
          <cell r="EY784">
            <v>0</v>
          </cell>
          <cell r="EZ784">
            <v>0</v>
          </cell>
          <cell r="FA784">
            <v>0</v>
          </cell>
          <cell r="FB784">
            <v>0</v>
          </cell>
          <cell r="FC784">
            <v>0</v>
          </cell>
          <cell r="FD784">
            <v>0</v>
          </cell>
          <cell r="FE784">
            <v>0</v>
          </cell>
          <cell r="FF784">
            <v>0</v>
          </cell>
          <cell r="FG784">
            <v>0</v>
          </cell>
          <cell r="FH784">
            <v>0</v>
          </cell>
          <cell r="FI784">
            <v>0</v>
          </cell>
          <cell r="FJ784">
            <v>0</v>
          </cell>
          <cell r="FK784">
            <v>0</v>
          </cell>
          <cell r="FL784">
            <v>0</v>
          </cell>
          <cell r="FM784">
            <v>0</v>
          </cell>
          <cell r="FN784">
            <v>0</v>
          </cell>
          <cell r="FO784">
            <v>0</v>
          </cell>
          <cell r="FP784">
            <v>0</v>
          </cell>
          <cell r="FQ784">
            <v>0</v>
          </cell>
          <cell r="FR784">
            <v>0</v>
          </cell>
          <cell r="FS784">
            <v>0</v>
          </cell>
          <cell r="FT784">
            <v>0</v>
          </cell>
          <cell r="FU784">
            <v>0</v>
          </cell>
          <cell r="FV784">
            <v>0</v>
          </cell>
          <cell r="FW784">
            <v>0</v>
          </cell>
          <cell r="FX784">
            <v>0</v>
          </cell>
          <cell r="FY784">
            <v>0</v>
          </cell>
          <cell r="FZ784">
            <v>0</v>
          </cell>
          <cell r="GA784">
            <v>0</v>
          </cell>
          <cell r="GB784">
            <v>0</v>
          </cell>
          <cell r="GC784">
            <v>0</v>
          </cell>
          <cell r="GD784">
            <v>0</v>
          </cell>
          <cell r="GE784">
            <v>0</v>
          </cell>
          <cell r="GF784">
            <v>0</v>
          </cell>
          <cell r="GG784">
            <v>0</v>
          </cell>
          <cell r="GH784">
            <v>0</v>
          </cell>
          <cell r="GI784">
            <v>0</v>
          </cell>
          <cell r="GJ784">
            <v>0</v>
          </cell>
          <cell r="GK784">
            <v>0</v>
          </cell>
          <cell r="GL784">
            <v>0</v>
          </cell>
          <cell r="GM784">
            <v>0</v>
          </cell>
          <cell r="GN784">
            <v>0</v>
          </cell>
          <cell r="GO784">
            <v>0</v>
          </cell>
          <cell r="GP784">
            <v>0</v>
          </cell>
          <cell r="GQ784">
            <v>0</v>
          </cell>
          <cell r="GR784">
            <v>0</v>
          </cell>
          <cell r="GS784">
            <v>0</v>
          </cell>
          <cell r="GT784">
            <v>0</v>
          </cell>
          <cell r="GU784">
            <v>0</v>
          </cell>
          <cell r="GV784">
            <v>0</v>
          </cell>
          <cell r="GW784">
            <v>0</v>
          </cell>
          <cell r="GX784">
            <v>0</v>
          </cell>
          <cell r="GY784">
            <v>0</v>
          </cell>
          <cell r="GZ784">
            <v>0</v>
          </cell>
          <cell r="HA784">
            <v>0</v>
          </cell>
          <cell r="HB784">
            <v>0</v>
          </cell>
          <cell r="HC784">
            <v>0</v>
          </cell>
          <cell r="HD784">
            <v>0</v>
          </cell>
          <cell r="HE784">
            <v>0</v>
          </cell>
          <cell r="HF784">
            <v>0</v>
          </cell>
          <cell r="HG784">
            <v>0</v>
          </cell>
          <cell r="HH784">
            <v>0</v>
          </cell>
          <cell r="HI784">
            <v>0</v>
          </cell>
          <cell r="HJ784">
            <v>0</v>
          </cell>
          <cell r="HO784">
            <v>0.17699999999999999</v>
          </cell>
          <cell r="HP784">
            <v>0</v>
          </cell>
          <cell r="HQ784">
            <v>0.17699999999999999</v>
          </cell>
          <cell r="HR784">
            <v>0.17699999999999999</v>
          </cell>
          <cell r="HS784">
            <v>0</v>
          </cell>
          <cell r="HT784">
            <v>0.17699999999999999</v>
          </cell>
          <cell r="HU784">
            <v>0</v>
          </cell>
          <cell r="HV784">
            <v>0</v>
          </cell>
          <cell r="HW784">
            <v>0</v>
          </cell>
          <cell r="HX784">
            <v>0</v>
          </cell>
          <cell r="HY784">
            <v>0</v>
          </cell>
          <cell r="HZ784">
            <v>0</v>
          </cell>
          <cell r="IA784">
            <v>0</v>
          </cell>
          <cell r="IB784">
            <v>0</v>
          </cell>
          <cell r="IC784">
            <v>0</v>
          </cell>
          <cell r="ID784">
            <v>0</v>
          </cell>
          <cell r="IE784">
            <v>0</v>
          </cell>
          <cell r="IF784">
            <v>0</v>
          </cell>
          <cell r="IG784">
            <v>0</v>
          </cell>
          <cell r="IH784">
            <v>0</v>
          </cell>
          <cell r="II784">
            <v>0</v>
          </cell>
          <cell r="IJ784">
            <v>-9.8330000000000002</v>
          </cell>
          <cell r="IK784">
            <v>-6.2160000000000002</v>
          </cell>
          <cell r="IL784">
            <v>-3.617</v>
          </cell>
          <cell r="IM784">
            <v>-3.617</v>
          </cell>
          <cell r="IN784">
            <v>0</v>
          </cell>
          <cell r="IO784">
            <v>-3.617</v>
          </cell>
          <cell r="IP784">
            <v>0</v>
          </cell>
          <cell r="IQ784">
            <v>0</v>
          </cell>
          <cell r="IR784">
            <v>0</v>
          </cell>
          <cell r="IS784">
            <v>0</v>
          </cell>
          <cell r="IT784">
            <v>0</v>
          </cell>
          <cell r="IU784">
            <v>0</v>
          </cell>
          <cell r="IV784">
            <v>14.012</v>
          </cell>
          <cell r="IW784">
            <v>0</v>
          </cell>
          <cell r="IX784">
            <v>14.012</v>
          </cell>
          <cell r="IY784">
            <v>14.012</v>
          </cell>
          <cell r="IZ784">
            <v>0</v>
          </cell>
          <cell r="JA784">
            <v>14.012</v>
          </cell>
          <cell r="JB784">
            <v>13.382999999999999</v>
          </cell>
          <cell r="JC784">
            <v>0</v>
          </cell>
          <cell r="JD784">
            <v>13.382999999999999</v>
          </cell>
          <cell r="JE784">
            <v>0</v>
          </cell>
          <cell r="JF784">
            <v>0</v>
          </cell>
          <cell r="JG784">
            <v>0</v>
          </cell>
          <cell r="JH784">
            <v>0</v>
          </cell>
          <cell r="JI784">
            <v>0</v>
          </cell>
          <cell r="JJ784">
            <v>0</v>
          </cell>
          <cell r="JK784">
            <v>0</v>
          </cell>
          <cell r="JL784">
            <v>0</v>
          </cell>
          <cell r="JM784">
            <v>0</v>
          </cell>
          <cell r="JN784">
            <v>0</v>
          </cell>
          <cell r="JO784">
            <v>0</v>
          </cell>
          <cell r="JP784">
            <v>0</v>
          </cell>
          <cell r="JQ784">
            <v>0</v>
          </cell>
          <cell r="JR784">
            <v>0</v>
          </cell>
          <cell r="JS784">
            <v>0</v>
          </cell>
          <cell r="JT784">
            <v>4.3999999999999997E-2</v>
          </cell>
          <cell r="JU784">
            <v>0</v>
          </cell>
          <cell r="JV784">
            <v>4.3999999999999997E-2</v>
          </cell>
          <cell r="JW784">
            <v>0</v>
          </cell>
          <cell r="JX784">
            <v>0</v>
          </cell>
          <cell r="JY784">
            <v>0</v>
          </cell>
          <cell r="JZ784">
            <v>0</v>
          </cell>
          <cell r="KA784">
            <v>0</v>
          </cell>
          <cell r="KB784">
            <v>0</v>
          </cell>
          <cell r="KC784">
            <v>0</v>
          </cell>
          <cell r="KD784">
            <v>0</v>
          </cell>
          <cell r="KE784">
            <v>0</v>
          </cell>
          <cell r="KF784">
            <v>0</v>
          </cell>
          <cell r="KG784">
            <v>0</v>
          </cell>
          <cell r="KH784">
            <v>0</v>
          </cell>
          <cell r="KI784">
            <v>0</v>
          </cell>
          <cell r="KJ784">
            <v>0</v>
          </cell>
          <cell r="KK784">
            <v>0</v>
          </cell>
          <cell r="KL784">
            <v>0</v>
          </cell>
          <cell r="KM784">
            <v>0</v>
          </cell>
          <cell r="KN784">
            <v>0</v>
          </cell>
          <cell r="KO784">
            <v>0</v>
          </cell>
          <cell r="KP784">
            <v>0</v>
          </cell>
          <cell r="KQ784">
            <v>0</v>
          </cell>
          <cell r="KR784">
            <v>0</v>
          </cell>
          <cell r="KS784">
            <v>0</v>
          </cell>
          <cell r="KT784">
            <v>0</v>
          </cell>
          <cell r="KU784">
            <v>0</v>
          </cell>
          <cell r="KV784">
            <v>0</v>
          </cell>
          <cell r="KW784">
            <v>0</v>
          </cell>
          <cell r="KX784">
            <v>0</v>
          </cell>
          <cell r="KY784">
            <v>0</v>
          </cell>
          <cell r="KZ784">
            <v>0</v>
          </cell>
          <cell r="LA784">
            <v>0</v>
          </cell>
          <cell r="LB784">
            <v>0</v>
          </cell>
          <cell r="LC784">
            <v>0</v>
          </cell>
          <cell r="LD784">
            <v>0</v>
          </cell>
          <cell r="LE784">
            <v>0</v>
          </cell>
          <cell r="LF784">
            <v>0</v>
          </cell>
          <cell r="LG784">
            <v>0</v>
          </cell>
          <cell r="LH784">
            <v>0</v>
          </cell>
          <cell r="LI784">
            <v>0</v>
          </cell>
          <cell r="LJ784">
            <v>0</v>
          </cell>
          <cell r="LK784">
            <v>0</v>
          </cell>
          <cell r="LL784">
            <v>0</v>
          </cell>
          <cell r="LM784">
            <v>0</v>
          </cell>
          <cell r="LN784">
            <v>0</v>
          </cell>
          <cell r="LO784">
            <v>0</v>
          </cell>
          <cell r="LP784">
            <v>0</v>
          </cell>
          <cell r="LQ784">
            <v>0</v>
          </cell>
          <cell r="LR784">
            <v>0</v>
          </cell>
          <cell r="LS784">
            <v>0</v>
          </cell>
          <cell r="LT784">
            <v>0</v>
          </cell>
          <cell r="LU784">
            <v>0</v>
          </cell>
          <cell r="LV784">
            <v>0</v>
          </cell>
          <cell r="LW784">
            <v>0</v>
          </cell>
          <cell r="LX784">
            <v>0</v>
          </cell>
          <cell r="LY784">
            <v>0</v>
          </cell>
          <cell r="LZ784">
            <v>0</v>
          </cell>
          <cell r="MA784">
            <v>0</v>
          </cell>
          <cell r="MB784">
            <v>0</v>
          </cell>
          <cell r="MC784">
            <v>0</v>
          </cell>
          <cell r="MD784">
            <v>0</v>
          </cell>
          <cell r="ME784">
            <v>0</v>
          </cell>
          <cell r="MF784">
            <v>0</v>
          </cell>
          <cell r="MG784">
            <v>0</v>
          </cell>
          <cell r="MH784">
            <v>0</v>
          </cell>
          <cell r="MI784">
            <v>0</v>
          </cell>
          <cell r="MJ784">
            <v>0</v>
          </cell>
          <cell r="MK784">
            <v>0</v>
          </cell>
          <cell r="ML784">
            <v>0</v>
          </cell>
          <cell r="MM784">
            <v>0</v>
          </cell>
          <cell r="MN784">
            <v>0</v>
          </cell>
          <cell r="MO784">
            <v>0</v>
          </cell>
          <cell r="MP784">
            <v>0</v>
          </cell>
          <cell r="MQ784">
            <v>0</v>
          </cell>
          <cell r="MR784">
            <v>0</v>
          </cell>
          <cell r="MS784">
            <v>0</v>
          </cell>
          <cell r="MT784">
            <v>0</v>
          </cell>
          <cell r="MU784">
            <v>0</v>
          </cell>
          <cell r="MV784">
            <v>0</v>
          </cell>
          <cell r="MW784">
            <v>0</v>
          </cell>
          <cell r="MX784">
            <v>0</v>
          </cell>
          <cell r="MY784">
            <v>0</v>
          </cell>
          <cell r="MZ784">
            <v>0</v>
          </cell>
          <cell r="NA784">
            <v>0</v>
          </cell>
          <cell r="NB784">
            <v>0</v>
          </cell>
          <cell r="NC784">
            <v>0</v>
          </cell>
          <cell r="ND784">
            <v>0</v>
          </cell>
          <cell r="NE784">
            <v>0</v>
          </cell>
          <cell r="NF784">
            <v>0</v>
          </cell>
          <cell r="NG784">
            <v>0</v>
          </cell>
          <cell r="NH784">
            <v>0</v>
          </cell>
          <cell r="NI784">
            <v>0</v>
          </cell>
          <cell r="NJ784">
            <v>0</v>
          </cell>
          <cell r="NK784">
            <v>0</v>
          </cell>
          <cell r="NL784">
            <v>0</v>
          </cell>
          <cell r="NM784">
            <v>0</v>
          </cell>
          <cell r="NN784">
            <v>0</v>
          </cell>
          <cell r="NO784">
            <v>0</v>
          </cell>
          <cell r="NP784">
            <v>0</v>
          </cell>
          <cell r="NQ784">
            <v>0</v>
          </cell>
          <cell r="NR784">
            <v>0</v>
          </cell>
          <cell r="NS784">
            <v>0</v>
          </cell>
          <cell r="NT784">
            <v>0</v>
          </cell>
          <cell r="NU784">
            <v>0</v>
          </cell>
          <cell r="NV784">
            <v>0</v>
          </cell>
          <cell r="NW784">
            <v>0</v>
          </cell>
        </row>
        <row r="785">
          <cell r="BB785">
            <v>6.1734623126250499E-2</v>
          </cell>
          <cell r="BC785">
            <v>0</v>
          </cell>
          <cell r="BD785">
            <v>6.1734623126250499E-2</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21.661000000000001</v>
          </cell>
          <cell r="BX785">
            <v>21.661000000000001</v>
          </cell>
          <cell r="BY785">
            <v>0</v>
          </cell>
          <cell r="BZ785">
            <v>0</v>
          </cell>
          <cell r="CA785">
            <v>0</v>
          </cell>
          <cell r="CB785">
            <v>0</v>
          </cell>
          <cell r="CC785">
            <v>0</v>
          </cell>
          <cell r="CD785">
            <v>0</v>
          </cell>
          <cell r="CE785">
            <v>0</v>
          </cell>
          <cell r="CF785">
            <v>0</v>
          </cell>
          <cell r="CG785">
            <v>0</v>
          </cell>
          <cell r="CH785">
            <v>0</v>
          </cell>
          <cell r="CI785">
            <v>0</v>
          </cell>
          <cell r="CJ785">
            <v>0</v>
          </cell>
          <cell r="CK785">
            <v>0</v>
          </cell>
          <cell r="CL785">
            <v>0</v>
          </cell>
          <cell r="CM785">
            <v>0</v>
          </cell>
          <cell r="CN785">
            <v>0</v>
          </cell>
          <cell r="CO785">
            <v>0</v>
          </cell>
          <cell r="CP785">
            <v>0</v>
          </cell>
          <cell r="CQ785">
            <v>0</v>
          </cell>
          <cell r="CR785">
            <v>0</v>
          </cell>
          <cell r="CS785">
            <v>0</v>
          </cell>
          <cell r="CT785">
            <v>0</v>
          </cell>
          <cell r="CU785">
            <v>0</v>
          </cell>
          <cell r="CV785">
            <v>0</v>
          </cell>
          <cell r="CW785">
            <v>0</v>
          </cell>
          <cell r="CX785">
            <v>0</v>
          </cell>
          <cell r="CY785">
            <v>0</v>
          </cell>
          <cell r="CZ785">
            <v>0</v>
          </cell>
          <cell r="DA785">
            <v>0</v>
          </cell>
          <cell r="DB785">
            <v>0</v>
          </cell>
          <cell r="DC785">
            <v>0</v>
          </cell>
          <cell r="DD785">
            <v>0</v>
          </cell>
          <cell r="DE785">
            <v>0</v>
          </cell>
          <cell r="DF785">
            <v>0</v>
          </cell>
          <cell r="DG785">
            <v>0</v>
          </cell>
          <cell r="DH785">
            <v>0</v>
          </cell>
          <cell r="DI785">
            <v>0</v>
          </cell>
          <cell r="DJ785">
            <v>0</v>
          </cell>
          <cell r="DK785">
            <v>0</v>
          </cell>
          <cell r="DL785">
            <v>0</v>
          </cell>
          <cell r="DM785">
            <v>0</v>
          </cell>
          <cell r="DN785">
            <v>0</v>
          </cell>
          <cell r="DO785">
            <v>0</v>
          </cell>
          <cell r="DP785">
            <v>0</v>
          </cell>
          <cell r="DQ785">
            <v>0</v>
          </cell>
          <cell r="DR785">
            <v>0</v>
          </cell>
          <cell r="DS785">
            <v>0</v>
          </cell>
          <cell r="DT785">
            <v>0</v>
          </cell>
          <cell r="DU785">
            <v>0</v>
          </cell>
          <cell r="DV785">
            <v>0</v>
          </cell>
          <cell r="DW785">
            <v>0</v>
          </cell>
          <cell r="DX785">
            <v>0</v>
          </cell>
          <cell r="DY785">
            <v>0</v>
          </cell>
          <cell r="DZ785">
            <v>0</v>
          </cell>
          <cell r="EA785">
            <v>0</v>
          </cell>
          <cell r="EB785">
            <v>0</v>
          </cell>
          <cell r="EC785">
            <v>0</v>
          </cell>
          <cell r="ED785">
            <v>0</v>
          </cell>
          <cell r="EE785">
            <v>0</v>
          </cell>
          <cell r="EF785">
            <v>0</v>
          </cell>
          <cell r="EG785">
            <v>0</v>
          </cell>
          <cell r="EH785">
            <v>0</v>
          </cell>
          <cell r="EI785">
            <v>0</v>
          </cell>
          <cell r="EJ785">
            <v>0</v>
          </cell>
          <cell r="EK785">
            <v>0</v>
          </cell>
          <cell r="EL785">
            <v>0</v>
          </cell>
          <cell r="EM785">
            <v>0</v>
          </cell>
          <cell r="EN785">
            <v>0</v>
          </cell>
          <cell r="EO785">
            <v>0</v>
          </cell>
          <cell r="EP785">
            <v>0</v>
          </cell>
          <cell r="EQ785">
            <v>0</v>
          </cell>
          <cell r="ER785">
            <v>0</v>
          </cell>
          <cell r="ES785">
            <v>0</v>
          </cell>
          <cell r="ET785">
            <v>0</v>
          </cell>
          <cell r="EU785">
            <v>0</v>
          </cell>
          <cell r="EV785">
            <v>0</v>
          </cell>
          <cell r="EW785">
            <v>0</v>
          </cell>
          <cell r="EX785">
            <v>0</v>
          </cell>
          <cell r="EY785">
            <v>0</v>
          </cell>
          <cell r="EZ785">
            <v>0</v>
          </cell>
          <cell r="FA785">
            <v>0</v>
          </cell>
          <cell r="FB785">
            <v>0</v>
          </cell>
          <cell r="FC785">
            <v>0</v>
          </cell>
          <cell r="FD785">
            <v>0</v>
          </cell>
          <cell r="FE785">
            <v>0</v>
          </cell>
          <cell r="FF785">
            <v>0</v>
          </cell>
          <cell r="FG785">
            <v>0</v>
          </cell>
          <cell r="FH785">
            <v>0</v>
          </cell>
          <cell r="FI785">
            <v>0</v>
          </cell>
          <cell r="FJ785">
            <v>0</v>
          </cell>
          <cell r="FK785">
            <v>0</v>
          </cell>
          <cell r="FL785">
            <v>0</v>
          </cell>
          <cell r="FM785">
            <v>0</v>
          </cell>
          <cell r="FN785">
            <v>0</v>
          </cell>
          <cell r="FO785">
            <v>0</v>
          </cell>
          <cell r="FP785">
            <v>0</v>
          </cell>
          <cell r="FQ785">
            <v>0</v>
          </cell>
          <cell r="FR785">
            <v>0</v>
          </cell>
          <cell r="FS785">
            <v>0</v>
          </cell>
          <cell r="FT785">
            <v>0</v>
          </cell>
          <cell r="FU785">
            <v>0</v>
          </cell>
          <cell r="FV785">
            <v>0</v>
          </cell>
          <cell r="FW785">
            <v>0</v>
          </cell>
          <cell r="FX785">
            <v>0</v>
          </cell>
          <cell r="FY785">
            <v>0</v>
          </cell>
          <cell r="FZ785">
            <v>0</v>
          </cell>
          <cell r="GA785">
            <v>0</v>
          </cell>
          <cell r="GB785">
            <v>0</v>
          </cell>
          <cell r="GC785">
            <v>0</v>
          </cell>
          <cell r="GD785">
            <v>0</v>
          </cell>
          <cell r="GE785">
            <v>0</v>
          </cell>
          <cell r="GF785">
            <v>0</v>
          </cell>
          <cell r="GG785">
            <v>0</v>
          </cell>
          <cell r="GH785">
            <v>0</v>
          </cell>
          <cell r="GI785">
            <v>0</v>
          </cell>
          <cell r="GJ785">
            <v>0</v>
          </cell>
          <cell r="GK785">
            <v>0</v>
          </cell>
          <cell r="GL785">
            <v>0</v>
          </cell>
          <cell r="GM785">
            <v>0</v>
          </cell>
          <cell r="GN785">
            <v>0</v>
          </cell>
          <cell r="GO785">
            <v>0</v>
          </cell>
          <cell r="GP785">
            <v>0</v>
          </cell>
          <cell r="GQ785">
            <v>0</v>
          </cell>
          <cell r="GR785">
            <v>0</v>
          </cell>
          <cell r="GS785">
            <v>0</v>
          </cell>
          <cell r="GT785">
            <v>0</v>
          </cell>
          <cell r="GU785">
            <v>0</v>
          </cell>
          <cell r="GV785">
            <v>0</v>
          </cell>
          <cell r="GW785">
            <v>0</v>
          </cell>
          <cell r="GX785">
            <v>0</v>
          </cell>
          <cell r="GY785">
            <v>0</v>
          </cell>
          <cell r="GZ785">
            <v>0</v>
          </cell>
          <cell r="HA785">
            <v>0</v>
          </cell>
          <cell r="HB785">
            <v>0</v>
          </cell>
          <cell r="HC785">
            <v>0</v>
          </cell>
          <cell r="HD785">
            <v>0</v>
          </cell>
          <cell r="HE785">
            <v>0</v>
          </cell>
          <cell r="HF785">
            <v>0</v>
          </cell>
          <cell r="HG785">
            <v>0</v>
          </cell>
          <cell r="HH785">
            <v>0</v>
          </cell>
          <cell r="HI785">
            <v>0</v>
          </cell>
          <cell r="HJ785">
            <v>0</v>
          </cell>
          <cell r="HO785">
            <v>6.1734623126250499E-2</v>
          </cell>
          <cell r="HP785">
            <v>0</v>
          </cell>
          <cell r="HQ785">
            <v>6.1734623126250499E-2</v>
          </cell>
          <cell r="HR785">
            <v>0</v>
          </cell>
          <cell r="HS785">
            <v>0</v>
          </cell>
          <cell r="HT785">
            <v>0</v>
          </cell>
          <cell r="HU785">
            <v>0</v>
          </cell>
          <cell r="HV785">
            <v>0</v>
          </cell>
          <cell r="HW785">
            <v>0</v>
          </cell>
          <cell r="HX785">
            <v>0</v>
          </cell>
          <cell r="HY785">
            <v>0</v>
          </cell>
          <cell r="HZ785">
            <v>0</v>
          </cell>
          <cell r="IA785">
            <v>0</v>
          </cell>
          <cell r="IB785">
            <v>0</v>
          </cell>
          <cell r="IC785">
            <v>0</v>
          </cell>
          <cell r="ID785">
            <v>0</v>
          </cell>
          <cell r="IE785">
            <v>0</v>
          </cell>
          <cell r="IF785">
            <v>0</v>
          </cell>
          <cell r="IG785">
            <v>0</v>
          </cell>
          <cell r="IH785">
            <v>0</v>
          </cell>
          <cell r="II785">
            <v>0</v>
          </cell>
          <cell r="IJ785">
            <v>21.661000000000001</v>
          </cell>
          <cell r="IK785">
            <v>21.661000000000001</v>
          </cell>
          <cell r="IL785">
            <v>0</v>
          </cell>
          <cell r="IM785">
            <v>0</v>
          </cell>
          <cell r="IN785">
            <v>0</v>
          </cell>
          <cell r="IO785">
            <v>0</v>
          </cell>
          <cell r="IP785">
            <v>0</v>
          </cell>
          <cell r="IQ785">
            <v>0</v>
          </cell>
          <cell r="IR785">
            <v>0</v>
          </cell>
          <cell r="IS785">
            <v>0</v>
          </cell>
          <cell r="IT785">
            <v>0</v>
          </cell>
          <cell r="IU785">
            <v>0</v>
          </cell>
          <cell r="IV785">
            <v>0</v>
          </cell>
          <cell r="IW785">
            <v>0</v>
          </cell>
          <cell r="IX785">
            <v>0</v>
          </cell>
          <cell r="IY785">
            <v>0</v>
          </cell>
          <cell r="IZ785">
            <v>0</v>
          </cell>
          <cell r="JA785">
            <v>0</v>
          </cell>
          <cell r="JB785">
            <v>0</v>
          </cell>
          <cell r="JC785">
            <v>0</v>
          </cell>
          <cell r="JD785">
            <v>0</v>
          </cell>
          <cell r="JE785">
            <v>0</v>
          </cell>
          <cell r="JF785">
            <v>0</v>
          </cell>
          <cell r="JG785">
            <v>0</v>
          </cell>
          <cell r="JH785">
            <v>0</v>
          </cell>
          <cell r="JI785">
            <v>0</v>
          </cell>
          <cell r="JJ785">
            <v>0</v>
          </cell>
          <cell r="JK785">
            <v>0</v>
          </cell>
          <cell r="JL785">
            <v>0</v>
          </cell>
          <cell r="JM785">
            <v>0</v>
          </cell>
          <cell r="JN785">
            <v>0</v>
          </cell>
          <cell r="JO785">
            <v>0</v>
          </cell>
          <cell r="JP785">
            <v>0</v>
          </cell>
          <cell r="JQ785">
            <v>0</v>
          </cell>
          <cell r="JR785">
            <v>0</v>
          </cell>
          <cell r="JS785">
            <v>0</v>
          </cell>
          <cell r="JT785">
            <v>0</v>
          </cell>
          <cell r="JU785">
            <v>0</v>
          </cell>
          <cell r="JV785">
            <v>0</v>
          </cell>
          <cell r="JW785">
            <v>0</v>
          </cell>
          <cell r="JX785">
            <v>0</v>
          </cell>
          <cell r="JY785">
            <v>0</v>
          </cell>
          <cell r="JZ785">
            <v>0</v>
          </cell>
          <cell r="KA785">
            <v>0</v>
          </cell>
          <cell r="KB785">
            <v>0</v>
          </cell>
          <cell r="KC785">
            <v>0</v>
          </cell>
          <cell r="KD785">
            <v>0</v>
          </cell>
          <cell r="KE785">
            <v>0</v>
          </cell>
          <cell r="KF785">
            <v>0</v>
          </cell>
          <cell r="KG785">
            <v>0</v>
          </cell>
          <cell r="KH785">
            <v>0</v>
          </cell>
          <cell r="KI785">
            <v>0</v>
          </cell>
          <cell r="KJ785">
            <v>0</v>
          </cell>
          <cell r="KK785">
            <v>0</v>
          </cell>
          <cell r="KL785">
            <v>0</v>
          </cell>
          <cell r="KM785">
            <v>0</v>
          </cell>
          <cell r="KN785">
            <v>0</v>
          </cell>
          <cell r="KO785">
            <v>0</v>
          </cell>
          <cell r="KP785">
            <v>0</v>
          </cell>
          <cell r="KQ785">
            <v>0</v>
          </cell>
          <cell r="KR785">
            <v>0</v>
          </cell>
          <cell r="KS785">
            <v>0</v>
          </cell>
          <cell r="KT785">
            <v>0</v>
          </cell>
          <cell r="KU785">
            <v>0</v>
          </cell>
          <cell r="KV785">
            <v>0</v>
          </cell>
          <cell r="KW785">
            <v>0</v>
          </cell>
          <cell r="KX785">
            <v>0</v>
          </cell>
          <cell r="KY785">
            <v>0</v>
          </cell>
          <cell r="KZ785">
            <v>0</v>
          </cell>
          <cell r="LA785">
            <v>0</v>
          </cell>
          <cell r="LB785">
            <v>0</v>
          </cell>
          <cell r="LC785">
            <v>0</v>
          </cell>
          <cell r="LD785">
            <v>0</v>
          </cell>
          <cell r="LE785">
            <v>0</v>
          </cell>
          <cell r="LF785">
            <v>0</v>
          </cell>
          <cell r="LG785">
            <v>0</v>
          </cell>
          <cell r="LH785">
            <v>0</v>
          </cell>
          <cell r="LI785">
            <v>0</v>
          </cell>
          <cell r="LJ785">
            <v>0</v>
          </cell>
          <cell r="LK785">
            <v>0</v>
          </cell>
          <cell r="LL785">
            <v>0</v>
          </cell>
          <cell r="LM785">
            <v>0</v>
          </cell>
          <cell r="LN785">
            <v>0</v>
          </cell>
          <cell r="LO785">
            <v>0</v>
          </cell>
          <cell r="LP785">
            <v>0</v>
          </cell>
          <cell r="LQ785">
            <v>0</v>
          </cell>
          <cell r="LR785">
            <v>0</v>
          </cell>
          <cell r="LS785">
            <v>0</v>
          </cell>
          <cell r="LT785">
            <v>0</v>
          </cell>
          <cell r="LU785">
            <v>0</v>
          </cell>
          <cell r="LV785">
            <v>0</v>
          </cell>
          <cell r="LW785">
            <v>0</v>
          </cell>
          <cell r="LX785">
            <v>0</v>
          </cell>
          <cell r="LY785">
            <v>0</v>
          </cell>
          <cell r="LZ785">
            <v>0</v>
          </cell>
          <cell r="MA785">
            <v>0</v>
          </cell>
          <cell r="MB785">
            <v>0</v>
          </cell>
          <cell r="MC785">
            <v>0</v>
          </cell>
          <cell r="MD785">
            <v>0</v>
          </cell>
          <cell r="ME785">
            <v>0</v>
          </cell>
          <cell r="MF785">
            <v>0</v>
          </cell>
          <cell r="MG785">
            <v>0</v>
          </cell>
          <cell r="MH785">
            <v>0</v>
          </cell>
          <cell r="MI785">
            <v>0</v>
          </cell>
          <cell r="MJ785">
            <v>0</v>
          </cell>
          <cell r="MK785">
            <v>0</v>
          </cell>
          <cell r="ML785">
            <v>0</v>
          </cell>
          <cell r="MM785">
            <v>0</v>
          </cell>
          <cell r="MN785">
            <v>0</v>
          </cell>
          <cell r="MO785">
            <v>0</v>
          </cell>
          <cell r="MP785">
            <v>0</v>
          </cell>
          <cell r="MQ785">
            <v>0</v>
          </cell>
          <cell r="MR785">
            <v>0</v>
          </cell>
          <cell r="MS785">
            <v>0</v>
          </cell>
          <cell r="MT785">
            <v>0</v>
          </cell>
          <cell r="MU785">
            <v>0</v>
          </cell>
          <cell r="MV785">
            <v>0</v>
          </cell>
          <cell r="MW785">
            <v>0</v>
          </cell>
          <cell r="MX785">
            <v>0</v>
          </cell>
          <cell r="MY785">
            <v>0</v>
          </cell>
          <cell r="MZ785">
            <v>0</v>
          </cell>
          <cell r="NA785">
            <v>0</v>
          </cell>
          <cell r="NB785">
            <v>0</v>
          </cell>
          <cell r="NC785">
            <v>0</v>
          </cell>
          <cell r="ND785">
            <v>0</v>
          </cell>
          <cell r="NE785">
            <v>0</v>
          </cell>
          <cell r="NF785">
            <v>0</v>
          </cell>
          <cell r="NG785">
            <v>0</v>
          </cell>
          <cell r="NH785">
            <v>0</v>
          </cell>
          <cell r="NI785">
            <v>0</v>
          </cell>
          <cell r="NJ785">
            <v>0</v>
          </cell>
          <cell r="NK785">
            <v>0</v>
          </cell>
          <cell r="NL785">
            <v>0</v>
          </cell>
          <cell r="NM785">
            <v>0</v>
          </cell>
          <cell r="NN785">
            <v>0</v>
          </cell>
          <cell r="NO785">
            <v>0</v>
          </cell>
          <cell r="NP785">
            <v>0</v>
          </cell>
          <cell r="NQ785">
            <v>0</v>
          </cell>
          <cell r="NR785">
            <v>0</v>
          </cell>
          <cell r="NS785">
            <v>0</v>
          </cell>
          <cell r="NT785">
            <v>0</v>
          </cell>
          <cell r="NU785">
            <v>0</v>
          </cell>
          <cell r="NV785">
            <v>0</v>
          </cell>
          <cell r="NW785">
            <v>0</v>
          </cell>
        </row>
        <row r="786">
          <cell r="BB786">
            <v>71.237042152906497</v>
          </cell>
          <cell r="BC786">
            <v>-5.3620000000000001</v>
          </cell>
          <cell r="BD786">
            <v>76.599042152906492</v>
          </cell>
          <cell r="BE786">
            <v>52.1614633685668</v>
          </cell>
          <cell r="BF786">
            <v>-16.424300250000002</v>
          </cell>
          <cell r="BG786">
            <v>68.585763618566801</v>
          </cell>
          <cell r="BH786">
            <v>45.314600927022397</v>
          </cell>
          <cell r="BI786">
            <v>-3.9114591000000001</v>
          </cell>
          <cell r="BJ786">
            <v>49.226060027022399</v>
          </cell>
          <cell r="BK786">
            <v>55.732456587224597</v>
          </cell>
          <cell r="BL786">
            <v>-6.7263709599999997</v>
          </cell>
          <cell r="BM786">
            <v>62.458827547224594</v>
          </cell>
          <cell r="BN786">
            <v>61.733046535930598</v>
          </cell>
          <cell r="BO786">
            <v>-3.5122681299999989</v>
          </cell>
          <cell r="BP786">
            <v>65.245314665930593</v>
          </cell>
          <cell r="BQ786">
            <v>67.381460743957604</v>
          </cell>
          <cell r="BR786">
            <v>-4.6505168799999996</v>
          </cell>
          <cell r="BS786">
            <v>72.031977623957602</v>
          </cell>
          <cell r="BT786">
            <v>43.489799618943501</v>
          </cell>
          <cell r="BU786">
            <v>-3.8882399300000001</v>
          </cell>
          <cell r="BV786">
            <v>47.378039548943498</v>
          </cell>
          <cell r="BW786">
            <v>57.660182517296398</v>
          </cell>
          <cell r="BX786">
            <v>9.9000000000000199E-2</v>
          </cell>
          <cell r="BY786">
            <v>57.561182517296402</v>
          </cell>
          <cell r="BZ786">
            <v>58.742950420904798</v>
          </cell>
          <cell r="CA786">
            <v>0</v>
          </cell>
          <cell r="CB786">
            <v>58.742950420904798</v>
          </cell>
          <cell r="CC786">
            <v>58.4023137305727</v>
          </cell>
          <cell r="CD786">
            <v>0</v>
          </cell>
          <cell r="CE786">
            <v>58.4023137305727</v>
          </cell>
          <cell r="CF786">
            <v>27.409127662344901</v>
          </cell>
          <cell r="CG786">
            <v>0</v>
          </cell>
          <cell r="CH786">
            <v>27.409127662344901</v>
          </cell>
          <cell r="CI786">
            <v>60.431151823971597</v>
          </cell>
          <cell r="CJ786">
            <v>0</v>
          </cell>
          <cell r="CK786">
            <v>60.431151823971597</v>
          </cell>
          <cell r="CL786">
            <v>65.686704188269402</v>
          </cell>
          <cell r="CM786">
            <v>0</v>
          </cell>
          <cell r="CN786">
            <v>65.686704188269402</v>
          </cell>
          <cell r="CO786">
            <v>72.865311001514897</v>
          </cell>
          <cell r="CP786">
            <v>0</v>
          </cell>
          <cell r="CQ786">
            <v>72.865311001514897</v>
          </cell>
          <cell r="CR786">
            <v>31.312765130352201</v>
          </cell>
          <cell r="CS786">
            <v>0</v>
          </cell>
          <cell r="CT786">
            <v>31.312765130352201</v>
          </cell>
          <cell r="CU786">
            <v>47.536789655028201</v>
          </cell>
          <cell r="CV786">
            <v>0</v>
          </cell>
          <cell r="CW786">
            <v>47.536789655028201</v>
          </cell>
          <cell r="CX786">
            <v>45.821619442824101</v>
          </cell>
          <cell r="CY786">
            <v>0</v>
          </cell>
          <cell r="CZ786">
            <v>45.821619442824101</v>
          </cell>
          <cell r="DA786">
            <v>66.915076289593699</v>
          </cell>
          <cell r="DB786">
            <v>0</v>
          </cell>
          <cell r="DC786">
            <v>66.915076289593699</v>
          </cell>
          <cell r="DD786">
            <v>30.935727782646001</v>
          </cell>
          <cell r="DE786">
            <v>0</v>
          </cell>
          <cell r="DF786">
            <v>30.935727782646001</v>
          </cell>
          <cell r="DG786">
            <v>31.024962754177501</v>
          </cell>
          <cell r="DH786">
            <v>0</v>
          </cell>
          <cell r="DI786">
            <v>31.024962754177501</v>
          </cell>
          <cell r="DJ786">
            <v>36.283204971563201</v>
          </cell>
          <cell r="DK786">
            <v>0</v>
          </cell>
          <cell r="DL786">
            <v>36.283204971563201</v>
          </cell>
          <cell r="DM786">
            <v>52.048802883597297</v>
          </cell>
          <cell r="DN786">
            <v>0</v>
          </cell>
          <cell r="DO786">
            <v>52.048802883597297</v>
          </cell>
          <cell r="DP786">
            <v>26.494689721462301</v>
          </cell>
          <cell r="DQ786">
            <v>0</v>
          </cell>
          <cell r="DR786">
            <v>26.494689721462301</v>
          </cell>
          <cell r="DS786">
            <v>41</v>
          </cell>
          <cell r="DT786">
            <v>0</v>
          </cell>
          <cell r="DU786">
            <v>41</v>
          </cell>
          <cell r="DV786">
            <v>40</v>
          </cell>
          <cell r="DW786">
            <v>0</v>
          </cell>
          <cell r="DX786">
            <v>40</v>
          </cell>
          <cell r="DY786">
            <v>47</v>
          </cell>
          <cell r="DZ786">
            <v>0</v>
          </cell>
          <cell r="EA786">
            <v>47</v>
          </cell>
          <cell r="EB786">
            <v>27</v>
          </cell>
          <cell r="EC786">
            <v>0</v>
          </cell>
          <cell r="ED786">
            <v>27</v>
          </cell>
          <cell r="EE786">
            <v>36</v>
          </cell>
          <cell r="EF786">
            <v>0</v>
          </cell>
          <cell r="EG786">
            <v>36</v>
          </cell>
          <cell r="EH786">
            <v>36</v>
          </cell>
          <cell r="EI786">
            <v>0</v>
          </cell>
          <cell r="EJ786">
            <v>36</v>
          </cell>
          <cell r="EK786">
            <v>40</v>
          </cell>
          <cell r="EL786">
            <v>0</v>
          </cell>
          <cell r="EM786">
            <v>40</v>
          </cell>
          <cell r="EN786">
            <v>28</v>
          </cell>
          <cell r="EO786">
            <v>0</v>
          </cell>
          <cell r="EP786">
            <v>28</v>
          </cell>
          <cell r="EQ786">
            <v>43</v>
          </cell>
          <cell r="ER786">
            <v>0</v>
          </cell>
          <cell r="ES786">
            <v>43</v>
          </cell>
          <cell r="ET786">
            <v>58</v>
          </cell>
          <cell r="EU786">
            <v>0</v>
          </cell>
          <cell r="EV786">
            <v>58</v>
          </cell>
          <cell r="EW786">
            <v>69</v>
          </cell>
          <cell r="EX786">
            <v>0</v>
          </cell>
          <cell r="EY786">
            <v>69</v>
          </cell>
          <cell r="EZ786">
            <v>58</v>
          </cell>
          <cell r="FA786">
            <v>0</v>
          </cell>
          <cell r="FB786">
            <v>58</v>
          </cell>
          <cell r="FC786">
            <v>53</v>
          </cell>
          <cell r="FD786">
            <v>0</v>
          </cell>
          <cell r="FE786">
            <v>53</v>
          </cell>
          <cell r="FF786">
            <v>76</v>
          </cell>
          <cell r="FG786">
            <v>0</v>
          </cell>
          <cell r="FH786">
            <v>76</v>
          </cell>
          <cell r="FI786">
            <v>71</v>
          </cell>
          <cell r="FJ786">
            <v>0</v>
          </cell>
          <cell r="FK786">
            <v>71</v>
          </cell>
          <cell r="FL786">
            <v>74</v>
          </cell>
          <cell r="FM786">
            <v>0</v>
          </cell>
          <cell r="FN786">
            <v>74</v>
          </cell>
          <cell r="FO786">
            <v>70</v>
          </cell>
          <cell r="FP786">
            <v>0</v>
          </cell>
          <cell r="FQ786">
            <v>70</v>
          </cell>
          <cell r="FR786">
            <v>61</v>
          </cell>
          <cell r="FS786">
            <v>0</v>
          </cell>
          <cell r="FT786">
            <v>61</v>
          </cell>
          <cell r="FU786">
            <v>63</v>
          </cell>
          <cell r="FV786">
            <v>0</v>
          </cell>
          <cell r="FW786">
            <v>63</v>
          </cell>
          <cell r="FX786">
            <v>60</v>
          </cell>
          <cell r="FY786">
            <v>0</v>
          </cell>
          <cell r="FZ786">
            <v>60</v>
          </cell>
          <cell r="GA786">
            <v>50</v>
          </cell>
          <cell r="GB786">
            <v>0</v>
          </cell>
          <cell r="GC786">
            <v>50</v>
          </cell>
          <cell r="GD786">
            <v>64</v>
          </cell>
          <cell r="GE786">
            <v>0</v>
          </cell>
          <cell r="GF786">
            <v>64</v>
          </cell>
          <cell r="GG786">
            <v>66</v>
          </cell>
          <cell r="GH786">
            <v>0</v>
          </cell>
          <cell r="GI786">
            <v>66</v>
          </cell>
          <cell r="GJ786">
            <v>50</v>
          </cell>
          <cell r="GK786">
            <v>0</v>
          </cell>
          <cell r="GL786">
            <v>50</v>
          </cell>
          <cell r="GM786">
            <v>50</v>
          </cell>
          <cell r="GN786">
            <v>0</v>
          </cell>
          <cell r="GO786">
            <v>50</v>
          </cell>
          <cell r="GP786">
            <v>50</v>
          </cell>
          <cell r="GQ786">
            <v>0</v>
          </cell>
          <cell r="GR786">
            <v>50</v>
          </cell>
          <cell r="GS786">
            <v>27</v>
          </cell>
          <cell r="GT786">
            <v>0</v>
          </cell>
          <cell r="GU786">
            <v>27</v>
          </cell>
          <cell r="GV786">
            <v>27</v>
          </cell>
          <cell r="GW786">
            <v>0</v>
          </cell>
          <cell r="GX786">
            <v>27</v>
          </cell>
          <cell r="GY786">
            <v>21</v>
          </cell>
          <cell r="GZ786">
            <v>0</v>
          </cell>
          <cell r="HA786">
            <v>21</v>
          </cell>
          <cell r="HB786">
            <v>24</v>
          </cell>
          <cell r="HC786">
            <v>0</v>
          </cell>
          <cell r="HD786">
            <v>24</v>
          </cell>
          <cell r="HE786">
            <v>28</v>
          </cell>
          <cell r="HF786">
            <v>0</v>
          </cell>
          <cell r="HG786">
            <v>28</v>
          </cell>
          <cell r="HH786">
            <v>26</v>
          </cell>
          <cell r="HI786">
            <v>0</v>
          </cell>
          <cell r="HJ786">
            <v>26</v>
          </cell>
          <cell r="HO786">
            <v>168.71310644849601</v>
          </cell>
          <cell r="HP786">
            <v>-25.697759350000005</v>
          </cell>
          <cell r="HQ786">
            <v>194.41086579849602</v>
          </cell>
          <cell r="HR786">
            <v>97.476064295589197</v>
          </cell>
          <cell r="HS786">
            <v>-20.335759350000004</v>
          </cell>
          <cell r="HT786">
            <v>117.8118236455892</v>
          </cell>
          <cell r="HU786">
            <v>45.314600927022397</v>
          </cell>
          <cell r="HV786">
            <v>-3.9114591000000001</v>
          </cell>
          <cell r="HW786">
            <v>49.226060027022399</v>
          </cell>
          <cell r="HX786">
            <v>228.33676348605599</v>
          </cell>
          <cell r="HY786">
            <v>-18.777395899999998</v>
          </cell>
          <cell r="HZ786">
            <v>247.11415938605597</v>
          </cell>
          <cell r="IA786">
            <v>172.60430689883199</v>
          </cell>
          <cell r="IB786">
            <v>-12.051024939999998</v>
          </cell>
          <cell r="IC786">
            <v>184.65533183883198</v>
          </cell>
          <cell r="ID786">
            <v>110.871260362901</v>
          </cell>
          <cell r="IE786">
            <v>-8.5387568099999989</v>
          </cell>
          <cell r="IF786">
            <v>119.41001717290099</v>
          </cell>
          <cell r="IG786">
            <v>43.489799618943501</v>
          </cell>
          <cell r="IH786">
            <v>-3.8882399300000001</v>
          </cell>
          <cell r="II786">
            <v>47.378039548943498</v>
          </cell>
          <cell r="IJ786">
            <v>202.214574331119</v>
          </cell>
          <cell r="IK786">
            <v>9.9000000000000199E-2</v>
          </cell>
          <cell r="IL786">
            <v>202.11557433111901</v>
          </cell>
          <cell r="IM786">
            <v>144.55439181382201</v>
          </cell>
          <cell r="IN786">
            <v>0</v>
          </cell>
          <cell r="IO786">
            <v>144.55439181382201</v>
          </cell>
          <cell r="IP786">
            <v>85.811441392917601</v>
          </cell>
          <cell r="IQ786">
            <v>0</v>
          </cell>
          <cell r="IR786">
            <v>85.811441392917601</v>
          </cell>
          <cell r="IS786">
            <v>27.409127662344901</v>
          </cell>
          <cell r="IT786">
            <v>0</v>
          </cell>
          <cell r="IU786">
            <v>27.409127662344901</v>
          </cell>
          <cell r="IV786">
            <v>230.29593214410801</v>
          </cell>
          <cell r="IW786">
            <v>0</v>
          </cell>
          <cell r="IX786">
            <v>230.29593214410801</v>
          </cell>
          <cell r="IY786">
            <v>169.86478032013599</v>
          </cell>
          <cell r="IZ786">
            <v>0</v>
          </cell>
          <cell r="JA786">
            <v>169.86478032013599</v>
          </cell>
          <cell r="JB786">
            <v>104.178076131867</v>
          </cell>
          <cell r="JC786">
            <v>0</v>
          </cell>
          <cell r="JD786">
            <v>104.178076131867</v>
          </cell>
          <cell r="JE786">
            <v>31.312765130352201</v>
          </cell>
          <cell r="JF786">
            <v>0</v>
          </cell>
          <cell r="JG786">
            <v>31.312765130352201</v>
          </cell>
          <cell r="JH786">
            <v>191.209213170092</v>
          </cell>
          <cell r="JI786">
            <v>0</v>
          </cell>
          <cell r="JJ786">
            <v>191.209213170092</v>
          </cell>
          <cell r="JK786">
            <v>143.672423515064</v>
          </cell>
          <cell r="JL786">
            <v>0</v>
          </cell>
          <cell r="JM786">
            <v>143.672423515064</v>
          </cell>
          <cell r="JN786">
            <v>97.850804072239697</v>
          </cell>
          <cell r="JO786">
            <v>0</v>
          </cell>
          <cell r="JP786">
            <v>97.850804072239697</v>
          </cell>
          <cell r="JQ786">
            <v>30.935727782646001</v>
          </cell>
          <cell r="JR786">
            <v>0</v>
          </cell>
          <cell r="JS786">
            <v>30.935727782646001</v>
          </cell>
          <cell r="JT786">
            <v>145.8516603308</v>
          </cell>
          <cell r="JU786">
            <v>0</v>
          </cell>
          <cell r="JV786">
            <v>145.8516603308</v>
          </cell>
          <cell r="JW786">
            <v>114.826697576623</v>
          </cell>
          <cell r="JX786">
            <v>0</v>
          </cell>
          <cell r="JY786">
            <v>114.826697576623</v>
          </cell>
          <cell r="JZ786">
            <v>78.543492605059598</v>
          </cell>
          <cell r="KA786">
            <v>0</v>
          </cell>
          <cell r="KB786">
            <v>78.543492605059598</v>
          </cell>
          <cell r="KC786">
            <v>26.494689721462301</v>
          </cell>
          <cell r="KD786">
            <v>0</v>
          </cell>
          <cell r="KE786">
            <v>26.494689721462301</v>
          </cell>
          <cell r="KF786">
            <v>41</v>
          </cell>
          <cell r="KG786">
            <v>0</v>
          </cell>
          <cell r="KH786">
            <v>41</v>
          </cell>
          <cell r="KI786">
            <v>40</v>
          </cell>
          <cell r="KJ786">
            <v>0</v>
          </cell>
          <cell r="KK786">
            <v>40</v>
          </cell>
          <cell r="KL786">
            <v>47</v>
          </cell>
          <cell r="KM786">
            <v>0</v>
          </cell>
          <cell r="KN786">
            <v>47</v>
          </cell>
          <cell r="KO786">
            <v>27</v>
          </cell>
          <cell r="KP786">
            <v>0</v>
          </cell>
          <cell r="KQ786">
            <v>27</v>
          </cell>
          <cell r="KR786">
            <v>36</v>
          </cell>
          <cell r="KS786">
            <v>0</v>
          </cell>
          <cell r="KT786">
            <v>36</v>
          </cell>
          <cell r="KU786">
            <v>36</v>
          </cell>
          <cell r="KV786">
            <v>0</v>
          </cell>
          <cell r="KW786">
            <v>36</v>
          </cell>
          <cell r="KX786">
            <v>40</v>
          </cell>
          <cell r="KY786">
            <v>0</v>
          </cell>
          <cell r="KZ786">
            <v>40</v>
          </cell>
          <cell r="LA786">
            <v>28</v>
          </cell>
          <cell r="LB786">
            <v>0</v>
          </cell>
          <cell r="LC786">
            <v>28</v>
          </cell>
          <cell r="LD786">
            <v>43</v>
          </cell>
          <cell r="LE786">
            <v>0</v>
          </cell>
          <cell r="LF786">
            <v>43</v>
          </cell>
          <cell r="LG786">
            <v>58</v>
          </cell>
          <cell r="LH786">
            <v>0</v>
          </cell>
          <cell r="LI786">
            <v>58</v>
          </cell>
          <cell r="LJ786">
            <v>69</v>
          </cell>
          <cell r="LK786">
            <v>0</v>
          </cell>
          <cell r="LL786">
            <v>69</v>
          </cell>
          <cell r="LM786">
            <v>58</v>
          </cell>
          <cell r="LN786">
            <v>0</v>
          </cell>
          <cell r="LO786">
            <v>58</v>
          </cell>
          <cell r="LP786">
            <v>53</v>
          </cell>
          <cell r="LQ786">
            <v>0</v>
          </cell>
          <cell r="LR786">
            <v>53</v>
          </cell>
          <cell r="LS786">
            <v>76</v>
          </cell>
          <cell r="LT786">
            <v>0</v>
          </cell>
          <cell r="LU786">
            <v>76</v>
          </cell>
          <cell r="LV786">
            <v>71</v>
          </cell>
          <cell r="LW786">
            <v>0</v>
          </cell>
          <cell r="LX786">
            <v>71</v>
          </cell>
          <cell r="LY786">
            <v>74</v>
          </cell>
          <cell r="LZ786">
            <v>0</v>
          </cell>
          <cell r="MA786">
            <v>74</v>
          </cell>
          <cell r="MB786">
            <v>70</v>
          </cell>
          <cell r="MC786">
            <v>0</v>
          </cell>
          <cell r="MD786">
            <v>70</v>
          </cell>
          <cell r="ME786">
            <v>61</v>
          </cell>
          <cell r="MF786">
            <v>0</v>
          </cell>
          <cell r="MG786">
            <v>61</v>
          </cell>
          <cell r="MH786">
            <v>63</v>
          </cell>
          <cell r="MI786">
            <v>0</v>
          </cell>
          <cell r="MJ786">
            <v>63</v>
          </cell>
          <cell r="MK786">
            <v>60</v>
          </cell>
          <cell r="ML786">
            <v>0</v>
          </cell>
          <cell r="MM786">
            <v>60</v>
          </cell>
          <cell r="MN786">
            <v>50</v>
          </cell>
          <cell r="MO786">
            <v>0</v>
          </cell>
          <cell r="MP786">
            <v>50</v>
          </cell>
          <cell r="MQ786">
            <v>64</v>
          </cell>
          <cell r="MR786">
            <v>0</v>
          </cell>
          <cell r="MS786">
            <v>64</v>
          </cell>
          <cell r="MT786">
            <v>66</v>
          </cell>
          <cell r="MU786">
            <v>0</v>
          </cell>
          <cell r="MV786">
            <v>66</v>
          </cell>
          <cell r="MW786">
            <v>50</v>
          </cell>
          <cell r="MX786">
            <v>0</v>
          </cell>
          <cell r="MY786">
            <v>50</v>
          </cell>
          <cell r="MZ786">
            <v>50</v>
          </cell>
          <cell r="NA786">
            <v>0</v>
          </cell>
          <cell r="NB786">
            <v>50</v>
          </cell>
          <cell r="NC786">
            <v>50</v>
          </cell>
          <cell r="ND786">
            <v>0</v>
          </cell>
          <cell r="NE786">
            <v>50</v>
          </cell>
          <cell r="NF786">
            <v>27</v>
          </cell>
          <cell r="NG786">
            <v>0</v>
          </cell>
          <cell r="NH786">
            <v>27</v>
          </cell>
          <cell r="NI786">
            <v>27</v>
          </cell>
          <cell r="NJ786">
            <v>0</v>
          </cell>
          <cell r="NK786">
            <v>27</v>
          </cell>
          <cell r="NL786">
            <v>21</v>
          </cell>
          <cell r="NM786">
            <v>0</v>
          </cell>
          <cell r="NN786">
            <v>21</v>
          </cell>
          <cell r="NO786">
            <v>24</v>
          </cell>
          <cell r="NP786">
            <v>0</v>
          </cell>
          <cell r="NQ786">
            <v>24</v>
          </cell>
          <cell r="NR786">
            <v>28</v>
          </cell>
          <cell r="NS786">
            <v>0</v>
          </cell>
          <cell r="NT786">
            <v>28</v>
          </cell>
          <cell r="NU786">
            <v>26</v>
          </cell>
          <cell r="NV786">
            <v>0</v>
          </cell>
          <cell r="NW786">
            <v>26</v>
          </cell>
        </row>
        <row r="787">
          <cell r="BB787">
            <v>-17.109958733129901</v>
          </cell>
          <cell r="BC787">
            <v>1.5233000000000001</v>
          </cell>
          <cell r="BD787">
            <v>-18.6332587331299</v>
          </cell>
          <cell r="BE787">
            <v>-11.720307603041199</v>
          </cell>
          <cell r="BF787">
            <v>4.6050000000000004</v>
          </cell>
          <cell r="BG787">
            <v>-16.3253076030412</v>
          </cell>
          <cell r="BH787">
            <v>-14.1500027709577</v>
          </cell>
          <cell r="BI787">
            <v>1.00710203</v>
          </cell>
          <cell r="BJ787">
            <v>-15.157104800957701</v>
          </cell>
          <cell r="BK787">
            <v>-7.7747586077543396</v>
          </cell>
          <cell r="BL787">
            <v>1.8726796400000001</v>
          </cell>
          <cell r="BM787">
            <v>-9.647438247754339</v>
          </cell>
          <cell r="BN787">
            <v>-12.2652104015398</v>
          </cell>
          <cell r="BO787">
            <v>0.95166925426999993</v>
          </cell>
          <cell r="BP787">
            <v>-13.2168796558098</v>
          </cell>
          <cell r="BQ787">
            <v>-16.683779236923499</v>
          </cell>
          <cell r="BR787">
            <v>1.2641117161709998</v>
          </cell>
          <cell r="BS787">
            <v>-17.9478909530945</v>
          </cell>
          <cell r="BT787">
            <v>-12.3220336552515</v>
          </cell>
          <cell r="BU787">
            <v>1.06533553</v>
          </cell>
          <cell r="BV787">
            <v>-13.387369185251501</v>
          </cell>
          <cell r="BW787">
            <v>-15.0333305349334</v>
          </cell>
          <cell r="BX787">
            <v>6.3849999999999998</v>
          </cell>
          <cell r="BY787">
            <v>-21.4183305349334</v>
          </cell>
          <cell r="BZ787">
            <v>-12.858042381604999</v>
          </cell>
          <cell r="CA787">
            <v>0</v>
          </cell>
          <cell r="CB787">
            <v>-12.858042381604999</v>
          </cell>
          <cell r="CC787">
            <v>-14.9289863090215</v>
          </cell>
          <cell r="CD787">
            <v>0</v>
          </cell>
          <cell r="CE787">
            <v>-14.9289863090215</v>
          </cell>
          <cell r="CF787">
            <v>-9.5308471056081405</v>
          </cell>
          <cell r="CG787">
            <v>0</v>
          </cell>
          <cell r="CH787">
            <v>-9.5308471056081405</v>
          </cell>
          <cell r="CI787">
            <v>-16.3516859632817</v>
          </cell>
          <cell r="CJ787">
            <v>0</v>
          </cell>
          <cell r="CK787">
            <v>-16.3516859632817</v>
          </cell>
          <cell r="CL787">
            <v>-16.902953336406402</v>
          </cell>
          <cell r="CM787">
            <v>0</v>
          </cell>
          <cell r="CN787">
            <v>-16.902953336406402</v>
          </cell>
          <cell r="CO787">
            <v>-12.558134914634101</v>
          </cell>
          <cell r="CP787">
            <v>0</v>
          </cell>
          <cell r="CQ787">
            <v>-12.558134914634101</v>
          </cell>
          <cell r="CR787">
            <v>-10.5502257337654</v>
          </cell>
          <cell r="CS787">
            <v>0</v>
          </cell>
          <cell r="CT787">
            <v>-10.5502257337654</v>
          </cell>
          <cell r="CU787">
            <v>-8.3293180024244595</v>
          </cell>
          <cell r="CV787">
            <v>3.6459999999999999</v>
          </cell>
          <cell r="CW787">
            <v>-11.975318002424459</v>
          </cell>
          <cell r="CX787">
            <v>-11.5987104812951</v>
          </cell>
          <cell r="CY787">
            <v>0</v>
          </cell>
          <cell r="CZ787">
            <v>-11.5987104812951</v>
          </cell>
          <cell r="DA787">
            <v>-16.992744436133101</v>
          </cell>
          <cell r="DB787">
            <v>0</v>
          </cell>
          <cell r="DC787">
            <v>-16.992744436133101</v>
          </cell>
          <cell r="DD787">
            <v>-8.7560688906344204</v>
          </cell>
          <cell r="DE787">
            <v>0</v>
          </cell>
          <cell r="DF787">
            <v>-8.7560688906344204</v>
          </cell>
          <cell r="DG787">
            <v>-2.5315964894775602</v>
          </cell>
          <cell r="DH787">
            <v>0</v>
          </cell>
          <cell r="DI787">
            <v>-2.5315964894775602</v>
          </cell>
          <cell r="DJ787">
            <v>-10.340123229867899</v>
          </cell>
          <cell r="DK787">
            <v>0</v>
          </cell>
          <cell r="DL787">
            <v>-10.340123229867899</v>
          </cell>
          <cell r="DM787">
            <v>-14.160424573316901</v>
          </cell>
          <cell r="DN787">
            <v>0</v>
          </cell>
          <cell r="DO787">
            <v>-14.160424573316901</v>
          </cell>
          <cell r="DP787">
            <v>-7.6707218461945699</v>
          </cell>
          <cell r="DQ787">
            <v>0</v>
          </cell>
          <cell r="DR787">
            <v>-7.6707218461945699</v>
          </cell>
          <cell r="DS787">
            <v>-10</v>
          </cell>
          <cell r="DT787">
            <v>0</v>
          </cell>
          <cell r="DU787">
            <v>-10</v>
          </cell>
          <cell r="DV787">
            <v>-11</v>
          </cell>
          <cell r="DW787">
            <v>0</v>
          </cell>
          <cell r="DX787">
            <v>-11</v>
          </cell>
          <cell r="DY787">
            <v>-16</v>
          </cell>
          <cell r="DZ787">
            <v>0</v>
          </cell>
          <cell r="EA787">
            <v>-16</v>
          </cell>
          <cell r="EB787">
            <v>-10</v>
          </cell>
          <cell r="EC787">
            <v>0</v>
          </cell>
          <cell r="ED787">
            <v>-10</v>
          </cell>
          <cell r="EE787">
            <v>0</v>
          </cell>
          <cell r="EF787">
            <v>0</v>
          </cell>
          <cell r="EG787">
            <v>0</v>
          </cell>
          <cell r="EH787">
            <v>-12</v>
          </cell>
          <cell r="EI787">
            <v>0</v>
          </cell>
          <cell r="EJ787">
            <v>-12</v>
          </cell>
          <cell r="EK787">
            <v>-16</v>
          </cell>
          <cell r="EL787">
            <v>0</v>
          </cell>
          <cell r="EM787">
            <v>-16</v>
          </cell>
          <cell r="EN787">
            <v>-9</v>
          </cell>
          <cell r="EO787">
            <v>0</v>
          </cell>
          <cell r="EP787">
            <v>-9</v>
          </cell>
          <cell r="EQ787">
            <v>10</v>
          </cell>
          <cell r="ER787">
            <v>0</v>
          </cell>
          <cell r="ES787">
            <v>10</v>
          </cell>
          <cell r="ET787">
            <v>-18</v>
          </cell>
          <cell r="EU787">
            <v>0</v>
          </cell>
          <cell r="EV787">
            <v>-18</v>
          </cell>
          <cell r="EW787">
            <v>-26</v>
          </cell>
          <cell r="EX787">
            <v>0</v>
          </cell>
          <cell r="EY787">
            <v>-26</v>
          </cell>
          <cell r="EZ787">
            <v>-18</v>
          </cell>
          <cell r="FA787">
            <v>0</v>
          </cell>
          <cell r="FB787">
            <v>-18</v>
          </cell>
          <cell r="FC787">
            <v>-23</v>
          </cell>
          <cell r="FD787">
            <v>0</v>
          </cell>
          <cell r="FE787">
            <v>-23</v>
          </cell>
          <cell r="FF787">
            <v>-25</v>
          </cell>
          <cell r="FG787">
            <v>0</v>
          </cell>
          <cell r="FH787">
            <v>-25</v>
          </cell>
          <cell r="FI787">
            <v>-26</v>
          </cell>
          <cell r="FJ787">
            <v>0</v>
          </cell>
          <cell r="FK787">
            <v>-26</v>
          </cell>
          <cell r="FL787">
            <v>-25</v>
          </cell>
          <cell r="FM787">
            <v>0</v>
          </cell>
          <cell r="FN787">
            <v>-25</v>
          </cell>
          <cell r="FO787">
            <v>-22</v>
          </cell>
          <cell r="FP787">
            <v>0</v>
          </cell>
          <cell r="FQ787">
            <v>-22</v>
          </cell>
          <cell r="FR787">
            <v>-21</v>
          </cell>
          <cell r="FS787">
            <v>0</v>
          </cell>
          <cell r="FT787">
            <v>-21</v>
          </cell>
          <cell r="FU787">
            <v>-25</v>
          </cell>
          <cell r="FV787">
            <v>0</v>
          </cell>
          <cell r="FW787">
            <v>-25</v>
          </cell>
          <cell r="FX787">
            <v>-22</v>
          </cell>
          <cell r="FY787">
            <v>0</v>
          </cell>
          <cell r="FZ787">
            <v>-22</v>
          </cell>
          <cell r="GA787">
            <v>-28</v>
          </cell>
          <cell r="GB787">
            <v>0</v>
          </cell>
          <cell r="GC787">
            <v>-28</v>
          </cell>
          <cell r="GD787">
            <v>-20</v>
          </cell>
          <cell r="GE787">
            <v>0</v>
          </cell>
          <cell r="GF787">
            <v>-20</v>
          </cell>
          <cell r="GG787">
            <v>-21</v>
          </cell>
          <cell r="GH787">
            <v>0</v>
          </cell>
          <cell r="GI787">
            <v>-21</v>
          </cell>
          <cell r="GJ787">
            <v>-16</v>
          </cell>
          <cell r="GK787">
            <v>0</v>
          </cell>
          <cell r="GL787">
            <v>-16</v>
          </cell>
          <cell r="GM787">
            <v>-20</v>
          </cell>
          <cell r="GN787">
            <v>0</v>
          </cell>
          <cell r="GO787">
            <v>-20</v>
          </cell>
          <cell r="GP787">
            <v>-15</v>
          </cell>
          <cell r="GQ787">
            <v>0</v>
          </cell>
          <cell r="GR787">
            <v>-15</v>
          </cell>
          <cell r="GS787">
            <v>-13</v>
          </cell>
          <cell r="GT787">
            <v>0</v>
          </cell>
          <cell r="GU787">
            <v>-13</v>
          </cell>
          <cell r="GV787">
            <v>-8</v>
          </cell>
          <cell r="GW787">
            <v>0</v>
          </cell>
          <cell r="GX787">
            <v>-8</v>
          </cell>
          <cell r="GY787">
            <v>-8</v>
          </cell>
          <cell r="GZ787">
            <v>0</v>
          </cell>
          <cell r="HA787">
            <v>-8</v>
          </cell>
          <cell r="HB787">
            <v>-7</v>
          </cell>
          <cell r="HC787">
            <v>0</v>
          </cell>
          <cell r="HD787">
            <v>-7</v>
          </cell>
          <cell r="HE787">
            <v>-8</v>
          </cell>
          <cell r="HF787">
            <v>0</v>
          </cell>
          <cell r="HG787">
            <v>-8</v>
          </cell>
          <cell r="HH787">
            <v>-8</v>
          </cell>
          <cell r="HI787">
            <v>0</v>
          </cell>
          <cell r="HJ787">
            <v>-8</v>
          </cell>
          <cell r="HO787">
            <v>-42.980269107128798</v>
          </cell>
          <cell r="HP787">
            <v>7.1354020299999998</v>
          </cell>
          <cell r="HQ787">
            <v>-50.1156711371288</v>
          </cell>
          <cell r="HR787">
            <v>-25.870310373998901</v>
          </cell>
          <cell r="HS787">
            <v>5.6121020300000009</v>
          </cell>
          <cell r="HT787">
            <v>-31.4824124039989</v>
          </cell>
          <cell r="HU787">
            <v>-14.1500027709577</v>
          </cell>
          <cell r="HV787">
            <v>1.00710203</v>
          </cell>
          <cell r="HW787">
            <v>-15.157104800957701</v>
          </cell>
          <cell r="HX787">
            <v>-49.045781901469098</v>
          </cell>
          <cell r="HY787">
            <v>5.1537961404409991</v>
          </cell>
          <cell r="HZ787">
            <v>-54.199578041910101</v>
          </cell>
          <cell r="IA787">
            <v>-41.271023293714798</v>
          </cell>
          <cell r="IB787">
            <v>3.2811165004409997</v>
          </cell>
          <cell r="IC787">
            <v>-44.552139794155799</v>
          </cell>
          <cell r="ID787">
            <v>-29.005812892174902</v>
          </cell>
          <cell r="IE787">
            <v>2.3294472461710001</v>
          </cell>
          <cell r="IF787">
            <v>-31.335260138345902</v>
          </cell>
          <cell r="IG787">
            <v>-12.3220336552515</v>
          </cell>
          <cell r="IH787">
            <v>1.06533553</v>
          </cell>
          <cell r="II787">
            <v>-13.387369185251501</v>
          </cell>
          <cell r="IJ787">
            <v>-52.3512063311681</v>
          </cell>
          <cell r="IK787">
            <v>6.3849999999999998</v>
          </cell>
          <cell r="IL787">
            <v>-58.736206331168098</v>
          </cell>
          <cell r="IM787">
            <v>-37.317875796234702</v>
          </cell>
          <cell r="IN787">
            <v>0</v>
          </cell>
          <cell r="IO787">
            <v>-37.317875796234702</v>
          </cell>
          <cell r="IP787">
            <v>-24.4598334146296</v>
          </cell>
          <cell r="IQ787">
            <v>0</v>
          </cell>
          <cell r="IR787">
            <v>-24.4598334146296</v>
          </cell>
          <cell r="IS787">
            <v>-9.5308471056081405</v>
          </cell>
          <cell r="IT787">
            <v>0</v>
          </cell>
          <cell r="IU787">
            <v>-9.5308471056081405</v>
          </cell>
          <cell r="IV787">
            <v>-56.362999948087598</v>
          </cell>
          <cell r="IW787">
            <v>0</v>
          </cell>
          <cell r="IX787">
            <v>-56.362999948087598</v>
          </cell>
          <cell r="IY787">
            <v>-40.011313984805902</v>
          </cell>
          <cell r="IZ787">
            <v>0</v>
          </cell>
          <cell r="JA787">
            <v>-40.011313984805902</v>
          </cell>
          <cell r="JB787">
            <v>-23.108360648399501</v>
          </cell>
          <cell r="JC787">
            <v>0</v>
          </cell>
          <cell r="JD787">
            <v>-23.108360648399501</v>
          </cell>
          <cell r="JE787">
            <v>-10.5502257337654</v>
          </cell>
          <cell r="JF787">
            <v>0</v>
          </cell>
          <cell r="JG787">
            <v>-10.5502257337654</v>
          </cell>
          <cell r="JH787">
            <v>-45.676841810487097</v>
          </cell>
          <cell r="JI787">
            <v>3.6459999999999999</v>
          </cell>
          <cell r="JJ787">
            <v>-49.322841810487098</v>
          </cell>
          <cell r="JK787">
            <v>-37.347523808062697</v>
          </cell>
          <cell r="JL787">
            <v>0</v>
          </cell>
          <cell r="JM787">
            <v>-37.347523808062697</v>
          </cell>
          <cell r="JN787">
            <v>-25.7488133267675</v>
          </cell>
          <cell r="JO787">
            <v>0</v>
          </cell>
          <cell r="JP787">
            <v>-25.7488133267675</v>
          </cell>
          <cell r="JQ787">
            <v>-8.7560688906344204</v>
          </cell>
          <cell r="JR787">
            <v>0</v>
          </cell>
          <cell r="JS787">
            <v>-8.7560688906344204</v>
          </cell>
          <cell r="JT787">
            <v>-34.702866138856997</v>
          </cell>
          <cell r="JU787">
            <v>0</v>
          </cell>
          <cell r="JV787">
            <v>-34.702866138856997</v>
          </cell>
          <cell r="JW787">
            <v>-32.171269649379397</v>
          </cell>
          <cell r="JX787">
            <v>0</v>
          </cell>
          <cell r="JY787">
            <v>-32.171269649379397</v>
          </cell>
          <cell r="JZ787">
            <v>-21.831146419511501</v>
          </cell>
          <cell r="KA787">
            <v>0</v>
          </cell>
          <cell r="KB787">
            <v>-21.831146419511501</v>
          </cell>
          <cell r="KC787">
            <v>-7.6707218461945699</v>
          </cell>
          <cell r="KD787">
            <v>0</v>
          </cell>
          <cell r="KE787">
            <v>-7.6707218461945699</v>
          </cell>
          <cell r="KF787">
            <v>-10</v>
          </cell>
          <cell r="KG787">
            <v>0</v>
          </cell>
          <cell r="KH787">
            <v>-10</v>
          </cell>
          <cell r="KI787">
            <v>-11</v>
          </cell>
          <cell r="KJ787">
            <v>0</v>
          </cell>
          <cell r="KK787">
            <v>-11</v>
          </cell>
          <cell r="KL787">
            <v>-16</v>
          </cell>
          <cell r="KM787">
            <v>0</v>
          </cell>
          <cell r="KN787">
            <v>-16</v>
          </cell>
          <cell r="KO787">
            <v>-10</v>
          </cell>
          <cell r="KP787">
            <v>0</v>
          </cell>
          <cell r="KQ787">
            <v>-10</v>
          </cell>
          <cell r="KR787">
            <v>0</v>
          </cell>
          <cell r="KS787">
            <v>0</v>
          </cell>
          <cell r="KT787">
            <v>0</v>
          </cell>
          <cell r="KU787">
            <v>-12</v>
          </cell>
          <cell r="KV787">
            <v>0</v>
          </cell>
          <cell r="KW787">
            <v>-12</v>
          </cell>
          <cell r="KX787">
            <v>-16</v>
          </cell>
          <cell r="KY787">
            <v>0</v>
          </cell>
          <cell r="KZ787">
            <v>-16</v>
          </cell>
          <cell r="LA787">
            <v>-9</v>
          </cell>
          <cell r="LB787">
            <v>0</v>
          </cell>
          <cell r="LC787">
            <v>-9</v>
          </cell>
          <cell r="LD787">
            <v>10</v>
          </cell>
          <cell r="LE787">
            <v>0</v>
          </cell>
          <cell r="LF787">
            <v>10</v>
          </cell>
          <cell r="LG787">
            <v>-18</v>
          </cell>
          <cell r="LH787">
            <v>0</v>
          </cell>
          <cell r="LI787">
            <v>-18</v>
          </cell>
          <cell r="LJ787">
            <v>-26</v>
          </cell>
          <cell r="LK787">
            <v>0</v>
          </cell>
          <cell r="LL787">
            <v>-26</v>
          </cell>
          <cell r="LM787">
            <v>-18</v>
          </cell>
          <cell r="LN787">
            <v>0</v>
          </cell>
          <cell r="LO787">
            <v>-18</v>
          </cell>
          <cell r="LP787">
            <v>-23</v>
          </cell>
          <cell r="LQ787">
            <v>0</v>
          </cell>
          <cell r="LR787">
            <v>-23</v>
          </cell>
          <cell r="LS787">
            <v>-25</v>
          </cell>
          <cell r="LT787">
            <v>0</v>
          </cell>
          <cell r="LU787">
            <v>-25</v>
          </cell>
          <cell r="LV787">
            <v>-26</v>
          </cell>
          <cell r="LW787">
            <v>0</v>
          </cell>
          <cell r="LX787">
            <v>-26</v>
          </cell>
          <cell r="LY787">
            <v>-25</v>
          </cell>
          <cell r="LZ787">
            <v>0</v>
          </cell>
          <cell r="MA787">
            <v>-25</v>
          </cell>
          <cell r="MB787">
            <v>-22</v>
          </cell>
          <cell r="MC787">
            <v>0</v>
          </cell>
          <cell r="MD787">
            <v>-22</v>
          </cell>
          <cell r="ME787">
            <v>-21</v>
          </cell>
          <cell r="MF787">
            <v>0</v>
          </cell>
          <cell r="MG787">
            <v>-21</v>
          </cell>
          <cell r="MH787">
            <v>-25</v>
          </cell>
          <cell r="MI787">
            <v>0</v>
          </cell>
          <cell r="MJ787">
            <v>-25</v>
          </cell>
          <cell r="MK787">
            <v>-22</v>
          </cell>
          <cell r="ML787">
            <v>0</v>
          </cell>
          <cell r="MM787">
            <v>-22</v>
          </cell>
          <cell r="MN787">
            <v>-28</v>
          </cell>
          <cell r="MO787">
            <v>0</v>
          </cell>
          <cell r="MP787">
            <v>-28</v>
          </cell>
          <cell r="MQ787">
            <v>-20</v>
          </cell>
          <cell r="MR787">
            <v>0</v>
          </cell>
          <cell r="MS787">
            <v>-20</v>
          </cell>
          <cell r="MT787">
            <v>-21</v>
          </cell>
          <cell r="MU787">
            <v>0</v>
          </cell>
          <cell r="MV787">
            <v>-21</v>
          </cell>
          <cell r="MW787">
            <v>-16</v>
          </cell>
          <cell r="MX787">
            <v>0</v>
          </cell>
          <cell r="MY787">
            <v>-16</v>
          </cell>
          <cell r="MZ787">
            <v>-20</v>
          </cell>
          <cell r="NA787">
            <v>0</v>
          </cell>
          <cell r="NB787">
            <v>-20</v>
          </cell>
          <cell r="NC787">
            <v>-15</v>
          </cell>
          <cell r="ND787">
            <v>0</v>
          </cell>
          <cell r="NE787">
            <v>-15</v>
          </cell>
          <cell r="NF787">
            <v>-13</v>
          </cell>
          <cell r="NG787">
            <v>0</v>
          </cell>
          <cell r="NH787">
            <v>-13</v>
          </cell>
          <cell r="NI787">
            <v>-8</v>
          </cell>
          <cell r="NJ787">
            <v>0</v>
          </cell>
          <cell r="NK787">
            <v>-8</v>
          </cell>
          <cell r="NL787">
            <v>-8</v>
          </cell>
          <cell r="NM787">
            <v>0</v>
          </cell>
          <cell r="NN787">
            <v>-8</v>
          </cell>
          <cell r="NO787">
            <v>-7</v>
          </cell>
          <cell r="NP787">
            <v>0</v>
          </cell>
          <cell r="NQ787">
            <v>-7</v>
          </cell>
          <cell r="NR787">
            <v>-8</v>
          </cell>
          <cell r="NS787">
            <v>0</v>
          </cell>
          <cell r="NT787">
            <v>-8</v>
          </cell>
          <cell r="NU787">
            <v>-8</v>
          </cell>
          <cell r="NV787">
            <v>0</v>
          </cell>
          <cell r="NW787">
            <v>-8</v>
          </cell>
        </row>
        <row r="788">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0</v>
          </cell>
          <cell r="CB788">
            <v>0</v>
          </cell>
          <cell r="CC788">
            <v>0</v>
          </cell>
          <cell r="CD788">
            <v>0</v>
          </cell>
          <cell r="CE788">
            <v>0</v>
          </cell>
          <cell r="CF788">
            <v>0</v>
          </cell>
          <cell r="CG788">
            <v>0</v>
          </cell>
          <cell r="CH788">
            <v>0</v>
          </cell>
          <cell r="CI788">
            <v>0</v>
          </cell>
          <cell r="CJ788">
            <v>0</v>
          </cell>
          <cell r="CK788">
            <v>0</v>
          </cell>
          <cell r="CL788">
            <v>0</v>
          </cell>
          <cell r="CM788">
            <v>0</v>
          </cell>
          <cell r="CN788">
            <v>0</v>
          </cell>
          <cell r="CO788">
            <v>0</v>
          </cell>
          <cell r="CP788">
            <v>0</v>
          </cell>
          <cell r="CQ788">
            <v>0</v>
          </cell>
          <cell r="CR788">
            <v>0</v>
          </cell>
          <cell r="CS788">
            <v>0</v>
          </cell>
          <cell r="CT788">
            <v>0</v>
          </cell>
          <cell r="CU788">
            <v>0</v>
          </cell>
          <cell r="CV788">
            <v>0</v>
          </cell>
          <cell r="CW788">
            <v>0</v>
          </cell>
          <cell r="CX788">
            <v>0</v>
          </cell>
          <cell r="CY788">
            <v>0</v>
          </cell>
          <cell r="CZ788">
            <v>0</v>
          </cell>
          <cell r="DA788">
            <v>0</v>
          </cell>
          <cell r="DB788">
            <v>0</v>
          </cell>
          <cell r="DC788">
            <v>0</v>
          </cell>
          <cell r="DD788">
            <v>0</v>
          </cell>
          <cell r="DE788">
            <v>0</v>
          </cell>
          <cell r="DF788">
            <v>0</v>
          </cell>
          <cell r="DG788">
            <v>0</v>
          </cell>
          <cell r="DH788">
            <v>0</v>
          </cell>
          <cell r="DI788">
            <v>0</v>
          </cell>
          <cell r="DJ788">
            <v>0</v>
          </cell>
          <cell r="DK788">
            <v>0</v>
          </cell>
          <cell r="DL788">
            <v>0</v>
          </cell>
          <cell r="DM788">
            <v>0</v>
          </cell>
          <cell r="DN788">
            <v>0</v>
          </cell>
          <cell r="DO788">
            <v>0</v>
          </cell>
          <cell r="DP788">
            <v>0</v>
          </cell>
          <cell r="DQ788">
            <v>0</v>
          </cell>
          <cell r="DR788">
            <v>0</v>
          </cell>
          <cell r="DS788">
            <v>0</v>
          </cell>
          <cell r="DT788">
            <v>0</v>
          </cell>
          <cell r="DU788">
            <v>0</v>
          </cell>
          <cell r="DV788">
            <v>0</v>
          </cell>
          <cell r="DW788">
            <v>0</v>
          </cell>
          <cell r="DX788">
            <v>0</v>
          </cell>
          <cell r="DY788">
            <v>0</v>
          </cell>
          <cell r="DZ788">
            <v>0</v>
          </cell>
          <cell r="EA788">
            <v>0</v>
          </cell>
          <cell r="EB788">
            <v>0</v>
          </cell>
          <cell r="EC788">
            <v>0</v>
          </cell>
          <cell r="ED788">
            <v>0</v>
          </cell>
          <cell r="EE788">
            <v>0</v>
          </cell>
          <cell r="EF788">
            <v>0</v>
          </cell>
          <cell r="EG788">
            <v>0</v>
          </cell>
          <cell r="EH788">
            <v>0</v>
          </cell>
          <cell r="EI788">
            <v>0</v>
          </cell>
          <cell r="EJ788">
            <v>0</v>
          </cell>
          <cell r="EK788">
            <v>0</v>
          </cell>
          <cell r="EL788">
            <v>0</v>
          </cell>
          <cell r="EM788">
            <v>0</v>
          </cell>
          <cell r="EN788">
            <v>0</v>
          </cell>
          <cell r="EO788">
            <v>0</v>
          </cell>
          <cell r="EP788">
            <v>0</v>
          </cell>
          <cell r="EQ788">
            <v>0</v>
          </cell>
          <cell r="ER788">
            <v>0</v>
          </cell>
          <cell r="ES788">
            <v>0</v>
          </cell>
          <cell r="ET788">
            <v>0</v>
          </cell>
          <cell r="EU788">
            <v>0</v>
          </cell>
          <cell r="EV788">
            <v>0</v>
          </cell>
          <cell r="EW788">
            <v>0</v>
          </cell>
          <cell r="EX788">
            <v>0</v>
          </cell>
          <cell r="EY788">
            <v>0</v>
          </cell>
          <cell r="EZ788">
            <v>0</v>
          </cell>
          <cell r="FA788">
            <v>0</v>
          </cell>
          <cell r="FB788">
            <v>0</v>
          </cell>
          <cell r="FC788">
            <v>0</v>
          </cell>
          <cell r="FD788">
            <v>0</v>
          </cell>
          <cell r="FE788">
            <v>0</v>
          </cell>
          <cell r="FF788">
            <v>0</v>
          </cell>
          <cell r="FG788">
            <v>0</v>
          </cell>
          <cell r="FH788">
            <v>0</v>
          </cell>
          <cell r="FI788">
            <v>0</v>
          </cell>
          <cell r="FJ788">
            <v>0</v>
          </cell>
          <cell r="FK788">
            <v>0</v>
          </cell>
          <cell r="FL788">
            <v>0</v>
          </cell>
          <cell r="FM788">
            <v>0</v>
          </cell>
          <cell r="FN788">
            <v>0</v>
          </cell>
          <cell r="FO788">
            <v>0</v>
          </cell>
          <cell r="FP788">
            <v>0</v>
          </cell>
          <cell r="FQ788">
            <v>0</v>
          </cell>
          <cell r="FR788">
            <v>0</v>
          </cell>
          <cell r="FS788">
            <v>0</v>
          </cell>
          <cell r="FT788">
            <v>0</v>
          </cell>
          <cell r="FU788">
            <v>0</v>
          </cell>
          <cell r="FV788">
            <v>0</v>
          </cell>
          <cell r="FW788">
            <v>0</v>
          </cell>
          <cell r="FX788">
            <v>0</v>
          </cell>
          <cell r="FY788">
            <v>0</v>
          </cell>
          <cell r="FZ788">
            <v>0</v>
          </cell>
          <cell r="GA788">
            <v>0</v>
          </cell>
          <cell r="GB788">
            <v>0</v>
          </cell>
          <cell r="GC788">
            <v>0</v>
          </cell>
          <cell r="GD788">
            <v>0</v>
          </cell>
          <cell r="GE788">
            <v>0</v>
          </cell>
          <cell r="GF788">
            <v>0</v>
          </cell>
          <cell r="GG788">
            <v>0</v>
          </cell>
          <cell r="GH788">
            <v>0</v>
          </cell>
          <cell r="GI788">
            <v>0</v>
          </cell>
          <cell r="GJ788">
            <v>0</v>
          </cell>
          <cell r="GK788">
            <v>0</v>
          </cell>
          <cell r="GL788">
            <v>0</v>
          </cell>
          <cell r="GM788">
            <v>0</v>
          </cell>
          <cell r="GN788">
            <v>0</v>
          </cell>
          <cell r="GO788">
            <v>0</v>
          </cell>
          <cell r="GP788">
            <v>0</v>
          </cell>
          <cell r="GQ788">
            <v>0</v>
          </cell>
          <cell r="GR788">
            <v>0</v>
          </cell>
          <cell r="GS788">
            <v>0</v>
          </cell>
          <cell r="GT788">
            <v>0</v>
          </cell>
          <cell r="GU788">
            <v>0</v>
          </cell>
          <cell r="GV788">
            <v>0</v>
          </cell>
          <cell r="GW788">
            <v>0</v>
          </cell>
          <cell r="GX788">
            <v>0</v>
          </cell>
          <cell r="GY788">
            <v>0</v>
          </cell>
          <cell r="GZ788">
            <v>0</v>
          </cell>
          <cell r="HA788">
            <v>0</v>
          </cell>
          <cell r="HB788">
            <v>0</v>
          </cell>
          <cell r="HC788">
            <v>0</v>
          </cell>
          <cell r="HD788">
            <v>0</v>
          </cell>
          <cell r="HE788">
            <v>0</v>
          </cell>
          <cell r="HF788">
            <v>0</v>
          </cell>
          <cell r="HG788">
            <v>0</v>
          </cell>
          <cell r="HH788">
            <v>0</v>
          </cell>
          <cell r="HI788">
            <v>0</v>
          </cell>
          <cell r="HJ788">
            <v>0</v>
          </cell>
          <cell r="HO788">
            <v>0</v>
          </cell>
          <cell r="HP788">
            <v>0</v>
          </cell>
          <cell r="HQ788">
            <v>0</v>
          </cell>
          <cell r="HR788">
            <v>0</v>
          </cell>
          <cell r="HS788">
            <v>0</v>
          </cell>
          <cell r="HT788">
            <v>0</v>
          </cell>
          <cell r="HU788">
            <v>0</v>
          </cell>
          <cell r="HV788">
            <v>0</v>
          </cell>
          <cell r="HW788">
            <v>0</v>
          </cell>
          <cell r="HX788">
            <v>0</v>
          </cell>
          <cell r="HY788">
            <v>0</v>
          </cell>
          <cell r="HZ788">
            <v>0</v>
          </cell>
          <cell r="IA788">
            <v>0</v>
          </cell>
          <cell r="IB788">
            <v>0</v>
          </cell>
          <cell r="IC788">
            <v>0</v>
          </cell>
          <cell r="ID788">
            <v>0</v>
          </cell>
          <cell r="IE788">
            <v>0</v>
          </cell>
          <cell r="IF788">
            <v>0</v>
          </cell>
          <cell r="IG788">
            <v>0</v>
          </cell>
          <cell r="IH788">
            <v>0</v>
          </cell>
          <cell r="II788">
            <v>0</v>
          </cell>
          <cell r="IJ788">
            <v>0</v>
          </cell>
          <cell r="IK788">
            <v>0</v>
          </cell>
          <cell r="IL788">
            <v>0</v>
          </cell>
          <cell r="IM788">
            <v>0</v>
          </cell>
          <cell r="IN788">
            <v>0</v>
          </cell>
          <cell r="IO788">
            <v>0</v>
          </cell>
          <cell r="IP788">
            <v>0</v>
          </cell>
          <cell r="IQ788">
            <v>0</v>
          </cell>
          <cell r="IR788">
            <v>0</v>
          </cell>
          <cell r="IS788">
            <v>0</v>
          </cell>
          <cell r="IT788">
            <v>0</v>
          </cell>
          <cell r="IU788">
            <v>0</v>
          </cell>
          <cell r="IV788">
            <v>0</v>
          </cell>
          <cell r="IW788">
            <v>0</v>
          </cell>
          <cell r="IX788">
            <v>0</v>
          </cell>
          <cell r="IY788">
            <v>0</v>
          </cell>
          <cell r="IZ788">
            <v>0</v>
          </cell>
          <cell r="JA788">
            <v>0</v>
          </cell>
          <cell r="JB788">
            <v>0</v>
          </cell>
          <cell r="JC788">
            <v>0</v>
          </cell>
          <cell r="JD788">
            <v>0</v>
          </cell>
          <cell r="JE788">
            <v>0</v>
          </cell>
          <cell r="JF788">
            <v>0</v>
          </cell>
          <cell r="JG788">
            <v>0</v>
          </cell>
          <cell r="JH788">
            <v>0</v>
          </cell>
          <cell r="JI788">
            <v>0</v>
          </cell>
          <cell r="JJ788">
            <v>0</v>
          </cell>
          <cell r="JK788">
            <v>0</v>
          </cell>
          <cell r="JL788">
            <v>0</v>
          </cell>
          <cell r="JM788">
            <v>0</v>
          </cell>
          <cell r="JN788">
            <v>0</v>
          </cell>
          <cell r="JO788">
            <v>0</v>
          </cell>
          <cell r="JP788">
            <v>0</v>
          </cell>
          <cell r="JQ788">
            <v>0</v>
          </cell>
          <cell r="JR788">
            <v>0</v>
          </cell>
          <cell r="JS788">
            <v>0</v>
          </cell>
          <cell r="JT788">
            <v>0</v>
          </cell>
          <cell r="JU788">
            <v>0</v>
          </cell>
          <cell r="JV788">
            <v>0</v>
          </cell>
          <cell r="JW788">
            <v>0</v>
          </cell>
          <cell r="JX788">
            <v>0</v>
          </cell>
          <cell r="JY788">
            <v>0</v>
          </cell>
          <cell r="JZ788">
            <v>0</v>
          </cell>
          <cell r="KA788">
            <v>0</v>
          </cell>
          <cell r="KB788">
            <v>0</v>
          </cell>
          <cell r="KC788">
            <v>0</v>
          </cell>
          <cell r="KD788">
            <v>0</v>
          </cell>
          <cell r="KE788">
            <v>0</v>
          </cell>
          <cell r="KF788">
            <v>0</v>
          </cell>
          <cell r="KG788">
            <v>0</v>
          </cell>
          <cell r="KH788">
            <v>0</v>
          </cell>
          <cell r="KI788">
            <v>0</v>
          </cell>
          <cell r="KJ788">
            <v>0</v>
          </cell>
          <cell r="KK788">
            <v>0</v>
          </cell>
          <cell r="KL788">
            <v>0</v>
          </cell>
          <cell r="KM788">
            <v>0</v>
          </cell>
          <cell r="KN788">
            <v>0</v>
          </cell>
          <cell r="KO788">
            <v>0</v>
          </cell>
          <cell r="KP788">
            <v>0</v>
          </cell>
          <cell r="KQ788">
            <v>0</v>
          </cell>
          <cell r="KR788">
            <v>0</v>
          </cell>
          <cell r="KS788">
            <v>0</v>
          </cell>
          <cell r="KT788">
            <v>0</v>
          </cell>
          <cell r="KU788">
            <v>0</v>
          </cell>
          <cell r="KV788">
            <v>0</v>
          </cell>
          <cell r="KW788">
            <v>0</v>
          </cell>
          <cell r="KX788">
            <v>0</v>
          </cell>
          <cell r="KY788">
            <v>0</v>
          </cell>
          <cell r="KZ788">
            <v>0</v>
          </cell>
          <cell r="LA788">
            <v>0</v>
          </cell>
          <cell r="LB788">
            <v>0</v>
          </cell>
          <cell r="LC788">
            <v>0</v>
          </cell>
          <cell r="LD788">
            <v>0</v>
          </cell>
          <cell r="LE788">
            <v>0</v>
          </cell>
          <cell r="LF788">
            <v>0</v>
          </cell>
          <cell r="LG788">
            <v>0</v>
          </cell>
          <cell r="LH788">
            <v>0</v>
          </cell>
          <cell r="LI788">
            <v>0</v>
          </cell>
          <cell r="LJ788">
            <v>0</v>
          </cell>
          <cell r="LK788">
            <v>0</v>
          </cell>
          <cell r="LL788">
            <v>0</v>
          </cell>
          <cell r="LM788">
            <v>0</v>
          </cell>
          <cell r="LN788">
            <v>0</v>
          </cell>
          <cell r="LO788">
            <v>0</v>
          </cell>
          <cell r="LP788">
            <v>0</v>
          </cell>
          <cell r="LQ788">
            <v>0</v>
          </cell>
          <cell r="LR788">
            <v>0</v>
          </cell>
          <cell r="LS788">
            <v>0</v>
          </cell>
          <cell r="LT788">
            <v>0</v>
          </cell>
          <cell r="LU788">
            <v>0</v>
          </cell>
          <cell r="LV788">
            <v>0</v>
          </cell>
          <cell r="LW788">
            <v>0</v>
          </cell>
          <cell r="LX788">
            <v>0</v>
          </cell>
          <cell r="LY788">
            <v>0</v>
          </cell>
          <cell r="LZ788">
            <v>0</v>
          </cell>
          <cell r="MA788">
            <v>0</v>
          </cell>
          <cell r="MB788">
            <v>0</v>
          </cell>
          <cell r="MC788">
            <v>0</v>
          </cell>
          <cell r="MD788">
            <v>0</v>
          </cell>
          <cell r="ME788">
            <v>0</v>
          </cell>
          <cell r="MF788">
            <v>0</v>
          </cell>
          <cell r="MG788">
            <v>0</v>
          </cell>
          <cell r="MH788">
            <v>0</v>
          </cell>
          <cell r="MI788">
            <v>0</v>
          </cell>
          <cell r="MJ788">
            <v>0</v>
          </cell>
          <cell r="MK788">
            <v>0</v>
          </cell>
          <cell r="ML788">
            <v>0</v>
          </cell>
          <cell r="MM788">
            <v>0</v>
          </cell>
          <cell r="MN788">
            <v>0</v>
          </cell>
          <cell r="MO788">
            <v>0</v>
          </cell>
          <cell r="MP788">
            <v>0</v>
          </cell>
          <cell r="MQ788">
            <v>0</v>
          </cell>
          <cell r="MR788">
            <v>0</v>
          </cell>
          <cell r="MS788">
            <v>0</v>
          </cell>
          <cell r="MT788">
            <v>0</v>
          </cell>
          <cell r="MU788">
            <v>0</v>
          </cell>
          <cell r="MV788">
            <v>0</v>
          </cell>
          <cell r="MW788">
            <v>0</v>
          </cell>
          <cell r="MX788">
            <v>0</v>
          </cell>
          <cell r="MY788">
            <v>0</v>
          </cell>
          <cell r="MZ788">
            <v>0</v>
          </cell>
          <cell r="NA788">
            <v>0</v>
          </cell>
          <cell r="NB788">
            <v>0</v>
          </cell>
          <cell r="NC788">
            <v>0</v>
          </cell>
          <cell r="ND788">
            <v>0</v>
          </cell>
          <cell r="NE788">
            <v>0</v>
          </cell>
          <cell r="NF788">
            <v>0</v>
          </cell>
          <cell r="NG788">
            <v>0</v>
          </cell>
          <cell r="NH788">
            <v>0</v>
          </cell>
          <cell r="NI788">
            <v>0</v>
          </cell>
          <cell r="NJ788">
            <v>0</v>
          </cell>
          <cell r="NK788">
            <v>0</v>
          </cell>
          <cell r="NL788">
            <v>0</v>
          </cell>
          <cell r="NM788">
            <v>0</v>
          </cell>
          <cell r="NN788">
            <v>0</v>
          </cell>
          <cell r="NO788">
            <v>0</v>
          </cell>
          <cell r="NP788">
            <v>0</v>
          </cell>
          <cell r="NQ788">
            <v>0</v>
          </cell>
          <cell r="NR788">
            <v>0</v>
          </cell>
          <cell r="NS788">
            <v>0</v>
          </cell>
          <cell r="NT788">
            <v>0</v>
          </cell>
          <cell r="NU788">
            <v>0</v>
          </cell>
          <cell r="NV788">
            <v>0</v>
          </cell>
          <cell r="NW788">
            <v>0</v>
          </cell>
        </row>
        <row r="789">
          <cell r="BB789">
            <v>54.127083419776604</v>
          </cell>
          <cell r="BC789">
            <v>-3.8387000000000002</v>
          </cell>
          <cell r="BD789">
            <v>57.965783419776606</v>
          </cell>
          <cell r="BE789">
            <v>40.4411557655256</v>
          </cell>
          <cell r="BF789">
            <v>-11.819300250000001</v>
          </cell>
          <cell r="BG789">
            <v>52.260456015525605</v>
          </cell>
          <cell r="BH789">
            <v>31.164598156064599</v>
          </cell>
          <cell r="BI789">
            <v>-2.9043570700000001</v>
          </cell>
          <cell r="BJ789">
            <v>34.068955226064602</v>
          </cell>
          <cell r="BK789">
            <v>47.957697979470296</v>
          </cell>
          <cell r="BL789">
            <v>-4.8536913199999994</v>
          </cell>
          <cell r="BM789">
            <v>52.811389299470292</v>
          </cell>
          <cell r="BN789">
            <v>49.467836134390701</v>
          </cell>
          <cell r="BO789">
            <v>-2.5605988757299989</v>
          </cell>
          <cell r="BP789">
            <v>52.028435010120702</v>
          </cell>
          <cell r="BQ789">
            <v>50.697681507034098</v>
          </cell>
          <cell r="BR789">
            <v>-3.386405163829</v>
          </cell>
          <cell r="BS789">
            <v>54.084086670863101</v>
          </cell>
          <cell r="BT789">
            <v>31.167765963691998</v>
          </cell>
          <cell r="BU789">
            <v>-2.8229044000000001</v>
          </cell>
          <cell r="BV789">
            <v>33.990670363691997</v>
          </cell>
          <cell r="BW789">
            <v>42.626851982363</v>
          </cell>
          <cell r="BX789">
            <v>6.484</v>
          </cell>
          <cell r="BY789">
            <v>36.142851982362998</v>
          </cell>
          <cell r="BZ789">
            <v>45.884908039299702</v>
          </cell>
          <cell r="CA789">
            <v>0</v>
          </cell>
          <cell r="CB789">
            <v>45.884908039299702</v>
          </cell>
          <cell r="CC789">
            <v>43.473327421551197</v>
          </cell>
          <cell r="CD789">
            <v>0</v>
          </cell>
          <cell r="CE789">
            <v>43.473327421551197</v>
          </cell>
          <cell r="CF789">
            <v>17.878280556736801</v>
          </cell>
          <cell r="CG789">
            <v>0</v>
          </cell>
          <cell r="CH789">
            <v>17.878280556736801</v>
          </cell>
          <cell r="CI789">
            <v>44.079465860689901</v>
          </cell>
          <cell r="CJ789">
            <v>0</v>
          </cell>
          <cell r="CK789">
            <v>44.079465860689901</v>
          </cell>
          <cell r="CL789">
            <v>48.783750851862898</v>
          </cell>
          <cell r="CM789">
            <v>0</v>
          </cell>
          <cell r="CN789">
            <v>48.783750851862898</v>
          </cell>
          <cell r="CO789">
            <v>60.307176086880801</v>
          </cell>
          <cell r="CP789">
            <v>0</v>
          </cell>
          <cell r="CQ789">
            <v>60.307176086880801</v>
          </cell>
          <cell r="CR789">
            <v>20.762539396586799</v>
          </cell>
          <cell r="CS789">
            <v>0</v>
          </cell>
          <cell r="CT789">
            <v>20.762539396586799</v>
          </cell>
          <cell r="CU789">
            <v>39.2074716526038</v>
          </cell>
          <cell r="CV789">
            <v>3.6459999999999999</v>
          </cell>
          <cell r="CW789">
            <v>35.561471652603799</v>
          </cell>
          <cell r="CX789">
            <v>34.222908961529001</v>
          </cell>
          <cell r="CY789">
            <v>0</v>
          </cell>
          <cell r="CZ789">
            <v>34.222908961529001</v>
          </cell>
          <cell r="DA789">
            <v>49.922331853460598</v>
          </cell>
          <cell r="DB789">
            <v>0</v>
          </cell>
          <cell r="DC789">
            <v>49.922331853460598</v>
          </cell>
          <cell r="DD789">
            <v>22.179658892011599</v>
          </cell>
          <cell r="DE789">
            <v>0</v>
          </cell>
          <cell r="DF789">
            <v>22.179658892011599</v>
          </cell>
          <cell r="DG789">
            <v>28.493366264699901</v>
          </cell>
          <cell r="DH789">
            <v>0</v>
          </cell>
          <cell r="DI789">
            <v>28.493366264699901</v>
          </cell>
          <cell r="DJ789">
            <v>25.943081741695298</v>
          </cell>
          <cell r="DK789">
            <v>0</v>
          </cell>
          <cell r="DL789">
            <v>25.943081741695298</v>
          </cell>
          <cell r="DM789">
            <v>37.888378310280402</v>
          </cell>
          <cell r="DN789">
            <v>0</v>
          </cell>
          <cell r="DO789">
            <v>37.888378310280402</v>
          </cell>
          <cell r="DP789">
            <v>18.823967875267801</v>
          </cell>
          <cell r="DQ789">
            <v>0</v>
          </cell>
          <cell r="DR789">
            <v>18.823967875267801</v>
          </cell>
          <cell r="DS789">
            <v>31</v>
          </cell>
          <cell r="DT789">
            <v>0</v>
          </cell>
          <cell r="DU789">
            <v>31</v>
          </cell>
          <cell r="DV789">
            <v>29</v>
          </cell>
          <cell r="DW789">
            <v>0</v>
          </cell>
          <cell r="DX789">
            <v>29</v>
          </cell>
          <cell r="DY789">
            <v>31</v>
          </cell>
          <cell r="DZ789">
            <v>0</v>
          </cell>
          <cell r="EA789">
            <v>31</v>
          </cell>
          <cell r="EB789">
            <v>17</v>
          </cell>
          <cell r="EC789">
            <v>0</v>
          </cell>
          <cell r="ED789">
            <v>17</v>
          </cell>
          <cell r="EE789">
            <v>36</v>
          </cell>
          <cell r="EF789">
            <v>0</v>
          </cell>
          <cell r="EG789">
            <v>36</v>
          </cell>
          <cell r="EH789">
            <v>24</v>
          </cell>
          <cell r="EI789">
            <v>0</v>
          </cell>
          <cell r="EJ789">
            <v>24</v>
          </cell>
          <cell r="EK789">
            <v>24</v>
          </cell>
          <cell r="EL789">
            <v>0</v>
          </cell>
          <cell r="EM789">
            <v>24</v>
          </cell>
          <cell r="EN789">
            <v>19</v>
          </cell>
          <cell r="EO789">
            <v>0</v>
          </cell>
          <cell r="EP789">
            <v>19</v>
          </cell>
          <cell r="EQ789">
            <v>53</v>
          </cell>
          <cell r="ER789">
            <v>0</v>
          </cell>
          <cell r="ES789">
            <v>53</v>
          </cell>
          <cell r="ET789">
            <v>40</v>
          </cell>
          <cell r="EU789">
            <v>0</v>
          </cell>
          <cell r="EV789">
            <v>40</v>
          </cell>
          <cell r="EW789">
            <v>43</v>
          </cell>
          <cell r="EX789">
            <v>0</v>
          </cell>
          <cell r="EY789">
            <v>43</v>
          </cell>
          <cell r="EZ789">
            <v>40</v>
          </cell>
          <cell r="FA789">
            <v>0</v>
          </cell>
          <cell r="FB789">
            <v>40</v>
          </cell>
          <cell r="FC789">
            <v>31</v>
          </cell>
          <cell r="FD789">
            <v>0</v>
          </cell>
          <cell r="FE789">
            <v>31</v>
          </cell>
          <cell r="FF789">
            <v>51</v>
          </cell>
          <cell r="FG789">
            <v>0</v>
          </cell>
          <cell r="FH789">
            <v>51</v>
          </cell>
          <cell r="FI789">
            <v>45</v>
          </cell>
          <cell r="FJ789">
            <v>0</v>
          </cell>
          <cell r="FK789">
            <v>45</v>
          </cell>
          <cell r="FL789">
            <v>49</v>
          </cell>
          <cell r="FM789">
            <v>0</v>
          </cell>
          <cell r="FN789">
            <v>49</v>
          </cell>
          <cell r="FO789">
            <v>48</v>
          </cell>
          <cell r="FP789">
            <v>0</v>
          </cell>
          <cell r="FQ789">
            <v>48</v>
          </cell>
          <cell r="FR789">
            <v>40</v>
          </cell>
          <cell r="FS789">
            <v>0</v>
          </cell>
          <cell r="FT789">
            <v>40</v>
          </cell>
          <cell r="FU789">
            <v>38</v>
          </cell>
          <cell r="FV789">
            <v>0</v>
          </cell>
          <cell r="FW789">
            <v>38</v>
          </cell>
          <cell r="FX789">
            <v>38</v>
          </cell>
          <cell r="FY789">
            <v>0</v>
          </cell>
          <cell r="FZ789">
            <v>38</v>
          </cell>
          <cell r="GA789">
            <v>22</v>
          </cell>
          <cell r="GB789">
            <v>0</v>
          </cell>
          <cell r="GC789">
            <v>22</v>
          </cell>
          <cell r="GD789">
            <v>44</v>
          </cell>
          <cell r="GE789">
            <v>0</v>
          </cell>
          <cell r="GF789">
            <v>44</v>
          </cell>
          <cell r="GG789">
            <v>45</v>
          </cell>
          <cell r="GH789">
            <v>0</v>
          </cell>
          <cell r="GI789">
            <v>45</v>
          </cell>
          <cell r="GJ789">
            <v>34</v>
          </cell>
          <cell r="GK789">
            <v>0</v>
          </cell>
          <cell r="GL789">
            <v>34</v>
          </cell>
          <cell r="GM789">
            <v>30</v>
          </cell>
          <cell r="GN789">
            <v>0</v>
          </cell>
          <cell r="GO789">
            <v>30</v>
          </cell>
          <cell r="GP789">
            <v>35</v>
          </cell>
          <cell r="GQ789">
            <v>0</v>
          </cell>
          <cell r="GR789">
            <v>35</v>
          </cell>
          <cell r="GS789">
            <v>14</v>
          </cell>
          <cell r="GT789">
            <v>0</v>
          </cell>
          <cell r="GU789">
            <v>14</v>
          </cell>
          <cell r="GV789">
            <v>19</v>
          </cell>
          <cell r="GW789">
            <v>0</v>
          </cell>
          <cell r="GX789">
            <v>19</v>
          </cell>
          <cell r="GY789">
            <v>13</v>
          </cell>
          <cell r="GZ789">
            <v>0</v>
          </cell>
          <cell r="HA789">
            <v>13</v>
          </cell>
          <cell r="HB789">
            <v>17</v>
          </cell>
          <cell r="HC789">
            <v>0</v>
          </cell>
          <cell r="HD789">
            <v>17</v>
          </cell>
          <cell r="HE789">
            <v>20</v>
          </cell>
          <cell r="HF789">
            <v>0</v>
          </cell>
          <cell r="HG789">
            <v>20</v>
          </cell>
          <cell r="HH789">
            <v>18</v>
          </cell>
          <cell r="HI789">
            <v>0</v>
          </cell>
          <cell r="HJ789">
            <v>18</v>
          </cell>
          <cell r="HO789">
            <v>125.732837341367</v>
          </cell>
          <cell r="HP789">
            <v>-18.562357320000004</v>
          </cell>
          <cell r="HQ789">
            <v>144.29519466136702</v>
          </cell>
          <cell r="HR789">
            <v>71.605753921590306</v>
          </cell>
          <cell r="HS789">
            <v>-14.723657320000003</v>
          </cell>
          <cell r="HT789">
            <v>86.329411241590307</v>
          </cell>
          <cell r="HU789">
            <v>31.164598156064599</v>
          </cell>
          <cell r="HV789">
            <v>-2.9043570700000001</v>
          </cell>
          <cell r="HW789">
            <v>34.068955226064602</v>
          </cell>
          <cell r="HX789">
            <v>179.290981584587</v>
          </cell>
          <cell r="HY789">
            <v>-13.623599759558999</v>
          </cell>
          <cell r="HZ789">
            <v>192.914581344146</v>
          </cell>
          <cell r="IA789">
            <v>131.333283605117</v>
          </cell>
          <cell r="IB789">
            <v>-8.7699084395589981</v>
          </cell>
          <cell r="IC789">
            <v>140.10319204467601</v>
          </cell>
          <cell r="ID789">
            <v>81.865447470726195</v>
          </cell>
          <cell r="IE789">
            <v>-6.2093095638289988</v>
          </cell>
          <cell r="IF789">
            <v>88.074757034555191</v>
          </cell>
          <cell r="IG789">
            <v>31.167765963691998</v>
          </cell>
          <cell r="IH789">
            <v>-2.8229044000000001</v>
          </cell>
          <cell r="II789">
            <v>33.990670363691997</v>
          </cell>
          <cell r="IJ789">
            <v>149.86336799995101</v>
          </cell>
          <cell r="IK789">
            <v>6.484</v>
          </cell>
          <cell r="IL789">
            <v>143.379367999951</v>
          </cell>
          <cell r="IM789">
            <v>107.236516017588</v>
          </cell>
          <cell r="IN789">
            <v>0</v>
          </cell>
          <cell r="IO789">
            <v>107.236516017588</v>
          </cell>
          <cell r="IP789">
            <v>61.351607978288001</v>
          </cell>
          <cell r="IQ789">
            <v>0</v>
          </cell>
          <cell r="IR789">
            <v>61.351607978288001</v>
          </cell>
          <cell r="IS789">
            <v>17.878280556736801</v>
          </cell>
          <cell r="IT789">
            <v>0</v>
          </cell>
          <cell r="IU789">
            <v>17.878280556736801</v>
          </cell>
          <cell r="IV789">
            <v>173.93293219602</v>
          </cell>
          <cell r="IW789">
            <v>0</v>
          </cell>
          <cell r="IX789">
            <v>173.93293219602</v>
          </cell>
          <cell r="IY789">
            <v>129.85346633533101</v>
          </cell>
          <cell r="IZ789">
            <v>0</v>
          </cell>
          <cell r="JA789">
            <v>129.85346633533101</v>
          </cell>
          <cell r="JB789">
            <v>81.069715483467604</v>
          </cell>
          <cell r="JC789">
            <v>0</v>
          </cell>
          <cell r="JD789">
            <v>81.069715483467604</v>
          </cell>
          <cell r="JE789">
            <v>20.762539396586799</v>
          </cell>
          <cell r="JF789">
            <v>0</v>
          </cell>
          <cell r="JG789">
            <v>20.762539396586799</v>
          </cell>
          <cell r="JH789">
            <v>145.53237135960501</v>
          </cell>
          <cell r="JI789">
            <v>3.6459999999999999</v>
          </cell>
          <cell r="JJ789">
            <v>141.88637135960502</v>
          </cell>
          <cell r="JK789">
            <v>106.32489970700099</v>
          </cell>
          <cell r="JL789">
            <v>0</v>
          </cell>
          <cell r="JM789">
            <v>106.32489970700099</v>
          </cell>
          <cell r="JN789">
            <v>72.101990745472193</v>
          </cell>
          <cell r="JO789">
            <v>0</v>
          </cell>
          <cell r="JP789">
            <v>72.101990745472193</v>
          </cell>
          <cell r="JQ789">
            <v>22.179658892011599</v>
          </cell>
          <cell r="JR789">
            <v>0</v>
          </cell>
          <cell r="JS789">
            <v>22.179658892011599</v>
          </cell>
          <cell r="JT789">
            <v>111.148794191943</v>
          </cell>
          <cell r="JU789">
            <v>0</v>
          </cell>
          <cell r="JV789">
            <v>111.148794191943</v>
          </cell>
          <cell r="JW789">
            <v>82.655427927243394</v>
          </cell>
          <cell r="JX789">
            <v>0</v>
          </cell>
          <cell r="JY789">
            <v>82.655427927243394</v>
          </cell>
          <cell r="JZ789">
            <v>56.7123461855481</v>
          </cell>
          <cell r="KA789">
            <v>0</v>
          </cell>
          <cell r="KB789">
            <v>56.7123461855481</v>
          </cell>
          <cell r="KC789">
            <v>18.823967875267801</v>
          </cell>
          <cell r="KD789">
            <v>0</v>
          </cell>
          <cell r="KE789">
            <v>18.823967875267801</v>
          </cell>
          <cell r="KF789">
            <v>31</v>
          </cell>
          <cell r="KG789">
            <v>0</v>
          </cell>
          <cell r="KH789">
            <v>31</v>
          </cell>
          <cell r="KI789">
            <v>29</v>
          </cell>
          <cell r="KJ789">
            <v>0</v>
          </cell>
          <cell r="KK789">
            <v>29</v>
          </cell>
          <cell r="KL789">
            <v>31</v>
          </cell>
          <cell r="KM789">
            <v>0</v>
          </cell>
          <cell r="KN789">
            <v>31</v>
          </cell>
          <cell r="KO789">
            <v>17</v>
          </cell>
          <cell r="KP789">
            <v>0</v>
          </cell>
          <cell r="KQ789">
            <v>17</v>
          </cell>
          <cell r="KR789">
            <v>36</v>
          </cell>
          <cell r="KS789">
            <v>0</v>
          </cell>
          <cell r="KT789">
            <v>36</v>
          </cell>
          <cell r="KU789">
            <v>24</v>
          </cell>
          <cell r="KV789">
            <v>0</v>
          </cell>
          <cell r="KW789">
            <v>24</v>
          </cell>
          <cell r="KX789">
            <v>24</v>
          </cell>
          <cell r="KY789">
            <v>0</v>
          </cell>
          <cell r="KZ789">
            <v>24</v>
          </cell>
          <cell r="LA789">
            <v>19</v>
          </cell>
          <cell r="LB789">
            <v>0</v>
          </cell>
          <cell r="LC789">
            <v>19</v>
          </cell>
          <cell r="LD789">
            <v>53</v>
          </cell>
          <cell r="LE789">
            <v>0</v>
          </cell>
          <cell r="LF789">
            <v>53</v>
          </cell>
          <cell r="LG789">
            <v>40</v>
          </cell>
          <cell r="LH789">
            <v>0</v>
          </cell>
          <cell r="LI789">
            <v>40</v>
          </cell>
          <cell r="LJ789">
            <v>43</v>
          </cell>
          <cell r="LK789">
            <v>0</v>
          </cell>
          <cell r="LL789">
            <v>43</v>
          </cell>
          <cell r="LM789">
            <v>40</v>
          </cell>
          <cell r="LN789">
            <v>0</v>
          </cell>
          <cell r="LO789">
            <v>40</v>
          </cell>
          <cell r="LP789">
            <v>31</v>
          </cell>
          <cell r="LQ789">
            <v>0</v>
          </cell>
          <cell r="LR789">
            <v>31</v>
          </cell>
          <cell r="LS789">
            <v>51</v>
          </cell>
          <cell r="LT789">
            <v>0</v>
          </cell>
          <cell r="LU789">
            <v>51</v>
          </cell>
          <cell r="LV789">
            <v>45</v>
          </cell>
          <cell r="LW789">
            <v>0</v>
          </cell>
          <cell r="LX789">
            <v>45</v>
          </cell>
          <cell r="LY789">
            <v>49</v>
          </cell>
          <cell r="LZ789">
            <v>0</v>
          </cell>
          <cell r="MA789">
            <v>49</v>
          </cell>
          <cell r="MB789">
            <v>48</v>
          </cell>
          <cell r="MC789">
            <v>0</v>
          </cell>
          <cell r="MD789">
            <v>48</v>
          </cell>
          <cell r="ME789">
            <v>40</v>
          </cell>
          <cell r="MF789">
            <v>0</v>
          </cell>
          <cell r="MG789">
            <v>40</v>
          </cell>
          <cell r="MH789">
            <v>38</v>
          </cell>
          <cell r="MI789">
            <v>0</v>
          </cell>
          <cell r="MJ789">
            <v>38</v>
          </cell>
          <cell r="MK789">
            <v>38</v>
          </cell>
          <cell r="ML789">
            <v>0</v>
          </cell>
          <cell r="MM789">
            <v>38</v>
          </cell>
          <cell r="MN789">
            <v>22</v>
          </cell>
          <cell r="MO789">
            <v>0</v>
          </cell>
          <cell r="MP789">
            <v>22</v>
          </cell>
          <cell r="MQ789">
            <v>44</v>
          </cell>
          <cell r="MR789">
            <v>0</v>
          </cell>
          <cell r="MS789">
            <v>44</v>
          </cell>
          <cell r="MT789">
            <v>45</v>
          </cell>
          <cell r="MU789">
            <v>0</v>
          </cell>
          <cell r="MV789">
            <v>45</v>
          </cell>
          <cell r="MW789">
            <v>34</v>
          </cell>
          <cell r="MX789">
            <v>0</v>
          </cell>
          <cell r="MY789">
            <v>34</v>
          </cell>
          <cell r="MZ789">
            <v>30</v>
          </cell>
          <cell r="NA789">
            <v>0</v>
          </cell>
          <cell r="NB789">
            <v>30</v>
          </cell>
          <cell r="NC789">
            <v>35</v>
          </cell>
          <cell r="ND789">
            <v>0</v>
          </cell>
          <cell r="NE789">
            <v>35</v>
          </cell>
          <cell r="NF789">
            <v>14</v>
          </cell>
          <cell r="NG789">
            <v>0</v>
          </cell>
          <cell r="NH789">
            <v>14</v>
          </cell>
          <cell r="NI789">
            <v>19</v>
          </cell>
          <cell r="NJ789">
            <v>0</v>
          </cell>
          <cell r="NK789">
            <v>19</v>
          </cell>
          <cell r="NL789">
            <v>13</v>
          </cell>
          <cell r="NM789">
            <v>0</v>
          </cell>
          <cell r="NN789">
            <v>13</v>
          </cell>
          <cell r="NO789">
            <v>17</v>
          </cell>
          <cell r="NP789">
            <v>0</v>
          </cell>
          <cell r="NQ789">
            <v>17</v>
          </cell>
          <cell r="NR789">
            <v>20</v>
          </cell>
          <cell r="NS789">
            <v>0</v>
          </cell>
          <cell r="NT789">
            <v>20</v>
          </cell>
          <cell r="NU789">
            <v>18</v>
          </cell>
          <cell r="NV789">
            <v>0</v>
          </cell>
          <cell r="NW789">
            <v>18</v>
          </cell>
        </row>
        <row r="790">
          <cell r="BB790">
            <v>-17.5744262697945</v>
          </cell>
          <cell r="BC790">
            <v>1.1708000000000001</v>
          </cell>
          <cell r="BD790">
            <v>-18.7452262697945</v>
          </cell>
          <cell r="BE790">
            <v>-13.4008292997559</v>
          </cell>
          <cell r="BF790">
            <v>3.6047950000000002</v>
          </cell>
          <cell r="BG790">
            <v>-17.005624299755901</v>
          </cell>
          <cell r="BH790">
            <v>-10.5714798926517</v>
          </cell>
          <cell r="BI790">
            <v>0.88582890635</v>
          </cell>
          <cell r="BJ790">
            <v>-11.4573087990017</v>
          </cell>
          <cell r="BK790">
            <v>-15.571733274709599</v>
          </cell>
          <cell r="BL790">
            <v>1.4803758525999999</v>
          </cell>
          <cell r="BM790">
            <v>-17.052109127309599</v>
          </cell>
          <cell r="BN790">
            <v>-16.063578878223399</v>
          </cell>
          <cell r="BO790">
            <v>0.78098265709765002</v>
          </cell>
          <cell r="BP790">
            <v>-16.844561535321048</v>
          </cell>
          <cell r="BQ790">
            <v>-16.3975982968858</v>
          </cell>
          <cell r="BR790">
            <v>1.0328535749678451</v>
          </cell>
          <cell r="BS790">
            <v>-17.430451871853645</v>
          </cell>
          <cell r="BT790">
            <v>-10.429530123020401</v>
          </cell>
          <cell r="BU790">
            <v>0.86098584209999995</v>
          </cell>
          <cell r="BV790">
            <v>-11.290515965120401</v>
          </cell>
          <cell r="BW790">
            <v>-1.0088037665529699E-3</v>
          </cell>
          <cell r="BX790">
            <v>0</v>
          </cell>
          <cell r="BY790">
            <v>-1.0088037665529699E-3</v>
          </cell>
          <cell r="BZ790">
            <v>-2.9488037122304099E-6</v>
          </cell>
          <cell r="CA790">
            <v>0</v>
          </cell>
          <cell r="CB790">
            <v>-2.9488037122304099E-6</v>
          </cell>
          <cell r="CC790">
            <v>-2.8012940595756401E-6</v>
          </cell>
          <cell r="CD790">
            <v>0</v>
          </cell>
          <cell r="CE790">
            <v>-2.8012940595756401E-6</v>
          </cell>
          <cell r="CF790">
            <v>-1.32912005178633E-6</v>
          </cell>
          <cell r="CG790">
            <v>0</v>
          </cell>
          <cell r="CH790">
            <v>-1.32912005178633E-6</v>
          </cell>
          <cell r="CI790">
            <v>-2.82553479374286E-6</v>
          </cell>
          <cell r="CJ790">
            <v>0</v>
          </cell>
          <cell r="CK790">
            <v>-2.82553479374286E-6</v>
          </cell>
          <cell r="CL790">
            <v>-3.1134021393825501E-6</v>
          </cell>
          <cell r="CM790">
            <v>0</v>
          </cell>
          <cell r="CN790">
            <v>-3.1134021393825501E-6</v>
          </cell>
          <cell r="CO790">
            <v>-3.7015500671395399E-6</v>
          </cell>
          <cell r="CP790">
            <v>0</v>
          </cell>
          <cell r="CQ790">
            <v>-3.7015500671395399E-6</v>
          </cell>
          <cell r="CR790">
            <v>-1.51571207412956E-6</v>
          </cell>
          <cell r="CS790">
            <v>0</v>
          </cell>
          <cell r="CT790">
            <v>-1.51571207412956E-6</v>
          </cell>
          <cell r="CU790">
            <v>-5.5526184687731996</v>
          </cell>
          <cell r="CV790">
            <v>0</v>
          </cell>
          <cell r="CW790">
            <v>-5.5526184687731996</v>
          </cell>
          <cell r="CX790">
            <v>-5.4137269677867801</v>
          </cell>
          <cell r="CY790">
            <v>0</v>
          </cell>
          <cell r="CZ790">
            <v>-5.4137269677867801</v>
          </cell>
          <cell r="DA790">
            <v>-7.7690412663242201</v>
          </cell>
          <cell r="DB790">
            <v>0</v>
          </cell>
          <cell r="DC790">
            <v>-7.7690412663242201</v>
          </cell>
          <cell r="DD790">
            <v>-3.6076132971158099</v>
          </cell>
          <cell r="DE790">
            <v>0</v>
          </cell>
          <cell r="DF790">
            <v>-3.6076132971158099</v>
          </cell>
          <cell r="DG790">
            <v>-4.55469831461886</v>
          </cell>
          <cell r="DH790">
            <v>0</v>
          </cell>
          <cell r="DI790">
            <v>-4.55469831461886</v>
          </cell>
          <cell r="DJ790">
            <v>-4.1718285236955204</v>
          </cell>
          <cell r="DK790">
            <v>0</v>
          </cell>
          <cell r="DL790">
            <v>-4.1718285236955204</v>
          </cell>
          <cell r="DM790">
            <v>-5.9639400121844801</v>
          </cell>
          <cell r="DN790">
            <v>0</v>
          </cell>
          <cell r="DO790">
            <v>-5.9639400121844801</v>
          </cell>
          <cell r="DP790">
            <v>-3.10426134565575</v>
          </cell>
          <cell r="DQ790">
            <v>0</v>
          </cell>
          <cell r="DR790">
            <v>-3.10426134565575</v>
          </cell>
          <cell r="DS790">
            <v>-5</v>
          </cell>
          <cell r="DT790">
            <v>0</v>
          </cell>
          <cell r="DU790">
            <v>-5</v>
          </cell>
          <cell r="DV790">
            <v>-4</v>
          </cell>
          <cell r="DW790">
            <v>0</v>
          </cell>
          <cell r="DX790">
            <v>-4</v>
          </cell>
          <cell r="DY790">
            <v>-5</v>
          </cell>
          <cell r="DZ790">
            <v>0</v>
          </cell>
          <cell r="EA790">
            <v>-5</v>
          </cell>
          <cell r="EB790">
            <v>-3</v>
          </cell>
          <cell r="EC790">
            <v>0</v>
          </cell>
          <cell r="ED790">
            <v>-3</v>
          </cell>
          <cell r="EE790">
            <v>6</v>
          </cell>
          <cell r="EF790">
            <v>0</v>
          </cell>
          <cell r="EG790">
            <v>6</v>
          </cell>
          <cell r="EH790">
            <v>4</v>
          </cell>
          <cell r="EI790">
            <v>0</v>
          </cell>
          <cell r="EJ790">
            <v>4</v>
          </cell>
          <cell r="EK790">
            <v>4</v>
          </cell>
          <cell r="EL790">
            <v>0</v>
          </cell>
          <cell r="EM790">
            <v>4</v>
          </cell>
          <cell r="EN790">
            <v>3</v>
          </cell>
          <cell r="EO790">
            <v>0</v>
          </cell>
          <cell r="EP790">
            <v>3</v>
          </cell>
          <cell r="EQ790">
            <v>9</v>
          </cell>
          <cell r="ER790">
            <v>0</v>
          </cell>
          <cell r="ES790">
            <v>9</v>
          </cell>
          <cell r="ET790">
            <v>7</v>
          </cell>
          <cell r="EU790">
            <v>0</v>
          </cell>
          <cell r="EV790">
            <v>7</v>
          </cell>
          <cell r="EW790">
            <v>7</v>
          </cell>
          <cell r="EX790">
            <v>0</v>
          </cell>
          <cell r="EY790">
            <v>7</v>
          </cell>
          <cell r="EZ790">
            <v>6</v>
          </cell>
          <cell r="FA790">
            <v>0</v>
          </cell>
          <cell r="FB790">
            <v>6</v>
          </cell>
          <cell r="FC790">
            <v>5</v>
          </cell>
          <cell r="FD790">
            <v>0</v>
          </cell>
          <cell r="FE790">
            <v>5</v>
          </cell>
          <cell r="FF790">
            <v>8</v>
          </cell>
          <cell r="FG790">
            <v>0</v>
          </cell>
          <cell r="FH790">
            <v>8</v>
          </cell>
          <cell r="FI790">
            <v>7</v>
          </cell>
          <cell r="FJ790">
            <v>0</v>
          </cell>
          <cell r="FK790">
            <v>7</v>
          </cell>
          <cell r="FL790">
            <v>7</v>
          </cell>
          <cell r="FM790">
            <v>0</v>
          </cell>
          <cell r="FN790">
            <v>7</v>
          </cell>
          <cell r="FO790">
            <v>7</v>
          </cell>
          <cell r="FP790">
            <v>0</v>
          </cell>
          <cell r="FQ790">
            <v>7</v>
          </cell>
          <cell r="FR790">
            <v>7</v>
          </cell>
          <cell r="FS790">
            <v>0</v>
          </cell>
          <cell r="FT790">
            <v>7</v>
          </cell>
          <cell r="FU790">
            <v>6</v>
          </cell>
          <cell r="FV790">
            <v>0</v>
          </cell>
          <cell r="FW790">
            <v>6</v>
          </cell>
          <cell r="FX790">
            <v>6</v>
          </cell>
          <cell r="FY790">
            <v>0</v>
          </cell>
          <cell r="FZ790">
            <v>6</v>
          </cell>
          <cell r="GA790">
            <v>4</v>
          </cell>
          <cell r="GB790">
            <v>0</v>
          </cell>
          <cell r="GC790">
            <v>4</v>
          </cell>
          <cell r="GD790">
            <v>8</v>
          </cell>
          <cell r="GE790">
            <v>0</v>
          </cell>
          <cell r="GF790">
            <v>8</v>
          </cell>
          <cell r="GG790">
            <v>8</v>
          </cell>
          <cell r="GH790">
            <v>0</v>
          </cell>
          <cell r="GI790">
            <v>8</v>
          </cell>
          <cell r="GJ790">
            <v>6</v>
          </cell>
          <cell r="GK790">
            <v>0</v>
          </cell>
          <cell r="GL790">
            <v>6</v>
          </cell>
          <cell r="GM790">
            <v>4</v>
          </cell>
          <cell r="GN790">
            <v>0</v>
          </cell>
          <cell r="GO790">
            <v>4</v>
          </cell>
          <cell r="GP790">
            <v>6</v>
          </cell>
          <cell r="GQ790">
            <v>0</v>
          </cell>
          <cell r="GR790">
            <v>6</v>
          </cell>
          <cell r="GS790">
            <v>0</v>
          </cell>
          <cell r="GT790">
            <v>0</v>
          </cell>
          <cell r="GU790">
            <v>0</v>
          </cell>
          <cell r="GV790">
            <v>0</v>
          </cell>
          <cell r="GW790">
            <v>0</v>
          </cell>
          <cell r="GX790">
            <v>0</v>
          </cell>
          <cell r="GY790">
            <v>0</v>
          </cell>
          <cell r="GZ790">
            <v>0</v>
          </cell>
          <cell r="HA790">
            <v>0</v>
          </cell>
          <cell r="HB790">
            <v>0</v>
          </cell>
          <cell r="HC790">
            <v>0</v>
          </cell>
          <cell r="HD790">
            <v>0</v>
          </cell>
          <cell r="HE790">
            <v>0</v>
          </cell>
          <cell r="HF790">
            <v>0</v>
          </cell>
          <cell r="HG790">
            <v>0</v>
          </cell>
          <cell r="HH790">
            <v>0</v>
          </cell>
          <cell r="HI790">
            <v>0</v>
          </cell>
          <cell r="HJ790">
            <v>0</v>
          </cell>
          <cell r="HO790">
            <v>-41.546735462202101</v>
          </cell>
          <cell r="HP790">
            <v>5.6614239063500005</v>
          </cell>
          <cell r="HQ790">
            <v>-47.208159368552103</v>
          </cell>
          <cell r="HR790">
            <v>-23.9723091924076</v>
          </cell>
          <cell r="HS790">
            <v>4.4906239063500006</v>
          </cell>
          <cell r="HT790">
            <v>-28.462933098757603</v>
          </cell>
          <cell r="HU790">
            <v>-10.5714798926517</v>
          </cell>
          <cell r="HV790">
            <v>0.88582890635</v>
          </cell>
          <cell r="HW790">
            <v>-11.4573087990017</v>
          </cell>
          <cell r="HX790">
            <v>-58.4624405728391</v>
          </cell>
          <cell r="HY790">
            <v>4.1551979267654948</v>
          </cell>
          <cell r="HZ790">
            <v>-62.617638499604595</v>
          </cell>
          <cell r="IA790">
            <v>-42.890707298129499</v>
          </cell>
          <cell r="IB790">
            <v>2.6748220741654949</v>
          </cell>
          <cell r="IC790">
            <v>-45.565529372294996</v>
          </cell>
          <cell r="ID790">
            <v>-26.827128419906199</v>
          </cell>
          <cell r="IE790">
            <v>1.893839417067845</v>
          </cell>
          <cell r="IF790">
            <v>-28.720967836974044</v>
          </cell>
          <cell r="IG790">
            <v>-10.429530123020401</v>
          </cell>
          <cell r="IH790">
            <v>0.86098584209999995</v>
          </cell>
          <cell r="II790">
            <v>-11.290515965120401</v>
          </cell>
          <cell r="IJ790">
            <v>-1.0158829843765699E-3</v>
          </cell>
          <cell r="IK790">
            <v>0</v>
          </cell>
          <cell r="IL790">
            <v>-1.0158829843765699E-3</v>
          </cell>
          <cell r="IM790">
            <v>-7.07921782359238E-6</v>
          </cell>
          <cell r="IN790">
            <v>0</v>
          </cell>
          <cell r="IO790">
            <v>-7.07921782359238E-6</v>
          </cell>
          <cell r="IP790">
            <v>-4.1304141113619604E-6</v>
          </cell>
          <cell r="IQ790">
            <v>0</v>
          </cell>
          <cell r="IR790">
            <v>-4.1304141113619604E-6</v>
          </cell>
          <cell r="IS790">
            <v>-1.32912005178633E-6</v>
          </cell>
          <cell r="IT790">
            <v>0</v>
          </cell>
          <cell r="IU790">
            <v>-1.32912005178633E-6</v>
          </cell>
          <cell r="IV790">
            <v>-1.1156199074394499E-5</v>
          </cell>
          <cell r="IW790">
            <v>0</v>
          </cell>
          <cell r="IX790">
            <v>-1.1156199074394499E-5</v>
          </cell>
          <cell r="IY790">
            <v>-8.3306642806516408E-6</v>
          </cell>
          <cell r="IZ790">
            <v>0</v>
          </cell>
          <cell r="JA790">
            <v>-8.3306642806516408E-6</v>
          </cell>
          <cell r="JB790">
            <v>-5.2172621412690903E-6</v>
          </cell>
          <cell r="JC790">
            <v>0</v>
          </cell>
          <cell r="JD790">
            <v>-5.2172621412690903E-6</v>
          </cell>
          <cell r="JE790">
            <v>-1.51571207412956E-6</v>
          </cell>
          <cell r="JF790">
            <v>0</v>
          </cell>
          <cell r="JG790">
            <v>-1.51571207412956E-6</v>
          </cell>
          <cell r="JH790">
            <v>-22.343</v>
          </cell>
          <cell r="JI790">
            <v>0</v>
          </cell>
          <cell r="JJ790">
            <v>-22.343</v>
          </cell>
          <cell r="JK790">
            <v>-16.790381531226799</v>
          </cell>
          <cell r="JL790">
            <v>0</v>
          </cell>
          <cell r="JM790">
            <v>-16.790381531226799</v>
          </cell>
          <cell r="JN790">
            <v>-11.376654563440001</v>
          </cell>
          <cell r="JO790">
            <v>0</v>
          </cell>
          <cell r="JP790">
            <v>-11.376654563440001</v>
          </cell>
          <cell r="JQ790">
            <v>-3.6076132971158099</v>
          </cell>
          <cell r="JR790">
            <v>0</v>
          </cell>
          <cell r="JS790">
            <v>-3.6076132971158099</v>
          </cell>
          <cell r="JT790">
            <v>-17.794728196154601</v>
          </cell>
          <cell r="JU790">
            <v>0</v>
          </cell>
          <cell r="JV790">
            <v>-17.794728196154601</v>
          </cell>
          <cell r="JW790">
            <v>-13.240029881535801</v>
          </cell>
          <cell r="JX790">
            <v>0</v>
          </cell>
          <cell r="JY790">
            <v>-13.240029881535801</v>
          </cell>
          <cell r="JZ790">
            <v>-9.0682013578402394</v>
          </cell>
          <cell r="KA790">
            <v>0</v>
          </cell>
          <cell r="KB790">
            <v>-9.0682013578402394</v>
          </cell>
          <cell r="KC790">
            <v>-3.10426134565575</v>
          </cell>
          <cell r="KD790">
            <v>0</v>
          </cell>
          <cell r="KE790">
            <v>-3.10426134565575</v>
          </cell>
          <cell r="KF790">
            <v>-5</v>
          </cell>
          <cell r="KG790">
            <v>0</v>
          </cell>
          <cell r="KH790">
            <v>-5</v>
          </cell>
          <cell r="KI790">
            <v>-4</v>
          </cell>
          <cell r="KJ790">
            <v>0</v>
          </cell>
          <cell r="KK790">
            <v>-4</v>
          </cell>
          <cell r="KL790">
            <v>-5</v>
          </cell>
          <cell r="KM790">
            <v>0</v>
          </cell>
          <cell r="KN790">
            <v>-5</v>
          </cell>
          <cell r="KO790">
            <v>-3</v>
          </cell>
          <cell r="KP790">
            <v>0</v>
          </cell>
          <cell r="KQ790">
            <v>-3</v>
          </cell>
          <cell r="KR790">
            <v>6</v>
          </cell>
          <cell r="KS790">
            <v>0</v>
          </cell>
          <cell r="KT790">
            <v>6</v>
          </cell>
          <cell r="KU790">
            <v>4</v>
          </cell>
          <cell r="KV790">
            <v>0</v>
          </cell>
          <cell r="KW790">
            <v>4</v>
          </cell>
          <cell r="KX790">
            <v>4</v>
          </cell>
          <cell r="KY790">
            <v>0</v>
          </cell>
          <cell r="KZ790">
            <v>4</v>
          </cell>
          <cell r="LA790">
            <v>3</v>
          </cell>
          <cell r="LB790">
            <v>0</v>
          </cell>
          <cell r="LC790">
            <v>3</v>
          </cell>
          <cell r="LD790">
            <v>9</v>
          </cell>
          <cell r="LE790">
            <v>0</v>
          </cell>
          <cell r="LF790">
            <v>9</v>
          </cell>
          <cell r="LG790">
            <v>7</v>
          </cell>
          <cell r="LH790">
            <v>0</v>
          </cell>
          <cell r="LI790">
            <v>7</v>
          </cell>
          <cell r="LJ790">
            <v>7</v>
          </cell>
          <cell r="LK790">
            <v>0</v>
          </cell>
          <cell r="LL790">
            <v>7</v>
          </cell>
          <cell r="LM790">
            <v>6</v>
          </cell>
          <cell r="LN790">
            <v>0</v>
          </cell>
          <cell r="LO790">
            <v>6</v>
          </cell>
          <cell r="LP790">
            <v>5</v>
          </cell>
          <cell r="LQ790">
            <v>0</v>
          </cell>
          <cell r="LR790">
            <v>5</v>
          </cell>
          <cell r="LS790">
            <v>8</v>
          </cell>
          <cell r="LT790">
            <v>0</v>
          </cell>
          <cell r="LU790">
            <v>8</v>
          </cell>
          <cell r="LV790">
            <v>7</v>
          </cell>
          <cell r="LW790">
            <v>0</v>
          </cell>
          <cell r="LX790">
            <v>7</v>
          </cell>
          <cell r="LY790">
            <v>7</v>
          </cell>
          <cell r="LZ790">
            <v>0</v>
          </cell>
          <cell r="MA790">
            <v>7</v>
          </cell>
          <cell r="MB790">
            <v>7</v>
          </cell>
          <cell r="MC790">
            <v>0</v>
          </cell>
          <cell r="MD790">
            <v>7</v>
          </cell>
          <cell r="ME790">
            <v>7</v>
          </cell>
          <cell r="MF790">
            <v>0</v>
          </cell>
          <cell r="MG790">
            <v>7</v>
          </cell>
          <cell r="MH790">
            <v>6</v>
          </cell>
          <cell r="MI790">
            <v>0</v>
          </cell>
          <cell r="MJ790">
            <v>6</v>
          </cell>
          <cell r="MK790">
            <v>6</v>
          </cell>
          <cell r="ML790">
            <v>0</v>
          </cell>
          <cell r="MM790">
            <v>6</v>
          </cell>
          <cell r="MN790">
            <v>4</v>
          </cell>
          <cell r="MO790">
            <v>0</v>
          </cell>
          <cell r="MP790">
            <v>4</v>
          </cell>
          <cell r="MQ790">
            <v>8</v>
          </cell>
          <cell r="MR790">
            <v>0</v>
          </cell>
          <cell r="MS790">
            <v>8</v>
          </cell>
          <cell r="MT790">
            <v>8</v>
          </cell>
          <cell r="MU790">
            <v>0</v>
          </cell>
          <cell r="MV790">
            <v>8</v>
          </cell>
          <cell r="MW790">
            <v>6</v>
          </cell>
          <cell r="MX790">
            <v>0</v>
          </cell>
          <cell r="MY790">
            <v>6</v>
          </cell>
          <cell r="MZ790">
            <v>4</v>
          </cell>
          <cell r="NA790">
            <v>0</v>
          </cell>
          <cell r="NB790">
            <v>4</v>
          </cell>
          <cell r="NC790">
            <v>6</v>
          </cell>
          <cell r="ND790">
            <v>0</v>
          </cell>
          <cell r="NE790">
            <v>6</v>
          </cell>
          <cell r="NF790">
            <v>0</v>
          </cell>
          <cell r="NG790">
            <v>0</v>
          </cell>
          <cell r="NH790">
            <v>0</v>
          </cell>
          <cell r="NI790">
            <v>0</v>
          </cell>
          <cell r="NJ790">
            <v>0</v>
          </cell>
          <cell r="NK790">
            <v>0</v>
          </cell>
          <cell r="NL790">
            <v>0</v>
          </cell>
          <cell r="NM790">
            <v>0</v>
          </cell>
          <cell r="NN790">
            <v>0</v>
          </cell>
          <cell r="NO790">
            <v>0</v>
          </cell>
          <cell r="NP790">
            <v>0</v>
          </cell>
          <cell r="NQ790">
            <v>0</v>
          </cell>
          <cell r="NR790">
            <v>0</v>
          </cell>
          <cell r="NS790">
            <v>0</v>
          </cell>
          <cell r="NT790">
            <v>0</v>
          </cell>
          <cell r="NU790">
            <v>0</v>
          </cell>
          <cell r="NV790">
            <v>0</v>
          </cell>
          <cell r="NW790">
            <v>0</v>
          </cell>
        </row>
        <row r="791">
          <cell r="BB791">
            <v>36.552657149982103</v>
          </cell>
          <cell r="BC791">
            <v>-2.6679000000000004</v>
          </cell>
          <cell r="BD791">
            <v>39.220557149982106</v>
          </cell>
          <cell r="BE791">
            <v>27.040326465769699</v>
          </cell>
          <cell r="BF791">
            <v>-8.214505250000002</v>
          </cell>
          <cell r="BG791">
            <v>35.254831715769697</v>
          </cell>
          <cell r="BH791">
            <v>20.593118263413</v>
          </cell>
          <cell r="BI791">
            <v>-2.0185281636500001</v>
          </cell>
          <cell r="BJ791">
            <v>22.611646427063</v>
          </cell>
          <cell r="BK791">
            <v>32.385964704760703</v>
          </cell>
          <cell r="BL791">
            <v>-3.3733154673999994</v>
          </cell>
          <cell r="BM791">
            <v>35.7592801721607</v>
          </cell>
          <cell r="BN791">
            <v>33.404257256167298</v>
          </cell>
          <cell r="BO791">
            <v>-1.779616218632349</v>
          </cell>
          <cell r="BP791">
            <v>35.183873474799647</v>
          </cell>
          <cell r="BQ791">
            <v>34.300083210148301</v>
          </cell>
          <cell r="BR791">
            <v>-2.3535515888611549</v>
          </cell>
          <cell r="BS791">
            <v>36.653634799009453</v>
          </cell>
          <cell r="BT791">
            <v>20.738235840671699</v>
          </cell>
          <cell r="BU791">
            <v>-1.9619185579000002</v>
          </cell>
          <cell r="BV791">
            <v>22.700154398571698</v>
          </cell>
          <cell r="BW791">
            <v>42.625843178596398</v>
          </cell>
          <cell r="BX791">
            <v>6.484</v>
          </cell>
          <cell r="BY791">
            <v>36.141843178596396</v>
          </cell>
          <cell r="BZ791">
            <v>45.884905090495998</v>
          </cell>
          <cell r="CA791">
            <v>0</v>
          </cell>
          <cell r="CB791">
            <v>45.884905090495998</v>
          </cell>
          <cell r="CC791">
            <v>43.473324620257202</v>
          </cell>
          <cell r="CD791">
            <v>0</v>
          </cell>
          <cell r="CE791">
            <v>43.473324620257202</v>
          </cell>
          <cell r="CF791">
            <v>17.878279227616702</v>
          </cell>
          <cell r="CG791">
            <v>0</v>
          </cell>
          <cell r="CH791">
            <v>17.878279227616702</v>
          </cell>
          <cell r="CI791">
            <v>44.079463035155101</v>
          </cell>
          <cell r="CJ791">
            <v>0</v>
          </cell>
          <cell r="CK791">
            <v>44.079463035155101</v>
          </cell>
          <cell r="CL791">
            <v>48.783747738460796</v>
          </cell>
          <cell r="CM791">
            <v>0</v>
          </cell>
          <cell r="CN791">
            <v>48.783747738460796</v>
          </cell>
          <cell r="CO791">
            <v>60.307172385330702</v>
          </cell>
          <cell r="CP791">
            <v>0</v>
          </cell>
          <cell r="CQ791">
            <v>60.307172385330702</v>
          </cell>
          <cell r="CR791">
            <v>20.762537880874699</v>
          </cell>
          <cell r="CS791">
            <v>0</v>
          </cell>
          <cell r="CT791">
            <v>20.762537880874699</v>
          </cell>
          <cell r="CU791">
            <v>33.654853183830603</v>
          </cell>
          <cell r="CV791">
            <v>3.6459999999999999</v>
          </cell>
          <cell r="CW791">
            <v>30.008853183830603</v>
          </cell>
          <cell r="CX791">
            <v>28.8091819937422</v>
          </cell>
          <cell r="CY791">
            <v>0</v>
          </cell>
          <cell r="CZ791">
            <v>28.8091819937422</v>
          </cell>
          <cell r="DA791">
            <v>42.153290587136397</v>
          </cell>
          <cell r="DB791">
            <v>0</v>
          </cell>
          <cell r="DC791">
            <v>42.153290587136397</v>
          </cell>
          <cell r="DD791">
            <v>18.572045594895702</v>
          </cell>
          <cell r="DE791">
            <v>0</v>
          </cell>
          <cell r="DF791">
            <v>18.572045594895702</v>
          </cell>
          <cell r="DG791">
            <v>23.938667950081101</v>
          </cell>
          <cell r="DH791">
            <v>0</v>
          </cell>
          <cell r="DI791">
            <v>23.938667950081101</v>
          </cell>
          <cell r="DJ791">
            <v>21.7712532179997</v>
          </cell>
          <cell r="DK791">
            <v>0</v>
          </cell>
          <cell r="DL791">
            <v>21.7712532179997</v>
          </cell>
          <cell r="DM791">
            <v>31.924438298096</v>
          </cell>
          <cell r="DN791">
            <v>0</v>
          </cell>
          <cell r="DO791">
            <v>31.924438298096</v>
          </cell>
          <cell r="DP791">
            <v>15.719706529612001</v>
          </cell>
          <cell r="DQ791">
            <v>0</v>
          </cell>
          <cell r="DR791">
            <v>15.719706529612001</v>
          </cell>
          <cell r="DS791">
            <v>26</v>
          </cell>
          <cell r="DT791">
            <v>0</v>
          </cell>
          <cell r="DU791">
            <v>26</v>
          </cell>
          <cell r="DV791">
            <v>25</v>
          </cell>
          <cell r="DW791">
            <v>0</v>
          </cell>
          <cell r="DX791">
            <v>25</v>
          </cell>
          <cell r="DY791">
            <v>26</v>
          </cell>
          <cell r="DZ791">
            <v>0</v>
          </cell>
          <cell r="EA791">
            <v>26</v>
          </cell>
          <cell r="EB791">
            <v>14</v>
          </cell>
          <cell r="EC791">
            <v>0</v>
          </cell>
          <cell r="ED791">
            <v>14</v>
          </cell>
          <cell r="EE791">
            <v>30</v>
          </cell>
          <cell r="EF791">
            <v>0</v>
          </cell>
          <cell r="EG791">
            <v>30</v>
          </cell>
          <cell r="EH791">
            <v>20</v>
          </cell>
          <cell r="EI791">
            <v>0</v>
          </cell>
          <cell r="EJ791">
            <v>20</v>
          </cell>
          <cell r="EK791">
            <v>20</v>
          </cell>
          <cell r="EL791">
            <v>0</v>
          </cell>
          <cell r="EM791">
            <v>20</v>
          </cell>
          <cell r="EN791">
            <v>16</v>
          </cell>
          <cell r="EO791">
            <v>0</v>
          </cell>
          <cell r="EP791">
            <v>16</v>
          </cell>
          <cell r="EQ791">
            <v>44</v>
          </cell>
          <cell r="ER791">
            <v>0</v>
          </cell>
          <cell r="ES791">
            <v>44</v>
          </cell>
          <cell r="ET791">
            <v>33</v>
          </cell>
          <cell r="EU791">
            <v>0</v>
          </cell>
          <cell r="EV791">
            <v>33</v>
          </cell>
          <cell r="EW791">
            <v>36</v>
          </cell>
          <cell r="EX791">
            <v>0</v>
          </cell>
          <cell r="EY791">
            <v>36</v>
          </cell>
          <cell r="EZ791">
            <v>34</v>
          </cell>
          <cell r="FA791">
            <v>0</v>
          </cell>
          <cell r="FB791">
            <v>34</v>
          </cell>
          <cell r="FC791">
            <v>26</v>
          </cell>
          <cell r="FD791">
            <v>0</v>
          </cell>
          <cell r="FE791">
            <v>26</v>
          </cell>
          <cell r="FF791">
            <v>43</v>
          </cell>
          <cell r="FG791">
            <v>0</v>
          </cell>
          <cell r="FH791">
            <v>43</v>
          </cell>
          <cell r="FI791">
            <v>38</v>
          </cell>
          <cell r="FJ791">
            <v>0</v>
          </cell>
          <cell r="FK791">
            <v>38</v>
          </cell>
          <cell r="FL791">
            <v>42</v>
          </cell>
          <cell r="FM791">
            <v>0</v>
          </cell>
          <cell r="FN791">
            <v>42</v>
          </cell>
          <cell r="FO791">
            <v>41</v>
          </cell>
          <cell r="FP791">
            <v>0</v>
          </cell>
          <cell r="FQ791">
            <v>41</v>
          </cell>
          <cell r="FR791">
            <v>33</v>
          </cell>
          <cell r="FS791">
            <v>0</v>
          </cell>
          <cell r="FT791">
            <v>33</v>
          </cell>
          <cell r="FU791">
            <v>32</v>
          </cell>
          <cell r="FV791">
            <v>0</v>
          </cell>
          <cell r="FW791">
            <v>32</v>
          </cell>
          <cell r="FX791">
            <v>32</v>
          </cell>
          <cell r="FY791">
            <v>0</v>
          </cell>
          <cell r="FZ791">
            <v>32</v>
          </cell>
          <cell r="GA791">
            <v>18</v>
          </cell>
          <cell r="GB791">
            <v>0</v>
          </cell>
          <cell r="GC791">
            <v>18</v>
          </cell>
          <cell r="GD791">
            <v>36</v>
          </cell>
          <cell r="GE791">
            <v>0</v>
          </cell>
          <cell r="GF791">
            <v>36</v>
          </cell>
          <cell r="GG791">
            <v>37</v>
          </cell>
          <cell r="GH791">
            <v>0</v>
          </cell>
          <cell r="GI791">
            <v>37</v>
          </cell>
          <cell r="GJ791">
            <v>28</v>
          </cell>
          <cell r="GK791">
            <v>0</v>
          </cell>
          <cell r="GL791">
            <v>28</v>
          </cell>
          <cell r="GM791">
            <v>26</v>
          </cell>
          <cell r="GN791">
            <v>0</v>
          </cell>
          <cell r="GO791">
            <v>26</v>
          </cell>
          <cell r="GP791">
            <v>29</v>
          </cell>
          <cell r="GQ791">
            <v>0</v>
          </cell>
          <cell r="GR791">
            <v>29</v>
          </cell>
          <cell r="GS791">
            <v>14</v>
          </cell>
          <cell r="GT791">
            <v>0</v>
          </cell>
          <cell r="GU791">
            <v>14</v>
          </cell>
          <cell r="GV791">
            <v>19</v>
          </cell>
          <cell r="GW791">
            <v>0</v>
          </cell>
          <cell r="GX791">
            <v>19</v>
          </cell>
          <cell r="GY791">
            <v>13</v>
          </cell>
          <cell r="GZ791">
            <v>0</v>
          </cell>
          <cell r="HA791">
            <v>13</v>
          </cell>
          <cell r="HB791">
            <v>17</v>
          </cell>
          <cell r="HC791">
            <v>0</v>
          </cell>
          <cell r="HD791">
            <v>17</v>
          </cell>
          <cell r="HE791">
            <v>20</v>
          </cell>
          <cell r="HF791">
            <v>0</v>
          </cell>
          <cell r="HG791">
            <v>20</v>
          </cell>
          <cell r="HH791">
            <v>18</v>
          </cell>
          <cell r="HI791">
            <v>0</v>
          </cell>
          <cell r="HJ791">
            <v>18</v>
          </cell>
          <cell r="HO791">
            <v>84.186101879164795</v>
          </cell>
          <cell r="HP791">
            <v>-12.900933413650003</v>
          </cell>
          <cell r="HQ791">
            <v>97.087035292814804</v>
          </cell>
          <cell r="HR791">
            <v>47.633444729182699</v>
          </cell>
          <cell r="HS791">
            <v>-10.233033413650002</v>
          </cell>
          <cell r="HT791">
            <v>57.866478142832705</v>
          </cell>
          <cell r="HU791">
            <v>20.593118263413</v>
          </cell>
          <cell r="HV791">
            <v>-2.0185281636500001</v>
          </cell>
          <cell r="HW791">
            <v>22.611646427063</v>
          </cell>
          <cell r="HX791">
            <v>120.828541011748</v>
          </cell>
          <cell r="HY791">
            <v>-9.4684018327935036</v>
          </cell>
          <cell r="HZ791">
            <v>130.29694284454149</v>
          </cell>
          <cell r="IA791">
            <v>88.442576306987306</v>
          </cell>
          <cell r="IB791">
            <v>-6.0950863653935032</v>
          </cell>
          <cell r="IC791">
            <v>94.537662672380804</v>
          </cell>
          <cell r="ID791">
            <v>55.03831905082</v>
          </cell>
          <cell r="IE791">
            <v>-4.3154701467611538</v>
          </cell>
          <cell r="IF791">
            <v>59.35378919758115</v>
          </cell>
          <cell r="IG791">
            <v>20.738235840671699</v>
          </cell>
          <cell r="IH791">
            <v>-1.9619185579000002</v>
          </cell>
          <cell r="II791">
            <v>22.700154398571698</v>
          </cell>
          <cell r="IJ791">
            <v>149.86235211696601</v>
          </cell>
          <cell r="IK791">
            <v>6.484</v>
          </cell>
          <cell r="IL791">
            <v>143.378352116966</v>
          </cell>
          <cell r="IM791">
            <v>107.23650893836999</v>
          </cell>
          <cell r="IN791">
            <v>0</v>
          </cell>
          <cell r="IO791">
            <v>107.23650893836999</v>
          </cell>
          <cell r="IP791">
            <v>61.351603847873903</v>
          </cell>
          <cell r="IQ791">
            <v>0</v>
          </cell>
          <cell r="IR791">
            <v>61.351603847873903</v>
          </cell>
          <cell r="IS791">
            <v>17.878279227616702</v>
          </cell>
          <cell r="IT791">
            <v>0</v>
          </cell>
          <cell r="IU791">
            <v>17.878279227616702</v>
          </cell>
          <cell r="IV791">
            <v>173.932921039821</v>
          </cell>
          <cell r="IW791">
            <v>0</v>
          </cell>
          <cell r="IX791">
            <v>173.932921039821</v>
          </cell>
          <cell r="IY791">
            <v>129.85345800466601</v>
          </cell>
          <cell r="IZ791">
            <v>0</v>
          </cell>
          <cell r="JA791">
            <v>129.85345800466601</v>
          </cell>
          <cell r="JB791">
            <v>81.069710266205405</v>
          </cell>
          <cell r="JC791">
            <v>0</v>
          </cell>
          <cell r="JD791">
            <v>81.069710266205405</v>
          </cell>
          <cell r="JE791">
            <v>20.762537880874699</v>
          </cell>
          <cell r="JF791">
            <v>0</v>
          </cell>
          <cell r="JG791">
            <v>20.762537880874699</v>
          </cell>
          <cell r="JH791">
            <v>123.189371359605</v>
          </cell>
          <cell r="JI791">
            <v>3.6459999999999999</v>
          </cell>
          <cell r="JJ791">
            <v>119.543371359605</v>
          </cell>
          <cell r="JK791">
            <v>89.534518175774295</v>
          </cell>
          <cell r="JL791">
            <v>0</v>
          </cell>
          <cell r="JM791">
            <v>89.534518175774295</v>
          </cell>
          <cell r="JN791">
            <v>60.725336182032201</v>
          </cell>
          <cell r="JO791">
            <v>0</v>
          </cell>
          <cell r="JP791">
            <v>60.725336182032201</v>
          </cell>
          <cell r="JQ791">
            <v>18.572045594895702</v>
          </cell>
          <cell r="JR791">
            <v>0</v>
          </cell>
          <cell r="JS791">
            <v>18.572045594895702</v>
          </cell>
          <cell r="JT791">
            <v>93.354065995788801</v>
          </cell>
          <cell r="JU791">
            <v>0</v>
          </cell>
          <cell r="JV791">
            <v>93.354065995788801</v>
          </cell>
          <cell r="JW791">
            <v>69.415398045707704</v>
          </cell>
          <cell r="JX791">
            <v>0</v>
          </cell>
          <cell r="JY791">
            <v>69.415398045707704</v>
          </cell>
          <cell r="JZ791">
            <v>47.644144827707898</v>
          </cell>
          <cell r="KA791">
            <v>0</v>
          </cell>
          <cell r="KB791">
            <v>47.644144827707898</v>
          </cell>
          <cell r="KC791">
            <v>15.719706529612001</v>
          </cell>
          <cell r="KD791">
            <v>0</v>
          </cell>
          <cell r="KE791">
            <v>15.719706529612001</v>
          </cell>
          <cell r="KF791">
            <v>26</v>
          </cell>
          <cell r="KG791">
            <v>0</v>
          </cell>
          <cell r="KH791">
            <v>26</v>
          </cell>
          <cell r="KI791">
            <v>25</v>
          </cell>
          <cell r="KJ791">
            <v>0</v>
          </cell>
          <cell r="KK791">
            <v>25</v>
          </cell>
          <cell r="KL791">
            <v>26</v>
          </cell>
          <cell r="KM791">
            <v>0</v>
          </cell>
          <cell r="KN791">
            <v>26</v>
          </cell>
          <cell r="KO791">
            <v>14</v>
          </cell>
          <cell r="KP791">
            <v>0</v>
          </cell>
          <cell r="KQ791">
            <v>14</v>
          </cell>
          <cell r="KR791">
            <v>30</v>
          </cell>
          <cell r="KS791">
            <v>0</v>
          </cell>
          <cell r="KT791">
            <v>30</v>
          </cell>
          <cell r="KU791">
            <v>20</v>
          </cell>
          <cell r="KV791">
            <v>0</v>
          </cell>
          <cell r="KW791">
            <v>20</v>
          </cell>
          <cell r="KX791">
            <v>20</v>
          </cell>
          <cell r="KY791">
            <v>0</v>
          </cell>
          <cell r="KZ791">
            <v>20</v>
          </cell>
          <cell r="LA791">
            <v>16</v>
          </cell>
          <cell r="LB791">
            <v>0</v>
          </cell>
          <cell r="LC791">
            <v>16</v>
          </cell>
          <cell r="LD791">
            <v>44</v>
          </cell>
          <cell r="LE791">
            <v>0</v>
          </cell>
          <cell r="LF791">
            <v>44</v>
          </cell>
          <cell r="LG791">
            <v>33</v>
          </cell>
          <cell r="LH791">
            <v>0</v>
          </cell>
          <cell r="LI791">
            <v>33</v>
          </cell>
          <cell r="LJ791">
            <v>36</v>
          </cell>
          <cell r="LK791">
            <v>0</v>
          </cell>
          <cell r="LL791">
            <v>36</v>
          </cell>
          <cell r="LM791">
            <v>34</v>
          </cell>
          <cell r="LN791">
            <v>0</v>
          </cell>
          <cell r="LO791">
            <v>34</v>
          </cell>
          <cell r="LP791">
            <v>26</v>
          </cell>
          <cell r="LQ791">
            <v>0</v>
          </cell>
          <cell r="LR791">
            <v>26</v>
          </cell>
          <cell r="LS791">
            <v>43</v>
          </cell>
          <cell r="LT791">
            <v>0</v>
          </cell>
          <cell r="LU791">
            <v>43</v>
          </cell>
          <cell r="LV791">
            <v>38</v>
          </cell>
          <cell r="LW791">
            <v>0</v>
          </cell>
          <cell r="LX791">
            <v>38</v>
          </cell>
          <cell r="LY791">
            <v>42</v>
          </cell>
          <cell r="LZ791">
            <v>0</v>
          </cell>
          <cell r="MA791">
            <v>42</v>
          </cell>
          <cell r="MB791">
            <v>41</v>
          </cell>
          <cell r="MC791">
            <v>0</v>
          </cell>
          <cell r="MD791">
            <v>41</v>
          </cell>
          <cell r="ME791">
            <v>33</v>
          </cell>
          <cell r="MF791">
            <v>0</v>
          </cell>
          <cell r="MG791">
            <v>33</v>
          </cell>
          <cell r="MH791">
            <v>32</v>
          </cell>
          <cell r="MI791">
            <v>0</v>
          </cell>
          <cell r="MJ791">
            <v>32</v>
          </cell>
          <cell r="MK791">
            <v>32</v>
          </cell>
          <cell r="ML791">
            <v>0</v>
          </cell>
          <cell r="MM791">
            <v>32</v>
          </cell>
          <cell r="MN791">
            <v>18</v>
          </cell>
          <cell r="MO791">
            <v>0</v>
          </cell>
          <cell r="MP791">
            <v>18</v>
          </cell>
          <cell r="MQ791">
            <v>36</v>
          </cell>
          <cell r="MR791">
            <v>0</v>
          </cell>
          <cell r="MS791">
            <v>36</v>
          </cell>
          <cell r="MT791">
            <v>37</v>
          </cell>
          <cell r="MU791">
            <v>0</v>
          </cell>
          <cell r="MV791">
            <v>37</v>
          </cell>
          <cell r="MW791">
            <v>28</v>
          </cell>
          <cell r="MX791">
            <v>0</v>
          </cell>
          <cell r="MY791">
            <v>28</v>
          </cell>
          <cell r="MZ791">
            <v>26</v>
          </cell>
          <cell r="NA791">
            <v>0</v>
          </cell>
          <cell r="NB791">
            <v>26</v>
          </cell>
          <cell r="NC791">
            <v>29</v>
          </cell>
          <cell r="ND791">
            <v>0</v>
          </cell>
          <cell r="NE791">
            <v>29</v>
          </cell>
          <cell r="NF791">
            <v>14</v>
          </cell>
          <cell r="NG791">
            <v>0</v>
          </cell>
          <cell r="NH791">
            <v>14</v>
          </cell>
          <cell r="NI791">
            <v>19</v>
          </cell>
          <cell r="NJ791">
            <v>0</v>
          </cell>
          <cell r="NK791">
            <v>19</v>
          </cell>
          <cell r="NL791">
            <v>13</v>
          </cell>
          <cell r="NM791">
            <v>0</v>
          </cell>
          <cell r="NN791">
            <v>13</v>
          </cell>
          <cell r="NO791">
            <v>17</v>
          </cell>
          <cell r="NP791">
            <v>0</v>
          </cell>
          <cell r="NQ791">
            <v>17</v>
          </cell>
          <cell r="NR791">
            <v>20</v>
          </cell>
          <cell r="NS791">
            <v>0</v>
          </cell>
          <cell r="NT791">
            <v>20</v>
          </cell>
          <cell r="NU791">
            <v>18</v>
          </cell>
          <cell r="NV791">
            <v>0</v>
          </cell>
          <cell r="NW791">
            <v>18</v>
          </cell>
        </row>
        <row r="792">
          <cell r="BB792">
            <v>0.7664632484302687</v>
          </cell>
          <cell r="BD792">
            <v>0.74783497403345134</v>
          </cell>
          <cell r="BE792">
            <v>0.82797573996365192</v>
          </cell>
          <cell r="BG792">
            <v>0.76995794218434122</v>
          </cell>
          <cell r="BH792">
            <v>0.75356744546590548</v>
          </cell>
          <cell r="BJ792">
            <v>0.74042209154304572</v>
          </cell>
          <cell r="BK792">
            <v>0.79987344879728028</v>
          </cell>
          <cell r="BM792">
            <v>0.77592171857998526</v>
          </cell>
          <cell r="BN792">
            <v>0.79303518350078528</v>
          </cell>
          <cell r="BP792">
            <v>0.78042346033287013</v>
          </cell>
          <cell r="BQ792">
            <v>0.73467135178049536</v>
          </cell>
          <cell r="BS792">
            <v>0.71853165596370705</v>
          </cell>
          <cell r="BT792">
            <v>0.76789919164551756</v>
          </cell>
          <cell r="BV792">
            <v>0.75407244663097617</v>
          </cell>
          <cell r="BW792">
            <v>0.83702369220864992</v>
          </cell>
          <cell r="BY792">
            <v>0.77792588847318467</v>
          </cell>
          <cell r="BZ792">
            <v>0.73510348636448086</v>
          </cell>
          <cell r="CB792">
            <v>0.73510348636448086</v>
          </cell>
          <cell r="CC792">
            <v>0.74210721235775545</v>
          </cell>
          <cell r="CE792">
            <v>0.74210721235775545</v>
          </cell>
          <cell r="CF792">
            <v>0.77823293605517851</v>
          </cell>
          <cell r="CH792">
            <v>0.77823293605517851</v>
          </cell>
          <cell r="CI792">
            <v>0.7302218551209575</v>
          </cell>
          <cell r="CK792">
            <v>0.7302218551209575</v>
          </cell>
          <cell r="CL792">
            <v>0.72752674820724028</v>
          </cell>
          <cell r="CN792">
            <v>0.72752674820724028</v>
          </cell>
          <cell r="CO792">
            <v>0.73186869010746081</v>
          </cell>
          <cell r="CQ792">
            <v>0.73186869010746081</v>
          </cell>
          <cell r="CR792">
            <v>0.77644392941123508</v>
          </cell>
          <cell r="CT792">
            <v>0.77644392941123508</v>
          </cell>
          <cell r="CU792">
            <v>0.77097344841655324</v>
          </cell>
          <cell r="CW792">
            <v>0.77097344841655324</v>
          </cell>
          <cell r="CX792">
            <v>0.76796186099886099</v>
          </cell>
          <cell r="CZ792">
            <v>0.76796186099886099</v>
          </cell>
          <cell r="DA792">
            <v>0.68787648322733508</v>
          </cell>
          <cell r="DC792">
            <v>0.68787648322733508</v>
          </cell>
          <cell r="DD792">
            <v>0.83133207109997731</v>
          </cell>
          <cell r="DF792">
            <v>0.83133207109997731</v>
          </cell>
          <cell r="DG792">
            <v>0.82884843718032808</v>
          </cell>
          <cell r="DI792">
            <v>0.82884843718032808</v>
          </cell>
          <cell r="DJ792">
            <v>0.80184596038970646</v>
          </cell>
          <cell r="DL792">
            <v>0.80184596038970646</v>
          </cell>
          <cell r="DM792">
            <v>0.73610217552871793</v>
          </cell>
          <cell r="DO792">
            <v>0.73610217552871793</v>
          </cell>
          <cell r="DP792">
            <v>0.8172595630088153</v>
          </cell>
          <cell r="DR792">
            <v>0.8172595630088153</v>
          </cell>
          <cell r="DS792">
            <v>0.77837837837837842</v>
          </cell>
          <cell r="DU792">
            <v>0.77837837837837842</v>
          </cell>
          <cell r="DV792">
            <v>0.78142076502732238</v>
          </cell>
          <cell r="DX792">
            <v>0.78142076502732238</v>
          </cell>
          <cell r="DY792">
            <v>0.75520833333333337</v>
          </cell>
          <cell r="EA792">
            <v>0.75520833333333337</v>
          </cell>
          <cell r="EB792">
            <v>0.8571428571428571</v>
          </cell>
          <cell r="ED792">
            <v>0.8571428571428571</v>
          </cell>
          <cell r="EE792">
            <v>0.80434782608695654</v>
          </cell>
          <cell r="EG792">
            <v>0.80434782608695654</v>
          </cell>
          <cell r="EH792">
            <v>0.8033707865168539</v>
          </cell>
          <cell r="EJ792">
            <v>0.8033707865168539</v>
          </cell>
          <cell r="EK792">
            <v>0.79032258064516125</v>
          </cell>
          <cell r="EM792">
            <v>0.79032258064516125</v>
          </cell>
          <cell r="EN792">
            <v>0.84</v>
          </cell>
          <cell r="EP792">
            <v>0.84</v>
          </cell>
          <cell r="EQ792">
            <v>0.77835051546391754</v>
          </cell>
          <cell r="ES792">
            <v>0.77835051546391754</v>
          </cell>
          <cell r="ET792">
            <v>0.70918367346938771</v>
          </cell>
          <cell r="EV792">
            <v>0.70918367346938771</v>
          </cell>
          <cell r="EW792">
            <v>0.67906976744186043</v>
          </cell>
          <cell r="EY792">
            <v>0.67906976744186043</v>
          </cell>
          <cell r="EZ792">
            <v>0.71</v>
          </cell>
          <cell r="FB792">
            <v>0.71</v>
          </cell>
          <cell r="FC792">
            <v>0.73499999999999999</v>
          </cell>
          <cell r="FE792">
            <v>0.73499999999999999</v>
          </cell>
          <cell r="FF792">
            <v>0.64651162790697669</v>
          </cell>
          <cell r="FH792">
            <v>0.64651162790697669</v>
          </cell>
          <cell r="FI792">
            <v>0.67727272727272725</v>
          </cell>
          <cell r="FK792">
            <v>0.67727272727272725</v>
          </cell>
          <cell r="FL792">
            <v>0.65581395348837213</v>
          </cell>
          <cell r="FN792">
            <v>0.65581395348837213</v>
          </cell>
          <cell r="FO792">
            <v>0.66509433962264153</v>
          </cell>
          <cell r="FQ792">
            <v>0.66509433962264153</v>
          </cell>
          <cell r="FR792">
            <v>0.7009803921568627</v>
          </cell>
          <cell r="FT792">
            <v>0.7009803921568627</v>
          </cell>
          <cell r="FU792">
            <v>0.69417475728155342</v>
          </cell>
          <cell r="FW792">
            <v>0.69417475728155342</v>
          </cell>
          <cell r="FX792">
            <v>0.70935960591133007</v>
          </cell>
          <cell r="FZ792">
            <v>0.70935960591133007</v>
          </cell>
          <cell r="GA792">
            <v>0.74242424242424243</v>
          </cell>
          <cell r="GC792">
            <v>0.74242424242424243</v>
          </cell>
          <cell r="GD792">
            <v>0.68627450980392157</v>
          </cell>
          <cell r="GF792">
            <v>0.68627450980392157</v>
          </cell>
          <cell r="GG792">
            <v>0.67924528301886788</v>
          </cell>
          <cell r="GI792">
            <v>0.67924528301886788</v>
          </cell>
          <cell r="GJ792">
            <v>0.73604060913705582</v>
          </cell>
          <cell r="GL792">
            <v>0.73604060913705582</v>
          </cell>
          <cell r="GM792">
            <v>0.75124378109452739</v>
          </cell>
          <cell r="GO792">
            <v>0.75124378109452739</v>
          </cell>
          <cell r="GP792">
            <v>0.72580645161290325</v>
          </cell>
          <cell r="GR792">
            <v>0.72580645161290325</v>
          </cell>
          <cell r="GS792">
            <v>0.6966292134831461</v>
          </cell>
          <cell r="GU792">
            <v>0.6966292134831461</v>
          </cell>
          <cell r="GV792">
            <v>0.70526315789473681</v>
          </cell>
          <cell r="GX792">
            <v>0.70526315789473681</v>
          </cell>
          <cell r="GY792">
            <v>0.77419354838709675</v>
          </cell>
          <cell r="HA792">
            <v>0.77419354838709675</v>
          </cell>
          <cell r="HB792">
            <v>0.73958333333333337</v>
          </cell>
          <cell r="HD792">
            <v>0.73958333333333337</v>
          </cell>
          <cell r="HE792">
            <v>0.71134020618556704</v>
          </cell>
          <cell r="HG792">
            <v>0.71134020618556704</v>
          </cell>
          <cell r="HH792">
            <v>0.72631578947368425</v>
          </cell>
          <cell r="HJ792">
            <v>0.72631578947368425</v>
          </cell>
          <cell r="HO792">
            <v>0.78209550084371349</v>
          </cell>
          <cell r="HP792" t="e">
            <v>#DIV/0!</v>
          </cell>
          <cell r="HQ792">
            <v>0.75250639627362259</v>
          </cell>
          <cell r="HR792">
            <v>0.78984484398775967</v>
          </cell>
          <cell r="HS792" t="e">
            <v>#DIV/0!</v>
          </cell>
          <cell r="HT792">
            <v>0.75482215045621748</v>
          </cell>
          <cell r="HU792">
            <v>0.75356744546590548</v>
          </cell>
          <cell r="HV792" t="e">
            <v>#DIV/0!</v>
          </cell>
          <cell r="HW792">
            <v>0.74042209154304572</v>
          </cell>
          <cell r="HX792">
            <v>0.77357416043916205</v>
          </cell>
          <cell r="HY792" t="e">
            <v>#DIV/0!</v>
          </cell>
          <cell r="HZ792">
            <v>0.75693749807433119</v>
          </cell>
          <cell r="IA792">
            <v>0.76486309535014119</v>
          </cell>
          <cell r="IB792" t="e">
            <v>#DIV/0!</v>
          </cell>
          <cell r="IC792">
            <v>0.75064938950511195</v>
          </cell>
          <cell r="ID792">
            <v>0.75108305108329476</v>
          </cell>
          <cell r="IE792" t="e">
            <v>#DIV/0!</v>
          </cell>
          <cell r="IF792">
            <v>0.73608575432774059</v>
          </cell>
          <cell r="IG792">
            <v>0.76789919164551756</v>
          </cell>
          <cell r="IH792" t="e">
            <v>#DIV/0!</v>
          </cell>
          <cell r="II792">
            <v>0.75407244663097617</v>
          </cell>
          <cell r="IJ792">
            <v>0.77514273724351535</v>
          </cell>
          <cell r="IK792" t="e">
            <v>#DIV/0!</v>
          </cell>
          <cell r="IL792">
            <v>0.75875975079092894</v>
          </cell>
          <cell r="IM792">
            <v>0.75140870508898094</v>
          </cell>
          <cell r="IN792" t="e">
            <v>#DIV/0!</v>
          </cell>
          <cell r="IO792">
            <v>0.75140870508898094</v>
          </cell>
          <cell r="IP792">
            <v>0.75959597469994056</v>
          </cell>
          <cell r="IQ792" t="e">
            <v>#DIV/0!</v>
          </cell>
          <cell r="IR792">
            <v>0.75959597469994056</v>
          </cell>
          <cell r="IS792">
            <v>0.77823293605517851</v>
          </cell>
          <cell r="IT792" t="e">
            <v>#DIV/0!</v>
          </cell>
          <cell r="IU792">
            <v>0.77823293605517851</v>
          </cell>
          <cell r="IV792">
            <v>0.74103395637780423</v>
          </cell>
          <cell r="IW792" t="e">
            <v>#DIV/0!</v>
          </cell>
          <cell r="IX792">
            <v>0.74103395637780423</v>
          </cell>
          <cell r="IY792">
            <v>0.74486016989363613</v>
          </cell>
          <cell r="IZ792" t="e">
            <v>#DIV/0!</v>
          </cell>
          <cell r="JA792">
            <v>0.74486016989363613</v>
          </cell>
          <cell r="JB792">
            <v>0.75370664780397689</v>
          </cell>
          <cell r="JC792" t="e">
            <v>#DIV/0!</v>
          </cell>
          <cell r="JD792">
            <v>0.75370664780397689</v>
          </cell>
          <cell r="JE792">
            <v>0.77644392941123508</v>
          </cell>
          <cell r="JF792" t="e">
            <v>#DIV/0!</v>
          </cell>
          <cell r="JG792">
            <v>0.77644392941123508</v>
          </cell>
          <cell r="JH792">
            <v>0.76301624303216931</v>
          </cell>
          <cell r="JI792" t="e">
            <v>#DIV/0!</v>
          </cell>
          <cell r="JJ792">
            <v>0.76301624303216931</v>
          </cell>
          <cell r="JK792">
            <v>0.76027309341684401</v>
          </cell>
          <cell r="JL792" t="e">
            <v>#DIV/0!</v>
          </cell>
          <cell r="JM792">
            <v>0.76027309341684401</v>
          </cell>
          <cell r="JN792">
            <v>0.75650983524132465</v>
          </cell>
          <cell r="JO792" t="e">
            <v>#DIV/0!</v>
          </cell>
          <cell r="JP792">
            <v>0.75650983524132465</v>
          </cell>
          <cell r="JQ792">
            <v>0.83133207109997731</v>
          </cell>
          <cell r="JR792" t="e">
            <v>#DIV/0!</v>
          </cell>
          <cell r="JS792">
            <v>0.83133207109997731</v>
          </cell>
          <cell r="JT792">
            <v>0.79455296128080177</v>
          </cell>
          <cell r="JU792" t="e">
            <v>#DIV/0!</v>
          </cell>
          <cell r="JV792">
            <v>0.79455296128080177</v>
          </cell>
          <cell r="JW792">
            <v>0.78364412634828928</v>
          </cell>
          <cell r="JX792" t="e">
            <v>#DIV/0!</v>
          </cell>
          <cell r="JY792">
            <v>0.78364412634828928</v>
          </cell>
          <cell r="JZ792">
            <v>0.77501130750840419</v>
          </cell>
          <cell r="KA792" t="e">
            <v>#DIV/0!</v>
          </cell>
          <cell r="KB792">
            <v>0.77501130750840419</v>
          </cell>
          <cell r="KC792">
            <v>0.8172595630088153</v>
          </cell>
          <cell r="KD792" t="e">
            <v>#DIV/0!</v>
          </cell>
          <cell r="KE792">
            <v>0.8172595630088153</v>
          </cell>
          <cell r="KF792">
            <v>0.77837837837837842</v>
          </cell>
          <cell r="KG792" t="e">
            <v>#DIV/0!</v>
          </cell>
          <cell r="KH792">
            <v>0.77837837837837842</v>
          </cell>
          <cell r="KI792">
            <v>0.78142076502732238</v>
          </cell>
          <cell r="KJ792" t="e">
            <v>#DIV/0!</v>
          </cell>
          <cell r="KK792">
            <v>0.78142076502732238</v>
          </cell>
          <cell r="KL792">
            <v>0.75520833333333337</v>
          </cell>
          <cell r="KM792" t="e">
            <v>#DIV/0!</v>
          </cell>
          <cell r="KN792">
            <v>0.75520833333333337</v>
          </cell>
          <cell r="KO792">
            <v>0.8571428571428571</v>
          </cell>
          <cell r="KP792" t="e">
            <v>#DIV/0!</v>
          </cell>
          <cell r="KQ792">
            <v>0.8571428571428571</v>
          </cell>
          <cell r="KR792">
            <v>0.80434782608695654</v>
          </cell>
          <cell r="KS792" t="e">
            <v>#DIV/0!</v>
          </cell>
          <cell r="KT792">
            <v>0.80434782608695654</v>
          </cell>
          <cell r="KU792">
            <v>0.8033707865168539</v>
          </cell>
          <cell r="KV792" t="e">
            <v>#DIV/0!</v>
          </cell>
          <cell r="KW792">
            <v>0.8033707865168539</v>
          </cell>
          <cell r="KX792">
            <v>0.79032258064516125</v>
          </cell>
          <cell r="KY792" t="e">
            <v>#DIV/0!</v>
          </cell>
          <cell r="KZ792">
            <v>0.79032258064516125</v>
          </cell>
          <cell r="LA792">
            <v>0.84</v>
          </cell>
          <cell r="LB792" t="e">
            <v>#DIV/0!</v>
          </cell>
          <cell r="LC792">
            <v>0.84</v>
          </cell>
          <cell r="LD792">
            <v>0.77835051546391754</v>
          </cell>
          <cell r="LE792" t="e">
            <v>#DIV/0!</v>
          </cell>
          <cell r="LF792">
            <v>0.77835051546391754</v>
          </cell>
          <cell r="LG792">
            <v>0.70918367346938771</v>
          </cell>
          <cell r="LH792" t="e">
            <v>#DIV/0!</v>
          </cell>
          <cell r="LI792">
            <v>0.70918367346938771</v>
          </cell>
          <cell r="LJ792">
            <v>0.67906976744186043</v>
          </cell>
          <cell r="LK792" t="e">
            <v>#DIV/0!</v>
          </cell>
          <cell r="LL792">
            <v>0.67906976744186043</v>
          </cell>
          <cell r="LM792">
            <v>0.71</v>
          </cell>
          <cell r="LN792" t="e">
            <v>#DIV/0!</v>
          </cell>
          <cell r="LO792">
            <v>0.71</v>
          </cell>
          <cell r="LP792">
            <v>0.73499999999999999</v>
          </cell>
          <cell r="LQ792" t="e">
            <v>#DIV/0!</v>
          </cell>
          <cell r="LR792">
            <v>0.73499999999999999</v>
          </cell>
          <cell r="LS792">
            <v>0.64651162790697669</v>
          </cell>
          <cell r="LT792" t="e">
            <v>#DIV/0!</v>
          </cell>
          <cell r="LU792">
            <v>0.64651162790697669</v>
          </cell>
          <cell r="LV792">
            <v>0.67727272727272725</v>
          </cell>
          <cell r="LW792" t="e">
            <v>#DIV/0!</v>
          </cell>
          <cell r="LX792">
            <v>0.67727272727272725</v>
          </cell>
          <cell r="LY792">
            <v>0.65581395348837213</v>
          </cell>
          <cell r="LZ792" t="e">
            <v>#DIV/0!</v>
          </cell>
          <cell r="MA792">
            <v>0.65581395348837213</v>
          </cell>
          <cell r="MB792">
            <v>0.66509433962264153</v>
          </cell>
          <cell r="MC792" t="e">
            <v>#DIV/0!</v>
          </cell>
          <cell r="MD792">
            <v>0.66509433962264153</v>
          </cell>
          <cell r="ME792">
            <v>0.7009803921568627</v>
          </cell>
          <cell r="MF792" t="e">
            <v>#DIV/0!</v>
          </cell>
          <cell r="MG792">
            <v>0.7009803921568627</v>
          </cell>
          <cell r="MH792">
            <v>0.69417475728155342</v>
          </cell>
          <cell r="MI792" t="e">
            <v>#DIV/0!</v>
          </cell>
          <cell r="MJ792">
            <v>0.69417475728155342</v>
          </cell>
          <cell r="MK792">
            <v>0.70935960591133007</v>
          </cell>
          <cell r="ML792" t="e">
            <v>#DIV/0!</v>
          </cell>
          <cell r="MM792">
            <v>0.70935960591133007</v>
          </cell>
          <cell r="MN792">
            <v>0.74242424242424243</v>
          </cell>
          <cell r="MO792" t="e">
            <v>#DIV/0!</v>
          </cell>
          <cell r="MP792">
            <v>0.74242424242424243</v>
          </cell>
          <cell r="MQ792">
            <v>0.68627450980392157</v>
          </cell>
          <cell r="MR792" t="e">
            <v>#DIV/0!</v>
          </cell>
          <cell r="MS792">
            <v>0.68627450980392157</v>
          </cell>
          <cell r="MT792">
            <v>0.67924528301886788</v>
          </cell>
          <cell r="MU792" t="e">
            <v>#DIV/0!</v>
          </cell>
          <cell r="MV792">
            <v>0.67924528301886788</v>
          </cell>
          <cell r="MW792">
            <v>0.73604060913705582</v>
          </cell>
          <cell r="MX792" t="e">
            <v>#DIV/0!</v>
          </cell>
          <cell r="MY792">
            <v>0.73604060913705582</v>
          </cell>
          <cell r="MZ792">
            <v>0.75124378109452739</v>
          </cell>
          <cell r="NA792" t="e">
            <v>#DIV/0!</v>
          </cell>
          <cell r="NB792">
            <v>0.75124378109452739</v>
          </cell>
          <cell r="NC792">
            <v>0.72580645161290325</v>
          </cell>
          <cell r="ND792" t="e">
            <v>#DIV/0!</v>
          </cell>
          <cell r="NE792">
            <v>0.72580645161290325</v>
          </cell>
          <cell r="NF792">
            <v>0.6966292134831461</v>
          </cell>
          <cell r="NG792" t="e">
            <v>#DIV/0!</v>
          </cell>
          <cell r="NH792">
            <v>0.6966292134831461</v>
          </cell>
          <cell r="NI792">
            <v>0.70526315789473681</v>
          </cell>
          <cell r="NJ792" t="e">
            <v>#DIV/0!</v>
          </cell>
          <cell r="NK792">
            <v>0.70526315789473681</v>
          </cell>
          <cell r="NL792">
            <v>0.77419354838709675</v>
          </cell>
          <cell r="NM792" t="e">
            <v>#DIV/0!</v>
          </cell>
          <cell r="NN792">
            <v>0.77419354838709675</v>
          </cell>
          <cell r="NO792">
            <v>0.73958333333333337</v>
          </cell>
          <cell r="NP792" t="e">
            <v>#DIV/0!</v>
          </cell>
          <cell r="NQ792">
            <v>0.73958333333333337</v>
          </cell>
          <cell r="NR792">
            <v>0.71134020618556704</v>
          </cell>
          <cell r="NS792" t="e">
            <v>#DIV/0!</v>
          </cell>
          <cell r="NT792">
            <v>0.71134020618556704</v>
          </cell>
          <cell r="NU792">
            <v>0.72631578947368425</v>
          </cell>
          <cell r="NV792" t="e">
            <v>#DIV/0!</v>
          </cell>
          <cell r="NW792">
            <v>0.72631578947368425</v>
          </cell>
        </row>
        <row r="793">
          <cell r="BB793">
            <v>0.24773124756850268</v>
          </cell>
          <cell r="BD793">
            <v>0.25035073807198444</v>
          </cell>
          <cell r="BE793">
            <v>0.23274801470924764</v>
          </cell>
          <cell r="BG793">
            <v>0.24446216208746066</v>
          </cell>
          <cell r="BH793">
            <v>0.32349567486974812</v>
          </cell>
          <cell r="BJ793">
            <v>0.31807647013079882</v>
          </cell>
          <cell r="BK793">
            <v>0.14552767972582595</v>
          </cell>
          <cell r="BM793">
            <v>0.16038706458509008</v>
          </cell>
          <cell r="BN793">
            <v>0.20359212730645954</v>
          </cell>
          <cell r="BP793">
            <v>0.20730311928275341</v>
          </cell>
          <cell r="BQ793">
            <v>0.25230555321679504</v>
          </cell>
          <cell r="BS793">
            <v>0.2535879190293206</v>
          </cell>
          <cell r="BT793">
            <v>0.29652372284985501</v>
          </cell>
          <cell r="BV793">
            <v>0.29459560521903089</v>
          </cell>
          <cell r="BW793">
            <v>0.41792705946502501</v>
          </cell>
          <cell r="BY793">
            <v>0.37227786814147351</v>
          </cell>
          <cell r="BZ793">
            <v>0.21888656067621043</v>
          </cell>
          <cell r="CB793">
            <v>0.21888656067621043</v>
          </cell>
          <cell r="CC793">
            <v>0.25562319975700565</v>
          </cell>
          <cell r="CE793">
            <v>0.25562319975700565</v>
          </cell>
          <cell r="CF793">
            <v>0.3477252987770848</v>
          </cell>
          <cell r="CH793">
            <v>0.3477252987770848</v>
          </cell>
          <cell r="CI793">
            <v>0.27058372163602179</v>
          </cell>
          <cell r="CK793">
            <v>0.27058372163602179</v>
          </cell>
          <cell r="CL793">
            <v>0.25732686005922334</v>
          </cell>
          <cell r="CN793">
            <v>0.25732686005922334</v>
          </cell>
          <cell r="CO793">
            <v>0.17234723549554345</v>
          </cell>
          <cell r="CQ793">
            <v>0.17234723549554345</v>
          </cell>
          <cell r="CR793">
            <v>0.33693050389659829</v>
          </cell>
          <cell r="CT793">
            <v>0.33693050389659829</v>
          </cell>
          <cell r="CU793">
            <v>0.17521835325586457</v>
          </cell>
          <cell r="CW793">
            <v>0.25191684355061972</v>
          </cell>
          <cell r="CX793">
            <v>0.25312746739053804</v>
          </cell>
          <cell r="CZ793">
            <v>0.25312746739053804</v>
          </cell>
          <cell r="DA793">
            <v>0.25394493107341387</v>
          </cell>
          <cell r="DC793">
            <v>0.25394493107341387</v>
          </cell>
          <cell r="DD793">
            <v>0.28304066263300609</v>
          </cell>
          <cell r="DF793">
            <v>0.28304066263300609</v>
          </cell>
          <cell r="DG793">
            <v>8.1598695525804676E-2</v>
          </cell>
          <cell r="DI793">
            <v>8.1598695525804676E-2</v>
          </cell>
          <cell r="DJ793">
            <v>0.28498373387830334</v>
          </cell>
          <cell r="DL793">
            <v>0.28498373387830334</v>
          </cell>
          <cell r="DM793">
            <v>0.27206052375470541</v>
          </cell>
          <cell r="DO793">
            <v>0.27206052375470541</v>
          </cell>
          <cell r="DP793">
            <v>0.28951921788239782</v>
          </cell>
          <cell r="DR793">
            <v>0.28951921788239782</v>
          </cell>
          <cell r="DS793">
            <v>0.24390243902439024</v>
          </cell>
          <cell r="DU793">
            <v>0.24390243902439024</v>
          </cell>
          <cell r="DV793">
            <v>0.27500000000000002</v>
          </cell>
          <cell r="DX793">
            <v>0.27500000000000002</v>
          </cell>
          <cell r="DY793">
            <v>0.34042553191489361</v>
          </cell>
          <cell r="EA793">
            <v>0.34042553191489361</v>
          </cell>
          <cell r="EB793">
            <v>0.37037037037037035</v>
          </cell>
          <cell r="ED793">
            <v>0.37037037037037035</v>
          </cell>
          <cell r="EE793">
            <v>0</v>
          </cell>
          <cell r="EG793">
            <v>0</v>
          </cell>
          <cell r="EH793">
            <v>0.33333333333333331</v>
          </cell>
          <cell r="EJ793">
            <v>0.33333333333333331</v>
          </cell>
          <cell r="EK793">
            <v>0.41025641025641024</v>
          </cell>
          <cell r="EM793">
            <v>0.41025641025641024</v>
          </cell>
          <cell r="EN793">
            <v>0.32142857142857145</v>
          </cell>
          <cell r="EP793">
            <v>0.32142857142857145</v>
          </cell>
          <cell r="EQ793">
            <v>-0.23255813953488372</v>
          </cell>
          <cell r="ES793">
            <v>-0.23255813953488372</v>
          </cell>
          <cell r="ET793">
            <v>0.31034482758620691</v>
          </cell>
          <cell r="EV793">
            <v>0.31034482758620691</v>
          </cell>
          <cell r="EW793">
            <v>0.37681159420289856</v>
          </cell>
          <cell r="EY793">
            <v>0.37681159420289856</v>
          </cell>
          <cell r="EZ793">
            <v>0.31034482758620691</v>
          </cell>
          <cell r="FB793">
            <v>0.31034482758620691</v>
          </cell>
          <cell r="FC793">
            <v>0.43396226415094341</v>
          </cell>
          <cell r="FE793">
            <v>0.43396226415094341</v>
          </cell>
          <cell r="FF793">
            <v>0.32894736842105265</v>
          </cell>
          <cell r="FH793">
            <v>0.32894736842105265</v>
          </cell>
          <cell r="FI793">
            <v>0.36619718309859156</v>
          </cell>
          <cell r="FK793">
            <v>0.36619718309859156</v>
          </cell>
          <cell r="FL793">
            <v>0.33783783783783783</v>
          </cell>
          <cell r="FN793">
            <v>0.33783783783783783</v>
          </cell>
          <cell r="FO793">
            <v>0.31428571428571428</v>
          </cell>
          <cell r="FQ793">
            <v>0.31428571428571428</v>
          </cell>
          <cell r="FR793">
            <v>0.34426229508196721</v>
          </cell>
          <cell r="FT793">
            <v>0.34426229508196721</v>
          </cell>
          <cell r="FU793">
            <v>0.3968253968253968</v>
          </cell>
          <cell r="FW793">
            <v>0.3968253968253968</v>
          </cell>
          <cell r="FX793">
            <v>0.36666666666666664</v>
          </cell>
          <cell r="FZ793">
            <v>0.36666666666666664</v>
          </cell>
          <cell r="GA793">
            <v>0.56000000000000005</v>
          </cell>
          <cell r="GC793">
            <v>0.56000000000000005</v>
          </cell>
          <cell r="GD793">
            <v>0.3125</v>
          </cell>
          <cell r="GF793">
            <v>0.3125</v>
          </cell>
          <cell r="GG793">
            <v>0.31818181818181818</v>
          </cell>
          <cell r="GI793">
            <v>0.31818181818181818</v>
          </cell>
          <cell r="GJ793">
            <v>0.32</v>
          </cell>
          <cell r="GL793">
            <v>0.32</v>
          </cell>
          <cell r="GM793">
            <v>0.4</v>
          </cell>
          <cell r="GO793">
            <v>0.4</v>
          </cell>
          <cell r="GP793">
            <v>0.3</v>
          </cell>
          <cell r="GR793">
            <v>0.3</v>
          </cell>
          <cell r="GS793">
            <v>0.48148148148148145</v>
          </cell>
          <cell r="GU793">
            <v>0.48148148148148145</v>
          </cell>
          <cell r="GV793">
            <v>0.29629629629629628</v>
          </cell>
          <cell r="GX793">
            <v>0.29629629629629628</v>
          </cell>
          <cell r="GY793">
            <v>0.38095238095238093</v>
          </cell>
          <cell r="HA793">
            <v>0.38095238095238093</v>
          </cell>
          <cell r="HB793">
            <v>0.29166666666666669</v>
          </cell>
          <cell r="HD793">
            <v>0.29166666666666669</v>
          </cell>
          <cell r="HE793">
            <v>0.2857142857142857</v>
          </cell>
          <cell r="HG793">
            <v>0.2857142857142857</v>
          </cell>
          <cell r="HH793">
            <v>0.30769230769230771</v>
          </cell>
          <cell r="HJ793">
            <v>0.30769230769230771</v>
          </cell>
          <cell r="HO793">
            <v>0.26341799082216366</v>
          </cell>
          <cell r="HQ793">
            <v>0.26535671237858643</v>
          </cell>
          <cell r="HR793">
            <v>0.27493194581410907</v>
          </cell>
          <cell r="HT793">
            <v>0.27511678900193715</v>
          </cell>
          <cell r="HU793">
            <v>0.32349567486974812</v>
          </cell>
          <cell r="HW793">
            <v>0.31807647013079882</v>
          </cell>
          <cell r="HX793">
            <v>0.22157680695571128</v>
          </cell>
          <cell r="HZ793">
            <v>0.22571280014691347</v>
          </cell>
          <cell r="IA793">
            <v>0.24577160563022596</v>
          </cell>
          <cell r="IC793">
            <v>0.24754583086183865</v>
          </cell>
          <cell r="ID793">
            <v>0.26936981877095095</v>
          </cell>
          <cell r="IF793">
            <v>0.26962247854914484</v>
          </cell>
          <cell r="IG793">
            <v>0.29652372284985501</v>
          </cell>
          <cell r="II793">
            <v>0.29459560521903089</v>
          </cell>
          <cell r="IJ793">
            <v>0.28999329610299873</v>
          </cell>
          <cell r="IL793">
            <v>0.29064729251947602</v>
          </cell>
          <cell r="IM793">
            <v>0.25815802154456879</v>
          </cell>
          <cell r="IO793">
            <v>0.25815802154456879</v>
          </cell>
          <cell r="IP793">
            <v>0.28504163334853827</v>
          </cell>
          <cell r="IR793">
            <v>0.28504163334853827</v>
          </cell>
          <cell r="IS793">
            <v>0.3477252987770848</v>
          </cell>
          <cell r="IU793">
            <v>0.3477252987770848</v>
          </cell>
          <cell r="IV793">
            <v>0.24474162189203746</v>
          </cell>
          <cell r="IX793">
            <v>0.24474162189203746</v>
          </cell>
          <cell r="IY793">
            <v>0.23554802772769318</v>
          </cell>
          <cell r="JA793">
            <v>0.23554802772769318</v>
          </cell>
          <cell r="JB793">
            <v>0.22181596652974561</v>
          </cell>
          <cell r="JD793">
            <v>0.22181596652974561</v>
          </cell>
          <cell r="JE793">
            <v>0.33693050389659829</v>
          </cell>
          <cell r="JG793">
            <v>0.33693050389659829</v>
          </cell>
          <cell r="JH793">
            <v>0.23888410528552734</v>
          </cell>
          <cell r="JJ793">
            <v>0.25795222412536933</v>
          </cell>
          <cell r="JK793">
            <v>0.25994914608054082</v>
          </cell>
          <cell r="JM793">
            <v>0.25994914608054082</v>
          </cell>
          <cell r="JN793">
            <v>0.26314360490853078</v>
          </cell>
          <cell r="JP793">
            <v>0.26314360490853078</v>
          </cell>
          <cell r="JQ793">
            <v>0.28304066263300609</v>
          </cell>
          <cell r="JS793">
            <v>0.28304066263300609</v>
          </cell>
          <cell r="JT793">
            <v>0.23793260947560618</v>
          </cell>
          <cell r="JV793">
            <v>0.23793260947560618</v>
          </cell>
          <cell r="JW793">
            <v>0.28017238437003511</v>
          </cell>
          <cell r="JY793">
            <v>0.28017238437003511</v>
          </cell>
          <cell r="JZ793">
            <v>0.27794977910245344</v>
          </cell>
          <cell r="KB793">
            <v>0.27794977910245344</v>
          </cell>
          <cell r="KC793">
            <v>0.28951921788239782</v>
          </cell>
          <cell r="KE793">
            <v>0.28951921788239782</v>
          </cell>
          <cell r="KF793">
            <v>0.24390243902439024</v>
          </cell>
          <cell r="KH793">
            <v>0.24390243902439024</v>
          </cell>
          <cell r="KI793">
            <v>0.27500000000000002</v>
          </cell>
          <cell r="KK793">
            <v>0.27500000000000002</v>
          </cell>
          <cell r="KL793">
            <v>0.34042553191489361</v>
          </cell>
          <cell r="KN793">
            <v>0.34042553191489361</v>
          </cell>
          <cell r="KO793">
            <v>0.37037037037037035</v>
          </cell>
          <cell r="KQ793">
            <v>0.37037037037037035</v>
          </cell>
          <cell r="KR793">
            <v>0</v>
          </cell>
          <cell r="KT793">
            <v>0</v>
          </cell>
          <cell r="KU793">
            <v>0.33333333333333331</v>
          </cell>
          <cell r="KW793">
            <v>0.33333333333333331</v>
          </cell>
          <cell r="KX793">
            <v>0.41025641025641024</v>
          </cell>
          <cell r="KZ793">
            <v>0.41025641025641024</v>
          </cell>
          <cell r="LA793">
            <v>0.32142857142857145</v>
          </cell>
          <cell r="LC793">
            <v>0.32142857142857145</v>
          </cell>
          <cell r="LD793">
            <v>-0.23255813953488372</v>
          </cell>
          <cell r="LF793">
            <v>-0.23255813953488372</v>
          </cell>
          <cell r="LG793">
            <v>0.31034482758620691</v>
          </cell>
          <cell r="LI793">
            <v>0.31034482758620691</v>
          </cell>
          <cell r="LJ793">
            <v>0.37681159420289856</v>
          </cell>
          <cell r="LL793">
            <v>0.37681159420289856</v>
          </cell>
          <cell r="LM793">
            <v>0.31034482758620691</v>
          </cell>
          <cell r="LO793">
            <v>0.31034482758620691</v>
          </cell>
          <cell r="LP793">
            <v>0.43396226415094341</v>
          </cell>
          <cell r="LR793">
            <v>0.43396226415094341</v>
          </cell>
          <cell r="LS793">
            <v>0.32894736842105265</v>
          </cell>
          <cell r="LU793">
            <v>0.32894736842105265</v>
          </cell>
          <cell r="LV793">
            <v>0.36619718309859156</v>
          </cell>
          <cell r="LX793">
            <v>0.36619718309859156</v>
          </cell>
          <cell r="LY793">
            <v>0.33783783783783783</v>
          </cell>
          <cell r="MA793">
            <v>0.33783783783783783</v>
          </cell>
          <cell r="MB793">
            <v>0.31428571428571428</v>
          </cell>
          <cell r="MD793">
            <v>0.31428571428571428</v>
          </cell>
          <cell r="ME793">
            <v>0.34426229508196721</v>
          </cell>
          <cell r="MG793">
            <v>0.34426229508196721</v>
          </cell>
          <cell r="MH793">
            <v>0.3968253968253968</v>
          </cell>
          <cell r="MJ793">
            <v>0.3968253968253968</v>
          </cell>
          <cell r="MK793">
            <v>0.36666666666666664</v>
          </cell>
          <cell r="MM793">
            <v>0.36666666666666664</v>
          </cell>
          <cell r="MN793">
            <v>0.56000000000000005</v>
          </cell>
          <cell r="MP793">
            <v>0.56000000000000005</v>
          </cell>
          <cell r="MQ793">
            <v>0.3125</v>
          </cell>
          <cell r="MS793">
            <v>0.3125</v>
          </cell>
          <cell r="MT793">
            <v>0.31818181818181818</v>
          </cell>
          <cell r="MV793">
            <v>0.31818181818181818</v>
          </cell>
          <cell r="MW793">
            <v>0.32</v>
          </cell>
          <cell r="MY793">
            <v>0.32</v>
          </cell>
          <cell r="MZ793">
            <v>0.4</v>
          </cell>
          <cell r="NB793">
            <v>0.4</v>
          </cell>
          <cell r="NC793">
            <v>0.3</v>
          </cell>
          <cell r="NE793">
            <v>0.3</v>
          </cell>
          <cell r="NF793">
            <v>0.48148148148148145</v>
          </cell>
          <cell r="NH793">
            <v>0.48148148148148145</v>
          </cell>
          <cell r="NI793">
            <v>0.29629629629629628</v>
          </cell>
          <cell r="NK793">
            <v>0.29629629629629628</v>
          </cell>
          <cell r="NL793">
            <v>0.38095238095238093</v>
          </cell>
          <cell r="NN793">
            <v>0.38095238095238093</v>
          </cell>
          <cell r="NO793">
            <v>0.29166666666666669</v>
          </cell>
          <cell r="NQ793">
            <v>0.29166666666666669</v>
          </cell>
          <cell r="NR793">
            <v>0.2857142857142857</v>
          </cell>
          <cell r="NT793">
            <v>0.2857142857142857</v>
          </cell>
          <cell r="NU793">
            <v>0.30769230769230771</v>
          </cell>
          <cell r="NW793">
            <v>0.30769230769230771</v>
          </cell>
        </row>
        <row r="797">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0</v>
          </cell>
          <cell r="CB797">
            <v>0</v>
          </cell>
          <cell r="CC797">
            <v>0</v>
          </cell>
          <cell r="CD797">
            <v>0</v>
          </cell>
          <cell r="CE797">
            <v>0</v>
          </cell>
          <cell r="CF797">
            <v>0</v>
          </cell>
          <cell r="CG797">
            <v>0</v>
          </cell>
          <cell r="CH797">
            <v>0</v>
          </cell>
          <cell r="CI797">
            <v>0</v>
          </cell>
          <cell r="CJ797">
            <v>0</v>
          </cell>
          <cell r="CK797">
            <v>0</v>
          </cell>
          <cell r="CL797">
            <v>0</v>
          </cell>
          <cell r="CM797">
            <v>0</v>
          </cell>
          <cell r="CN797">
            <v>0</v>
          </cell>
          <cell r="CO797">
            <v>0</v>
          </cell>
          <cell r="CP797">
            <v>0</v>
          </cell>
          <cell r="CQ797">
            <v>0</v>
          </cell>
          <cell r="CR797">
            <v>0</v>
          </cell>
          <cell r="CS797">
            <v>0</v>
          </cell>
          <cell r="CT797">
            <v>0</v>
          </cell>
          <cell r="CU797">
            <v>0</v>
          </cell>
          <cell r="CV797">
            <v>0</v>
          </cell>
          <cell r="CW797">
            <v>0</v>
          </cell>
          <cell r="CX797">
            <v>0</v>
          </cell>
          <cell r="CY797">
            <v>0</v>
          </cell>
          <cell r="CZ797">
            <v>0</v>
          </cell>
          <cell r="DA797">
            <v>0</v>
          </cell>
          <cell r="DB797">
            <v>0</v>
          </cell>
          <cell r="DC797">
            <v>0</v>
          </cell>
          <cell r="DD797">
            <v>0</v>
          </cell>
          <cell r="DE797">
            <v>0</v>
          </cell>
          <cell r="DF797">
            <v>0</v>
          </cell>
          <cell r="DG797">
            <v>0</v>
          </cell>
          <cell r="DH797">
            <v>0</v>
          </cell>
          <cell r="DI797">
            <v>0</v>
          </cell>
          <cell r="DJ797">
            <v>0</v>
          </cell>
          <cell r="DK797">
            <v>0</v>
          </cell>
          <cell r="DL797">
            <v>0</v>
          </cell>
          <cell r="DM797">
            <v>0</v>
          </cell>
          <cell r="DN797">
            <v>0</v>
          </cell>
          <cell r="DO797">
            <v>0</v>
          </cell>
          <cell r="DP797">
            <v>0</v>
          </cell>
          <cell r="DQ797">
            <v>0</v>
          </cell>
          <cell r="DR797">
            <v>0</v>
          </cell>
          <cell r="DS797">
            <v>0</v>
          </cell>
          <cell r="DT797">
            <v>0</v>
          </cell>
          <cell r="DU797">
            <v>0</v>
          </cell>
          <cell r="DV797">
            <v>0</v>
          </cell>
          <cell r="DW797">
            <v>0</v>
          </cell>
          <cell r="DX797">
            <v>0</v>
          </cell>
          <cell r="DY797">
            <v>0</v>
          </cell>
          <cell r="DZ797">
            <v>0</v>
          </cell>
          <cell r="EA797">
            <v>0</v>
          </cell>
          <cell r="EB797">
            <v>0</v>
          </cell>
          <cell r="EC797">
            <v>0</v>
          </cell>
          <cell r="ED797">
            <v>0</v>
          </cell>
          <cell r="EE797">
            <v>0</v>
          </cell>
          <cell r="EF797">
            <v>0</v>
          </cell>
          <cell r="EG797">
            <v>0</v>
          </cell>
          <cell r="EH797">
            <v>0</v>
          </cell>
          <cell r="EI797">
            <v>0</v>
          </cell>
          <cell r="EJ797">
            <v>0</v>
          </cell>
          <cell r="EK797">
            <v>0</v>
          </cell>
          <cell r="EL797">
            <v>0</v>
          </cell>
          <cell r="EM797">
            <v>0</v>
          </cell>
          <cell r="EN797">
            <v>0</v>
          </cell>
          <cell r="EO797">
            <v>0</v>
          </cell>
          <cell r="EP797">
            <v>0</v>
          </cell>
          <cell r="EQ797">
            <v>0</v>
          </cell>
          <cell r="ER797">
            <v>0</v>
          </cell>
          <cell r="ES797">
            <v>0</v>
          </cell>
          <cell r="ET797">
            <v>0</v>
          </cell>
          <cell r="EU797">
            <v>0</v>
          </cell>
          <cell r="EV797">
            <v>0</v>
          </cell>
          <cell r="EW797">
            <v>0</v>
          </cell>
          <cell r="EX797">
            <v>0</v>
          </cell>
          <cell r="EY797">
            <v>0</v>
          </cell>
          <cell r="EZ797">
            <v>0</v>
          </cell>
          <cell r="FA797">
            <v>0</v>
          </cell>
          <cell r="FB797">
            <v>0</v>
          </cell>
          <cell r="FC797">
            <v>0</v>
          </cell>
          <cell r="FD797">
            <v>0</v>
          </cell>
          <cell r="FE797">
            <v>0</v>
          </cell>
          <cell r="FF797">
            <v>0</v>
          </cell>
          <cell r="FG797">
            <v>0</v>
          </cell>
          <cell r="FH797">
            <v>0</v>
          </cell>
          <cell r="FI797">
            <v>0</v>
          </cell>
          <cell r="FJ797">
            <v>0</v>
          </cell>
          <cell r="FK797">
            <v>0</v>
          </cell>
          <cell r="FL797">
            <v>0</v>
          </cell>
          <cell r="FM797">
            <v>0</v>
          </cell>
          <cell r="FN797">
            <v>0</v>
          </cell>
          <cell r="FO797">
            <v>0</v>
          </cell>
          <cell r="FP797">
            <v>0</v>
          </cell>
          <cell r="FQ797">
            <v>0</v>
          </cell>
          <cell r="FR797">
            <v>0</v>
          </cell>
          <cell r="FS797">
            <v>0</v>
          </cell>
          <cell r="FT797">
            <v>0</v>
          </cell>
          <cell r="FU797">
            <v>0</v>
          </cell>
          <cell r="FV797">
            <v>0</v>
          </cell>
          <cell r="FW797">
            <v>0</v>
          </cell>
          <cell r="FX797">
            <v>0</v>
          </cell>
          <cell r="FY797">
            <v>0</v>
          </cell>
          <cell r="FZ797">
            <v>0</v>
          </cell>
          <cell r="GA797">
            <v>0</v>
          </cell>
          <cell r="GB797">
            <v>0</v>
          </cell>
          <cell r="GC797">
            <v>0</v>
          </cell>
          <cell r="GD797">
            <v>0</v>
          </cell>
          <cell r="GE797">
            <v>0</v>
          </cell>
          <cell r="GF797">
            <v>0</v>
          </cell>
          <cell r="GG797">
            <v>0</v>
          </cell>
          <cell r="GH797">
            <v>0</v>
          </cell>
          <cell r="GI797">
            <v>0</v>
          </cell>
          <cell r="GJ797">
            <v>0</v>
          </cell>
          <cell r="GK797">
            <v>0</v>
          </cell>
          <cell r="GL797">
            <v>0</v>
          </cell>
          <cell r="GM797">
            <v>0</v>
          </cell>
          <cell r="GN797">
            <v>0</v>
          </cell>
          <cell r="GO797">
            <v>0</v>
          </cell>
          <cell r="GP797">
            <v>0</v>
          </cell>
          <cell r="GQ797">
            <v>0</v>
          </cell>
          <cell r="GR797">
            <v>0</v>
          </cell>
          <cell r="GS797">
            <v>0</v>
          </cell>
          <cell r="GT797">
            <v>0</v>
          </cell>
          <cell r="GU797">
            <v>0</v>
          </cell>
          <cell r="GV797">
            <v>0</v>
          </cell>
          <cell r="GW797">
            <v>0</v>
          </cell>
          <cell r="GX797">
            <v>0</v>
          </cell>
          <cell r="GY797">
            <v>0</v>
          </cell>
          <cell r="GZ797">
            <v>0</v>
          </cell>
          <cell r="HA797">
            <v>0</v>
          </cell>
          <cell r="HB797">
            <v>0</v>
          </cell>
          <cell r="HC797">
            <v>0</v>
          </cell>
          <cell r="HD797">
            <v>0</v>
          </cell>
          <cell r="HE797">
            <v>0</v>
          </cell>
          <cell r="HF797">
            <v>0</v>
          </cell>
          <cell r="HG797">
            <v>0</v>
          </cell>
          <cell r="HH797">
            <v>0</v>
          </cell>
          <cell r="HI797">
            <v>0</v>
          </cell>
          <cell r="HJ797">
            <v>0</v>
          </cell>
          <cell r="HO797">
            <v>0</v>
          </cell>
          <cell r="HP797">
            <v>0</v>
          </cell>
          <cell r="HQ797">
            <v>0</v>
          </cell>
          <cell r="HR797">
            <v>0</v>
          </cell>
          <cell r="HS797">
            <v>0</v>
          </cell>
          <cell r="HT797">
            <v>0</v>
          </cell>
          <cell r="HU797">
            <v>0</v>
          </cell>
          <cell r="HV797">
            <v>0</v>
          </cell>
          <cell r="HW797">
            <v>0</v>
          </cell>
          <cell r="HX797">
            <v>0</v>
          </cell>
          <cell r="HY797">
            <v>0</v>
          </cell>
          <cell r="HZ797">
            <v>0</v>
          </cell>
          <cell r="IA797">
            <v>0</v>
          </cell>
          <cell r="IB797">
            <v>0</v>
          </cell>
          <cell r="IC797">
            <v>0</v>
          </cell>
          <cell r="ID797">
            <v>0</v>
          </cell>
          <cell r="IE797">
            <v>0</v>
          </cell>
          <cell r="IF797">
            <v>0</v>
          </cell>
          <cell r="IG797">
            <v>0</v>
          </cell>
          <cell r="IH797">
            <v>0</v>
          </cell>
          <cell r="II797">
            <v>0</v>
          </cell>
          <cell r="IJ797">
            <v>0</v>
          </cell>
          <cell r="IK797">
            <v>0</v>
          </cell>
          <cell r="IL797">
            <v>0</v>
          </cell>
          <cell r="IM797">
            <v>0</v>
          </cell>
          <cell r="IN797">
            <v>0</v>
          </cell>
          <cell r="IO797">
            <v>0</v>
          </cell>
          <cell r="IP797">
            <v>0</v>
          </cell>
          <cell r="IQ797">
            <v>0</v>
          </cell>
          <cell r="IR797">
            <v>0</v>
          </cell>
          <cell r="IS797">
            <v>0</v>
          </cell>
          <cell r="IT797">
            <v>0</v>
          </cell>
          <cell r="IU797">
            <v>0</v>
          </cell>
          <cell r="IV797">
            <v>0</v>
          </cell>
          <cell r="IW797">
            <v>0</v>
          </cell>
          <cell r="IX797">
            <v>0</v>
          </cell>
          <cell r="IY797">
            <v>0</v>
          </cell>
          <cell r="IZ797">
            <v>0</v>
          </cell>
          <cell r="JA797">
            <v>0</v>
          </cell>
          <cell r="JB797">
            <v>0</v>
          </cell>
          <cell r="JC797">
            <v>0</v>
          </cell>
          <cell r="JD797">
            <v>0</v>
          </cell>
          <cell r="JE797">
            <v>0</v>
          </cell>
          <cell r="JF797">
            <v>0</v>
          </cell>
          <cell r="JG797">
            <v>0</v>
          </cell>
          <cell r="JH797">
            <v>0</v>
          </cell>
          <cell r="JI797">
            <v>0</v>
          </cell>
          <cell r="JJ797">
            <v>0</v>
          </cell>
          <cell r="JK797">
            <v>0</v>
          </cell>
          <cell r="JL797">
            <v>0</v>
          </cell>
          <cell r="JM797">
            <v>0</v>
          </cell>
          <cell r="JN797">
            <v>0</v>
          </cell>
          <cell r="JO797">
            <v>0</v>
          </cell>
          <cell r="JP797">
            <v>0</v>
          </cell>
          <cell r="JQ797">
            <v>0</v>
          </cell>
          <cell r="JR797">
            <v>0</v>
          </cell>
          <cell r="JS797">
            <v>0</v>
          </cell>
          <cell r="JT797">
            <v>0</v>
          </cell>
          <cell r="JU797">
            <v>0</v>
          </cell>
          <cell r="JV797">
            <v>0</v>
          </cell>
          <cell r="JW797">
            <v>0</v>
          </cell>
          <cell r="JX797">
            <v>0</v>
          </cell>
          <cell r="JY797">
            <v>0</v>
          </cell>
          <cell r="JZ797">
            <v>0</v>
          </cell>
          <cell r="KA797">
            <v>0</v>
          </cell>
          <cell r="KB797">
            <v>0</v>
          </cell>
          <cell r="KC797">
            <v>0</v>
          </cell>
          <cell r="KD797">
            <v>0</v>
          </cell>
          <cell r="KE797">
            <v>0</v>
          </cell>
          <cell r="KF797">
            <v>0</v>
          </cell>
          <cell r="KG797">
            <v>0</v>
          </cell>
          <cell r="KH797">
            <v>0</v>
          </cell>
          <cell r="KI797">
            <v>0</v>
          </cell>
          <cell r="KJ797">
            <v>0</v>
          </cell>
          <cell r="KK797">
            <v>0</v>
          </cell>
          <cell r="KL797">
            <v>0</v>
          </cell>
          <cell r="KM797">
            <v>0</v>
          </cell>
          <cell r="KN797">
            <v>0</v>
          </cell>
          <cell r="KO797">
            <v>0</v>
          </cell>
          <cell r="KP797">
            <v>0</v>
          </cell>
          <cell r="KQ797">
            <v>0</v>
          </cell>
          <cell r="KR797">
            <v>0</v>
          </cell>
          <cell r="KS797">
            <v>0</v>
          </cell>
          <cell r="KT797">
            <v>0</v>
          </cell>
          <cell r="KU797">
            <v>0</v>
          </cell>
          <cell r="KV797">
            <v>0</v>
          </cell>
          <cell r="KW797">
            <v>0</v>
          </cell>
          <cell r="KX797">
            <v>0</v>
          </cell>
          <cell r="KY797">
            <v>0</v>
          </cell>
          <cell r="KZ797">
            <v>0</v>
          </cell>
          <cell r="LA797">
            <v>0</v>
          </cell>
          <cell r="LB797">
            <v>0</v>
          </cell>
          <cell r="LC797">
            <v>0</v>
          </cell>
          <cell r="LD797">
            <v>0</v>
          </cell>
          <cell r="LE797">
            <v>0</v>
          </cell>
          <cell r="LF797">
            <v>0</v>
          </cell>
          <cell r="LG797">
            <v>0</v>
          </cell>
          <cell r="LH797">
            <v>0</v>
          </cell>
          <cell r="LI797">
            <v>0</v>
          </cell>
          <cell r="LJ797">
            <v>0</v>
          </cell>
          <cell r="LK797">
            <v>0</v>
          </cell>
          <cell r="LL797">
            <v>0</v>
          </cell>
          <cell r="LM797">
            <v>0</v>
          </cell>
          <cell r="LN797">
            <v>0</v>
          </cell>
          <cell r="LO797">
            <v>0</v>
          </cell>
          <cell r="LP797">
            <v>0</v>
          </cell>
          <cell r="LQ797">
            <v>0</v>
          </cell>
          <cell r="LR797">
            <v>0</v>
          </cell>
          <cell r="LS797">
            <v>0</v>
          </cell>
          <cell r="LT797">
            <v>0</v>
          </cell>
          <cell r="LU797">
            <v>0</v>
          </cell>
          <cell r="LV797">
            <v>0</v>
          </cell>
          <cell r="LW797">
            <v>0</v>
          </cell>
          <cell r="LX797">
            <v>0</v>
          </cell>
          <cell r="LY797">
            <v>0</v>
          </cell>
          <cell r="LZ797">
            <v>0</v>
          </cell>
          <cell r="MA797">
            <v>0</v>
          </cell>
          <cell r="MB797">
            <v>0</v>
          </cell>
          <cell r="MC797">
            <v>0</v>
          </cell>
          <cell r="MD797">
            <v>0</v>
          </cell>
          <cell r="ME797">
            <v>0</v>
          </cell>
          <cell r="MF797">
            <v>0</v>
          </cell>
          <cell r="MG797">
            <v>0</v>
          </cell>
          <cell r="MH797">
            <v>0</v>
          </cell>
          <cell r="MI797">
            <v>0</v>
          </cell>
          <cell r="MJ797">
            <v>0</v>
          </cell>
          <cell r="MK797">
            <v>0</v>
          </cell>
          <cell r="ML797">
            <v>0</v>
          </cell>
          <cell r="MM797">
            <v>0</v>
          </cell>
          <cell r="MN797">
            <v>0</v>
          </cell>
          <cell r="MO797">
            <v>0</v>
          </cell>
          <cell r="MP797">
            <v>0</v>
          </cell>
          <cell r="MQ797">
            <v>0</v>
          </cell>
          <cell r="MR797">
            <v>0</v>
          </cell>
          <cell r="MS797">
            <v>0</v>
          </cell>
          <cell r="MT797">
            <v>0</v>
          </cell>
          <cell r="MU797">
            <v>0</v>
          </cell>
          <cell r="MV797">
            <v>0</v>
          </cell>
          <cell r="MW797">
            <v>0</v>
          </cell>
          <cell r="MX797">
            <v>0</v>
          </cell>
          <cell r="MY797">
            <v>0</v>
          </cell>
          <cell r="MZ797">
            <v>0</v>
          </cell>
          <cell r="NA797">
            <v>0</v>
          </cell>
          <cell r="NB797">
            <v>0</v>
          </cell>
          <cell r="NC797">
            <v>0</v>
          </cell>
          <cell r="ND797">
            <v>0</v>
          </cell>
          <cell r="NE797">
            <v>0</v>
          </cell>
          <cell r="NF797">
            <v>0</v>
          </cell>
          <cell r="NG797">
            <v>0</v>
          </cell>
          <cell r="NH797">
            <v>0</v>
          </cell>
          <cell r="NI797">
            <v>0</v>
          </cell>
          <cell r="NJ797">
            <v>0</v>
          </cell>
          <cell r="NK797">
            <v>0</v>
          </cell>
          <cell r="NL797">
            <v>0</v>
          </cell>
          <cell r="NM797">
            <v>0</v>
          </cell>
          <cell r="NN797">
            <v>0</v>
          </cell>
          <cell r="NO797">
            <v>0</v>
          </cell>
          <cell r="NP797">
            <v>0</v>
          </cell>
          <cell r="NQ797">
            <v>0</v>
          </cell>
          <cell r="NR797">
            <v>0</v>
          </cell>
          <cell r="NS797">
            <v>0</v>
          </cell>
          <cell r="NT797">
            <v>0</v>
          </cell>
          <cell r="NU797">
            <v>0</v>
          </cell>
          <cell r="NV797">
            <v>0</v>
          </cell>
          <cell r="NW797">
            <v>0</v>
          </cell>
        </row>
        <row r="798">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0</v>
          </cell>
          <cell r="CB798">
            <v>0</v>
          </cell>
          <cell r="CC798">
            <v>0</v>
          </cell>
          <cell r="CD798">
            <v>0</v>
          </cell>
          <cell r="CE798">
            <v>0</v>
          </cell>
          <cell r="CF798">
            <v>0</v>
          </cell>
          <cell r="CG798">
            <v>0</v>
          </cell>
          <cell r="CH798">
            <v>0</v>
          </cell>
          <cell r="CI798">
            <v>0</v>
          </cell>
          <cell r="CJ798">
            <v>0</v>
          </cell>
          <cell r="CK798">
            <v>0</v>
          </cell>
          <cell r="CL798">
            <v>0</v>
          </cell>
          <cell r="CM798">
            <v>0</v>
          </cell>
          <cell r="CN798">
            <v>0</v>
          </cell>
          <cell r="CO798">
            <v>0</v>
          </cell>
          <cell r="CP798">
            <v>0</v>
          </cell>
          <cell r="CQ798">
            <v>0</v>
          </cell>
          <cell r="CR798">
            <v>0</v>
          </cell>
          <cell r="CS798">
            <v>0</v>
          </cell>
          <cell r="CT798">
            <v>0</v>
          </cell>
          <cell r="CU798">
            <v>0</v>
          </cell>
          <cell r="CV798">
            <v>0</v>
          </cell>
          <cell r="CW798">
            <v>0</v>
          </cell>
          <cell r="CX798">
            <v>0</v>
          </cell>
          <cell r="CY798">
            <v>0</v>
          </cell>
          <cell r="CZ798">
            <v>0</v>
          </cell>
          <cell r="DA798">
            <v>0</v>
          </cell>
          <cell r="DB798">
            <v>0</v>
          </cell>
          <cell r="DC798">
            <v>0</v>
          </cell>
          <cell r="DD798">
            <v>0</v>
          </cell>
          <cell r="DE798">
            <v>0</v>
          </cell>
          <cell r="DF798">
            <v>0</v>
          </cell>
          <cell r="DG798">
            <v>0</v>
          </cell>
          <cell r="DH798">
            <v>0</v>
          </cell>
          <cell r="DI798">
            <v>0</v>
          </cell>
          <cell r="DJ798">
            <v>0</v>
          </cell>
          <cell r="DK798">
            <v>0</v>
          </cell>
          <cell r="DL798">
            <v>0</v>
          </cell>
          <cell r="DM798">
            <v>0</v>
          </cell>
          <cell r="DN798">
            <v>0</v>
          </cell>
          <cell r="DO798">
            <v>0</v>
          </cell>
          <cell r="DP798">
            <v>0</v>
          </cell>
          <cell r="DQ798">
            <v>0</v>
          </cell>
          <cell r="DR798">
            <v>0</v>
          </cell>
          <cell r="DS798">
            <v>0</v>
          </cell>
          <cell r="DT798">
            <v>0</v>
          </cell>
          <cell r="DU798">
            <v>0</v>
          </cell>
          <cell r="DV798">
            <v>0</v>
          </cell>
          <cell r="DW798">
            <v>0</v>
          </cell>
          <cell r="DX798">
            <v>0</v>
          </cell>
          <cell r="DY798">
            <v>0</v>
          </cell>
          <cell r="DZ798">
            <v>0</v>
          </cell>
          <cell r="EA798">
            <v>0</v>
          </cell>
          <cell r="EB798">
            <v>0</v>
          </cell>
          <cell r="EC798">
            <v>0</v>
          </cell>
          <cell r="ED798">
            <v>0</v>
          </cell>
          <cell r="EE798">
            <v>0</v>
          </cell>
          <cell r="EF798">
            <v>0</v>
          </cell>
          <cell r="EG798">
            <v>0</v>
          </cell>
          <cell r="EH798">
            <v>0</v>
          </cell>
          <cell r="EI798">
            <v>0</v>
          </cell>
          <cell r="EJ798">
            <v>0</v>
          </cell>
          <cell r="EK798">
            <v>0</v>
          </cell>
          <cell r="EL798">
            <v>0</v>
          </cell>
          <cell r="EM798">
            <v>0</v>
          </cell>
          <cell r="EN798">
            <v>0</v>
          </cell>
          <cell r="EO798">
            <v>0</v>
          </cell>
          <cell r="EP798">
            <v>0</v>
          </cell>
          <cell r="EQ798">
            <v>0</v>
          </cell>
          <cell r="ER798">
            <v>0</v>
          </cell>
          <cell r="ES798">
            <v>0</v>
          </cell>
          <cell r="ET798">
            <v>0</v>
          </cell>
          <cell r="EU798">
            <v>0</v>
          </cell>
          <cell r="EV798">
            <v>0</v>
          </cell>
          <cell r="EW798">
            <v>0</v>
          </cell>
          <cell r="EX798">
            <v>0</v>
          </cell>
          <cell r="EY798">
            <v>0</v>
          </cell>
          <cell r="EZ798">
            <v>0</v>
          </cell>
          <cell r="FA798">
            <v>0</v>
          </cell>
          <cell r="FB798">
            <v>0</v>
          </cell>
          <cell r="FC798">
            <v>0</v>
          </cell>
          <cell r="FD798">
            <v>0</v>
          </cell>
          <cell r="FE798">
            <v>0</v>
          </cell>
          <cell r="FF798">
            <v>0</v>
          </cell>
          <cell r="FG798">
            <v>0</v>
          </cell>
          <cell r="FH798">
            <v>0</v>
          </cell>
          <cell r="FI798">
            <v>0</v>
          </cell>
          <cell r="FJ798">
            <v>0</v>
          </cell>
          <cell r="FK798">
            <v>0</v>
          </cell>
          <cell r="FL798">
            <v>0</v>
          </cell>
          <cell r="FM798">
            <v>0</v>
          </cell>
          <cell r="FN798">
            <v>0</v>
          </cell>
          <cell r="FO798">
            <v>0</v>
          </cell>
          <cell r="FP798">
            <v>0</v>
          </cell>
          <cell r="FQ798">
            <v>0</v>
          </cell>
          <cell r="FR798">
            <v>0</v>
          </cell>
          <cell r="FS798">
            <v>0</v>
          </cell>
          <cell r="FT798">
            <v>0</v>
          </cell>
          <cell r="FU798">
            <v>0</v>
          </cell>
          <cell r="FV798">
            <v>0</v>
          </cell>
          <cell r="FW798">
            <v>0</v>
          </cell>
          <cell r="FX798">
            <v>0</v>
          </cell>
          <cell r="FY798">
            <v>0</v>
          </cell>
          <cell r="FZ798">
            <v>0</v>
          </cell>
          <cell r="GA798">
            <v>0</v>
          </cell>
          <cell r="GB798">
            <v>0</v>
          </cell>
          <cell r="GC798">
            <v>0</v>
          </cell>
          <cell r="GD798">
            <v>0</v>
          </cell>
          <cell r="GE798">
            <v>0</v>
          </cell>
          <cell r="GF798">
            <v>0</v>
          </cell>
          <cell r="GG798">
            <v>0</v>
          </cell>
          <cell r="GH798">
            <v>0</v>
          </cell>
          <cell r="GI798">
            <v>0</v>
          </cell>
          <cell r="GJ798">
            <v>0</v>
          </cell>
          <cell r="GK798">
            <v>0</v>
          </cell>
          <cell r="GL798">
            <v>0</v>
          </cell>
          <cell r="GM798">
            <v>0</v>
          </cell>
          <cell r="GN798">
            <v>0</v>
          </cell>
          <cell r="GO798">
            <v>0</v>
          </cell>
          <cell r="GP798">
            <v>0</v>
          </cell>
          <cell r="GQ798">
            <v>0</v>
          </cell>
          <cell r="GR798">
            <v>0</v>
          </cell>
          <cell r="GS798">
            <v>0</v>
          </cell>
          <cell r="GT798">
            <v>0</v>
          </cell>
          <cell r="GU798">
            <v>0</v>
          </cell>
          <cell r="GV798">
            <v>0</v>
          </cell>
          <cell r="GW798">
            <v>0</v>
          </cell>
          <cell r="GX798">
            <v>0</v>
          </cell>
          <cell r="GY798">
            <v>0</v>
          </cell>
          <cell r="GZ798">
            <v>0</v>
          </cell>
          <cell r="HA798">
            <v>0</v>
          </cell>
          <cell r="HB798">
            <v>0</v>
          </cell>
          <cell r="HC798">
            <v>0</v>
          </cell>
          <cell r="HD798">
            <v>0</v>
          </cell>
          <cell r="HE798">
            <v>0</v>
          </cell>
          <cell r="HF798">
            <v>0</v>
          </cell>
          <cell r="HG798">
            <v>0</v>
          </cell>
          <cell r="HH798">
            <v>0</v>
          </cell>
          <cell r="HI798">
            <v>0</v>
          </cell>
          <cell r="HJ798">
            <v>0</v>
          </cell>
          <cell r="HO798">
            <v>0</v>
          </cell>
          <cell r="HP798">
            <v>0</v>
          </cell>
          <cell r="HQ798">
            <v>0</v>
          </cell>
          <cell r="HR798">
            <v>0</v>
          </cell>
          <cell r="HS798">
            <v>0</v>
          </cell>
          <cell r="HT798">
            <v>0</v>
          </cell>
          <cell r="HU798">
            <v>0</v>
          </cell>
          <cell r="HV798">
            <v>0</v>
          </cell>
          <cell r="HW798">
            <v>0</v>
          </cell>
          <cell r="HX798">
            <v>0</v>
          </cell>
          <cell r="HY798">
            <v>0</v>
          </cell>
          <cell r="HZ798">
            <v>0</v>
          </cell>
          <cell r="IA798">
            <v>0</v>
          </cell>
          <cell r="IB798">
            <v>0</v>
          </cell>
          <cell r="IC798">
            <v>0</v>
          </cell>
          <cell r="ID798">
            <v>0</v>
          </cell>
          <cell r="IE798">
            <v>0</v>
          </cell>
          <cell r="IF798">
            <v>0</v>
          </cell>
          <cell r="IG798">
            <v>0</v>
          </cell>
          <cell r="IH798">
            <v>0</v>
          </cell>
          <cell r="II798">
            <v>0</v>
          </cell>
          <cell r="IJ798">
            <v>0</v>
          </cell>
          <cell r="IK798">
            <v>0</v>
          </cell>
          <cell r="IL798">
            <v>0</v>
          </cell>
          <cell r="IM798">
            <v>0</v>
          </cell>
          <cell r="IN798">
            <v>0</v>
          </cell>
          <cell r="IO798">
            <v>0</v>
          </cell>
          <cell r="IP798">
            <v>0</v>
          </cell>
          <cell r="IQ798">
            <v>0</v>
          </cell>
          <cell r="IR798">
            <v>0</v>
          </cell>
          <cell r="IS798">
            <v>0</v>
          </cell>
          <cell r="IT798">
            <v>0</v>
          </cell>
          <cell r="IU798">
            <v>0</v>
          </cell>
          <cell r="IV798">
            <v>0</v>
          </cell>
          <cell r="IW798">
            <v>0</v>
          </cell>
          <cell r="IX798">
            <v>0</v>
          </cell>
          <cell r="IY798">
            <v>0</v>
          </cell>
          <cell r="IZ798">
            <v>0</v>
          </cell>
          <cell r="JA798">
            <v>0</v>
          </cell>
          <cell r="JB798">
            <v>0</v>
          </cell>
          <cell r="JC798">
            <v>0</v>
          </cell>
          <cell r="JD798">
            <v>0</v>
          </cell>
          <cell r="JE798">
            <v>0</v>
          </cell>
          <cell r="JF798">
            <v>0</v>
          </cell>
          <cell r="JG798">
            <v>0</v>
          </cell>
          <cell r="JH798">
            <v>0</v>
          </cell>
          <cell r="JI798">
            <v>0</v>
          </cell>
          <cell r="JJ798">
            <v>0</v>
          </cell>
          <cell r="JK798">
            <v>0</v>
          </cell>
          <cell r="JL798">
            <v>0</v>
          </cell>
          <cell r="JM798">
            <v>0</v>
          </cell>
          <cell r="JN798">
            <v>0</v>
          </cell>
          <cell r="JO798">
            <v>0</v>
          </cell>
          <cell r="JP798">
            <v>0</v>
          </cell>
          <cell r="JQ798">
            <v>0</v>
          </cell>
          <cell r="JR798">
            <v>0</v>
          </cell>
          <cell r="JS798">
            <v>0</v>
          </cell>
          <cell r="JT798">
            <v>0</v>
          </cell>
          <cell r="JU798">
            <v>0</v>
          </cell>
          <cell r="JV798">
            <v>0</v>
          </cell>
          <cell r="JW798">
            <v>0</v>
          </cell>
          <cell r="JX798">
            <v>0</v>
          </cell>
          <cell r="JY798">
            <v>0</v>
          </cell>
          <cell r="JZ798">
            <v>0</v>
          </cell>
          <cell r="KA798">
            <v>0</v>
          </cell>
          <cell r="KB798">
            <v>0</v>
          </cell>
          <cell r="KC798">
            <v>0</v>
          </cell>
          <cell r="KD798">
            <v>0</v>
          </cell>
          <cell r="KE798">
            <v>0</v>
          </cell>
          <cell r="KF798">
            <v>0</v>
          </cell>
          <cell r="KG798">
            <v>0</v>
          </cell>
          <cell r="KH798">
            <v>0</v>
          </cell>
          <cell r="KI798">
            <v>0</v>
          </cell>
          <cell r="KJ798">
            <v>0</v>
          </cell>
          <cell r="KK798">
            <v>0</v>
          </cell>
          <cell r="KL798">
            <v>0</v>
          </cell>
          <cell r="KM798">
            <v>0</v>
          </cell>
          <cell r="KN798">
            <v>0</v>
          </cell>
          <cell r="KO798">
            <v>0</v>
          </cell>
          <cell r="KP798">
            <v>0</v>
          </cell>
          <cell r="KQ798">
            <v>0</v>
          </cell>
          <cell r="KR798">
            <v>0</v>
          </cell>
          <cell r="KS798">
            <v>0</v>
          </cell>
          <cell r="KT798">
            <v>0</v>
          </cell>
          <cell r="KU798">
            <v>0</v>
          </cell>
          <cell r="KV798">
            <v>0</v>
          </cell>
          <cell r="KW798">
            <v>0</v>
          </cell>
          <cell r="KX798">
            <v>0</v>
          </cell>
          <cell r="KY798">
            <v>0</v>
          </cell>
          <cell r="KZ798">
            <v>0</v>
          </cell>
          <cell r="LA798">
            <v>0</v>
          </cell>
          <cell r="LB798">
            <v>0</v>
          </cell>
          <cell r="LC798">
            <v>0</v>
          </cell>
          <cell r="LD798">
            <v>0</v>
          </cell>
          <cell r="LE798">
            <v>0</v>
          </cell>
          <cell r="LF798">
            <v>0</v>
          </cell>
          <cell r="LG798">
            <v>0</v>
          </cell>
          <cell r="LH798">
            <v>0</v>
          </cell>
          <cell r="LI798">
            <v>0</v>
          </cell>
          <cell r="LJ798">
            <v>0</v>
          </cell>
          <cell r="LK798">
            <v>0</v>
          </cell>
          <cell r="LL798">
            <v>0</v>
          </cell>
          <cell r="LM798">
            <v>0</v>
          </cell>
          <cell r="LN798">
            <v>0</v>
          </cell>
          <cell r="LO798">
            <v>0</v>
          </cell>
          <cell r="LP798">
            <v>0</v>
          </cell>
          <cell r="LQ798">
            <v>0</v>
          </cell>
          <cell r="LR798">
            <v>0</v>
          </cell>
          <cell r="LS798">
            <v>0</v>
          </cell>
          <cell r="LT798">
            <v>0</v>
          </cell>
          <cell r="LU798">
            <v>0</v>
          </cell>
          <cell r="LV798">
            <v>0</v>
          </cell>
          <cell r="LW798">
            <v>0</v>
          </cell>
          <cell r="LX798">
            <v>0</v>
          </cell>
          <cell r="LY798">
            <v>0</v>
          </cell>
          <cell r="LZ798">
            <v>0</v>
          </cell>
          <cell r="MA798">
            <v>0</v>
          </cell>
          <cell r="MB798">
            <v>0</v>
          </cell>
          <cell r="MC798">
            <v>0</v>
          </cell>
          <cell r="MD798">
            <v>0</v>
          </cell>
          <cell r="ME798">
            <v>0</v>
          </cell>
          <cell r="MF798">
            <v>0</v>
          </cell>
          <cell r="MG798">
            <v>0</v>
          </cell>
          <cell r="MH798">
            <v>0</v>
          </cell>
          <cell r="MI798">
            <v>0</v>
          </cell>
          <cell r="MJ798">
            <v>0</v>
          </cell>
          <cell r="MK798">
            <v>0</v>
          </cell>
          <cell r="ML798">
            <v>0</v>
          </cell>
          <cell r="MM798">
            <v>0</v>
          </cell>
          <cell r="MN798">
            <v>0</v>
          </cell>
          <cell r="MO798">
            <v>0</v>
          </cell>
          <cell r="MP798">
            <v>0</v>
          </cell>
          <cell r="MQ798">
            <v>0</v>
          </cell>
          <cell r="MR798">
            <v>0</v>
          </cell>
          <cell r="MS798">
            <v>0</v>
          </cell>
          <cell r="MT798">
            <v>0</v>
          </cell>
          <cell r="MU798">
            <v>0</v>
          </cell>
          <cell r="MV798">
            <v>0</v>
          </cell>
          <cell r="MW798">
            <v>0</v>
          </cell>
          <cell r="MX798">
            <v>0</v>
          </cell>
          <cell r="MY798">
            <v>0</v>
          </cell>
          <cell r="MZ798">
            <v>0</v>
          </cell>
          <cell r="NA798">
            <v>0</v>
          </cell>
          <cell r="NB798">
            <v>0</v>
          </cell>
          <cell r="NC798">
            <v>0</v>
          </cell>
          <cell r="ND798">
            <v>0</v>
          </cell>
          <cell r="NE798">
            <v>0</v>
          </cell>
          <cell r="NF798">
            <v>0</v>
          </cell>
          <cell r="NG798">
            <v>0</v>
          </cell>
          <cell r="NH798">
            <v>0</v>
          </cell>
          <cell r="NI798">
            <v>0</v>
          </cell>
          <cell r="NJ798">
            <v>0</v>
          </cell>
          <cell r="NK798">
            <v>0</v>
          </cell>
          <cell r="NL798">
            <v>0</v>
          </cell>
          <cell r="NM798">
            <v>0</v>
          </cell>
          <cell r="NN798">
            <v>0</v>
          </cell>
          <cell r="NO798">
            <v>0</v>
          </cell>
          <cell r="NP798">
            <v>0</v>
          </cell>
          <cell r="NQ798">
            <v>0</v>
          </cell>
          <cell r="NR798">
            <v>0</v>
          </cell>
          <cell r="NS798">
            <v>0</v>
          </cell>
          <cell r="NT798">
            <v>0</v>
          </cell>
          <cell r="NU798">
            <v>0</v>
          </cell>
          <cell r="NV798">
            <v>0</v>
          </cell>
          <cell r="NW798">
            <v>0</v>
          </cell>
        </row>
        <row r="799">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0</v>
          </cell>
          <cell r="CB799">
            <v>0</v>
          </cell>
          <cell r="CC799">
            <v>0</v>
          </cell>
          <cell r="CD799">
            <v>0</v>
          </cell>
          <cell r="CE799">
            <v>0</v>
          </cell>
          <cell r="CF799">
            <v>0</v>
          </cell>
          <cell r="CG799">
            <v>0</v>
          </cell>
          <cell r="CH799">
            <v>0</v>
          </cell>
          <cell r="CI799">
            <v>0</v>
          </cell>
          <cell r="CJ799">
            <v>0</v>
          </cell>
          <cell r="CK799">
            <v>0</v>
          </cell>
          <cell r="CL799">
            <v>0</v>
          </cell>
          <cell r="CM799">
            <v>0</v>
          </cell>
          <cell r="CN799">
            <v>0</v>
          </cell>
          <cell r="CO799">
            <v>0</v>
          </cell>
          <cell r="CP799">
            <v>0</v>
          </cell>
          <cell r="CQ799">
            <v>0</v>
          </cell>
          <cell r="CR799">
            <v>0</v>
          </cell>
          <cell r="CS799">
            <v>0</v>
          </cell>
          <cell r="CT799">
            <v>0</v>
          </cell>
          <cell r="CU799">
            <v>0</v>
          </cell>
          <cell r="CV799">
            <v>0</v>
          </cell>
          <cell r="CW799">
            <v>0</v>
          </cell>
          <cell r="CX799">
            <v>0</v>
          </cell>
          <cell r="CY799">
            <v>0</v>
          </cell>
          <cell r="CZ799">
            <v>0</v>
          </cell>
          <cell r="DA799">
            <v>0</v>
          </cell>
          <cell r="DB799">
            <v>0</v>
          </cell>
          <cell r="DC799">
            <v>0</v>
          </cell>
          <cell r="DD799">
            <v>0</v>
          </cell>
          <cell r="DE799">
            <v>0</v>
          </cell>
          <cell r="DF799">
            <v>0</v>
          </cell>
          <cell r="DG799">
            <v>0</v>
          </cell>
          <cell r="DH799">
            <v>0</v>
          </cell>
          <cell r="DI799">
            <v>0</v>
          </cell>
          <cell r="DJ799">
            <v>0</v>
          </cell>
          <cell r="DK799">
            <v>0</v>
          </cell>
          <cell r="DL799">
            <v>0</v>
          </cell>
          <cell r="DM799">
            <v>0</v>
          </cell>
          <cell r="DN799">
            <v>0</v>
          </cell>
          <cell r="DO799">
            <v>0</v>
          </cell>
          <cell r="DP799">
            <v>0</v>
          </cell>
          <cell r="DQ799">
            <v>0</v>
          </cell>
          <cell r="DR799">
            <v>0</v>
          </cell>
          <cell r="DS799">
            <v>0</v>
          </cell>
          <cell r="DT799">
            <v>0</v>
          </cell>
          <cell r="DU799">
            <v>0</v>
          </cell>
          <cell r="DV799">
            <v>0</v>
          </cell>
          <cell r="DW799">
            <v>0</v>
          </cell>
          <cell r="DX799">
            <v>0</v>
          </cell>
          <cell r="DY799">
            <v>0</v>
          </cell>
          <cell r="DZ799">
            <v>0</v>
          </cell>
          <cell r="EA799">
            <v>0</v>
          </cell>
          <cell r="EB799">
            <v>0</v>
          </cell>
          <cell r="EC799">
            <v>0</v>
          </cell>
          <cell r="ED799">
            <v>0</v>
          </cell>
          <cell r="EE799">
            <v>0</v>
          </cell>
          <cell r="EF799">
            <v>0</v>
          </cell>
          <cell r="EG799">
            <v>0</v>
          </cell>
          <cell r="EH799">
            <v>0</v>
          </cell>
          <cell r="EI799">
            <v>0</v>
          </cell>
          <cell r="EJ799">
            <v>0</v>
          </cell>
          <cell r="EK799">
            <v>0</v>
          </cell>
          <cell r="EL799">
            <v>0</v>
          </cell>
          <cell r="EM799">
            <v>0</v>
          </cell>
          <cell r="EN799">
            <v>0</v>
          </cell>
          <cell r="EO799">
            <v>0</v>
          </cell>
          <cell r="EP799">
            <v>0</v>
          </cell>
          <cell r="EQ799">
            <v>0</v>
          </cell>
          <cell r="ER799">
            <v>0</v>
          </cell>
          <cell r="ES799">
            <v>0</v>
          </cell>
          <cell r="ET799">
            <v>0</v>
          </cell>
          <cell r="EU799">
            <v>0</v>
          </cell>
          <cell r="EV799">
            <v>0</v>
          </cell>
          <cell r="EW799">
            <v>0</v>
          </cell>
          <cell r="EX799">
            <v>0</v>
          </cell>
          <cell r="EY799">
            <v>0</v>
          </cell>
          <cell r="EZ799">
            <v>0</v>
          </cell>
          <cell r="FA799">
            <v>0</v>
          </cell>
          <cell r="FB799">
            <v>0</v>
          </cell>
          <cell r="FC799">
            <v>0</v>
          </cell>
          <cell r="FD799">
            <v>0</v>
          </cell>
          <cell r="FE799">
            <v>0</v>
          </cell>
          <cell r="FF799">
            <v>0</v>
          </cell>
          <cell r="FG799">
            <v>0</v>
          </cell>
          <cell r="FH799">
            <v>0</v>
          </cell>
          <cell r="FI799">
            <v>0</v>
          </cell>
          <cell r="FJ799">
            <v>0</v>
          </cell>
          <cell r="FK799">
            <v>0</v>
          </cell>
          <cell r="FL799">
            <v>0</v>
          </cell>
          <cell r="FM799">
            <v>0</v>
          </cell>
          <cell r="FN799">
            <v>0</v>
          </cell>
          <cell r="FO799">
            <v>0</v>
          </cell>
          <cell r="FP799">
            <v>0</v>
          </cell>
          <cell r="FQ799">
            <v>0</v>
          </cell>
          <cell r="FR799">
            <v>0</v>
          </cell>
          <cell r="FS799">
            <v>0</v>
          </cell>
          <cell r="FT799">
            <v>0</v>
          </cell>
          <cell r="FU799">
            <v>0</v>
          </cell>
          <cell r="FV799">
            <v>0</v>
          </cell>
          <cell r="FW799">
            <v>0</v>
          </cell>
          <cell r="FX799">
            <v>0</v>
          </cell>
          <cell r="FY799">
            <v>0</v>
          </cell>
          <cell r="FZ799">
            <v>0</v>
          </cell>
          <cell r="GA799">
            <v>0</v>
          </cell>
          <cell r="GB799">
            <v>0</v>
          </cell>
          <cell r="GC799">
            <v>0</v>
          </cell>
          <cell r="GD799">
            <v>0</v>
          </cell>
          <cell r="GE799">
            <v>0</v>
          </cell>
          <cell r="GF799">
            <v>0</v>
          </cell>
          <cell r="GG799">
            <v>0</v>
          </cell>
          <cell r="GH799">
            <v>0</v>
          </cell>
          <cell r="GI799">
            <v>0</v>
          </cell>
          <cell r="GJ799">
            <v>0</v>
          </cell>
          <cell r="GK799">
            <v>0</v>
          </cell>
          <cell r="GL799">
            <v>0</v>
          </cell>
          <cell r="GM799">
            <v>0</v>
          </cell>
          <cell r="GN799">
            <v>0</v>
          </cell>
          <cell r="GO799">
            <v>0</v>
          </cell>
          <cell r="GP799">
            <v>0</v>
          </cell>
          <cell r="GQ799">
            <v>0</v>
          </cell>
          <cell r="GR799">
            <v>0</v>
          </cell>
          <cell r="GS799">
            <v>0</v>
          </cell>
          <cell r="GT799">
            <v>0</v>
          </cell>
          <cell r="GU799">
            <v>0</v>
          </cell>
          <cell r="GV799">
            <v>0</v>
          </cell>
          <cell r="GW799">
            <v>0</v>
          </cell>
          <cell r="GX799">
            <v>0</v>
          </cell>
          <cell r="GY799">
            <v>0</v>
          </cell>
          <cell r="GZ799">
            <v>0</v>
          </cell>
          <cell r="HA799">
            <v>0</v>
          </cell>
          <cell r="HB799">
            <v>0</v>
          </cell>
          <cell r="HC799">
            <v>0</v>
          </cell>
          <cell r="HD799">
            <v>0</v>
          </cell>
          <cell r="HE799">
            <v>0</v>
          </cell>
          <cell r="HF799">
            <v>0</v>
          </cell>
          <cell r="HG799">
            <v>0</v>
          </cell>
          <cell r="HH799">
            <v>0</v>
          </cell>
          <cell r="HI799">
            <v>0</v>
          </cell>
          <cell r="HJ799">
            <v>0</v>
          </cell>
          <cell r="HO799">
            <v>0</v>
          </cell>
          <cell r="HP799">
            <v>0</v>
          </cell>
          <cell r="HQ799">
            <v>0</v>
          </cell>
          <cell r="HR799">
            <v>0</v>
          </cell>
          <cell r="HS799">
            <v>0</v>
          </cell>
          <cell r="HT799">
            <v>0</v>
          </cell>
          <cell r="HU799">
            <v>0</v>
          </cell>
          <cell r="HV799">
            <v>0</v>
          </cell>
          <cell r="HW799">
            <v>0</v>
          </cell>
          <cell r="HX799">
            <v>0</v>
          </cell>
          <cell r="HY799">
            <v>0</v>
          </cell>
          <cell r="HZ799">
            <v>0</v>
          </cell>
          <cell r="IA799">
            <v>0</v>
          </cell>
          <cell r="IB799">
            <v>0</v>
          </cell>
          <cell r="IC799">
            <v>0</v>
          </cell>
          <cell r="ID799">
            <v>0</v>
          </cell>
          <cell r="IE799">
            <v>0</v>
          </cell>
          <cell r="IF799">
            <v>0</v>
          </cell>
          <cell r="IG799">
            <v>0</v>
          </cell>
          <cell r="IH799">
            <v>0</v>
          </cell>
          <cell r="II799">
            <v>0</v>
          </cell>
          <cell r="IJ799">
            <v>0</v>
          </cell>
          <cell r="IK799">
            <v>0</v>
          </cell>
          <cell r="IL799">
            <v>0</v>
          </cell>
          <cell r="IM799">
            <v>0</v>
          </cell>
          <cell r="IN799">
            <v>0</v>
          </cell>
          <cell r="IO799">
            <v>0</v>
          </cell>
          <cell r="IP799">
            <v>0</v>
          </cell>
          <cell r="IQ799">
            <v>0</v>
          </cell>
          <cell r="IR799">
            <v>0</v>
          </cell>
          <cell r="IS799">
            <v>0</v>
          </cell>
          <cell r="IT799">
            <v>0</v>
          </cell>
          <cell r="IU799">
            <v>0</v>
          </cell>
          <cell r="IV799">
            <v>0</v>
          </cell>
          <cell r="IW799">
            <v>0</v>
          </cell>
          <cell r="IX799">
            <v>0</v>
          </cell>
          <cell r="IY799">
            <v>0</v>
          </cell>
          <cell r="IZ799">
            <v>0</v>
          </cell>
          <cell r="JA799">
            <v>0</v>
          </cell>
          <cell r="JB799">
            <v>0</v>
          </cell>
          <cell r="JC799">
            <v>0</v>
          </cell>
          <cell r="JD799">
            <v>0</v>
          </cell>
          <cell r="JE799">
            <v>0</v>
          </cell>
          <cell r="JF799">
            <v>0</v>
          </cell>
          <cell r="JG799">
            <v>0</v>
          </cell>
          <cell r="JH799">
            <v>0</v>
          </cell>
          <cell r="JI799">
            <v>0</v>
          </cell>
          <cell r="JJ799">
            <v>0</v>
          </cell>
          <cell r="JK799">
            <v>0</v>
          </cell>
          <cell r="JL799">
            <v>0</v>
          </cell>
          <cell r="JM799">
            <v>0</v>
          </cell>
          <cell r="JN799">
            <v>0</v>
          </cell>
          <cell r="JO799">
            <v>0</v>
          </cell>
          <cell r="JP799">
            <v>0</v>
          </cell>
          <cell r="JQ799">
            <v>0</v>
          </cell>
          <cell r="JR799">
            <v>0</v>
          </cell>
          <cell r="JS799">
            <v>0</v>
          </cell>
          <cell r="JT799">
            <v>0</v>
          </cell>
          <cell r="JU799">
            <v>0</v>
          </cell>
          <cell r="JV799">
            <v>0</v>
          </cell>
          <cell r="JW799">
            <v>0</v>
          </cell>
          <cell r="JX799">
            <v>0</v>
          </cell>
          <cell r="JY799">
            <v>0</v>
          </cell>
          <cell r="JZ799">
            <v>0</v>
          </cell>
          <cell r="KA799">
            <v>0</v>
          </cell>
          <cell r="KB799">
            <v>0</v>
          </cell>
          <cell r="KC799">
            <v>0</v>
          </cell>
          <cell r="KD799">
            <v>0</v>
          </cell>
          <cell r="KE799">
            <v>0</v>
          </cell>
          <cell r="KF799">
            <v>0</v>
          </cell>
          <cell r="KG799">
            <v>0</v>
          </cell>
          <cell r="KH799">
            <v>0</v>
          </cell>
          <cell r="KI799">
            <v>0</v>
          </cell>
          <cell r="KJ799">
            <v>0</v>
          </cell>
          <cell r="KK799">
            <v>0</v>
          </cell>
          <cell r="KL799">
            <v>0</v>
          </cell>
          <cell r="KM799">
            <v>0</v>
          </cell>
          <cell r="KN799">
            <v>0</v>
          </cell>
          <cell r="KO799">
            <v>0</v>
          </cell>
          <cell r="KP799">
            <v>0</v>
          </cell>
          <cell r="KQ799">
            <v>0</v>
          </cell>
          <cell r="KR799">
            <v>0</v>
          </cell>
          <cell r="KS799">
            <v>0</v>
          </cell>
          <cell r="KT799">
            <v>0</v>
          </cell>
          <cell r="KU799">
            <v>0</v>
          </cell>
          <cell r="KV799">
            <v>0</v>
          </cell>
          <cell r="KW799">
            <v>0</v>
          </cell>
          <cell r="KX799">
            <v>0</v>
          </cell>
          <cell r="KY799">
            <v>0</v>
          </cell>
          <cell r="KZ799">
            <v>0</v>
          </cell>
          <cell r="LA799">
            <v>0</v>
          </cell>
          <cell r="LB799">
            <v>0</v>
          </cell>
          <cell r="LC799">
            <v>0</v>
          </cell>
          <cell r="LD799">
            <v>0</v>
          </cell>
          <cell r="LE799">
            <v>0</v>
          </cell>
          <cell r="LF799">
            <v>0</v>
          </cell>
          <cell r="LG799">
            <v>0</v>
          </cell>
          <cell r="LH799">
            <v>0</v>
          </cell>
          <cell r="LI799">
            <v>0</v>
          </cell>
          <cell r="LJ799">
            <v>0</v>
          </cell>
          <cell r="LK799">
            <v>0</v>
          </cell>
          <cell r="LL799">
            <v>0</v>
          </cell>
          <cell r="LM799">
            <v>0</v>
          </cell>
          <cell r="LN799">
            <v>0</v>
          </cell>
          <cell r="LO799">
            <v>0</v>
          </cell>
          <cell r="LP799">
            <v>0</v>
          </cell>
          <cell r="LQ799">
            <v>0</v>
          </cell>
          <cell r="LR799">
            <v>0</v>
          </cell>
          <cell r="LS799">
            <v>0</v>
          </cell>
          <cell r="LT799">
            <v>0</v>
          </cell>
          <cell r="LU799">
            <v>0</v>
          </cell>
          <cell r="LV799">
            <v>0</v>
          </cell>
          <cell r="LW799">
            <v>0</v>
          </cell>
          <cell r="LX799">
            <v>0</v>
          </cell>
          <cell r="LY799">
            <v>0</v>
          </cell>
          <cell r="LZ799">
            <v>0</v>
          </cell>
          <cell r="MA799">
            <v>0</v>
          </cell>
          <cell r="MB799">
            <v>0</v>
          </cell>
          <cell r="MC799">
            <v>0</v>
          </cell>
          <cell r="MD799">
            <v>0</v>
          </cell>
          <cell r="ME799">
            <v>0</v>
          </cell>
          <cell r="MF799">
            <v>0</v>
          </cell>
          <cell r="MG799">
            <v>0</v>
          </cell>
          <cell r="MH799">
            <v>0</v>
          </cell>
          <cell r="MI799">
            <v>0</v>
          </cell>
          <cell r="MJ799">
            <v>0</v>
          </cell>
          <cell r="MK799">
            <v>0</v>
          </cell>
          <cell r="ML799">
            <v>0</v>
          </cell>
          <cell r="MM799">
            <v>0</v>
          </cell>
          <cell r="MN799">
            <v>0</v>
          </cell>
          <cell r="MO799">
            <v>0</v>
          </cell>
          <cell r="MP799">
            <v>0</v>
          </cell>
          <cell r="MQ799">
            <v>0</v>
          </cell>
          <cell r="MR799">
            <v>0</v>
          </cell>
          <cell r="MS799">
            <v>0</v>
          </cell>
          <cell r="MT799">
            <v>0</v>
          </cell>
          <cell r="MU799">
            <v>0</v>
          </cell>
          <cell r="MV799">
            <v>0</v>
          </cell>
          <cell r="MW799">
            <v>0</v>
          </cell>
          <cell r="MX799">
            <v>0</v>
          </cell>
          <cell r="MY799">
            <v>0</v>
          </cell>
          <cell r="MZ799">
            <v>0</v>
          </cell>
          <cell r="NA799">
            <v>0</v>
          </cell>
          <cell r="NB799">
            <v>0</v>
          </cell>
          <cell r="NC799">
            <v>0</v>
          </cell>
          <cell r="ND799">
            <v>0</v>
          </cell>
          <cell r="NE799">
            <v>0</v>
          </cell>
          <cell r="NF799">
            <v>0</v>
          </cell>
          <cell r="NG799">
            <v>0</v>
          </cell>
          <cell r="NH799">
            <v>0</v>
          </cell>
          <cell r="NI799">
            <v>0</v>
          </cell>
          <cell r="NJ799">
            <v>0</v>
          </cell>
          <cell r="NK799">
            <v>0</v>
          </cell>
          <cell r="NL799">
            <v>0</v>
          </cell>
          <cell r="NM799">
            <v>0</v>
          </cell>
          <cell r="NN799">
            <v>0</v>
          </cell>
          <cell r="NO799">
            <v>0</v>
          </cell>
          <cell r="NP799">
            <v>0</v>
          </cell>
          <cell r="NQ799">
            <v>0</v>
          </cell>
          <cell r="NR799">
            <v>0</v>
          </cell>
          <cell r="NS799">
            <v>0</v>
          </cell>
          <cell r="NT799">
            <v>0</v>
          </cell>
          <cell r="NU799">
            <v>0</v>
          </cell>
          <cell r="NV799">
            <v>0</v>
          </cell>
          <cell r="NW799">
            <v>0</v>
          </cell>
        </row>
        <row r="800">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0</v>
          </cell>
          <cell r="CB800">
            <v>0</v>
          </cell>
          <cell r="CC800">
            <v>0</v>
          </cell>
          <cell r="CD800">
            <v>0</v>
          </cell>
          <cell r="CE800">
            <v>0</v>
          </cell>
          <cell r="CF800">
            <v>0</v>
          </cell>
          <cell r="CG800">
            <v>0</v>
          </cell>
          <cell r="CH800">
            <v>0</v>
          </cell>
          <cell r="CI800">
            <v>0</v>
          </cell>
          <cell r="CJ800">
            <v>0</v>
          </cell>
          <cell r="CK800">
            <v>0</v>
          </cell>
          <cell r="CL800">
            <v>0</v>
          </cell>
          <cell r="CM800">
            <v>0</v>
          </cell>
          <cell r="CN800">
            <v>0</v>
          </cell>
          <cell r="CO800">
            <v>0</v>
          </cell>
          <cell r="CP800">
            <v>0</v>
          </cell>
          <cell r="CQ800">
            <v>0</v>
          </cell>
          <cell r="CR800">
            <v>0</v>
          </cell>
          <cell r="CS800">
            <v>0</v>
          </cell>
          <cell r="CT800">
            <v>0</v>
          </cell>
          <cell r="CU800">
            <v>0</v>
          </cell>
          <cell r="CV800">
            <v>0</v>
          </cell>
          <cell r="CW800">
            <v>0</v>
          </cell>
          <cell r="CX800">
            <v>0</v>
          </cell>
          <cell r="CY800">
            <v>0</v>
          </cell>
          <cell r="CZ800">
            <v>0</v>
          </cell>
          <cell r="DA800">
            <v>0</v>
          </cell>
          <cell r="DB800">
            <v>0</v>
          </cell>
          <cell r="DC800">
            <v>0</v>
          </cell>
          <cell r="DD800">
            <v>0</v>
          </cell>
          <cell r="DE800">
            <v>0</v>
          </cell>
          <cell r="DF800">
            <v>0</v>
          </cell>
          <cell r="DG800">
            <v>0</v>
          </cell>
          <cell r="DH800">
            <v>0</v>
          </cell>
          <cell r="DI800">
            <v>0</v>
          </cell>
          <cell r="DJ800">
            <v>0</v>
          </cell>
          <cell r="DK800">
            <v>0</v>
          </cell>
          <cell r="DL800">
            <v>0</v>
          </cell>
          <cell r="DM800">
            <v>0</v>
          </cell>
          <cell r="DN800">
            <v>0</v>
          </cell>
          <cell r="DO800">
            <v>0</v>
          </cell>
          <cell r="DP800">
            <v>0</v>
          </cell>
          <cell r="DQ800">
            <v>0</v>
          </cell>
          <cell r="DR800">
            <v>0</v>
          </cell>
          <cell r="DS800">
            <v>0</v>
          </cell>
          <cell r="DT800">
            <v>0</v>
          </cell>
          <cell r="DU800">
            <v>0</v>
          </cell>
          <cell r="DV800">
            <v>0</v>
          </cell>
          <cell r="DW800">
            <v>0</v>
          </cell>
          <cell r="DX800">
            <v>0</v>
          </cell>
          <cell r="DY800">
            <v>0</v>
          </cell>
          <cell r="DZ800">
            <v>0</v>
          </cell>
          <cell r="EA800">
            <v>0</v>
          </cell>
          <cell r="EB800">
            <v>0</v>
          </cell>
          <cell r="EC800">
            <v>0</v>
          </cell>
          <cell r="ED800">
            <v>0</v>
          </cell>
          <cell r="EE800">
            <v>0</v>
          </cell>
          <cell r="EF800">
            <v>0</v>
          </cell>
          <cell r="EG800">
            <v>0</v>
          </cell>
          <cell r="EH800">
            <v>0</v>
          </cell>
          <cell r="EI800">
            <v>0</v>
          </cell>
          <cell r="EJ800">
            <v>0</v>
          </cell>
          <cell r="EK800">
            <v>0</v>
          </cell>
          <cell r="EL800">
            <v>0</v>
          </cell>
          <cell r="EM800">
            <v>0</v>
          </cell>
          <cell r="EN800">
            <v>0</v>
          </cell>
          <cell r="EO800">
            <v>0</v>
          </cell>
          <cell r="EP800">
            <v>0</v>
          </cell>
          <cell r="EQ800">
            <v>0</v>
          </cell>
          <cell r="ER800">
            <v>0</v>
          </cell>
          <cell r="ES800">
            <v>0</v>
          </cell>
          <cell r="ET800">
            <v>0</v>
          </cell>
          <cell r="EU800">
            <v>0</v>
          </cell>
          <cell r="EV800">
            <v>0</v>
          </cell>
          <cell r="EW800">
            <v>0</v>
          </cell>
          <cell r="EX800">
            <v>0</v>
          </cell>
          <cell r="EY800">
            <v>0</v>
          </cell>
          <cell r="EZ800">
            <v>0</v>
          </cell>
          <cell r="FA800">
            <v>0</v>
          </cell>
          <cell r="FB800">
            <v>0</v>
          </cell>
          <cell r="FC800">
            <v>1</v>
          </cell>
          <cell r="FD800">
            <v>0</v>
          </cell>
          <cell r="FE800">
            <v>1</v>
          </cell>
          <cell r="FF800">
            <v>0</v>
          </cell>
          <cell r="FG800">
            <v>0</v>
          </cell>
          <cell r="FH800">
            <v>0</v>
          </cell>
          <cell r="FI800">
            <v>0</v>
          </cell>
          <cell r="FJ800">
            <v>0</v>
          </cell>
          <cell r="FK800">
            <v>0</v>
          </cell>
          <cell r="FL800">
            <v>0</v>
          </cell>
          <cell r="FM800">
            <v>0</v>
          </cell>
          <cell r="FN800">
            <v>0</v>
          </cell>
          <cell r="FO800">
            <v>0</v>
          </cell>
          <cell r="FP800">
            <v>0</v>
          </cell>
          <cell r="FQ800">
            <v>0</v>
          </cell>
          <cell r="FR800">
            <v>0</v>
          </cell>
          <cell r="FS800">
            <v>0</v>
          </cell>
          <cell r="FT800">
            <v>0</v>
          </cell>
          <cell r="FU800">
            <v>0</v>
          </cell>
          <cell r="FV800">
            <v>0</v>
          </cell>
          <cell r="FW800">
            <v>0</v>
          </cell>
          <cell r="FX800">
            <v>0</v>
          </cell>
          <cell r="FY800">
            <v>0</v>
          </cell>
          <cell r="FZ800">
            <v>0</v>
          </cell>
          <cell r="GA800">
            <v>0</v>
          </cell>
          <cell r="GB800">
            <v>0</v>
          </cell>
          <cell r="GC800">
            <v>0</v>
          </cell>
          <cell r="GD800">
            <v>0</v>
          </cell>
          <cell r="GE800">
            <v>0</v>
          </cell>
          <cell r="GF800">
            <v>0</v>
          </cell>
          <cell r="GG800">
            <v>0</v>
          </cell>
          <cell r="GH800">
            <v>0</v>
          </cell>
          <cell r="GI800">
            <v>0</v>
          </cell>
          <cell r="GJ800">
            <v>0</v>
          </cell>
          <cell r="GK800">
            <v>0</v>
          </cell>
          <cell r="GL800">
            <v>0</v>
          </cell>
          <cell r="GM800">
            <v>0</v>
          </cell>
          <cell r="GN800">
            <v>0</v>
          </cell>
          <cell r="GO800">
            <v>0</v>
          </cell>
          <cell r="GP800">
            <v>0</v>
          </cell>
          <cell r="GQ800">
            <v>0</v>
          </cell>
          <cell r="GR800">
            <v>0</v>
          </cell>
          <cell r="GS800">
            <v>0</v>
          </cell>
          <cell r="GT800">
            <v>0</v>
          </cell>
          <cell r="GU800">
            <v>0</v>
          </cell>
          <cell r="GV800">
            <v>0</v>
          </cell>
          <cell r="GW800">
            <v>0</v>
          </cell>
          <cell r="GX800">
            <v>0</v>
          </cell>
          <cell r="GY800">
            <v>0</v>
          </cell>
          <cell r="GZ800">
            <v>0</v>
          </cell>
          <cell r="HA800">
            <v>0</v>
          </cell>
          <cell r="HB800">
            <v>0</v>
          </cell>
          <cell r="HC800">
            <v>0</v>
          </cell>
          <cell r="HD800">
            <v>0</v>
          </cell>
          <cell r="HE800">
            <v>0</v>
          </cell>
          <cell r="HF800">
            <v>0</v>
          </cell>
          <cell r="HG800">
            <v>0</v>
          </cell>
          <cell r="HH800">
            <v>0</v>
          </cell>
          <cell r="HI800">
            <v>0</v>
          </cell>
          <cell r="HJ800">
            <v>0</v>
          </cell>
          <cell r="HO800">
            <v>0</v>
          </cell>
          <cell r="HP800">
            <v>0</v>
          </cell>
          <cell r="HQ800">
            <v>0</v>
          </cell>
          <cell r="HR800">
            <v>0</v>
          </cell>
          <cell r="HS800">
            <v>0</v>
          </cell>
          <cell r="HT800">
            <v>0</v>
          </cell>
          <cell r="HU800">
            <v>0</v>
          </cell>
          <cell r="HV800">
            <v>0</v>
          </cell>
          <cell r="HW800">
            <v>0</v>
          </cell>
          <cell r="HX800">
            <v>0</v>
          </cell>
          <cell r="HY800">
            <v>0</v>
          </cell>
          <cell r="HZ800">
            <v>0</v>
          </cell>
          <cell r="IA800">
            <v>0</v>
          </cell>
          <cell r="IB800">
            <v>0</v>
          </cell>
          <cell r="IC800">
            <v>0</v>
          </cell>
          <cell r="ID800">
            <v>0</v>
          </cell>
          <cell r="IE800">
            <v>0</v>
          </cell>
          <cell r="IF800">
            <v>0</v>
          </cell>
          <cell r="IG800">
            <v>0</v>
          </cell>
          <cell r="IH800">
            <v>0</v>
          </cell>
          <cell r="II800">
            <v>0</v>
          </cell>
          <cell r="IJ800">
            <v>0</v>
          </cell>
          <cell r="IK800">
            <v>0</v>
          </cell>
          <cell r="IL800">
            <v>0</v>
          </cell>
          <cell r="IM800">
            <v>0</v>
          </cell>
          <cell r="IN800">
            <v>0</v>
          </cell>
          <cell r="IO800">
            <v>0</v>
          </cell>
          <cell r="IP800">
            <v>0</v>
          </cell>
          <cell r="IQ800">
            <v>0</v>
          </cell>
          <cell r="IR800">
            <v>0</v>
          </cell>
          <cell r="IS800">
            <v>0</v>
          </cell>
          <cell r="IT800">
            <v>0</v>
          </cell>
          <cell r="IU800">
            <v>0</v>
          </cell>
          <cell r="IV800">
            <v>0</v>
          </cell>
          <cell r="IW800">
            <v>0</v>
          </cell>
          <cell r="IX800">
            <v>0</v>
          </cell>
          <cell r="IY800">
            <v>0</v>
          </cell>
          <cell r="IZ800">
            <v>0</v>
          </cell>
          <cell r="JA800">
            <v>0</v>
          </cell>
          <cell r="JB800">
            <v>0</v>
          </cell>
          <cell r="JC800">
            <v>0</v>
          </cell>
          <cell r="JD800">
            <v>0</v>
          </cell>
          <cell r="JE800">
            <v>0</v>
          </cell>
          <cell r="JF800">
            <v>0</v>
          </cell>
          <cell r="JG800">
            <v>0</v>
          </cell>
          <cell r="JH800">
            <v>0</v>
          </cell>
          <cell r="JI800">
            <v>0</v>
          </cell>
          <cell r="JJ800">
            <v>0</v>
          </cell>
          <cell r="JK800">
            <v>0</v>
          </cell>
          <cell r="JL800">
            <v>0</v>
          </cell>
          <cell r="JM800">
            <v>0</v>
          </cell>
          <cell r="JN800">
            <v>0</v>
          </cell>
          <cell r="JO800">
            <v>0</v>
          </cell>
          <cell r="JP800">
            <v>0</v>
          </cell>
          <cell r="JQ800">
            <v>0</v>
          </cell>
          <cell r="JR800">
            <v>0</v>
          </cell>
          <cell r="JS800">
            <v>0</v>
          </cell>
          <cell r="JT800">
            <v>0</v>
          </cell>
          <cell r="JU800">
            <v>0</v>
          </cell>
          <cell r="JV800">
            <v>0</v>
          </cell>
          <cell r="JW800">
            <v>0</v>
          </cell>
          <cell r="JX800">
            <v>0</v>
          </cell>
          <cell r="JY800">
            <v>0</v>
          </cell>
          <cell r="JZ800">
            <v>0</v>
          </cell>
          <cell r="KA800">
            <v>0</v>
          </cell>
          <cell r="KB800">
            <v>0</v>
          </cell>
          <cell r="KC800">
            <v>0</v>
          </cell>
          <cell r="KD800">
            <v>0</v>
          </cell>
          <cell r="KE800">
            <v>0</v>
          </cell>
          <cell r="KF800">
            <v>0</v>
          </cell>
          <cell r="KG800">
            <v>0</v>
          </cell>
          <cell r="KH800">
            <v>0</v>
          </cell>
          <cell r="KI800">
            <v>0</v>
          </cell>
          <cell r="KJ800">
            <v>0</v>
          </cell>
          <cell r="KK800">
            <v>0</v>
          </cell>
          <cell r="KL800">
            <v>0</v>
          </cell>
          <cell r="KM800">
            <v>0</v>
          </cell>
          <cell r="KN800">
            <v>0</v>
          </cell>
          <cell r="KO800">
            <v>0</v>
          </cell>
          <cell r="KP800">
            <v>0</v>
          </cell>
          <cell r="KQ800">
            <v>0</v>
          </cell>
          <cell r="KR800">
            <v>0</v>
          </cell>
          <cell r="KS800">
            <v>0</v>
          </cell>
          <cell r="KT800">
            <v>0</v>
          </cell>
          <cell r="KU800">
            <v>0</v>
          </cell>
          <cell r="KV800">
            <v>0</v>
          </cell>
          <cell r="KW800">
            <v>0</v>
          </cell>
          <cell r="KX800">
            <v>0</v>
          </cell>
          <cell r="KY800">
            <v>0</v>
          </cell>
          <cell r="KZ800">
            <v>0</v>
          </cell>
          <cell r="LA800">
            <v>0</v>
          </cell>
          <cell r="LB800">
            <v>0</v>
          </cell>
          <cell r="LC800">
            <v>0</v>
          </cell>
          <cell r="LD800">
            <v>0</v>
          </cell>
          <cell r="LE800">
            <v>0</v>
          </cell>
          <cell r="LF800">
            <v>0</v>
          </cell>
          <cell r="LG800">
            <v>0</v>
          </cell>
          <cell r="LH800">
            <v>0</v>
          </cell>
          <cell r="LI800">
            <v>0</v>
          </cell>
          <cell r="LJ800">
            <v>0</v>
          </cell>
          <cell r="LK800">
            <v>0</v>
          </cell>
          <cell r="LL800">
            <v>0</v>
          </cell>
          <cell r="LM800">
            <v>0</v>
          </cell>
          <cell r="LN800">
            <v>0</v>
          </cell>
          <cell r="LO800">
            <v>0</v>
          </cell>
          <cell r="LP800">
            <v>0</v>
          </cell>
          <cell r="LQ800">
            <v>0</v>
          </cell>
          <cell r="LR800">
            <v>1</v>
          </cell>
          <cell r="LS800">
            <v>0</v>
          </cell>
          <cell r="LT800">
            <v>0</v>
          </cell>
          <cell r="LU800">
            <v>0</v>
          </cell>
          <cell r="LV800">
            <v>0</v>
          </cell>
          <cell r="LW800">
            <v>0</v>
          </cell>
          <cell r="LX800">
            <v>0</v>
          </cell>
          <cell r="LY800">
            <v>0</v>
          </cell>
          <cell r="LZ800">
            <v>0</v>
          </cell>
          <cell r="MA800">
            <v>0</v>
          </cell>
          <cell r="MB800">
            <v>0</v>
          </cell>
          <cell r="MC800">
            <v>0</v>
          </cell>
          <cell r="MD800">
            <v>0</v>
          </cell>
          <cell r="ME800">
            <v>0</v>
          </cell>
          <cell r="MF800">
            <v>0</v>
          </cell>
          <cell r="MG800">
            <v>0</v>
          </cell>
          <cell r="MH800">
            <v>0</v>
          </cell>
          <cell r="MI800">
            <v>0</v>
          </cell>
          <cell r="MJ800">
            <v>0</v>
          </cell>
          <cell r="MK800">
            <v>0</v>
          </cell>
          <cell r="ML800">
            <v>0</v>
          </cell>
          <cell r="MM800">
            <v>0</v>
          </cell>
          <cell r="MN800">
            <v>0</v>
          </cell>
          <cell r="MO800">
            <v>0</v>
          </cell>
          <cell r="MP800">
            <v>0</v>
          </cell>
          <cell r="MQ800">
            <v>0</v>
          </cell>
          <cell r="MR800">
            <v>0</v>
          </cell>
          <cell r="MS800">
            <v>0</v>
          </cell>
          <cell r="MT800">
            <v>0</v>
          </cell>
          <cell r="MU800">
            <v>0</v>
          </cell>
          <cell r="MV800">
            <v>0</v>
          </cell>
          <cell r="MW800">
            <v>0</v>
          </cell>
          <cell r="MX800">
            <v>0</v>
          </cell>
          <cell r="MY800">
            <v>0</v>
          </cell>
          <cell r="MZ800">
            <v>0</v>
          </cell>
          <cell r="NA800">
            <v>0</v>
          </cell>
          <cell r="NB800">
            <v>0</v>
          </cell>
          <cell r="NC800">
            <v>0</v>
          </cell>
          <cell r="ND800">
            <v>0</v>
          </cell>
          <cell r="NE800">
            <v>0</v>
          </cell>
          <cell r="NF800">
            <v>0</v>
          </cell>
          <cell r="NG800">
            <v>0</v>
          </cell>
          <cell r="NH800">
            <v>0</v>
          </cell>
          <cell r="NI800">
            <v>0</v>
          </cell>
          <cell r="NJ800">
            <v>0</v>
          </cell>
          <cell r="NK800">
            <v>0</v>
          </cell>
          <cell r="NL800">
            <v>0</v>
          </cell>
          <cell r="NM800">
            <v>0</v>
          </cell>
          <cell r="NN800">
            <v>0</v>
          </cell>
          <cell r="NO800">
            <v>0</v>
          </cell>
          <cell r="NP800">
            <v>0</v>
          </cell>
          <cell r="NQ800">
            <v>0</v>
          </cell>
          <cell r="NR800">
            <v>0</v>
          </cell>
          <cell r="NS800">
            <v>0</v>
          </cell>
          <cell r="NT800">
            <v>0</v>
          </cell>
          <cell r="NU800">
            <v>0</v>
          </cell>
          <cell r="NV800">
            <v>0</v>
          </cell>
          <cell r="NW800">
            <v>0</v>
          </cell>
        </row>
        <row r="801">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0</v>
          </cell>
          <cell r="CB801">
            <v>0</v>
          </cell>
          <cell r="CC801">
            <v>0</v>
          </cell>
          <cell r="CD801">
            <v>0</v>
          </cell>
          <cell r="CE801">
            <v>0</v>
          </cell>
          <cell r="CF801">
            <v>0</v>
          </cell>
          <cell r="CG801">
            <v>0</v>
          </cell>
          <cell r="CH801">
            <v>0</v>
          </cell>
          <cell r="CI801">
            <v>0</v>
          </cell>
          <cell r="CJ801">
            <v>0</v>
          </cell>
          <cell r="CK801">
            <v>0</v>
          </cell>
          <cell r="CL801">
            <v>0</v>
          </cell>
          <cell r="CM801">
            <v>0</v>
          </cell>
          <cell r="CN801">
            <v>0</v>
          </cell>
          <cell r="CO801">
            <v>0</v>
          </cell>
          <cell r="CP801">
            <v>0</v>
          </cell>
          <cell r="CQ801">
            <v>0</v>
          </cell>
          <cell r="CR801">
            <v>0</v>
          </cell>
          <cell r="CS801">
            <v>0</v>
          </cell>
          <cell r="CT801">
            <v>0</v>
          </cell>
          <cell r="CU801">
            <v>0</v>
          </cell>
          <cell r="CV801">
            <v>0</v>
          </cell>
          <cell r="CW801">
            <v>0</v>
          </cell>
          <cell r="CX801">
            <v>0</v>
          </cell>
          <cell r="CY801">
            <v>0</v>
          </cell>
          <cell r="CZ801">
            <v>0</v>
          </cell>
          <cell r="DA801">
            <v>0</v>
          </cell>
          <cell r="DB801">
            <v>0</v>
          </cell>
          <cell r="DC801">
            <v>0</v>
          </cell>
          <cell r="DD801">
            <v>0</v>
          </cell>
          <cell r="DE801">
            <v>0</v>
          </cell>
          <cell r="DF801">
            <v>0</v>
          </cell>
          <cell r="DG801">
            <v>0</v>
          </cell>
          <cell r="DH801">
            <v>0</v>
          </cell>
          <cell r="DI801">
            <v>0</v>
          </cell>
          <cell r="DJ801">
            <v>0</v>
          </cell>
          <cell r="DK801">
            <v>0</v>
          </cell>
          <cell r="DL801">
            <v>0</v>
          </cell>
          <cell r="DM801">
            <v>0</v>
          </cell>
          <cell r="DN801">
            <v>0</v>
          </cell>
          <cell r="DO801">
            <v>0</v>
          </cell>
          <cell r="DP801">
            <v>0</v>
          </cell>
          <cell r="DQ801">
            <v>0</v>
          </cell>
          <cell r="DR801">
            <v>0</v>
          </cell>
          <cell r="DS801">
            <v>0</v>
          </cell>
          <cell r="DT801">
            <v>0</v>
          </cell>
          <cell r="DU801">
            <v>0</v>
          </cell>
          <cell r="DV801">
            <v>0</v>
          </cell>
          <cell r="DW801">
            <v>0</v>
          </cell>
          <cell r="DX801">
            <v>0</v>
          </cell>
          <cell r="DY801">
            <v>0</v>
          </cell>
          <cell r="DZ801">
            <v>0</v>
          </cell>
          <cell r="EA801">
            <v>0</v>
          </cell>
          <cell r="EB801">
            <v>0</v>
          </cell>
          <cell r="EC801">
            <v>0</v>
          </cell>
          <cell r="ED801">
            <v>0</v>
          </cell>
          <cell r="EE801">
            <v>-12</v>
          </cell>
          <cell r="EF801">
            <v>0</v>
          </cell>
          <cell r="EG801">
            <v>-12</v>
          </cell>
          <cell r="EH801">
            <v>-8</v>
          </cell>
          <cell r="EI801">
            <v>0</v>
          </cell>
          <cell r="EJ801">
            <v>-8</v>
          </cell>
          <cell r="EK801">
            <v>-8</v>
          </cell>
          <cell r="EL801">
            <v>0</v>
          </cell>
          <cell r="EM801">
            <v>-8</v>
          </cell>
          <cell r="EN801">
            <v>-6</v>
          </cell>
          <cell r="EO801">
            <v>0</v>
          </cell>
          <cell r="EP801">
            <v>-6</v>
          </cell>
          <cell r="EQ801">
            <v>-18</v>
          </cell>
          <cell r="ER801">
            <v>0</v>
          </cell>
          <cell r="ES801">
            <v>-18</v>
          </cell>
          <cell r="ET801">
            <v>-14</v>
          </cell>
          <cell r="EU801">
            <v>0</v>
          </cell>
          <cell r="EV801">
            <v>-14</v>
          </cell>
          <cell r="EW801">
            <v>-14</v>
          </cell>
          <cell r="EX801">
            <v>0</v>
          </cell>
          <cell r="EY801">
            <v>-14</v>
          </cell>
          <cell r="EZ801">
            <v>-12</v>
          </cell>
          <cell r="FA801">
            <v>0</v>
          </cell>
          <cell r="FB801">
            <v>-12</v>
          </cell>
          <cell r="FC801">
            <v>-10</v>
          </cell>
          <cell r="FD801">
            <v>0</v>
          </cell>
          <cell r="FE801">
            <v>-10</v>
          </cell>
          <cell r="FF801">
            <v>-16</v>
          </cell>
          <cell r="FG801">
            <v>0</v>
          </cell>
          <cell r="FH801">
            <v>-16</v>
          </cell>
          <cell r="FI801">
            <v>-14</v>
          </cell>
          <cell r="FJ801">
            <v>0</v>
          </cell>
          <cell r="FK801">
            <v>-14</v>
          </cell>
          <cell r="FL801">
            <v>-14</v>
          </cell>
          <cell r="FM801">
            <v>0</v>
          </cell>
          <cell r="FN801">
            <v>-14</v>
          </cell>
          <cell r="FO801">
            <v>-14</v>
          </cell>
          <cell r="FP801">
            <v>0</v>
          </cell>
          <cell r="FQ801">
            <v>-14</v>
          </cell>
          <cell r="FR801">
            <v>-14</v>
          </cell>
          <cell r="FS801">
            <v>0</v>
          </cell>
          <cell r="FT801">
            <v>-14</v>
          </cell>
          <cell r="FU801">
            <v>-12</v>
          </cell>
          <cell r="FV801">
            <v>0</v>
          </cell>
          <cell r="FW801">
            <v>-12</v>
          </cell>
          <cell r="FX801">
            <v>-12</v>
          </cell>
          <cell r="FY801">
            <v>0</v>
          </cell>
          <cell r="FZ801">
            <v>-12</v>
          </cell>
          <cell r="GA801">
            <v>-8</v>
          </cell>
          <cell r="GB801">
            <v>0</v>
          </cell>
          <cell r="GC801">
            <v>-8</v>
          </cell>
          <cell r="GD801">
            <v>-16</v>
          </cell>
          <cell r="GE801">
            <v>0</v>
          </cell>
          <cell r="GF801">
            <v>-16</v>
          </cell>
          <cell r="GG801">
            <v>-16</v>
          </cell>
          <cell r="GH801">
            <v>0</v>
          </cell>
          <cell r="GI801">
            <v>-16</v>
          </cell>
          <cell r="GJ801">
            <v>-12</v>
          </cell>
          <cell r="GK801">
            <v>0</v>
          </cell>
          <cell r="GL801">
            <v>-12</v>
          </cell>
          <cell r="GM801">
            <v>-8</v>
          </cell>
          <cell r="GN801">
            <v>0</v>
          </cell>
          <cell r="GO801">
            <v>-8</v>
          </cell>
          <cell r="GP801">
            <v>-12</v>
          </cell>
          <cell r="GQ801">
            <v>0</v>
          </cell>
          <cell r="GR801">
            <v>-12</v>
          </cell>
          <cell r="GS801">
            <v>0</v>
          </cell>
          <cell r="GT801">
            <v>0</v>
          </cell>
          <cell r="GU801">
            <v>0</v>
          </cell>
          <cell r="GV801">
            <v>0</v>
          </cell>
          <cell r="GW801">
            <v>0</v>
          </cell>
          <cell r="GX801">
            <v>0</v>
          </cell>
          <cell r="GY801">
            <v>0</v>
          </cell>
          <cell r="GZ801">
            <v>0</v>
          </cell>
          <cell r="HA801">
            <v>0</v>
          </cell>
          <cell r="HB801">
            <v>0</v>
          </cell>
          <cell r="HC801">
            <v>0</v>
          </cell>
          <cell r="HD801">
            <v>0</v>
          </cell>
          <cell r="HE801">
            <v>0</v>
          </cell>
          <cell r="HF801">
            <v>0</v>
          </cell>
          <cell r="HG801">
            <v>0</v>
          </cell>
          <cell r="HH801">
            <v>0</v>
          </cell>
          <cell r="HI801">
            <v>0</v>
          </cell>
          <cell r="HJ801">
            <v>0</v>
          </cell>
          <cell r="HO801">
            <v>0</v>
          </cell>
          <cell r="HP801">
            <v>0</v>
          </cell>
          <cell r="HQ801">
            <v>0</v>
          </cell>
          <cell r="HR801">
            <v>0</v>
          </cell>
          <cell r="HS801">
            <v>0</v>
          </cell>
          <cell r="HT801">
            <v>0</v>
          </cell>
          <cell r="HU801">
            <v>0</v>
          </cell>
          <cell r="HV801">
            <v>0</v>
          </cell>
          <cell r="HW801">
            <v>0</v>
          </cell>
          <cell r="HX801">
            <v>0</v>
          </cell>
          <cell r="HY801">
            <v>0</v>
          </cell>
          <cell r="HZ801">
            <v>0</v>
          </cell>
          <cell r="IA801">
            <v>0</v>
          </cell>
          <cell r="IB801">
            <v>0</v>
          </cell>
          <cell r="IC801">
            <v>0</v>
          </cell>
          <cell r="ID801">
            <v>0</v>
          </cell>
          <cell r="IE801">
            <v>0</v>
          </cell>
          <cell r="IF801">
            <v>0</v>
          </cell>
          <cell r="IG801">
            <v>0</v>
          </cell>
          <cell r="IH801">
            <v>0</v>
          </cell>
          <cell r="II801">
            <v>0</v>
          </cell>
          <cell r="IJ801">
            <v>0</v>
          </cell>
          <cell r="IK801">
            <v>0</v>
          </cell>
          <cell r="IL801">
            <v>0</v>
          </cell>
          <cell r="IM801">
            <v>0</v>
          </cell>
          <cell r="IN801">
            <v>0</v>
          </cell>
          <cell r="IO801">
            <v>0</v>
          </cell>
          <cell r="IP801">
            <v>0</v>
          </cell>
          <cell r="IQ801">
            <v>0</v>
          </cell>
          <cell r="IR801">
            <v>0</v>
          </cell>
          <cell r="IS801">
            <v>0</v>
          </cell>
          <cell r="IT801">
            <v>0</v>
          </cell>
          <cell r="IU801">
            <v>0</v>
          </cell>
          <cell r="IV801">
            <v>0</v>
          </cell>
          <cell r="IW801">
            <v>0</v>
          </cell>
          <cell r="IX801">
            <v>0</v>
          </cell>
          <cell r="IY801">
            <v>0</v>
          </cell>
          <cell r="IZ801">
            <v>0</v>
          </cell>
          <cell r="JA801">
            <v>0</v>
          </cell>
          <cell r="JB801">
            <v>0</v>
          </cell>
          <cell r="JC801">
            <v>0</v>
          </cell>
          <cell r="JD801">
            <v>0</v>
          </cell>
          <cell r="JE801">
            <v>0</v>
          </cell>
          <cell r="JF801">
            <v>0</v>
          </cell>
          <cell r="JG801">
            <v>0</v>
          </cell>
          <cell r="JH801">
            <v>0</v>
          </cell>
          <cell r="JI801">
            <v>0</v>
          </cell>
          <cell r="JJ801">
            <v>0</v>
          </cell>
          <cell r="JK801">
            <v>0</v>
          </cell>
          <cell r="JL801">
            <v>0</v>
          </cell>
          <cell r="JM801">
            <v>0</v>
          </cell>
          <cell r="JN801">
            <v>0</v>
          </cell>
          <cell r="JO801">
            <v>0</v>
          </cell>
          <cell r="JP801">
            <v>0</v>
          </cell>
          <cell r="JQ801">
            <v>0</v>
          </cell>
          <cell r="JR801">
            <v>0</v>
          </cell>
          <cell r="JS801">
            <v>0</v>
          </cell>
          <cell r="JT801">
            <v>0</v>
          </cell>
          <cell r="JU801">
            <v>0</v>
          </cell>
          <cell r="JV801">
            <v>0</v>
          </cell>
          <cell r="JW801">
            <v>0</v>
          </cell>
          <cell r="JX801">
            <v>0</v>
          </cell>
          <cell r="JY801">
            <v>0</v>
          </cell>
          <cell r="JZ801">
            <v>0</v>
          </cell>
          <cell r="KA801">
            <v>0</v>
          </cell>
          <cell r="KB801">
            <v>0</v>
          </cell>
          <cell r="KC801">
            <v>0</v>
          </cell>
          <cell r="KD801">
            <v>0</v>
          </cell>
          <cell r="KE801">
            <v>0</v>
          </cell>
          <cell r="KF801">
            <v>0</v>
          </cell>
          <cell r="KG801">
            <v>0</v>
          </cell>
          <cell r="KH801">
            <v>0</v>
          </cell>
          <cell r="KI801">
            <v>0</v>
          </cell>
          <cell r="KJ801">
            <v>0</v>
          </cell>
          <cell r="KK801">
            <v>0</v>
          </cell>
          <cell r="KL801">
            <v>0</v>
          </cell>
          <cell r="KM801">
            <v>0</v>
          </cell>
          <cell r="KN801">
            <v>0</v>
          </cell>
          <cell r="KO801">
            <v>0</v>
          </cell>
          <cell r="KP801">
            <v>0</v>
          </cell>
          <cell r="KQ801">
            <v>0</v>
          </cell>
          <cell r="KR801">
            <v>0</v>
          </cell>
          <cell r="KS801">
            <v>0</v>
          </cell>
          <cell r="KT801">
            <v>-12</v>
          </cell>
          <cell r="KU801">
            <v>0</v>
          </cell>
          <cell r="KV801">
            <v>0</v>
          </cell>
          <cell r="KW801">
            <v>-8</v>
          </cell>
          <cell r="KX801">
            <v>0</v>
          </cell>
          <cell r="KY801">
            <v>0</v>
          </cell>
          <cell r="KZ801">
            <v>-8</v>
          </cell>
          <cell r="LA801">
            <v>0</v>
          </cell>
          <cell r="LB801">
            <v>0</v>
          </cell>
          <cell r="LC801">
            <v>-6</v>
          </cell>
          <cell r="LD801">
            <v>0</v>
          </cell>
          <cell r="LE801">
            <v>0</v>
          </cell>
          <cell r="LF801">
            <v>-18</v>
          </cell>
          <cell r="LG801">
            <v>0</v>
          </cell>
          <cell r="LH801">
            <v>0</v>
          </cell>
          <cell r="LI801">
            <v>-14</v>
          </cell>
          <cell r="LJ801">
            <v>0</v>
          </cell>
          <cell r="LK801">
            <v>0</v>
          </cell>
          <cell r="LL801">
            <v>-14</v>
          </cell>
          <cell r="LM801">
            <v>0</v>
          </cell>
          <cell r="LN801">
            <v>0</v>
          </cell>
          <cell r="LO801">
            <v>-12</v>
          </cell>
          <cell r="LP801">
            <v>0</v>
          </cell>
          <cell r="LQ801">
            <v>0</v>
          </cell>
          <cell r="LR801">
            <v>-10</v>
          </cell>
          <cell r="LS801">
            <v>0</v>
          </cell>
          <cell r="LT801">
            <v>0</v>
          </cell>
          <cell r="LU801">
            <v>-16</v>
          </cell>
          <cell r="LV801">
            <v>0</v>
          </cell>
          <cell r="LW801">
            <v>0</v>
          </cell>
          <cell r="LX801">
            <v>-14</v>
          </cell>
          <cell r="LY801">
            <v>0</v>
          </cell>
          <cell r="LZ801">
            <v>0</v>
          </cell>
          <cell r="MA801">
            <v>-14</v>
          </cell>
          <cell r="MB801">
            <v>0</v>
          </cell>
          <cell r="MC801">
            <v>0</v>
          </cell>
          <cell r="MD801">
            <v>-14</v>
          </cell>
          <cell r="ME801">
            <v>0</v>
          </cell>
          <cell r="MF801">
            <v>0</v>
          </cell>
          <cell r="MG801">
            <v>-14</v>
          </cell>
          <cell r="MH801">
            <v>0</v>
          </cell>
          <cell r="MI801">
            <v>0</v>
          </cell>
          <cell r="MJ801">
            <v>-12</v>
          </cell>
          <cell r="MK801">
            <v>0</v>
          </cell>
          <cell r="ML801">
            <v>0</v>
          </cell>
          <cell r="MM801">
            <v>-12</v>
          </cell>
          <cell r="MN801">
            <v>0</v>
          </cell>
          <cell r="MO801">
            <v>0</v>
          </cell>
          <cell r="MP801">
            <v>-8</v>
          </cell>
          <cell r="MQ801">
            <v>0</v>
          </cell>
          <cell r="MR801">
            <v>0</v>
          </cell>
          <cell r="MS801">
            <v>-16</v>
          </cell>
          <cell r="MT801">
            <v>0</v>
          </cell>
          <cell r="MU801">
            <v>0</v>
          </cell>
          <cell r="MV801">
            <v>-16</v>
          </cell>
          <cell r="MW801">
            <v>0</v>
          </cell>
          <cell r="MX801">
            <v>0</v>
          </cell>
          <cell r="MY801">
            <v>-12</v>
          </cell>
          <cell r="MZ801">
            <v>0</v>
          </cell>
          <cell r="NA801">
            <v>0</v>
          </cell>
          <cell r="NB801">
            <v>-8</v>
          </cell>
          <cell r="NC801">
            <v>0</v>
          </cell>
          <cell r="ND801">
            <v>0</v>
          </cell>
          <cell r="NE801">
            <v>-12</v>
          </cell>
          <cell r="NF801">
            <v>0</v>
          </cell>
          <cell r="NG801">
            <v>0</v>
          </cell>
          <cell r="NH801">
            <v>0</v>
          </cell>
          <cell r="NI801">
            <v>0</v>
          </cell>
          <cell r="NJ801">
            <v>0</v>
          </cell>
          <cell r="NK801">
            <v>0</v>
          </cell>
          <cell r="NL801">
            <v>0</v>
          </cell>
          <cell r="NM801">
            <v>0</v>
          </cell>
          <cell r="NN801">
            <v>0</v>
          </cell>
          <cell r="NO801">
            <v>0</v>
          </cell>
          <cell r="NP801">
            <v>0</v>
          </cell>
          <cell r="NQ801">
            <v>0</v>
          </cell>
          <cell r="NR801">
            <v>0</v>
          </cell>
          <cell r="NS801">
            <v>0</v>
          </cell>
          <cell r="NT801">
            <v>0</v>
          </cell>
          <cell r="NU801">
            <v>0</v>
          </cell>
          <cell r="NV801">
            <v>0</v>
          </cell>
          <cell r="NW801">
            <v>0</v>
          </cell>
        </row>
        <row r="803">
          <cell r="HO803" t="str">
            <v>Pôle</v>
          </cell>
          <cell r="HP803" t="str">
            <v>Trimestre</v>
          </cell>
          <cell r="HR803" t="str">
            <v>Pôle</v>
          </cell>
          <cell r="HS803" t="str">
            <v>Trimestre</v>
          </cell>
          <cell r="HU803" t="str">
            <v>Pôle</v>
          </cell>
          <cell r="HV803" t="str">
            <v>Trimestre</v>
          </cell>
          <cell r="HX803" t="str">
            <v>Pôle</v>
          </cell>
          <cell r="HY803" t="str">
            <v>Trimestre</v>
          </cell>
          <cell r="IA803" t="str">
            <v>Pôle</v>
          </cell>
          <cell r="IB803" t="str">
            <v>Trimestre</v>
          </cell>
          <cell r="ID803" t="str">
            <v>Pôle</v>
          </cell>
          <cell r="IE803" t="str">
            <v>Trimestre</v>
          </cell>
          <cell r="IG803" t="str">
            <v>Pôle</v>
          </cell>
          <cell r="IH803" t="str">
            <v>Trimestre</v>
          </cell>
          <cell r="IJ803" t="str">
            <v>Pôle</v>
          </cell>
          <cell r="IK803" t="str">
            <v>Trimestre</v>
          </cell>
          <cell r="IM803" t="str">
            <v>Pôle</v>
          </cell>
          <cell r="IN803" t="str">
            <v>Trimestre</v>
          </cell>
          <cell r="IP803" t="str">
            <v>Pôle</v>
          </cell>
          <cell r="IQ803" t="str">
            <v>Trimestre</v>
          </cell>
          <cell r="IS803" t="str">
            <v>Pôle</v>
          </cell>
          <cell r="IT803" t="str">
            <v>Trimestre</v>
          </cell>
          <cell r="IV803" t="str">
            <v>Pôle</v>
          </cell>
          <cell r="IW803" t="str">
            <v>Trimestre</v>
          </cell>
          <cell r="IY803" t="str">
            <v>Pôle</v>
          </cell>
          <cell r="IZ803" t="str">
            <v>Trimestre</v>
          </cell>
          <cell r="JB803" t="str">
            <v>Pôle</v>
          </cell>
          <cell r="JC803" t="str">
            <v>Trimestre</v>
          </cell>
          <cell r="JE803" t="str">
            <v>Pôle</v>
          </cell>
          <cell r="JF803" t="str">
            <v>Trimestre</v>
          </cell>
          <cell r="JH803" t="str">
            <v>Pôle</v>
          </cell>
          <cell r="JI803" t="str">
            <v>Trimestre</v>
          </cell>
          <cell r="JK803" t="str">
            <v>Pôle</v>
          </cell>
          <cell r="JL803" t="str">
            <v>Trimestre</v>
          </cell>
          <cell r="JN803" t="str">
            <v>Pôle</v>
          </cell>
          <cell r="JO803" t="str">
            <v>Trimestre</v>
          </cell>
          <cell r="JQ803" t="str">
            <v>Pôle</v>
          </cell>
          <cell r="JR803" t="str">
            <v>Trimestre</v>
          </cell>
          <cell r="JT803" t="str">
            <v>Pôle</v>
          </cell>
          <cell r="JU803" t="str">
            <v>Trimestre</v>
          </cell>
          <cell r="JW803" t="str">
            <v>Pôle</v>
          </cell>
          <cell r="JX803" t="str">
            <v>Trimestre</v>
          </cell>
          <cell r="JZ803" t="str">
            <v>Pôle</v>
          </cell>
          <cell r="KA803" t="str">
            <v>Trimestre</v>
          </cell>
          <cell r="KC803" t="str">
            <v>Pôle</v>
          </cell>
          <cell r="KD803" t="str">
            <v>Trimestre</v>
          </cell>
          <cell r="KF803" t="str">
            <v>Pôle</v>
          </cell>
          <cell r="KG803" t="str">
            <v>Trimestre</v>
          </cell>
          <cell r="KI803" t="str">
            <v>Pôle</v>
          </cell>
          <cell r="KJ803" t="str">
            <v>Trimestre</v>
          </cell>
          <cell r="KL803" t="str">
            <v>Pôle</v>
          </cell>
          <cell r="KM803" t="str">
            <v>Trimestre</v>
          </cell>
          <cell r="KO803" t="str">
            <v>Pôle</v>
          </cell>
          <cell r="KP803" t="str">
            <v>Trimestre</v>
          </cell>
          <cell r="KR803" t="str">
            <v>Pôle</v>
          </cell>
          <cell r="KS803" t="str">
            <v>Trimestre</v>
          </cell>
          <cell r="KU803" t="str">
            <v>Pôle</v>
          </cell>
          <cell r="KV803" t="str">
            <v>Trimestre</v>
          </cell>
          <cell r="KX803" t="str">
            <v>Pôle</v>
          </cell>
          <cell r="KY803" t="str">
            <v>Trimestre</v>
          </cell>
          <cell r="LA803" t="str">
            <v>Pôle</v>
          </cell>
          <cell r="LB803" t="str">
            <v>Trimestre</v>
          </cell>
          <cell r="LD803" t="str">
            <v>Pôle</v>
          </cell>
          <cell r="LE803" t="str">
            <v>Trimestre</v>
          </cell>
          <cell r="LG803" t="str">
            <v>Pôle</v>
          </cell>
          <cell r="LH803" t="str">
            <v>Trimestre</v>
          </cell>
          <cell r="LJ803" t="str">
            <v>Pôle</v>
          </cell>
          <cell r="LK803" t="str">
            <v>Trimestre</v>
          </cell>
          <cell r="LM803" t="str">
            <v>Pôle</v>
          </cell>
          <cell r="LN803" t="str">
            <v>Trimestre</v>
          </cell>
          <cell r="LP803" t="str">
            <v>Pôle</v>
          </cell>
          <cell r="LQ803" t="str">
            <v>Trimestre</v>
          </cell>
          <cell r="LS803" t="str">
            <v>Pôle</v>
          </cell>
          <cell r="LT803" t="str">
            <v>Trimestre</v>
          </cell>
          <cell r="LV803" t="str">
            <v>Pôle</v>
          </cell>
          <cell r="LW803" t="str">
            <v>Trimestre</v>
          </cell>
          <cell r="LY803" t="str">
            <v>Pôle</v>
          </cell>
          <cell r="LZ803" t="str">
            <v>Trimestre</v>
          </cell>
          <cell r="MB803" t="str">
            <v>Pôle</v>
          </cell>
          <cell r="MC803" t="str">
            <v>Trimestre</v>
          </cell>
          <cell r="ME803" t="str">
            <v>Pôle</v>
          </cell>
          <cell r="MF803" t="str">
            <v>Trimestre</v>
          </cell>
          <cell r="MH803" t="str">
            <v>Pôle</v>
          </cell>
          <cell r="MI803" t="str">
            <v>Trimestre</v>
          </cell>
          <cell r="MK803" t="str">
            <v>Pôle</v>
          </cell>
          <cell r="ML803" t="str">
            <v>Trimestre</v>
          </cell>
          <cell r="MN803" t="str">
            <v>Pôle</v>
          </cell>
          <cell r="MO803" t="str">
            <v>Trimestre</v>
          </cell>
          <cell r="MQ803" t="str">
            <v>Pôle</v>
          </cell>
          <cell r="MR803" t="str">
            <v>Trimestre</v>
          </cell>
          <cell r="MT803" t="str">
            <v>Pôle</v>
          </cell>
          <cell r="MU803" t="str">
            <v>Trimestre</v>
          </cell>
          <cell r="MW803" t="str">
            <v>Pôle</v>
          </cell>
          <cell r="MX803" t="str">
            <v>Trimestre</v>
          </cell>
          <cell r="MZ803" t="str">
            <v>Pôle</v>
          </cell>
          <cell r="NA803" t="str">
            <v>Trimestre</v>
          </cell>
          <cell r="NC803" t="str">
            <v>Pôle</v>
          </cell>
          <cell r="ND803" t="str">
            <v>Trimestre</v>
          </cell>
          <cell r="NF803" t="str">
            <v>Pôle</v>
          </cell>
          <cell r="NG803" t="str">
            <v>Trimestre</v>
          </cell>
          <cell r="NI803" t="str">
            <v>Pôle</v>
          </cell>
          <cell r="NJ803" t="str">
            <v>Trimestre</v>
          </cell>
          <cell r="NL803" t="str">
            <v>Pôle</v>
          </cell>
          <cell r="NM803" t="str">
            <v>Trimestre</v>
          </cell>
          <cell r="NO803" t="str">
            <v>Pôle</v>
          </cell>
          <cell r="NP803" t="str">
            <v>Trimestre</v>
          </cell>
          <cell r="NR803" t="str">
            <v>Pôle</v>
          </cell>
          <cell r="NS803" t="str">
            <v>Trimestre</v>
          </cell>
          <cell r="NU803" t="str">
            <v>Pôle</v>
          </cell>
          <cell r="NV803" t="str">
            <v>Trimestre</v>
          </cell>
        </row>
        <row r="804">
          <cell r="HO804" t="str">
            <v>AHM</v>
          </cell>
          <cell r="HP804" t="str">
            <v>XXXX-XX</v>
          </cell>
          <cell r="HR804" t="str">
            <v>AHM</v>
          </cell>
          <cell r="HS804" t="str">
            <v>XXXX-XX</v>
          </cell>
          <cell r="HU804" t="str">
            <v>AHM</v>
          </cell>
          <cell r="HV804" t="str">
            <v>XXXX-XX</v>
          </cell>
          <cell r="HX804" t="str">
            <v>AHM</v>
          </cell>
          <cell r="HY804" t="str">
            <v>2020-T1</v>
          </cell>
          <cell r="IA804" t="str">
            <v>AHM</v>
          </cell>
          <cell r="IB804" t="str">
            <v>XXXX-XX</v>
          </cell>
          <cell r="ID804" t="str">
            <v>AHM</v>
          </cell>
          <cell r="IE804" t="str">
            <v>XXXX-XX</v>
          </cell>
          <cell r="IG804" t="str">
            <v>AHM</v>
          </cell>
          <cell r="IH804" t="str">
            <v>XXXX-XX</v>
          </cell>
          <cell r="IJ804" t="str">
            <v>AHM</v>
          </cell>
          <cell r="IK804" t="str">
            <v>2019-T1</v>
          </cell>
          <cell r="IM804" t="str">
            <v>AHM</v>
          </cell>
          <cell r="IN804" t="str">
            <v>XXXX-XX</v>
          </cell>
          <cell r="IP804" t="str">
            <v>AHM</v>
          </cell>
          <cell r="IQ804" t="str">
            <v>XXXX-XX</v>
          </cell>
          <cell r="IS804" t="str">
            <v>AHM</v>
          </cell>
          <cell r="IT804" t="str">
            <v>XXXX-XX</v>
          </cell>
          <cell r="IV804" t="str">
            <v>AHM</v>
          </cell>
          <cell r="IW804" t="str">
            <v>2018-T1</v>
          </cell>
          <cell r="IY804" t="str">
            <v>AHM</v>
          </cell>
          <cell r="IZ804" t="str">
            <v>XXXX-XX</v>
          </cell>
          <cell r="JB804" t="str">
            <v>AHM</v>
          </cell>
          <cell r="JC804" t="str">
            <v>XXXX-XX</v>
          </cell>
          <cell r="JE804" t="str">
            <v>AHM</v>
          </cell>
          <cell r="JF804" t="str">
            <v>XXXX-XX</v>
          </cell>
          <cell r="JH804" t="str">
            <v>AHM</v>
          </cell>
          <cell r="JI804" t="str">
            <v>2017-T1</v>
          </cell>
          <cell r="JK804" t="str">
            <v>AHM</v>
          </cell>
          <cell r="JL804" t="str">
            <v>XXXX-XX</v>
          </cell>
          <cell r="JN804" t="str">
            <v>AHM</v>
          </cell>
          <cell r="JO804" t="str">
            <v>XXXX-XX</v>
          </cell>
          <cell r="JQ804" t="str">
            <v>AHM</v>
          </cell>
          <cell r="JR804" t="str">
            <v>XXXX-XX</v>
          </cell>
          <cell r="JT804" t="str">
            <v>AHM</v>
          </cell>
          <cell r="JU804" t="str">
            <v>2016-T1</v>
          </cell>
          <cell r="JW804" t="str">
            <v>AHM</v>
          </cell>
          <cell r="JX804" t="str">
            <v>XXXX-XX</v>
          </cell>
          <cell r="JZ804" t="str">
            <v>AHM</v>
          </cell>
          <cell r="KA804" t="str">
            <v>XXXX-XX</v>
          </cell>
          <cell r="KC804" t="str">
            <v>AHM</v>
          </cell>
          <cell r="KD804" t="str">
            <v>XXXX-XX</v>
          </cell>
          <cell r="KF804" t="str">
            <v>AHM</v>
          </cell>
          <cell r="KG804" t="str">
            <v>2015-T1</v>
          </cell>
          <cell r="KI804" t="str">
            <v>AHM</v>
          </cell>
          <cell r="KJ804" t="str">
            <v>XXXX-XX</v>
          </cell>
          <cell r="KL804" t="str">
            <v>AHM</v>
          </cell>
          <cell r="KM804" t="str">
            <v>XXXX-XX</v>
          </cell>
          <cell r="KO804" t="str">
            <v>AHM</v>
          </cell>
          <cell r="KP804" t="str">
            <v>XXXX-XX</v>
          </cell>
          <cell r="KR804" t="str">
            <v>AHM</v>
          </cell>
          <cell r="KS804" t="str">
            <v>2014-T1</v>
          </cell>
          <cell r="KU804" t="str">
            <v>AHM</v>
          </cell>
          <cell r="KV804" t="str">
            <v>XXXX-XX</v>
          </cell>
          <cell r="KX804" t="str">
            <v>AHM</v>
          </cell>
          <cell r="KY804" t="str">
            <v>XXXX-XX</v>
          </cell>
          <cell r="LA804" t="str">
            <v>AHM</v>
          </cell>
          <cell r="LB804" t="str">
            <v>XXXX-XX</v>
          </cell>
          <cell r="LD804" t="str">
            <v>AHM</v>
          </cell>
          <cell r="LE804" t="str">
            <v>2013-T1</v>
          </cell>
          <cell r="LG804" t="str">
            <v>AHM</v>
          </cell>
          <cell r="LH804" t="str">
            <v>XXXX-XX</v>
          </cell>
          <cell r="LJ804" t="str">
            <v>AHM</v>
          </cell>
          <cell r="LK804" t="str">
            <v>XXXX-XX</v>
          </cell>
          <cell r="LM804" t="str">
            <v>AHM</v>
          </cell>
          <cell r="LN804" t="str">
            <v>XXXX-XX</v>
          </cell>
          <cell r="LP804" t="str">
            <v>AHM</v>
          </cell>
          <cell r="LQ804" t="str">
            <v>2012-T1</v>
          </cell>
          <cell r="LS804" t="str">
            <v>AHM</v>
          </cell>
          <cell r="LT804" t="str">
            <v>XXXX-XX</v>
          </cell>
          <cell r="LV804" t="str">
            <v>AHM</v>
          </cell>
          <cell r="LW804" t="str">
            <v>XXXX-XX</v>
          </cell>
          <cell r="LY804" t="str">
            <v>AHM</v>
          </cell>
          <cell r="LZ804" t="str">
            <v>XXXX-XX</v>
          </cell>
          <cell r="MB804" t="str">
            <v>AHM</v>
          </cell>
          <cell r="MC804" t="str">
            <v>2011-T1</v>
          </cell>
          <cell r="ME804" t="str">
            <v>AHM</v>
          </cell>
          <cell r="MF804" t="str">
            <v>XXXX-XX</v>
          </cell>
          <cell r="MH804" t="str">
            <v>AHM</v>
          </cell>
          <cell r="MI804" t="str">
            <v>XXXX-XX</v>
          </cell>
          <cell r="MK804" t="str">
            <v>AHM</v>
          </cell>
          <cell r="ML804" t="str">
            <v>XXXX-XX</v>
          </cell>
          <cell r="MN804" t="str">
            <v>AHM</v>
          </cell>
          <cell r="MO804" t="str">
            <v>2010-T1</v>
          </cell>
          <cell r="MQ804" t="str">
            <v>AHM</v>
          </cell>
          <cell r="MR804" t="str">
            <v>XXXX-XX</v>
          </cell>
          <cell r="MT804" t="str">
            <v>AHM</v>
          </cell>
          <cell r="MU804" t="str">
            <v>XXXX-XX</v>
          </cell>
          <cell r="MW804" t="str">
            <v>AHM</v>
          </cell>
          <cell r="MX804" t="str">
            <v>XXXX-XX</v>
          </cell>
          <cell r="MZ804" t="str">
            <v>AHM</v>
          </cell>
          <cell r="NA804" t="str">
            <v>2009-T1</v>
          </cell>
          <cell r="NC804" t="str">
            <v>AHM</v>
          </cell>
          <cell r="ND804" t="str">
            <v>XXXX-XX</v>
          </cell>
          <cell r="NF804" t="str">
            <v>AHM</v>
          </cell>
          <cell r="NG804" t="str">
            <v>XXXX-XX</v>
          </cell>
          <cell r="NI804" t="str">
            <v>AHM</v>
          </cell>
          <cell r="NJ804" t="str">
            <v>XXXX-XX</v>
          </cell>
          <cell r="NL804" t="str">
            <v>AHM</v>
          </cell>
          <cell r="NM804" t="str">
            <v>2008-T1</v>
          </cell>
          <cell r="NO804" t="str">
            <v>AHM</v>
          </cell>
          <cell r="NP804" t="str">
            <v>XXXX-XX</v>
          </cell>
          <cell r="NR804" t="str">
            <v>AHM</v>
          </cell>
          <cell r="NS804" t="str">
            <v>XXXX-XX</v>
          </cell>
          <cell r="NU804" t="str">
            <v>AHM</v>
          </cell>
          <cell r="NV804" t="str">
            <v>XXXX-XX</v>
          </cell>
        </row>
        <row r="805">
          <cell r="HO805" t="str">
            <v>Pôle</v>
          </cell>
          <cell r="HP805" t="str">
            <v>Trimestre</v>
          </cell>
          <cell r="HR805" t="str">
            <v>Pôle</v>
          </cell>
          <cell r="HS805" t="str">
            <v>Trimestre</v>
          </cell>
          <cell r="HU805" t="str">
            <v>Pôle</v>
          </cell>
          <cell r="HV805" t="str">
            <v>Trimestre</v>
          </cell>
          <cell r="HX805" t="str">
            <v>Pôle</v>
          </cell>
          <cell r="HY805" t="str">
            <v>Trimestre</v>
          </cell>
          <cell r="IA805" t="str">
            <v>Pôle</v>
          </cell>
          <cell r="IB805" t="str">
            <v>Trimestre</v>
          </cell>
          <cell r="ID805" t="str">
            <v>Pôle</v>
          </cell>
          <cell r="IE805" t="str">
            <v>Trimestre</v>
          </cell>
          <cell r="IG805" t="str">
            <v>Pôle</v>
          </cell>
          <cell r="IH805" t="str">
            <v>Trimestre</v>
          </cell>
          <cell r="IJ805" t="str">
            <v>Pôle</v>
          </cell>
          <cell r="IK805" t="str">
            <v>Trimestre</v>
          </cell>
          <cell r="IM805" t="str">
            <v>Pôle</v>
          </cell>
          <cell r="IN805" t="str">
            <v>Trimestre</v>
          </cell>
          <cell r="IP805" t="str">
            <v>Pôle</v>
          </cell>
          <cell r="IQ805" t="str">
            <v>Trimestre</v>
          </cell>
          <cell r="IS805" t="str">
            <v>Pôle</v>
          </cell>
          <cell r="IT805" t="str">
            <v>Trimestre</v>
          </cell>
          <cell r="IV805" t="str">
            <v>Pôle</v>
          </cell>
          <cell r="IW805" t="str">
            <v>Trimestre</v>
          </cell>
          <cell r="IY805" t="str">
            <v>Pôle</v>
          </cell>
          <cell r="IZ805" t="str">
            <v>Trimestre</v>
          </cell>
          <cell r="JB805" t="str">
            <v>Pôle</v>
          </cell>
          <cell r="JC805" t="str">
            <v>Trimestre</v>
          </cell>
          <cell r="JE805" t="str">
            <v>Pôle</v>
          </cell>
          <cell r="JF805" t="str">
            <v>Trimestre</v>
          </cell>
          <cell r="JH805" t="str">
            <v>Pôle</v>
          </cell>
          <cell r="JI805" t="str">
            <v>Trimestre</v>
          </cell>
          <cell r="JK805" t="str">
            <v>Pôle</v>
          </cell>
          <cell r="JL805" t="str">
            <v>Trimestre</v>
          </cell>
          <cell r="JN805" t="str">
            <v>Pôle</v>
          </cell>
          <cell r="JO805" t="str">
            <v>Trimestre</v>
          </cell>
          <cell r="JQ805" t="str">
            <v>Pôle</v>
          </cell>
          <cell r="JR805" t="str">
            <v>Trimestre</v>
          </cell>
          <cell r="JT805" t="str">
            <v>Pôle</v>
          </cell>
          <cell r="JU805" t="str">
            <v>Trimestre</v>
          </cell>
          <cell r="JW805" t="str">
            <v>Pôle</v>
          </cell>
          <cell r="JX805" t="str">
            <v>Trimestre</v>
          </cell>
          <cell r="JZ805" t="str">
            <v>Pôle</v>
          </cell>
          <cell r="KA805" t="str">
            <v>Trimestre</v>
          </cell>
          <cell r="KC805" t="str">
            <v>Pôle</v>
          </cell>
          <cell r="KD805" t="str">
            <v>Trimestre</v>
          </cell>
          <cell r="KF805" t="str">
            <v>Pôle</v>
          </cell>
          <cell r="KG805" t="str">
            <v>Trimestre</v>
          </cell>
          <cell r="KI805" t="str">
            <v>Pôle</v>
          </cell>
          <cell r="KJ805" t="str">
            <v>Trimestre</v>
          </cell>
          <cell r="KL805" t="str">
            <v>Pôle</v>
          </cell>
          <cell r="KM805" t="str">
            <v>Trimestre</v>
          </cell>
          <cell r="KO805" t="str">
            <v>Pôle</v>
          </cell>
          <cell r="KP805" t="str">
            <v>Trimestre</v>
          </cell>
          <cell r="KR805" t="str">
            <v>Pôle</v>
          </cell>
          <cell r="KS805" t="str">
            <v>Trimestre</v>
          </cell>
          <cell r="KU805" t="str">
            <v>Pôle</v>
          </cell>
          <cell r="KV805" t="str">
            <v>Trimestre</v>
          </cell>
          <cell r="KX805" t="str">
            <v>Pôle</v>
          </cell>
          <cell r="KY805" t="str">
            <v>Trimestre</v>
          </cell>
          <cell r="LA805" t="str">
            <v>Pôle</v>
          </cell>
          <cell r="LB805" t="str">
            <v>Trimestre</v>
          </cell>
          <cell r="LD805" t="str">
            <v>Pôle</v>
          </cell>
          <cell r="LE805" t="str">
            <v>Trimestre</v>
          </cell>
          <cell r="LG805" t="str">
            <v>Pôle</v>
          </cell>
          <cell r="LH805" t="str">
            <v>Trimestre</v>
          </cell>
          <cell r="LJ805" t="str">
            <v>Pôle</v>
          </cell>
          <cell r="LK805" t="str">
            <v>Trimestre</v>
          </cell>
          <cell r="LM805" t="str">
            <v>Pôle</v>
          </cell>
          <cell r="LN805" t="str">
            <v>Trimestre</v>
          </cell>
          <cell r="LP805" t="str">
            <v>Pôle</v>
          </cell>
          <cell r="LQ805" t="str">
            <v>Trimestre</v>
          </cell>
          <cell r="LS805" t="str">
            <v>Pôle</v>
          </cell>
          <cell r="LT805" t="str">
            <v>Trimestre</v>
          </cell>
          <cell r="LV805" t="str">
            <v>Pôle</v>
          </cell>
          <cell r="LW805" t="str">
            <v>Trimestre</v>
          </cell>
          <cell r="LY805" t="str">
            <v>Pôle</v>
          </cell>
          <cell r="LZ805" t="str">
            <v>Trimestre</v>
          </cell>
          <cell r="MB805" t="str">
            <v>Pôle</v>
          </cell>
          <cell r="MC805" t="str">
            <v>Trimestre</v>
          </cell>
          <cell r="ME805" t="str">
            <v>Pôle</v>
          </cell>
          <cell r="MF805" t="str">
            <v>Trimestre</v>
          </cell>
          <cell r="MH805" t="str">
            <v>Pôle</v>
          </cell>
          <cell r="MI805" t="str">
            <v>Trimestre</v>
          </cell>
          <cell r="MK805" t="str">
            <v>Pôle</v>
          </cell>
          <cell r="ML805" t="str">
            <v>Trimestre</v>
          </cell>
          <cell r="MN805" t="str">
            <v>Pôle</v>
          </cell>
          <cell r="MO805" t="str">
            <v>Trimestre</v>
          </cell>
          <cell r="MQ805" t="str">
            <v>Pôle</v>
          </cell>
          <cell r="MR805" t="str">
            <v>Trimestre</v>
          </cell>
          <cell r="MT805" t="str">
            <v>Pôle</v>
          </cell>
          <cell r="MU805" t="str">
            <v>Trimestre</v>
          </cell>
          <cell r="MW805" t="str">
            <v>Pôle</v>
          </cell>
          <cell r="MX805" t="str">
            <v>Trimestre</v>
          </cell>
          <cell r="MZ805" t="str">
            <v>Pôle</v>
          </cell>
          <cell r="NA805" t="str">
            <v>Trimestre</v>
          </cell>
          <cell r="NC805" t="str">
            <v>Pôle</v>
          </cell>
          <cell r="ND805" t="str">
            <v>Trimestre</v>
          </cell>
          <cell r="NF805" t="str">
            <v>Pôle</v>
          </cell>
          <cell r="NG805" t="str">
            <v>Trimestre</v>
          </cell>
          <cell r="NI805" t="str">
            <v>Pôle</v>
          </cell>
          <cell r="NJ805" t="str">
            <v>Trimestre</v>
          </cell>
          <cell r="NL805" t="str">
            <v>Pôle</v>
          </cell>
          <cell r="NM805" t="str">
            <v>Trimestre</v>
          </cell>
          <cell r="NO805" t="str">
            <v>Pôle</v>
          </cell>
          <cell r="NP805" t="str">
            <v>Trimestre</v>
          </cell>
          <cell r="NR805" t="str">
            <v>Pôle</v>
          </cell>
          <cell r="NS805" t="str">
            <v>Trimestre</v>
          </cell>
          <cell r="NU805" t="str">
            <v>Pôle</v>
          </cell>
          <cell r="NV805" t="str">
            <v>Trimestre</v>
          </cell>
        </row>
        <row r="806">
          <cell r="HO806" t="str">
            <v>AHM</v>
          </cell>
          <cell r="HP806" t="str">
            <v>2021-T1</v>
          </cell>
          <cell r="HR806" t="str">
            <v>AHM</v>
          </cell>
          <cell r="HS806" t="str">
            <v>XXXX-XX</v>
          </cell>
          <cell r="HU806" t="str">
            <v>AHM</v>
          </cell>
          <cell r="HV806" t="str">
            <v>XXXX-XX</v>
          </cell>
          <cell r="HX806" t="str">
            <v>AHM</v>
          </cell>
          <cell r="HY806" t="str">
            <v>2020-T2</v>
          </cell>
          <cell r="IA806" t="str">
            <v>AHM</v>
          </cell>
          <cell r="IB806" t="str">
            <v>2020-T1</v>
          </cell>
          <cell r="ID806" t="str">
            <v>AHM</v>
          </cell>
          <cell r="IE806" t="str">
            <v>XXXX-XX</v>
          </cell>
          <cell r="IG806" t="str">
            <v>AHM</v>
          </cell>
          <cell r="IH806" t="str">
            <v>XXXX-XX</v>
          </cell>
          <cell r="IJ806" t="str">
            <v>AHM</v>
          </cell>
          <cell r="IK806" t="str">
            <v>2019-T2</v>
          </cell>
          <cell r="IM806" t="str">
            <v>AHM</v>
          </cell>
          <cell r="IN806" t="str">
            <v>2019-T1</v>
          </cell>
          <cell r="IP806" t="str">
            <v>AHM</v>
          </cell>
          <cell r="IQ806" t="str">
            <v>XXXX-XX</v>
          </cell>
          <cell r="IS806" t="str">
            <v>AHM</v>
          </cell>
          <cell r="IT806" t="str">
            <v>XXXX-XX</v>
          </cell>
          <cell r="IV806" t="str">
            <v>AHM</v>
          </cell>
          <cell r="IW806" t="str">
            <v>2018-T2</v>
          </cell>
          <cell r="IY806" t="str">
            <v>AHM</v>
          </cell>
          <cell r="IZ806" t="str">
            <v>2018-T1</v>
          </cell>
          <cell r="JB806" t="str">
            <v>AHM</v>
          </cell>
          <cell r="JC806" t="str">
            <v>XXXX-XX</v>
          </cell>
          <cell r="JE806" t="str">
            <v>AHM</v>
          </cell>
          <cell r="JF806" t="str">
            <v>XXXX-XX</v>
          </cell>
          <cell r="JH806" t="str">
            <v>AHM</v>
          </cell>
          <cell r="JI806" t="str">
            <v>2017-T2</v>
          </cell>
          <cell r="JK806" t="str">
            <v>AHM</v>
          </cell>
          <cell r="JL806" t="str">
            <v>2017-T1</v>
          </cell>
          <cell r="JN806" t="str">
            <v>AHM</v>
          </cell>
          <cell r="JO806" t="str">
            <v>XXXX-XX</v>
          </cell>
          <cell r="JQ806" t="str">
            <v>AHM</v>
          </cell>
          <cell r="JR806" t="str">
            <v>XXXX-XX</v>
          </cell>
          <cell r="JT806" t="str">
            <v>AHM</v>
          </cell>
          <cell r="JU806" t="str">
            <v>2016-T2</v>
          </cell>
          <cell r="JW806" t="str">
            <v>AHM</v>
          </cell>
          <cell r="JX806" t="str">
            <v>2016-T1</v>
          </cell>
          <cell r="JZ806" t="str">
            <v>AHM</v>
          </cell>
          <cell r="KA806" t="str">
            <v>XXXX-XX</v>
          </cell>
          <cell r="KC806" t="str">
            <v>AHM</v>
          </cell>
          <cell r="KD806" t="str">
            <v>XXXX-XX</v>
          </cell>
          <cell r="KF806" t="str">
            <v>AHM</v>
          </cell>
          <cell r="KG806" t="str">
            <v>2015-T2</v>
          </cell>
          <cell r="KI806" t="str">
            <v>AHM</v>
          </cell>
          <cell r="KJ806" t="str">
            <v>2015-T1</v>
          </cell>
          <cell r="KL806" t="str">
            <v>AHM</v>
          </cell>
          <cell r="KM806" t="str">
            <v>XXXX-XX</v>
          </cell>
          <cell r="KO806" t="str">
            <v>AHM</v>
          </cell>
          <cell r="KP806" t="str">
            <v>XXXX-XX</v>
          </cell>
          <cell r="KR806" t="str">
            <v>AHM</v>
          </cell>
          <cell r="KS806" t="str">
            <v>2014-T2</v>
          </cell>
          <cell r="KU806" t="str">
            <v>AHM</v>
          </cell>
          <cell r="KV806" t="str">
            <v>2014-T1</v>
          </cell>
          <cell r="KX806" t="str">
            <v>AHM</v>
          </cell>
          <cell r="KY806" t="str">
            <v>XXXX-XX</v>
          </cell>
          <cell r="LA806" t="str">
            <v>AHM</v>
          </cell>
          <cell r="LB806" t="str">
            <v>XXXX-XX</v>
          </cell>
          <cell r="LD806" t="str">
            <v>AHM</v>
          </cell>
          <cell r="LE806" t="str">
            <v>2013-T2</v>
          </cell>
          <cell r="LG806" t="str">
            <v>AHM</v>
          </cell>
          <cell r="LH806" t="str">
            <v>2013-T1</v>
          </cell>
          <cell r="LJ806" t="str">
            <v>AHM</v>
          </cell>
          <cell r="LK806" t="str">
            <v>XXXX-XX</v>
          </cell>
          <cell r="LM806" t="str">
            <v>AHM</v>
          </cell>
          <cell r="LN806" t="str">
            <v>XXXX-XX</v>
          </cell>
          <cell r="LP806" t="str">
            <v>AHM</v>
          </cell>
          <cell r="LQ806" t="str">
            <v>2012-T2</v>
          </cell>
          <cell r="LS806" t="str">
            <v>AHM</v>
          </cell>
          <cell r="LT806" t="str">
            <v>2012-T1</v>
          </cell>
          <cell r="LV806" t="str">
            <v>AHM</v>
          </cell>
          <cell r="LW806" t="str">
            <v>XXXX-XX</v>
          </cell>
          <cell r="LY806" t="str">
            <v>AHM</v>
          </cell>
          <cell r="LZ806" t="str">
            <v>XXXX-XX</v>
          </cell>
          <cell r="MB806" t="str">
            <v>AHM</v>
          </cell>
          <cell r="MC806" t="str">
            <v>2011-T2</v>
          </cell>
          <cell r="ME806" t="str">
            <v>AHM</v>
          </cell>
          <cell r="MF806" t="str">
            <v>2011-T1</v>
          </cell>
          <cell r="MH806" t="str">
            <v>AHM</v>
          </cell>
          <cell r="MI806" t="str">
            <v>XXXX-XX</v>
          </cell>
          <cell r="MK806" t="str">
            <v>AHM</v>
          </cell>
          <cell r="ML806" t="str">
            <v>XXXX-XX</v>
          </cell>
          <cell r="MN806" t="str">
            <v>AHM</v>
          </cell>
          <cell r="MO806" t="str">
            <v>2010-T2</v>
          </cell>
          <cell r="MQ806" t="str">
            <v>AHM</v>
          </cell>
          <cell r="MR806" t="str">
            <v>2010-T1</v>
          </cell>
          <cell r="MT806" t="str">
            <v>AHM</v>
          </cell>
          <cell r="MU806" t="str">
            <v>XXXX-XX</v>
          </cell>
          <cell r="MW806" t="str">
            <v>AHM</v>
          </cell>
          <cell r="MX806" t="str">
            <v>XXXX-XX</v>
          </cell>
          <cell r="MZ806" t="str">
            <v>AHM</v>
          </cell>
          <cell r="NA806" t="str">
            <v>2009-T2</v>
          </cell>
          <cell r="NC806" t="str">
            <v>AHM</v>
          </cell>
          <cell r="ND806" t="str">
            <v>2009-T1</v>
          </cell>
          <cell r="NF806" t="str">
            <v>AHM</v>
          </cell>
          <cell r="NG806" t="str">
            <v>XXXX-XX</v>
          </cell>
          <cell r="NI806" t="str">
            <v>AHM</v>
          </cell>
          <cell r="NJ806" t="str">
            <v>XXXX-XX</v>
          </cell>
          <cell r="NL806" t="str">
            <v>AHM</v>
          </cell>
          <cell r="NM806" t="str">
            <v>2008-T2</v>
          </cell>
          <cell r="NO806" t="str">
            <v>AHM</v>
          </cell>
          <cell r="NP806" t="str">
            <v>2008-T1</v>
          </cell>
          <cell r="NR806" t="str">
            <v>AHM</v>
          </cell>
          <cell r="NS806" t="str">
            <v>XXXX-XX</v>
          </cell>
          <cell r="NU806" t="str">
            <v>AHM</v>
          </cell>
          <cell r="NV806" t="str">
            <v>XXXX-XX</v>
          </cell>
        </row>
        <row r="807">
          <cell r="HO807" t="str">
            <v>Pôle</v>
          </cell>
          <cell r="HP807" t="str">
            <v>Trimestre</v>
          </cell>
          <cell r="HR807" t="str">
            <v>Pôle</v>
          </cell>
          <cell r="HS807" t="str">
            <v>Trimestre</v>
          </cell>
          <cell r="HU807" t="str">
            <v>Pôle</v>
          </cell>
          <cell r="HV807" t="str">
            <v>Trimestre</v>
          </cell>
          <cell r="HX807" t="str">
            <v>Pôle</v>
          </cell>
          <cell r="HY807" t="str">
            <v>Trimestre</v>
          </cell>
          <cell r="IA807" t="str">
            <v>Pôle</v>
          </cell>
          <cell r="IB807" t="str">
            <v>Trimestre</v>
          </cell>
          <cell r="ID807" t="str">
            <v>Pôle</v>
          </cell>
          <cell r="IE807" t="str">
            <v>Trimestre</v>
          </cell>
          <cell r="IG807" t="str">
            <v>Pôle</v>
          </cell>
          <cell r="IH807" t="str">
            <v>Trimestre</v>
          </cell>
          <cell r="IJ807" t="str">
            <v>Pôle</v>
          </cell>
          <cell r="IK807" t="str">
            <v>Trimestre</v>
          </cell>
          <cell r="IM807" t="str">
            <v>Pôle</v>
          </cell>
          <cell r="IN807" t="str">
            <v>Trimestre</v>
          </cell>
          <cell r="IP807" t="str">
            <v>Pôle</v>
          </cell>
          <cell r="IQ807" t="str">
            <v>Trimestre</v>
          </cell>
          <cell r="IS807" t="str">
            <v>Pôle</v>
          </cell>
          <cell r="IT807" t="str">
            <v>Trimestre</v>
          </cell>
          <cell r="IV807" t="str">
            <v>Pôle</v>
          </cell>
          <cell r="IW807" t="str">
            <v>Trimestre</v>
          </cell>
          <cell r="IY807" t="str">
            <v>Pôle</v>
          </cell>
          <cell r="IZ807" t="str">
            <v>Trimestre</v>
          </cell>
          <cell r="JB807" t="str">
            <v>Pôle</v>
          </cell>
          <cell r="JC807" t="str">
            <v>Trimestre</v>
          </cell>
          <cell r="JE807" t="str">
            <v>Pôle</v>
          </cell>
          <cell r="JF807" t="str">
            <v>Trimestre</v>
          </cell>
          <cell r="JH807" t="str">
            <v>Pôle</v>
          </cell>
          <cell r="JI807" t="str">
            <v>Trimestre</v>
          </cell>
          <cell r="JK807" t="str">
            <v>Pôle</v>
          </cell>
          <cell r="JL807" t="str">
            <v>Trimestre</v>
          </cell>
          <cell r="JN807" t="str">
            <v>Pôle</v>
          </cell>
          <cell r="JO807" t="str">
            <v>Trimestre</v>
          </cell>
          <cell r="JQ807" t="str">
            <v>Pôle</v>
          </cell>
          <cell r="JR807" t="str">
            <v>Trimestre</v>
          </cell>
          <cell r="JT807" t="str">
            <v>Pôle</v>
          </cell>
          <cell r="JU807" t="str">
            <v>Trimestre</v>
          </cell>
          <cell r="JW807" t="str">
            <v>Pôle</v>
          </cell>
          <cell r="JX807" t="str">
            <v>Trimestre</v>
          </cell>
          <cell r="JZ807" t="str">
            <v>Pôle</v>
          </cell>
          <cell r="KA807" t="str">
            <v>Trimestre</v>
          </cell>
          <cell r="KC807" t="str">
            <v>Pôle</v>
          </cell>
          <cell r="KD807" t="str">
            <v>Trimestre</v>
          </cell>
          <cell r="KF807" t="str">
            <v>Pôle</v>
          </cell>
          <cell r="KG807" t="str">
            <v>Trimestre</v>
          </cell>
          <cell r="KI807" t="str">
            <v>Pôle</v>
          </cell>
          <cell r="KJ807" t="str">
            <v>Trimestre</v>
          </cell>
          <cell r="KL807" t="str">
            <v>Pôle</v>
          </cell>
          <cell r="KM807" t="str">
            <v>Trimestre</v>
          </cell>
          <cell r="KO807" t="str">
            <v>Pôle</v>
          </cell>
          <cell r="KP807" t="str">
            <v>Trimestre</v>
          </cell>
          <cell r="KR807" t="str">
            <v>Pôle</v>
          </cell>
          <cell r="KS807" t="str">
            <v>Trimestre</v>
          </cell>
          <cell r="KU807" t="str">
            <v>Pôle</v>
          </cell>
          <cell r="KV807" t="str">
            <v>Trimestre</v>
          </cell>
          <cell r="KX807" t="str">
            <v>Pôle</v>
          </cell>
          <cell r="KY807" t="str">
            <v>Trimestre</v>
          </cell>
          <cell r="LA807" t="str">
            <v>Pôle</v>
          </cell>
          <cell r="LB807" t="str">
            <v>Trimestre</v>
          </cell>
          <cell r="LD807" t="str">
            <v>Pôle</v>
          </cell>
          <cell r="LE807" t="str">
            <v>Trimestre</v>
          </cell>
          <cell r="LG807" t="str">
            <v>Pôle</v>
          </cell>
          <cell r="LH807" t="str">
            <v>Trimestre</v>
          </cell>
          <cell r="LJ807" t="str">
            <v>Pôle</v>
          </cell>
          <cell r="LK807" t="str">
            <v>Trimestre</v>
          </cell>
          <cell r="LM807" t="str">
            <v>Pôle</v>
          </cell>
          <cell r="LN807" t="str">
            <v>Trimestre</v>
          </cell>
          <cell r="LP807" t="str">
            <v>Pôle</v>
          </cell>
          <cell r="LQ807" t="str">
            <v>Trimestre</v>
          </cell>
          <cell r="LS807" t="str">
            <v>Pôle</v>
          </cell>
          <cell r="LT807" t="str">
            <v>Trimestre</v>
          </cell>
          <cell r="LV807" t="str">
            <v>Pôle</v>
          </cell>
          <cell r="LW807" t="str">
            <v>Trimestre</v>
          </cell>
          <cell r="LY807" t="str">
            <v>Pôle</v>
          </cell>
          <cell r="LZ807" t="str">
            <v>Trimestre</v>
          </cell>
          <cell r="MB807" t="str">
            <v>Pôle</v>
          </cell>
          <cell r="MC807" t="str">
            <v>Trimestre</v>
          </cell>
          <cell r="ME807" t="str">
            <v>Pôle</v>
          </cell>
          <cell r="MF807" t="str">
            <v>Trimestre</v>
          </cell>
          <cell r="MH807" t="str">
            <v>Pôle</v>
          </cell>
          <cell r="MI807" t="str">
            <v>Trimestre</v>
          </cell>
          <cell r="MK807" t="str">
            <v>Pôle</v>
          </cell>
          <cell r="ML807" t="str">
            <v>Trimestre</v>
          </cell>
          <cell r="MN807" t="str">
            <v>Pôle</v>
          </cell>
          <cell r="MO807" t="str">
            <v>Trimestre</v>
          </cell>
          <cell r="MQ807" t="str">
            <v>Pôle</v>
          </cell>
          <cell r="MR807" t="str">
            <v>Trimestre</v>
          </cell>
          <cell r="MT807" t="str">
            <v>Pôle</v>
          </cell>
          <cell r="MU807" t="str">
            <v>Trimestre</v>
          </cell>
          <cell r="MW807" t="str">
            <v>Pôle</v>
          </cell>
          <cell r="MX807" t="str">
            <v>Trimestre</v>
          </cell>
          <cell r="MZ807" t="str">
            <v>Pôle</v>
          </cell>
          <cell r="NA807" t="str">
            <v>Trimestre</v>
          </cell>
          <cell r="NC807" t="str">
            <v>Pôle</v>
          </cell>
          <cell r="ND807" t="str">
            <v>Trimestre</v>
          </cell>
          <cell r="NF807" t="str">
            <v>Pôle</v>
          </cell>
          <cell r="NG807" t="str">
            <v>Trimestre</v>
          </cell>
          <cell r="NI807" t="str">
            <v>Pôle</v>
          </cell>
          <cell r="NJ807" t="str">
            <v>Trimestre</v>
          </cell>
          <cell r="NL807" t="str">
            <v>Pôle</v>
          </cell>
          <cell r="NM807" t="str">
            <v>Trimestre</v>
          </cell>
          <cell r="NO807" t="str">
            <v>Pôle</v>
          </cell>
          <cell r="NP807" t="str">
            <v>Trimestre</v>
          </cell>
          <cell r="NR807" t="str">
            <v>Pôle</v>
          </cell>
          <cell r="NS807" t="str">
            <v>Trimestre</v>
          </cell>
          <cell r="NU807" t="str">
            <v>Pôle</v>
          </cell>
          <cell r="NV807" t="str">
            <v>Trimestre</v>
          </cell>
        </row>
        <row r="808">
          <cell r="HO808" t="str">
            <v>AHM</v>
          </cell>
          <cell r="HP808" t="str">
            <v>2021-T2</v>
          </cell>
          <cell r="HR808" t="str">
            <v>AHM</v>
          </cell>
          <cell r="HS808" t="str">
            <v>2021-T1</v>
          </cell>
          <cell r="HU808" t="str">
            <v>AHM</v>
          </cell>
          <cell r="HV808" t="str">
            <v>XXXX-XX</v>
          </cell>
          <cell r="HX808" t="str">
            <v>AHM</v>
          </cell>
          <cell r="HY808" t="str">
            <v>2020-T3</v>
          </cell>
          <cell r="IA808" t="str">
            <v>AHM</v>
          </cell>
          <cell r="IB808" t="str">
            <v>2020-T2</v>
          </cell>
          <cell r="ID808" t="str">
            <v>AHM</v>
          </cell>
          <cell r="IE808" t="str">
            <v>2020-T1</v>
          </cell>
          <cell r="IG808" t="str">
            <v>AHM</v>
          </cell>
          <cell r="IH808" t="str">
            <v>XXXX-XX</v>
          </cell>
          <cell r="IJ808" t="str">
            <v>AHM</v>
          </cell>
          <cell r="IK808" t="str">
            <v>2019-T3</v>
          </cell>
          <cell r="IM808" t="str">
            <v>AHM</v>
          </cell>
          <cell r="IN808" t="str">
            <v>2019-T2</v>
          </cell>
          <cell r="IP808" t="str">
            <v>AHM</v>
          </cell>
          <cell r="IQ808" t="str">
            <v>2019-T1</v>
          </cell>
          <cell r="IS808" t="str">
            <v>AHM</v>
          </cell>
          <cell r="IT808" t="str">
            <v>XXXX-XX</v>
          </cell>
          <cell r="IV808" t="str">
            <v>AHM</v>
          </cell>
          <cell r="IW808" t="str">
            <v>2018-T3</v>
          </cell>
          <cell r="IY808" t="str">
            <v>AHM</v>
          </cell>
          <cell r="IZ808" t="str">
            <v>2018-T2</v>
          </cell>
          <cell r="JB808" t="str">
            <v>AHM</v>
          </cell>
          <cell r="JC808" t="str">
            <v>2018-T1</v>
          </cell>
          <cell r="JE808" t="str">
            <v>AHM</v>
          </cell>
          <cell r="JF808" t="str">
            <v>XXXX-XX</v>
          </cell>
          <cell r="JH808" t="str">
            <v>AHM</v>
          </cell>
          <cell r="JI808" t="str">
            <v>2017-T3</v>
          </cell>
          <cell r="JK808" t="str">
            <v>AHM</v>
          </cell>
          <cell r="JL808" t="str">
            <v>2017-T2</v>
          </cell>
          <cell r="JN808" t="str">
            <v>AHM</v>
          </cell>
          <cell r="JO808" t="str">
            <v>2017-T1</v>
          </cell>
          <cell r="JQ808" t="str">
            <v>AHM</v>
          </cell>
          <cell r="JR808" t="str">
            <v>XXXX-XX</v>
          </cell>
          <cell r="JT808" t="str">
            <v>AHM</v>
          </cell>
          <cell r="JU808" t="str">
            <v>2016-T3</v>
          </cell>
          <cell r="JW808" t="str">
            <v>AHM</v>
          </cell>
          <cell r="JX808" t="str">
            <v>2016-T2</v>
          </cell>
          <cell r="JZ808" t="str">
            <v>AHM</v>
          </cell>
          <cell r="KA808" t="str">
            <v>2016-T1</v>
          </cell>
          <cell r="KC808" t="str">
            <v>AHM</v>
          </cell>
          <cell r="KD808" t="str">
            <v>XXXX-XX</v>
          </cell>
          <cell r="KF808" t="str">
            <v>AHM</v>
          </cell>
          <cell r="KG808" t="str">
            <v>2015-T3</v>
          </cell>
          <cell r="KI808" t="str">
            <v>AHM</v>
          </cell>
          <cell r="KJ808" t="str">
            <v>2015-T2</v>
          </cell>
          <cell r="KL808" t="str">
            <v>AHM</v>
          </cell>
          <cell r="KM808" t="str">
            <v>2015-T1</v>
          </cell>
          <cell r="KO808" t="str">
            <v>AHM</v>
          </cell>
          <cell r="KP808" t="str">
            <v>XXXX-XX</v>
          </cell>
          <cell r="KR808" t="str">
            <v>AHM</v>
          </cell>
          <cell r="KS808" t="str">
            <v>2014-T3</v>
          </cell>
          <cell r="KU808" t="str">
            <v>AHM</v>
          </cell>
          <cell r="KV808" t="str">
            <v>2014-T2</v>
          </cell>
          <cell r="KX808" t="str">
            <v>AHM</v>
          </cell>
          <cell r="KY808" t="str">
            <v>2014-T1</v>
          </cell>
          <cell r="LA808" t="str">
            <v>AHM</v>
          </cell>
          <cell r="LB808" t="str">
            <v>XXXX-XX</v>
          </cell>
          <cell r="LD808" t="str">
            <v>AHM</v>
          </cell>
          <cell r="LE808" t="str">
            <v>2013-T3</v>
          </cell>
          <cell r="LG808" t="str">
            <v>AHM</v>
          </cell>
          <cell r="LH808" t="str">
            <v>2013-T2</v>
          </cell>
          <cell r="LJ808" t="str">
            <v>AHM</v>
          </cell>
          <cell r="LK808" t="str">
            <v>2013-T1</v>
          </cell>
          <cell r="LM808" t="str">
            <v>AHM</v>
          </cell>
          <cell r="LN808" t="str">
            <v>XXXX-XX</v>
          </cell>
          <cell r="LP808" t="str">
            <v>AHM</v>
          </cell>
          <cell r="LQ808" t="str">
            <v>2012-T3</v>
          </cell>
          <cell r="LS808" t="str">
            <v>AHM</v>
          </cell>
          <cell r="LT808" t="str">
            <v>2012-T2</v>
          </cell>
          <cell r="LV808" t="str">
            <v>AHM</v>
          </cell>
          <cell r="LW808" t="str">
            <v>2012-T1</v>
          </cell>
          <cell r="LY808" t="str">
            <v>AHM</v>
          </cell>
          <cell r="LZ808" t="str">
            <v>XXXX-XX</v>
          </cell>
          <cell r="MB808" t="str">
            <v>AHM</v>
          </cell>
          <cell r="MC808" t="str">
            <v>2011-T3</v>
          </cell>
          <cell r="ME808" t="str">
            <v>AHM</v>
          </cell>
          <cell r="MF808" t="str">
            <v>2011-T2</v>
          </cell>
          <cell r="MH808" t="str">
            <v>AHM</v>
          </cell>
          <cell r="MI808" t="str">
            <v>2011-T1</v>
          </cell>
          <cell r="MK808" t="str">
            <v>AHM</v>
          </cell>
          <cell r="ML808" t="str">
            <v>XXXX-XX</v>
          </cell>
          <cell r="MN808" t="str">
            <v>AHM</v>
          </cell>
          <cell r="MO808" t="str">
            <v>2010-T3</v>
          </cell>
          <cell r="MQ808" t="str">
            <v>AHM</v>
          </cell>
          <cell r="MR808" t="str">
            <v>2010-T2</v>
          </cell>
          <cell r="MT808" t="str">
            <v>AHM</v>
          </cell>
          <cell r="MU808" t="str">
            <v>2010-T1</v>
          </cell>
          <cell r="MW808" t="str">
            <v>AHM</v>
          </cell>
          <cell r="MX808" t="str">
            <v>XXXX-XX</v>
          </cell>
          <cell r="MZ808" t="str">
            <v>AHM</v>
          </cell>
          <cell r="NA808" t="str">
            <v>2009-T3</v>
          </cell>
          <cell r="NC808" t="str">
            <v>AHM</v>
          </cell>
          <cell r="ND808" t="str">
            <v>2009-T2</v>
          </cell>
          <cell r="NF808" t="str">
            <v>AHM</v>
          </cell>
          <cell r="NG808" t="str">
            <v>2009-T1</v>
          </cell>
          <cell r="NI808" t="str">
            <v>AHM</v>
          </cell>
          <cell r="NJ808" t="str">
            <v>XXXX-XX</v>
          </cell>
          <cell r="NL808" t="str">
            <v>AHM</v>
          </cell>
          <cell r="NM808" t="str">
            <v>2008-T3</v>
          </cell>
          <cell r="NO808" t="str">
            <v>AHM</v>
          </cell>
          <cell r="NP808" t="str">
            <v>2008-T2</v>
          </cell>
          <cell r="NR808" t="str">
            <v>AHM</v>
          </cell>
          <cell r="NS808" t="str">
            <v>2008-T1</v>
          </cell>
          <cell r="NU808" t="str">
            <v>AHM</v>
          </cell>
          <cell r="NV808" t="str">
            <v>XXXX-XX</v>
          </cell>
        </row>
        <row r="809">
          <cell r="BB809" t="str">
            <v>Pôle</v>
          </cell>
          <cell r="BC809" t="str">
            <v>Trimestre</v>
          </cell>
          <cell r="BE809" t="str">
            <v>Pôle</v>
          </cell>
          <cell r="BF809" t="str">
            <v>Trimestre</v>
          </cell>
          <cell r="BH809" t="str">
            <v>Pôle</v>
          </cell>
          <cell r="BI809" t="str">
            <v>Trimestre</v>
          </cell>
          <cell r="BK809" t="str">
            <v>Pôle</v>
          </cell>
          <cell r="BL809" t="str">
            <v>Trimestre</v>
          </cell>
          <cell r="BN809" t="str">
            <v>Pôle</v>
          </cell>
          <cell r="BO809" t="str">
            <v>Trimestre</v>
          </cell>
          <cell r="BQ809" t="str">
            <v>Pôle</v>
          </cell>
          <cell r="BR809" t="str">
            <v>Trimestre</v>
          </cell>
          <cell r="BT809" t="str">
            <v>Pôle</v>
          </cell>
          <cell r="BU809" t="str">
            <v>Trimestre</v>
          </cell>
          <cell r="BW809" t="str">
            <v>Pôle</v>
          </cell>
          <cell r="BX809" t="str">
            <v>Trimestre</v>
          </cell>
          <cell r="BZ809" t="str">
            <v>Pôle</v>
          </cell>
          <cell r="CA809" t="str">
            <v>Trimestre</v>
          </cell>
          <cell r="CC809" t="str">
            <v>Pôle</v>
          </cell>
          <cell r="CD809" t="str">
            <v>Trimestre</v>
          </cell>
          <cell r="CF809" t="str">
            <v>Pôle</v>
          </cell>
          <cell r="CG809" t="str">
            <v>Trimestre</v>
          </cell>
          <cell r="CI809" t="str">
            <v>Pôle</v>
          </cell>
          <cell r="CJ809" t="str">
            <v>Trimestre</v>
          </cell>
          <cell r="CL809" t="str">
            <v>Pôle</v>
          </cell>
          <cell r="CM809" t="str">
            <v>Trimestre</v>
          </cell>
          <cell r="CO809" t="str">
            <v>Pôle</v>
          </cell>
          <cell r="CP809" t="str">
            <v>Trimestre</v>
          </cell>
          <cell r="CR809" t="str">
            <v>Pôle</v>
          </cell>
          <cell r="CS809" t="str">
            <v>Trimestre</v>
          </cell>
          <cell r="CU809" t="str">
            <v>Pôle</v>
          </cell>
          <cell r="CV809" t="str">
            <v>Trimestre</v>
          </cell>
          <cell r="CX809" t="str">
            <v>Pôle</v>
          </cell>
          <cell r="CY809" t="str">
            <v>Trimestre</v>
          </cell>
          <cell r="DA809" t="str">
            <v>Pôle</v>
          </cell>
          <cell r="DB809" t="str">
            <v>Trimestre</v>
          </cell>
          <cell r="DD809" t="str">
            <v>Pôle</v>
          </cell>
          <cell r="DE809" t="str">
            <v>Trimestre</v>
          </cell>
          <cell r="DG809" t="str">
            <v>Pôle</v>
          </cell>
          <cell r="DH809" t="str">
            <v>Trimestre</v>
          </cell>
          <cell r="DJ809" t="str">
            <v>Pôle</v>
          </cell>
          <cell r="DK809" t="str">
            <v>Trimestre</v>
          </cell>
          <cell r="DM809" t="str">
            <v>Pôle</v>
          </cell>
          <cell r="DN809" t="str">
            <v>Trimestre</v>
          </cell>
          <cell r="DP809" t="str">
            <v>Pôle</v>
          </cell>
          <cell r="DQ809" t="str">
            <v>Trimestre</v>
          </cell>
          <cell r="DS809" t="str">
            <v>Pôle</v>
          </cell>
          <cell r="DT809" t="str">
            <v>Trimestre</v>
          </cell>
          <cell r="DV809" t="str">
            <v>Pôle</v>
          </cell>
          <cell r="DW809" t="str">
            <v>Trimestre</v>
          </cell>
          <cell r="DY809" t="str">
            <v>Pôle</v>
          </cell>
          <cell r="DZ809" t="str">
            <v>Trimestre</v>
          </cell>
          <cell r="EB809" t="str">
            <v>Pôle</v>
          </cell>
          <cell r="EC809" t="str">
            <v>Trimestre</v>
          </cell>
          <cell r="EE809" t="str">
            <v>Pôle</v>
          </cell>
          <cell r="EF809" t="str">
            <v>Trimestre</v>
          </cell>
          <cell r="EH809" t="str">
            <v>Pôle</v>
          </cell>
          <cell r="EI809" t="str">
            <v>Trimestre</v>
          </cell>
          <cell r="EK809" t="str">
            <v>Pôle</v>
          </cell>
          <cell r="EL809" t="str">
            <v>Trimestre</v>
          </cell>
          <cell r="EN809" t="str">
            <v>Pôle</v>
          </cell>
          <cell r="EO809" t="str">
            <v>Trimestre</v>
          </cell>
          <cell r="EQ809" t="str">
            <v>Pôle</v>
          </cell>
          <cell r="ER809" t="str">
            <v>Trimestre</v>
          </cell>
          <cell r="ET809" t="str">
            <v>Pôle</v>
          </cell>
          <cell r="EU809" t="str">
            <v>Trimestre</v>
          </cell>
          <cell r="EW809" t="str">
            <v>Pôle</v>
          </cell>
          <cell r="EX809" t="str">
            <v>Trimestre</v>
          </cell>
          <cell r="EZ809" t="str">
            <v>Pôle</v>
          </cell>
          <cell r="FA809" t="str">
            <v>Trimestre</v>
          </cell>
          <cell r="FC809" t="str">
            <v>Pôle</v>
          </cell>
          <cell r="FD809" t="str">
            <v>Trimestre</v>
          </cell>
          <cell r="FF809" t="str">
            <v>Pôle</v>
          </cell>
          <cell r="FG809" t="str">
            <v>Trimestre</v>
          </cell>
          <cell r="FI809" t="str">
            <v>Pôle</v>
          </cell>
          <cell r="FJ809" t="str">
            <v>Trimestre</v>
          </cell>
          <cell r="FL809" t="str">
            <v>Pôle</v>
          </cell>
          <cell r="FM809" t="str">
            <v>Trimestre</v>
          </cell>
          <cell r="FO809" t="str">
            <v>Pôle</v>
          </cell>
          <cell r="FP809" t="str">
            <v>Trimestre</v>
          </cell>
          <cell r="FR809" t="str">
            <v>Pôle</v>
          </cell>
          <cell r="FS809" t="str">
            <v>Trimestre</v>
          </cell>
          <cell r="FU809" t="str">
            <v>Pôle</v>
          </cell>
          <cell r="FV809" t="str">
            <v>Trimestre</v>
          </cell>
          <cell r="FX809" t="str">
            <v>Pôle</v>
          </cell>
          <cell r="FY809" t="str">
            <v>Trimestre</v>
          </cell>
          <cell r="GA809" t="str">
            <v>Pôle</v>
          </cell>
          <cell r="GB809" t="str">
            <v>Trimestre</v>
          </cell>
          <cell r="GD809" t="str">
            <v>Pôle</v>
          </cell>
          <cell r="GE809" t="str">
            <v>Trimestre</v>
          </cell>
          <cell r="GG809" t="str">
            <v>Pôle</v>
          </cell>
          <cell r="GH809" t="str">
            <v>Trimestre</v>
          </cell>
          <cell r="GJ809" t="str">
            <v>Pôle</v>
          </cell>
          <cell r="GK809" t="str">
            <v>Trimestre</v>
          </cell>
          <cell r="GM809" t="str">
            <v>Pôle</v>
          </cell>
          <cell r="GN809" t="str">
            <v>Trimestre</v>
          </cell>
          <cell r="GP809" t="str">
            <v>Pôle</v>
          </cell>
          <cell r="GQ809" t="str">
            <v>Trimestre</v>
          </cell>
          <cell r="GS809" t="str">
            <v>Pôle</v>
          </cell>
          <cell r="GT809" t="str">
            <v>Trimestre</v>
          </cell>
          <cell r="GV809" t="str">
            <v>Pôle</v>
          </cell>
          <cell r="GW809" t="str">
            <v>Trimestre</v>
          </cell>
          <cell r="GY809" t="str">
            <v>Pôle</v>
          </cell>
          <cell r="GZ809" t="str">
            <v>Trimestre</v>
          </cell>
          <cell r="HB809" t="str">
            <v>Pôle</v>
          </cell>
          <cell r="HC809" t="str">
            <v>Trimestre</v>
          </cell>
          <cell r="HE809" t="str">
            <v>Pôle</v>
          </cell>
          <cell r="HF809" t="str">
            <v>Trimestre</v>
          </cell>
          <cell r="HH809" t="str">
            <v>Pôle</v>
          </cell>
          <cell r="HI809" t="str">
            <v>Trimestre</v>
          </cell>
          <cell r="HO809" t="str">
            <v>Pôle</v>
          </cell>
          <cell r="HP809" t="str">
            <v>Trimestre</v>
          </cell>
          <cell r="HR809" t="str">
            <v>Pôle</v>
          </cell>
          <cell r="HS809" t="str">
            <v>Trimestre</v>
          </cell>
          <cell r="HU809" t="str">
            <v>Pôle</v>
          </cell>
          <cell r="HV809" t="str">
            <v>Trimestre</v>
          </cell>
          <cell r="HX809" t="str">
            <v>Pôle</v>
          </cell>
          <cell r="HY809" t="str">
            <v>Trimestre</v>
          </cell>
          <cell r="IA809" t="str">
            <v>Pôle</v>
          </cell>
          <cell r="IB809" t="str">
            <v>Trimestre</v>
          </cell>
          <cell r="ID809" t="str">
            <v>Pôle</v>
          </cell>
          <cell r="IE809" t="str">
            <v>Trimestre</v>
          </cell>
          <cell r="IG809" t="str">
            <v>Pôle</v>
          </cell>
          <cell r="IH809" t="str">
            <v>Trimestre</v>
          </cell>
          <cell r="IJ809" t="str">
            <v>Pôle</v>
          </cell>
          <cell r="IK809" t="str">
            <v>Trimestre</v>
          </cell>
          <cell r="IM809" t="str">
            <v>Pôle</v>
          </cell>
          <cell r="IN809" t="str">
            <v>Trimestre</v>
          </cell>
          <cell r="IP809" t="str">
            <v>Pôle</v>
          </cell>
          <cell r="IQ809" t="str">
            <v>Trimestre</v>
          </cell>
          <cell r="IS809" t="str">
            <v>Pôle</v>
          </cell>
          <cell r="IT809" t="str">
            <v>Trimestre</v>
          </cell>
          <cell r="IV809" t="str">
            <v>Pôle</v>
          </cell>
          <cell r="IW809" t="str">
            <v>Trimestre</v>
          </cell>
          <cell r="IY809" t="str">
            <v>Pôle</v>
          </cell>
          <cell r="IZ809" t="str">
            <v>Trimestre</v>
          </cell>
          <cell r="JB809" t="str">
            <v>Pôle</v>
          </cell>
          <cell r="JC809" t="str">
            <v>Trimestre</v>
          </cell>
          <cell r="JE809" t="str">
            <v>Pôle</v>
          </cell>
          <cell r="JF809" t="str">
            <v>Trimestre</v>
          </cell>
          <cell r="JH809" t="str">
            <v>Pôle</v>
          </cell>
          <cell r="JI809" t="str">
            <v>Trimestre</v>
          </cell>
          <cell r="JK809" t="str">
            <v>Pôle</v>
          </cell>
          <cell r="JL809" t="str">
            <v>Trimestre</v>
          </cell>
          <cell r="JN809" t="str">
            <v>Pôle</v>
          </cell>
          <cell r="JO809" t="str">
            <v>Trimestre</v>
          </cell>
          <cell r="JQ809" t="str">
            <v>Pôle</v>
          </cell>
          <cell r="JR809" t="str">
            <v>Trimestre</v>
          </cell>
          <cell r="JT809" t="str">
            <v>Pôle</v>
          </cell>
          <cell r="JU809" t="str">
            <v>Trimestre</v>
          </cell>
          <cell r="JW809" t="str">
            <v>Pôle</v>
          </cell>
          <cell r="JX809" t="str">
            <v>Trimestre</v>
          </cell>
          <cell r="JZ809" t="str">
            <v>Pôle</v>
          </cell>
          <cell r="KA809" t="str">
            <v>Trimestre</v>
          </cell>
          <cell r="KC809" t="str">
            <v>Pôle</v>
          </cell>
          <cell r="KD809" t="str">
            <v>Trimestre</v>
          </cell>
          <cell r="KF809" t="str">
            <v>Pôle</v>
          </cell>
          <cell r="KG809" t="str">
            <v>Trimestre</v>
          </cell>
          <cell r="KI809" t="str">
            <v>Pôle</v>
          </cell>
          <cell r="KJ809" t="str">
            <v>Trimestre</v>
          </cell>
          <cell r="KL809" t="str">
            <v>Pôle</v>
          </cell>
          <cell r="KM809" t="str">
            <v>Trimestre</v>
          </cell>
          <cell r="KO809" t="str">
            <v>Pôle</v>
          </cell>
          <cell r="KP809" t="str">
            <v>Trimestre</v>
          </cell>
          <cell r="KR809" t="str">
            <v>Pôle</v>
          </cell>
          <cell r="KS809" t="str">
            <v>Trimestre</v>
          </cell>
          <cell r="KU809" t="str">
            <v>Pôle</v>
          </cell>
          <cell r="KV809" t="str">
            <v>Trimestre</v>
          </cell>
          <cell r="KX809" t="str">
            <v>Pôle</v>
          </cell>
          <cell r="KY809" t="str">
            <v>Trimestre</v>
          </cell>
          <cell r="LA809" t="str">
            <v>Pôle</v>
          </cell>
          <cell r="LB809" t="str">
            <v>Trimestre</v>
          </cell>
          <cell r="LD809" t="str">
            <v>Pôle</v>
          </cell>
          <cell r="LE809" t="str">
            <v>Trimestre</v>
          </cell>
          <cell r="LG809" t="str">
            <v>Pôle</v>
          </cell>
          <cell r="LH809" t="str">
            <v>Trimestre</v>
          </cell>
          <cell r="LJ809" t="str">
            <v>Pôle</v>
          </cell>
          <cell r="LK809" t="str">
            <v>Trimestre</v>
          </cell>
          <cell r="LM809" t="str">
            <v>Pôle</v>
          </cell>
          <cell r="LN809" t="str">
            <v>Trimestre</v>
          </cell>
          <cell r="LP809" t="str">
            <v>Pôle</v>
          </cell>
          <cell r="LQ809" t="str">
            <v>Trimestre</v>
          </cell>
          <cell r="LS809" t="str">
            <v>Pôle</v>
          </cell>
          <cell r="LT809" t="str">
            <v>Trimestre</v>
          </cell>
          <cell r="LV809" t="str">
            <v>Pôle</v>
          </cell>
          <cell r="LW809" t="str">
            <v>Trimestre</v>
          </cell>
          <cell r="LY809" t="str">
            <v>Pôle</v>
          </cell>
          <cell r="LZ809" t="str">
            <v>Trimestre</v>
          </cell>
          <cell r="MB809" t="str">
            <v>Pôle</v>
          </cell>
          <cell r="MC809" t="str">
            <v>Trimestre</v>
          </cell>
          <cell r="ME809" t="str">
            <v>Pôle</v>
          </cell>
          <cell r="MF809" t="str">
            <v>Trimestre</v>
          </cell>
          <cell r="MH809" t="str">
            <v>Pôle</v>
          </cell>
          <cell r="MI809" t="str">
            <v>Trimestre</v>
          </cell>
          <cell r="MK809" t="str">
            <v>Pôle</v>
          </cell>
          <cell r="ML809" t="str">
            <v>Trimestre</v>
          </cell>
          <cell r="MN809" t="str">
            <v>Pôle</v>
          </cell>
          <cell r="MO809" t="str">
            <v>Trimestre</v>
          </cell>
          <cell r="MQ809" t="str">
            <v>Pôle</v>
          </cell>
          <cell r="MR809" t="str">
            <v>Trimestre</v>
          </cell>
          <cell r="MT809" t="str">
            <v>Pôle</v>
          </cell>
          <cell r="MU809" t="str">
            <v>Trimestre</v>
          </cell>
          <cell r="MW809" t="str">
            <v>Pôle</v>
          </cell>
          <cell r="MX809" t="str">
            <v>Trimestre</v>
          </cell>
          <cell r="MZ809" t="str">
            <v>Pôle</v>
          </cell>
          <cell r="NA809" t="str">
            <v>Trimestre</v>
          </cell>
          <cell r="NC809" t="str">
            <v>Pôle</v>
          </cell>
          <cell r="ND809" t="str">
            <v>Trimestre</v>
          </cell>
          <cell r="NF809" t="str">
            <v>Pôle</v>
          </cell>
          <cell r="NG809" t="str">
            <v>Trimestre</v>
          </cell>
          <cell r="NI809" t="str">
            <v>Pôle</v>
          </cell>
          <cell r="NJ809" t="str">
            <v>Trimestre</v>
          </cell>
          <cell r="NL809" t="str">
            <v>Pôle</v>
          </cell>
          <cell r="NM809" t="str">
            <v>Trimestre</v>
          </cell>
          <cell r="NO809" t="str">
            <v>Pôle</v>
          </cell>
          <cell r="NP809" t="str">
            <v>Trimestre</v>
          </cell>
          <cell r="NR809" t="str">
            <v>Pôle</v>
          </cell>
          <cell r="NS809" t="str">
            <v>Trimestre</v>
          </cell>
          <cell r="NU809" t="str">
            <v>Pôle</v>
          </cell>
          <cell r="NV809" t="str">
            <v>Trimestre</v>
          </cell>
        </row>
        <row r="810">
          <cell r="BB810" t="str">
            <v>AHM</v>
          </cell>
          <cell r="BC810" t="str">
            <v>2021-T3</v>
          </cell>
          <cell r="BE810" t="str">
            <v>AHM</v>
          </cell>
          <cell r="BF810" t="str">
            <v>2021-T2</v>
          </cell>
          <cell r="BH810" t="str">
            <v>AHM</v>
          </cell>
          <cell r="BI810" t="str">
            <v>2021-T1</v>
          </cell>
          <cell r="BK810" t="str">
            <v>AHM</v>
          </cell>
          <cell r="BL810" t="str">
            <v>2020-T4</v>
          </cell>
          <cell r="BN810" t="str">
            <v>AHM</v>
          </cell>
          <cell r="BO810" t="str">
            <v>2020-T3</v>
          </cell>
          <cell r="BQ810" t="str">
            <v>AHM</v>
          </cell>
          <cell r="BR810" t="str">
            <v>2020-T2</v>
          </cell>
          <cell r="BT810" t="str">
            <v>AHM</v>
          </cell>
          <cell r="BU810" t="str">
            <v>2020-T1</v>
          </cell>
          <cell r="BW810" t="str">
            <v>AHM</v>
          </cell>
          <cell r="BX810" t="str">
            <v>2019-T4</v>
          </cell>
          <cell r="BZ810" t="str">
            <v>AHM</v>
          </cell>
          <cell r="CA810" t="str">
            <v>2019-T3</v>
          </cell>
          <cell r="CC810" t="str">
            <v>AHM</v>
          </cell>
          <cell r="CD810" t="str">
            <v>2019-T2</v>
          </cell>
          <cell r="CF810" t="str">
            <v>AHM</v>
          </cell>
          <cell r="CG810" t="str">
            <v>2019-T1</v>
          </cell>
          <cell r="CI810" t="str">
            <v>AHM</v>
          </cell>
          <cell r="CJ810" t="str">
            <v>2018-T4</v>
          </cell>
          <cell r="CL810" t="str">
            <v>AHM</v>
          </cell>
          <cell r="CM810" t="str">
            <v>2018-T3</v>
          </cell>
          <cell r="CO810" t="str">
            <v>AHM</v>
          </cell>
          <cell r="CP810" t="str">
            <v>2018-T2</v>
          </cell>
          <cell r="CR810" t="str">
            <v>AHM</v>
          </cell>
          <cell r="CS810" t="str">
            <v>2018-T1</v>
          </cell>
          <cell r="CU810" t="str">
            <v>AHM</v>
          </cell>
          <cell r="CV810" t="str">
            <v>2017-T4</v>
          </cell>
          <cell r="CX810" t="str">
            <v>AHM</v>
          </cell>
          <cell r="CY810" t="str">
            <v>2017-T3</v>
          </cell>
          <cell r="DA810" t="str">
            <v>AHM</v>
          </cell>
          <cell r="DB810" t="str">
            <v>2017-T2</v>
          </cell>
          <cell r="DD810" t="str">
            <v>AHM</v>
          </cell>
          <cell r="DE810" t="str">
            <v>2017-T1</v>
          </cell>
          <cell r="DG810" t="str">
            <v>AHM</v>
          </cell>
          <cell r="DH810" t="str">
            <v>2016-T4</v>
          </cell>
          <cell r="DJ810" t="str">
            <v>AHM</v>
          </cell>
          <cell r="DK810" t="str">
            <v>2016-T3</v>
          </cell>
          <cell r="DM810" t="str">
            <v>AHM</v>
          </cell>
          <cell r="DN810" t="str">
            <v>2016-T2</v>
          </cell>
          <cell r="DP810" t="str">
            <v>AHM</v>
          </cell>
          <cell r="DQ810" t="str">
            <v>2016-T1</v>
          </cell>
          <cell r="DS810" t="str">
            <v>AHM</v>
          </cell>
          <cell r="DT810" t="str">
            <v>2015-T4</v>
          </cell>
          <cell r="DV810" t="str">
            <v>AHM</v>
          </cell>
          <cell r="DW810" t="str">
            <v>2015-T3</v>
          </cell>
          <cell r="DY810" t="str">
            <v>AHM</v>
          </cell>
          <cell r="DZ810" t="str">
            <v>2015-T2</v>
          </cell>
          <cell r="EB810" t="str">
            <v>AHM</v>
          </cell>
          <cell r="EC810" t="str">
            <v>2015-T1</v>
          </cell>
          <cell r="EE810" t="str">
            <v>AHM</v>
          </cell>
          <cell r="EF810" t="str">
            <v>2014-T4</v>
          </cell>
          <cell r="EH810" t="str">
            <v>AHM</v>
          </cell>
          <cell r="EI810" t="str">
            <v>2014-T3</v>
          </cell>
          <cell r="EK810" t="str">
            <v>AHM</v>
          </cell>
          <cell r="EL810" t="str">
            <v>2014-T2</v>
          </cell>
          <cell r="EN810" t="str">
            <v>AHM</v>
          </cell>
          <cell r="EO810" t="str">
            <v>2014-T1</v>
          </cell>
          <cell r="EQ810" t="str">
            <v>AHM</v>
          </cell>
          <cell r="ER810" t="str">
            <v>2013-T4</v>
          </cell>
          <cell r="ET810" t="str">
            <v>AHM</v>
          </cell>
          <cell r="EU810" t="str">
            <v>2013-T3</v>
          </cell>
          <cell r="EW810" t="str">
            <v>AHM</v>
          </cell>
          <cell r="EX810" t="str">
            <v>2013-T2</v>
          </cell>
          <cell r="EZ810" t="str">
            <v>AHM</v>
          </cell>
          <cell r="FA810" t="str">
            <v>2013-T1</v>
          </cell>
          <cell r="FC810" t="str">
            <v>AHM</v>
          </cell>
          <cell r="FD810" t="str">
            <v>2012-T4</v>
          </cell>
          <cell r="FF810" t="str">
            <v>AHM</v>
          </cell>
          <cell r="FG810" t="str">
            <v>2012-T3</v>
          </cell>
          <cell r="FI810" t="str">
            <v>AHM</v>
          </cell>
          <cell r="FJ810" t="str">
            <v>2012-T2</v>
          </cell>
          <cell r="FL810" t="str">
            <v>AHM</v>
          </cell>
          <cell r="FM810" t="str">
            <v>2012-T1</v>
          </cell>
          <cell r="FO810" t="str">
            <v>AHM</v>
          </cell>
          <cell r="FP810" t="str">
            <v>2011-T4</v>
          </cell>
          <cell r="FR810" t="str">
            <v>AHM</v>
          </cell>
          <cell r="FS810" t="str">
            <v>2011-T3</v>
          </cell>
          <cell r="FU810" t="str">
            <v>AHM</v>
          </cell>
          <cell r="FV810" t="str">
            <v>2011-T2</v>
          </cell>
          <cell r="FX810" t="str">
            <v>AHM</v>
          </cell>
          <cell r="FY810" t="str">
            <v>2011-T1</v>
          </cell>
          <cell r="GA810" t="str">
            <v>AHM</v>
          </cell>
          <cell r="GB810" t="str">
            <v>2010-T4</v>
          </cell>
          <cell r="GD810" t="str">
            <v>AHM</v>
          </cell>
          <cell r="GE810" t="str">
            <v>2010-T3</v>
          </cell>
          <cell r="GG810" t="str">
            <v>AHM</v>
          </cell>
          <cell r="GH810" t="str">
            <v>2010-T2</v>
          </cell>
          <cell r="GJ810" t="str">
            <v>AHM</v>
          </cell>
          <cell r="GK810" t="str">
            <v>2010-T1</v>
          </cell>
          <cell r="GM810" t="str">
            <v>AHM</v>
          </cell>
          <cell r="GN810" t="str">
            <v>2009-T4</v>
          </cell>
          <cell r="GP810" t="str">
            <v>AHM</v>
          </cell>
          <cell r="GQ810" t="str">
            <v>2009-T3</v>
          </cell>
          <cell r="GS810" t="str">
            <v>AHM</v>
          </cell>
          <cell r="GT810" t="str">
            <v>2009-T2</v>
          </cell>
          <cell r="GV810" t="str">
            <v>AHM</v>
          </cell>
          <cell r="GW810" t="str">
            <v>2009-T1</v>
          </cell>
          <cell r="GY810" t="str">
            <v>AHM</v>
          </cell>
          <cell r="GZ810" t="str">
            <v>2008-T4</v>
          </cell>
          <cell r="HB810" t="str">
            <v>AHM</v>
          </cell>
          <cell r="HC810" t="str">
            <v>2008-T3</v>
          </cell>
          <cell r="HE810" t="str">
            <v>AHM</v>
          </cell>
          <cell r="HF810" t="str">
            <v>2008-T2</v>
          </cell>
          <cell r="HH810" t="str">
            <v>AHM</v>
          </cell>
          <cell r="HI810" t="str">
            <v>2008-T1</v>
          </cell>
          <cell r="HO810" t="str">
            <v>AHM</v>
          </cell>
          <cell r="HP810" t="str">
            <v>2021-T3</v>
          </cell>
          <cell r="HR810" t="str">
            <v>AHM</v>
          </cell>
          <cell r="HS810" t="str">
            <v>2021-T2</v>
          </cell>
          <cell r="HU810" t="str">
            <v>AHM</v>
          </cell>
          <cell r="HV810" t="str">
            <v>2021-T1</v>
          </cell>
          <cell r="HX810" t="str">
            <v>AHM</v>
          </cell>
          <cell r="HY810" t="str">
            <v>2020-T4</v>
          </cell>
          <cell r="IA810" t="str">
            <v>AHM</v>
          </cell>
          <cell r="IB810" t="str">
            <v>2020-T3</v>
          </cell>
          <cell r="ID810" t="str">
            <v>AHM</v>
          </cell>
          <cell r="IE810" t="str">
            <v>2020-T2</v>
          </cell>
          <cell r="IG810" t="str">
            <v>AHM</v>
          </cell>
          <cell r="IH810" t="str">
            <v>2020-T1</v>
          </cell>
          <cell r="IJ810" t="str">
            <v>AHM</v>
          </cell>
          <cell r="IK810" t="str">
            <v>2019-T4</v>
          </cell>
          <cell r="IM810" t="str">
            <v>AHM</v>
          </cell>
          <cell r="IN810" t="str">
            <v>2019-T3</v>
          </cell>
          <cell r="IP810" t="str">
            <v>AHM</v>
          </cell>
          <cell r="IQ810" t="str">
            <v>2019-T2</v>
          </cell>
          <cell r="IS810" t="str">
            <v>AHM</v>
          </cell>
          <cell r="IT810" t="str">
            <v>2019-T1</v>
          </cell>
          <cell r="IV810" t="str">
            <v>AHM</v>
          </cell>
          <cell r="IW810" t="str">
            <v>2018-T4</v>
          </cell>
          <cell r="IY810" t="str">
            <v>AHM</v>
          </cell>
          <cell r="IZ810" t="str">
            <v>2018-T3</v>
          </cell>
          <cell r="JB810" t="str">
            <v>AHM</v>
          </cell>
          <cell r="JC810" t="str">
            <v>2018-T2</v>
          </cell>
          <cell r="JE810" t="str">
            <v>AHM</v>
          </cell>
          <cell r="JF810" t="str">
            <v>2018-T1</v>
          </cell>
          <cell r="JH810" t="str">
            <v>AHM</v>
          </cell>
          <cell r="JI810" t="str">
            <v>2017-T4</v>
          </cell>
          <cell r="JK810" t="str">
            <v>AHM</v>
          </cell>
          <cell r="JL810" t="str">
            <v>2017-T3</v>
          </cell>
          <cell r="JN810" t="str">
            <v>AHM</v>
          </cell>
          <cell r="JO810" t="str">
            <v>2017-T2</v>
          </cell>
          <cell r="JQ810" t="str">
            <v>AHM</v>
          </cell>
          <cell r="JR810" t="str">
            <v>2017-T1</v>
          </cell>
          <cell r="JT810" t="str">
            <v>AHM</v>
          </cell>
          <cell r="JU810" t="str">
            <v>2016-T4</v>
          </cell>
          <cell r="JW810" t="str">
            <v>AHM</v>
          </cell>
          <cell r="JX810" t="str">
            <v>2016-T3</v>
          </cell>
          <cell r="JZ810" t="str">
            <v>AHM</v>
          </cell>
          <cell r="KA810" t="str">
            <v>2016-T2</v>
          </cell>
          <cell r="KC810" t="str">
            <v>AHM</v>
          </cell>
          <cell r="KD810" t="str">
            <v>2016-T1</v>
          </cell>
          <cell r="KF810" t="str">
            <v>AHM</v>
          </cell>
          <cell r="KG810" t="str">
            <v>2015-T4</v>
          </cell>
          <cell r="KI810" t="str">
            <v>AHM</v>
          </cell>
          <cell r="KJ810" t="str">
            <v>2015-T3</v>
          </cell>
          <cell r="KL810" t="str">
            <v>AHM</v>
          </cell>
          <cell r="KM810" t="str">
            <v>2015-T2</v>
          </cell>
          <cell r="KO810" t="str">
            <v>AHM</v>
          </cell>
          <cell r="KP810" t="str">
            <v>2015-T1</v>
          </cell>
          <cell r="KR810" t="str">
            <v>AHM</v>
          </cell>
          <cell r="KS810" t="str">
            <v>2014-T4</v>
          </cell>
          <cell r="KU810" t="str">
            <v>AHM</v>
          </cell>
          <cell r="KV810" t="str">
            <v>2014-T3</v>
          </cell>
          <cell r="KX810" t="str">
            <v>AHM</v>
          </cell>
          <cell r="KY810" t="str">
            <v>2014-T2</v>
          </cell>
          <cell r="LA810" t="str">
            <v>AHM</v>
          </cell>
          <cell r="LB810" t="str">
            <v>2014-T1</v>
          </cell>
          <cell r="LD810" t="str">
            <v>AHM</v>
          </cell>
          <cell r="LE810" t="str">
            <v>2013-T4</v>
          </cell>
          <cell r="LG810" t="str">
            <v>AHM</v>
          </cell>
          <cell r="LH810" t="str">
            <v>2013-T3</v>
          </cell>
          <cell r="LJ810" t="str">
            <v>AHM</v>
          </cell>
          <cell r="LK810" t="str">
            <v>2013-T2</v>
          </cell>
          <cell r="LM810" t="str">
            <v>AHM</v>
          </cell>
          <cell r="LN810" t="str">
            <v>2013-T1</v>
          </cell>
          <cell r="LP810" t="str">
            <v>AHM</v>
          </cell>
          <cell r="LQ810" t="str">
            <v>2012-T4</v>
          </cell>
          <cell r="LS810" t="str">
            <v>AHM</v>
          </cell>
          <cell r="LT810" t="str">
            <v>2012-T3</v>
          </cell>
          <cell r="LV810" t="str">
            <v>AHM</v>
          </cell>
          <cell r="LW810" t="str">
            <v>2012-T2</v>
          </cell>
          <cell r="LY810" t="str">
            <v>AHM</v>
          </cell>
          <cell r="LZ810" t="str">
            <v>2012-T1</v>
          </cell>
          <cell r="MB810" t="str">
            <v>AHM</v>
          </cell>
          <cell r="MC810" t="str">
            <v>2011-T4</v>
          </cell>
          <cell r="ME810" t="str">
            <v>AHM</v>
          </cell>
          <cell r="MF810" t="str">
            <v>2011-T3</v>
          </cell>
          <cell r="MH810" t="str">
            <v>AHM</v>
          </cell>
          <cell r="MI810" t="str">
            <v>2011-T2</v>
          </cell>
          <cell r="MK810" t="str">
            <v>AHM</v>
          </cell>
          <cell r="ML810" t="str">
            <v>2011-T1</v>
          </cell>
          <cell r="MN810" t="str">
            <v>AHM</v>
          </cell>
          <cell r="MO810" t="str">
            <v>2010-T4</v>
          </cell>
          <cell r="MQ810" t="str">
            <v>AHM</v>
          </cell>
          <cell r="MR810" t="str">
            <v>2010-T3</v>
          </cell>
          <cell r="MT810" t="str">
            <v>AHM</v>
          </cell>
          <cell r="MU810" t="str">
            <v>2010-T2</v>
          </cell>
          <cell r="MW810" t="str">
            <v>AHM</v>
          </cell>
          <cell r="MX810" t="str">
            <v>2010-T1</v>
          </cell>
          <cell r="MZ810" t="str">
            <v>AHM</v>
          </cell>
          <cell r="NA810" t="str">
            <v>2009-T4</v>
          </cell>
          <cell r="NC810" t="str">
            <v>AHM</v>
          </cell>
          <cell r="ND810" t="str">
            <v>2009-T3</v>
          </cell>
          <cell r="NF810" t="str">
            <v>AHM</v>
          </cell>
          <cell r="NG810" t="str">
            <v>2009-T2</v>
          </cell>
          <cell r="NI810" t="str">
            <v>AHM</v>
          </cell>
          <cell r="NJ810" t="str">
            <v>2009-T1</v>
          </cell>
          <cell r="NL810" t="str">
            <v>AHM</v>
          </cell>
          <cell r="NM810" t="str">
            <v>2008-T4</v>
          </cell>
          <cell r="NO810" t="str">
            <v>AHM</v>
          </cell>
          <cell r="NP810" t="str">
            <v>2008-T3</v>
          </cell>
          <cell r="NR810" t="str">
            <v>AHM</v>
          </cell>
          <cell r="NS810" t="str">
            <v>2008-T2</v>
          </cell>
          <cell r="NU810" t="str">
            <v>AHM</v>
          </cell>
          <cell r="NV810" t="str">
            <v>2008-T1</v>
          </cell>
        </row>
        <row r="811">
          <cell r="BB811" t="str">
            <v>T3-21</v>
          </cell>
          <cell r="BC811" t="str">
            <v>T3-21</v>
          </cell>
          <cell r="BD811" t="str">
            <v>T3-21</v>
          </cell>
          <cell r="BE811" t="str">
            <v>T2-21</v>
          </cell>
          <cell r="BF811" t="str">
            <v>T2-21</v>
          </cell>
          <cell r="BG811" t="str">
            <v>T2-21</v>
          </cell>
          <cell r="BH811" t="str">
            <v>T1-21</v>
          </cell>
          <cell r="BI811" t="str">
            <v>T1-21</v>
          </cell>
          <cell r="BJ811" t="str">
            <v>T1-21</v>
          </cell>
          <cell r="BK811" t="str">
            <v>T4-20</v>
          </cell>
          <cell r="BL811" t="str">
            <v>T4-20</v>
          </cell>
          <cell r="BM811" t="str">
            <v>T4-20</v>
          </cell>
          <cell r="BN811" t="str">
            <v>T3-20</v>
          </cell>
          <cell r="BO811" t="str">
            <v>T3-20</v>
          </cell>
          <cell r="BP811" t="str">
            <v>T3-20</v>
          </cell>
          <cell r="BQ811" t="str">
            <v>T2-20</v>
          </cell>
          <cell r="BR811" t="str">
            <v>T2-20</v>
          </cell>
          <cell r="BS811" t="str">
            <v>T2-20</v>
          </cell>
          <cell r="BT811" t="str">
            <v>T1-20</v>
          </cell>
          <cell r="BU811" t="str">
            <v>T1-20</v>
          </cell>
          <cell r="BV811" t="str">
            <v>T1-20</v>
          </cell>
          <cell r="BW811" t="str">
            <v>T4-19</v>
          </cell>
          <cell r="BX811" t="str">
            <v>T4-19</v>
          </cell>
          <cell r="BY811" t="str">
            <v>T4-19</v>
          </cell>
          <cell r="BZ811" t="str">
            <v>T3-19</v>
          </cell>
          <cell r="CA811" t="str">
            <v>T3-19</v>
          </cell>
          <cell r="CB811" t="str">
            <v>T3-19</v>
          </cell>
          <cell r="CC811" t="str">
            <v>T2-19</v>
          </cell>
          <cell r="CD811" t="str">
            <v>T2-19</v>
          </cell>
          <cell r="CE811" t="str">
            <v>T2-19</v>
          </cell>
          <cell r="CF811" t="str">
            <v>T1-19</v>
          </cell>
          <cell r="CG811" t="str">
            <v>T1-19</v>
          </cell>
          <cell r="CH811" t="str">
            <v>T1-19</v>
          </cell>
          <cell r="CI811" t="str">
            <v>T4-18</v>
          </cell>
          <cell r="CJ811" t="str">
            <v>T4-18</v>
          </cell>
          <cell r="CK811" t="str">
            <v>T4-18</v>
          </cell>
          <cell r="CL811" t="str">
            <v>T3-18</v>
          </cell>
          <cell r="CM811" t="str">
            <v>T3-18</v>
          </cell>
          <cell r="CN811" t="str">
            <v>T3-18</v>
          </cell>
          <cell r="CO811" t="str">
            <v>T2-18</v>
          </cell>
          <cell r="CP811" t="str">
            <v>T2-18</v>
          </cell>
          <cell r="CQ811" t="str">
            <v>T2-18</v>
          </cell>
          <cell r="CR811" t="str">
            <v>T1-18</v>
          </cell>
          <cell r="CS811" t="str">
            <v>T1-18</v>
          </cell>
          <cell r="CT811" t="str">
            <v>T1-18</v>
          </cell>
          <cell r="CU811" t="str">
            <v>T4-17</v>
          </cell>
          <cell r="CV811" t="str">
            <v>T4-17</v>
          </cell>
          <cell r="CW811" t="str">
            <v>T4-17</v>
          </cell>
          <cell r="CX811" t="str">
            <v>T3-17</v>
          </cell>
          <cell r="CY811" t="str">
            <v>T3-17</v>
          </cell>
          <cell r="CZ811" t="str">
            <v>T3-17</v>
          </cell>
          <cell r="DA811" t="str">
            <v>T2-17</v>
          </cell>
          <cell r="DB811" t="str">
            <v>T2-17</v>
          </cell>
          <cell r="DC811" t="str">
            <v>T2-17</v>
          </cell>
          <cell r="DD811" t="str">
            <v>T1-17</v>
          </cell>
          <cell r="DE811" t="str">
            <v>T1-17</v>
          </cell>
          <cell r="DF811" t="str">
            <v>T1-17</v>
          </cell>
          <cell r="DG811" t="str">
            <v>T4-16</v>
          </cell>
          <cell r="DH811" t="str">
            <v>T4-16</v>
          </cell>
          <cell r="DI811" t="str">
            <v>T4-16</v>
          </cell>
          <cell r="DJ811" t="str">
            <v>T3-16</v>
          </cell>
          <cell r="DK811" t="str">
            <v>T3-16</v>
          </cell>
          <cell r="DL811" t="str">
            <v>T3-16</v>
          </cell>
          <cell r="DM811" t="str">
            <v>T2-16</v>
          </cell>
          <cell r="DN811" t="str">
            <v>T2-16</v>
          </cell>
          <cell r="DO811" t="str">
            <v>T2-16</v>
          </cell>
          <cell r="DP811" t="str">
            <v>T1-16</v>
          </cell>
          <cell r="DQ811" t="str">
            <v>T1-16</v>
          </cell>
          <cell r="DR811" t="str">
            <v>T1-16</v>
          </cell>
          <cell r="DS811" t="str">
            <v>T4-15</v>
          </cell>
          <cell r="DT811" t="str">
            <v>T4-15</v>
          </cell>
          <cell r="DU811" t="str">
            <v>T4-15</v>
          </cell>
          <cell r="DV811" t="str">
            <v>T3-15</v>
          </cell>
          <cell r="DW811" t="str">
            <v>T3-15</v>
          </cell>
          <cell r="DX811" t="str">
            <v>T3-15</v>
          </cell>
          <cell r="DY811" t="str">
            <v>T2-15</v>
          </cell>
          <cell r="DZ811" t="str">
            <v>T2-15</v>
          </cell>
          <cell r="EA811" t="str">
            <v>T2-15</v>
          </cell>
          <cell r="EB811" t="str">
            <v>T1-15</v>
          </cell>
          <cell r="EC811" t="str">
            <v>T1-15</v>
          </cell>
          <cell r="ED811" t="str">
            <v>T1-15</v>
          </cell>
          <cell r="EE811" t="str">
            <v>T4-14</v>
          </cell>
          <cell r="EF811" t="str">
            <v>T4-14</v>
          </cell>
          <cell r="EG811" t="str">
            <v>T4-14</v>
          </cell>
          <cell r="EH811" t="str">
            <v>T3-14</v>
          </cell>
          <cell r="EI811" t="str">
            <v>T3-14</v>
          </cell>
          <cell r="EJ811" t="str">
            <v>T3-14</v>
          </cell>
          <cell r="EK811" t="str">
            <v>T2-14</v>
          </cell>
          <cell r="EL811" t="str">
            <v>T2-14</v>
          </cell>
          <cell r="EM811" t="str">
            <v>T2-14</v>
          </cell>
          <cell r="EN811" t="str">
            <v>T1-14</v>
          </cell>
          <cell r="EO811" t="str">
            <v>T1-14</v>
          </cell>
          <cell r="EP811" t="str">
            <v>T1-14</v>
          </cell>
          <cell r="EQ811" t="str">
            <v>T4-13</v>
          </cell>
          <cell r="ER811" t="str">
            <v>T4-13</v>
          </cell>
          <cell r="ES811" t="str">
            <v>T4-13</v>
          </cell>
          <cell r="ET811" t="str">
            <v>T3-13</v>
          </cell>
          <cell r="EU811" t="str">
            <v>T3-13</v>
          </cell>
          <cell r="EV811" t="str">
            <v>T3-13</v>
          </cell>
          <cell r="EW811" t="str">
            <v>T2-13</v>
          </cell>
          <cell r="EX811" t="str">
            <v>T2-13</v>
          </cell>
          <cell r="EY811" t="str">
            <v>T2-13</v>
          </cell>
          <cell r="EZ811" t="str">
            <v>T1-13</v>
          </cell>
          <cell r="FA811" t="str">
            <v>T1-13</v>
          </cell>
          <cell r="FB811" t="str">
            <v>T1-13</v>
          </cell>
          <cell r="FC811" t="str">
            <v>T4-12</v>
          </cell>
          <cell r="FD811" t="str">
            <v>T4-12</v>
          </cell>
          <cell r="FE811" t="str">
            <v>T4-12</v>
          </cell>
          <cell r="FF811" t="str">
            <v>T3-12</v>
          </cell>
          <cell r="FG811" t="str">
            <v>T3-12</v>
          </cell>
          <cell r="FH811" t="str">
            <v>T3-12</v>
          </cell>
          <cell r="FI811" t="str">
            <v>T2-12</v>
          </cell>
          <cell r="FJ811" t="str">
            <v>T2-12</v>
          </cell>
          <cell r="FK811" t="str">
            <v>T2-12</v>
          </cell>
          <cell r="FL811" t="str">
            <v>T1-12</v>
          </cell>
          <cell r="FM811" t="str">
            <v>T1-12</v>
          </cell>
          <cell r="FN811" t="str">
            <v>T1-12</v>
          </cell>
          <cell r="FO811" t="str">
            <v>T4-11</v>
          </cell>
          <cell r="FP811" t="str">
            <v>T4-11</v>
          </cell>
          <cell r="FQ811" t="str">
            <v>T4-11</v>
          </cell>
          <cell r="FR811" t="str">
            <v>T3-11</v>
          </cell>
          <cell r="FS811" t="str">
            <v>T3-11</v>
          </cell>
          <cell r="FT811" t="str">
            <v>T3-11</v>
          </cell>
          <cell r="FU811" t="str">
            <v>T2-11</v>
          </cell>
          <cell r="FV811" t="str">
            <v>T2-11</v>
          </cell>
          <cell r="FW811" t="str">
            <v>T2-11</v>
          </cell>
          <cell r="FX811" t="str">
            <v>T1-11</v>
          </cell>
          <cell r="FY811" t="str">
            <v>T1-11</v>
          </cell>
          <cell r="FZ811" t="str">
            <v>T1-11</v>
          </cell>
          <cell r="GA811" t="str">
            <v>T4-10</v>
          </cell>
          <cell r="GB811" t="str">
            <v>T4-10</v>
          </cell>
          <cell r="GC811" t="str">
            <v>T4-10</v>
          </cell>
          <cell r="GD811" t="str">
            <v>T3-10</v>
          </cell>
          <cell r="GE811" t="str">
            <v>T3-10</v>
          </cell>
          <cell r="GF811" t="str">
            <v>T3-10</v>
          </cell>
          <cell r="GG811" t="str">
            <v>T2-10</v>
          </cell>
          <cell r="GH811" t="str">
            <v>T2-10</v>
          </cell>
          <cell r="GI811" t="str">
            <v>T2-10</v>
          </cell>
          <cell r="GJ811" t="str">
            <v>T1-10</v>
          </cell>
          <cell r="GK811" t="str">
            <v>T1-10</v>
          </cell>
          <cell r="GL811" t="str">
            <v>T1-10</v>
          </cell>
          <cell r="GM811" t="str">
            <v>T4-09</v>
          </cell>
          <cell r="GN811" t="str">
            <v>T4-09</v>
          </cell>
          <cell r="GO811" t="str">
            <v>T4-09</v>
          </cell>
          <cell r="GP811" t="str">
            <v>T3-09</v>
          </cell>
          <cell r="GQ811" t="str">
            <v>T3-09</v>
          </cell>
          <cell r="GR811" t="str">
            <v>T3-09</v>
          </cell>
          <cell r="GS811" t="str">
            <v>T2-09</v>
          </cell>
          <cell r="GT811" t="str">
            <v>T2-09</v>
          </cell>
          <cell r="GU811" t="str">
            <v>T2-09</v>
          </cell>
          <cell r="GV811" t="str">
            <v>T1-09</v>
          </cell>
          <cell r="GW811" t="str">
            <v>T1-09</v>
          </cell>
          <cell r="GX811" t="str">
            <v>T1-09</v>
          </cell>
          <cell r="GY811" t="str">
            <v>T4-08</v>
          </cell>
          <cell r="GZ811" t="str">
            <v>T4-08</v>
          </cell>
          <cell r="HA811" t="str">
            <v>T4-08</v>
          </cell>
          <cell r="HB811" t="str">
            <v>T3-08</v>
          </cell>
          <cell r="HC811" t="str">
            <v>T3-08</v>
          </cell>
          <cell r="HD811" t="str">
            <v>T3-08</v>
          </cell>
          <cell r="HE811" t="str">
            <v>T2-08</v>
          </cell>
          <cell r="HF811" t="str">
            <v>T2-08</v>
          </cell>
          <cell r="HG811" t="str">
            <v>T2-08</v>
          </cell>
          <cell r="HH811" t="str">
            <v>T1-08</v>
          </cell>
          <cell r="HI811" t="str">
            <v>T1-08</v>
          </cell>
          <cell r="HJ811" t="str">
            <v>T1-08</v>
          </cell>
          <cell r="HO811" t="str">
            <v>9M-21</v>
          </cell>
          <cell r="HP811" t="str">
            <v>9M-21</v>
          </cell>
          <cell r="HQ811" t="str">
            <v>9M-21</v>
          </cell>
          <cell r="HR811" t="str">
            <v>S1-21</v>
          </cell>
          <cell r="HS811" t="str">
            <v>S1-21</v>
          </cell>
          <cell r="HT811" t="str">
            <v>S1-21</v>
          </cell>
          <cell r="HU811" t="str">
            <v>T1-21</v>
          </cell>
          <cell r="HV811" t="str">
            <v>T1-21</v>
          </cell>
          <cell r="HW811" t="str">
            <v>T1-21</v>
          </cell>
          <cell r="HX811" t="str">
            <v>2020</v>
          </cell>
          <cell r="HY811" t="str">
            <v>2020</v>
          </cell>
          <cell r="HZ811" t="str">
            <v>2020</v>
          </cell>
          <cell r="IA811" t="str">
            <v>9M-20</v>
          </cell>
          <cell r="IB811" t="str">
            <v>9M-20</v>
          </cell>
          <cell r="IC811" t="str">
            <v>9M-20</v>
          </cell>
          <cell r="ID811" t="str">
            <v>S1-20</v>
          </cell>
          <cell r="IE811" t="str">
            <v>S1-20</v>
          </cell>
          <cell r="IF811" t="str">
            <v>S1-20</v>
          </cell>
          <cell r="IG811" t="str">
            <v>T1-20</v>
          </cell>
          <cell r="IH811" t="str">
            <v>T1-20</v>
          </cell>
          <cell r="II811" t="str">
            <v>T1-20</v>
          </cell>
          <cell r="IJ811" t="str">
            <v>2019</v>
          </cell>
          <cell r="IK811" t="str">
            <v>2019</v>
          </cell>
          <cell r="IL811" t="str">
            <v>2019</v>
          </cell>
          <cell r="IM811" t="str">
            <v>9M-19</v>
          </cell>
          <cell r="IN811" t="str">
            <v>9M-19</v>
          </cell>
          <cell r="IO811" t="str">
            <v>9M-19</v>
          </cell>
          <cell r="IP811" t="str">
            <v>S1-19</v>
          </cell>
          <cell r="IQ811" t="str">
            <v>S1-19</v>
          </cell>
          <cell r="IR811" t="str">
            <v>S1-19</v>
          </cell>
          <cell r="IS811" t="str">
            <v>T1-19</v>
          </cell>
          <cell r="IT811" t="str">
            <v>T1-19</v>
          </cell>
          <cell r="IU811" t="str">
            <v>T1-19</v>
          </cell>
          <cell r="IV811" t="str">
            <v>2018</v>
          </cell>
          <cell r="IW811" t="str">
            <v>2018</v>
          </cell>
          <cell r="IX811" t="str">
            <v>2018</v>
          </cell>
          <cell r="IY811" t="str">
            <v>9M-18</v>
          </cell>
          <cell r="IZ811" t="str">
            <v>9M-18</v>
          </cell>
          <cell r="JA811" t="str">
            <v>9M-18</v>
          </cell>
          <cell r="JB811" t="str">
            <v>S1-18</v>
          </cell>
          <cell r="JC811" t="str">
            <v>S1-18</v>
          </cell>
          <cell r="JD811" t="str">
            <v>S1-18</v>
          </cell>
          <cell r="JE811" t="str">
            <v>T1-18</v>
          </cell>
          <cell r="JF811" t="str">
            <v>T1-18</v>
          </cell>
          <cell r="JG811" t="str">
            <v>T1-18</v>
          </cell>
          <cell r="JH811" t="str">
            <v>2017</v>
          </cell>
          <cell r="JI811" t="str">
            <v>2017</v>
          </cell>
          <cell r="JJ811" t="str">
            <v>2017</v>
          </cell>
          <cell r="JK811" t="str">
            <v>9M-17</v>
          </cell>
          <cell r="JL811" t="str">
            <v>9M-17</v>
          </cell>
          <cell r="JM811" t="str">
            <v>9M-17</v>
          </cell>
          <cell r="JN811" t="str">
            <v>S1-17</v>
          </cell>
          <cell r="JO811" t="str">
            <v>S1-17</v>
          </cell>
          <cell r="JP811" t="str">
            <v>S1-17</v>
          </cell>
          <cell r="JQ811" t="str">
            <v>T1-17</v>
          </cell>
          <cell r="JR811" t="str">
            <v>T1-17</v>
          </cell>
          <cell r="JS811" t="str">
            <v>T1-17</v>
          </cell>
          <cell r="JT811" t="str">
            <v>2016</v>
          </cell>
          <cell r="JU811" t="str">
            <v>2016</v>
          </cell>
          <cell r="JV811" t="str">
            <v>2016</v>
          </cell>
          <cell r="JW811" t="str">
            <v>9M-16</v>
          </cell>
          <cell r="JX811" t="str">
            <v>9M-16</v>
          </cell>
          <cell r="JY811" t="str">
            <v>9M-16</v>
          </cell>
          <cell r="JZ811" t="str">
            <v>S1-16</v>
          </cell>
          <cell r="KA811" t="str">
            <v>S1-16</v>
          </cell>
          <cell r="KB811" t="str">
            <v>S1-16</v>
          </cell>
          <cell r="KC811" t="str">
            <v>T1-16</v>
          </cell>
          <cell r="KD811" t="str">
            <v>T1-16</v>
          </cell>
          <cell r="KE811" t="str">
            <v>T1-16</v>
          </cell>
          <cell r="KF811" t="str">
            <v>2015</v>
          </cell>
          <cell r="KG811" t="str">
            <v>2015</v>
          </cell>
          <cell r="KH811" t="str">
            <v>2015</v>
          </cell>
          <cell r="KI811" t="str">
            <v>9M-15</v>
          </cell>
          <cell r="KJ811" t="str">
            <v>9M-15</v>
          </cell>
          <cell r="KK811" t="str">
            <v>9M-15</v>
          </cell>
          <cell r="KL811" t="str">
            <v>S1-15</v>
          </cell>
          <cell r="KM811" t="str">
            <v>S1-15</v>
          </cell>
          <cell r="KN811" t="str">
            <v>S1-15</v>
          </cell>
          <cell r="KO811" t="str">
            <v>T1-15</v>
          </cell>
          <cell r="KP811" t="str">
            <v>T1-15</v>
          </cell>
          <cell r="KQ811" t="str">
            <v>T1-15</v>
          </cell>
          <cell r="KR811" t="str">
            <v>2014</v>
          </cell>
          <cell r="KS811" t="str">
            <v>2014</v>
          </cell>
          <cell r="KT811" t="str">
            <v>2014</v>
          </cell>
          <cell r="KU811" t="str">
            <v>9M-14</v>
          </cell>
          <cell r="KV811" t="str">
            <v>9M-14</v>
          </cell>
          <cell r="KW811" t="str">
            <v>9M-14</v>
          </cell>
          <cell r="KX811" t="str">
            <v>S1-14</v>
          </cell>
          <cell r="KY811" t="str">
            <v>S1-14</v>
          </cell>
          <cell r="KZ811" t="str">
            <v>S1-14</v>
          </cell>
          <cell r="LA811" t="str">
            <v>T1-14</v>
          </cell>
          <cell r="LB811" t="str">
            <v>T1-14</v>
          </cell>
          <cell r="LC811" t="str">
            <v>T1-14</v>
          </cell>
          <cell r="LD811" t="str">
            <v>2013</v>
          </cell>
          <cell r="LE811" t="str">
            <v>2013</v>
          </cell>
          <cell r="LF811" t="str">
            <v>2013</v>
          </cell>
          <cell r="LG811" t="str">
            <v>9M-13</v>
          </cell>
          <cell r="LH811" t="str">
            <v>9M-13</v>
          </cell>
          <cell r="LI811" t="str">
            <v>9M-13</v>
          </cell>
          <cell r="LJ811" t="str">
            <v>S1-13</v>
          </cell>
          <cell r="LK811" t="str">
            <v>S1-13</v>
          </cell>
          <cell r="LL811" t="str">
            <v>S1-13</v>
          </cell>
          <cell r="LM811" t="str">
            <v>T1-13</v>
          </cell>
          <cell r="LN811" t="str">
            <v>T1-13</v>
          </cell>
          <cell r="LO811" t="str">
            <v>T1-13</v>
          </cell>
          <cell r="LP811" t="str">
            <v>2012</v>
          </cell>
          <cell r="LQ811" t="str">
            <v>2012</v>
          </cell>
          <cell r="LR811" t="str">
            <v>2012</v>
          </cell>
          <cell r="LS811" t="str">
            <v>9M-12</v>
          </cell>
          <cell r="LT811" t="str">
            <v>9M-12</v>
          </cell>
          <cell r="LU811" t="str">
            <v>9M-12</v>
          </cell>
          <cell r="LV811" t="str">
            <v>S1-12</v>
          </cell>
          <cell r="LW811" t="str">
            <v>S1-12</v>
          </cell>
          <cell r="LX811" t="str">
            <v>S1-12</v>
          </cell>
          <cell r="LY811" t="str">
            <v>T1-12</v>
          </cell>
          <cell r="LZ811" t="str">
            <v>T1-12</v>
          </cell>
          <cell r="MA811" t="str">
            <v>T1-12</v>
          </cell>
          <cell r="MB811" t="str">
            <v>2011</v>
          </cell>
          <cell r="MC811" t="str">
            <v>2011</v>
          </cell>
          <cell r="MD811" t="str">
            <v>2011</v>
          </cell>
          <cell r="ME811" t="str">
            <v>9M-11</v>
          </cell>
          <cell r="MF811" t="str">
            <v>9M-11</v>
          </cell>
          <cell r="MG811" t="str">
            <v>9M-11</v>
          </cell>
          <cell r="MH811" t="str">
            <v>S1-11</v>
          </cell>
          <cell r="MI811" t="str">
            <v>S1-11</v>
          </cell>
          <cell r="MJ811" t="str">
            <v>S1-11</v>
          </cell>
          <cell r="MK811" t="str">
            <v>T1-11</v>
          </cell>
          <cell r="ML811" t="str">
            <v>T1-11</v>
          </cell>
          <cell r="MM811" t="str">
            <v>T1-11</v>
          </cell>
          <cell r="MN811" t="str">
            <v>2010</v>
          </cell>
          <cell r="MO811" t="str">
            <v>2010</v>
          </cell>
          <cell r="MP811" t="str">
            <v>2010</v>
          </cell>
          <cell r="MQ811" t="str">
            <v>9M-10</v>
          </cell>
          <cell r="MR811" t="str">
            <v>9M-10</v>
          </cell>
          <cell r="MS811" t="str">
            <v>9M-10</v>
          </cell>
          <cell r="MT811" t="str">
            <v>S1-10</v>
          </cell>
          <cell r="MU811" t="str">
            <v>S1-10</v>
          </cell>
          <cell r="MV811" t="str">
            <v>S1-10</v>
          </cell>
          <cell r="MW811" t="str">
            <v>T1-10</v>
          </cell>
          <cell r="MX811" t="str">
            <v>T1-10</v>
          </cell>
          <cell r="MY811" t="str">
            <v>T1-10</v>
          </cell>
          <cell r="MZ811" t="str">
            <v>2009</v>
          </cell>
          <cell r="NA811" t="str">
            <v>2009</v>
          </cell>
          <cell r="NB811" t="str">
            <v>2009</v>
          </cell>
          <cell r="NC811" t="str">
            <v>9M-09</v>
          </cell>
          <cell r="ND811" t="str">
            <v>9M-09</v>
          </cell>
          <cell r="NE811" t="str">
            <v>9M-09</v>
          </cell>
          <cell r="NF811" t="str">
            <v>S1-09</v>
          </cell>
          <cell r="NG811" t="str">
            <v>S1-09</v>
          </cell>
          <cell r="NH811" t="str">
            <v>S1-09</v>
          </cell>
          <cell r="NI811" t="str">
            <v>T1-09</v>
          </cell>
          <cell r="NJ811" t="str">
            <v>T1-09</v>
          </cell>
          <cell r="NK811" t="str">
            <v>T1-09</v>
          </cell>
          <cell r="NL811" t="str">
            <v>2008</v>
          </cell>
          <cell r="NM811" t="str">
            <v>2008</v>
          </cell>
          <cell r="NN811" t="str">
            <v>2008</v>
          </cell>
          <cell r="NO811" t="str">
            <v>9M-08</v>
          </cell>
          <cell r="NP811" t="str">
            <v>9M-08</v>
          </cell>
          <cell r="NQ811" t="str">
            <v>9M-08</v>
          </cell>
          <cell r="NR811" t="str">
            <v>S1-08</v>
          </cell>
          <cell r="NS811" t="str">
            <v>S1-08</v>
          </cell>
          <cell r="NT811" t="str">
            <v>S1-08</v>
          </cell>
          <cell r="NU811" t="str">
            <v>T1-08</v>
          </cell>
          <cell r="NV811" t="str">
            <v>T1-08</v>
          </cell>
          <cell r="NW811" t="str">
            <v>T1-08</v>
          </cell>
        </row>
        <row r="812">
          <cell r="BB812" t="str">
            <v>Stated</v>
          </cell>
          <cell r="BC812" t="str">
            <v>Spec Items</v>
          </cell>
          <cell r="BD812" t="str">
            <v>Underlying</v>
          </cell>
          <cell r="BE812" t="str">
            <v>Stated</v>
          </cell>
          <cell r="BF812" t="str">
            <v>Spec Items</v>
          </cell>
          <cell r="BG812" t="str">
            <v>Underlying</v>
          </cell>
          <cell r="BH812" t="str">
            <v>Stated</v>
          </cell>
          <cell r="BI812" t="str">
            <v>Spec Items</v>
          </cell>
          <cell r="BJ812" t="str">
            <v>Underlying</v>
          </cell>
          <cell r="BK812" t="str">
            <v>Stated</v>
          </cell>
          <cell r="BL812" t="str">
            <v>Spec Items</v>
          </cell>
          <cell r="BM812" t="str">
            <v>Underlying</v>
          </cell>
          <cell r="BN812" t="str">
            <v>Stated</v>
          </cell>
          <cell r="BO812" t="str">
            <v>Spec Items</v>
          </cell>
          <cell r="BP812" t="str">
            <v>Underlying</v>
          </cell>
          <cell r="BQ812" t="str">
            <v>Stated</v>
          </cell>
          <cell r="BR812" t="str">
            <v>Spec Items</v>
          </cell>
          <cell r="BS812" t="str">
            <v>Underlying</v>
          </cell>
          <cell r="BT812" t="str">
            <v>Stated</v>
          </cell>
          <cell r="BU812" t="str">
            <v>Spec Items</v>
          </cell>
          <cell r="BV812" t="str">
            <v>Underlying</v>
          </cell>
          <cell r="BW812" t="str">
            <v>Stated</v>
          </cell>
          <cell r="BX812" t="str">
            <v>Spec Items</v>
          </cell>
          <cell r="BY812" t="str">
            <v>Underlying</v>
          </cell>
          <cell r="BZ812" t="str">
            <v>Stated</v>
          </cell>
          <cell r="CA812" t="str">
            <v>Spec Items</v>
          </cell>
          <cell r="CB812" t="str">
            <v>Underlying</v>
          </cell>
          <cell r="CC812" t="str">
            <v>Stated</v>
          </cell>
          <cell r="CD812" t="str">
            <v>Spec Items</v>
          </cell>
          <cell r="CE812" t="str">
            <v>Underlying</v>
          </cell>
          <cell r="CF812" t="str">
            <v>Stated</v>
          </cell>
          <cell r="CG812" t="str">
            <v>Spec Items</v>
          </cell>
          <cell r="CH812" t="str">
            <v>Underlying</v>
          </cell>
          <cell r="CI812" t="str">
            <v>Stated</v>
          </cell>
          <cell r="CJ812" t="str">
            <v>Spec Items</v>
          </cell>
          <cell r="CK812" t="str">
            <v>Underlying</v>
          </cell>
          <cell r="CL812" t="str">
            <v>Stated</v>
          </cell>
          <cell r="CM812" t="str">
            <v>Spec Items</v>
          </cell>
          <cell r="CN812" t="str">
            <v>Underlying</v>
          </cell>
          <cell r="CO812" t="str">
            <v>Stated</v>
          </cell>
          <cell r="CP812" t="str">
            <v>Spec Items</v>
          </cell>
          <cell r="CQ812" t="str">
            <v>Underlying</v>
          </cell>
          <cell r="CR812" t="str">
            <v>Stated</v>
          </cell>
          <cell r="CS812" t="str">
            <v>Spec Items</v>
          </cell>
          <cell r="CT812" t="str">
            <v>Underlying</v>
          </cell>
          <cell r="CU812" t="str">
            <v>Stated</v>
          </cell>
          <cell r="CV812" t="str">
            <v>Spec Items</v>
          </cell>
          <cell r="CW812" t="str">
            <v>Underlying</v>
          </cell>
          <cell r="CX812" t="str">
            <v>Stated</v>
          </cell>
          <cell r="CY812" t="str">
            <v>Spec Items</v>
          </cell>
          <cell r="CZ812" t="str">
            <v>Underlying</v>
          </cell>
          <cell r="DA812" t="str">
            <v>Stated</v>
          </cell>
          <cell r="DB812" t="str">
            <v>Spec Items</v>
          </cell>
          <cell r="DC812" t="str">
            <v>Underlying</v>
          </cell>
          <cell r="DD812" t="str">
            <v>Stated</v>
          </cell>
          <cell r="DE812" t="str">
            <v>Spec Items</v>
          </cell>
          <cell r="DF812" t="str">
            <v>Underlying</v>
          </cell>
          <cell r="DG812" t="str">
            <v>Stated</v>
          </cell>
          <cell r="DH812" t="str">
            <v>Spec Items</v>
          </cell>
          <cell r="DI812" t="str">
            <v>Underlying</v>
          </cell>
          <cell r="DJ812" t="str">
            <v>Stated</v>
          </cell>
          <cell r="DK812" t="str">
            <v>Spec Items</v>
          </cell>
          <cell r="DL812" t="str">
            <v>Underlying</v>
          </cell>
          <cell r="DM812" t="str">
            <v>Stated</v>
          </cell>
          <cell r="DN812" t="str">
            <v>Spec Items</v>
          </cell>
          <cell r="DO812" t="str">
            <v>Underlying</v>
          </cell>
          <cell r="DP812" t="str">
            <v>Stated</v>
          </cell>
          <cell r="DQ812" t="str">
            <v>Spec Items</v>
          </cell>
          <cell r="DR812" t="str">
            <v>Underlying</v>
          </cell>
          <cell r="DS812" t="str">
            <v>Stated</v>
          </cell>
          <cell r="DT812" t="str">
            <v>Spec Items</v>
          </cell>
          <cell r="DU812" t="str">
            <v>Underlying</v>
          </cell>
          <cell r="DV812" t="str">
            <v>Stated</v>
          </cell>
          <cell r="DW812" t="str">
            <v>Spec Items</v>
          </cell>
          <cell r="DX812" t="str">
            <v>Underlying</v>
          </cell>
          <cell r="DY812" t="str">
            <v>Stated</v>
          </cell>
          <cell r="DZ812" t="str">
            <v>Spec Items</v>
          </cell>
          <cell r="EA812" t="str">
            <v>Underlying</v>
          </cell>
          <cell r="EB812" t="str">
            <v>Stated</v>
          </cell>
          <cell r="EC812" t="str">
            <v>Spec Items</v>
          </cell>
          <cell r="ED812" t="str">
            <v>Underlying</v>
          </cell>
          <cell r="EE812" t="str">
            <v>Stated</v>
          </cell>
          <cell r="EF812" t="str">
            <v>Spec Items</v>
          </cell>
          <cell r="EG812" t="str">
            <v>Underlying</v>
          </cell>
          <cell r="EH812" t="str">
            <v>Stated</v>
          </cell>
          <cell r="EI812" t="str">
            <v>Spec Items</v>
          </cell>
          <cell r="EJ812" t="str">
            <v>Underlying</v>
          </cell>
          <cell r="EK812" t="str">
            <v>Stated</v>
          </cell>
          <cell r="EL812" t="str">
            <v>Spec Items</v>
          </cell>
          <cell r="EM812" t="str">
            <v>Underlying</v>
          </cell>
          <cell r="EN812" t="str">
            <v>Stated</v>
          </cell>
          <cell r="EO812" t="str">
            <v>Spec Items</v>
          </cell>
          <cell r="EP812" t="str">
            <v>Underlying</v>
          </cell>
          <cell r="EQ812" t="str">
            <v>Stated</v>
          </cell>
          <cell r="ER812" t="str">
            <v>Spec Items</v>
          </cell>
          <cell r="ES812" t="str">
            <v>Underlying</v>
          </cell>
          <cell r="ET812" t="str">
            <v>Stated</v>
          </cell>
          <cell r="EU812" t="str">
            <v>Spec Items</v>
          </cell>
          <cell r="EV812" t="str">
            <v>Underlying</v>
          </cell>
          <cell r="EW812" t="str">
            <v>Stated</v>
          </cell>
          <cell r="EX812" t="str">
            <v>Spec Items</v>
          </cell>
          <cell r="EY812" t="str">
            <v>Underlying</v>
          </cell>
          <cell r="EZ812" t="str">
            <v>Stated</v>
          </cell>
          <cell r="FA812" t="str">
            <v>Spec Items</v>
          </cell>
          <cell r="FB812" t="str">
            <v>Underlying</v>
          </cell>
          <cell r="FC812" t="str">
            <v>Stated</v>
          </cell>
          <cell r="FD812" t="str">
            <v>Spec Items</v>
          </cell>
          <cell r="FE812" t="str">
            <v>Underlying</v>
          </cell>
          <cell r="FF812" t="str">
            <v>Stated</v>
          </cell>
          <cell r="FG812" t="str">
            <v>Spec Items</v>
          </cell>
          <cell r="FH812" t="str">
            <v>Underlying</v>
          </cell>
          <cell r="FI812" t="str">
            <v>Stated</v>
          </cell>
          <cell r="FJ812" t="str">
            <v>Spec Items</v>
          </cell>
          <cell r="FK812" t="str">
            <v>Underlying</v>
          </cell>
          <cell r="FL812" t="str">
            <v>Stated</v>
          </cell>
          <cell r="FM812" t="str">
            <v>Spec Items</v>
          </cell>
          <cell r="FN812" t="str">
            <v>Underlying</v>
          </cell>
          <cell r="FO812" t="str">
            <v>Stated</v>
          </cell>
          <cell r="FP812" t="str">
            <v>Spec Items</v>
          </cell>
          <cell r="FQ812" t="str">
            <v>Underlying</v>
          </cell>
          <cell r="FR812" t="str">
            <v>Stated</v>
          </cell>
          <cell r="FS812" t="str">
            <v>Spec Items</v>
          </cell>
          <cell r="FT812" t="str">
            <v>Underlying</v>
          </cell>
          <cell r="FU812" t="str">
            <v>Stated</v>
          </cell>
          <cell r="FV812" t="str">
            <v>Spec Items</v>
          </cell>
          <cell r="FW812" t="str">
            <v>Underlying</v>
          </cell>
          <cell r="FX812" t="str">
            <v>Stated</v>
          </cell>
          <cell r="FY812" t="str">
            <v>Spec Items</v>
          </cell>
          <cell r="FZ812" t="str">
            <v>Underlying</v>
          </cell>
          <cell r="GA812" t="str">
            <v>Stated</v>
          </cell>
          <cell r="GB812" t="str">
            <v>Spec Items</v>
          </cell>
          <cell r="GC812" t="str">
            <v>Underlying</v>
          </cell>
          <cell r="GD812" t="str">
            <v>Stated</v>
          </cell>
          <cell r="GE812" t="str">
            <v>Spec Items</v>
          </cell>
          <cell r="GF812" t="str">
            <v>Underlying</v>
          </cell>
          <cell r="GG812" t="str">
            <v>Stated</v>
          </cell>
          <cell r="GH812" t="str">
            <v>Spec Items</v>
          </cell>
          <cell r="GI812" t="str">
            <v>Underlying</v>
          </cell>
          <cell r="GJ812" t="str">
            <v>Stated</v>
          </cell>
          <cell r="GK812" t="str">
            <v>Spec Items</v>
          </cell>
          <cell r="GL812" t="str">
            <v>Underlying</v>
          </cell>
          <cell r="GM812" t="str">
            <v>Stated</v>
          </cell>
          <cell r="GN812" t="str">
            <v>Spec Items</v>
          </cell>
          <cell r="GO812" t="str">
            <v>Underlying</v>
          </cell>
          <cell r="GP812" t="str">
            <v>Stated</v>
          </cell>
          <cell r="GQ812" t="str">
            <v>Spec Items</v>
          </cell>
          <cell r="GR812" t="str">
            <v>Underlying</v>
          </cell>
          <cell r="GS812" t="str">
            <v>Stated</v>
          </cell>
          <cell r="GT812" t="str">
            <v>Spec Items</v>
          </cell>
          <cell r="GU812" t="str">
            <v>Underlying</v>
          </cell>
          <cell r="GV812" t="str">
            <v>Stated</v>
          </cell>
          <cell r="GW812" t="str">
            <v>Spec Items</v>
          </cell>
          <cell r="GX812" t="str">
            <v>Underlying</v>
          </cell>
          <cell r="GY812" t="str">
            <v>Stated</v>
          </cell>
          <cell r="GZ812" t="str">
            <v>Spec Items</v>
          </cell>
          <cell r="HA812" t="str">
            <v>Underlying</v>
          </cell>
          <cell r="HB812" t="str">
            <v>Stated</v>
          </cell>
          <cell r="HC812" t="str">
            <v>Spec Items</v>
          </cell>
          <cell r="HD812" t="str">
            <v>Underlying</v>
          </cell>
          <cell r="HE812" t="str">
            <v>Stated</v>
          </cell>
          <cell r="HF812" t="str">
            <v>Spec Items</v>
          </cell>
          <cell r="HG812" t="str">
            <v>Underlying</v>
          </cell>
          <cell r="HH812" t="str">
            <v>Stated</v>
          </cell>
          <cell r="HI812" t="str">
            <v>Spec Items</v>
          </cell>
          <cell r="HJ812" t="str">
            <v>Underlying</v>
          </cell>
          <cell r="HO812" t="str">
            <v>Stated</v>
          </cell>
          <cell r="HP812" t="str">
            <v>Spec Items</v>
          </cell>
          <cell r="HQ812" t="str">
            <v>Underlying</v>
          </cell>
          <cell r="HR812" t="str">
            <v>Stated</v>
          </cell>
          <cell r="HS812" t="str">
            <v>Spec Items</v>
          </cell>
          <cell r="HT812" t="str">
            <v>Underlying</v>
          </cell>
          <cell r="HU812" t="str">
            <v>Stated</v>
          </cell>
          <cell r="HV812" t="str">
            <v>Spec Items</v>
          </cell>
          <cell r="HW812" t="str">
            <v>Underlying</v>
          </cell>
          <cell r="HX812" t="str">
            <v>Stated</v>
          </cell>
          <cell r="HY812" t="str">
            <v>Spec Items</v>
          </cell>
          <cell r="HZ812" t="str">
            <v>Underlying</v>
          </cell>
          <cell r="IA812" t="str">
            <v>Stated</v>
          </cell>
          <cell r="IB812" t="str">
            <v>Spec Items</v>
          </cell>
          <cell r="IC812" t="str">
            <v>Underlying</v>
          </cell>
          <cell r="ID812" t="str">
            <v>Stated</v>
          </cell>
          <cell r="IE812" t="str">
            <v>Spec Items</v>
          </cell>
          <cell r="IF812" t="str">
            <v>Underlying</v>
          </cell>
          <cell r="IG812" t="str">
            <v>Stated</v>
          </cell>
          <cell r="IH812" t="str">
            <v>Spec Items</v>
          </cell>
          <cell r="II812" t="str">
            <v>Underlying</v>
          </cell>
          <cell r="IJ812" t="str">
            <v>Stated</v>
          </cell>
          <cell r="IK812" t="str">
            <v>Spec Items</v>
          </cell>
          <cell r="IL812" t="str">
            <v>Underlying</v>
          </cell>
          <cell r="IM812" t="str">
            <v>Stated</v>
          </cell>
          <cell r="IN812" t="str">
            <v>Spec Items</v>
          </cell>
          <cell r="IO812" t="str">
            <v>Underlying</v>
          </cell>
          <cell r="IP812" t="str">
            <v>Stated</v>
          </cell>
          <cell r="IQ812" t="str">
            <v>Spec Items</v>
          </cell>
          <cell r="IR812" t="str">
            <v>Underlying</v>
          </cell>
          <cell r="IS812" t="str">
            <v>Stated</v>
          </cell>
          <cell r="IT812" t="str">
            <v>Spec Items</v>
          </cell>
          <cell r="IU812" t="str">
            <v>Underlying</v>
          </cell>
          <cell r="IV812" t="str">
            <v>Stated</v>
          </cell>
          <cell r="IW812" t="str">
            <v>Spec Items</v>
          </cell>
          <cell r="IX812" t="str">
            <v>Underlying</v>
          </cell>
          <cell r="IY812" t="str">
            <v>Stated</v>
          </cell>
          <cell r="IZ812" t="str">
            <v>Spec Items</v>
          </cell>
          <cell r="JA812" t="str">
            <v>Underlying</v>
          </cell>
          <cell r="JB812" t="str">
            <v>Stated</v>
          </cell>
          <cell r="JC812" t="str">
            <v>Spec Items</v>
          </cell>
          <cell r="JD812" t="str">
            <v>Underlying</v>
          </cell>
          <cell r="JE812" t="str">
            <v>Stated</v>
          </cell>
          <cell r="JF812" t="str">
            <v>Spec Items</v>
          </cell>
          <cell r="JG812" t="str">
            <v>Underlying</v>
          </cell>
          <cell r="JH812" t="str">
            <v>Stated</v>
          </cell>
          <cell r="JI812" t="str">
            <v>Spec Items</v>
          </cell>
          <cell r="JJ812" t="str">
            <v>Underlying</v>
          </cell>
          <cell r="JK812" t="str">
            <v>Stated</v>
          </cell>
          <cell r="JL812" t="str">
            <v>Spec Items</v>
          </cell>
          <cell r="JM812" t="str">
            <v>Underlying</v>
          </cell>
          <cell r="JN812" t="str">
            <v>Stated</v>
          </cell>
          <cell r="JO812" t="str">
            <v>Spec Items</v>
          </cell>
          <cell r="JP812" t="str">
            <v>Underlying</v>
          </cell>
          <cell r="JQ812" t="str">
            <v>Stated</v>
          </cell>
          <cell r="JR812" t="str">
            <v>Spec Items</v>
          </cell>
          <cell r="JS812" t="str">
            <v>Underlying</v>
          </cell>
          <cell r="JT812" t="str">
            <v>Stated</v>
          </cell>
          <cell r="JU812" t="str">
            <v>Spec Items</v>
          </cell>
          <cell r="JV812" t="str">
            <v>Underlying</v>
          </cell>
          <cell r="JW812" t="str">
            <v>Stated</v>
          </cell>
          <cell r="JX812" t="str">
            <v>Spec Items</v>
          </cell>
          <cell r="JY812" t="str">
            <v>Underlying</v>
          </cell>
          <cell r="JZ812" t="str">
            <v>Stated</v>
          </cell>
          <cell r="KA812" t="str">
            <v>Spec Items</v>
          </cell>
          <cell r="KB812" t="str">
            <v>Underlying</v>
          </cell>
          <cell r="KC812" t="str">
            <v>Stated</v>
          </cell>
          <cell r="KD812" t="str">
            <v>Spec Items</v>
          </cell>
          <cell r="KE812" t="str">
            <v>Underlying</v>
          </cell>
          <cell r="KF812" t="str">
            <v>Stated</v>
          </cell>
          <cell r="KG812" t="str">
            <v>Spec Items</v>
          </cell>
          <cell r="KH812" t="str">
            <v>Underlying</v>
          </cell>
          <cell r="KI812" t="str">
            <v>Stated</v>
          </cell>
          <cell r="KJ812" t="str">
            <v>Spec Items</v>
          </cell>
          <cell r="KK812" t="str">
            <v>Underlying</v>
          </cell>
          <cell r="KL812" t="str">
            <v>Stated</v>
          </cell>
          <cell r="KM812" t="str">
            <v>Spec Items</v>
          </cell>
          <cell r="KN812" t="str">
            <v>Underlying</v>
          </cell>
          <cell r="KO812" t="str">
            <v>Stated</v>
          </cell>
          <cell r="KP812" t="str">
            <v>Spec Items</v>
          </cell>
          <cell r="KQ812" t="str">
            <v>Underlying</v>
          </cell>
          <cell r="KR812" t="str">
            <v>Stated</v>
          </cell>
          <cell r="KS812" t="str">
            <v>Spec Items</v>
          </cell>
          <cell r="KT812" t="str">
            <v>Underlying</v>
          </cell>
          <cell r="KU812" t="str">
            <v>Stated</v>
          </cell>
          <cell r="KV812" t="str">
            <v>Spec Items</v>
          </cell>
          <cell r="KW812" t="str">
            <v>Underlying</v>
          </cell>
          <cell r="KX812" t="str">
            <v>Stated</v>
          </cell>
          <cell r="KY812" t="str">
            <v>Spec Items</v>
          </cell>
          <cell r="KZ812" t="str">
            <v>Underlying</v>
          </cell>
          <cell r="LA812" t="str">
            <v>Stated</v>
          </cell>
          <cell r="LB812" t="str">
            <v>Spec Items</v>
          </cell>
          <cell r="LC812" t="str">
            <v>Underlying</v>
          </cell>
          <cell r="LD812" t="str">
            <v>Stated</v>
          </cell>
          <cell r="LE812" t="str">
            <v>Spec Items</v>
          </cell>
          <cell r="LF812" t="str">
            <v>Underlying</v>
          </cell>
          <cell r="LG812" t="str">
            <v>Stated</v>
          </cell>
          <cell r="LH812" t="str">
            <v>Spec Items</v>
          </cell>
          <cell r="LI812" t="str">
            <v>Underlying</v>
          </cell>
          <cell r="LJ812" t="str">
            <v>Stated</v>
          </cell>
          <cell r="LK812" t="str">
            <v>Spec Items</v>
          </cell>
          <cell r="LL812" t="str">
            <v>Underlying</v>
          </cell>
          <cell r="LM812" t="str">
            <v>Stated</v>
          </cell>
          <cell r="LN812" t="str">
            <v>Spec Items</v>
          </cell>
          <cell r="LO812" t="str">
            <v>Underlying</v>
          </cell>
          <cell r="LP812" t="str">
            <v>Stated</v>
          </cell>
          <cell r="LQ812" t="str">
            <v>Spec Items</v>
          </cell>
          <cell r="LR812" t="str">
            <v>Underlying</v>
          </cell>
          <cell r="LS812" t="str">
            <v>Stated</v>
          </cell>
          <cell r="LT812" t="str">
            <v>Spec Items</v>
          </cell>
          <cell r="LU812" t="str">
            <v>Underlying</v>
          </cell>
          <cell r="LV812" t="str">
            <v>Stated</v>
          </cell>
          <cell r="LW812" t="str">
            <v>Spec Items</v>
          </cell>
          <cell r="LX812" t="str">
            <v>Underlying</v>
          </cell>
          <cell r="LY812" t="str">
            <v>Stated</v>
          </cell>
          <cell r="LZ812" t="str">
            <v>Spec Items</v>
          </cell>
          <cell r="MA812" t="str">
            <v>Underlying</v>
          </cell>
          <cell r="MB812" t="str">
            <v>Stated</v>
          </cell>
          <cell r="MC812" t="str">
            <v>Spec Items</v>
          </cell>
          <cell r="MD812" t="str">
            <v>Underlying</v>
          </cell>
          <cell r="ME812" t="str">
            <v>Stated</v>
          </cell>
          <cell r="MF812" t="str">
            <v>Spec Items</v>
          </cell>
          <cell r="MG812" t="str">
            <v>Underlying</v>
          </cell>
          <cell r="MH812" t="str">
            <v>Stated</v>
          </cell>
          <cell r="MI812" t="str">
            <v>Spec Items</v>
          </cell>
          <cell r="MJ812" t="str">
            <v>Underlying</v>
          </cell>
          <cell r="MK812" t="str">
            <v>Stated</v>
          </cell>
          <cell r="ML812" t="str">
            <v>Spec Items</v>
          </cell>
          <cell r="MM812" t="str">
            <v>Underlying</v>
          </cell>
          <cell r="MN812" t="str">
            <v>Stated</v>
          </cell>
          <cell r="MO812" t="str">
            <v>Spec Items</v>
          </cell>
          <cell r="MP812" t="str">
            <v>Underlying</v>
          </cell>
          <cell r="MQ812" t="str">
            <v>Stated</v>
          </cell>
          <cell r="MR812" t="str">
            <v>Spec Items</v>
          </cell>
          <cell r="MS812" t="str">
            <v>Underlying</v>
          </cell>
          <cell r="MT812" t="str">
            <v>Stated</v>
          </cell>
          <cell r="MU812" t="str">
            <v>Spec Items</v>
          </cell>
          <cell r="MV812" t="str">
            <v>Underlying</v>
          </cell>
          <cell r="MW812" t="str">
            <v>Stated</v>
          </cell>
          <cell r="MX812" t="str">
            <v>Spec Items</v>
          </cell>
          <cell r="MY812" t="str">
            <v>Underlying</v>
          </cell>
          <cell r="MZ812" t="str">
            <v>Stated</v>
          </cell>
          <cell r="NA812" t="str">
            <v>Spec Items</v>
          </cell>
          <cell r="NB812" t="str">
            <v>Underlying</v>
          </cell>
          <cell r="NC812" t="str">
            <v>Stated</v>
          </cell>
          <cell r="ND812" t="str">
            <v>Spec Items</v>
          </cell>
          <cell r="NE812" t="str">
            <v>Underlying</v>
          </cell>
          <cell r="NF812" t="str">
            <v>Stated</v>
          </cell>
          <cell r="NG812" t="str">
            <v>Spec Items</v>
          </cell>
          <cell r="NH812" t="str">
            <v>Underlying</v>
          </cell>
          <cell r="NI812" t="str">
            <v>Stated</v>
          </cell>
          <cell r="NJ812" t="str">
            <v>Spec Items</v>
          </cell>
          <cell r="NK812" t="str">
            <v>Underlying</v>
          </cell>
          <cell r="NL812" t="str">
            <v>Stated</v>
          </cell>
          <cell r="NM812" t="str">
            <v>Spec Items</v>
          </cell>
          <cell r="NN812" t="str">
            <v>Underlying</v>
          </cell>
          <cell r="NO812" t="str">
            <v>Stated</v>
          </cell>
          <cell r="NP812" t="str">
            <v>Spec Items</v>
          </cell>
          <cell r="NQ812" t="str">
            <v>Underlying</v>
          </cell>
          <cell r="NR812" t="str">
            <v>Stated</v>
          </cell>
          <cell r="NS812" t="str">
            <v>Spec Items</v>
          </cell>
          <cell r="NT812" t="str">
            <v>Underlying</v>
          </cell>
          <cell r="NU812" t="str">
            <v>Stated</v>
          </cell>
          <cell r="NV812" t="str">
            <v>Spec Items</v>
          </cell>
          <cell r="NW812" t="str">
            <v>Underlying</v>
          </cell>
        </row>
        <row r="813">
          <cell r="BB813">
            <v>0.12673125964771201</v>
          </cell>
          <cell r="BC813">
            <v>0</v>
          </cell>
          <cell r="BD813">
            <v>0.12673125964771201</v>
          </cell>
          <cell r="BE813">
            <v>104.656559742119</v>
          </cell>
          <cell r="BF813">
            <v>4.4474429999999998</v>
          </cell>
          <cell r="BG813">
            <v>100.20911674211899</v>
          </cell>
          <cell r="BH813">
            <v>13.967157976213599</v>
          </cell>
          <cell r="BI813">
            <v>-3.9759139999999999</v>
          </cell>
          <cell r="BJ813">
            <v>17.943071976213599</v>
          </cell>
          <cell r="BK813">
            <v>-68.341716729620003</v>
          </cell>
          <cell r="BL813">
            <v>-14.493489</v>
          </cell>
          <cell r="BM813">
            <v>-53.848227729620007</v>
          </cell>
          <cell r="BN813">
            <v>-3.4508892235882702</v>
          </cell>
          <cell r="BO813">
            <v>-4.0223110000000002</v>
          </cell>
          <cell r="BP813">
            <v>0.57142177641172998</v>
          </cell>
          <cell r="BQ813">
            <v>-265.69428838972601</v>
          </cell>
          <cell r="BR813">
            <v>-57.509282999999996</v>
          </cell>
          <cell r="BS813">
            <v>-208.18500538972603</v>
          </cell>
          <cell r="BT813">
            <v>99.115221737064203</v>
          </cell>
          <cell r="BU813">
            <v>-29.255143</v>
          </cell>
          <cell r="BV813">
            <v>128.37036473706419</v>
          </cell>
          <cell r="BW813">
            <v>-141.05585747927</v>
          </cell>
          <cell r="BX813">
            <v>-32.008000000000003</v>
          </cell>
          <cell r="BY813">
            <v>-109.04785747926999</v>
          </cell>
          <cell r="BZ813">
            <v>-99.540420187914805</v>
          </cell>
          <cell r="CA813">
            <v>-30.363</v>
          </cell>
          <cell r="CB813">
            <v>-69.177420187914805</v>
          </cell>
          <cell r="CC813">
            <v>-85.079027750801899</v>
          </cell>
          <cell r="CD813">
            <v>-15.006</v>
          </cell>
          <cell r="CE813">
            <v>-70.073027750801899</v>
          </cell>
          <cell r="CF813">
            <v>-171.302502636745</v>
          </cell>
          <cell r="CG813">
            <v>-12.571999999999999</v>
          </cell>
          <cell r="CH813">
            <v>-158.730502636745</v>
          </cell>
          <cell r="CI813">
            <v>-63.008456540951897</v>
          </cell>
          <cell r="CJ813">
            <v>6.1970000000000001</v>
          </cell>
          <cell r="CK813">
            <v>-69.2054565409519</v>
          </cell>
          <cell r="CL813">
            <v>-162.46595398889201</v>
          </cell>
          <cell r="CM813">
            <v>-9.3960000000000008</v>
          </cell>
          <cell r="CN813">
            <v>-153.069953988892</v>
          </cell>
          <cell r="CO813">
            <v>-6.4657819252278204</v>
          </cell>
          <cell r="CP813">
            <v>0</v>
          </cell>
          <cell r="CQ813">
            <v>-6.4657819252278204</v>
          </cell>
          <cell r="CR813">
            <v>-112.428008332899</v>
          </cell>
          <cell r="CS813">
            <v>0</v>
          </cell>
          <cell r="CT813">
            <v>-112.428008332899</v>
          </cell>
          <cell r="CU813">
            <v>-329.25092874599397</v>
          </cell>
          <cell r="CV813">
            <v>-131.11399999999998</v>
          </cell>
          <cell r="CW813">
            <v>-198.136928745994</v>
          </cell>
          <cell r="CX813">
            <v>-106.290801638299</v>
          </cell>
          <cell r="CY813">
            <v>16.211999999999982</v>
          </cell>
          <cell r="CZ813">
            <v>-122.50280163829899</v>
          </cell>
          <cell r="DA813">
            <v>-53.653533950680099</v>
          </cell>
          <cell r="DB813">
            <v>62.37</v>
          </cell>
          <cell r="DC813">
            <v>-116.0235339506801</v>
          </cell>
          <cell r="DD813">
            <v>-166.431065551871</v>
          </cell>
          <cell r="DE813">
            <v>-6.4480000000000075</v>
          </cell>
          <cell r="DF813">
            <v>-159.98306555187099</v>
          </cell>
          <cell r="DG813">
            <v>-119.75317266806999</v>
          </cell>
          <cell r="DH813">
            <v>37.200999999999979</v>
          </cell>
          <cell r="DI813">
            <v>-156.95417266806999</v>
          </cell>
          <cell r="DJ813">
            <v>-624.22137826086202</v>
          </cell>
          <cell r="DK813">
            <v>-304</v>
          </cell>
          <cell r="DL813">
            <v>-320.22137826086202</v>
          </cell>
          <cell r="DM813">
            <v>101.77681212531</v>
          </cell>
          <cell r="DN813">
            <v>403.536</v>
          </cell>
          <cell r="DO813">
            <v>-301.75918787468999</v>
          </cell>
          <cell r="DP813">
            <v>-705.82957036376399</v>
          </cell>
          <cell r="DQ813">
            <v>-408</v>
          </cell>
          <cell r="DR813">
            <v>-297.82957036376399</v>
          </cell>
          <cell r="DS813">
            <v>-90</v>
          </cell>
          <cell r="DT813">
            <v>312.5</v>
          </cell>
          <cell r="DU813">
            <v>-402.5</v>
          </cell>
          <cell r="DV813">
            <v>-500</v>
          </cell>
          <cell r="DW813">
            <v>-76.099999999999994</v>
          </cell>
          <cell r="DX813">
            <v>-423.9</v>
          </cell>
          <cell r="DY813">
            <v>-332</v>
          </cell>
          <cell r="DZ813">
            <v>229.5</v>
          </cell>
          <cell r="EA813">
            <v>-561.5</v>
          </cell>
          <cell r="EB813">
            <v>-437</v>
          </cell>
          <cell r="EC813">
            <v>-30.700000000000003</v>
          </cell>
          <cell r="ED813">
            <v>-406.3</v>
          </cell>
          <cell r="EE813">
            <v>-555</v>
          </cell>
          <cell r="EF813">
            <v>0</v>
          </cell>
          <cell r="EG813">
            <v>-555</v>
          </cell>
          <cell r="EH813">
            <v>-347</v>
          </cell>
          <cell r="EI813">
            <v>0</v>
          </cell>
          <cell r="EJ813">
            <v>-347</v>
          </cell>
          <cell r="EK813">
            <v>-573</v>
          </cell>
          <cell r="EL813">
            <v>0</v>
          </cell>
          <cell r="EM813">
            <v>-573</v>
          </cell>
          <cell r="EN813">
            <v>-563</v>
          </cell>
          <cell r="EO813">
            <v>0</v>
          </cell>
          <cell r="EP813">
            <v>-563</v>
          </cell>
          <cell r="EQ813">
            <v>-421</v>
          </cell>
          <cell r="ER813">
            <v>0</v>
          </cell>
          <cell r="ES813">
            <v>-421</v>
          </cell>
          <cell r="ET813">
            <v>-500</v>
          </cell>
          <cell r="EU813">
            <v>0</v>
          </cell>
          <cell r="EV813">
            <v>-500</v>
          </cell>
          <cell r="EW813">
            <v>-376</v>
          </cell>
          <cell r="EX813">
            <v>0</v>
          </cell>
          <cell r="EY813">
            <v>-376</v>
          </cell>
          <cell r="EZ813">
            <v>-878</v>
          </cell>
          <cell r="FA813">
            <v>0</v>
          </cell>
          <cell r="FB813">
            <v>-878</v>
          </cell>
          <cell r="FC813">
            <v>-805</v>
          </cell>
          <cell r="FD813">
            <v>0</v>
          </cell>
          <cell r="FE813">
            <v>-805</v>
          </cell>
          <cell r="FF813">
            <v>-795</v>
          </cell>
          <cell r="FG813">
            <v>0</v>
          </cell>
          <cell r="FH813">
            <v>-795</v>
          </cell>
          <cell r="FI813">
            <v>-516</v>
          </cell>
          <cell r="FJ813">
            <v>0</v>
          </cell>
          <cell r="FK813">
            <v>-516</v>
          </cell>
          <cell r="FL813">
            <v>275</v>
          </cell>
          <cell r="FM813">
            <v>0</v>
          </cell>
          <cell r="FN813">
            <v>275</v>
          </cell>
          <cell r="FO813">
            <v>-126</v>
          </cell>
          <cell r="FP813">
            <v>0</v>
          </cell>
          <cell r="FQ813">
            <v>-126</v>
          </cell>
          <cell r="FR813">
            <v>-311</v>
          </cell>
          <cell r="FS813">
            <v>0</v>
          </cell>
          <cell r="FT813">
            <v>-311</v>
          </cell>
          <cell r="FU813">
            <v>43</v>
          </cell>
          <cell r="FV813">
            <v>0</v>
          </cell>
          <cell r="FW813">
            <v>43</v>
          </cell>
          <cell r="FX813">
            <v>-318</v>
          </cell>
          <cell r="FY813">
            <v>0</v>
          </cell>
          <cell r="FZ813">
            <v>-318</v>
          </cell>
          <cell r="GA813">
            <v>-409</v>
          </cell>
          <cell r="GB813">
            <v>0</v>
          </cell>
          <cell r="GC813">
            <v>-409</v>
          </cell>
          <cell r="GD813">
            <v>-296</v>
          </cell>
          <cell r="GE813">
            <v>0</v>
          </cell>
          <cell r="GF813">
            <v>-296</v>
          </cell>
          <cell r="GG813">
            <v>-18</v>
          </cell>
          <cell r="GH813">
            <v>0</v>
          </cell>
          <cell r="GI813">
            <v>-18</v>
          </cell>
          <cell r="GJ813">
            <v>-310</v>
          </cell>
          <cell r="GK813">
            <v>0</v>
          </cell>
          <cell r="GL813">
            <v>-310</v>
          </cell>
          <cell r="GM813">
            <v>-237</v>
          </cell>
          <cell r="GN813">
            <v>0</v>
          </cell>
          <cell r="GO813">
            <v>-237</v>
          </cell>
          <cell r="GP813">
            <v>-2</v>
          </cell>
          <cell r="GQ813">
            <v>0</v>
          </cell>
          <cell r="GR813">
            <v>-2</v>
          </cell>
          <cell r="GS813">
            <v>9</v>
          </cell>
          <cell r="GT813">
            <v>0</v>
          </cell>
          <cell r="GU813">
            <v>9</v>
          </cell>
          <cell r="GV813">
            <v>-353</v>
          </cell>
          <cell r="GW813">
            <v>0</v>
          </cell>
          <cell r="GX813">
            <v>-353</v>
          </cell>
          <cell r="GY813">
            <v>-142</v>
          </cell>
          <cell r="GZ813">
            <v>0</v>
          </cell>
          <cell r="HA813">
            <v>-142</v>
          </cell>
          <cell r="HB813">
            <v>-168</v>
          </cell>
          <cell r="HC813">
            <v>0</v>
          </cell>
          <cell r="HD813">
            <v>-168</v>
          </cell>
          <cell r="HE813">
            <v>-43</v>
          </cell>
          <cell r="HF813">
            <v>0</v>
          </cell>
          <cell r="HG813">
            <v>-43</v>
          </cell>
          <cell r="HH813">
            <v>674</v>
          </cell>
          <cell r="HI813">
            <v>0</v>
          </cell>
          <cell r="HJ813">
            <v>674</v>
          </cell>
          <cell r="HO813">
            <v>118.75044897798</v>
          </cell>
          <cell r="HP813">
            <v>0.47152899999999986</v>
          </cell>
          <cell r="HQ813">
            <v>118.27891997798</v>
          </cell>
          <cell r="HR813">
            <v>118.623717718333</v>
          </cell>
          <cell r="HS813">
            <v>0.47152899999999986</v>
          </cell>
          <cell r="HT813">
            <v>118.15218871833299</v>
          </cell>
          <cell r="HU813">
            <v>13.967157976213599</v>
          </cell>
          <cell r="HV813">
            <v>-3.9759139999999999</v>
          </cell>
          <cell r="HW813">
            <v>17.943071976213599</v>
          </cell>
          <cell r="HX813">
            <v>-238.37167260587</v>
          </cell>
          <cell r="HY813">
            <v>-105.280226</v>
          </cell>
          <cell r="HZ813">
            <v>-133.09144660587</v>
          </cell>
          <cell r="IA813">
            <v>-170.02995587625</v>
          </cell>
          <cell r="IB813">
            <v>-90.786737000000002</v>
          </cell>
          <cell r="IC813">
            <v>-79.243218876249998</v>
          </cell>
          <cell r="ID813">
            <v>-166.57906665266199</v>
          </cell>
          <cell r="IE813">
            <v>-86.764426</v>
          </cell>
          <cell r="IF813">
            <v>-79.814640652661993</v>
          </cell>
          <cell r="IG813">
            <v>99.115221737064203</v>
          </cell>
          <cell r="IH813">
            <v>-29.255143</v>
          </cell>
          <cell r="II813">
            <v>128.37036473706419</v>
          </cell>
          <cell r="IJ813">
            <v>-496.97780805473201</v>
          </cell>
          <cell r="IK813">
            <v>-89.949000000000012</v>
          </cell>
          <cell r="IL813">
            <v>-407.028808054732</v>
          </cell>
          <cell r="IM813">
            <v>-355.92195057546201</v>
          </cell>
          <cell r="IN813">
            <v>-57.941000000000003</v>
          </cell>
          <cell r="IO813">
            <v>-297.98095057546197</v>
          </cell>
          <cell r="IP813">
            <v>-256.381530387547</v>
          </cell>
          <cell r="IQ813">
            <v>-27.577999999999999</v>
          </cell>
          <cell r="IR813">
            <v>-228.803530387547</v>
          </cell>
          <cell r="IS813">
            <v>-171.302502636745</v>
          </cell>
          <cell r="IT813">
            <v>-12.571999999999999</v>
          </cell>
          <cell r="IU813">
            <v>-158.730502636745</v>
          </cell>
          <cell r="IV813">
            <v>-344.36820078797001</v>
          </cell>
          <cell r="IW813">
            <v>-3.1990000000000007</v>
          </cell>
          <cell r="IX813">
            <v>-341.16920078797</v>
          </cell>
          <cell r="IY813">
            <v>-281.35974424701902</v>
          </cell>
          <cell r="IZ813">
            <v>-9.3960000000000008</v>
          </cell>
          <cell r="JA813">
            <v>-271.96374424701901</v>
          </cell>
          <cell r="JB813">
            <v>-118.893790258127</v>
          </cell>
          <cell r="JC813">
            <v>0</v>
          </cell>
          <cell r="JD813">
            <v>-118.893790258127</v>
          </cell>
          <cell r="JE813">
            <v>-112.428008332899</v>
          </cell>
          <cell r="JF813">
            <v>0</v>
          </cell>
          <cell r="JG813">
            <v>-112.428008332899</v>
          </cell>
          <cell r="JH813">
            <v>-655.626329886843</v>
          </cell>
          <cell r="JI813">
            <v>-58.980000000000011</v>
          </cell>
          <cell r="JJ813">
            <v>-596.64632988684298</v>
          </cell>
          <cell r="JK813">
            <v>-326.37540114084999</v>
          </cell>
          <cell r="JL813">
            <v>72.133999999999958</v>
          </cell>
          <cell r="JM813">
            <v>-398.50940114084995</v>
          </cell>
          <cell r="JN813">
            <v>-220.08459950255099</v>
          </cell>
          <cell r="JO813">
            <v>55.92199999999999</v>
          </cell>
          <cell r="JP813">
            <v>-276.00659950255096</v>
          </cell>
          <cell r="JQ813">
            <v>-166.431065551871</v>
          </cell>
          <cell r="JR813">
            <v>-6.4480000000000075</v>
          </cell>
          <cell r="JS813">
            <v>-159.98306555187099</v>
          </cell>
          <cell r="JT813">
            <v>-1348.0273091673901</v>
          </cell>
          <cell r="JU813">
            <v>-271.26300000000003</v>
          </cell>
          <cell r="JV813">
            <v>-1076.7643091673899</v>
          </cell>
          <cell r="JW813">
            <v>-1228.2741364993201</v>
          </cell>
          <cell r="JX813">
            <v>-308.46400000000006</v>
          </cell>
          <cell r="JY813">
            <v>-919.81013649932004</v>
          </cell>
          <cell r="JZ813">
            <v>-604.05275823845398</v>
          </cell>
          <cell r="KA813">
            <v>-4.4639999999999418</v>
          </cell>
          <cell r="KB813">
            <v>-599.58875823845403</v>
          </cell>
          <cell r="KC813">
            <v>-705.82957036376399</v>
          </cell>
          <cell r="KD813">
            <v>-408</v>
          </cell>
          <cell r="KE813">
            <v>-297.82957036376399</v>
          </cell>
          <cell r="KF813">
            <v>-90</v>
          </cell>
          <cell r="KG813">
            <v>435.2</v>
          </cell>
          <cell r="KH813">
            <v>-525.20000000000005</v>
          </cell>
          <cell r="KI813">
            <v>-500</v>
          </cell>
          <cell r="KJ813">
            <v>122.7</v>
          </cell>
          <cell r="KK813">
            <v>-622.70000000000005</v>
          </cell>
          <cell r="KL813">
            <v>-332</v>
          </cell>
          <cell r="KM813">
            <v>198.8</v>
          </cell>
          <cell r="KN813">
            <v>-530.79999999999995</v>
          </cell>
          <cell r="KO813">
            <v>-437</v>
          </cell>
          <cell r="KP813">
            <v>-30.700000000000003</v>
          </cell>
          <cell r="KQ813">
            <v>-406.3</v>
          </cell>
          <cell r="KR813">
            <v>-555</v>
          </cell>
          <cell r="KS813">
            <v>0</v>
          </cell>
          <cell r="KT813">
            <v>-555</v>
          </cell>
          <cell r="KU813">
            <v>-347</v>
          </cell>
          <cell r="KV813">
            <v>0</v>
          </cell>
          <cell r="KW813">
            <v>-347</v>
          </cell>
          <cell r="KX813">
            <v>-573</v>
          </cell>
          <cell r="KY813">
            <v>0</v>
          </cell>
          <cell r="KZ813">
            <v>-573</v>
          </cell>
          <cell r="LA813">
            <v>-563</v>
          </cell>
          <cell r="LB813">
            <v>0</v>
          </cell>
          <cell r="LC813">
            <v>-563</v>
          </cell>
          <cell r="LD813">
            <v>-421</v>
          </cell>
          <cell r="LE813">
            <v>0</v>
          </cell>
          <cell r="LF813">
            <v>-421</v>
          </cell>
          <cell r="LG813">
            <v>-500</v>
          </cell>
          <cell r="LH813">
            <v>0</v>
          </cell>
          <cell r="LI813">
            <v>-500</v>
          </cell>
          <cell r="LJ813">
            <v>-376</v>
          </cell>
          <cell r="LK813">
            <v>0</v>
          </cell>
          <cell r="LL813">
            <v>-376</v>
          </cell>
          <cell r="LM813">
            <v>-878</v>
          </cell>
          <cell r="LN813">
            <v>0</v>
          </cell>
          <cell r="LO813">
            <v>-878</v>
          </cell>
          <cell r="LP813">
            <v>-805</v>
          </cell>
          <cell r="LQ813">
            <v>0</v>
          </cell>
          <cell r="LR813">
            <v>-805</v>
          </cell>
          <cell r="LS813">
            <v>-795</v>
          </cell>
          <cell r="LT813">
            <v>0</v>
          </cell>
          <cell r="LU813">
            <v>-795</v>
          </cell>
          <cell r="LV813">
            <v>-516</v>
          </cell>
          <cell r="LW813">
            <v>0</v>
          </cell>
          <cell r="LX813">
            <v>-516</v>
          </cell>
          <cell r="LY813">
            <v>275</v>
          </cell>
          <cell r="LZ813">
            <v>0</v>
          </cell>
          <cell r="MA813">
            <v>275</v>
          </cell>
          <cell r="MB813">
            <v>-126</v>
          </cell>
          <cell r="MC813">
            <v>0</v>
          </cell>
          <cell r="MD813">
            <v>-126</v>
          </cell>
          <cell r="ME813">
            <v>-311</v>
          </cell>
          <cell r="MF813">
            <v>0</v>
          </cell>
          <cell r="MG813">
            <v>-311</v>
          </cell>
          <cell r="MH813">
            <v>43</v>
          </cell>
          <cell r="MI813">
            <v>0</v>
          </cell>
          <cell r="MJ813">
            <v>43</v>
          </cell>
          <cell r="MK813">
            <v>-318</v>
          </cell>
          <cell r="ML813">
            <v>0</v>
          </cell>
          <cell r="MM813">
            <v>-318</v>
          </cell>
          <cell r="MN813">
            <v>-409</v>
          </cell>
          <cell r="MO813">
            <v>0</v>
          </cell>
          <cell r="MP813">
            <v>-409</v>
          </cell>
          <cell r="MQ813">
            <v>-296</v>
          </cell>
          <cell r="MR813">
            <v>0</v>
          </cell>
          <cell r="MS813">
            <v>-296</v>
          </cell>
          <cell r="MT813">
            <v>-18</v>
          </cell>
          <cell r="MU813">
            <v>0</v>
          </cell>
          <cell r="MV813">
            <v>-18</v>
          </cell>
          <cell r="MW813">
            <v>-310</v>
          </cell>
          <cell r="MX813">
            <v>0</v>
          </cell>
          <cell r="MY813">
            <v>-310</v>
          </cell>
          <cell r="MZ813">
            <v>-237</v>
          </cell>
          <cell r="NA813">
            <v>0</v>
          </cell>
          <cell r="NB813">
            <v>-237</v>
          </cell>
          <cell r="NC813">
            <v>-2</v>
          </cell>
          <cell r="ND813">
            <v>0</v>
          </cell>
          <cell r="NE813">
            <v>-2</v>
          </cell>
          <cell r="NF813">
            <v>9</v>
          </cell>
          <cell r="NG813">
            <v>0</v>
          </cell>
          <cell r="NH813">
            <v>9</v>
          </cell>
          <cell r="NI813">
            <v>-353</v>
          </cell>
          <cell r="NJ813">
            <v>0</v>
          </cell>
          <cell r="NK813">
            <v>-353</v>
          </cell>
          <cell r="NL813">
            <v>-142</v>
          </cell>
          <cell r="NM813">
            <v>0</v>
          </cell>
          <cell r="NN813">
            <v>-142</v>
          </cell>
          <cell r="NO813">
            <v>-168</v>
          </cell>
          <cell r="NP813">
            <v>0</v>
          </cell>
          <cell r="NQ813">
            <v>-168</v>
          </cell>
          <cell r="NR813">
            <v>-43</v>
          </cell>
          <cell r="NS813">
            <v>0</v>
          </cell>
          <cell r="NT813">
            <v>-43</v>
          </cell>
          <cell r="NU813">
            <v>674</v>
          </cell>
          <cell r="NV813">
            <v>0</v>
          </cell>
          <cell r="NW813">
            <v>674</v>
          </cell>
        </row>
        <row r="814">
          <cell r="BB814">
            <v>-189.46796198636</v>
          </cell>
          <cell r="BC814">
            <v>0</v>
          </cell>
          <cell r="BD814">
            <v>-189.46796198636</v>
          </cell>
          <cell r="BE814">
            <v>-207.00918150131199</v>
          </cell>
          <cell r="BF814">
            <v>0</v>
          </cell>
          <cell r="BG814">
            <v>-207.00918150131199</v>
          </cell>
          <cell r="BH814">
            <v>-176.25193800238</v>
          </cell>
          <cell r="BI814">
            <v>0</v>
          </cell>
          <cell r="BJ814">
            <v>-176.25193800238</v>
          </cell>
          <cell r="BK814">
            <v>-197.84327578716201</v>
          </cell>
          <cell r="BL814">
            <v>0</v>
          </cell>
          <cell r="BM814">
            <v>-197.84327578716201</v>
          </cell>
          <cell r="BN814">
            <v>-208.62138201824601</v>
          </cell>
          <cell r="BO814">
            <v>0</v>
          </cell>
          <cell r="BP814">
            <v>-208.62138201824601</v>
          </cell>
          <cell r="BQ814">
            <v>-187.435686916751</v>
          </cell>
          <cell r="BR814">
            <v>0</v>
          </cell>
          <cell r="BS814">
            <v>-187.435686916751</v>
          </cell>
          <cell r="BT814">
            <v>-197.98628173137803</v>
          </cell>
          <cell r="BU814">
            <v>-10</v>
          </cell>
          <cell r="BV814">
            <v>-187.98628173137803</v>
          </cell>
          <cell r="BW814">
            <v>-228.88731327729002</v>
          </cell>
          <cell r="BX814">
            <v>0</v>
          </cell>
          <cell r="BY814">
            <v>-228.88731327729002</v>
          </cell>
          <cell r="BZ814">
            <v>-176.27524093247098</v>
          </cell>
          <cell r="CA814">
            <v>0</v>
          </cell>
          <cell r="CB814">
            <v>-176.27524093247098</v>
          </cell>
          <cell r="CC814">
            <v>-207.19744658178098</v>
          </cell>
          <cell r="CD814">
            <v>0</v>
          </cell>
          <cell r="CE814">
            <v>-207.19744658178098</v>
          </cell>
          <cell r="CF814">
            <v>-176.59393977016703</v>
          </cell>
          <cell r="CG814">
            <v>0</v>
          </cell>
          <cell r="CH814">
            <v>-176.59393977016703</v>
          </cell>
          <cell r="CI814">
            <v>-256.07603870524002</v>
          </cell>
          <cell r="CJ814">
            <v>0</v>
          </cell>
          <cell r="CK814">
            <v>-256.07603870524002</v>
          </cell>
          <cell r="CL814">
            <v>-211.56056390019799</v>
          </cell>
          <cell r="CM814">
            <v>0</v>
          </cell>
          <cell r="CN814">
            <v>-211.56056390019799</v>
          </cell>
          <cell r="CO814">
            <v>-184.31825700628252</v>
          </cell>
          <cell r="CP814">
            <v>0</v>
          </cell>
          <cell r="CQ814">
            <v>-184.31825700628252</v>
          </cell>
          <cell r="CR814">
            <v>-190.39551340963001</v>
          </cell>
          <cell r="CS814">
            <v>0</v>
          </cell>
          <cell r="CT814">
            <v>-190.39551340963001</v>
          </cell>
          <cell r="CU814">
            <v>-187.69207125400601</v>
          </cell>
          <cell r="CV814">
            <v>0</v>
          </cell>
          <cell r="CW814">
            <v>-187.69207125400601</v>
          </cell>
          <cell r="CX814">
            <v>-184.240198361701</v>
          </cell>
          <cell r="CY814">
            <v>0</v>
          </cell>
          <cell r="CZ814">
            <v>-184.240198361701</v>
          </cell>
          <cell r="DA814">
            <v>-201.10228832350361</v>
          </cell>
          <cell r="DB814">
            <v>0</v>
          </cell>
          <cell r="DC814">
            <v>-201.10228832350361</v>
          </cell>
          <cell r="DD814">
            <v>-215.88693444812901</v>
          </cell>
          <cell r="DE814">
            <v>0</v>
          </cell>
          <cell r="DF814">
            <v>-215.88693444812901</v>
          </cell>
          <cell r="DG814">
            <v>-220.43682733193</v>
          </cell>
          <cell r="DH814">
            <v>0</v>
          </cell>
          <cell r="DI814">
            <v>-220.43682733193</v>
          </cell>
          <cell r="DJ814">
            <v>-187.26862173913801</v>
          </cell>
          <cell r="DK814">
            <v>0</v>
          </cell>
          <cell r="DL814">
            <v>-187.26862173913801</v>
          </cell>
          <cell r="DM814">
            <v>-188.26881212531001</v>
          </cell>
          <cell r="DN814">
            <v>0</v>
          </cell>
          <cell r="DO814">
            <v>-188.26881212531001</v>
          </cell>
          <cell r="DP814">
            <v>-228.580429636236</v>
          </cell>
          <cell r="DQ814">
            <v>0</v>
          </cell>
          <cell r="DR814">
            <v>-228.580429636236</v>
          </cell>
          <cell r="DS814">
            <v>-155</v>
          </cell>
          <cell r="DT814">
            <v>0</v>
          </cell>
          <cell r="DU814">
            <v>-155</v>
          </cell>
          <cell r="DV814">
            <v>-218</v>
          </cell>
          <cell r="DW814">
            <v>0</v>
          </cell>
          <cell r="DX814">
            <v>-218</v>
          </cell>
          <cell r="DY814">
            <v>-206</v>
          </cell>
          <cell r="DZ814">
            <v>0</v>
          </cell>
          <cell r="EA814">
            <v>-206</v>
          </cell>
          <cell r="EB814">
            <v>-283</v>
          </cell>
          <cell r="EC814">
            <v>0</v>
          </cell>
          <cell r="ED814">
            <v>-283</v>
          </cell>
          <cell r="EE814">
            <v>-58</v>
          </cell>
          <cell r="EF814">
            <v>0</v>
          </cell>
          <cell r="EG814">
            <v>-58</v>
          </cell>
          <cell r="EH814">
            <v>65</v>
          </cell>
          <cell r="EI814">
            <v>0</v>
          </cell>
          <cell r="EJ814">
            <v>65</v>
          </cell>
          <cell r="EK814">
            <v>-239</v>
          </cell>
          <cell r="EL814">
            <v>0</v>
          </cell>
          <cell r="EM814">
            <v>-239</v>
          </cell>
          <cell r="EN814">
            <v>-46</v>
          </cell>
          <cell r="EO814">
            <v>0</v>
          </cell>
          <cell r="EP814">
            <v>-46</v>
          </cell>
          <cell r="EQ814">
            <v>-46</v>
          </cell>
          <cell r="ER814">
            <v>0</v>
          </cell>
          <cell r="ES814">
            <v>-46</v>
          </cell>
          <cell r="ET814">
            <v>-252</v>
          </cell>
          <cell r="EU814">
            <v>0</v>
          </cell>
          <cell r="EV814">
            <v>-252</v>
          </cell>
          <cell r="EW814">
            <v>68</v>
          </cell>
          <cell r="EX814">
            <v>0</v>
          </cell>
          <cell r="EY814">
            <v>68</v>
          </cell>
          <cell r="EZ814">
            <v>-361</v>
          </cell>
          <cell r="FA814">
            <v>0</v>
          </cell>
          <cell r="FB814">
            <v>-361</v>
          </cell>
          <cell r="FC814">
            <v>-254</v>
          </cell>
          <cell r="FD814">
            <v>0</v>
          </cell>
          <cell r="FE814">
            <v>-254</v>
          </cell>
          <cell r="FF814">
            <v>-222</v>
          </cell>
          <cell r="FG814">
            <v>0</v>
          </cell>
          <cell r="FH814">
            <v>-222</v>
          </cell>
          <cell r="FI814">
            <v>-215</v>
          </cell>
          <cell r="FJ814">
            <v>0</v>
          </cell>
          <cell r="FK814">
            <v>-215</v>
          </cell>
          <cell r="FL814">
            <v>-225</v>
          </cell>
          <cell r="FM814">
            <v>0</v>
          </cell>
          <cell r="FN814">
            <v>-225</v>
          </cell>
          <cell r="FO814">
            <v>-290</v>
          </cell>
          <cell r="FP814">
            <v>0</v>
          </cell>
          <cell r="FQ814">
            <v>-290</v>
          </cell>
          <cell r="FR814">
            <v>-223</v>
          </cell>
          <cell r="FS814">
            <v>0</v>
          </cell>
          <cell r="FT814">
            <v>-223</v>
          </cell>
          <cell r="FU814">
            <v>-252</v>
          </cell>
          <cell r="FV814">
            <v>0</v>
          </cell>
          <cell r="FW814">
            <v>-252</v>
          </cell>
          <cell r="FX814">
            <v>-210</v>
          </cell>
          <cell r="FY814">
            <v>0</v>
          </cell>
          <cell r="FZ814">
            <v>-210</v>
          </cell>
          <cell r="GA814">
            <v>-299</v>
          </cell>
          <cell r="GB814">
            <v>0</v>
          </cell>
          <cell r="GC814">
            <v>-299</v>
          </cell>
          <cell r="GD814">
            <v>-177</v>
          </cell>
          <cell r="GE814">
            <v>0</v>
          </cell>
          <cell r="GF814">
            <v>-177</v>
          </cell>
          <cell r="GG814">
            <v>-284</v>
          </cell>
          <cell r="GH814">
            <v>0</v>
          </cell>
          <cell r="GI814">
            <v>-284</v>
          </cell>
          <cell r="GJ814">
            <v>-170</v>
          </cell>
          <cell r="GK814">
            <v>0</v>
          </cell>
          <cell r="GL814">
            <v>-170</v>
          </cell>
          <cell r="GM814">
            <v>-168</v>
          </cell>
          <cell r="GN814">
            <v>0</v>
          </cell>
          <cell r="GO814">
            <v>-168</v>
          </cell>
          <cell r="GP814">
            <v>-181</v>
          </cell>
          <cell r="GQ814">
            <v>0</v>
          </cell>
          <cell r="GR814">
            <v>-181</v>
          </cell>
          <cell r="GS814">
            <v>-243</v>
          </cell>
          <cell r="GT814">
            <v>0</v>
          </cell>
          <cell r="GU814">
            <v>-243</v>
          </cell>
          <cell r="GV814">
            <v>-184</v>
          </cell>
          <cell r="GW814">
            <v>0</v>
          </cell>
          <cell r="GX814">
            <v>-184</v>
          </cell>
          <cell r="GY814">
            <v>-274</v>
          </cell>
          <cell r="GZ814">
            <v>0</v>
          </cell>
          <cell r="HA814">
            <v>-274</v>
          </cell>
          <cell r="HB814">
            <v>-217</v>
          </cell>
          <cell r="HC814">
            <v>0</v>
          </cell>
          <cell r="HD814">
            <v>-217</v>
          </cell>
          <cell r="HE814">
            <v>-236</v>
          </cell>
          <cell r="HF814">
            <v>0</v>
          </cell>
          <cell r="HG814">
            <v>-236</v>
          </cell>
          <cell r="HH814">
            <v>-236</v>
          </cell>
          <cell r="HI814">
            <v>0</v>
          </cell>
          <cell r="HJ814">
            <v>-236</v>
          </cell>
          <cell r="HO814">
            <v>-572.72908149005195</v>
          </cell>
          <cell r="HP814">
            <v>0</v>
          </cell>
          <cell r="HQ814">
            <v>-572.72908149005195</v>
          </cell>
          <cell r="HR814">
            <v>-383.26111950369204</v>
          </cell>
          <cell r="HS814">
            <v>0</v>
          </cell>
          <cell r="HT814">
            <v>-383.26111950369204</v>
          </cell>
          <cell r="HU814">
            <v>-176.25193800238</v>
          </cell>
          <cell r="HV814">
            <v>0</v>
          </cell>
          <cell r="HW814">
            <v>-176.25193800238</v>
          </cell>
          <cell r="HX814">
            <v>-791.886626453536</v>
          </cell>
          <cell r="HY814">
            <v>-10</v>
          </cell>
          <cell r="HZ814">
            <v>-781.886626453536</v>
          </cell>
          <cell r="IA814">
            <v>-594.04335066637395</v>
          </cell>
          <cell r="IB814">
            <v>-10</v>
          </cell>
          <cell r="IC814">
            <v>-584.04335066637395</v>
          </cell>
          <cell r="ID814">
            <v>-385.42196864812803</v>
          </cell>
          <cell r="IE814">
            <v>-10</v>
          </cell>
          <cell r="IF814">
            <v>-375.42196864812803</v>
          </cell>
          <cell r="IG814">
            <v>-197.98628173137803</v>
          </cell>
          <cell r="IH814">
            <v>-10</v>
          </cell>
          <cell r="II814">
            <v>-187.98628173137803</v>
          </cell>
          <cell r="IJ814">
            <v>-788.95394056170892</v>
          </cell>
          <cell r="IK814">
            <v>0</v>
          </cell>
          <cell r="IL814">
            <v>-788.95394056170892</v>
          </cell>
          <cell r="IM814">
            <v>-560.06662728442006</v>
          </cell>
          <cell r="IN814">
            <v>0</v>
          </cell>
          <cell r="IO814">
            <v>-560.06662728442006</v>
          </cell>
          <cell r="IP814">
            <v>-383.79138635194801</v>
          </cell>
          <cell r="IQ814">
            <v>0</v>
          </cell>
          <cell r="IR814">
            <v>-383.79138635194801</v>
          </cell>
          <cell r="IS814">
            <v>-176.59393977016703</v>
          </cell>
          <cell r="IT814">
            <v>0</v>
          </cell>
          <cell r="IU814">
            <v>-176.59393977016703</v>
          </cell>
          <cell r="IV814">
            <v>-842.35037302135061</v>
          </cell>
          <cell r="IW814">
            <v>0</v>
          </cell>
          <cell r="IX814">
            <v>-842.35037302135061</v>
          </cell>
          <cell r="IY814">
            <v>-586.27433431611053</v>
          </cell>
          <cell r="IZ814">
            <v>0</v>
          </cell>
          <cell r="JA814">
            <v>-586.27433431611053</v>
          </cell>
          <cell r="JB814">
            <v>-374.71377041591251</v>
          </cell>
          <cell r="JC814">
            <v>0</v>
          </cell>
          <cell r="JD814">
            <v>-374.71377041591251</v>
          </cell>
          <cell r="JE814">
            <v>-190.39551340963001</v>
          </cell>
          <cell r="JF814">
            <v>0</v>
          </cell>
          <cell r="JG814">
            <v>-190.39551340963001</v>
          </cell>
          <cell r="JH814">
            <v>-788.92149238734055</v>
          </cell>
          <cell r="JI814">
            <v>0</v>
          </cell>
          <cell r="JJ814">
            <v>-788.92149238734055</v>
          </cell>
          <cell r="JK814">
            <v>-601.22942113333363</v>
          </cell>
          <cell r="JL814">
            <v>0</v>
          </cell>
          <cell r="JM814">
            <v>-601.22942113333363</v>
          </cell>
          <cell r="JN814">
            <v>-416.98922277163263</v>
          </cell>
          <cell r="JO814">
            <v>0</v>
          </cell>
          <cell r="JP814">
            <v>-416.98922277163263</v>
          </cell>
          <cell r="JQ814">
            <v>-215.88693444812901</v>
          </cell>
          <cell r="JR814">
            <v>0</v>
          </cell>
          <cell r="JS814">
            <v>-215.88693444812901</v>
          </cell>
          <cell r="JT814">
            <v>-824.55469083261403</v>
          </cell>
          <cell r="JU814">
            <v>0</v>
          </cell>
          <cell r="JV814">
            <v>-824.55469083261403</v>
          </cell>
          <cell r="JW814">
            <v>-604.11786350068405</v>
          </cell>
          <cell r="JX814">
            <v>0</v>
          </cell>
          <cell r="JY814">
            <v>-604.11786350068405</v>
          </cell>
          <cell r="JZ814">
            <v>-416.84924176154601</v>
          </cell>
          <cell r="KA814">
            <v>0</v>
          </cell>
          <cell r="KB814">
            <v>-416.84924176154601</v>
          </cell>
          <cell r="KC814">
            <v>-228.580429636236</v>
          </cell>
          <cell r="KD814">
            <v>0</v>
          </cell>
          <cell r="KE814">
            <v>-228.580429636236</v>
          </cell>
          <cell r="KF814">
            <v>-155</v>
          </cell>
          <cell r="KG814">
            <v>0</v>
          </cell>
          <cell r="KH814">
            <v>-155</v>
          </cell>
          <cell r="KI814">
            <v>-218</v>
          </cell>
          <cell r="KJ814">
            <v>0</v>
          </cell>
          <cell r="KK814">
            <v>-218</v>
          </cell>
          <cell r="KL814">
            <v>-206</v>
          </cell>
          <cell r="KM814">
            <v>0</v>
          </cell>
          <cell r="KN814">
            <v>-206</v>
          </cell>
          <cell r="KO814">
            <v>-283</v>
          </cell>
          <cell r="KP814">
            <v>0</v>
          </cell>
          <cell r="KQ814">
            <v>-283</v>
          </cell>
          <cell r="KR814">
            <v>-58</v>
          </cell>
          <cell r="KS814">
            <v>0</v>
          </cell>
          <cell r="KT814">
            <v>-58</v>
          </cell>
          <cell r="KU814">
            <v>65</v>
          </cell>
          <cell r="KV814">
            <v>0</v>
          </cell>
          <cell r="KW814">
            <v>65</v>
          </cell>
          <cell r="KX814">
            <v>-239</v>
          </cell>
          <cell r="KY814">
            <v>0</v>
          </cell>
          <cell r="KZ814">
            <v>-239</v>
          </cell>
          <cell r="LA814">
            <v>-46</v>
          </cell>
          <cell r="LB814">
            <v>0</v>
          </cell>
          <cell r="LC814">
            <v>-46</v>
          </cell>
          <cell r="LD814">
            <v>-46</v>
          </cell>
          <cell r="LE814">
            <v>0</v>
          </cell>
          <cell r="LF814">
            <v>-46</v>
          </cell>
          <cell r="LG814">
            <v>-252</v>
          </cell>
          <cell r="LH814">
            <v>0</v>
          </cell>
          <cell r="LI814">
            <v>-252</v>
          </cell>
          <cell r="LJ814">
            <v>68</v>
          </cell>
          <cell r="LK814">
            <v>0</v>
          </cell>
          <cell r="LL814">
            <v>68</v>
          </cell>
          <cell r="LM814">
            <v>-361</v>
          </cell>
          <cell r="LN814">
            <v>0</v>
          </cell>
          <cell r="LO814">
            <v>-361</v>
          </cell>
          <cell r="LP814">
            <v>-254</v>
          </cell>
          <cell r="LQ814">
            <v>0</v>
          </cell>
          <cell r="LR814">
            <v>-254</v>
          </cell>
          <cell r="LS814">
            <v>-222</v>
          </cell>
          <cell r="LT814">
            <v>0</v>
          </cell>
          <cell r="LU814">
            <v>-222</v>
          </cell>
          <cell r="LV814">
            <v>-215</v>
          </cell>
          <cell r="LW814">
            <v>0</v>
          </cell>
          <cell r="LX814">
            <v>-215</v>
          </cell>
          <cell r="LY814">
            <v>-225</v>
          </cell>
          <cell r="LZ814">
            <v>0</v>
          </cell>
          <cell r="MA814">
            <v>-225</v>
          </cell>
          <cell r="MB814">
            <v>-290</v>
          </cell>
          <cell r="MC814">
            <v>0</v>
          </cell>
          <cell r="MD814">
            <v>-290</v>
          </cell>
          <cell r="ME814">
            <v>-223</v>
          </cell>
          <cell r="MF814">
            <v>0</v>
          </cell>
          <cell r="MG814">
            <v>-223</v>
          </cell>
          <cell r="MH814">
            <v>-252</v>
          </cell>
          <cell r="MI814">
            <v>0</v>
          </cell>
          <cell r="MJ814">
            <v>-252</v>
          </cell>
          <cell r="MK814">
            <v>-210</v>
          </cell>
          <cell r="ML814">
            <v>0</v>
          </cell>
          <cell r="MM814">
            <v>-210</v>
          </cell>
          <cell r="MN814">
            <v>-299</v>
          </cell>
          <cell r="MO814">
            <v>0</v>
          </cell>
          <cell r="MP814">
            <v>-299</v>
          </cell>
          <cell r="MQ814">
            <v>-177</v>
          </cell>
          <cell r="MR814">
            <v>0</v>
          </cell>
          <cell r="MS814">
            <v>-177</v>
          </cell>
          <cell r="MT814">
            <v>-284</v>
          </cell>
          <cell r="MU814">
            <v>0</v>
          </cell>
          <cell r="MV814">
            <v>-284</v>
          </cell>
          <cell r="MW814">
            <v>-170</v>
          </cell>
          <cell r="MX814">
            <v>0</v>
          </cell>
          <cell r="MY814">
            <v>-170</v>
          </cell>
          <cell r="MZ814">
            <v>-168</v>
          </cell>
          <cell r="NA814">
            <v>0</v>
          </cell>
          <cell r="NB814">
            <v>-168</v>
          </cell>
          <cell r="NC814">
            <v>-181</v>
          </cell>
          <cell r="ND814">
            <v>0</v>
          </cell>
          <cell r="NE814">
            <v>-181</v>
          </cell>
          <cell r="NF814">
            <v>-243</v>
          </cell>
          <cell r="NG814">
            <v>0</v>
          </cell>
          <cell r="NH814">
            <v>-243</v>
          </cell>
          <cell r="NI814">
            <v>-184</v>
          </cell>
          <cell r="NJ814">
            <v>0</v>
          </cell>
          <cell r="NK814">
            <v>-184</v>
          </cell>
          <cell r="NL814">
            <v>-274</v>
          </cell>
          <cell r="NM814">
            <v>0</v>
          </cell>
          <cell r="NN814">
            <v>-274</v>
          </cell>
          <cell r="NO814">
            <v>-217</v>
          </cell>
          <cell r="NP814">
            <v>0</v>
          </cell>
          <cell r="NQ814">
            <v>-217</v>
          </cell>
          <cell r="NR814">
            <v>-236</v>
          </cell>
          <cell r="NS814">
            <v>0</v>
          </cell>
          <cell r="NT814">
            <v>-236</v>
          </cell>
          <cell r="NU814">
            <v>-236</v>
          </cell>
          <cell r="NV814">
            <v>0</v>
          </cell>
          <cell r="NW814">
            <v>-236</v>
          </cell>
        </row>
        <row r="815">
          <cell r="BB815">
            <v>0</v>
          </cell>
          <cell r="BC815">
            <v>0</v>
          </cell>
          <cell r="BD815">
            <v>0</v>
          </cell>
          <cell r="BE815">
            <v>0.24509338999999386</v>
          </cell>
          <cell r="BF815">
            <v>0</v>
          </cell>
          <cell r="BG815">
            <v>0.24509338999999386</v>
          </cell>
          <cell r="BH815">
            <v>57.949520000000007</v>
          </cell>
          <cell r="BI815">
            <v>129.994</v>
          </cell>
          <cell r="BJ815">
            <v>-72.044479999999993</v>
          </cell>
          <cell r="BK815">
            <v>0</v>
          </cell>
          <cell r="BL815">
            <v>0</v>
          </cell>
          <cell r="BM815">
            <v>0</v>
          </cell>
          <cell r="BN815">
            <v>0</v>
          </cell>
          <cell r="BO815">
            <v>0</v>
          </cell>
          <cell r="BP815">
            <v>0</v>
          </cell>
          <cell r="BQ815">
            <v>-2.4830000000000041</v>
          </cell>
          <cell r="BR815">
            <v>0</v>
          </cell>
          <cell r="BS815">
            <v>-2.4830000000000041</v>
          </cell>
          <cell r="BT815">
            <v>-83.168999999999997</v>
          </cell>
          <cell r="BU815">
            <v>0</v>
          </cell>
          <cell r="BV815">
            <v>-83.168999999999997</v>
          </cell>
          <cell r="BW815">
            <v>-3.4829999999885786E-3</v>
          </cell>
          <cell r="BX815">
            <v>0</v>
          </cell>
          <cell r="BY815">
            <v>-3.4829999999885786E-3</v>
          </cell>
          <cell r="BZ815">
            <v>-2.36</v>
          </cell>
          <cell r="CA815">
            <v>0</v>
          </cell>
          <cell r="CB815">
            <v>-2.36</v>
          </cell>
          <cell r="CC815">
            <v>-3.2250000000000085</v>
          </cell>
          <cell r="CD815">
            <v>0</v>
          </cell>
          <cell r="CE815">
            <v>-3.2250000000000085</v>
          </cell>
          <cell r="CF815">
            <v>-77.58</v>
          </cell>
          <cell r="CG815">
            <v>0</v>
          </cell>
          <cell r="CH815">
            <v>-77.58</v>
          </cell>
          <cell r="CI815">
            <v>0</v>
          </cell>
          <cell r="CJ815">
            <v>0</v>
          </cell>
          <cell r="CK815">
            <v>0</v>
          </cell>
          <cell r="CL815">
            <v>0</v>
          </cell>
          <cell r="CM815">
            <v>0</v>
          </cell>
          <cell r="CN815">
            <v>0</v>
          </cell>
          <cell r="CO815">
            <v>-1.2767529076764701</v>
          </cell>
          <cell r="CP815">
            <v>0</v>
          </cell>
          <cell r="CQ815">
            <v>-1.2767529076764701</v>
          </cell>
          <cell r="CR815">
            <v>-60.659478257471001</v>
          </cell>
          <cell r="CS815">
            <v>0</v>
          </cell>
          <cell r="CT815">
            <v>-60.659478257471001</v>
          </cell>
          <cell r="CU815">
            <v>0</v>
          </cell>
          <cell r="CV815">
            <v>0</v>
          </cell>
          <cell r="CW815">
            <v>0</v>
          </cell>
          <cell r="CX815">
            <v>0</v>
          </cell>
          <cell r="CY815">
            <v>0</v>
          </cell>
          <cell r="CZ815">
            <v>0</v>
          </cell>
          <cell r="DA815">
            <v>-3.1851777258163807</v>
          </cell>
          <cell r="DB815">
            <v>0</v>
          </cell>
          <cell r="DC815">
            <v>-3.1851777258163807</v>
          </cell>
          <cell r="DD815">
            <v>-57.61</v>
          </cell>
          <cell r="DE815">
            <v>0</v>
          </cell>
          <cell r="DF815">
            <v>-57.61</v>
          </cell>
          <cell r="DG815">
            <v>0</v>
          </cell>
          <cell r="DH815">
            <v>0</v>
          </cell>
          <cell r="DI815">
            <v>0</v>
          </cell>
          <cell r="DJ815">
            <v>4.5919999999999996</v>
          </cell>
          <cell r="DK815">
            <v>0</v>
          </cell>
          <cell r="DL815">
            <v>4.5919999999999996</v>
          </cell>
          <cell r="DM815">
            <v>-11.530000000000001</v>
          </cell>
          <cell r="DN815">
            <v>0</v>
          </cell>
          <cell r="DO815">
            <v>-11.530000000000001</v>
          </cell>
          <cell r="DP815">
            <v>-40.409999999999997</v>
          </cell>
          <cell r="DQ815">
            <v>0</v>
          </cell>
          <cell r="DR815">
            <v>-40.409999999999997</v>
          </cell>
          <cell r="HO815">
            <v>58.194613390000001</v>
          </cell>
          <cell r="HP815">
            <v>129.994</v>
          </cell>
          <cell r="HQ815">
            <v>-71.799386609999999</v>
          </cell>
          <cell r="HR815">
            <v>58.194613390000001</v>
          </cell>
          <cell r="HS815">
            <v>129.994</v>
          </cell>
          <cell r="HT815">
            <v>-71.799386609999999</v>
          </cell>
          <cell r="HU815">
            <v>57.949520000000007</v>
          </cell>
          <cell r="HV815">
            <v>129.994</v>
          </cell>
          <cell r="HW815">
            <v>-72.044479999999993</v>
          </cell>
          <cell r="HX815">
            <v>-85.652000000000001</v>
          </cell>
          <cell r="HY815">
            <v>0</v>
          </cell>
          <cell r="HZ815">
            <v>-85.652000000000001</v>
          </cell>
          <cell r="IA815">
            <v>-85.652000000000001</v>
          </cell>
          <cell r="IB815">
            <v>0</v>
          </cell>
          <cell r="IC815">
            <v>-85.652000000000001</v>
          </cell>
          <cell r="ID815">
            <v>-85.652000000000001</v>
          </cell>
          <cell r="IE815">
            <v>0</v>
          </cell>
          <cell r="IF815">
            <v>-85.652000000000001</v>
          </cell>
          <cell r="IG815">
            <v>-83.168999999999997</v>
          </cell>
          <cell r="IH815">
            <v>0</v>
          </cell>
          <cell r="II815">
            <v>-83.168999999999997</v>
          </cell>
          <cell r="IJ815">
            <v>-83.168482999999995</v>
          </cell>
          <cell r="IK815">
            <v>0</v>
          </cell>
          <cell r="IL815">
            <v>-83.168482999999995</v>
          </cell>
          <cell r="IM815">
            <v>-83.165000000000006</v>
          </cell>
          <cell r="IN815">
            <v>0</v>
          </cell>
          <cell r="IO815">
            <v>-83.165000000000006</v>
          </cell>
          <cell r="IP815">
            <v>-80.805000000000007</v>
          </cell>
          <cell r="IQ815">
            <v>0</v>
          </cell>
          <cell r="IR815">
            <v>-80.805000000000007</v>
          </cell>
          <cell r="IS815">
            <v>-77.58</v>
          </cell>
          <cell r="IT815">
            <v>0</v>
          </cell>
          <cell r="IU815">
            <v>-77.58</v>
          </cell>
          <cell r="IV815">
            <v>-61.936231165147468</v>
          </cell>
          <cell r="IW815">
            <v>0</v>
          </cell>
          <cell r="IX815">
            <v>-61.936231165147468</v>
          </cell>
          <cell r="IY815">
            <v>-61.936231165147468</v>
          </cell>
          <cell r="IZ815">
            <v>0</v>
          </cell>
          <cell r="JA815">
            <v>-61.936231165147468</v>
          </cell>
          <cell r="JB815">
            <v>-61.936231165147468</v>
          </cell>
          <cell r="JC815">
            <v>0</v>
          </cell>
          <cell r="JD815">
            <v>-61.936231165147468</v>
          </cell>
          <cell r="JE815">
            <v>-60.659478257471001</v>
          </cell>
          <cell r="JF815">
            <v>0</v>
          </cell>
          <cell r="JG815">
            <v>-60.659478257471001</v>
          </cell>
          <cell r="JH815">
            <v>-60.79517772581638</v>
          </cell>
          <cell r="JI815">
            <v>0</v>
          </cell>
          <cell r="JJ815">
            <v>-60.79517772581638</v>
          </cell>
          <cell r="JK815">
            <v>-60.79517772581638</v>
          </cell>
          <cell r="JL815">
            <v>0</v>
          </cell>
          <cell r="JM815">
            <v>-60.79517772581638</v>
          </cell>
          <cell r="JN815">
            <v>-60.79517772581638</v>
          </cell>
          <cell r="JO815">
            <v>0</v>
          </cell>
          <cell r="JP815">
            <v>-60.79517772581638</v>
          </cell>
          <cell r="JQ815">
            <v>-57.61</v>
          </cell>
          <cell r="JR815">
            <v>0</v>
          </cell>
          <cell r="JS815">
            <v>-57.61</v>
          </cell>
          <cell r="JT815">
            <v>-47.347999999999999</v>
          </cell>
          <cell r="JU815">
            <v>0</v>
          </cell>
          <cell r="JV815">
            <v>-47.347999999999999</v>
          </cell>
          <cell r="JW815">
            <v>-47.347999999999999</v>
          </cell>
          <cell r="JX815">
            <v>0</v>
          </cell>
          <cell r="JY815">
            <v>-47.347999999999999</v>
          </cell>
          <cell r="JZ815">
            <v>-51.94</v>
          </cell>
          <cell r="KA815">
            <v>0</v>
          </cell>
          <cell r="KB815">
            <v>-51.94</v>
          </cell>
          <cell r="KC815">
            <v>-40.409999999999997</v>
          </cell>
          <cell r="KD815">
            <v>0</v>
          </cell>
          <cell r="KE815">
            <v>-40.409999999999997</v>
          </cell>
          <cell r="KF815">
            <v>0</v>
          </cell>
          <cell r="KG815">
            <v>0</v>
          </cell>
          <cell r="KH815">
            <v>0</v>
          </cell>
          <cell r="KI815">
            <v>0</v>
          </cell>
          <cell r="KJ815">
            <v>0</v>
          </cell>
          <cell r="KK815">
            <v>0</v>
          </cell>
          <cell r="KL815">
            <v>0</v>
          </cell>
          <cell r="KM815">
            <v>0</v>
          </cell>
          <cell r="KN815">
            <v>0</v>
          </cell>
          <cell r="KO815">
            <v>0</v>
          </cell>
          <cell r="KP815">
            <v>0</v>
          </cell>
          <cell r="KQ815">
            <v>0</v>
          </cell>
          <cell r="KR815">
            <v>0</v>
          </cell>
          <cell r="KS815">
            <v>0</v>
          </cell>
          <cell r="KT815">
            <v>0</v>
          </cell>
          <cell r="KU815">
            <v>0</v>
          </cell>
          <cell r="KV815">
            <v>0</v>
          </cell>
          <cell r="KW815">
            <v>0</v>
          </cell>
          <cell r="KX815">
            <v>0</v>
          </cell>
          <cell r="KY815">
            <v>0</v>
          </cell>
          <cell r="KZ815">
            <v>0</v>
          </cell>
          <cell r="LA815">
            <v>0</v>
          </cell>
          <cell r="LB815">
            <v>0</v>
          </cell>
          <cell r="LC815">
            <v>0</v>
          </cell>
          <cell r="LD815">
            <v>0</v>
          </cell>
          <cell r="LE815">
            <v>0</v>
          </cell>
          <cell r="LF815">
            <v>0</v>
          </cell>
          <cell r="LG815">
            <v>0</v>
          </cell>
          <cell r="LH815">
            <v>0</v>
          </cell>
          <cell r="LI815">
            <v>0</v>
          </cell>
          <cell r="LJ815">
            <v>0</v>
          </cell>
          <cell r="LK815">
            <v>0</v>
          </cell>
          <cell r="LL815">
            <v>0</v>
          </cell>
          <cell r="LM815">
            <v>0</v>
          </cell>
          <cell r="LN815">
            <v>0</v>
          </cell>
          <cell r="LO815">
            <v>0</v>
          </cell>
          <cell r="LP815">
            <v>0</v>
          </cell>
          <cell r="LQ815">
            <v>0</v>
          </cell>
          <cell r="LR815">
            <v>0</v>
          </cell>
          <cell r="LS815">
            <v>0</v>
          </cell>
          <cell r="LT815">
            <v>0</v>
          </cell>
          <cell r="LU815">
            <v>0</v>
          </cell>
          <cell r="LV815">
            <v>0</v>
          </cell>
          <cell r="LW815">
            <v>0</v>
          </cell>
          <cell r="LX815">
            <v>0</v>
          </cell>
          <cell r="LY815">
            <v>0</v>
          </cell>
          <cell r="LZ815">
            <v>0</v>
          </cell>
          <cell r="MA815">
            <v>0</v>
          </cell>
          <cell r="MB815">
            <v>0</v>
          </cell>
          <cell r="MC815">
            <v>0</v>
          </cell>
          <cell r="MD815">
            <v>0</v>
          </cell>
          <cell r="ME815">
            <v>0</v>
          </cell>
          <cell r="MF815">
            <v>0</v>
          </cell>
          <cell r="MG815">
            <v>0</v>
          </cell>
          <cell r="MH815">
            <v>0</v>
          </cell>
          <cell r="MI815">
            <v>0</v>
          </cell>
          <cell r="MJ815">
            <v>0</v>
          </cell>
          <cell r="MK815">
            <v>0</v>
          </cell>
          <cell r="ML815">
            <v>0</v>
          </cell>
          <cell r="MM815">
            <v>0</v>
          </cell>
          <cell r="MN815">
            <v>0</v>
          </cell>
          <cell r="MO815">
            <v>0</v>
          </cell>
          <cell r="MP815">
            <v>0</v>
          </cell>
          <cell r="MQ815">
            <v>0</v>
          </cell>
          <cell r="MR815">
            <v>0</v>
          </cell>
          <cell r="MS815">
            <v>0</v>
          </cell>
          <cell r="MT815">
            <v>0</v>
          </cell>
          <cell r="MU815">
            <v>0</v>
          </cell>
          <cell r="MV815">
            <v>0</v>
          </cell>
          <cell r="MW815">
            <v>0</v>
          </cell>
          <cell r="MX815">
            <v>0</v>
          </cell>
          <cell r="MY815">
            <v>0</v>
          </cell>
          <cell r="MZ815">
            <v>0</v>
          </cell>
          <cell r="NA815">
            <v>0</v>
          </cell>
          <cell r="NB815">
            <v>0</v>
          </cell>
          <cell r="NC815">
            <v>0</v>
          </cell>
          <cell r="ND815">
            <v>0</v>
          </cell>
          <cell r="NE815">
            <v>0</v>
          </cell>
          <cell r="NF815">
            <v>0</v>
          </cell>
          <cell r="NG815">
            <v>0</v>
          </cell>
          <cell r="NH815">
            <v>0</v>
          </cell>
          <cell r="NI815">
            <v>0</v>
          </cell>
          <cell r="NJ815">
            <v>0</v>
          </cell>
          <cell r="NK815">
            <v>0</v>
          </cell>
          <cell r="NL815">
            <v>0</v>
          </cell>
          <cell r="NM815">
            <v>0</v>
          </cell>
          <cell r="NN815">
            <v>0</v>
          </cell>
          <cell r="NO815">
            <v>0</v>
          </cell>
          <cell r="NP815">
            <v>0</v>
          </cell>
          <cell r="NQ815">
            <v>0</v>
          </cell>
          <cell r="NR815">
            <v>0</v>
          </cell>
          <cell r="NS815">
            <v>0</v>
          </cell>
          <cell r="NT815">
            <v>0</v>
          </cell>
          <cell r="NU815">
            <v>0</v>
          </cell>
          <cell r="NV815">
            <v>0</v>
          </cell>
          <cell r="NW815">
            <v>0</v>
          </cell>
        </row>
        <row r="816">
          <cell r="BB816">
            <v>-189.34123072671201</v>
          </cell>
          <cell r="BC816">
            <v>0</v>
          </cell>
          <cell r="BD816">
            <v>-189.34123072671201</v>
          </cell>
          <cell r="BE816">
            <v>-102.10752836919301</v>
          </cell>
          <cell r="BF816">
            <v>4.4474429999999998</v>
          </cell>
          <cell r="BG816">
            <v>-106.554971369193</v>
          </cell>
          <cell r="BH816">
            <v>-104.335260026166</v>
          </cell>
          <cell r="BI816">
            <v>126.018086</v>
          </cell>
          <cell r="BJ816">
            <v>-230.35334602616598</v>
          </cell>
          <cell r="BK816">
            <v>-266.18499251678202</v>
          </cell>
          <cell r="BL816">
            <v>-14.493489</v>
          </cell>
          <cell r="BM816">
            <v>-251.69150351678201</v>
          </cell>
          <cell r="BN816">
            <v>-212.07227124183501</v>
          </cell>
          <cell r="BO816">
            <v>-4.0223110000000002</v>
          </cell>
          <cell r="BP816">
            <v>-208.04996024183501</v>
          </cell>
          <cell r="BQ816">
            <v>-455.61297530647698</v>
          </cell>
          <cell r="BR816">
            <v>-57.509282999999996</v>
          </cell>
          <cell r="BS816">
            <v>-398.103692306477</v>
          </cell>
          <cell r="BT816">
            <v>-182.040059994313</v>
          </cell>
          <cell r="BU816">
            <v>-39.255143000000004</v>
          </cell>
          <cell r="BV816">
            <v>-142.78491699431299</v>
          </cell>
          <cell r="BW816">
            <v>-369.94665375656001</v>
          </cell>
          <cell r="BX816">
            <v>-32.008000000000003</v>
          </cell>
          <cell r="BY816">
            <v>-337.93865375656003</v>
          </cell>
          <cell r="BZ816">
            <v>-278.175661120386</v>
          </cell>
          <cell r="CA816">
            <v>-30.363</v>
          </cell>
          <cell r="CB816">
            <v>-247.812661120386</v>
          </cell>
          <cell r="CC816">
            <v>-295.50147433258297</v>
          </cell>
          <cell r="CD816">
            <v>-15.006</v>
          </cell>
          <cell r="CE816">
            <v>-280.49547433258294</v>
          </cell>
          <cell r="CF816">
            <v>-425.47644240691199</v>
          </cell>
          <cell r="CG816">
            <v>-12.571999999999999</v>
          </cell>
          <cell r="CH816">
            <v>-412.90444240691198</v>
          </cell>
          <cell r="CI816">
            <v>-319.08449524619198</v>
          </cell>
          <cell r="CJ816">
            <v>6.1970000000000001</v>
          </cell>
          <cell r="CK816">
            <v>-325.28149524619198</v>
          </cell>
          <cell r="CL816">
            <v>-374.02651788908997</v>
          </cell>
          <cell r="CM816">
            <v>-9.3960000000000008</v>
          </cell>
          <cell r="CN816">
            <v>-364.63051788908996</v>
          </cell>
          <cell r="CO816">
            <v>-192.060791839187</v>
          </cell>
          <cell r="CP816">
            <v>0</v>
          </cell>
          <cell r="CQ816">
            <v>-192.060791839187</v>
          </cell>
          <cell r="CR816">
            <v>-363.483</v>
          </cell>
          <cell r="CS816">
            <v>0</v>
          </cell>
          <cell r="CT816">
            <v>-363.483</v>
          </cell>
          <cell r="CU816">
            <v>-516.94299999999998</v>
          </cell>
          <cell r="CV816">
            <v>-131.11399999999998</v>
          </cell>
          <cell r="CW816">
            <v>-385.82900000000001</v>
          </cell>
          <cell r="CX816">
            <v>-290.53100000000001</v>
          </cell>
          <cell r="CY816">
            <v>16.211999999999982</v>
          </cell>
          <cell r="CZ816">
            <v>-306.74299999999999</v>
          </cell>
          <cell r="DA816">
            <v>-257.94099999999997</v>
          </cell>
          <cell r="DB816">
            <v>62.37</v>
          </cell>
          <cell r="DC816">
            <v>-320.31099999999998</v>
          </cell>
          <cell r="DD816">
            <v>-439.928</v>
          </cell>
          <cell r="DE816">
            <v>-6.4480000000000075</v>
          </cell>
          <cell r="DF816">
            <v>-433.48</v>
          </cell>
          <cell r="DG816">
            <v>-340.19</v>
          </cell>
          <cell r="DH816">
            <v>37.200999999999979</v>
          </cell>
          <cell r="DI816">
            <v>-377.39099999999996</v>
          </cell>
          <cell r="DJ816">
            <v>-806.89800000000002</v>
          </cell>
          <cell r="DK816">
            <v>-304</v>
          </cell>
          <cell r="DL816">
            <v>-502.89800000000002</v>
          </cell>
          <cell r="DM816">
            <v>-98.022000000000105</v>
          </cell>
          <cell r="DN816">
            <v>403.536</v>
          </cell>
          <cell r="DO816">
            <v>-501.55800000000011</v>
          </cell>
          <cell r="DP816">
            <v>-974.82</v>
          </cell>
          <cell r="DQ816">
            <v>-408</v>
          </cell>
          <cell r="DR816">
            <v>-566.82000000000005</v>
          </cell>
          <cell r="DS816">
            <v>-245</v>
          </cell>
          <cell r="DT816">
            <v>312.5</v>
          </cell>
          <cell r="DU816">
            <v>-557.5</v>
          </cell>
          <cell r="DV816">
            <v>-718</v>
          </cell>
          <cell r="DW816">
            <v>-76.099999999999994</v>
          </cell>
          <cell r="DX816">
            <v>-641.9</v>
          </cell>
          <cell r="DY816">
            <v>-538</v>
          </cell>
          <cell r="DZ816">
            <v>229.5</v>
          </cell>
          <cell r="EA816">
            <v>-767.5</v>
          </cell>
          <cell r="EB816">
            <v>-720</v>
          </cell>
          <cell r="EC816">
            <v>-30.700000000000003</v>
          </cell>
          <cell r="ED816">
            <v>-689.3</v>
          </cell>
          <cell r="EE816">
            <v>-253</v>
          </cell>
          <cell r="EF816">
            <v>0</v>
          </cell>
          <cell r="EG816">
            <v>-253</v>
          </cell>
          <cell r="EH816">
            <v>-202</v>
          </cell>
          <cell r="EI816">
            <v>0</v>
          </cell>
          <cell r="EJ816">
            <v>-202</v>
          </cell>
          <cell r="EK816">
            <v>-217</v>
          </cell>
          <cell r="EL816">
            <v>0</v>
          </cell>
          <cell r="EM816">
            <v>-217</v>
          </cell>
          <cell r="EN816">
            <v>-213</v>
          </cell>
          <cell r="EO816">
            <v>0</v>
          </cell>
          <cell r="EP816">
            <v>-213</v>
          </cell>
          <cell r="EQ816">
            <v>-232</v>
          </cell>
          <cell r="ER816">
            <v>0</v>
          </cell>
          <cell r="ES816">
            <v>-232</v>
          </cell>
          <cell r="ET816">
            <v>-236</v>
          </cell>
          <cell r="EU816">
            <v>0</v>
          </cell>
          <cell r="EV816">
            <v>-236</v>
          </cell>
          <cell r="EW816">
            <v>-217</v>
          </cell>
          <cell r="EX816">
            <v>0</v>
          </cell>
          <cell r="EY816">
            <v>-217</v>
          </cell>
          <cell r="EZ816">
            <v>-215</v>
          </cell>
          <cell r="FA816">
            <v>0</v>
          </cell>
          <cell r="FB816">
            <v>-215</v>
          </cell>
          <cell r="FC816">
            <v>-1059</v>
          </cell>
          <cell r="FD816">
            <v>0</v>
          </cell>
          <cell r="FE816">
            <v>-1059</v>
          </cell>
          <cell r="FF816">
            <v>-1017</v>
          </cell>
          <cell r="FG816">
            <v>0</v>
          </cell>
          <cell r="FH816">
            <v>-1017</v>
          </cell>
          <cell r="FI816">
            <v>-731</v>
          </cell>
          <cell r="FJ816">
            <v>0</v>
          </cell>
          <cell r="FK816">
            <v>-731</v>
          </cell>
          <cell r="FL816">
            <v>50</v>
          </cell>
          <cell r="FM816">
            <v>0</v>
          </cell>
          <cell r="FN816">
            <v>50</v>
          </cell>
          <cell r="FO816">
            <v>-416</v>
          </cell>
          <cell r="FP816">
            <v>0</v>
          </cell>
          <cell r="FQ816">
            <v>-416</v>
          </cell>
          <cell r="FR816">
            <v>-534</v>
          </cell>
          <cell r="FS816">
            <v>0</v>
          </cell>
          <cell r="FT816">
            <v>-534</v>
          </cell>
          <cell r="FU816">
            <v>-209</v>
          </cell>
          <cell r="FV816">
            <v>0</v>
          </cell>
          <cell r="FW816">
            <v>-209</v>
          </cell>
          <cell r="FX816">
            <v>-528</v>
          </cell>
          <cell r="FY816">
            <v>0</v>
          </cell>
          <cell r="FZ816">
            <v>-528</v>
          </cell>
          <cell r="GA816">
            <v>-708</v>
          </cell>
          <cell r="GB816">
            <v>0</v>
          </cell>
          <cell r="GC816">
            <v>-708</v>
          </cell>
          <cell r="GD816">
            <v>-473</v>
          </cell>
          <cell r="GE816">
            <v>0</v>
          </cell>
          <cell r="GF816">
            <v>-473</v>
          </cell>
          <cell r="GG816">
            <v>-302</v>
          </cell>
          <cell r="GH816">
            <v>0</v>
          </cell>
          <cell r="GI816">
            <v>-302</v>
          </cell>
          <cell r="GJ816">
            <v>-480</v>
          </cell>
          <cell r="GK816">
            <v>0</v>
          </cell>
          <cell r="GL816">
            <v>-480</v>
          </cell>
          <cell r="GM816">
            <v>-405</v>
          </cell>
          <cell r="GN816">
            <v>0</v>
          </cell>
          <cell r="GO816">
            <v>-405</v>
          </cell>
          <cell r="GP816">
            <v>-183</v>
          </cell>
          <cell r="GQ816">
            <v>0</v>
          </cell>
          <cell r="GR816">
            <v>-183</v>
          </cell>
          <cell r="GS816">
            <v>-234</v>
          </cell>
          <cell r="GT816">
            <v>0</v>
          </cell>
          <cell r="GU816">
            <v>-234</v>
          </cell>
          <cell r="GV816">
            <v>-537</v>
          </cell>
          <cell r="GW816">
            <v>0</v>
          </cell>
          <cell r="GX816">
            <v>-537</v>
          </cell>
          <cell r="GY816">
            <v>-416</v>
          </cell>
          <cell r="GZ816">
            <v>0</v>
          </cell>
          <cell r="HA816">
            <v>-416</v>
          </cell>
          <cell r="HB816">
            <v>-385</v>
          </cell>
          <cell r="HC816">
            <v>0</v>
          </cell>
          <cell r="HD816">
            <v>-385</v>
          </cell>
          <cell r="HE816">
            <v>-279</v>
          </cell>
          <cell r="HF816">
            <v>0</v>
          </cell>
          <cell r="HG816">
            <v>-279</v>
          </cell>
          <cell r="HH816">
            <v>438</v>
          </cell>
          <cell r="HI816">
            <v>0</v>
          </cell>
          <cell r="HJ816">
            <v>438</v>
          </cell>
          <cell r="HO816">
            <v>-395.78401912207102</v>
          </cell>
          <cell r="HP816">
            <v>130.465529</v>
          </cell>
          <cell r="HQ816">
            <v>-526.24954812207102</v>
          </cell>
          <cell r="HR816">
            <v>-206.442788395359</v>
          </cell>
          <cell r="HS816">
            <v>130.465529</v>
          </cell>
          <cell r="HT816">
            <v>-336.90831739535901</v>
          </cell>
          <cell r="HU816">
            <v>-104.335260026166</v>
          </cell>
          <cell r="HV816">
            <v>126.018086</v>
          </cell>
          <cell r="HW816">
            <v>-230.35334602616598</v>
          </cell>
          <cell r="HX816">
            <v>-1115.9102990594099</v>
          </cell>
          <cell r="HY816">
            <v>-115.280226</v>
          </cell>
          <cell r="HZ816">
            <v>-1000.6300730594099</v>
          </cell>
          <cell r="IA816">
            <v>-849.72530654262505</v>
          </cell>
          <cell r="IB816">
            <v>-100.786737</v>
          </cell>
          <cell r="IC816">
            <v>-748.93856954262503</v>
          </cell>
          <cell r="ID816">
            <v>-637.65303530078995</v>
          </cell>
          <cell r="IE816">
            <v>-96.764426</v>
          </cell>
          <cell r="IF816">
            <v>-540.88860930078999</v>
          </cell>
          <cell r="IG816">
            <v>-182.040059994313</v>
          </cell>
          <cell r="IH816">
            <v>-39.255143000000004</v>
          </cell>
          <cell r="II816">
            <v>-142.78491699431299</v>
          </cell>
          <cell r="IJ816">
            <v>-1369.1002316164399</v>
          </cell>
          <cell r="IK816">
            <v>-89.949000000000012</v>
          </cell>
          <cell r="IL816">
            <v>-1279.1512316164399</v>
          </cell>
          <cell r="IM816">
            <v>-999.15357785988101</v>
          </cell>
          <cell r="IN816">
            <v>-57.941000000000003</v>
          </cell>
          <cell r="IO816">
            <v>-941.21257785988098</v>
          </cell>
          <cell r="IP816">
            <v>-720.97791673949598</v>
          </cell>
          <cell r="IQ816">
            <v>-27.577999999999999</v>
          </cell>
          <cell r="IR816">
            <v>-693.39991673949601</v>
          </cell>
          <cell r="IS816">
            <v>-425.47644240691199</v>
          </cell>
          <cell r="IT816">
            <v>-12.571999999999999</v>
          </cell>
          <cell r="IU816">
            <v>-412.90444240691198</v>
          </cell>
          <cell r="IV816">
            <v>-1248.6548049744699</v>
          </cell>
          <cell r="IW816">
            <v>-3.1990000000000007</v>
          </cell>
          <cell r="IX816">
            <v>-1245.4558049744699</v>
          </cell>
          <cell r="IY816">
            <v>-929.57030972827704</v>
          </cell>
          <cell r="IZ816">
            <v>-9.3960000000000008</v>
          </cell>
          <cell r="JA816">
            <v>-920.17430972827708</v>
          </cell>
          <cell r="JB816">
            <v>-555.54379183918695</v>
          </cell>
          <cell r="JC816">
            <v>0</v>
          </cell>
          <cell r="JD816">
            <v>-555.54379183918695</v>
          </cell>
          <cell r="JE816">
            <v>-363.483</v>
          </cell>
          <cell r="JF816">
            <v>0</v>
          </cell>
          <cell r="JG816">
            <v>-363.483</v>
          </cell>
          <cell r="JH816">
            <v>-1505.3430000000001</v>
          </cell>
          <cell r="JI816">
            <v>-58.980000000000011</v>
          </cell>
          <cell r="JJ816">
            <v>-1446.3630000000001</v>
          </cell>
          <cell r="JK816">
            <v>-988.4</v>
          </cell>
          <cell r="JL816">
            <v>72.133999999999958</v>
          </cell>
          <cell r="JM816">
            <v>-1060.5339999999999</v>
          </cell>
          <cell r="JN816">
            <v>-697.86900000000003</v>
          </cell>
          <cell r="JO816">
            <v>55.92199999999999</v>
          </cell>
          <cell r="JP816">
            <v>-753.79100000000005</v>
          </cell>
          <cell r="JQ816">
            <v>-439.928</v>
          </cell>
          <cell r="JR816">
            <v>-6.4480000000000075</v>
          </cell>
          <cell r="JS816">
            <v>-433.48</v>
          </cell>
          <cell r="JT816">
            <v>-2219.9299999999998</v>
          </cell>
          <cell r="JU816">
            <v>-271.26300000000003</v>
          </cell>
          <cell r="JV816">
            <v>-1948.6669999999999</v>
          </cell>
          <cell r="JW816">
            <v>-1879.74</v>
          </cell>
          <cell r="JX816">
            <v>-308.46400000000006</v>
          </cell>
          <cell r="JY816">
            <v>-1571.2759999999998</v>
          </cell>
          <cell r="JZ816">
            <v>-1072.8420000000001</v>
          </cell>
          <cell r="KA816">
            <v>-4.4639999999999418</v>
          </cell>
          <cell r="KB816">
            <v>-1068.3780000000002</v>
          </cell>
          <cell r="KC816">
            <v>-974.82</v>
          </cell>
          <cell r="KD816">
            <v>-408</v>
          </cell>
          <cell r="KE816">
            <v>-566.82000000000005</v>
          </cell>
          <cell r="KF816">
            <v>-245</v>
          </cell>
          <cell r="KG816">
            <v>435.2</v>
          </cell>
          <cell r="KH816">
            <v>-680.2</v>
          </cell>
          <cell r="KI816">
            <v>-718</v>
          </cell>
          <cell r="KJ816">
            <v>122.7</v>
          </cell>
          <cell r="KK816">
            <v>-840.7</v>
          </cell>
          <cell r="KL816">
            <v>-538</v>
          </cell>
          <cell r="KM816">
            <v>198.8</v>
          </cell>
          <cell r="KN816">
            <v>-736.8</v>
          </cell>
          <cell r="KO816">
            <v>-720</v>
          </cell>
          <cell r="KP816">
            <v>-30.700000000000003</v>
          </cell>
          <cell r="KQ816">
            <v>-689.3</v>
          </cell>
          <cell r="KR816">
            <v>-253</v>
          </cell>
          <cell r="KS816">
            <v>0</v>
          </cell>
          <cell r="KT816">
            <v>-253</v>
          </cell>
          <cell r="KU816">
            <v>-202</v>
          </cell>
          <cell r="KV816">
            <v>0</v>
          </cell>
          <cell r="KW816">
            <v>-202</v>
          </cell>
          <cell r="KX816">
            <v>-217</v>
          </cell>
          <cell r="KY816">
            <v>0</v>
          </cell>
          <cell r="KZ816">
            <v>-217</v>
          </cell>
          <cell r="LA816">
            <v>-213</v>
          </cell>
          <cell r="LB816">
            <v>0</v>
          </cell>
          <cell r="LC816">
            <v>-213</v>
          </cell>
          <cell r="LD816">
            <v>-232</v>
          </cell>
          <cell r="LE816">
            <v>0</v>
          </cell>
          <cell r="LF816">
            <v>-232</v>
          </cell>
          <cell r="LG816">
            <v>-236</v>
          </cell>
          <cell r="LH816">
            <v>0</v>
          </cell>
          <cell r="LI816">
            <v>-236</v>
          </cell>
          <cell r="LJ816">
            <v>-217</v>
          </cell>
          <cell r="LK816">
            <v>0</v>
          </cell>
          <cell r="LL816">
            <v>-217</v>
          </cell>
          <cell r="LM816">
            <v>-215</v>
          </cell>
          <cell r="LN816">
            <v>0</v>
          </cell>
          <cell r="LO816">
            <v>-215</v>
          </cell>
          <cell r="LP816">
            <v>-1059</v>
          </cell>
          <cell r="LQ816">
            <v>0</v>
          </cell>
          <cell r="LR816">
            <v>-1059</v>
          </cell>
          <cell r="LS816">
            <v>-1017</v>
          </cell>
          <cell r="LT816">
            <v>0</v>
          </cell>
          <cell r="LU816">
            <v>-1017</v>
          </cell>
          <cell r="LV816">
            <v>-731</v>
          </cell>
          <cell r="LW816">
            <v>0</v>
          </cell>
          <cell r="LX816">
            <v>-731</v>
          </cell>
          <cell r="LY816">
            <v>50</v>
          </cell>
          <cell r="LZ816">
            <v>0</v>
          </cell>
          <cell r="MA816">
            <v>50</v>
          </cell>
          <cell r="MB816">
            <v>-416</v>
          </cell>
          <cell r="MC816">
            <v>0</v>
          </cell>
          <cell r="MD816">
            <v>-416</v>
          </cell>
          <cell r="ME816">
            <v>-534</v>
          </cell>
          <cell r="MF816">
            <v>0</v>
          </cell>
          <cell r="MG816">
            <v>-534</v>
          </cell>
          <cell r="MH816">
            <v>-209</v>
          </cell>
          <cell r="MI816">
            <v>0</v>
          </cell>
          <cell r="MJ816">
            <v>-209</v>
          </cell>
          <cell r="MK816">
            <v>-528</v>
          </cell>
          <cell r="ML816">
            <v>0</v>
          </cell>
          <cell r="MM816">
            <v>-528</v>
          </cell>
          <cell r="MN816">
            <v>-708</v>
          </cell>
          <cell r="MO816">
            <v>0</v>
          </cell>
          <cell r="MP816">
            <v>-708</v>
          </cell>
          <cell r="MQ816">
            <v>-473</v>
          </cell>
          <cell r="MR816">
            <v>0</v>
          </cell>
          <cell r="MS816">
            <v>-473</v>
          </cell>
          <cell r="MT816">
            <v>-302</v>
          </cell>
          <cell r="MU816">
            <v>0</v>
          </cell>
          <cell r="MV816">
            <v>-302</v>
          </cell>
          <cell r="MW816">
            <v>-480</v>
          </cell>
          <cell r="MX816">
            <v>0</v>
          </cell>
          <cell r="MY816">
            <v>-480</v>
          </cell>
          <cell r="MZ816">
            <v>-405</v>
          </cell>
          <cell r="NA816">
            <v>0</v>
          </cell>
          <cell r="NB816">
            <v>-405</v>
          </cell>
          <cell r="NC816">
            <v>-183</v>
          </cell>
          <cell r="ND816">
            <v>0</v>
          </cell>
          <cell r="NE816">
            <v>-183</v>
          </cell>
          <cell r="NF816">
            <v>-234</v>
          </cell>
          <cell r="NG816">
            <v>0</v>
          </cell>
          <cell r="NH816">
            <v>-234</v>
          </cell>
          <cell r="NI816">
            <v>-537</v>
          </cell>
          <cell r="NJ816">
            <v>0</v>
          </cell>
          <cell r="NK816">
            <v>-537</v>
          </cell>
          <cell r="NL816">
            <v>-416</v>
          </cell>
          <cell r="NM816">
            <v>0</v>
          </cell>
          <cell r="NN816">
            <v>-416</v>
          </cell>
          <cell r="NO816">
            <v>-385</v>
          </cell>
          <cell r="NP816">
            <v>0</v>
          </cell>
          <cell r="NQ816">
            <v>-385</v>
          </cell>
          <cell r="NR816">
            <v>-279</v>
          </cell>
          <cell r="NS816">
            <v>0</v>
          </cell>
          <cell r="NT816">
            <v>-279</v>
          </cell>
          <cell r="NU816">
            <v>438</v>
          </cell>
          <cell r="NV816">
            <v>0</v>
          </cell>
          <cell r="NW816">
            <v>438</v>
          </cell>
        </row>
        <row r="817">
          <cell r="BB817">
            <v>-2.4750000000000001</v>
          </cell>
          <cell r="BC817">
            <v>0</v>
          </cell>
          <cell r="BD817">
            <v>-2.4750000000000001</v>
          </cell>
          <cell r="BE817">
            <v>-4.0250000000000004</v>
          </cell>
          <cell r="BF817">
            <v>0</v>
          </cell>
          <cell r="BG817">
            <v>-4.0250000000000004</v>
          </cell>
          <cell r="BH817">
            <v>0.66400000000000003</v>
          </cell>
          <cell r="BI817">
            <v>0</v>
          </cell>
          <cell r="BJ817">
            <v>0.66400000000000003</v>
          </cell>
          <cell r="BK817">
            <v>6.258</v>
          </cell>
          <cell r="BL817">
            <v>0</v>
          </cell>
          <cell r="BM817">
            <v>6.258</v>
          </cell>
          <cell r="BN817">
            <v>1.768</v>
          </cell>
          <cell r="BO817">
            <v>0</v>
          </cell>
          <cell r="BP817">
            <v>1.768</v>
          </cell>
          <cell r="BQ817">
            <v>-1.0049999999999999</v>
          </cell>
          <cell r="BR817">
            <v>0</v>
          </cell>
          <cell r="BS817">
            <v>-1.0049999999999999</v>
          </cell>
          <cell r="BT817">
            <v>-36.494</v>
          </cell>
          <cell r="BU817">
            <v>0</v>
          </cell>
          <cell r="BV817">
            <v>-36.494</v>
          </cell>
          <cell r="BW817">
            <v>-9.5909999999999993</v>
          </cell>
          <cell r="BX817">
            <v>0</v>
          </cell>
          <cell r="BY817">
            <v>-9.5909999999999993</v>
          </cell>
          <cell r="BZ817">
            <v>-5.343</v>
          </cell>
          <cell r="CA817">
            <v>0</v>
          </cell>
          <cell r="CB817">
            <v>-5.343</v>
          </cell>
          <cell r="CC817">
            <v>-15.002000000000001</v>
          </cell>
          <cell r="CD817">
            <v>0</v>
          </cell>
          <cell r="CE817">
            <v>-15.002000000000001</v>
          </cell>
          <cell r="CF817">
            <v>1.5529999999999999</v>
          </cell>
          <cell r="CG817">
            <v>0</v>
          </cell>
          <cell r="CH817">
            <v>1.5529999999999999</v>
          </cell>
          <cell r="CI817">
            <v>-5.1569999999999965</v>
          </cell>
          <cell r="CJ817">
            <v>0</v>
          </cell>
          <cell r="CK817">
            <v>-5.1569999999999965</v>
          </cell>
          <cell r="CL817">
            <v>-2.234</v>
          </cell>
          <cell r="CM817">
            <v>0</v>
          </cell>
          <cell r="CN817">
            <v>-2.234</v>
          </cell>
          <cell r="CO817">
            <v>4.6020000000000003</v>
          </cell>
          <cell r="CP817">
            <v>0</v>
          </cell>
          <cell r="CQ817">
            <v>4.6020000000000003</v>
          </cell>
          <cell r="CR817">
            <v>-1.7210000000000001</v>
          </cell>
          <cell r="CS817">
            <v>0</v>
          </cell>
          <cell r="CT817">
            <v>-1.7210000000000001</v>
          </cell>
          <cell r="CU817">
            <v>-12.836</v>
          </cell>
          <cell r="CV817">
            <v>0</v>
          </cell>
          <cell r="CW817">
            <v>-12.836</v>
          </cell>
          <cell r="CX817">
            <v>3.0680000000000001</v>
          </cell>
          <cell r="CY817">
            <v>0</v>
          </cell>
          <cell r="CZ817">
            <v>3.0680000000000001</v>
          </cell>
          <cell r="DA817">
            <v>12.439</v>
          </cell>
          <cell r="DB817">
            <v>0</v>
          </cell>
          <cell r="DC817">
            <v>12.439</v>
          </cell>
          <cell r="DD817">
            <v>-8.7620000000000005</v>
          </cell>
          <cell r="DE817">
            <v>0</v>
          </cell>
          <cell r="DF817">
            <v>-8.7620000000000005</v>
          </cell>
          <cell r="DG817">
            <v>-9.3330000000000002</v>
          </cell>
          <cell r="DH817">
            <v>0</v>
          </cell>
          <cell r="DI817">
            <v>-9.3330000000000002</v>
          </cell>
          <cell r="DJ817">
            <v>-5.5990000000000002</v>
          </cell>
          <cell r="DK817">
            <v>0</v>
          </cell>
          <cell r="DL817">
            <v>-5.5990000000000002</v>
          </cell>
          <cell r="DM817">
            <v>-1.8939999999999999</v>
          </cell>
          <cell r="DN817">
            <v>0</v>
          </cell>
          <cell r="DO817">
            <v>-1.8939999999999999</v>
          </cell>
          <cell r="DP817">
            <v>-10.068</v>
          </cell>
          <cell r="DQ817">
            <v>0</v>
          </cell>
          <cell r="DR817">
            <v>-10.068</v>
          </cell>
          <cell r="DS817">
            <v>-187</v>
          </cell>
          <cell r="DT817">
            <v>0</v>
          </cell>
          <cell r="DU817">
            <v>-187</v>
          </cell>
          <cell r="DV817">
            <v>-135</v>
          </cell>
          <cell r="DW817">
            <v>-107</v>
          </cell>
          <cell r="DX817">
            <v>-28</v>
          </cell>
          <cell r="DY817">
            <v>79</v>
          </cell>
          <cell r="DZ817">
            <v>107</v>
          </cell>
          <cell r="EA817">
            <v>-28</v>
          </cell>
          <cell r="EB817">
            <v>14</v>
          </cell>
          <cell r="EC817">
            <v>0</v>
          </cell>
          <cell r="ED817">
            <v>14</v>
          </cell>
          <cell r="EE817">
            <v>-808</v>
          </cell>
          <cell r="EF817">
            <v>0</v>
          </cell>
          <cell r="EG817">
            <v>-808</v>
          </cell>
          <cell r="EH817">
            <v>-549</v>
          </cell>
          <cell r="EI817">
            <v>0</v>
          </cell>
          <cell r="EJ817">
            <v>-549</v>
          </cell>
          <cell r="EK817">
            <v>-790</v>
          </cell>
          <cell r="EL817">
            <v>0</v>
          </cell>
          <cell r="EM817">
            <v>-790</v>
          </cell>
          <cell r="EN817">
            <v>-776</v>
          </cell>
          <cell r="EO817">
            <v>0</v>
          </cell>
          <cell r="EP817">
            <v>-776</v>
          </cell>
          <cell r="EQ817">
            <v>-653</v>
          </cell>
          <cell r="ER817">
            <v>0</v>
          </cell>
          <cell r="ES817">
            <v>-653</v>
          </cell>
          <cell r="ET817">
            <v>-736</v>
          </cell>
          <cell r="EU817">
            <v>0</v>
          </cell>
          <cell r="EV817">
            <v>-736</v>
          </cell>
          <cell r="EW817">
            <v>-593</v>
          </cell>
          <cell r="EX817">
            <v>0</v>
          </cell>
          <cell r="EY817">
            <v>-593</v>
          </cell>
          <cell r="EZ817">
            <v>-1093</v>
          </cell>
          <cell r="FA817">
            <v>0</v>
          </cell>
          <cell r="FB817">
            <v>-1093</v>
          </cell>
          <cell r="FC817">
            <v>-6</v>
          </cell>
          <cell r="FD817">
            <v>0</v>
          </cell>
          <cell r="FE817">
            <v>-6</v>
          </cell>
          <cell r="FF817">
            <v>-260</v>
          </cell>
          <cell r="FG817">
            <v>0</v>
          </cell>
          <cell r="FH817">
            <v>-260</v>
          </cell>
          <cell r="FI817">
            <v>-19</v>
          </cell>
          <cell r="FJ817">
            <v>0</v>
          </cell>
          <cell r="FK817">
            <v>-19</v>
          </cell>
          <cell r="FL817">
            <v>10</v>
          </cell>
          <cell r="FM817">
            <v>0</v>
          </cell>
          <cell r="FN817">
            <v>10</v>
          </cell>
          <cell r="FO817">
            <v>-263</v>
          </cell>
          <cell r="FP817">
            <v>0</v>
          </cell>
          <cell r="FQ817">
            <v>-263</v>
          </cell>
          <cell r="FR817">
            <v>-41</v>
          </cell>
          <cell r="FS817">
            <v>0</v>
          </cell>
          <cell r="FT817">
            <v>-41</v>
          </cell>
          <cell r="FU817">
            <v>-45</v>
          </cell>
          <cell r="FV817">
            <v>0</v>
          </cell>
          <cell r="FW817">
            <v>-45</v>
          </cell>
          <cell r="FX817">
            <v>11</v>
          </cell>
          <cell r="FY817">
            <v>0</v>
          </cell>
          <cell r="FZ817">
            <v>11</v>
          </cell>
          <cell r="GA817">
            <v>-11</v>
          </cell>
          <cell r="GB817">
            <v>0</v>
          </cell>
          <cell r="GC817">
            <v>-11</v>
          </cell>
          <cell r="GD817">
            <v>2</v>
          </cell>
          <cell r="GE817">
            <v>0</v>
          </cell>
          <cell r="GF817">
            <v>2</v>
          </cell>
          <cell r="GG817">
            <v>-9</v>
          </cell>
          <cell r="GH817">
            <v>0</v>
          </cell>
          <cell r="GI817">
            <v>-9</v>
          </cell>
          <cell r="GJ817">
            <v>-11</v>
          </cell>
          <cell r="GK817">
            <v>0</v>
          </cell>
          <cell r="GL817">
            <v>-11</v>
          </cell>
          <cell r="GM817">
            <v>-33</v>
          </cell>
          <cell r="GN817">
            <v>0</v>
          </cell>
          <cell r="GO817">
            <v>-33</v>
          </cell>
          <cell r="GP817">
            <v>-9</v>
          </cell>
          <cell r="GQ817">
            <v>0</v>
          </cell>
          <cell r="GR817">
            <v>-9</v>
          </cell>
          <cell r="GS817">
            <v>-9</v>
          </cell>
          <cell r="GT817">
            <v>0</v>
          </cell>
          <cell r="GU817">
            <v>-9</v>
          </cell>
          <cell r="GV817">
            <v>-20</v>
          </cell>
          <cell r="GW817">
            <v>0</v>
          </cell>
          <cell r="GX817">
            <v>-20</v>
          </cell>
          <cell r="GY817">
            <v>-16</v>
          </cell>
          <cell r="GZ817">
            <v>0</v>
          </cell>
          <cell r="HA817">
            <v>-16</v>
          </cell>
          <cell r="HB817">
            <v>23</v>
          </cell>
          <cell r="HC817">
            <v>0</v>
          </cell>
          <cell r="HD817">
            <v>23</v>
          </cell>
          <cell r="HE817">
            <v>6</v>
          </cell>
          <cell r="HF817">
            <v>0</v>
          </cell>
          <cell r="HG817">
            <v>6</v>
          </cell>
          <cell r="HH817">
            <v>11</v>
          </cell>
          <cell r="HI817">
            <v>0</v>
          </cell>
          <cell r="HJ817">
            <v>11</v>
          </cell>
          <cell r="HO817">
            <v>-5.8360000000000003</v>
          </cell>
          <cell r="HP817">
            <v>0</v>
          </cell>
          <cell r="HQ817">
            <v>-5.8360000000000003</v>
          </cell>
          <cell r="HR817">
            <v>-3.3610000000000002</v>
          </cell>
          <cell r="HS817">
            <v>0</v>
          </cell>
          <cell r="HT817">
            <v>-3.3610000000000002</v>
          </cell>
          <cell r="HU817">
            <v>0.66400000000000003</v>
          </cell>
          <cell r="HV817">
            <v>0</v>
          </cell>
          <cell r="HW817">
            <v>0.66400000000000003</v>
          </cell>
          <cell r="HX817">
            <v>-29.472999999999999</v>
          </cell>
          <cell r="HY817">
            <v>0</v>
          </cell>
          <cell r="HZ817">
            <v>-29.472999999999999</v>
          </cell>
          <cell r="IA817">
            <v>-35.731000000000002</v>
          </cell>
          <cell r="IB817">
            <v>0</v>
          </cell>
          <cell r="IC817">
            <v>-35.731000000000002</v>
          </cell>
          <cell r="ID817">
            <v>-37.499000000000002</v>
          </cell>
          <cell r="IE817">
            <v>0</v>
          </cell>
          <cell r="IF817">
            <v>-37.499000000000002</v>
          </cell>
          <cell r="IG817">
            <v>-36.494</v>
          </cell>
          <cell r="IH817">
            <v>0</v>
          </cell>
          <cell r="II817">
            <v>-36.494</v>
          </cell>
          <cell r="IJ817">
            <v>-28.382999999999999</v>
          </cell>
          <cell r="IK817">
            <v>0</v>
          </cell>
          <cell r="IL817">
            <v>-28.382999999999999</v>
          </cell>
          <cell r="IM817">
            <v>-18.792000000000002</v>
          </cell>
          <cell r="IN817">
            <v>0</v>
          </cell>
          <cell r="IO817">
            <v>-18.792000000000002</v>
          </cell>
          <cell r="IP817">
            <v>-13.449</v>
          </cell>
          <cell r="IQ817">
            <v>0</v>
          </cell>
          <cell r="IR817">
            <v>-13.449</v>
          </cell>
          <cell r="IS817">
            <v>1.5529999999999999</v>
          </cell>
          <cell r="IT817">
            <v>0</v>
          </cell>
          <cell r="IU817">
            <v>1.5529999999999999</v>
          </cell>
          <cell r="IV817">
            <v>-4.5100000000000051</v>
          </cell>
          <cell r="IW817">
            <v>0</v>
          </cell>
          <cell r="IX817">
            <v>-4.5100000000000051</v>
          </cell>
          <cell r="IY817">
            <v>0.6469999999999998</v>
          </cell>
          <cell r="IZ817">
            <v>0</v>
          </cell>
          <cell r="JA817">
            <v>0.6469999999999998</v>
          </cell>
          <cell r="JB817">
            <v>2.8809999999999993</v>
          </cell>
          <cell r="JC817">
            <v>0</v>
          </cell>
          <cell r="JD817">
            <v>2.8809999999999993</v>
          </cell>
          <cell r="JE817">
            <v>-1.7210000000000001</v>
          </cell>
          <cell r="JF817">
            <v>0</v>
          </cell>
          <cell r="JG817">
            <v>-1.7210000000000001</v>
          </cell>
          <cell r="JH817">
            <v>-6.0910000000000002</v>
          </cell>
          <cell r="JI817">
            <v>0</v>
          </cell>
          <cell r="JJ817">
            <v>-6.0910000000000002</v>
          </cell>
          <cell r="JK817">
            <v>6.7450000000000001</v>
          </cell>
          <cell r="JL817">
            <v>0</v>
          </cell>
          <cell r="JM817">
            <v>6.7450000000000001</v>
          </cell>
          <cell r="JN817">
            <v>3.677</v>
          </cell>
          <cell r="JO817">
            <v>0</v>
          </cell>
          <cell r="JP817">
            <v>3.677</v>
          </cell>
          <cell r="JQ817">
            <v>-8.7620000000000005</v>
          </cell>
          <cell r="JR817">
            <v>0</v>
          </cell>
          <cell r="JS817">
            <v>-8.7620000000000005</v>
          </cell>
          <cell r="JT817">
            <v>-26.893999999999998</v>
          </cell>
          <cell r="JU817">
            <v>0</v>
          </cell>
          <cell r="JV817">
            <v>-26.893999999999998</v>
          </cell>
          <cell r="JW817">
            <v>-17.561</v>
          </cell>
          <cell r="JX817">
            <v>0</v>
          </cell>
          <cell r="JY817">
            <v>-17.561</v>
          </cell>
          <cell r="JZ817">
            <v>-11.962</v>
          </cell>
          <cell r="KA817">
            <v>0</v>
          </cell>
          <cell r="KB817">
            <v>-11.962</v>
          </cell>
          <cell r="KC817">
            <v>-10.068</v>
          </cell>
          <cell r="KD817">
            <v>0</v>
          </cell>
          <cell r="KE817">
            <v>-10.068</v>
          </cell>
          <cell r="KF817">
            <v>-187</v>
          </cell>
          <cell r="KG817">
            <v>0</v>
          </cell>
          <cell r="KH817">
            <v>-187</v>
          </cell>
          <cell r="KI817">
            <v>-135</v>
          </cell>
          <cell r="KJ817">
            <v>0</v>
          </cell>
          <cell r="KK817">
            <v>-135</v>
          </cell>
          <cell r="KL817">
            <v>79</v>
          </cell>
          <cell r="KM817">
            <v>107</v>
          </cell>
          <cell r="KN817">
            <v>-28</v>
          </cell>
          <cell r="KO817">
            <v>14</v>
          </cell>
          <cell r="KP817">
            <v>0</v>
          </cell>
          <cell r="KQ817">
            <v>14</v>
          </cell>
          <cell r="KR817">
            <v>-808</v>
          </cell>
          <cell r="KS817">
            <v>0</v>
          </cell>
          <cell r="KT817">
            <v>-808</v>
          </cell>
          <cell r="KU817">
            <v>-549</v>
          </cell>
          <cell r="KV817">
            <v>0</v>
          </cell>
          <cell r="KW817">
            <v>-549</v>
          </cell>
          <cell r="KX817">
            <v>-790</v>
          </cell>
          <cell r="KY817">
            <v>0</v>
          </cell>
          <cell r="KZ817">
            <v>-790</v>
          </cell>
          <cell r="LA817">
            <v>-776</v>
          </cell>
          <cell r="LB817">
            <v>0</v>
          </cell>
          <cell r="LC817">
            <v>-776</v>
          </cell>
          <cell r="LD817">
            <v>-653</v>
          </cell>
          <cell r="LE817">
            <v>0</v>
          </cell>
          <cell r="LF817">
            <v>-653</v>
          </cell>
          <cell r="LG817">
            <v>-736</v>
          </cell>
          <cell r="LH817">
            <v>0</v>
          </cell>
          <cell r="LI817">
            <v>-736</v>
          </cell>
          <cell r="LJ817">
            <v>-593</v>
          </cell>
          <cell r="LK817">
            <v>0</v>
          </cell>
          <cell r="LL817">
            <v>-593</v>
          </cell>
          <cell r="LM817">
            <v>-1093</v>
          </cell>
          <cell r="LN817">
            <v>0</v>
          </cell>
          <cell r="LO817">
            <v>-1093</v>
          </cell>
          <cell r="LP817">
            <v>-6</v>
          </cell>
          <cell r="LQ817">
            <v>0</v>
          </cell>
          <cell r="LR817">
            <v>-6</v>
          </cell>
          <cell r="LS817">
            <v>-260</v>
          </cell>
          <cell r="LT817">
            <v>0</v>
          </cell>
          <cell r="LU817">
            <v>-260</v>
          </cell>
          <cell r="LV817">
            <v>-19</v>
          </cell>
          <cell r="LW817">
            <v>0</v>
          </cell>
          <cell r="LX817">
            <v>-19</v>
          </cell>
          <cell r="LY817">
            <v>10</v>
          </cell>
          <cell r="LZ817">
            <v>0</v>
          </cell>
          <cell r="MA817">
            <v>10</v>
          </cell>
          <cell r="MB817">
            <v>-263</v>
          </cell>
          <cell r="MC817">
            <v>0</v>
          </cell>
          <cell r="MD817">
            <v>-263</v>
          </cell>
          <cell r="ME817">
            <v>-41</v>
          </cell>
          <cell r="MF817">
            <v>0</v>
          </cell>
          <cell r="MG817">
            <v>-41</v>
          </cell>
          <cell r="MH817">
            <v>-45</v>
          </cell>
          <cell r="MI817">
            <v>0</v>
          </cell>
          <cell r="MJ817">
            <v>-45</v>
          </cell>
          <cell r="MK817">
            <v>11</v>
          </cell>
          <cell r="ML817">
            <v>0</v>
          </cell>
          <cell r="MM817">
            <v>11</v>
          </cell>
          <cell r="MN817">
            <v>-11</v>
          </cell>
          <cell r="MO817">
            <v>0</v>
          </cell>
          <cell r="MP817">
            <v>-11</v>
          </cell>
          <cell r="MQ817">
            <v>2</v>
          </cell>
          <cell r="MR817">
            <v>0</v>
          </cell>
          <cell r="MS817">
            <v>2</v>
          </cell>
          <cell r="MT817">
            <v>-9</v>
          </cell>
          <cell r="MU817">
            <v>0</v>
          </cell>
          <cell r="MV817">
            <v>-9</v>
          </cell>
          <cell r="MW817">
            <v>-11</v>
          </cell>
          <cell r="MX817">
            <v>0</v>
          </cell>
          <cell r="MY817">
            <v>-11</v>
          </cell>
          <cell r="MZ817">
            <v>-33</v>
          </cell>
          <cell r="NA817">
            <v>0</v>
          </cell>
          <cell r="NB817">
            <v>-33</v>
          </cell>
          <cell r="NC817">
            <v>-9</v>
          </cell>
          <cell r="ND817">
            <v>0</v>
          </cell>
          <cell r="NE817">
            <v>-9</v>
          </cell>
          <cell r="NF817">
            <v>-9</v>
          </cell>
          <cell r="NG817">
            <v>0</v>
          </cell>
          <cell r="NH817">
            <v>-9</v>
          </cell>
          <cell r="NI817">
            <v>-20</v>
          </cell>
          <cell r="NJ817">
            <v>0</v>
          </cell>
          <cell r="NK817">
            <v>-20</v>
          </cell>
          <cell r="NL817">
            <v>-16</v>
          </cell>
          <cell r="NM817">
            <v>0</v>
          </cell>
          <cell r="NN817">
            <v>-16</v>
          </cell>
          <cell r="NO817">
            <v>23</v>
          </cell>
          <cell r="NP817">
            <v>0</v>
          </cell>
          <cell r="NQ817">
            <v>23</v>
          </cell>
          <cell r="NR817">
            <v>6</v>
          </cell>
          <cell r="NS817">
            <v>0</v>
          </cell>
          <cell r="NT817">
            <v>6</v>
          </cell>
          <cell r="NU817">
            <v>11</v>
          </cell>
          <cell r="NV817">
            <v>0</v>
          </cell>
          <cell r="NW817">
            <v>11</v>
          </cell>
        </row>
        <row r="818">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0</v>
          </cell>
          <cell r="CB818">
            <v>0</v>
          </cell>
          <cell r="CC818">
            <v>0</v>
          </cell>
          <cell r="CD818">
            <v>0</v>
          </cell>
          <cell r="CE818">
            <v>0</v>
          </cell>
          <cell r="CF818">
            <v>0</v>
          </cell>
          <cell r="CG818">
            <v>0</v>
          </cell>
          <cell r="CH818">
            <v>0</v>
          </cell>
          <cell r="CI818">
            <v>-75</v>
          </cell>
          <cell r="CJ818">
            <v>0</v>
          </cell>
          <cell r="CK818">
            <v>-75</v>
          </cell>
          <cell r="CL818">
            <v>0</v>
          </cell>
          <cell r="CM818">
            <v>0</v>
          </cell>
          <cell r="CN818">
            <v>0</v>
          </cell>
          <cell r="CO818">
            <v>-4.5999999999999996</v>
          </cell>
          <cell r="CP818">
            <v>-4.5999999999999996</v>
          </cell>
          <cell r="CQ818">
            <v>0</v>
          </cell>
          <cell r="CR818">
            <v>0</v>
          </cell>
          <cell r="CS818">
            <v>0</v>
          </cell>
          <cell r="CT818">
            <v>0</v>
          </cell>
          <cell r="CU818">
            <v>0</v>
          </cell>
          <cell r="CV818">
            <v>0</v>
          </cell>
          <cell r="CW818">
            <v>0</v>
          </cell>
          <cell r="CX818">
            <v>0</v>
          </cell>
          <cell r="CY818">
            <v>0</v>
          </cell>
          <cell r="CZ818">
            <v>0</v>
          </cell>
          <cell r="DA818">
            <v>0</v>
          </cell>
          <cell r="DB818">
            <v>0</v>
          </cell>
          <cell r="DC818">
            <v>0</v>
          </cell>
          <cell r="DD818">
            <v>0</v>
          </cell>
          <cell r="DE818">
            <v>0</v>
          </cell>
          <cell r="DF818">
            <v>0</v>
          </cell>
          <cell r="DG818">
            <v>0</v>
          </cell>
          <cell r="DH818">
            <v>0</v>
          </cell>
          <cell r="DI818">
            <v>0</v>
          </cell>
          <cell r="DJ818">
            <v>0</v>
          </cell>
          <cell r="DK818">
            <v>0</v>
          </cell>
          <cell r="DL818">
            <v>0</v>
          </cell>
          <cell r="DM818">
            <v>0</v>
          </cell>
          <cell r="DN818">
            <v>0</v>
          </cell>
          <cell r="DO818">
            <v>0</v>
          </cell>
          <cell r="DP818">
            <v>0</v>
          </cell>
          <cell r="DQ818">
            <v>0</v>
          </cell>
          <cell r="DR818">
            <v>0</v>
          </cell>
          <cell r="DS818">
            <v>0</v>
          </cell>
          <cell r="DT818">
            <v>-150</v>
          </cell>
          <cell r="DU818">
            <v>150</v>
          </cell>
          <cell r="DV818">
            <v>0</v>
          </cell>
          <cell r="DW818">
            <v>0</v>
          </cell>
          <cell r="DX818">
            <v>0</v>
          </cell>
          <cell r="DY818">
            <v>0</v>
          </cell>
          <cell r="DZ818">
            <v>0</v>
          </cell>
          <cell r="EA818">
            <v>0</v>
          </cell>
          <cell r="EB818">
            <v>0</v>
          </cell>
          <cell r="EC818">
            <v>0</v>
          </cell>
          <cell r="ED818">
            <v>0</v>
          </cell>
          <cell r="EE818">
            <v>0</v>
          </cell>
          <cell r="EF818">
            <v>0</v>
          </cell>
          <cell r="EG818">
            <v>0</v>
          </cell>
          <cell r="EH818">
            <v>0</v>
          </cell>
          <cell r="EI818">
            <v>0</v>
          </cell>
          <cell r="EJ818">
            <v>0</v>
          </cell>
          <cell r="EK818">
            <v>0</v>
          </cell>
          <cell r="EL818">
            <v>0</v>
          </cell>
          <cell r="EM818">
            <v>0</v>
          </cell>
          <cell r="EN818">
            <v>0</v>
          </cell>
          <cell r="EO818">
            <v>0</v>
          </cell>
          <cell r="EP818">
            <v>0</v>
          </cell>
          <cell r="EQ818">
            <v>0</v>
          </cell>
          <cell r="ER818">
            <v>0</v>
          </cell>
          <cell r="ES818">
            <v>0</v>
          </cell>
          <cell r="ET818">
            <v>0</v>
          </cell>
          <cell r="EU818">
            <v>0</v>
          </cell>
          <cell r="EV818">
            <v>0</v>
          </cell>
          <cell r="EW818">
            <v>0</v>
          </cell>
          <cell r="EX818">
            <v>0</v>
          </cell>
          <cell r="EY818">
            <v>0</v>
          </cell>
          <cell r="EZ818">
            <v>0</v>
          </cell>
          <cell r="FA818">
            <v>0</v>
          </cell>
          <cell r="FB818">
            <v>0</v>
          </cell>
          <cell r="FC818">
            <v>0</v>
          </cell>
          <cell r="FD818">
            <v>0</v>
          </cell>
          <cell r="FE818">
            <v>0</v>
          </cell>
          <cell r="FF818">
            <v>0</v>
          </cell>
          <cell r="FG818">
            <v>0</v>
          </cell>
          <cell r="FH818">
            <v>0</v>
          </cell>
          <cell r="FI818">
            <v>0</v>
          </cell>
          <cell r="FJ818">
            <v>0</v>
          </cell>
          <cell r="FK818">
            <v>0</v>
          </cell>
          <cell r="FL818">
            <v>0</v>
          </cell>
          <cell r="FM818">
            <v>0</v>
          </cell>
          <cell r="FN818">
            <v>0</v>
          </cell>
          <cell r="FO818">
            <v>0</v>
          </cell>
          <cell r="FP818">
            <v>0</v>
          </cell>
          <cell r="FQ818">
            <v>0</v>
          </cell>
          <cell r="FR818">
            <v>0</v>
          </cell>
          <cell r="FS818">
            <v>0</v>
          </cell>
          <cell r="FT818">
            <v>0</v>
          </cell>
          <cell r="FU818">
            <v>0</v>
          </cell>
          <cell r="FV818">
            <v>0</v>
          </cell>
          <cell r="FW818">
            <v>0</v>
          </cell>
          <cell r="FX818">
            <v>0</v>
          </cell>
          <cell r="FY818">
            <v>0</v>
          </cell>
          <cell r="FZ818">
            <v>0</v>
          </cell>
          <cell r="GA818">
            <v>0</v>
          </cell>
          <cell r="GB818">
            <v>0</v>
          </cell>
          <cell r="GC818">
            <v>0</v>
          </cell>
          <cell r="GD818">
            <v>0</v>
          </cell>
          <cell r="GE818">
            <v>0</v>
          </cell>
          <cell r="GF818">
            <v>0</v>
          </cell>
          <cell r="GG818">
            <v>0</v>
          </cell>
          <cell r="GH818">
            <v>0</v>
          </cell>
          <cell r="GI818">
            <v>0</v>
          </cell>
          <cell r="GJ818">
            <v>0</v>
          </cell>
          <cell r="GK818">
            <v>0</v>
          </cell>
          <cell r="GL818">
            <v>0</v>
          </cell>
          <cell r="GM818">
            <v>0</v>
          </cell>
          <cell r="GN818">
            <v>0</v>
          </cell>
          <cell r="GO818">
            <v>0</v>
          </cell>
          <cell r="GP818">
            <v>0</v>
          </cell>
          <cell r="GQ818">
            <v>0</v>
          </cell>
          <cell r="GR818">
            <v>0</v>
          </cell>
          <cell r="GS818">
            <v>0</v>
          </cell>
          <cell r="GT818">
            <v>0</v>
          </cell>
          <cell r="GU818">
            <v>0</v>
          </cell>
          <cell r="GV818">
            <v>0</v>
          </cell>
          <cell r="GW818">
            <v>0</v>
          </cell>
          <cell r="GX818">
            <v>0</v>
          </cell>
          <cell r="GY818">
            <v>0</v>
          </cell>
          <cell r="GZ818">
            <v>0</v>
          </cell>
          <cell r="HA818">
            <v>0</v>
          </cell>
          <cell r="HB818">
            <v>0</v>
          </cell>
          <cell r="HC818">
            <v>0</v>
          </cell>
          <cell r="HD818">
            <v>0</v>
          </cell>
          <cell r="HE818">
            <v>0</v>
          </cell>
          <cell r="HF818">
            <v>0</v>
          </cell>
          <cell r="HG818">
            <v>0</v>
          </cell>
          <cell r="HH818">
            <v>0</v>
          </cell>
          <cell r="HI818">
            <v>0</v>
          </cell>
          <cell r="HJ818">
            <v>0</v>
          </cell>
          <cell r="HO818">
            <v>0</v>
          </cell>
          <cell r="HP818">
            <v>0</v>
          </cell>
          <cell r="HQ818">
            <v>0</v>
          </cell>
          <cell r="HR818">
            <v>0</v>
          </cell>
          <cell r="HS818">
            <v>0</v>
          </cell>
          <cell r="HT818">
            <v>0</v>
          </cell>
          <cell r="HU818">
            <v>0</v>
          </cell>
          <cell r="HV818">
            <v>0</v>
          </cell>
          <cell r="HW818">
            <v>0</v>
          </cell>
          <cell r="HX818">
            <v>0</v>
          </cell>
          <cell r="HY818">
            <v>0</v>
          </cell>
          <cell r="HZ818">
            <v>0</v>
          </cell>
          <cell r="IA818">
            <v>0</v>
          </cell>
          <cell r="IB818">
            <v>0</v>
          </cell>
          <cell r="IC818">
            <v>0</v>
          </cell>
          <cell r="ID818">
            <v>0</v>
          </cell>
          <cell r="IE818">
            <v>0</v>
          </cell>
          <cell r="IF818">
            <v>0</v>
          </cell>
          <cell r="IG818">
            <v>0</v>
          </cell>
          <cell r="IH818">
            <v>0</v>
          </cell>
          <cell r="II818">
            <v>0</v>
          </cell>
          <cell r="IJ818">
            <v>0</v>
          </cell>
          <cell r="IK818">
            <v>0</v>
          </cell>
          <cell r="IL818">
            <v>0</v>
          </cell>
          <cell r="IM818">
            <v>0</v>
          </cell>
          <cell r="IN818">
            <v>0</v>
          </cell>
          <cell r="IO818">
            <v>0</v>
          </cell>
          <cell r="IP818">
            <v>0</v>
          </cell>
          <cell r="IQ818">
            <v>0</v>
          </cell>
          <cell r="IR818">
            <v>0</v>
          </cell>
          <cell r="IS818">
            <v>0</v>
          </cell>
          <cell r="IT818">
            <v>0</v>
          </cell>
          <cell r="IU818">
            <v>0</v>
          </cell>
          <cell r="IV818">
            <v>-79.599999999999994</v>
          </cell>
          <cell r="IW818">
            <v>-4.5999999999999996</v>
          </cell>
          <cell r="IX818">
            <v>-75</v>
          </cell>
          <cell r="IY818">
            <v>-4.5999999999999996</v>
          </cell>
          <cell r="IZ818">
            <v>-4.5999999999999996</v>
          </cell>
          <cell r="JA818">
            <v>0</v>
          </cell>
          <cell r="JB818">
            <v>-4.5999999999999996</v>
          </cell>
          <cell r="JC818">
            <v>-4.5999999999999996</v>
          </cell>
          <cell r="JD818">
            <v>0</v>
          </cell>
          <cell r="JE818">
            <v>0</v>
          </cell>
          <cell r="JF818">
            <v>0</v>
          </cell>
          <cell r="JG818">
            <v>0</v>
          </cell>
          <cell r="JH818">
            <v>0</v>
          </cell>
          <cell r="JI818">
            <v>0</v>
          </cell>
          <cell r="JJ818">
            <v>0</v>
          </cell>
          <cell r="JK818">
            <v>0</v>
          </cell>
          <cell r="JL818">
            <v>0</v>
          </cell>
          <cell r="JM818">
            <v>0</v>
          </cell>
          <cell r="JN818">
            <v>0</v>
          </cell>
          <cell r="JO818">
            <v>0</v>
          </cell>
          <cell r="JP818">
            <v>0</v>
          </cell>
          <cell r="JQ818">
            <v>0</v>
          </cell>
          <cell r="JR818">
            <v>0</v>
          </cell>
          <cell r="JS818">
            <v>0</v>
          </cell>
          <cell r="JT818">
            <v>0</v>
          </cell>
          <cell r="JU818">
            <v>0</v>
          </cell>
          <cell r="JV818">
            <v>0</v>
          </cell>
          <cell r="JW818">
            <v>0</v>
          </cell>
          <cell r="JX818">
            <v>0</v>
          </cell>
          <cell r="JY818">
            <v>0</v>
          </cell>
          <cell r="JZ818">
            <v>0</v>
          </cell>
          <cell r="KA818">
            <v>0</v>
          </cell>
          <cell r="KB818">
            <v>0</v>
          </cell>
          <cell r="KC818">
            <v>0</v>
          </cell>
          <cell r="KD818">
            <v>0</v>
          </cell>
          <cell r="KE818">
            <v>0</v>
          </cell>
          <cell r="KF818">
            <v>0</v>
          </cell>
          <cell r="KG818">
            <v>-150</v>
          </cell>
          <cell r="KH818">
            <v>150</v>
          </cell>
          <cell r="KI818">
            <v>0</v>
          </cell>
          <cell r="KJ818">
            <v>0</v>
          </cell>
          <cell r="KK818">
            <v>0</v>
          </cell>
          <cell r="KL818">
            <v>0</v>
          </cell>
          <cell r="KM818">
            <v>0</v>
          </cell>
          <cell r="KN818">
            <v>0</v>
          </cell>
          <cell r="KO818">
            <v>0</v>
          </cell>
          <cell r="KP818">
            <v>0</v>
          </cell>
          <cell r="KQ818">
            <v>0</v>
          </cell>
          <cell r="KR818">
            <v>0</v>
          </cell>
          <cell r="KS818">
            <v>0</v>
          </cell>
          <cell r="KT818">
            <v>0</v>
          </cell>
          <cell r="KU818">
            <v>0</v>
          </cell>
          <cell r="KV818">
            <v>0</v>
          </cell>
          <cell r="KW818">
            <v>0</v>
          </cell>
          <cell r="KX818">
            <v>0</v>
          </cell>
          <cell r="KY818">
            <v>0</v>
          </cell>
          <cell r="KZ818">
            <v>0</v>
          </cell>
          <cell r="LA818">
            <v>0</v>
          </cell>
          <cell r="LB818">
            <v>0</v>
          </cell>
          <cell r="LC818">
            <v>0</v>
          </cell>
          <cell r="LD818">
            <v>0</v>
          </cell>
          <cell r="LE818">
            <v>0</v>
          </cell>
          <cell r="LF818">
            <v>0</v>
          </cell>
          <cell r="LG818">
            <v>0</v>
          </cell>
          <cell r="LH818">
            <v>0</v>
          </cell>
          <cell r="LI818">
            <v>0</v>
          </cell>
          <cell r="LJ818">
            <v>0</v>
          </cell>
          <cell r="LK818">
            <v>0</v>
          </cell>
          <cell r="LL818">
            <v>0</v>
          </cell>
          <cell r="LM818">
            <v>0</v>
          </cell>
          <cell r="LN818">
            <v>0</v>
          </cell>
          <cell r="LO818">
            <v>0</v>
          </cell>
          <cell r="LP818">
            <v>0</v>
          </cell>
          <cell r="LQ818">
            <v>0</v>
          </cell>
          <cell r="LR818">
            <v>0</v>
          </cell>
          <cell r="LS818">
            <v>0</v>
          </cell>
          <cell r="LT818">
            <v>0</v>
          </cell>
          <cell r="LU818">
            <v>0</v>
          </cell>
          <cell r="LV818">
            <v>0</v>
          </cell>
          <cell r="LW818">
            <v>0</v>
          </cell>
          <cell r="LX818">
            <v>0</v>
          </cell>
          <cell r="LY818">
            <v>0</v>
          </cell>
          <cell r="LZ818">
            <v>0</v>
          </cell>
          <cell r="MA818">
            <v>0</v>
          </cell>
          <cell r="MB818">
            <v>0</v>
          </cell>
          <cell r="MC818">
            <v>0</v>
          </cell>
          <cell r="MD818">
            <v>0</v>
          </cell>
          <cell r="ME818">
            <v>0</v>
          </cell>
          <cell r="MF818">
            <v>0</v>
          </cell>
          <cell r="MG818">
            <v>0</v>
          </cell>
          <cell r="MH818">
            <v>0</v>
          </cell>
          <cell r="MI818">
            <v>0</v>
          </cell>
          <cell r="MJ818">
            <v>0</v>
          </cell>
          <cell r="MK818">
            <v>0</v>
          </cell>
          <cell r="ML818">
            <v>0</v>
          </cell>
          <cell r="MM818">
            <v>0</v>
          </cell>
          <cell r="MN818">
            <v>0</v>
          </cell>
          <cell r="MO818">
            <v>0</v>
          </cell>
          <cell r="MP818">
            <v>0</v>
          </cell>
          <cell r="MQ818">
            <v>0</v>
          </cell>
          <cell r="MR818">
            <v>0</v>
          </cell>
          <cell r="MS818">
            <v>0</v>
          </cell>
          <cell r="MT818">
            <v>0</v>
          </cell>
          <cell r="MU818">
            <v>0</v>
          </cell>
          <cell r="MV818">
            <v>0</v>
          </cell>
          <cell r="MW818">
            <v>0</v>
          </cell>
          <cell r="MX818">
            <v>0</v>
          </cell>
          <cell r="MY818">
            <v>0</v>
          </cell>
          <cell r="MZ818">
            <v>0</v>
          </cell>
          <cell r="NA818">
            <v>0</v>
          </cell>
          <cell r="NB818">
            <v>0</v>
          </cell>
          <cell r="NC818">
            <v>0</v>
          </cell>
          <cell r="ND818">
            <v>0</v>
          </cell>
          <cell r="NE818">
            <v>0</v>
          </cell>
          <cell r="NF818">
            <v>0</v>
          </cell>
          <cell r="NG818">
            <v>0</v>
          </cell>
          <cell r="NH818">
            <v>0</v>
          </cell>
          <cell r="NI818">
            <v>0</v>
          </cell>
          <cell r="NJ818">
            <v>0</v>
          </cell>
          <cell r="NK818">
            <v>0</v>
          </cell>
          <cell r="NL818">
            <v>0</v>
          </cell>
          <cell r="NM818">
            <v>0</v>
          </cell>
          <cell r="NN818">
            <v>0</v>
          </cell>
          <cell r="NO818">
            <v>0</v>
          </cell>
          <cell r="NP818">
            <v>0</v>
          </cell>
          <cell r="NQ818">
            <v>0</v>
          </cell>
          <cell r="NR818">
            <v>0</v>
          </cell>
          <cell r="NS818">
            <v>0</v>
          </cell>
          <cell r="NT818">
            <v>0</v>
          </cell>
          <cell r="NU818">
            <v>0</v>
          </cell>
          <cell r="NV818">
            <v>0</v>
          </cell>
          <cell r="NW818">
            <v>0</v>
          </cell>
        </row>
        <row r="819">
          <cell r="BB819">
            <v>-191.81623072671201</v>
          </cell>
          <cell r="BC819">
            <v>0</v>
          </cell>
          <cell r="BD819">
            <v>-191.81623072671201</v>
          </cell>
          <cell r="BE819">
            <v>-106.132528369193</v>
          </cell>
          <cell r="BF819">
            <v>4.4474429999999998</v>
          </cell>
          <cell r="BG819">
            <v>-110.579971369193</v>
          </cell>
          <cell r="BH819">
            <v>-103.671260026166</v>
          </cell>
          <cell r="BI819">
            <v>126.018086</v>
          </cell>
          <cell r="BJ819">
            <v>-229.68934602616599</v>
          </cell>
          <cell r="BK819">
            <v>-259.92699251678198</v>
          </cell>
          <cell r="BL819">
            <v>-14.493489</v>
          </cell>
          <cell r="BM819">
            <v>-245.43350351678197</v>
          </cell>
          <cell r="BN819">
            <v>-210.30427124183399</v>
          </cell>
          <cell r="BO819">
            <v>-4.0223110000000002</v>
          </cell>
          <cell r="BP819">
            <v>-206.28196024183399</v>
          </cell>
          <cell r="BQ819">
            <v>-456.61797530647698</v>
          </cell>
          <cell r="BR819">
            <v>-57.509282999999996</v>
          </cell>
          <cell r="BS819">
            <v>-399.108692306477</v>
          </cell>
          <cell r="BT819">
            <v>-218.534059994313</v>
          </cell>
          <cell r="BU819">
            <v>-39.255143000000004</v>
          </cell>
          <cell r="BV819">
            <v>-179.27891699431299</v>
          </cell>
          <cell r="BW819">
            <v>-379.53765375656002</v>
          </cell>
          <cell r="BX819">
            <v>-32.008000000000003</v>
          </cell>
          <cell r="BY819">
            <v>-347.52965375656004</v>
          </cell>
          <cell r="BZ819">
            <v>-283.51866112038601</v>
          </cell>
          <cell r="CA819">
            <v>-30.363</v>
          </cell>
          <cell r="CB819">
            <v>-253.15566112038601</v>
          </cell>
          <cell r="CC819">
            <v>-310.50347433258298</v>
          </cell>
          <cell r="CD819">
            <v>-15.006</v>
          </cell>
          <cell r="CE819">
            <v>-295.49747433258301</v>
          </cell>
          <cell r="CF819">
            <v>-423.92344240691199</v>
          </cell>
          <cell r="CG819">
            <v>-12.571999999999999</v>
          </cell>
          <cell r="CH819">
            <v>-411.35144240691199</v>
          </cell>
          <cell r="CI819">
            <v>-399.24149524619202</v>
          </cell>
          <cell r="CJ819">
            <v>6.1970000000000001</v>
          </cell>
          <cell r="CK819">
            <v>-405.43849524619202</v>
          </cell>
          <cell r="CL819">
            <v>-376.26051788909001</v>
          </cell>
          <cell r="CM819">
            <v>-9.3960000000000008</v>
          </cell>
          <cell r="CN819">
            <v>-366.86451788909</v>
          </cell>
          <cell r="CO819">
            <v>-192.05879183918699</v>
          </cell>
          <cell r="CP819">
            <v>-4.5999999999999996</v>
          </cell>
          <cell r="CQ819">
            <v>-187.458791839187</v>
          </cell>
          <cell r="CR819">
            <v>-365.20400000000001</v>
          </cell>
          <cell r="CS819">
            <v>0</v>
          </cell>
          <cell r="CT819">
            <v>-365.20400000000001</v>
          </cell>
          <cell r="CU819">
            <v>-529.779</v>
          </cell>
          <cell r="CV819">
            <v>-131.11399999999998</v>
          </cell>
          <cell r="CW819">
            <v>-398.66500000000002</v>
          </cell>
          <cell r="CX819">
            <v>-287.46300000000002</v>
          </cell>
          <cell r="CY819">
            <v>16.211999999999982</v>
          </cell>
          <cell r="CZ819">
            <v>-303.67500000000001</v>
          </cell>
          <cell r="DA819">
            <v>-245.50200000000001</v>
          </cell>
          <cell r="DB819">
            <v>62.37</v>
          </cell>
          <cell r="DC819">
            <v>-307.87200000000001</v>
          </cell>
          <cell r="DD819">
            <v>-448.69</v>
          </cell>
          <cell r="DE819">
            <v>-6.4480000000000075</v>
          </cell>
          <cell r="DF819">
            <v>-442.24199999999996</v>
          </cell>
          <cell r="DG819">
            <v>-349.52300000000002</v>
          </cell>
          <cell r="DH819">
            <v>37.200999999999979</v>
          </cell>
          <cell r="DI819">
            <v>-386.72399999999999</v>
          </cell>
          <cell r="DJ819">
            <v>-812.49699999999996</v>
          </cell>
          <cell r="DK819">
            <v>-304</v>
          </cell>
          <cell r="DL819">
            <v>-508.49699999999996</v>
          </cell>
          <cell r="DM819">
            <v>-99.916000000000096</v>
          </cell>
          <cell r="DN819">
            <v>403.536</v>
          </cell>
          <cell r="DO819">
            <v>-503.45200000000011</v>
          </cell>
          <cell r="DP819">
            <v>-984.88800000000003</v>
          </cell>
          <cell r="DQ819">
            <v>-408</v>
          </cell>
          <cell r="DR819">
            <v>-576.88800000000003</v>
          </cell>
          <cell r="DS819">
            <v>-432</v>
          </cell>
          <cell r="DT819">
            <v>162.5</v>
          </cell>
          <cell r="DU819">
            <v>-594.5</v>
          </cell>
          <cell r="DV819">
            <v>-853</v>
          </cell>
          <cell r="DW819">
            <v>-183.1</v>
          </cell>
          <cell r="DX819">
            <v>-669.9</v>
          </cell>
          <cell r="DY819">
            <v>-459</v>
          </cell>
          <cell r="DZ819">
            <v>336.5</v>
          </cell>
          <cell r="EA819">
            <v>-795.5</v>
          </cell>
          <cell r="EB819">
            <v>-706</v>
          </cell>
          <cell r="EC819">
            <v>-30.700000000000003</v>
          </cell>
          <cell r="ED819">
            <v>-675.3</v>
          </cell>
          <cell r="EE819">
            <v>-1061</v>
          </cell>
          <cell r="EF819">
            <v>0</v>
          </cell>
          <cell r="EG819">
            <v>-1061</v>
          </cell>
          <cell r="EH819">
            <v>-751</v>
          </cell>
          <cell r="EI819">
            <v>0</v>
          </cell>
          <cell r="EJ819">
            <v>-751</v>
          </cell>
          <cell r="EK819">
            <v>-1007</v>
          </cell>
          <cell r="EL819">
            <v>0</v>
          </cell>
          <cell r="EM819">
            <v>-1007</v>
          </cell>
          <cell r="EN819">
            <v>-989</v>
          </cell>
          <cell r="EO819">
            <v>0</v>
          </cell>
          <cell r="EP819">
            <v>-989</v>
          </cell>
          <cell r="EQ819">
            <v>-885</v>
          </cell>
          <cell r="ER819">
            <v>0</v>
          </cell>
          <cell r="ES819">
            <v>-885</v>
          </cell>
          <cell r="ET819">
            <v>-972</v>
          </cell>
          <cell r="EU819">
            <v>0</v>
          </cell>
          <cell r="EV819">
            <v>-972</v>
          </cell>
          <cell r="EW819">
            <v>-810</v>
          </cell>
          <cell r="EX819">
            <v>0</v>
          </cell>
          <cell r="EY819">
            <v>-810</v>
          </cell>
          <cell r="EZ819">
            <v>-1308</v>
          </cell>
          <cell r="FA819">
            <v>0</v>
          </cell>
          <cell r="FB819">
            <v>-1308</v>
          </cell>
          <cell r="FC819">
            <v>-1065</v>
          </cell>
          <cell r="FD819">
            <v>0</v>
          </cell>
          <cell r="FE819">
            <v>-1065</v>
          </cell>
          <cell r="FF819">
            <v>-1277</v>
          </cell>
          <cell r="FG819">
            <v>0</v>
          </cell>
          <cell r="FH819">
            <v>-1277</v>
          </cell>
          <cell r="FI819">
            <v>-750</v>
          </cell>
          <cell r="FJ819">
            <v>0</v>
          </cell>
          <cell r="FK819">
            <v>-750</v>
          </cell>
          <cell r="FL819">
            <v>60</v>
          </cell>
          <cell r="FM819">
            <v>0</v>
          </cell>
          <cell r="FN819">
            <v>60</v>
          </cell>
          <cell r="FO819">
            <v>-679</v>
          </cell>
          <cell r="FP819">
            <v>0</v>
          </cell>
          <cell r="FQ819">
            <v>-679</v>
          </cell>
          <cell r="FR819">
            <v>-575</v>
          </cell>
          <cell r="FS819">
            <v>0</v>
          </cell>
          <cell r="FT819">
            <v>-575</v>
          </cell>
          <cell r="FU819">
            <v>-254</v>
          </cell>
          <cell r="FV819">
            <v>0</v>
          </cell>
          <cell r="FW819">
            <v>-254</v>
          </cell>
          <cell r="FX819">
            <v>-517</v>
          </cell>
          <cell r="FY819">
            <v>0</v>
          </cell>
          <cell r="FZ819">
            <v>-517</v>
          </cell>
          <cell r="GA819">
            <v>-719</v>
          </cell>
          <cell r="GB819">
            <v>0</v>
          </cell>
          <cell r="GC819">
            <v>-719</v>
          </cell>
          <cell r="GD819">
            <v>-471</v>
          </cell>
          <cell r="GE819">
            <v>0</v>
          </cell>
          <cell r="GF819">
            <v>-471</v>
          </cell>
          <cell r="GG819">
            <v>-311</v>
          </cell>
          <cell r="GH819">
            <v>0</v>
          </cell>
          <cell r="GI819">
            <v>-311</v>
          </cell>
          <cell r="GJ819">
            <v>-491</v>
          </cell>
          <cell r="GK819">
            <v>0</v>
          </cell>
          <cell r="GL819">
            <v>-491</v>
          </cell>
          <cell r="GM819">
            <v>-438</v>
          </cell>
          <cell r="GN819">
            <v>0</v>
          </cell>
          <cell r="GO819">
            <v>-438</v>
          </cell>
          <cell r="GP819">
            <v>-192</v>
          </cell>
          <cell r="GQ819">
            <v>0</v>
          </cell>
          <cell r="GR819">
            <v>-192</v>
          </cell>
          <cell r="GS819">
            <v>-243</v>
          </cell>
          <cell r="GT819">
            <v>0</v>
          </cell>
          <cell r="GU819">
            <v>-243</v>
          </cell>
          <cell r="GV819">
            <v>-557</v>
          </cell>
          <cell r="GW819">
            <v>0</v>
          </cell>
          <cell r="GX819">
            <v>-557</v>
          </cell>
          <cell r="GY819">
            <v>-432</v>
          </cell>
          <cell r="GZ819">
            <v>0</v>
          </cell>
          <cell r="HA819">
            <v>-432</v>
          </cell>
          <cell r="HB819">
            <v>-362</v>
          </cell>
          <cell r="HC819">
            <v>0</v>
          </cell>
          <cell r="HD819">
            <v>-362</v>
          </cell>
          <cell r="HE819">
            <v>-273</v>
          </cell>
          <cell r="HF819">
            <v>0</v>
          </cell>
          <cell r="HG819">
            <v>-273</v>
          </cell>
          <cell r="HH819">
            <v>449</v>
          </cell>
          <cell r="HI819">
            <v>0</v>
          </cell>
          <cell r="HJ819">
            <v>449</v>
          </cell>
          <cell r="HO819">
            <v>-401.62001912207199</v>
          </cell>
          <cell r="HP819">
            <v>130.465529</v>
          </cell>
          <cell r="HQ819">
            <v>-532.08554812207194</v>
          </cell>
          <cell r="HR819">
            <v>-209.80378839535899</v>
          </cell>
          <cell r="HS819">
            <v>130.465529</v>
          </cell>
          <cell r="HT819">
            <v>-340.269317395359</v>
          </cell>
          <cell r="HU819">
            <v>-103.671260026166</v>
          </cell>
          <cell r="HV819">
            <v>126.018086</v>
          </cell>
          <cell r="HW819">
            <v>-229.68934602616599</v>
          </cell>
          <cell r="HX819">
            <v>-1145.3832990594101</v>
          </cell>
          <cell r="HY819">
            <v>-115.280226</v>
          </cell>
          <cell r="HZ819">
            <v>-1030.10307305941</v>
          </cell>
          <cell r="IA819">
            <v>-885.45630654262504</v>
          </cell>
          <cell r="IB819">
            <v>-100.786737</v>
          </cell>
          <cell r="IC819">
            <v>-784.66956954262503</v>
          </cell>
          <cell r="ID819">
            <v>-675.15203530078998</v>
          </cell>
          <cell r="IE819">
            <v>-96.764426</v>
          </cell>
          <cell r="IF819">
            <v>-578.38760930079002</v>
          </cell>
          <cell r="IG819">
            <v>-218.534059994313</v>
          </cell>
          <cell r="IH819">
            <v>-39.255143000000004</v>
          </cell>
          <cell r="II819">
            <v>-179.27891699431299</v>
          </cell>
          <cell r="IJ819">
            <v>-1397.48323161644</v>
          </cell>
          <cell r="IK819">
            <v>-89.949000000000012</v>
          </cell>
          <cell r="IL819">
            <v>-1307.5342316164399</v>
          </cell>
          <cell r="IM819">
            <v>-1017.94557785988</v>
          </cell>
          <cell r="IN819">
            <v>-57.941000000000003</v>
          </cell>
          <cell r="IO819">
            <v>-960.00457785987999</v>
          </cell>
          <cell r="IP819">
            <v>-734.42691673949605</v>
          </cell>
          <cell r="IQ819">
            <v>-27.577999999999999</v>
          </cell>
          <cell r="IR819">
            <v>-706.84891673949608</v>
          </cell>
          <cell r="IS819">
            <v>-423.92344240691199</v>
          </cell>
          <cell r="IT819">
            <v>-12.571999999999999</v>
          </cell>
          <cell r="IU819">
            <v>-411.35144240691199</v>
          </cell>
          <cell r="IV819">
            <v>-1332.7648049744701</v>
          </cell>
          <cell r="IW819">
            <v>-7.7990000000000004</v>
          </cell>
          <cell r="IX819">
            <v>-1324.9658049744701</v>
          </cell>
          <cell r="IY819">
            <v>-933.52330972827701</v>
          </cell>
          <cell r="IZ819">
            <v>-13.996</v>
          </cell>
          <cell r="JA819">
            <v>-919.52730972827703</v>
          </cell>
          <cell r="JB819">
            <v>-557.262791839187</v>
          </cell>
          <cell r="JC819">
            <v>-4.5999999999999996</v>
          </cell>
          <cell r="JD819">
            <v>-552.66279183918698</v>
          </cell>
          <cell r="JE819">
            <v>-365.20400000000001</v>
          </cell>
          <cell r="JF819">
            <v>0</v>
          </cell>
          <cell r="JG819">
            <v>-365.20400000000001</v>
          </cell>
          <cell r="JH819">
            <v>-1511.434</v>
          </cell>
          <cell r="JI819">
            <v>-58.980000000000011</v>
          </cell>
          <cell r="JJ819">
            <v>-1452.454</v>
          </cell>
          <cell r="JK819">
            <v>-981.65499999999997</v>
          </cell>
          <cell r="JL819">
            <v>72.133999999999958</v>
          </cell>
          <cell r="JM819">
            <v>-1053.789</v>
          </cell>
          <cell r="JN819">
            <v>-694.19200000000001</v>
          </cell>
          <cell r="JO819">
            <v>55.92199999999999</v>
          </cell>
          <cell r="JP819">
            <v>-750.11400000000003</v>
          </cell>
          <cell r="JQ819">
            <v>-448.69</v>
          </cell>
          <cell r="JR819">
            <v>-6.4480000000000075</v>
          </cell>
          <cell r="JS819">
            <v>-442.24199999999996</v>
          </cell>
          <cell r="JT819">
            <v>-2246.8240000000001</v>
          </cell>
          <cell r="JU819">
            <v>-271.26300000000003</v>
          </cell>
          <cell r="JV819">
            <v>-1975.5610000000001</v>
          </cell>
          <cell r="JW819">
            <v>-1897.3009999999999</v>
          </cell>
          <cell r="JX819">
            <v>-308.46400000000006</v>
          </cell>
          <cell r="JY819">
            <v>-1588.837</v>
          </cell>
          <cell r="JZ819">
            <v>-1084.8040000000001</v>
          </cell>
          <cell r="KA819">
            <v>-4.4639999999999418</v>
          </cell>
          <cell r="KB819">
            <v>-1080.3400000000001</v>
          </cell>
          <cell r="KC819">
            <v>-984.88800000000003</v>
          </cell>
          <cell r="KD819">
            <v>-408</v>
          </cell>
          <cell r="KE819">
            <v>-576.88800000000003</v>
          </cell>
          <cell r="KF819">
            <v>-432</v>
          </cell>
          <cell r="KG819">
            <v>285.2</v>
          </cell>
          <cell r="KH819">
            <v>-717.2</v>
          </cell>
          <cell r="KI819">
            <v>-853</v>
          </cell>
          <cell r="KJ819">
            <v>122.7</v>
          </cell>
          <cell r="KK819">
            <v>-975.7</v>
          </cell>
          <cell r="KL819">
            <v>-459</v>
          </cell>
          <cell r="KM819">
            <v>305.8</v>
          </cell>
          <cell r="KN819">
            <v>-764.8</v>
          </cell>
          <cell r="KO819">
            <v>-706</v>
          </cell>
          <cell r="KP819">
            <v>-30.700000000000003</v>
          </cell>
          <cell r="KQ819">
            <v>-675.3</v>
          </cell>
          <cell r="KR819">
            <v>-1061</v>
          </cell>
          <cell r="KS819">
            <v>0</v>
          </cell>
          <cell r="KT819">
            <v>-1061</v>
          </cell>
          <cell r="KU819">
            <v>-751</v>
          </cell>
          <cell r="KV819">
            <v>0</v>
          </cell>
          <cell r="KW819">
            <v>-751</v>
          </cell>
          <cell r="KX819">
            <v>-1007</v>
          </cell>
          <cell r="KY819">
            <v>0</v>
          </cell>
          <cell r="KZ819">
            <v>-1007</v>
          </cell>
          <cell r="LA819">
            <v>-989</v>
          </cell>
          <cell r="LB819">
            <v>0</v>
          </cell>
          <cell r="LC819">
            <v>-989</v>
          </cell>
          <cell r="LD819">
            <v>-885</v>
          </cell>
          <cell r="LE819">
            <v>0</v>
          </cell>
          <cell r="LF819">
            <v>-885</v>
          </cell>
          <cell r="LG819">
            <v>-972</v>
          </cell>
          <cell r="LH819">
            <v>0</v>
          </cell>
          <cell r="LI819">
            <v>-972</v>
          </cell>
          <cell r="LJ819">
            <v>-810</v>
          </cell>
          <cell r="LK819">
            <v>0</v>
          </cell>
          <cell r="LL819">
            <v>-810</v>
          </cell>
          <cell r="LM819">
            <v>-1308</v>
          </cell>
          <cell r="LN819">
            <v>0</v>
          </cell>
          <cell r="LO819">
            <v>-1308</v>
          </cell>
          <cell r="LP819">
            <v>-1065</v>
          </cell>
          <cell r="LQ819">
            <v>0</v>
          </cell>
          <cell r="LR819">
            <v>-1065</v>
          </cell>
          <cell r="LS819">
            <v>-1277</v>
          </cell>
          <cell r="LT819">
            <v>0</v>
          </cell>
          <cell r="LU819">
            <v>-1277</v>
          </cell>
          <cell r="LV819">
            <v>-750</v>
          </cell>
          <cell r="LW819">
            <v>0</v>
          </cell>
          <cell r="LX819">
            <v>-750</v>
          </cell>
          <cell r="LY819">
            <v>60</v>
          </cell>
          <cell r="LZ819">
            <v>0</v>
          </cell>
          <cell r="MA819">
            <v>60</v>
          </cell>
          <cell r="MB819">
            <v>-679</v>
          </cell>
          <cell r="MC819">
            <v>0</v>
          </cell>
          <cell r="MD819">
            <v>-679</v>
          </cell>
          <cell r="ME819">
            <v>-575</v>
          </cell>
          <cell r="MF819">
            <v>0</v>
          </cell>
          <cell r="MG819">
            <v>-575</v>
          </cell>
          <cell r="MH819">
            <v>-254</v>
          </cell>
          <cell r="MI819">
            <v>0</v>
          </cell>
          <cell r="MJ819">
            <v>-254</v>
          </cell>
          <cell r="MK819">
            <v>-517</v>
          </cell>
          <cell r="ML819">
            <v>0</v>
          </cell>
          <cell r="MM819">
            <v>-517</v>
          </cell>
          <cell r="MN819">
            <v>-719</v>
          </cell>
          <cell r="MO819">
            <v>0</v>
          </cell>
          <cell r="MP819">
            <v>-719</v>
          </cell>
          <cell r="MQ819">
            <v>-471</v>
          </cell>
          <cell r="MR819">
            <v>0</v>
          </cell>
          <cell r="MS819">
            <v>-471</v>
          </cell>
          <cell r="MT819">
            <v>-311</v>
          </cell>
          <cell r="MU819">
            <v>0</v>
          </cell>
          <cell r="MV819">
            <v>-311</v>
          </cell>
          <cell r="MW819">
            <v>-491</v>
          </cell>
          <cell r="MX819">
            <v>0</v>
          </cell>
          <cell r="MY819">
            <v>-491</v>
          </cell>
          <cell r="MZ819">
            <v>-438</v>
          </cell>
          <cell r="NA819">
            <v>0</v>
          </cell>
          <cell r="NB819">
            <v>-438</v>
          </cell>
          <cell r="NC819">
            <v>-192</v>
          </cell>
          <cell r="ND819">
            <v>0</v>
          </cell>
          <cell r="NE819">
            <v>-192</v>
          </cell>
          <cell r="NF819">
            <v>-243</v>
          </cell>
          <cell r="NG819">
            <v>0</v>
          </cell>
          <cell r="NH819">
            <v>-243</v>
          </cell>
          <cell r="NI819">
            <v>-557</v>
          </cell>
          <cell r="NJ819">
            <v>0</v>
          </cell>
          <cell r="NK819">
            <v>-557</v>
          </cell>
          <cell r="NL819">
            <v>-432</v>
          </cell>
          <cell r="NM819">
            <v>0</v>
          </cell>
          <cell r="NN819">
            <v>-432</v>
          </cell>
          <cell r="NO819">
            <v>-362</v>
          </cell>
          <cell r="NP819">
            <v>0</v>
          </cell>
          <cell r="NQ819">
            <v>-362</v>
          </cell>
          <cell r="NR819">
            <v>-273</v>
          </cell>
          <cell r="NS819">
            <v>0</v>
          </cell>
          <cell r="NT819">
            <v>-273</v>
          </cell>
          <cell r="NU819">
            <v>449</v>
          </cell>
          <cell r="NV819">
            <v>0</v>
          </cell>
          <cell r="NW819">
            <v>449</v>
          </cell>
        </row>
        <row r="820">
          <cell r="BB820">
            <v>-3.8869102362749</v>
          </cell>
          <cell r="BC820">
            <v>0</v>
          </cell>
          <cell r="BD820">
            <v>-3.8869102362749</v>
          </cell>
          <cell r="BE820">
            <v>-8.6949168883225791</v>
          </cell>
          <cell r="BF820">
            <v>0</v>
          </cell>
          <cell r="BG820">
            <v>-8.6949168883225791</v>
          </cell>
          <cell r="BH820">
            <v>-6.5738792702825197</v>
          </cell>
          <cell r="BI820">
            <v>0</v>
          </cell>
          <cell r="BJ820">
            <v>-6.5738792702825197</v>
          </cell>
          <cell r="BK820">
            <v>-25.690011444609802</v>
          </cell>
          <cell r="BL820">
            <v>0</v>
          </cell>
          <cell r="BM820">
            <v>-25.690011444609802</v>
          </cell>
          <cell r="BN820">
            <v>9.2858079937891596</v>
          </cell>
          <cell r="BO820">
            <v>0</v>
          </cell>
          <cell r="BP820">
            <v>9.2858079937891596</v>
          </cell>
          <cell r="BQ820">
            <v>9.9952838697950206</v>
          </cell>
          <cell r="BR820">
            <v>0</v>
          </cell>
          <cell r="BS820">
            <v>9.9952838697950206</v>
          </cell>
          <cell r="BT820">
            <v>2.7843988308537302</v>
          </cell>
          <cell r="BU820">
            <v>0</v>
          </cell>
          <cell r="BV820">
            <v>2.7843988308537302</v>
          </cell>
          <cell r="BW820">
            <v>-5.2447155910803804</v>
          </cell>
          <cell r="BX820">
            <v>0</v>
          </cell>
          <cell r="BY820">
            <v>-5.2447155910803804</v>
          </cell>
          <cell r="BZ820">
            <v>-2.0929747307570099</v>
          </cell>
          <cell r="CA820">
            <v>0</v>
          </cell>
          <cell r="CB820">
            <v>-2.0929747307570099</v>
          </cell>
          <cell r="CC820">
            <v>18.842915519934301</v>
          </cell>
          <cell r="CD820">
            <v>0</v>
          </cell>
          <cell r="CE820">
            <v>18.842915519934301</v>
          </cell>
          <cell r="CF820">
            <v>-5.5113663987176196</v>
          </cell>
          <cell r="CG820">
            <v>0</v>
          </cell>
          <cell r="CH820">
            <v>-5.5113663987176196</v>
          </cell>
          <cell r="CI820">
            <v>1.20349948386996</v>
          </cell>
          <cell r="CJ820">
            <v>0</v>
          </cell>
          <cell r="CK820">
            <v>1.20349948386996</v>
          </cell>
          <cell r="CL820">
            <v>1.87599905188031</v>
          </cell>
          <cell r="CM820">
            <v>0</v>
          </cell>
          <cell r="CN820">
            <v>1.87599905188031</v>
          </cell>
          <cell r="CO820">
            <v>-0.41899982411326597</v>
          </cell>
          <cell r="CP820">
            <v>0</v>
          </cell>
          <cell r="CQ820">
            <v>-0.41899982411326597</v>
          </cell>
          <cell r="CR820">
            <v>17.894500000000001</v>
          </cell>
          <cell r="CS820">
            <v>0</v>
          </cell>
          <cell r="CT820">
            <v>17.894500000000001</v>
          </cell>
          <cell r="CU820">
            <v>-1.25750000000003</v>
          </cell>
          <cell r="CV820">
            <v>-4</v>
          </cell>
          <cell r="CW820">
            <v>2.74249999999997</v>
          </cell>
          <cell r="CX820">
            <v>-1.2015</v>
          </cell>
          <cell r="CY820">
            <v>0</v>
          </cell>
          <cell r="CZ820">
            <v>-1.2015</v>
          </cell>
          <cell r="DA820">
            <v>106.853303773942</v>
          </cell>
          <cell r="DB820">
            <v>107.2</v>
          </cell>
          <cell r="DC820">
            <v>-0.34669622605800043</v>
          </cell>
          <cell r="DD820">
            <v>72.570448432115001</v>
          </cell>
          <cell r="DE820">
            <v>0</v>
          </cell>
          <cell r="DF820">
            <v>72.570448432115001</v>
          </cell>
          <cell r="DG820">
            <v>32.806589009807901</v>
          </cell>
          <cell r="DH820">
            <v>0</v>
          </cell>
          <cell r="DI820">
            <v>32.806589009807901</v>
          </cell>
          <cell r="DJ820">
            <v>26.909030845243802</v>
          </cell>
          <cell r="DK820">
            <v>0</v>
          </cell>
          <cell r="DL820">
            <v>26.909030845243802</v>
          </cell>
          <cell r="DM820">
            <v>2.96745957578716</v>
          </cell>
          <cell r="DN820">
            <v>0</v>
          </cell>
          <cell r="DO820">
            <v>2.96745957578716</v>
          </cell>
          <cell r="DP820">
            <v>8.2416377662764404</v>
          </cell>
          <cell r="DQ820">
            <v>0</v>
          </cell>
          <cell r="DR820">
            <v>8.2416377662764404</v>
          </cell>
          <cell r="DS820">
            <v>17</v>
          </cell>
          <cell r="DT820">
            <v>0</v>
          </cell>
          <cell r="DU820">
            <v>17</v>
          </cell>
          <cell r="DV820">
            <v>190</v>
          </cell>
          <cell r="DW820">
            <v>0</v>
          </cell>
          <cell r="DX820">
            <v>190</v>
          </cell>
          <cell r="DY820">
            <v>0</v>
          </cell>
          <cell r="DZ820">
            <v>0</v>
          </cell>
          <cell r="EA820">
            <v>0</v>
          </cell>
          <cell r="EB820">
            <v>-1</v>
          </cell>
          <cell r="EC820">
            <v>0</v>
          </cell>
          <cell r="ED820">
            <v>-1</v>
          </cell>
          <cell r="EE820">
            <v>58</v>
          </cell>
          <cell r="EF820">
            <v>0</v>
          </cell>
          <cell r="EG820">
            <v>58</v>
          </cell>
          <cell r="EH820">
            <v>-65</v>
          </cell>
          <cell r="EI820">
            <v>0</v>
          </cell>
          <cell r="EJ820">
            <v>-65</v>
          </cell>
          <cell r="EK820">
            <v>13</v>
          </cell>
          <cell r="EL820">
            <v>0</v>
          </cell>
          <cell r="EM820">
            <v>13</v>
          </cell>
          <cell r="EN820">
            <v>81</v>
          </cell>
          <cell r="EO820">
            <v>0</v>
          </cell>
          <cell r="EP820">
            <v>81</v>
          </cell>
          <cell r="EQ820">
            <v>-75</v>
          </cell>
          <cell r="ER820">
            <v>0</v>
          </cell>
          <cell r="ES820">
            <v>-75</v>
          </cell>
          <cell r="ET820">
            <v>5</v>
          </cell>
          <cell r="EU820">
            <v>0</v>
          </cell>
          <cell r="EV820">
            <v>5</v>
          </cell>
          <cell r="EW820">
            <v>1</v>
          </cell>
          <cell r="EX820">
            <v>0</v>
          </cell>
          <cell r="EY820">
            <v>1</v>
          </cell>
          <cell r="EZ820">
            <v>65</v>
          </cell>
          <cell r="FA820">
            <v>0</v>
          </cell>
          <cell r="FB820">
            <v>65</v>
          </cell>
          <cell r="FC820">
            <v>-24</v>
          </cell>
          <cell r="FD820">
            <v>0</v>
          </cell>
          <cell r="FE820">
            <v>-24</v>
          </cell>
          <cell r="FF820">
            <v>-46</v>
          </cell>
          <cell r="FG820">
            <v>0</v>
          </cell>
          <cell r="FH820">
            <v>-46</v>
          </cell>
          <cell r="FI820">
            <v>-24</v>
          </cell>
          <cell r="FJ820">
            <v>0</v>
          </cell>
          <cell r="FK820">
            <v>-24</v>
          </cell>
          <cell r="FL820">
            <v>-28</v>
          </cell>
          <cell r="FM820">
            <v>0</v>
          </cell>
          <cell r="FN820">
            <v>-28</v>
          </cell>
          <cell r="FO820">
            <v>-2</v>
          </cell>
          <cell r="FP820">
            <v>0</v>
          </cell>
          <cell r="FQ820">
            <v>-2</v>
          </cell>
          <cell r="FR820">
            <v>-25</v>
          </cell>
          <cell r="FS820">
            <v>0</v>
          </cell>
          <cell r="FT820">
            <v>-25</v>
          </cell>
          <cell r="FU820">
            <v>0</v>
          </cell>
          <cell r="FV820">
            <v>0</v>
          </cell>
          <cell r="FW820">
            <v>0</v>
          </cell>
          <cell r="FX820">
            <v>-1</v>
          </cell>
          <cell r="FY820">
            <v>0</v>
          </cell>
          <cell r="FZ820">
            <v>-1</v>
          </cell>
          <cell r="GA820">
            <v>-1259</v>
          </cell>
          <cell r="GB820">
            <v>0</v>
          </cell>
          <cell r="GC820">
            <v>-1259</v>
          </cell>
          <cell r="GD820">
            <v>61</v>
          </cell>
          <cell r="GE820">
            <v>0</v>
          </cell>
          <cell r="GF820">
            <v>61</v>
          </cell>
          <cell r="GG820">
            <v>35</v>
          </cell>
          <cell r="GH820">
            <v>0</v>
          </cell>
          <cell r="GI820">
            <v>35</v>
          </cell>
          <cell r="GJ820">
            <v>7</v>
          </cell>
          <cell r="GK820">
            <v>0</v>
          </cell>
          <cell r="GL820">
            <v>7</v>
          </cell>
          <cell r="GM820">
            <v>-7</v>
          </cell>
          <cell r="GN820">
            <v>0</v>
          </cell>
          <cell r="GO820">
            <v>-7</v>
          </cell>
          <cell r="GP820">
            <v>-19</v>
          </cell>
          <cell r="GQ820">
            <v>0</v>
          </cell>
          <cell r="GR820">
            <v>-19</v>
          </cell>
          <cell r="GS820">
            <v>-193</v>
          </cell>
          <cell r="GT820">
            <v>0</v>
          </cell>
          <cell r="GU820">
            <v>-193</v>
          </cell>
          <cell r="GV820">
            <v>-30</v>
          </cell>
          <cell r="GW820">
            <v>0</v>
          </cell>
          <cell r="GX820">
            <v>-30</v>
          </cell>
          <cell r="GY820">
            <v>8</v>
          </cell>
          <cell r="GZ820">
            <v>0</v>
          </cell>
          <cell r="HA820">
            <v>8</v>
          </cell>
          <cell r="HB820">
            <v>157</v>
          </cell>
          <cell r="HC820">
            <v>0</v>
          </cell>
          <cell r="HD820">
            <v>157</v>
          </cell>
          <cell r="HE820">
            <v>0</v>
          </cell>
          <cell r="HF820">
            <v>0</v>
          </cell>
          <cell r="HG820">
            <v>0</v>
          </cell>
          <cell r="HH820">
            <v>-1</v>
          </cell>
          <cell r="HI820">
            <v>0</v>
          </cell>
          <cell r="HJ820">
            <v>-1</v>
          </cell>
          <cell r="HO820">
            <v>-19.155706394879999</v>
          </cell>
          <cell r="HP820">
            <v>0</v>
          </cell>
          <cell r="HQ820">
            <v>-19.155706394879999</v>
          </cell>
          <cell r="HR820">
            <v>-15.268796158605101</v>
          </cell>
          <cell r="HS820">
            <v>0</v>
          </cell>
          <cell r="HT820">
            <v>-15.268796158605101</v>
          </cell>
          <cell r="HU820">
            <v>-6.5738792702825197</v>
          </cell>
          <cell r="HV820">
            <v>0</v>
          </cell>
          <cell r="HW820">
            <v>-6.5738792702825197</v>
          </cell>
          <cell r="HX820">
            <v>-3.6245207501718801</v>
          </cell>
          <cell r="HY820">
            <v>0</v>
          </cell>
          <cell r="HZ820">
            <v>-3.6245207501718801</v>
          </cell>
          <cell r="IA820">
            <v>22.065490694437901</v>
          </cell>
          <cell r="IB820">
            <v>0</v>
          </cell>
          <cell r="IC820">
            <v>22.065490694437901</v>
          </cell>
          <cell r="ID820">
            <v>12.779682700648699</v>
          </cell>
          <cell r="IE820">
            <v>0</v>
          </cell>
          <cell r="IF820">
            <v>12.779682700648699</v>
          </cell>
          <cell r="IG820">
            <v>2.7843988308537302</v>
          </cell>
          <cell r="IH820">
            <v>0</v>
          </cell>
          <cell r="II820">
            <v>2.7843988308537302</v>
          </cell>
          <cell r="IJ820">
            <v>5.99385879937926</v>
          </cell>
          <cell r="IK820">
            <v>0</v>
          </cell>
          <cell r="IL820">
            <v>5.99385879937926</v>
          </cell>
          <cell r="IM820">
            <v>11.2385743904596</v>
          </cell>
          <cell r="IN820">
            <v>0</v>
          </cell>
          <cell r="IO820">
            <v>11.2385743904596</v>
          </cell>
          <cell r="IP820">
            <v>13.3315491212167</v>
          </cell>
          <cell r="IQ820">
            <v>0</v>
          </cell>
          <cell r="IR820">
            <v>13.3315491212167</v>
          </cell>
          <cell r="IS820">
            <v>-5.5113663987176196</v>
          </cell>
          <cell r="IT820">
            <v>0</v>
          </cell>
          <cell r="IU820">
            <v>-5.5113663987176196</v>
          </cell>
          <cell r="IV820">
            <v>20.554998711637001</v>
          </cell>
          <cell r="IW820">
            <v>0</v>
          </cell>
          <cell r="IX820">
            <v>20.554998711637001</v>
          </cell>
          <cell r="IY820">
            <v>19.351499227767</v>
          </cell>
          <cell r="IZ820">
            <v>0</v>
          </cell>
          <cell r="JA820">
            <v>19.351499227767</v>
          </cell>
          <cell r="JB820">
            <v>17.475500175886701</v>
          </cell>
          <cell r="JC820">
            <v>0</v>
          </cell>
          <cell r="JD820">
            <v>17.475500175886701</v>
          </cell>
          <cell r="JE820">
            <v>17.894500000000001</v>
          </cell>
          <cell r="JF820">
            <v>0</v>
          </cell>
          <cell r="JG820">
            <v>17.894500000000001</v>
          </cell>
          <cell r="JH820">
            <v>176.964752206057</v>
          </cell>
          <cell r="JI820">
            <v>103.2</v>
          </cell>
          <cell r="JJ820">
            <v>73.764752206056997</v>
          </cell>
          <cell r="JK820">
            <v>178.22225220605699</v>
          </cell>
          <cell r="JL820">
            <v>107.2</v>
          </cell>
          <cell r="JM820">
            <v>71.02225220605699</v>
          </cell>
          <cell r="JN820">
            <v>179.423752206057</v>
          </cell>
          <cell r="JO820">
            <v>107.2</v>
          </cell>
          <cell r="JP820">
            <v>72.223752206057</v>
          </cell>
          <cell r="JQ820">
            <v>72.570448432115001</v>
          </cell>
          <cell r="JR820">
            <v>0</v>
          </cell>
          <cell r="JS820">
            <v>72.570448432115001</v>
          </cell>
          <cell r="JT820">
            <v>70.924717197115299</v>
          </cell>
          <cell r="JU820">
            <v>0</v>
          </cell>
          <cell r="JV820">
            <v>70.924717197115299</v>
          </cell>
          <cell r="JW820">
            <v>38.118128187307398</v>
          </cell>
          <cell r="JX820">
            <v>0</v>
          </cell>
          <cell r="JY820">
            <v>38.118128187307398</v>
          </cell>
          <cell r="JZ820">
            <v>11.2090973420636</v>
          </cell>
          <cell r="KA820">
            <v>0</v>
          </cell>
          <cell r="KB820">
            <v>11.2090973420636</v>
          </cell>
          <cell r="KC820">
            <v>8.2416377662764404</v>
          </cell>
          <cell r="KD820">
            <v>0</v>
          </cell>
          <cell r="KE820">
            <v>8.2416377662764404</v>
          </cell>
          <cell r="KF820">
            <v>17</v>
          </cell>
          <cell r="KG820">
            <v>0</v>
          </cell>
          <cell r="KH820">
            <v>17</v>
          </cell>
          <cell r="KI820">
            <v>190</v>
          </cell>
          <cell r="KJ820">
            <v>0</v>
          </cell>
          <cell r="KK820">
            <v>190</v>
          </cell>
          <cell r="KL820">
            <v>0</v>
          </cell>
          <cell r="KM820">
            <v>0</v>
          </cell>
          <cell r="KN820">
            <v>0</v>
          </cell>
          <cell r="KO820">
            <v>-1</v>
          </cell>
          <cell r="KP820">
            <v>0</v>
          </cell>
          <cell r="KQ820">
            <v>-1</v>
          </cell>
          <cell r="KR820">
            <v>58</v>
          </cell>
          <cell r="KS820">
            <v>0</v>
          </cell>
          <cell r="KT820">
            <v>58</v>
          </cell>
          <cell r="KU820">
            <v>-65</v>
          </cell>
          <cell r="KV820">
            <v>0</v>
          </cell>
          <cell r="KW820">
            <v>-65</v>
          </cell>
          <cell r="KX820">
            <v>13</v>
          </cell>
          <cell r="KY820">
            <v>0</v>
          </cell>
          <cell r="KZ820">
            <v>13</v>
          </cell>
          <cell r="LA820">
            <v>81</v>
          </cell>
          <cell r="LB820">
            <v>0</v>
          </cell>
          <cell r="LC820">
            <v>81</v>
          </cell>
          <cell r="LD820">
            <v>-75</v>
          </cell>
          <cell r="LE820">
            <v>0</v>
          </cell>
          <cell r="LF820">
            <v>-75</v>
          </cell>
          <cell r="LG820">
            <v>5</v>
          </cell>
          <cell r="LH820">
            <v>0</v>
          </cell>
          <cell r="LI820">
            <v>5</v>
          </cell>
          <cell r="LJ820">
            <v>1</v>
          </cell>
          <cell r="LK820">
            <v>0</v>
          </cell>
          <cell r="LL820">
            <v>1</v>
          </cell>
          <cell r="LM820">
            <v>65</v>
          </cell>
          <cell r="LN820">
            <v>0</v>
          </cell>
          <cell r="LO820">
            <v>65</v>
          </cell>
          <cell r="LP820">
            <v>-24</v>
          </cell>
          <cell r="LQ820">
            <v>0</v>
          </cell>
          <cell r="LR820">
            <v>-24</v>
          </cell>
          <cell r="LS820">
            <v>-46</v>
          </cell>
          <cell r="LT820">
            <v>0</v>
          </cell>
          <cell r="LU820">
            <v>-46</v>
          </cell>
          <cell r="LV820">
            <v>-24</v>
          </cell>
          <cell r="LW820">
            <v>0</v>
          </cell>
          <cell r="LX820">
            <v>-24</v>
          </cell>
          <cell r="LY820">
            <v>-28</v>
          </cell>
          <cell r="LZ820">
            <v>0</v>
          </cell>
          <cell r="MA820">
            <v>-28</v>
          </cell>
          <cell r="MB820">
            <v>-2</v>
          </cell>
          <cell r="MC820">
            <v>0</v>
          </cell>
          <cell r="MD820">
            <v>-2</v>
          </cell>
          <cell r="ME820">
            <v>-25</v>
          </cell>
          <cell r="MF820">
            <v>0</v>
          </cell>
          <cell r="MG820">
            <v>-25</v>
          </cell>
          <cell r="MH820">
            <v>0</v>
          </cell>
          <cell r="MI820">
            <v>0</v>
          </cell>
          <cell r="MJ820">
            <v>0</v>
          </cell>
          <cell r="MK820">
            <v>-1</v>
          </cell>
          <cell r="ML820">
            <v>0</v>
          </cell>
          <cell r="MM820">
            <v>-1</v>
          </cell>
          <cell r="MN820">
            <v>-1259</v>
          </cell>
          <cell r="MO820">
            <v>0</v>
          </cell>
          <cell r="MP820">
            <v>-1259</v>
          </cell>
          <cell r="MQ820">
            <v>61</v>
          </cell>
          <cell r="MR820">
            <v>0</v>
          </cell>
          <cell r="MS820">
            <v>61</v>
          </cell>
          <cell r="MT820">
            <v>35</v>
          </cell>
          <cell r="MU820">
            <v>0</v>
          </cell>
          <cell r="MV820">
            <v>35</v>
          </cell>
          <cell r="MW820">
            <v>7</v>
          </cell>
          <cell r="MX820">
            <v>0</v>
          </cell>
          <cell r="MY820">
            <v>7</v>
          </cell>
          <cell r="MZ820">
            <v>-7</v>
          </cell>
          <cell r="NA820">
            <v>0</v>
          </cell>
          <cell r="NB820">
            <v>-7</v>
          </cell>
          <cell r="NC820">
            <v>-19</v>
          </cell>
          <cell r="ND820">
            <v>0</v>
          </cell>
          <cell r="NE820">
            <v>-19</v>
          </cell>
          <cell r="NF820">
            <v>-193</v>
          </cell>
          <cell r="NG820">
            <v>0</v>
          </cell>
          <cell r="NH820">
            <v>-193</v>
          </cell>
          <cell r="NI820">
            <v>-30</v>
          </cell>
          <cell r="NJ820">
            <v>0</v>
          </cell>
          <cell r="NK820">
            <v>-30</v>
          </cell>
          <cell r="NL820">
            <v>8</v>
          </cell>
          <cell r="NM820">
            <v>0</v>
          </cell>
          <cell r="NN820">
            <v>8</v>
          </cell>
          <cell r="NO820">
            <v>157</v>
          </cell>
          <cell r="NP820">
            <v>0</v>
          </cell>
          <cell r="NQ820">
            <v>157</v>
          </cell>
          <cell r="NR820">
            <v>0</v>
          </cell>
          <cell r="NS820">
            <v>0</v>
          </cell>
          <cell r="NT820">
            <v>0</v>
          </cell>
          <cell r="NU820">
            <v>-1</v>
          </cell>
          <cell r="NV820">
            <v>0</v>
          </cell>
          <cell r="NW820">
            <v>-1</v>
          </cell>
        </row>
        <row r="821">
          <cell r="BB821">
            <v>-6.0000000000000001E-3</v>
          </cell>
          <cell r="BC821">
            <v>0</v>
          </cell>
          <cell r="BD821">
            <v>-6.0000000000000001E-3</v>
          </cell>
          <cell r="BE821">
            <v>3.6139999999999999</v>
          </cell>
          <cell r="BF821">
            <v>0</v>
          </cell>
          <cell r="BG821">
            <v>3.6139999999999999</v>
          </cell>
          <cell r="BH821">
            <v>-9.0999999999999998E-2</v>
          </cell>
          <cell r="BI821">
            <v>0</v>
          </cell>
          <cell r="BJ821">
            <v>-9.0999999999999998E-2</v>
          </cell>
          <cell r="BK821">
            <v>-0.126</v>
          </cell>
          <cell r="BL821">
            <v>0</v>
          </cell>
          <cell r="BM821">
            <v>-0.126</v>
          </cell>
          <cell r="BN821">
            <v>0.21199999999999999</v>
          </cell>
          <cell r="BO821">
            <v>0</v>
          </cell>
          <cell r="BP821">
            <v>0.21199999999999999</v>
          </cell>
          <cell r="BQ821">
            <v>-0.23100000000000001</v>
          </cell>
          <cell r="BR821">
            <v>0</v>
          </cell>
          <cell r="BS821">
            <v>-0.23100000000000001</v>
          </cell>
          <cell r="BT821">
            <v>0.17899999999999999</v>
          </cell>
          <cell r="BU821">
            <v>0</v>
          </cell>
          <cell r="BV821">
            <v>0.17899999999999999</v>
          </cell>
          <cell r="BW821">
            <v>-7.9930000000000003</v>
          </cell>
          <cell r="BX821">
            <v>0</v>
          </cell>
          <cell r="BY821">
            <v>-7.9930000000000003</v>
          </cell>
          <cell r="BZ821">
            <v>0.27</v>
          </cell>
          <cell r="CA821">
            <v>0</v>
          </cell>
          <cell r="CB821">
            <v>0.27</v>
          </cell>
          <cell r="CC821">
            <v>4.0000000000013402E-3</v>
          </cell>
          <cell r="CD821">
            <v>0</v>
          </cell>
          <cell r="CE821">
            <v>4.0000000000013402E-3</v>
          </cell>
          <cell r="CF821">
            <v>19.481999999999999</v>
          </cell>
          <cell r="CG821">
            <v>0</v>
          </cell>
          <cell r="CH821">
            <v>19.481999999999999</v>
          </cell>
          <cell r="CI821">
            <v>-3.105</v>
          </cell>
          <cell r="CJ821">
            <v>0</v>
          </cell>
          <cell r="CK821">
            <v>-3.105</v>
          </cell>
          <cell r="CL821">
            <v>-0.158</v>
          </cell>
          <cell r="CM821">
            <v>0</v>
          </cell>
          <cell r="CN821">
            <v>-0.158</v>
          </cell>
          <cell r="CO821">
            <v>-0.20499999999999999</v>
          </cell>
          <cell r="CP821">
            <v>0</v>
          </cell>
          <cell r="CQ821">
            <v>-0.20499999999999999</v>
          </cell>
          <cell r="CR821">
            <v>16.643999999999998</v>
          </cell>
          <cell r="CS821">
            <v>0</v>
          </cell>
          <cell r="CT821">
            <v>16.643999999999998</v>
          </cell>
          <cell r="CU821">
            <v>-2.7170000000000001</v>
          </cell>
          <cell r="CV821">
            <v>0</v>
          </cell>
          <cell r="CW821">
            <v>-2.7170000000000001</v>
          </cell>
          <cell r="CX821">
            <v>-0.752</v>
          </cell>
          <cell r="CY821">
            <v>0</v>
          </cell>
          <cell r="CZ821">
            <v>-0.752</v>
          </cell>
          <cell r="DA821">
            <v>-0.11799999999999999</v>
          </cell>
          <cell r="DB821">
            <v>0</v>
          </cell>
          <cell r="DC821">
            <v>-0.11799999999999999</v>
          </cell>
          <cell r="DD821">
            <v>-0.36899999999999999</v>
          </cell>
          <cell r="DE821">
            <v>0</v>
          </cell>
          <cell r="DF821">
            <v>-0.36899999999999999</v>
          </cell>
          <cell r="DG821">
            <v>-6.8049999999999997</v>
          </cell>
          <cell r="DH821">
            <v>0</v>
          </cell>
          <cell r="DI821">
            <v>-6.8049999999999997</v>
          </cell>
          <cell r="DJ821">
            <v>-50.033000000000001</v>
          </cell>
          <cell r="DK821">
            <v>0</v>
          </cell>
          <cell r="DL821">
            <v>-50.033000000000001</v>
          </cell>
          <cell r="DM821">
            <v>2.93</v>
          </cell>
          <cell r="DN821">
            <v>0</v>
          </cell>
          <cell r="DO821">
            <v>2.93</v>
          </cell>
          <cell r="DP821">
            <v>0</v>
          </cell>
          <cell r="DQ821">
            <v>0</v>
          </cell>
          <cell r="DR821">
            <v>0</v>
          </cell>
          <cell r="DS821">
            <v>38</v>
          </cell>
          <cell r="DT821">
            <v>0</v>
          </cell>
          <cell r="DU821">
            <v>38</v>
          </cell>
          <cell r="DV821">
            <v>-1</v>
          </cell>
          <cell r="DW821">
            <v>0</v>
          </cell>
          <cell r="DX821">
            <v>-1</v>
          </cell>
          <cell r="DY821">
            <v>-6</v>
          </cell>
          <cell r="DZ821">
            <v>0</v>
          </cell>
          <cell r="EA821">
            <v>-6</v>
          </cell>
          <cell r="EB821">
            <v>0</v>
          </cell>
          <cell r="EC821">
            <v>0</v>
          </cell>
          <cell r="ED821">
            <v>0</v>
          </cell>
          <cell r="EE821">
            <v>0</v>
          </cell>
          <cell r="EF821">
            <v>0</v>
          </cell>
          <cell r="EG821">
            <v>0</v>
          </cell>
          <cell r="EH821">
            <v>-9</v>
          </cell>
          <cell r="EI821">
            <v>0</v>
          </cell>
          <cell r="EJ821">
            <v>-9</v>
          </cell>
          <cell r="EK821">
            <v>-2</v>
          </cell>
          <cell r="EL821">
            <v>0</v>
          </cell>
          <cell r="EM821">
            <v>-2</v>
          </cell>
          <cell r="EN821">
            <v>35</v>
          </cell>
          <cell r="EO821">
            <v>0</v>
          </cell>
          <cell r="EP821">
            <v>35</v>
          </cell>
          <cell r="EQ821">
            <v>-22</v>
          </cell>
          <cell r="ER821">
            <v>0</v>
          </cell>
          <cell r="ES821">
            <v>-22</v>
          </cell>
          <cell r="ET821">
            <v>35</v>
          </cell>
          <cell r="EU821">
            <v>0</v>
          </cell>
          <cell r="EV821">
            <v>35</v>
          </cell>
          <cell r="EW821">
            <v>-23</v>
          </cell>
          <cell r="EX821">
            <v>0</v>
          </cell>
          <cell r="EY821">
            <v>-23</v>
          </cell>
          <cell r="EZ821">
            <v>-42</v>
          </cell>
          <cell r="FA821">
            <v>0</v>
          </cell>
          <cell r="FB821">
            <v>-42</v>
          </cell>
          <cell r="FC821">
            <v>83</v>
          </cell>
          <cell r="FD821">
            <v>0</v>
          </cell>
          <cell r="FE821">
            <v>83</v>
          </cell>
          <cell r="FF821">
            <v>44</v>
          </cell>
          <cell r="FG821">
            <v>0</v>
          </cell>
          <cell r="FH821">
            <v>44</v>
          </cell>
          <cell r="FI821">
            <v>2</v>
          </cell>
          <cell r="FJ821">
            <v>0</v>
          </cell>
          <cell r="FK821">
            <v>2</v>
          </cell>
          <cell r="FL821">
            <v>-6</v>
          </cell>
          <cell r="FM821">
            <v>0</v>
          </cell>
          <cell r="FN821">
            <v>-6</v>
          </cell>
          <cell r="FO821">
            <v>1</v>
          </cell>
          <cell r="FP821">
            <v>0</v>
          </cell>
          <cell r="FQ821">
            <v>1</v>
          </cell>
          <cell r="FR821">
            <v>-4</v>
          </cell>
          <cell r="FS821">
            <v>0</v>
          </cell>
          <cell r="FT821">
            <v>-4</v>
          </cell>
          <cell r="FU821">
            <v>0</v>
          </cell>
          <cell r="FV821">
            <v>0</v>
          </cell>
          <cell r="FW821">
            <v>0</v>
          </cell>
          <cell r="FX821">
            <v>-2</v>
          </cell>
          <cell r="FY821">
            <v>0</v>
          </cell>
          <cell r="FZ821">
            <v>-2</v>
          </cell>
          <cell r="GA821">
            <v>1</v>
          </cell>
          <cell r="GB821">
            <v>0</v>
          </cell>
          <cell r="GC821">
            <v>1</v>
          </cell>
          <cell r="GD821">
            <v>-9</v>
          </cell>
          <cell r="GE821">
            <v>0</v>
          </cell>
          <cell r="GF821">
            <v>-9</v>
          </cell>
          <cell r="GG821">
            <v>0</v>
          </cell>
          <cell r="GH821">
            <v>0</v>
          </cell>
          <cell r="GI821">
            <v>0</v>
          </cell>
          <cell r="GJ821">
            <v>-160</v>
          </cell>
          <cell r="GK821">
            <v>0</v>
          </cell>
          <cell r="GL821">
            <v>-160</v>
          </cell>
          <cell r="GM821">
            <v>1</v>
          </cell>
          <cell r="GN821">
            <v>0</v>
          </cell>
          <cell r="GO821">
            <v>1</v>
          </cell>
          <cell r="GP821">
            <v>6</v>
          </cell>
          <cell r="GQ821">
            <v>0</v>
          </cell>
          <cell r="GR821">
            <v>6</v>
          </cell>
          <cell r="GS821">
            <v>1</v>
          </cell>
          <cell r="GT821">
            <v>0</v>
          </cell>
          <cell r="GU821">
            <v>1</v>
          </cell>
          <cell r="GV821">
            <v>0</v>
          </cell>
          <cell r="GW821">
            <v>0</v>
          </cell>
          <cell r="GX821">
            <v>0</v>
          </cell>
          <cell r="GY821">
            <v>-2</v>
          </cell>
          <cell r="GZ821">
            <v>0</v>
          </cell>
          <cell r="HA821">
            <v>-2</v>
          </cell>
          <cell r="HB821">
            <v>-1</v>
          </cell>
          <cell r="HC821">
            <v>0</v>
          </cell>
          <cell r="HD821">
            <v>-1</v>
          </cell>
          <cell r="HE821">
            <v>14</v>
          </cell>
          <cell r="HF821">
            <v>0</v>
          </cell>
          <cell r="HG821">
            <v>14</v>
          </cell>
          <cell r="HH821">
            <v>421</v>
          </cell>
          <cell r="HI821">
            <v>0</v>
          </cell>
          <cell r="HJ821">
            <v>421</v>
          </cell>
          <cell r="HO821">
            <v>3.5169999999999999</v>
          </cell>
          <cell r="HP821">
            <v>0</v>
          </cell>
          <cell r="HQ821">
            <v>3.5169999999999999</v>
          </cell>
          <cell r="HR821">
            <v>3.5230000000000001</v>
          </cell>
          <cell r="HS821">
            <v>0</v>
          </cell>
          <cell r="HT821">
            <v>3.5230000000000001</v>
          </cell>
          <cell r="HU821">
            <v>-9.0999999999999998E-2</v>
          </cell>
          <cell r="HV821">
            <v>0</v>
          </cell>
          <cell r="HW821">
            <v>-9.0999999999999998E-2</v>
          </cell>
          <cell r="HX821">
            <v>3.4000000000000002E-2</v>
          </cell>
          <cell r="HY821">
            <v>0</v>
          </cell>
          <cell r="HZ821">
            <v>3.4000000000000002E-2</v>
          </cell>
          <cell r="IA821">
            <v>0.16</v>
          </cell>
          <cell r="IB821">
            <v>0</v>
          </cell>
          <cell r="IC821">
            <v>0.16</v>
          </cell>
          <cell r="ID821">
            <v>-5.1999999999999998E-2</v>
          </cell>
          <cell r="IE821">
            <v>0</v>
          </cell>
          <cell r="IF821">
            <v>-5.1999999999999998E-2</v>
          </cell>
          <cell r="IG821">
            <v>0.17899999999999999</v>
          </cell>
          <cell r="IH821">
            <v>0</v>
          </cell>
          <cell r="II821">
            <v>0.17899999999999999</v>
          </cell>
          <cell r="IJ821">
            <v>11.763</v>
          </cell>
          <cell r="IK821">
            <v>0</v>
          </cell>
          <cell r="IL821">
            <v>11.763</v>
          </cell>
          <cell r="IM821">
            <v>19.756</v>
          </cell>
          <cell r="IN821">
            <v>0</v>
          </cell>
          <cell r="IO821">
            <v>19.756</v>
          </cell>
          <cell r="IP821">
            <v>19.486000000000001</v>
          </cell>
          <cell r="IQ821">
            <v>0</v>
          </cell>
          <cell r="IR821">
            <v>19.486000000000001</v>
          </cell>
          <cell r="IS821">
            <v>19.481999999999999</v>
          </cell>
          <cell r="IT821">
            <v>0</v>
          </cell>
          <cell r="IU821">
            <v>19.481999999999999</v>
          </cell>
          <cell r="IV821">
            <v>13.176</v>
          </cell>
          <cell r="IW821">
            <v>0</v>
          </cell>
          <cell r="IX821">
            <v>13.176</v>
          </cell>
          <cell r="IY821">
            <v>16.280999999999999</v>
          </cell>
          <cell r="IZ821">
            <v>0</v>
          </cell>
          <cell r="JA821">
            <v>16.280999999999999</v>
          </cell>
          <cell r="JB821">
            <v>16.439</v>
          </cell>
          <cell r="JC821">
            <v>0</v>
          </cell>
          <cell r="JD821">
            <v>16.439</v>
          </cell>
          <cell r="JE821">
            <v>16.643999999999998</v>
          </cell>
          <cell r="JF821">
            <v>0</v>
          </cell>
          <cell r="JG821">
            <v>16.643999999999998</v>
          </cell>
          <cell r="JH821">
            <v>-3.956</v>
          </cell>
          <cell r="JI821">
            <v>0</v>
          </cell>
          <cell r="JJ821">
            <v>-3.956</v>
          </cell>
          <cell r="JK821">
            <v>-1.2390000000000001</v>
          </cell>
          <cell r="JL821">
            <v>0</v>
          </cell>
          <cell r="JM821">
            <v>-1.2390000000000001</v>
          </cell>
          <cell r="JN821">
            <v>-0.48699999999999999</v>
          </cell>
          <cell r="JO821">
            <v>0</v>
          </cell>
          <cell r="JP821">
            <v>-0.48699999999999999</v>
          </cell>
          <cell r="JQ821">
            <v>-0.36899999999999999</v>
          </cell>
          <cell r="JR821">
            <v>0</v>
          </cell>
          <cell r="JS821">
            <v>-0.36899999999999999</v>
          </cell>
          <cell r="JT821">
            <v>-53.908000000000001</v>
          </cell>
          <cell r="JU821">
            <v>0</v>
          </cell>
          <cell r="JV821">
            <v>-53.908000000000001</v>
          </cell>
          <cell r="JW821">
            <v>-47.103000000000002</v>
          </cell>
          <cell r="JX821">
            <v>0</v>
          </cell>
          <cell r="JY821">
            <v>-47.103000000000002</v>
          </cell>
          <cell r="JZ821">
            <v>2.93</v>
          </cell>
          <cell r="KA821">
            <v>0</v>
          </cell>
          <cell r="KB821">
            <v>2.93</v>
          </cell>
          <cell r="KC821">
            <v>0</v>
          </cell>
          <cell r="KD821">
            <v>0</v>
          </cell>
          <cell r="KE821">
            <v>0</v>
          </cell>
          <cell r="KF821">
            <v>38</v>
          </cell>
          <cell r="KG821">
            <v>0</v>
          </cell>
          <cell r="KH821">
            <v>38</v>
          </cell>
          <cell r="KI821">
            <v>-1</v>
          </cell>
          <cell r="KJ821">
            <v>0</v>
          </cell>
          <cell r="KK821">
            <v>-1</v>
          </cell>
          <cell r="KL821">
            <v>-6</v>
          </cell>
          <cell r="KM821">
            <v>0</v>
          </cell>
          <cell r="KN821">
            <v>-6</v>
          </cell>
          <cell r="KO821">
            <v>0</v>
          </cell>
          <cell r="KP821">
            <v>0</v>
          </cell>
          <cell r="KQ821">
            <v>0</v>
          </cell>
          <cell r="KR821">
            <v>0</v>
          </cell>
          <cell r="KS821">
            <v>0</v>
          </cell>
          <cell r="KT821">
            <v>0</v>
          </cell>
          <cell r="KU821">
            <v>-9</v>
          </cell>
          <cell r="KV821">
            <v>0</v>
          </cell>
          <cell r="KW821">
            <v>-9</v>
          </cell>
          <cell r="KX821">
            <v>-2</v>
          </cell>
          <cell r="KY821">
            <v>0</v>
          </cell>
          <cell r="KZ821">
            <v>-2</v>
          </cell>
          <cell r="LA821">
            <v>35</v>
          </cell>
          <cell r="LB821">
            <v>0</v>
          </cell>
          <cell r="LC821">
            <v>35</v>
          </cell>
          <cell r="LD821">
            <v>-22</v>
          </cell>
          <cell r="LE821">
            <v>0</v>
          </cell>
          <cell r="LF821">
            <v>-22</v>
          </cell>
          <cell r="LG821">
            <v>35</v>
          </cell>
          <cell r="LH821">
            <v>0</v>
          </cell>
          <cell r="LI821">
            <v>35</v>
          </cell>
          <cell r="LJ821">
            <v>-23</v>
          </cell>
          <cell r="LK821">
            <v>0</v>
          </cell>
          <cell r="LL821">
            <v>-23</v>
          </cell>
          <cell r="LM821">
            <v>-42</v>
          </cell>
          <cell r="LN821">
            <v>0</v>
          </cell>
          <cell r="LO821">
            <v>-42</v>
          </cell>
          <cell r="LP821">
            <v>83</v>
          </cell>
          <cell r="LQ821">
            <v>0</v>
          </cell>
          <cell r="LR821">
            <v>83</v>
          </cell>
          <cell r="LS821">
            <v>44</v>
          </cell>
          <cell r="LT821">
            <v>0</v>
          </cell>
          <cell r="LU821">
            <v>44</v>
          </cell>
          <cell r="LV821">
            <v>2</v>
          </cell>
          <cell r="LW821">
            <v>0</v>
          </cell>
          <cell r="LX821">
            <v>2</v>
          </cell>
          <cell r="LY821">
            <v>-6</v>
          </cell>
          <cell r="LZ821">
            <v>0</v>
          </cell>
          <cell r="MA821">
            <v>-6</v>
          </cell>
          <cell r="MB821">
            <v>1</v>
          </cell>
          <cell r="MC821">
            <v>0</v>
          </cell>
          <cell r="MD821">
            <v>1</v>
          </cell>
          <cell r="ME821">
            <v>-4</v>
          </cell>
          <cell r="MF821">
            <v>0</v>
          </cell>
          <cell r="MG821">
            <v>-4</v>
          </cell>
          <cell r="MH821">
            <v>0</v>
          </cell>
          <cell r="MI821">
            <v>0</v>
          </cell>
          <cell r="MJ821">
            <v>0</v>
          </cell>
          <cell r="MK821">
            <v>-2</v>
          </cell>
          <cell r="ML821">
            <v>0</v>
          </cell>
          <cell r="MM821">
            <v>-2</v>
          </cell>
          <cell r="MN821">
            <v>1</v>
          </cell>
          <cell r="MO821">
            <v>0</v>
          </cell>
          <cell r="MP821">
            <v>1</v>
          </cell>
          <cell r="MQ821">
            <v>-9</v>
          </cell>
          <cell r="MR821">
            <v>0</v>
          </cell>
          <cell r="MS821">
            <v>-9</v>
          </cell>
          <cell r="MT821">
            <v>0</v>
          </cell>
          <cell r="MU821">
            <v>0</v>
          </cell>
          <cell r="MV821">
            <v>0</v>
          </cell>
          <cell r="MW821">
            <v>-160</v>
          </cell>
          <cell r="MX821">
            <v>0</v>
          </cell>
          <cell r="MY821">
            <v>-160</v>
          </cell>
          <cell r="MZ821">
            <v>1</v>
          </cell>
          <cell r="NA821">
            <v>0</v>
          </cell>
          <cell r="NB821">
            <v>1</v>
          </cell>
          <cell r="NC821">
            <v>6</v>
          </cell>
          <cell r="ND821">
            <v>0</v>
          </cell>
          <cell r="NE821">
            <v>6</v>
          </cell>
          <cell r="NF821">
            <v>1</v>
          </cell>
          <cell r="NG821">
            <v>0</v>
          </cell>
          <cell r="NH821">
            <v>1</v>
          </cell>
          <cell r="NI821">
            <v>0</v>
          </cell>
          <cell r="NJ821">
            <v>0</v>
          </cell>
          <cell r="NK821">
            <v>0</v>
          </cell>
          <cell r="NL821">
            <v>-2</v>
          </cell>
          <cell r="NM821">
            <v>0</v>
          </cell>
          <cell r="NN821">
            <v>-2</v>
          </cell>
          <cell r="NO821">
            <v>-1</v>
          </cell>
          <cell r="NP821">
            <v>0</v>
          </cell>
          <cell r="NQ821">
            <v>-1</v>
          </cell>
          <cell r="NR821">
            <v>14</v>
          </cell>
          <cell r="NS821">
            <v>0</v>
          </cell>
          <cell r="NT821">
            <v>14</v>
          </cell>
          <cell r="NU821">
            <v>421</v>
          </cell>
          <cell r="NV821">
            <v>0</v>
          </cell>
          <cell r="NW821">
            <v>421</v>
          </cell>
        </row>
        <row r="822">
          <cell r="BB822">
            <v>0</v>
          </cell>
          <cell r="BC822">
            <v>0</v>
          </cell>
          <cell r="BD822">
            <v>0</v>
          </cell>
          <cell r="BE822">
            <v>0</v>
          </cell>
          <cell r="BF822">
            <v>0</v>
          </cell>
          <cell r="BG822">
            <v>0</v>
          </cell>
          <cell r="BH822">
            <v>0</v>
          </cell>
          <cell r="BI822">
            <v>0</v>
          </cell>
          <cell r="BJ822">
            <v>0</v>
          </cell>
          <cell r="BK822">
            <v>-903</v>
          </cell>
          <cell r="BL822">
            <v>-903</v>
          </cell>
          <cell r="BM822">
            <v>0</v>
          </cell>
          <cell r="BN822">
            <v>0</v>
          </cell>
          <cell r="BO822">
            <v>0</v>
          </cell>
          <cell r="BP822">
            <v>0</v>
          </cell>
          <cell r="BQ822">
            <v>0</v>
          </cell>
          <cell r="BR822">
            <v>0</v>
          </cell>
          <cell r="BS822">
            <v>0</v>
          </cell>
          <cell r="BT822">
            <v>0</v>
          </cell>
          <cell r="BU822">
            <v>0</v>
          </cell>
          <cell r="BV822">
            <v>0</v>
          </cell>
          <cell r="BW822">
            <v>-611.09199999999998</v>
          </cell>
          <cell r="BX822">
            <v>-611.09199999999998</v>
          </cell>
          <cell r="BY822">
            <v>0</v>
          </cell>
          <cell r="BZ822">
            <v>0</v>
          </cell>
          <cell r="CA822">
            <v>0</v>
          </cell>
          <cell r="CB822">
            <v>0</v>
          </cell>
          <cell r="CC822">
            <v>0</v>
          </cell>
          <cell r="CD822">
            <v>0</v>
          </cell>
          <cell r="CE822">
            <v>0</v>
          </cell>
          <cell r="CF822">
            <v>0</v>
          </cell>
          <cell r="CG822">
            <v>0</v>
          </cell>
          <cell r="CH822">
            <v>0</v>
          </cell>
          <cell r="CI822">
            <v>0</v>
          </cell>
          <cell r="CJ822">
            <v>0</v>
          </cell>
          <cell r="CK822">
            <v>0</v>
          </cell>
          <cell r="CL822">
            <v>0</v>
          </cell>
          <cell r="CM822">
            <v>0</v>
          </cell>
          <cell r="CN822">
            <v>0</v>
          </cell>
          <cell r="CO822">
            <v>0</v>
          </cell>
          <cell r="CP822">
            <v>0</v>
          </cell>
          <cell r="CQ822">
            <v>0</v>
          </cell>
          <cell r="CR822">
            <v>85.569000000000003</v>
          </cell>
          <cell r="CS822">
            <v>85.569000000000017</v>
          </cell>
          <cell r="CT822">
            <v>0</v>
          </cell>
          <cell r="CU822">
            <v>186.45099999999999</v>
          </cell>
          <cell r="CV822">
            <v>186.45099999999999</v>
          </cell>
          <cell r="CW822">
            <v>0</v>
          </cell>
          <cell r="CX822">
            <v>0</v>
          </cell>
          <cell r="CY822">
            <v>0</v>
          </cell>
          <cell r="CZ822">
            <v>0</v>
          </cell>
          <cell r="DA822">
            <v>0</v>
          </cell>
          <cell r="DB822">
            <v>0</v>
          </cell>
          <cell r="DC822">
            <v>0</v>
          </cell>
          <cell r="DD822">
            <v>0</v>
          </cell>
          <cell r="DE822">
            <v>0</v>
          </cell>
          <cell r="DF822">
            <v>0</v>
          </cell>
          <cell r="DG822">
            <v>-491</v>
          </cell>
          <cell r="DH822">
            <v>-491</v>
          </cell>
          <cell r="DI822">
            <v>0</v>
          </cell>
          <cell r="DJ822">
            <v>0</v>
          </cell>
          <cell r="DK822">
            <v>0</v>
          </cell>
          <cell r="DL822">
            <v>0</v>
          </cell>
          <cell r="DM822">
            <v>0</v>
          </cell>
          <cell r="DN822">
            <v>0</v>
          </cell>
          <cell r="DO822">
            <v>0</v>
          </cell>
          <cell r="DP822">
            <v>0</v>
          </cell>
          <cell r="DQ822">
            <v>0</v>
          </cell>
          <cell r="DR822">
            <v>0</v>
          </cell>
          <cell r="DS822">
            <v>0</v>
          </cell>
          <cell r="DT822">
            <v>0</v>
          </cell>
          <cell r="DU822">
            <v>0</v>
          </cell>
          <cell r="DV822">
            <v>0</v>
          </cell>
          <cell r="DW822">
            <v>0</v>
          </cell>
          <cell r="DX822">
            <v>0</v>
          </cell>
          <cell r="DY822">
            <v>0</v>
          </cell>
          <cell r="DZ822">
            <v>0</v>
          </cell>
          <cell r="EA822">
            <v>0</v>
          </cell>
          <cell r="EB822">
            <v>0</v>
          </cell>
          <cell r="EC822">
            <v>0</v>
          </cell>
          <cell r="ED822">
            <v>0</v>
          </cell>
          <cell r="EE822">
            <v>-2</v>
          </cell>
          <cell r="EF822">
            <v>0</v>
          </cell>
          <cell r="EG822">
            <v>-2</v>
          </cell>
          <cell r="EH822">
            <v>-1</v>
          </cell>
          <cell r="EI822">
            <v>0</v>
          </cell>
          <cell r="EJ822">
            <v>-1</v>
          </cell>
          <cell r="EK822">
            <v>0</v>
          </cell>
          <cell r="EL822">
            <v>0</v>
          </cell>
          <cell r="EM822">
            <v>0</v>
          </cell>
          <cell r="EN822">
            <v>5</v>
          </cell>
          <cell r="EO822">
            <v>0</v>
          </cell>
          <cell r="EP822">
            <v>5</v>
          </cell>
          <cell r="EQ822">
            <v>87</v>
          </cell>
          <cell r="ER822">
            <v>0</v>
          </cell>
          <cell r="ES822">
            <v>87</v>
          </cell>
          <cell r="ET822">
            <v>0</v>
          </cell>
          <cell r="EU822">
            <v>0</v>
          </cell>
          <cell r="EV822">
            <v>0</v>
          </cell>
          <cell r="EW822">
            <v>-2</v>
          </cell>
          <cell r="EX822">
            <v>0</v>
          </cell>
          <cell r="EY822">
            <v>-2</v>
          </cell>
          <cell r="EZ822">
            <v>-2</v>
          </cell>
          <cell r="FA822">
            <v>0</v>
          </cell>
          <cell r="FB822">
            <v>-2</v>
          </cell>
          <cell r="FC822">
            <v>0</v>
          </cell>
          <cell r="FD822">
            <v>0</v>
          </cell>
          <cell r="FE822">
            <v>0</v>
          </cell>
          <cell r="FF822">
            <v>0</v>
          </cell>
          <cell r="FG822">
            <v>0</v>
          </cell>
          <cell r="FH822">
            <v>0</v>
          </cell>
          <cell r="FI822">
            <v>0</v>
          </cell>
          <cell r="FJ822">
            <v>0</v>
          </cell>
          <cell r="FK822">
            <v>0</v>
          </cell>
          <cell r="FL822">
            <v>0</v>
          </cell>
          <cell r="FM822">
            <v>0</v>
          </cell>
          <cell r="FN822">
            <v>0</v>
          </cell>
          <cell r="FO822">
            <v>0</v>
          </cell>
          <cell r="FP822">
            <v>0</v>
          </cell>
          <cell r="FQ822">
            <v>0</v>
          </cell>
          <cell r="FR822">
            <v>0</v>
          </cell>
          <cell r="FS822">
            <v>0</v>
          </cell>
          <cell r="FT822">
            <v>0</v>
          </cell>
          <cell r="FU822">
            <v>0</v>
          </cell>
          <cell r="FV822">
            <v>0</v>
          </cell>
          <cell r="FW822">
            <v>0</v>
          </cell>
          <cell r="FX822">
            <v>0</v>
          </cell>
          <cell r="FY822">
            <v>0</v>
          </cell>
          <cell r="FZ822">
            <v>0</v>
          </cell>
          <cell r="GA822">
            <v>0</v>
          </cell>
          <cell r="GB822">
            <v>0</v>
          </cell>
          <cell r="GC822">
            <v>0</v>
          </cell>
          <cell r="GD822">
            <v>0</v>
          </cell>
          <cell r="GE822">
            <v>0</v>
          </cell>
          <cell r="GF822">
            <v>0</v>
          </cell>
          <cell r="GG822">
            <v>0</v>
          </cell>
          <cell r="GH822">
            <v>0</v>
          </cell>
          <cell r="GI822">
            <v>0</v>
          </cell>
          <cell r="GJ822">
            <v>0</v>
          </cell>
          <cell r="GK822">
            <v>0</v>
          </cell>
          <cell r="GL822">
            <v>0</v>
          </cell>
          <cell r="GM822">
            <v>0</v>
          </cell>
          <cell r="GN822">
            <v>0</v>
          </cell>
          <cell r="GO822">
            <v>0</v>
          </cell>
          <cell r="GP822">
            <v>0</v>
          </cell>
          <cell r="GQ822">
            <v>0</v>
          </cell>
          <cell r="GR822">
            <v>0</v>
          </cell>
          <cell r="GS822">
            <v>0</v>
          </cell>
          <cell r="GT822">
            <v>0</v>
          </cell>
          <cell r="GU822">
            <v>0</v>
          </cell>
          <cell r="GV822">
            <v>0</v>
          </cell>
          <cell r="GW822">
            <v>0</v>
          </cell>
          <cell r="GX822">
            <v>0</v>
          </cell>
          <cell r="GY822">
            <v>0</v>
          </cell>
          <cell r="GZ822">
            <v>0</v>
          </cell>
          <cell r="HA822">
            <v>0</v>
          </cell>
          <cell r="HB822">
            <v>0</v>
          </cell>
          <cell r="HC822">
            <v>0</v>
          </cell>
          <cell r="HD822">
            <v>0</v>
          </cell>
          <cell r="HE822">
            <v>0</v>
          </cell>
          <cell r="HF822">
            <v>0</v>
          </cell>
          <cell r="HG822">
            <v>0</v>
          </cell>
          <cell r="HH822">
            <v>0</v>
          </cell>
          <cell r="HI822">
            <v>0</v>
          </cell>
          <cell r="HJ822">
            <v>0</v>
          </cell>
          <cell r="HO822">
            <v>0</v>
          </cell>
          <cell r="HP822">
            <v>0</v>
          </cell>
          <cell r="HQ822">
            <v>0</v>
          </cell>
          <cell r="HR822">
            <v>0</v>
          </cell>
          <cell r="HS822">
            <v>0</v>
          </cell>
          <cell r="HT822">
            <v>0</v>
          </cell>
          <cell r="HU822">
            <v>0</v>
          </cell>
          <cell r="HV822">
            <v>0</v>
          </cell>
          <cell r="HW822">
            <v>0</v>
          </cell>
          <cell r="HX822">
            <v>-903</v>
          </cell>
          <cell r="HY822">
            <v>-903</v>
          </cell>
          <cell r="HZ822">
            <v>0</v>
          </cell>
          <cell r="IA822">
            <v>0</v>
          </cell>
          <cell r="IB822">
            <v>0</v>
          </cell>
          <cell r="IC822">
            <v>0</v>
          </cell>
          <cell r="ID822">
            <v>0</v>
          </cell>
          <cell r="IE822">
            <v>0</v>
          </cell>
          <cell r="IF822">
            <v>0</v>
          </cell>
          <cell r="IG822">
            <v>0</v>
          </cell>
          <cell r="IH822">
            <v>0</v>
          </cell>
          <cell r="II822">
            <v>0</v>
          </cell>
          <cell r="IJ822">
            <v>-611.09199999999998</v>
          </cell>
          <cell r="IK822">
            <v>-611.09199999999998</v>
          </cell>
          <cell r="IL822">
            <v>0</v>
          </cell>
          <cell r="IM822">
            <v>0</v>
          </cell>
          <cell r="IN822">
            <v>0</v>
          </cell>
          <cell r="IO822">
            <v>0</v>
          </cell>
          <cell r="IP822">
            <v>0</v>
          </cell>
          <cell r="IQ822">
            <v>0</v>
          </cell>
          <cell r="IR822">
            <v>0</v>
          </cell>
          <cell r="IS822">
            <v>0</v>
          </cell>
          <cell r="IT822">
            <v>0</v>
          </cell>
          <cell r="IU822">
            <v>0</v>
          </cell>
          <cell r="IV822">
            <v>85.569000000000003</v>
          </cell>
          <cell r="IW822">
            <v>85.569000000000017</v>
          </cell>
          <cell r="IX822">
            <v>0</v>
          </cell>
          <cell r="IY822">
            <v>85.569000000000003</v>
          </cell>
          <cell r="IZ822">
            <v>85.569000000000017</v>
          </cell>
          <cell r="JA822">
            <v>0</v>
          </cell>
          <cell r="JB822">
            <v>85.569000000000003</v>
          </cell>
          <cell r="JC822">
            <v>85.569000000000017</v>
          </cell>
          <cell r="JD822">
            <v>0</v>
          </cell>
          <cell r="JE822">
            <v>85.569000000000003</v>
          </cell>
          <cell r="JF822">
            <v>85.569000000000017</v>
          </cell>
          <cell r="JG822">
            <v>0</v>
          </cell>
          <cell r="JH822">
            <v>186.45099999999999</v>
          </cell>
          <cell r="JI822">
            <v>186.45099999999999</v>
          </cell>
          <cell r="JJ822">
            <v>0</v>
          </cell>
          <cell r="JK822">
            <v>0</v>
          </cell>
          <cell r="JL822">
            <v>0</v>
          </cell>
          <cell r="JM822">
            <v>0</v>
          </cell>
          <cell r="JN822">
            <v>0</v>
          </cell>
          <cell r="JO822">
            <v>0</v>
          </cell>
          <cell r="JP822">
            <v>0</v>
          </cell>
          <cell r="JQ822">
            <v>0</v>
          </cell>
          <cell r="JR822">
            <v>0</v>
          </cell>
          <cell r="JS822">
            <v>0</v>
          </cell>
          <cell r="JT822">
            <v>-491</v>
          </cell>
          <cell r="JU822">
            <v>-491</v>
          </cell>
          <cell r="JV822">
            <v>0</v>
          </cell>
          <cell r="JW822">
            <v>0</v>
          </cell>
          <cell r="JX822">
            <v>0</v>
          </cell>
          <cell r="JY822">
            <v>0</v>
          </cell>
          <cell r="JZ822">
            <v>0</v>
          </cell>
          <cell r="KA822">
            <v>0</v>
          </cell>
          <cell r="KB822">
            <v>0</v>
          </cell>
          <cell r="KC822">
            <v>0</v>
          </cell>
          <cell r="KD822">
            <v>0</v>
          </cell>
          <cell r="KE822">
            <v>0</v>
          </cell>
          <cell r="KF822">
            <v>0</v>
          </cell>
          <cell r="KG822">
            <v>0</v>
          </cell>
          <cell r="KH822">
            <v>0</v>
          </cell>
          <cell r="KI822">
            <v>0</v>
          </cell>
          <cell r="KJ822">
            <v>0</v>
          </cell>
          <cell r="KK822">
            <v>0</v>
          </cell>
          <cell r="KL822">
            <v>0</v>
          </cell>
          <cell r="KM822">
            <v>0</v>
          </cell>
          <cell r="KN822">
            <v>0</v>
          </cell>
          <cell r="KO822">
            <v>0</v>
          </cell>
          <cell r="KP822">
            <v>0</v>
          </cell>
          <cell r="KQ822">
            <v>0</v>
          </cell>
          <cell r="KR822">
            <v>-2</v>
          </cell>
          <cell r="KS822">
            <v>0</v>
          </cell>
          <cell r="KT822">
            <v>-2</v>
          </cell>
          <cell r="KU822">
            <v>-1</v>
          </cell>
          <cell r="KV822">
            <v>0</v>
          </cell>
          <cell r="KW822">
            <v>-1</v>
          </cell>
          <cell r="KX822">
            <v>0</v>
          </cell>
          <cell r="KY822">
            <v>0</v>
          </cell>
          <cell r="KZ822">
            <v>0</v>
          </cell>
          <cell r="LA822">
            <v>5</v>
          </cell>
          <cell r="LB822">
            <v>0</v>
          </cell>
          <cell r="LC822">
            <v>5</v>
          </cell>
          <cell r="LD822">
            <v>87</v>
          </cell>
          <cell r="LE822">
            <v>0</v>
          </cell>
          <cell r="LF822">
            <v>87</v>
          </cell>
          <cell r="LG822">
            <v>0</v>
          </cell>
          <cell r="LH822">
            <v>0</v>
          </cell>
          <cell r="LI822">
            <v>0</v>
          </cell>
          <cell r="LJ822">
            <v>-2</v>
          </cell>
          <cell r="LK822">
            <v>0</v>
          </cell>
          <cell r="LL822">
            <v>-2</v>
          </cell>
          <cell r="LM822">
            <v>-2</v>
          </cell>
          <cell r="LN822">
            <v>0</v>
          </cell>
          <cell r="LO822">
            <v>-2</v>
          </cell>
          <cell r="LP822">
            <v>0</v>
          </cell>
          <cell r="LQ822">
            <v>0</v>
          </cell>
          <cell r="LR822">
            <v>0</v>
          </cell>
          <cell r="LS822">
            <v>0</v>
          </cell>
          <cell r="LT822">
            <v>0</v>
          </cell>
          <cell r="LU822">
            <v>0</v>
          </cell>
          <cell r="LV822">
            <v>0</v>
          </cell>
          <cell r="LW822">
            <v>0</v>
          </cell>
          <cell r="LX822">
            <v>0</v>
          </cell>
          <cell r="LY822">
            <v>0</v>
          </cell>
          <cell r="LZ822">
            <v>0</v>
          </cell>
          <cell r="MA822">
            <v>0</v>
          </cell>
          <cell r="MB822">
            <v>0</v>
          </cell>
          <cell r="MC822">
            <v>0</v>
          </cell>
          <cell r="MD822">
            <v>0</v>
          </cell>
          <cell r="ME822">
            <v>0</v>
          </cell>
          <cell r="MF822">
            <v>0</v>
          </cell>
          <cell r="MG822">
            <v>0</v>
          </cell>
          <cell r="MH822">
            <v>0</v>
          </cell>
          <cell r="MI822">
            <v>0</v>
          </cell>
          <cell r="MJ822">
            <v>0</v>
          </cell>
          <cell r="MK822">
            <v>0</v>
          </cell>
          <cell r="ML822">
            <v>0</v>
          </cell>
          <cell r="MM822">
            <v>0</v>
          </cell>
          <cell r="MN822">
            <v>0</v>
          </cell>
          <cell r="MO822">
            <v>0</v>
          </cell>
          <cell r="MP822">
            <v>0</v>
          </cell>
          <cell r="MQ822">
            <v>0</v>
          </cell>
          <cell r="MR822">
            <v>0</v>
          </cell>
          <cell r="MS822">
            <v>0</v>
          </cell>
          <cell r="MT822">
            <v>0</v>
          </cell>
          <cell r="MU822">
            <v>0</v>
          </cell>
          <cell r="MV822">
            <v>0</v>
          </cell>
          <cell r="MW822">
            <v>0</v>
          </cell>
          <cell r="MX822">
            <v>0</v>
          </cell>
          <cell r="MY822">
            <v>0</v>
          </cell>
          <cell r="MZ822">
            <v>0</v>
          </cell>
          <cell r="NA822">
            <v>0</v>
          </cell>
          <cell r="NB822">
            <v>0</v>
          </cell>
          <cell r="NC822">
            <v>0</v>
          </cell>
          <cell r="ND822">
            <v>0</v>
          </cell>
          <cell r="NE822">
            <v>0</v>
          </cell>
          <cell r="NF822">
            <v>0</v>
          </cell>
          <cell r="NG822">
            <v>0</v>
          </cell>
          <cell r="NH822">
            <v>0</v>
          </cell>
          <cell r="NI822">
            <v>0</v>
          </cell>
          <cell r="NJ822">
            <v>0</v>
          </cell>
          <cell r="NK822">
            <v>0</v>
          </cell>
          <cell r="NL822">
            <v>0</v>
          </cell>
          <cell r="NM822">
            <v>0</v>
          </cell>
          <cell r="NN822">
            <v>0</v>
          </cell>
          <cell r="NO822">
            <v>0</v>
          </cell>
          <cell r="NP822">
            <v>0</v>
          </cell>
          <cell r="NQ822">
            <v>0</v>
          </cell>
          <cell r="NR822">
            <v>0</v>
          </cell>
          <cell r="NS822">
            <v>0</v>
          </cell>
          <cell r="NT822">
            <v>0</v>
          </cell>
          <cell r="NU822">
            <v>0</v>
          </cell>
          <cell r="NV822">
            <v>0</v>
          </cell>
          <cell r="NW822">
            <v>0</v>
          </cell>
        </row>
        <row r="823">
          <cell r="BB823">
            <v>-195.70914096298699</v>
          </cell>
          <cell r="BC823">
            <v>0</v>
          </cell>
          <cell r="BD823">
            <v>-195.70914096298699</v>
          </cell>
          <cell r="BE823">
            <v>-111.213445257516</v>
          </cell>
          <cell r="BF823">
            <v>4.4474429999999998</v>
          </cell>
          <cell r="BG823">
            <v>-115.66088825751601</v>
          </cell>
          <cell r="BH823">
            <v>-110.33613929644901</v>
          </cell>
          <cell r="BI823">
            <v>126.018086</v>
          </cell>
          <cell r="BJ823">
            <v>-236.35422529644899</v>
          </cell>
          <cell r="BK823">
            <v>-1188.7430039613901</v>
          </cell>
          <cell r="BL823">
            <v>-917.49348899999995</v>
          </cell>
          <cell r="BM823">
            <v>-271.2495149613901</v>
          </cell>
          <cell r="BN823">
            <v>-200.80646324804499</v>
          </cell>
          <cell r="BO823">
            <v>-4.0223110000000002</v>
          </cell>
          <cell r="BP823">
            <v>-196.78415224804499</v>
          </cell>
          <cell r="BQ823">
            <v>-446.85369143668203</v>
          </cell>
          <cell r="BR823">
            <v>-57.509282999999996</v>
          </cell>
          <cell r="BS823">
            <v>-389.34440843668204</v>
          </cell>
          <cell r="BT823">
            <v>-215.57066116345999</v>
          </cell>
          <cell r="BU823">
            <v>-39.255143000000004</v>
          </cell>
          <cell r="BV823">
            <v>-176.31551816345998</v>
          </cell>
          <cell r="BW823">
            <v>-1003.86736934764</v>
          </cell>
          <cell r="BX823">
            <v>-643.1</v>
          </cell>
          <cell r="BY823">
            <v>-360.76736934763994</v>
          </cell>
          <cell r="BZ823">
            <v>-285.341635851143</v>
          </cell>
          <cell r="CA823">
            <v>-30.363</v>
          </cell>
          <cell r="CB823">
            <v>-254.978635851143</v>
          </cell>
          <cell r="CC823">
            <v>-291.656558812649</v>
          </cell>
          <cell r="CD823">
            <v>-15.006</v>
          </cell>
          <cell r="CE823">
            <v>-276.65055881264902</v>
          </cell>
          <cell r="CF823">
            <v>-409.95280880563001</v>
          </cell>
          <cell r="CG823">
            <v>-12.571999999999999</v>
          </cell>
          <cell r="CH823">
            <v>-397.38080880563001</v>
          </cell>
          <cell r="CI823">
            <v>-401.14299576232202</v>
          </cell>
          <cell r="CJ823">
            <v>6.1970000000000001</v>
          </cell>
          <cell r="CK823">
            <v>-407.33999576232202</v>
          </cell>
          <cell r="CL823">
            <v>-374.542518837209</v>
          </cell>
          <cell r="CM823">
            <v>-9.3960000000000008</v>
          </cell>
          <cell r="CN823">
            <v>-365.14651883720899</v>
          </cell>
          <cell r="CO823">
            <v>-192.68279166330001</v>
          </cell>
          <cell r="CP823">
            <v>-4.5999999999999996</v>
          </cell>
          <cell r="CQ823">
            <v>-188.08279166330001</v>
          </cell>
          <cell r="CR823">
            <v>-245.09649999999999</v>
          </cell>
          <cell r="CS823">
            <v>85.569000000000017</v>
          </cell>
          <cell r="CT823">
            <v>-330.66550000000001</v>
          </cell>
          <cell r="CU823">
            <v>-347.30250000000001</v>
          </cell>
          <cell r="CV823">
            <v>51.337000000000018</v>
          </cell>
          <cell r="CW823">
            <v>-398.6395</v>
          </cell>
          <cell r="CX823">
            <v>-289.41649999999998</v>
          </cell>
          <cell r="CY823">
            <v>16.211999999999982</v>
          </cell>
          <cell r="CZ823">
            <v>-305.62849999999997</v>
          </cell>
          <cell r="DA823">
            <v>-138.766696226058</v>
          </cell>
          <cell r="DB823">
            <v>169.57</v>
          </cell>
          <cell r="DC823">
            <v>-308.336696226058</v>
          </cell>
          <cell r="DD823">
            <v>-376.488551567885</v>
          </cell>
          <cell r="DE823">
            <v>-6.4480000000000075</v>
          </cell>
          <cell r="DF823">
            <v>-370.04055156788502</v>
          </cell>
          <cell r="DG823">
            <v>-814.52141099019195</v>
          </cell>
          <cell r="DH823">
            <v>-453.79900000000004</v>
          </cell>
          <cell r="DI823">
            <v>-360.72241099019192</v>
          </cell>
          <cell r="DJ823">
            <v>-835.62096915475604</v>
          </cell>
          <cell r="DK823">
            <v>-304</v>
          </cell>
          <cell r="DL823">
            <v>-531.62096915475604</v>
          </cell>
          <cell r="DM823">
            <v>-94.018540424212802</v>
          </cell>
          <cell r="DN823">
            <v>403.536</v>
          </cell>
          <cell r="DO823">
            <v>-497.5545404242128</v>
          </cell>
          <cell r="DP823">
            <v>-976.64636223372304</v>
          </cell>
          <cell r="DQ823">
            <v>-408</v>
          </cell>
          <cell r="DR823">
            <v>-568.64636223372304</v>
          </cell>
          <cell r="DS823">
            <v>-377</v>
          </cell>
          <cell r="DT823">
            <v>162.5</v>
          </cell>
          <cell r="DU823">
            <v>-539.5</v>
          </cell>
          <cell r="DV823">
            <v>-664</v>
          </cell>
          <cell r="DW823">
            <v>-183.1</v>
          </cell>
          <cell r="DX823">
            <v>-480.9</v>
          </cell>
          <cell r="DY823">
            <v>-465</v>
          </cell>
          <cell r="DZ823">
            <v>336.5</v>
          </cell>
          <cell r="EA823">
            <v>-801.5</v>
          </cell>
          <cell r="EB823">
            <v>-707</v>
          </cell>
          <cell r="EC823">
            <v>-30.700000000000003</v>
          </cell>
          <cell r="ED823">
            <v>-676.3</v>
          </cell>
          <cell r="EE823">
            <v>0</v>
          </cell>
          <cell r="EF823">
            <v>0</v>
          </cell>
          <cell r="EG823">
            <v>0</v>
          </cell>
          <cell r="EH823">
            <v>0</v>
          </cell>
          <cell r="EI823">
            <v>0</v>
          </cell>
          <cell r="EJ823">
            <v>0</v>
          </cell>
          <cell r="EK823">
            <v>0</v>
          </cell>
          <cell r="EL823">
            <v>0</v>
          </cell>
          <cell r="EM823">
            <v>0</v>
          </cell>
          <cell r="EN823">
            <v>0</v>
          </cell>
          <cell r="EO823">
            <v>0</v>
          </cell>
          <cell r="EP823">
            <v>0</v>
          </cell>
          <cell r="EQ823">
            <v>0</v>
          </cell>
          <cell r="ER823">
            <v>0</v>
          </cell>
          <cell r="ES823">
            <v>0</v>
          </cell>
          <cell r="ET823">
            <v>0</v>
          </cell>
          <cell r="EU823">
            <v>0</v>
          </cell>
          <cell r="EV823">
            <v>0</v>
          </cell>
          <cell r="EW823">
            <v>0</v>
          </cell>
          <cell r="EX823">
            <v>0</v>
          </cell>
          <cell r="EY823">
            <v>0</v>
          </cell>
          <cell r="EZ823">
            <v>0</v>
          </cell>
          <cell r="FA823">
            <v>0</v>
          </cell>
          <cell r="FB823">
            <v>0</v>
          </cell>
          <cell r="FC823">
            <v>-1006</v>
          </cell>
          <cell r="FD823">
            <v>0</v>
          </cell>
          <cell r="FE823">
            <v>-1006</v>
          </cell>
          <cell r="FF823">
            <v>-1279</v>
          </cell>
          <cell r="FG823">
            <v>0</v>
          </cell>
          <cell r="FH823">
            <v>-1279</v>
          </cell>
          <cell r="FI823">
            <v>-772</v>
          </cell>
          <cell r="FJ823">
            <v>0</v>
          </cell>
          <cell r="FK823">
            <v>-772</v>
          </cell>
          <cell r="FL823">
            <v>26</v>
          </cell>
          <cell r="FM823">
            <v>0</v>
          </cell>
          <cell r="FN823">
            <v>26</v>
          </cell>
          <cell r="FO823">
            <v>-680</v>
          </cell>
          <cell r="FP823">
            <v>0</v>
          </cell>
          <cell r="FQ823">
            <v>-680</v>
          </cell>
          <cell r="FR823">
            <v>-604</v>
          </cell>
          <cell r="FS823">
            <v>0</v>
          </cell>
          <cell r="FT823">
            <v>-604</v>
          </cell>
          <cell r="FU823">
            <v>-254</v>
          </cell>
          <cell r="FV823">
            <v>0</v>
          </cell>
          <cell r="FW823">
            <v>-254</v>
          </cell>
          <cell r="FX823">
            <v>-520</v>
          </cell>
          <cell r="FY823">
            <v>0</v>
          </cell>
          <cell r="FZ823">
            <v>-520</v>
          </cell>
          <cell r="GA823">
            <v>-1977</v>
          </cell>
          <cell r="GB823">
            <v>0</v>
          </cell>
          <cell r="GC823">
            <v>-1977</v>
          </cell>
          <cell r="GD823">
            <v>-419</v>
          </cell>
          <cell r="GE823">
            <v>0</v>
          </cell>
          <cell r="GF823">
            <v>-419</v>
          </cell>
          <cell r="GG823">
            <v>-276</v>
          </cell>
          <cell r="GH823">
            <v>0</v>
          </cell>
          <cell r="GI823">
            <v>-276</v>
          </cell>
          <cell r="GJ823">
            <v>-644</v>
          </cell>
          <cell r="GK823">
            <v>0</v>
          </cell>
          <cell r="GL823">
            <v>-644</v>
          </cell>
          <cell r="GM823">
            <v>-444</v>
          </cell>
          <cell r="GN823">
            <v>0</v>
          </cell>
          <cell r="GO823">
            <v>-444</v>
          </cell>
          <cell r="GP823">
            <v>-205</v>
          </cell>
          <cell r="GQ823">
            <v>0</v>
          </cell>
          <cell r="GR823">
            <v>-205</v>
          </cell>
          <cell r="GS823">
            <v>-435</v>
          </cell>
          <cell r="GT823">
            <v>0</v>
          </cell>
          <cell r="GU823">
            <v>-435</v>
          </cell>
          <cell r="GV823">
            <v>-587</v>
          </cell>
          <cell r="GW823">
            <v>0</v>
          </cell>
          <cell r="GX823">
            <v>-587</v>
          </cell>
          <cell r="GY823">
            <v>-426</v>
          </cell>
          <cell r="GZ823">
            <v>0</v>
          </cell>
          <cell r="HA823">
            <v>-426</v>
          </cell>
          <cell r="HB823">
            <v>-206</v>
          </cell>
          <cell r="HC823">
            <v>0</v>
          </cell>
          <cell r="HD823">
            <v>-206</v>
          </cell>
          <cell r="HE823">
            <v>-259</v>
          </cell>
          <cell r="HF823">
            <v>0</v>
          </cell>
          <cell r="HG823">
            <v>-259</v>
          </cell>
          <cell r="HH823">
            <v>869</v>
          </cell>
          <cell r="HI823">
            <v>0</v>
          </cell>
          <cell r="HJ823">
            <v>869</v>
          </cell>
          <cell r="HO823">
            <v>-417.25872551695198</v>
          </cell>
          <cell r="HP823">
            <v>130.465529</v>
          </cell>
          <cell r="HQ823">
            <v>-547.72425451695199</v>
          </cell>
          <cell r="HR823">
            <v>-221.549584553964</v>
          </cell>
          <cell r="HS823">
            <v>130.465529</v>
          </cell>
          <cell r="HT823">
            <v>-352.015113553964</v>
          </cell>
          <cell r="HU823">
            <v>-110.33613929644901</v>
          </cell>
          <cell r="HV823">
            <v>126.018086</v>
          </cell>
          <cell r="HW823">
            <v>-236.35422529644899</v>
          </cell>
          <cell r="HX823">
            <v>-2051.9738198095802</v>
          </cell>
          <cell r="HY823">
            <v>-1018.280226</v>
          </cell>
          <cell r="HZ823">
            <v>-1033.6935938095803</v>
          </cell>
          <cell r="IA823">
            <v>-863.23081584818704</v>
          </cell>
          <cell r="IB823">
            <v>-100.786737</v>
          </cell>
          <cell r="IC823">
            <v>-762.44407884818702</v>
          </cell>
          <cell r="ID823">
            <v>-662.42435260014099</v>
          </cell>
          <cell r="IE823">
            <v>-96.764426</v>
          </cell>
          <cell r="IF823">
            <v>-565.65992660014103</v>
          </cell>
          <cell r="IG823">
            <v>-215.57066116345999</v>
          </cell>
          <cell r="IH823">
            <v>-39.255143000000004</v>
          </cell>
          <cell r="II823">
            <v>-176.31551816345998</v>
          </cell>
          <cell r="IJ823">
            <v>-1990.81837281706</v>
          </cell>
          <cell r="IK823">
            <v>-701.04099999999994</v>
          </cell>
          <cell r="IL823">
            <v>-1289.77737281706</v>
          </cell>
          <cell r="IM823">
            <v>-986.95100346942195</v>
          </cell>
          <cell r="IN823">
            <v>-57.941000000000003</v>
          </cell>
          <cell r="IO823">
            <v>-929.01000346942192</v>
          </cell>
          <cell r="IP823">
            <v>-701.60936761827895</v>
          </cell>
          <cell r="IQ823">
            <v>-27.577999999999999</v>
          </cell>
          <cell r="IR823">
            <v>-674.03136761827898</v>
          </cell>
          <cell r="IS823">
            <v>-409.95280880563001</v>
          </cell>
          <cell r="IT823">
            <v>-12.571999999999999</v>
          </cell>
          <cell r="IU823">
            <v>-397.38080880563001</v>
          </cell>
          <cell r="IV823">
            <v>-1213.4648062628301</v>
          </cell>
          <cell r="IW823">
            <v>77.77000000000001</v>
          </cell>
          <cell r="IX823">
            <v>-1291.23480626283</v>
          </cell>
          <cell r="IY823">
            <v>-812.32181050050997</v>
          </cell>
          <cell r="IZ823">
            <v>71.573000000000022</v>
          </cell>
          <cell r="JA823">
            <v>-883.89481050050995</v>
          </cell>
          <cell r="JB823">
            <v>-437.7792916633</v>
          </cell>
          <cell r="JC823">
            <v>80.969000000000023</v>
          </cell>
          <cell r="JD823">
            <v>-518.74829166330005</v>
          </cell>
          <cell r="JE823">
            <v>-245.09649999999999</v>
          </cell>
          <cell r="JF823">
            <v>85.569000000000017</v>
          </cell>
          <cell r="JG823">
            <v>-330.66550000000001</v>
          </cell>
          <cell r="JH823">
            <v>-1151.9742477939401</v>
          </cell>
          <cell r="JI823">
            <v>230.67099999999999</v>
          </cell>
          <cell r="JJ823">
            <v>-1382.6452477939401</v>
          </cell>
          <cell r="JK823">
            <v>-804.67174779394304</v>
          </cell>
          <cell r="JL823">
            <v>179.33399999999995</v>
          </cell>
          <cell r="JM823">
            <v>-984.00574779394299</v>
          </cell>
          <cell r="JN823">
            <v>-515.255247793943</v>
          </cell>
          <cell r="JO823">
            <v>163.12199999999999</v>
          </cell>
          <cell r="JP823">
            <v>-678.37724779394296</v>
          </cell>
          <cell r="JQ823">
            <v>-376.488551567885</v>
          </cell>
          <cell r="JR823">
            <v>-6.4480000000000075</v>
          </cell>
          <cell r="JS823">
            <v>-370.04055156788502</v>
          </cell>
          <cell r="JT823">
            <v>-2720.8072828028799</v>
          </cell>
          <cell r="JU823">
            <v>-762.26300000000003</v>
          </cell>
          <cell r="JV823">
            <v>-1958.5442828028799</v>
          </cell>
          <cell r="JW823">
            <v>-1906.2858718126899</v>
          </cell>
          <cell r="JX823">
            <v>-308.46400000000006</v>
          </cell>
          <cell r="JY823">
            <v>-1597.82187181269</v>
          </cell>
          <cell r="JZ823">
            <v>-1070.66490265794</v>
          </cell>
          <cell r="KA823">
            <v>-4.4639999999999418</v>
          </cell>
          <cell r="KB823">
            <v>-1066.2009026579401</v>
          </cell>
          <cell r="KC823">
            <v>-976.64636223372304</v>
          </cell>
          <cell r="KD823">
            <v>-408</v>
          </cell>
          <cell r="KE823">
            <v>-568.64636223372304</v>
          </cell>
          <cell r="KF823">
            <v>-377</v>
          </cell>
          <cell r="KG823">
            <v>285.2</v>
          </cell>
          <cell r="KH823">
            <v>-662.2</v>
          </cell>
          <cell r="KI823">
            <v>-664</v>
          </cell>
          <cell r="KJ823">
            <v>122.7</v>
          </cell>
          <cell r="KK823">
            <v>-786.7</v>
          </cell>
          <cell r="KL823">
            <v>-465</v>
          </cell>
          <cell r="KM823">
            <v>305.8</v>
          </cell>
          <cell r="KN823">
            <v>-770.8</v>
          </cell>
          <cell r="KO823">
            <v>-707</v>
          </cell>
          <cell r="KP823">
            <v>-30.700000000000003</v>
          </cell>
          <cell r="KQ823">
            <v>-676.3</v>
          </cell>
          <cell r="KR823">
            <v>0</v>
          </cell>
          <cell r="KS823">
            <v>0</v>
          </cell>
          <cell r="KT823">
            <v>0</v>
          </cell>
          <cell r="KU823">
            <v>0</v>
          </cell>
          <cell r="KV823">
            <v>0</v>
          </cell>
          <cell r="KW823">
            <v>0</v>
          </cell>
          <cell r="KX823">
            <v>0</v>
          </cell>
          <cell r="KY823">
            <v>0</v>
          </cell>
          <cell r="KZ823">
            <v>0</v>
          </cell>
          <cell r="LA823">
            <v>0</v>
          </cell>
          <cell r="LB823">
            <v>0</v>
          </cell>
          <cell r="LC823">
            <v>0</v>
          </cell>
          <cell r="LD823">
            <v>0</v>
          </cell>
          <cell r="LE823">
            <v>0</v>
          </cell>
          <cell r="LF823">
            <v>0</v>
          </cell>
          <cell r="LG823">
            <v>0</v>
          </cell>
          <cell r="LH823">
            <v>0</v>
          </cell>
          <cell r="LI823">
            <v>0</v>
          </cell>
          <cell r="LJ823">
            <v>0</v>
          </cell>
          <cell r="LK823">
            <v>0</v>
          </cell>
          <cell r="LL823">
            <v>0</v>
          </cell>
          <cell r="LM823">
            <v>0</v>
          </cell>
          <cell r="LN823">
            <v>0</v>
          </cell>
          <cell r="LO823">
            <v>0</v>
          </cell>
          <cell r="LP823">
            <v>-1006</v>
          </cell>
          <cell r="LQ823">
            <v>0</v>
          </cell>
          <cell r="LR823">
            <v>-1006</v>
          </cell>
          <cell r="LS823">
            <v>-1279</v>
          </cell>
          <cell r="LT823">
            <v>0</v>
          </cell>
          <cell r="LU823">
            <v>-1279</v>
          </cell>
          <cell r="LV823">
            <v>-772</v>
          </cell>
          <cell r="LW823">
            <v>0</v>
          </cell>
          <cell r="LX823">
            <v>-772</v>
          </cell>
          <cell r="LY823">
            <v>26</v>
          </cell>
          <cell r="LZ823">
            <v>0</v>
          </cell>
          <cell r="MA823">
            <v>26</v>
          </cell>
          <cell r="MB823">
            <v>-680</v>
          </cell>
          <cell r="MC823">
            <v>0</v>
          </cell>
          <cell r="MD823">
            <v>-680</v>
          </cell>
          <cell r="ME823">
            <v>-604</v>
          </cell>
          <cell r="MF823">
            <v>0</v>
          </cell>
          <cell r="MG823">
            <v>-604</v>
          </cell>
          <cell r="MH823">
            <v>-254</v>
          </cell>
          <cell r="MI823">
            <v>0</v>
          </cell>
          <cell r="MJ823">
            <v>-254</v>
          </cell>
          <cell r="MK823">
            <v>-520</v>
          </cell>
          <cell r="ML823">
            <v>0</v>
          </cell>
          <cell r="MM823">
            <v>-520</v>
          </cell>
          <cell r="MN823">
            <v>-1977</v>
          </cell>
          <cell r="MO823">
            <v>0</v>
          </cell>
          <cell r="MP823">
            <v>-1977</v>
          </cell>
          <cell r="MQ823">
            <v>-419</v>
          </cell>
          <cell r="MR823">
            <v>0</v>
          </cell>
          <cell r="MS823">
            <v>-419</v>
          </cell>
          <cell r="MT823">
            <v>-276</v>
          </cell>
          <cell r="MU823">
            <v>0</v>
          </cell>
          <cell r="MV823">
            <v>-276</v>
          </cell>
          <cell r="MW823">
            <v>-644</v>
          </cell>
          <cell r="MX823">
            <v>0</v>
          </cell>
          <cell r="MY823">
            <v>-644</v>
          </cell>
          <cell r="MZ823">
            <v>-444</v>
          </cell>
          <cell r="NA823">
            <v>0</v>
          </cell>
          <cell r="NB823">
            <v>-444</v>
          </cell>
          <cell r="NC823">
            <v>-205</v>
          </cell>
          <cell r="ND823">
            <v>0</v>
          </cell>
          <cell r="NE823">
            <v>-205</v>
          </cell>
          <cell r="NF823">
            <v>-435</v>
          </cell>
          <cell r="NG823">
            <v>0</v>
          </cell>
          <cell r="NH823">
            <v>-435</v>
          </cell>
          <cell r="NI823">
            <v>-587</v>
          </cell>
          <cell r="NJ823">
            <v>0</v>
          </cell>
          <cell r="NK823">
            <v>-587</v>
          </cell>
          <cell r="NL823">
            <v>-426</v>
          </cell>
          <cell r="NM823">
            <v>0</v>
          </cell>
          <cell r="NN823">
            <v>-426</v>
          </cell>
          <cell r="NO823">
            <v>-206</v>
          </cell>
          <cell r="NP823">
            <v>0</v>
          </cell>
          <cell r="NQ823">
            <v>-206</v>
          </cell>
          <cell r="NR823">
            <v>-259</v>
          </cell>
          <cell r="NS823">
            <v>0</v>
          </cell>
          <cell r="NT823">
            <v>-259</v>
          </cell>
          <cell r="NU823">
            <v>869</v>
          </cell>
          <cell r="NV823">
            <v>0</v>
          </cell>
          <cell r="NW823">
            <v>869</v>
          </cell>
        </row>
        <row r="824">
          <cell r="BB824">
            <v>48.962548880968598</v>
          </cell>
          <cell r="BC824">
            <v>0</v>
          </cell>
          <cell r="BD824">
            <v>48.962548880968598</v>
          </cell>
          <cell r="BE824">
            <v>43.8374766778254</v>
          </cell>
          <cell r="BF824">
            <v>-1.2635185562999998</v>
          </cell>
          <cell r="BG824">
            <v>45.100995234125399</v>
          </cell>
          <cell r="BH824">
            <v>31.150549602754101</v>
          </cell>
          <cell r="BI824">
            <v>1.1295571674</v>
          </cell>
          <cell r="BJ824">
            <v>30.020992435354099</v>
          </cell>
          <cell r="BK824">
            <v>21.4110126048799</v>
          </cell>
          <cell r="BL824">
            <v>4.6408151778000004</v>
          </cell>
          <cell r="BM824">
            <v>16.7701974270799</v>
          </cell>
          <cell r="BN824">
            <v>95.660913187611897</v>
          </cell>
          <cell r="BO824">
            <v>1.2879439773999992</v>
          </cell>
          <cell r="BP824">
            <v>94.372969210211892</v>
          </cell>
          <cell r="BQ824">
            <v>184.687642299701</v>
          </cell>
          <cell r="BR824">
            <v>18.414472416599999</v>
          </cell>
          <cell r="BS824">
            <v>166.27316988310099</v>
          </cell>
          <cell r="BT824">
            <v>39.163307364230903</v>
          </cell>
          <cell r="BU824">
            <v>9.3674967886000005</v>
          </cell>
          <cell r="BV824">
            <v>29.795810575630902</v>
          </cell>
          <cell r="BW824">
            <v>1278.3088124768899</v>
          </cell>
          <cell r="BX824">
            <v>1048.95</v>
          </cell>
          <cell r="BY824">
            <v>229.35881247688985</v>
          </cell>
          <cell r="BZ824">
            <v>56.229854458375698</v>
          </cell>
          <cell r="CA824">
            <v>10.454000000000001</v>
          </cell>
          <cell r="CB824">
            <v>45.775854458375697</v>
          </cell>
          <cell r="CC824">
            <v>93.662283853951607</v>
          </cell>
          <cell r="CD824">
            <v>5.1665657999999999</v>
          </cell>
          <cell r="CE824">
            <v>88.495718053951606</v>
          </cell>
          <cell r="CF824">
            <v>110.94179871946299</v>
          </cell>
          <cell r="CG824">
            <v>4.3285396</v>
          </cell>
          <cell r="CH824">
            <v>106.613259119463</v>
          </cell>
          <cell r="CI824">
            <v>198.88462851343499</v>
          </cell>
          <cell r="CJ824">
            <v>-2.1336271</v>
          </cell>
          <cell r="CK824">
            <v>201.018255613435</v>
          </cell>
          <cell r="CL824">
            <v>150.820024947169</v>
          </cell>
          <cell r="CM824">
            <v>3.2350428000000004</v>
          </cell>
          <cell r="CN824">
            <v>147.584982147169</v>
          </cell>
          <cell r="CO824">
            <v>100.215856314088</v>
          </cell>
          <cell r="CP824">
            <v>0</v>
          </cell>
          <cell r="CQ824">
            <v>100.215856314088</v>
          </cell>
          <cell r="CR824">
            <v>125.81399999999999</v>
          </cell>
          <cell r="CS824">
            <v>0</v>
          </cell>
          <cell r="CT824">
            <v>125.81399999999999</v>
          </cell>
          <cell r="CU824">
            <v>-8.843</v>
          </cell>
          <cell r="CV824">
            <v>-94.060000000000016</v>
          </cell>
          <cell r="CW824">
            <v>85.217000000000013</v>
          </cell>
          <cell r="CX824">
            <v>103.408</v>
          </cell>
          <cell r="CY824">
            <v>-12.712716799999994</v>
          </cell>
          <cell r="CZ824">
            <v>116.1207168</v>
          </cell>
          <cell r="DA824">
            <v>134.042</v>
          </cell>
          <cell r="DB824">
            <v>-14.162497199999997</v>
          </cell>
          <cell r="DC824">
            <v>148.20449719999999</v>
          </cell>
          <cell r="DD824">
            <v>115.599</v>
          </cell>
          <cell r="DE824">
            <v>4.7984</v>
          </cell>
          <cell r="DF824">
            <v>110.8006</v>
          </cell>
          <cell r="DG824">
            <v>58.195999999999998</v>
          </cell>
          <cell r="DH824">
            <v>-64.843682000000015</v>
          </cell>
          <cell r="DI824">
            <v>123.03968200000001</v>
          </cell>
          <cell r="DJ824">
            <v>302.86599999999999</v>
          </cell>
          <cell r="DK824">
            <v>102.290436</v>
          </cell>
          <cell r="DL824">
            <v>200.57556399999999</v>
          </cell>
          <cell r="DM824">
            <v>171.69200000000001</v>
          </cell>
          <cell r="DN824">
            <v>-26.449324999999998</v>
          </cell>
          <cell r="DO824">
            <v>198.14132499999999</v>
          </cell>
          <cell r="DP824">
            <v>392.35300000000001</v>
          </cell>
          <cell r="DQ824">
            <v>230</v>
          </cell>
          <cell r="DR824">
            <v>162.35300000000001</v>
          </cell>
          <cell r="DS824">
            <v>258</v>
          </cell>
          <cell r="DT824">
            <v>-64</v>
          </cell>
          <cell r="DU824">
            <v>322</v>
          </cell>
          <cell r="DV824">
            <v>345</v>
          </cell>
          <cell r="DW824">
            <v>68.360000000000014</v>
          </cell>
          <cell r="DX824">
            <v>276.64</v>
          </cell>
          <cell r="DY824">
            <v>254</v>
          </cell>
          <cell r="DZ824">
            <v>-120.36000000000001</v>
          </cell>
          <cell r="EA824">
            <v>374.36</v>
          </cell>
          <cell r="EB824">
            <v>257</v>
          </cell>
          <cell r="EC824">
            <v>11.6</v>
          </cell>
          <cell r="ED824">
            <v>245.4</v>
          </cell>
          <cell r="EE824">
            <v>-752</v>
          </cell>
          <cell r="EF824">
            <v>0</v>
          </cell>
          <cell r="EG824">
            <v>-752</v>
          </cell>
          <cell r="EH824">
            <v>-624</v>
          </cell>
          <cell r="EI824">
            <v>0</v>
          </cell>
          <cell r="EJ824">
            <v>-624</v>
          </cell>
          <cell r="EK824">
            <v>-779</v>
          </cell>
          <cell r="EL824">
            <v>0</v>
          </cell>
          <cell r="EM824">
            <v>-779</v>
          </cell>
          <cell r="EN824">
            <v>-655</v>
          </cell>
          <cell r="EO824">
            <v>0</v>
          </cell>
          <cell r="EP824">
            <v>-655</v>
          </cell>
          <cell r="EQ824">
            <v>-663</v>
          </cell>
          <cell r="ER824">
            <v>0</v>
          </cell>
          <cell r="ES824">
            <v>-663</v>
          </cell>
          <cell r="ET824">
            <v>-696</v>
          </cell>
          <cell r="EU824">
            <v>0</v>
          </cell>
          <cell r="EV824">
            <v>-696</v>
          </cell>
          <cell r="EW824">
            <v>-617</v>
          </cell>
          <cell r="EX824">
            <v>0</v>
          </cell>
          <cell r="EY824">
            <v>-617</v>
          </cell>
          <cell r="EZ824">
            <v>-1072</v>
          </cell>
          <cell r="FA824">
            <v>0</v>
          </cell>
          <cell r="FB824">
            <v>-1072</v>
          </cell>
          <cell r="FC824">
            <v>368</v>
          </cell>
          <cell r="FD824">
            <v>0</v>
          </cell>
          <cell r="FE824">
            <v>368</v>
          </cell>
          <cell r="FF824">
            <v>482</v>
          </cell>
          <cell r="FG824">
            <v>0</v>
          </cell>
          <cell r="FH824">
            <v>482</v>
          </cell>
          <cell r="FI824">
            <v>61</v>
          </cell>
          <cell r="FJ824">
            <v>0</v>
          </cell>
          <cell r="FK824">
            <v>61</v>
          </cell>
          <cell r="FL824">
            <v>-57</v>
          </cell>
          <cell r="FM824">
            <v>0</v>
          </cell>
          <cell r="FN824">
            <v>-57</v>
          </cell>
          <cell r="FO824">
            <v>224</v>
          </cell>
          <cell r="FP824">
            <v>0</v>
          </cell>
          <cell r="FQ824">
            <v>224</v>
          </cell>
          <cell r="FR824">
            <v>315</v>
          </cell>
          <cell r="FS824">
            <v>0</v>
          </cell>
          <cell r="FT824">
            <v>315</v>
          </cell>
          <cell r="FU824">
            <v>126</v>
          </cell>
          <cell r="FV824">
            <v>0</v>
          </cell>
          <cell r="FW824">
            <v>126</v>
          </cell>
          <cell r="FX824">
            <v>131</v>
          </cell>
          <cell r="FY824">
            <v>0</v>
          </cell>
          <cell r="FZ824">
            <v>131</v>
          </cell>
          <cell r="GA824">
            <v>597</v>
          </cell>
          <cell r="GB824">
            <v>0</v>
          </cell>
          <cell r="GC824">
            <v>597</v>
          </cell>
          <cell r="GD824">
            <v>185</v>
          </cell>
          <cell r="GE824">
            <v>0</v>
          </cell>
          <cell r="GF824">
            <v>185</v>
          </cell>
          <cell r="GG824">
            <v>125</v>
          </cell>
          <cell r="GH824">
            <v>0</v>
          </cell>
          <cell r="GI824">
            <v>125</v>
          </cell>
          <cell r="GJ824">
            <v>139</v>
          </cell>
          <cell r="GK824">
            <v>0</v>
          </cell>
          <cell r="GL824">
            <v>139</v>
          </cell>
          <cell r="GM824">
            <v>176</v>
          </cell>
          <cell r="GN824">
            <v>0</v>
          </cell>
          <cell r="GO824">
            <v>176</v>
          </cell>
          <cell r="GP824">
            <v>153</v>
          </cell>
          <cell r="GQ824">
            <v>0</v>
          </cell>
          <cell r="GR824">
            <v>153</v>
          </cell>
          <cell r="GS824">
            <v>56</v>
          </cell>
          <cell r="GT824">
            <v>0</v>
          </cell>
          <cell r="GU824">
            <v>56</v>
          </cell>
          <cell r="GV824">
            <v>251</v>
          </cell>
          <cell r="GW824">
            <v>0</v>
          </cell>
          <cell r="GX824">
            <v>251</v>
          </cell>
          <cell r="GY824">
            <v>250</v>
          </cell>
          <cell r="GZ824">
            <v>0</v>
          </cell>
          <cell r="HA824">
            <v>250</v>
          </cell>
          <cell r="HB824">
            <v>104</v>
          </cell>
          <cell r="HC824">
            <v>0</v>
          </cell>
          <cell r="HD824">
            <v>104</v>
          </cell>
          <cell r="HE824">
            <v>226</v>
          </cell>
          <cell r="HF824">
            <v>0</v>
          </cell>
          <cell r="HG824">
            <v>226</v>
          </cell>
          <cell r="HH824">
            <v>-147</v>
          </cell>
          <cell r="HI824">
            <v>0</v>
          </cell>
          <cell r="HJ824">
            <v>-147</v>
          </cell>
          <cell r="HO824">
            <v>123.950575161548</v>
          </cell>
          <cell r="HP824">
            <v>-0.13396138889999976</v>
          </cell>
          <cell r="HQ824">
            <v>124.08453655044801</v>
          </cell>
          <cell r="HR824">
            <v>74.988026280579504</v>
          </cell>
          <cell r="HS824">
            <v>-0.13396138889999976</v>
          </cell>
          <cell r="HT824">
            <v>75.121987669479509</v>
          </cell>
          <cell r="HU824">
            <v>31.150549602754101</v>
          </cell>
          <cell r="HV824">
            <v>1.1295571674</v>
          </cell>
          <cell r="HW824">
            <v>30.020992435354099</v>
          </cell>
          <cell r="HX824">
            <v>340.92287545642398</v>
          </cell>
          <cell r="HY824">
            <v>33.710728360399997</v>
          </cell>
          <cell r="HZ824">
            <v>307.21214709602395</v>
          </cell>
          <cell r="IA824">
            <v>319.51186285154398</v>
          </cell>
          <cell r="IB824">
            <v>29.069913182599997</v>
          </cell>
          <cell r="IC824">
            <v>290.44194966894401</v>
          </cell>
          <cell r="ID824">
            <v>223.850949663932</v>
          </cell>
          <cell r="IE824">
            <v>27.781969205199999</v>
          </cell>
          <cell r="IF824">
            <v>196.068980458732</v>
          </cell>
          <cell r="IG824">
            <v>39.163307364230903</v>
          </cell>
          <cell r="IH824">
            <v>9.3674967886000005</v>
          </cell>
          <cell r="II824">
            <v>29.795810575630902</v>
          </cell>
          <cell r="IJ824">
            <v>1539.14274950868</v>
          </cell>
          <cell r="IK824">
            <v>1068.8991054000001</v>
          </cell>
          <cell r="IL824">
            <v>470.24364410867997</v>
          </cell>
          <cell r="IM824">
            <v>260.83393703179001</v>
          </cell>
          <cell r="IN824">
            <v>19.949105400000001</v>
          </cell>
          <cell r="IO824">
            <v>240.88483163179001</v>
          </cell>
          <cell r="IP824">
            <v>204.60408257341399</v>
          </cell>
          <cell r="IQ824">
            <v>9.4951053999999999</v>
          </cell>
          <cell r="IR824">
            <v>195.10897717341399</v>
          </cell>
          <cell r="IS824">
            <v>110.94179871946299</v>
          </cell>
          <cell r="IT824">
            <v>4.3285396</v>
          </cell>
          <cell r="IU824">
            <v>106.613259119463</v>
          </cell>
          <cell r="IV824">
            <v>575.73450977469099</v>
          </cell>
          <cell r="IW824">
            <v>1.1014157000000004</v>
          </cell>
          <cell r="IX824">
            <v>574.63309407469103</v>
          </cell>
          <cell r="IY824">
            <v>376.849881261257</v>
          </cell>
          <cell r="IZ824">
            <v>3.2350428000000004</v>
          </cell>
          <cell r="JA824">
            <v>373.61483846125702</v>
          </cell>
          <cell r="JB824">
            <v>226.02985631408799</v>
          </cell>
          <cell r="JC824">
            <v>0</v>
          </cell>
          <cell r="JD824">
            <v>226.02985631408799</v>
          </cell>
          <cell r="JE824">
            <v>125.81399999999999</v>
          </cell>
          <cell r="JF824">
            <v>0</v>
          </cell>
          <cell r="JG824">
            <v>125.81399999999999</v>
          </cell>
          <cell r="JH824">
            <v>344.20600000000002</v>
          </cell>
          <cell r="JI824">
            <v>-116.136814</v>
          </cell>
          <cell r="JJ824">
            <v>460.34281400000003</v>
          </cell>
          <cell r="JK824">
            <v>353.04899999999998</v>
          </cell>
          <cell r="JL824">
            <v>-22.076813999999992</v>
          </cell>
          <cell r="JM824">
            <v>375.12581399999999</v>
          </cell>
          <cell r="JN824">
            <v>249.64099999999999</v>
          </cell>
          <cell r="JO824">
            <v>-9.3640971999999962</v>
          </cell>
          <cell r="JP824">
            <v>259.00509719999997</v>
          </cell>
          <cell r="JQ824">
            <v>115.599</v>
          </cell>
          <cell r="JR824">
            <v>4.7984</v>
          </cell>
          <cell r="JS824">
            <v>110.8006</v>
          </cell>
          <cell r="JT824">
            <v>925.10699999999997</v>
          </cell>
          <cell r="JU824">
            <v>240.99742899999998</v>
          </cell>
          <cell r="JV824">
            <v>684.10957099999996</v>
          </cell>
          <cell r="JW824">
            <v>866.91099999999994</v>
          </cell>
          <cell r="JX824">
            <v>305.84111100000001</v>
          </cell>
          <cell r="JY824">
            <v>561.06988899999988</v>
          </cell>
          <cell r="JZ824">
            <v>564.04499999999996</v>
          </cell>
          <cell r="KA824">
            <v>203.55067500000001</v>
          </cell>
          <cell r="KB824">
            <v>360.49432499999995</v>
          </cell>
          <cell r="KC824">
            <v>392.35300000000001</v>
          </cell>
          <cell r="KD824">
            <v>230</v>
          </cell>
          <cell r="KE824">
            <v>162.35300000000001</v>
          </cell>
          <cell r="KF824">
            <v>258</v>
          </cell>
          <cell r="KG824">
            <v>-104.4</v>
          </cell>
          <cell r="KH824">
            <v>362.4</v>
          </cell>
          <cell r="KI824">
            <v>345</v>
          </cell>
          <cell r="KJ824">
            <v>-40.399999999999991</v>
          </cell>
          <cell r="KK824">
            <v>385.4</v>
          </cell>
          <cell r="KL824">
            <v>254</v>
          </cell>
          <cell r="KM824">
            <v>-108.76000000000002</v>
          </cell>
          <cell r="KN824">
            <v>362.76</v>
          </cell>
          <cell r="KO824">
            <v>257</v>
          </cell>
          <cell r="KP824">
            <v>11.6</v>
          </cell>
          <cell r="KQ824">
            <v>245.4</v>
          </cell>
          <cell r="KR824">
            <v>-752</v>
          </cell>
          <cell r="KS824">
            <v>0</v>
          </cell>
          <cell r="KT824">
            <v>-752</v>
          </cell>
          <cell r="KU824">
            <v>-624</v>
          </cell>
          <cell r="KV824">
            <v>0</v>
          </cell>
          <cell r="KW824">
            <v>-624</v>
          </cell>
          <cell r="KX824">
            <v>-779</v>
          </cell>
          <cell r="KY824">
            <v>0</v>
          </cell>
          <cell r="KZ824">
            <v>-779</v>
          </cell>
          <cell r="LA824">
            <v>-655</v>
          </cell>
          <cell r="LB824">
            <v>0</v>
          </cell>
          <cell r="LC824">
            <v>-655</v>
          </cell>
          <cell r="LD824">
            <v>-663</v>
          </cell>
          <cell r="LE824">
            <v>0</v>
          </cell>
          <cell r="LF824">
            <v>-663</v>
          </cell>
          <cell r="LG824">
            <v>-696</v>
          </cell>
          <cell r="LH824">
            <v>0</v>
          </cell>
          <cell r="LI824">
            <v>-696</v>
          </cell>
          <cell r="LJ824">
            <v>-617</v>
          </cell>
          <cell r="LK824">
            <v>0</v>
          </cell>
          <cell r="LL824">
            <v>-617</v>
          </cell>
          <cell r="LM824">
            <v>-1072</v>
          </cell>
          <cell r="LN824">
            <v>0</v>
          </cell>
          <cell r="LO824">
            <v>-1072</v>
          </cell>
          <cell r="LP824">
            <v>368</v>
          </cell>
          <cell r="LQ824">
            <v>0</v>
          </cell>
          <cell r="LR824">
            <v>368</v>
          </cell>
          <cell r="LS824">
            <v>482</v>
          </cell>
          <cell r="LT824">
            <v>0</v>
          </cell>
          <cell r="LU824">
            <v>482</v>
          </cell>
          <cell r="LV824">
            <v>61</v>
          </cell>
          <cell r="LW824">
            <v>0</v>
          </cell>
          <cell r="LX824">
            <v>61</v>
          </cell>
          <cell r="LY824">
            <v>-57</v>
          </cell>
          <cell r="LZ824">
            <v>0</v>
          </cell>
          <cell r="MA824">
            <v>-57</v>
          </cell>
          <cell r="MB824">
            <v>224</v>
          </cell>
          <cell r="MC824">
            <v>0</v>
          </cell>
          <cell r="MD824">
            <v>224</v>
          </cell>
          <cell r="ME824">
            <v>315</v>
          </cell>
          <cell r="MF824">
            <v>0</v>
          </cell>
          <cell r="MG824">
            <v>315</v>
          </cell>
          <cell r="MH824">
            <v>126</v>
          </cell>
          <cell r="MI824">
            <v>0</v>
          </cell>
          <cell r="MJ824">
            <v>126</v>
          </cell>
          <cell r="MK824">
            <v>131</v>
          </cell>
          <cell r="ML824">
            <v>0</v>
          </cell>
          <cell r="MM824">
            <v>131</v>
          </cell>
          <cell r="MN824">
            <v>597</v>
          </cell>
          <cell r="MO824">
            <v>0</v>
          </cell>
          <cell r="MP824">
            <v>597</v>
          </cell>
          <cell r="MQ824">
            <v>185</v>
          </cell>
          <cell r="MR824">
            <v>0</v>
          </cell>
          <cell r="MS824">
            <v>185</v>
          </cell>
          <cell r="MT824">
            <v>125</v>
          </cell>
          <cell r="MU824">
            <v>0</v>
          </cell>
          <cell r="MV824">
            <v>125</v>
          </cell>
          <cell r="MW824">
            <v>139</v>
          </cell>
          <cell r="MX824">
            <v>0</v>
          </cell>
          <cell r="MY824">
            <v>139</v>
          </cell>
          <cell r="MZ824">
            <v>176</v>
          </cell>
          <cell r="NA824">
            <v>0</v>
          </cell>
          <cell r="NB824">
            <v>176</v>
          </cell>
          <cell r="NC824">
            <v>153</v>
          </cell>
          <cell r="ND824">
            <v>0</v>
          </cell>
          <cell r="NE824">
            <v>153</v>
          </cell>
          <cell r="NF824">
            <v>56</v>
          </cell>
          <cell r="NG824">
            <v>0</v>
          </cell>
          <cell r="NH824">
            <v>56</v>
          </cell>
          <cell r="NI824">
            <v>251</v>
          </cell>
          <cell r="NJ824">
            <v>0</v>
          </cell>
          <cell r="NK824">
            <v>251</v>
          </cell>
          <cell r="NL824">
            <v>250</v>
          </cell>
          <cell r="NM824">
            <v>0</v>
          </cell>
          <cell r="NN824">
            <v>250</v>
          </cell>
          <cell r="NO824">
            <v>104</v>
          </cell>
          <cell r="NP824">
            <v>0</v>
          </cell>
          <cell r="NQ824">
            <v>104</v>
          </cell>
          <cell r="NR824">
            <v>226</v>
          </cell>
          <cell r="NS824">
            <v>0</v>
          </cell>
          <cell r="NT824">
            <v>226</v>
          </cell>
          <cell r="NU824">
            <v>-147</v>
          </cell>
          <cell r="NV824">
            <v>0</v>
          </cell>
          <cell r="NW824">
            <v>-147</v>
          </cell>
        </row>
        <row r="825">
          <cell r="BB825">
            <v>0</v>
          </cell>
          <cell r="BC825">
            <v>0</v>
          </cell>
          <cell r="BD825">
            <v>0</v>
          </cell>
          <cell r="BE825">
            <v>0</v>
          </cell>
          <cell r="BF825">
            <v>0</v>
          </cell>
          <cell r="BG825">
            <v>0</v>
          </cell>
          <cell r="BH825">
            <v>0</v>
          </cell>
          <cell r="BI825">
            <v>0</v>
          </cell>
          <cell r="BJ825">
            <v>0</v>
          </cell>
          <cell r="BK825">
            <v>0.105</v>
          </cell>
          <cell r="BL825">
            <v>0</v>
          </cell>
          <cell r="BM825">
            <v>0.105</v>
          </cell>
          <cell r="BN825">
            <v>-55.322000000000003</v>
          </cell>
          <cell r="BO825">
            <v>-55.322000000000003</v>
          </cell>
          <cell r="BP825">
            <v>0</v>
          </cell>
          <cell r="BQ825">
            <v>0</v>
          </cell>
          <cell r="BR825">
            <v>0</v>
          </cell>
          <cell r="BS825">
            <v>0</v>
          </cell>
          <cell r="BT825">
            <v>0</v>
          </cell>
          <cell r="BU825">
            <v>0</v>
          </cell>
          <cell r="BV825">
            <v>0</v>
          </cell>
          <cell r="BW825">
            <v>-0.21</v>
          </cell>
          <cell r="BX825">
            <v>0</v>
          </cell>
          <cell r="BY825">
            <v>-0.21</v>
          </cell>
          <cell r="BZ825">
            <v>0</v>
          </cell>
          <cell r="CA825">
            <v>0</v>
          </cell>
          <cell r="CB825">
            <v>0</v>
          </cell>
          <cell r="CC825">
            <v>0</v>
          </cell>
          <cell r="CD825">
            <v>0</v>
          </cell>
          <cell r="CE825">
            <v>0</v>
          </cell>
          <cell r="CF825">
            <v>0</v>
          </cell>
          <cell r="CG825">
            <v>0</v>
          </cell>
          <cell r="CH825">
            <v>0</v>
          </cell>
          <cell r="CI825">
            <v>0</v>
          </cell>
          <cell r="CJ825">
            <v>0</v>
          </cell>
          <cell r="CK825">
            <v>0</v>
          </cell>
          <cell r="CL825">
            <v>0</v>
          </cell>
          <cell r="CM825">
            <v>0</v>
          </cell>
          <cell r="CN825">
            <v>0</v>
          </cell>
          <cell r="CO825">
            <v>0</v>
          </cell>
          <cell r="CP825">
            <v>0</v>
          </cell>
          <cell r="CQ825">
            <v>0</v>
          </cell>
          <cell r="CR825">
            <v>0</v>
          </cell>
          <cell r="CS825">
            <v>0</v>
          </cell>
          <cell r="CT825">
            <v>0</v>
          </cell>
          <cell r="CU825">
            <v>0</v>
          </cell>
          <cell r="CV825">
            <v>0</v>
          </cell>
          <cell r="CW825">
            <v>0</v>
          </cell>
          <cell r="CX825">
            <v>0</v>
          </cell>
          <cell r="CY825">
            <v>0</v>
          </cell>
          <cell r="CZ825">
            <v>0</v>
          </cell>
          <cell r="DA825">
            <v>0</v>
          </cell>
          <cell r="DB825">
            <v>0</v>
          </cell>
          <cell r="DC825">
            <v>0</v>
          </cell>
          <cell r="DD825">
            <v>0</v>
          </cell>
          <cell r="DE825">
            <v>0</v>
          </cell>
          <cell r="DF825">
            <v>0</v>
          </cell>
          <cell r="DG825">
            <v>5.0999999999999997E-2</v>
          </cell>
          <cell r="DH825">
            <v>0</v>
          </cell>
          <cell r="DI825">
            <v>5.0999999999999997E-2</v>
          </cell>
          <cell r="DJ825">
            <v>1272.184</v>
          </cell>
          <cell r="DK825">
            <v>1272.19</v>
          </cell>
          <cell r="DL825">
            <v>-6.0000000000854925E-3</v>
          </cell>
          <cell r="DM825">
            <v>0</v>
          </cell>
          <cell r="DN825">
            <v>0</v>
          </cell>
          <cell r="DO825">
            <v>0</v>
          </cell>
          <cell r="DP825">
            <v>0</v>
          </cell>
          <cell r="DQ825">
            <v>0</v>
          </cell>
          <cell r="DR825">
            <v>0</v>
          </cell>
          <cell r="DS825">
            <v>0</v>
          </cell>
          <cell r="DT825">
            <v>2</v>
          </cell>
          <cell r="DU825">
            <v>-2</v>
          </cell>
          <cell r="DV825">
            <v>0</v>
          </cell>
          <cell r="DW825">
            <v>2</v>
          </cell>
          <cell r="DX825">
            <v>-2</v>
          </cell>
          <cell r="DY825">
            <v>0</v>
          </cell>
          <cell r="DZ825">
            <v>1</v>
          </cell>
          <cell r="EA825">
            <v>-1</v>
          </cell>
          <cell r="EB825">
            <v>0</v>
          </cell>
          <cell r="EC825">
            <v>1</v>
          </cell>
          <cell r="ED825">
            <v>-1</v>
          </cell>
          <cell r="EE825">
            <v>385</v>
          </cell>
          <cell r="EF825">
            <v>0</v>
          </cell>
          <cell r="EG825">
            <v>385</v>
          </cell>
          <cell r="EH825">
            <v>304</v>
          </cell>
          <cell r="EI825">
            <v>0</v>
          </cell>
          <cell r="EJ825">
            <v>304</v>
          </cell>
          <cell r="EK825">
            <v>322</v>
          </cell>
          <cell r="EL825">
            <v>0</v>
          </cell>
          <cell r="EM825">
            <v>322</v>
          </cell>
          <cell r="EN825">
            <v>262</v>
          </cell>
          <cell r="EO825">
            <v>0</v>
          </cell>
          <cell r="EP825">
            <v>262</v>
          </cell>
          <cell r="EQ825">
            <v>647</v>
          </cell>
          <cell r="ER825">
            <v>0</v>
          </cell>
          <cell r="ES825">
            <v>647</v>
          </cell>
          <cell r="ET825">
            <v>335</v>
          </cell>
          <cell r="EU825">
            <v>0</v>
          </cell>
          <cell r="EV825">
            <v>335</v>
          </cell>
          <cell r="EW825">
            <v>195</v>
          </cell>
          <cell r="EX825">
            <v>0</v>
          </cell>
          <cell r="EY825">
            <v>195</v>
          </cell>
          <cell r="EZ825">
            <v>390</v>
          </cell>
          <cell r="FA825">
            <v>0</v>
          </cell>
          <cell r="FB825">
            <v>390</v>
          </cell>
          <cell r="FC825">
            <v>0</v>
          </cell>
          <cell r="FD825">
            <v>0</v>
          </cell>
          <cell r="FE825">
            <v>0</v>
          </cell>
          <cell r="FF825">
            <v>2</v>
          </cell>
          <cell r="FG825">
            <v>0</v>
          </cell>
          <cell r="FH825">
            <v>2</v>
          </cell>
          <cell r="FI825">
            <v>-1</v>
          </cell>
          <cell r="FJ825">
            <v>0</v>
          </cell>
          <cell r="FK825">
            <v>-1</v>
          </cell>
          <cell r="FL825">
            <v>-1</v>
          </cell>
          <cell r="FM825">
            <v>0</v>
          </cell>
          <cell r="FN825">
            <v>-1</v>
          </cell>
          <cell r="FO825">
            <v>0</v>
          </cell>
          <cell r="FP825">
            <v>0</v>
          </cell>
          <cell r="FQ825">
            <v>0</v>
          </cell>
          <cell r="FR825">
            <v>1</v>
          </cell>
          <cell r="FS825">
            <v>0</v>
          </cell>
          <cell r="FT825">
            <v>1</v>
          </cell>
          <cell r="FU825">
            <v>-1</v>
          </cell>
          <cell r="FV825">
            <v>0</v>
          </cell>
          <cell r="FW825">
            <v>-1</v>
          </cell>
          <cell r="FX825">
            <v>-5</v>
          </cell>
          <cell r="FY825">
            <v>0</v>
          </cell>
          <cell r="FZ825">
            <v>-5</v>
          </cell>
          <cell r="GA825">
            <v>0</v>
          </cell>
          <cell r="GB825">
            <v>0</v>
          </cell>
          <cell r="GC825">
            <v>0</v>
          </cell>
          <cell r="GD825">
            <v>0</v>
          </cell>
          <cell r="GE825">
            <v>0</v>
          </cell>
          <cell r="GF825">
            <v>0</v>
          </cell>
          <cell r="GG825">
            <v>0</v>
          </cell>
          <cell r="GH825">
            <v>0</v>
          </cell>
          <cell r="GI825">
            <v>0</v>
          </cell>
          <cell r="GJ825">
            <v>0</v>
          </cell>
          <cell r="GK825">
            <v>0</v>
          </cell>
          <cell r="GL825">
            <v>0</v>
          </cell>
          <cell r="GM825">
            <v>0</v>
          </cell>
          <cell r="GN825">
            <v>0</v>
          </cell>
          <cell r="GO825">
            <v>0</v>
          </cell>
          <cell r="GP825">
            <v>0</v>
          </cell>
          <cell r="GQ825">
            <v>0</v>
          </cell>
          <cell r="GR825">
            <v>0</v>
          </cell>
          <cell r="GS825">
            <v>0</v>
          </cell>
          <cell r="GT825">
            <v>0</v>
          </cell>
          <cell r="GU825">
            <v>0</v>
          </cell>
          <cell r="GV825">
            <v>0</v>
          </cell>
          <cell r="GW825">
            <v>0</v>
          </cell>
          <cell r="GX825">
            <v>0</v>
          </cell>
          <cell r="GY825">
            <v>0</v>
          </cell>
          <cell r="GZ825">
            <v>0</v>
          </cell>
          <cell r="HA825">
            <v>0</v>
          </cell>
          <cell r="HB825">
            <v>0</v>
          </cell>
          <cell r="HC825">
            <v>0</v>
          </cell>
          <cell r="HD825">
            <v>0</v>
          </cell>
          <cell r="HE825">
            <v>0</v>
          </cell>
          <cell r="HF825">
            <v>0</v>
          </cell>
          <cell r="HG825">
            <v>0</v>
          </cell>
          <cell r="HH825">
            <v>0</v>
          </cell>
          <cell r="HI825">
            <v>0</v>
          </cell>
          <cell r="HJ825">
            <v>0</v>
          </cell>
          <cell r="HO825">
            <v>0</v>
          </cell>
          <cell r="HP825">
            <v>0</v>
          </cell>
          <cell r="HQ825">
            <v>0</v>
          </cell>
          <cell r="HR825">
            <v>0</v>
          </cell>
          <cell r="HS825">
            <v>0</v>
          </cell>
          <cell r="HT825">
            <v>0</v>
          </cell>
          <cell r="HU825">
            <v>0</v>
          </cell>
          <cell r="HV825">
            <v>0</v>
          </cell>
          <cell r="HW825">
            <v>0</v>
          </cell>
          <cell r="HX825">
            <v>-55.216999999999999</v>
          </cell>
          <cell r="HY825">
            <v>-55.322000000000003</v>
          </cell>
          <cell r="HZ825">
            <v>0.10500000000000398</v>
          </cell>
          <cell r="IA825">
            <v>-55.322000000000003</v>
          </cell>
          <cell r="IB825">
            <v>-55.322000000000003</v>
          </cell>
          <cell r="IC825">
            <v>0</v>
          </cell>
          <cell r="ID825">
            <v>0</v>
          </cell>
          <cell r="IE825">
            <v>0</v>
          </cell>
          <cell r="IF825">
            <v>0</v>
          </cell>
          <cell r="IG825">
            <v>0</v>
          </cell>
          <cell r="IH825">
            <v>0</v>
          </cell>
          <cell r="II825">
            <v>0</v>
          </cell>
          <cell r="IJ825">
            <v>-0.21</v>
          </cell>
          <cell r="IK825">
            <v>0</v>
          </cell>
          <cell r="IL825">
            <v>-0.21</v>
          </cell>
          <cell r="IM825">
            <v>0</v>
          </cell>
          <cell r="IN825">
            <v>0</v>
          </cell>
          <cell r="IO825">
            <v>0</v>
          </cell>
          <cell r="IP825">
            <v>0</v>
          </cell>
          <cell r="IQ825">
            <v>0</v>
          </cell>
          <cell r="IR825">
            <v>0</v>
          </cell>
          <cell r="IS825">
            <v>0</v>
          </cell>
          <cell r="IT825">
            <v>0</v>
          </cell>
          <cell r="IU825">
            <v>0</v>
          </cell>
          <cell r="IV825">
            <v>0</v>
          </cell>
          <cell r="IW825">
            <v>0</v>
          </cell>
          <cell r="IX825">
            <v>0</v>
          </cell>
          <cell r="IY825">
            <v>0</v>
          </cell>
          <cell r="IZ825">
            <v>0</v>
          </cell>
          <cell r="JA825">
            <v>0</v>
          </cell>
          <cell r="JB825">
            <v>0</v>
          </cell>
          <cell r="JC825">
            <v>0</v>
          </cell>
          <cell r="JD825">
            <v>0</v>
          </cell>
          <cell r="JE825">
            <v>0</v>
          </cell>
          <cell r="JF825">
            <v>0</v>
          </cell>
          <cell r="JG825">
            <v>0</v>
          </cell>
          <cell r="JH825">
            <v>0</v>
          </cell>
          <cell r="JI825">
            <v>0</v>
          </cell>
          <cell r="JJ825">
            <v>0</v>
          </cell>
          <cell r="JK825">
            <v>0</v>
          </cell>
          <cell r="JL825">
            <v>0</v>
          </cell>
          <cell r="JM825">
            <v>0</v>
          </cell>
          <cell r="JN825">
            <v>0</v>
          </cell>
          <cell r="JO825">
            <v>0</v>
          </cell>
          <cell r="JP825">
            <v>0</v>
          </cell>
          <cell r="JQ825">
            <v>0</v>
          </cell>
          <cell r="JR825">
            <v>0</v>
          </cell>
          <cell r="JS825">
            <v>0</v>
          </cell>
          <cell r="JT825">
            <v>1272.2349999999999</v>
          </cell>
          <cell r="JU825">
            <v>1272.19</v>
          </cell>
          <cell r="JV825">
            <v>4.4999999999845386E-2</v>
          </cell>
          <cell r="JW825">
            <v>1272.184</v>
          </cell>
          <cell r="JX825">
            <v>1272.19</v>
          </cell>
          <cell r="JY825">
            <v>-6.0000000000854925E-3</v>
          </cell>
          <cell r="JZ825">
            <v>0</v>
          </cell>
          <cell r="KA825">
            <v>0</v>
          </cell>
          <cell r="KB825">
            <v>0</v>
          </cell>
          <cell r="KC825">
            <v>0</v>
          </cell>
          <cell r="KD825">
            <v>0</v>
          </cell>
          <cell r="KE825">
            <v>0</v>
          </cell>
          <cell r="KF825">
            <v>0</v>
          </cell>
          <cell r="KG825">
            <v>6</v>
          </cell>
          <cell r="KH825">
            <v>-6</v>
          </cell>
          <cell r="KI825">
            <v>0</v>
          </cell>
          <cell r="KJ825">
            <v>4</v>
          </cell>
          <cell r="KK825">
            <v>-4</v>
          </cell>
          <cell r="KL825">
            <v>0</v>
          </cell>
          <cell r="KM825">
            <v>2</v>
          </cell>
          <cell r="KN825">
            <v>-2</v>
          </cell>
          <cell r="KO825">
            <v>0</v>
          </cell>
          <cell r="KP825">
            <v>1</v>
          </cell>
          <cell r="KQ825">
            <v>-1</v>
          </cell>
          <cell r="KR825">
            <v>385</v>
          </cell>
          <cell r="KS825">
            <v>0</v>
          </cell>
          <cell r="KT825">
            <v>385</v>
          </cell>
          <cell r="KU825">
            <v>304</v>
          </cell>
          <cell r="KV825">
            <v>0</v>
          </cell>
          <cell r="KW825">
            <v>304</v>
          </cell>
          <cell r="KX825">
            <v>322</v>
          </cell>
          <cell r="KY825">
            <v>0</v>
          </cell>
          <cell r="KZ825">
            <v>322</v>
          </cell>
          <cell r="LA825">
            <v>262</v>
          </cell>
          <cell r="LB825">
            <v>0</v>
          </cell>
          <cell r="LC825">
            <v>262</v>
          </cell>
          <cell r="LD825">
            <v>647</v>
          </cell>
          <cell r="LE825">
            <v>0</v>
          </cell>
          <cell r="LF825">
            <v>647</v>
          </cell>
          <cell r="LG825">
            <v>335</v>
          </cell>
          <cell r="LH825">
            <v>0</v>
          </cell>
          <cell r="LI825">
            <v>335</v>
          </cell>
          <cell r="LJ825">
            <v>195</v>
          </cell>
          <cell r="LK825">
            <v>0</v>
          </cell>
          <cell r="LL825">
            <v>195</v>
          </cell>
          <cell r="LM825">
            <v>390</v>
          </cell>
          <cell r="LN825">
            <v>0</v>
          </cell>
          <cell r="LO825">
            <v>390</v>
          </cell>
          <cell r="LP825">
            <v>0</v>
          </cell>
          <cell r="LQ825">
            <v>0</v>
          </cell>
          <cell r="LR825">
            <v>0</v>
          </cell>
          <cell r="LS825">
            <v>2</v>
          </cell>
          <cell r="LT825">
            <v>0</v>
          </cell>
          <cell r="LU825">
            <v>2</v>
          </cell>
          <cell r="LV825">
            <v>-1</v>
          </cell>
          <cell r="LW825">
            <v>0</v>
          </cell>
          <cell r="LX825">
            <v>-1</v>
          </cell>
          <cell r="LY825">
            <v>-1</v>
          </cell>
          <cell r="LZ825">
            <v>0</v>
          </cell>
          <cell r="MA825">
            <v>-1</v>
          </cell>
          <cell r="MB825">
            <v>0</v>
          </cell>
          <cell r="MC825">
            <v>0</v>
          </cell>
          <cell r="MD825">
            <v>0</v>
          </cell>
          <cell r="ME825">
            <v>1</v>
          </cell>
          <cell r="MF825">
            <v>0</v>
          </cell>
          <cell r="MG825">
            <v>1</v>
          </cell>
          <cell r="MH825">
            <v>-1</v>
          </cell>
          <cell r="MI825">
            <v>0</v>
          </cell>
          <cell r="MJ825">
            <v>-1</v>
          </cell>
          <cell r="MK825">
            <v>-5</v>
          </cell>
          <cell r="ML825">
            <v>0</v>
          </cell>
          <cell r="MM825">
            <v>-5</v>
          </cell>
          <cell r="MN825">
            <v>0</v>
          </cell>
          <cell r="MO825">
            <v>0</v>
          </cell>
          <cell r="MP825">
            <v>0</v>
          </cell>
          <cell r="MQ825">
            <v>0</v>
          </cell>
          <cell r="MR825">
            <v>0</v>
          </cell>
          <cell r="MS825">
            <v>0</v>
          </cell>
          <cell r="MT825">
            <v>0</v>
          </cell>
          <cell r="MU825">
            <v>0</v>
          </cell>
          <cell r="MV825">
            <v>0</v>
          </cell>
          <cell r="MW825">
            <v>0</v>
          </cell>
          <cell r="MX825">
            <v>0</v>
          </cell>
          <cell r="MY825">
            <v>0</v>
          </cell>
          <cell r="MZ825">
            <v>0</v>
          </cell>
          <cell r="NA825">
            <v>0</v>
          </cell>
          <cell r="NB825">
            <v>0</v>
          </cell>
          <cell r="NC825">
            <v>0</v>
          </cell>
          <cell r="ND825">
            <v>0</v>
          </cell>
          <cell r="NE825">
            <v>0</v>
          </cell>
          <cell r="NF825">
            <v>0</v>
          </cell>
          <cell r="NG825">
            <v>0</v>
          </cell>
          <cell r="NH825">
            <v>0</v>
          </cell>
          <cell r="NI825">
            <v>0</v>
          </cell>
          <cell r="NJ825">
            <v>0</v>
          </cell>
          <cell r="NK825">
            <v>0</v>
          </cell>
          <cell r="NL825">
            <v>0</v>
          </cell>
          <cell r="NM825">
            <v>0</v>
          </cell>
          <cell r="NN825">
            <v>0</v>
          </cell>
          <cell r="NO825">
            <v>0</v>
          </cell>
          <cell r="NP825">
            <v>0</v>
          </cell>
          <cell r="NQ825">
            <v>0</v>
          </cell>
          <cell r="NR825">
            <v>0</v>
          </cell>
          <cell r="NS825">
            <v>0</v>
          </cell>
          <cell r="NT825">
            <v>0</v>
          </cell>
          <cell r="NU825">
            <v>0</v>
          </cell>
          <cell r="NV825">
            <v>0</v>
          </cell>
          <cell r="NW825">
            <v>0</v>
          </cell>
        </row>
        <row r="826">
          <cell r="BB826">
            <v>-146.746592082018</v>
          </cell>
          <cell r="BC826">
            <v>0</v>
          </cell>
          <cell r="BD826">
            <v>-146.746592082018</v>
          </cell>
          <cell r="BE826">
            <v>-67.375968579690195</v>
          </cell>
          <cell r="BF826">
            <v>3.1839244437000001</v>
          </cell>
          <cell r="BG826">
            <v>-70.559893023390188</v>
          </cell>
          <cell r="BH826">
            <v>-79.185589693694794</v>
          </cell>
          <cell r="BI826">
            <v>127.14764316739999</v>
          </cell>
          <cell r="BJ826">
            <v>-206.33323286109479</v>
          </cell>
          <cell r="BK826">
            <v>-1167.2269913565101</v>
          </cell>
          <cell r="BL826">
            <v>-912.8526738221999</v>
          </cell>
          <cell r="BM826">
            <v>-254.37431753431019</v>
          </cell>
          <cell r="BN826">
            <v>-160.46755006043301</v>
          </cell>
          <cell r="BO826">
            <v>-58.0563670226</v>
          </cell>
          <cell r="BP826">
            <v>-102.41118303783301</v>
          </cell>
          <cell r="BQ826">
            <v>-262.16604913698097</v>
          </cell>
          <cell r="BR826">
            <v>-39.094810583399997</v>
          </cell>
          <cell r="BS826">
            <v>-223.07123855358097</v>
          </cell>
          <cell r="BT826">
            <v>-176.40735379922901</v>
          </cell>
          <cell r="BU826">
            <v>-29.887646211400003</v>
          </cell>
          <cell r="BV826">
            <v>-146.519707587829</v>
          </cell>
          <cell r="BW826">
            <v>274.23144312924899</v>
          </cell>
          <cell r="BX826">
            <v>405.85</v>
          </cell>
          <cell r="BY826">
            <v>-131.61855687075104</v>
          </cell>
          <cell r="BZ826">
            <v>-229.111781392767</v>
          </cell>
          <cell r="CA826">
            <v>-19.908999999999999</v>
          </cell>
          <cell r="CB826">
            <v>-209.20278139276701</v>
          </cell>
          <cell r="CC826">
            <v>-197.99427495869699</v>
          </cell>
          <cell r="CD826">
            <v>-9.8394341999999995</v>
          </cell>
          <cell r="CE826">
            <v>-188.15484075869699</v>
          </cell>
          <cell r="CF826">
            <v>-299.011010086167</v>
          </cell>
          <cell r="CG826">
            <v>-8.2434604</v>
          </cell>
          <cell r="CH826">
            <v>-290.767549686167</v>
          </cell>
          <cell r="CI826">
            <v>-202.258367248887</v>
          </cell>
          <cell r="CJ826">
            <v>4.0633729000000001</v>
          </cell>
          <cell r="CK826">
            <v>-206.32174014888699</v>
          </cell>
          <cell r="CL826">
            <v>-223.72249389004099</v>
          </cell>
          <cell r="CM826">
            <v>-6.1609572000000004</v>
          </cell>
          <cell r="CN826">
            <v>-217.56153669004098</v>
          </cell>
          <cell r="CO826">
            <v>-92.466935349212406</v>
          </cell>
          <cell r="CP826">
            <v>-4.5999999999999996</v>
          </cell>
          <cell r="CQ826">
            <v>-87.866935349212412</v>
          </cell>
          <cell r="CR826">
            <v>-119.2825</v>
          </cell>
          <cell r="CS826">
            <v>85.569000000000017</v>
          </cell>
          <cell r="CT826">
            <v>-204.85150000000002</v>
          </cell>
          <cell r="CU826">
            <v>-356.14550000000003</v>
          </cell>
          <cell r="CV826">
            <v>-42.722999999999999</v>
          </cell>
          <cell r="CW826">
            <v>-313.42250000000001</v>
          </cell>
          <cell r="CX826">
            <v>-186.0085</v>
          </cell>
          <cell r="CY826">
            <v>3.4992831999999883</v>
          </cell>
          <cell r="CZ826">
            <v>-189.50778319999998</v>
          </cell>
          <cell r="DA826">
            <v>-4.7246962260577101</v>
          </cell>
          <cell r="DB826">
            <v>155.4075028</v>
          </cell>
          <cell r="DC826">
            <v>-160.13219902605772</v>
          </cell>
          <cell r="DD826">
            <v>-260.88955156788501</v>
          </cell>
          <cell r="DE826">
            <v>-1.6496000000000075</v>
          </cell>
          <cell r="DF826">
            <v>-259.23995156788499</v>
          </cell>
          <cell r="DG826">
            <v>-756.274410990192</v>
          </cell>
          <cell r="DH826">
            <v>-518.64268200000004</v>
          </cell>
          <cell r="DI826">
            <v>-237.63172899019196</v>
          </cell>
          <cell r="DJ826">
            <v>739.42903084524403</v>
          </cell>
          <cell r="DK826">
            <v>1070.4804360000001</v>
          </cell>
          <cell r="DL826">
            <v>-331.05140515475603</v>
          </cell>
          <cell r="DM826">
            <v>77.673459575787106</v>
          </cell>
          <cell r="DN826">
            <v>377.08667500000001</v>
          </cell>
          <cell r="DO826">
            <v>-299.41321542421292</v>
          </cell>
          <cell r="DP826">
            <v>-584.293362233724</v>
          </cell>
          <cell r="DQ826">
            <v>-178</v>
          </cell>
          <cell r="DR826">
            <v>-406.293362233724</v>
          </cell>
          <cell r="DS826">
            <v>-119</v>
          </cell>
          <cell r="DT826">
            <v>100.5</v>
          </cell>
          <cell r="DU826">
            <v>-219.5</v>
          </cell>
          <cell r="DV826">
            <v>-319</v>
          </cell>
          <cell r="DW826">
            <v>-112.73999999999998</v>
          </cell>
          <cell r="DX826">
            <v>-206.26000000000002</v>
          </cell>
          <cell r="DY826">
            <v>-211</v>
          </cell>
          <cell r="DZ826">
            <v>217.14</v>
          </cell>
          <cell r="EA826">
            <v>-428.14</v>
          </cell>
          <cell r="EB826">
            <v>-450</v>
          </cell>
          <cell r="EC826">
            <v>-18.100000000000001</v>
          </cell>
          <cell r="ED826">
            <v>-431.9</v>
          </cell>
          <cell r="EE826">
            <v>0</v>
          </cell>
          <cell r="EF826">
            <v>0</v>
          </cell>
          <cell r="EG826">
            <v>0</v>
          </cell>
          <cell r="EH826">
            <v>0</v>
          </cell>
          <cell r="EI826">
            <v>0</v>
          </cell>
          <cell r="EJ826">
            <v>0</v>
          </cell>
          <cell r="EK826">
            <v>0</v>
          </cell>
          <cell r="EL826">
            <v>0</v>
          </cell>
          <cell r="EM826">
            <v>0</v>
          </cell>
          <cell r="EN826">
            <v>0</v>
          </cell>
          <cell r="EO826">
            <v>0</v>
          </cell>
          <cell r="EP826">
            <v>0</v>
          </cell>
          <cell r="EQ826">
            <v>0</v>
          </cell>
          <cell r="ER826">
            <v>0</v>
          </cell>
          <cell r="ES826">
            <v>0</v>
          </cell>
          <cell r="ET826">
            <v>0</v>
          </cell>
          <cell r="EU826">
            <v>0</v>
          </cell>
          <cell r="EV826">
            <v>0</v>
          </cell>
          <cell r="EW826">
            <v>0</v>
          </cell>
          <cell r="EX826">
            <v>0</v>
          </cell>
          <cell r="EY826">
            <v>0</v>
          </cell>
          <cell r="EZ826">
            <v>0</v>
          </cell>
          <cell r="FA826">
            <v>0</v>
          </cell>
          <cell r="FB826">
            <v>0</v>
          </cell>
          <cell r="FC826">
            <v>-638</v>
          </cell>
          <cell r="FD826">
            <v>0</v>
          </cell>
          <cell r="FE826">
            <v>-638</v>
          </cell>
          <cell r="FF826">
            <v>-795</v>
          </cell>
          <cell r="FG826">
            <v>0</v>
          </cell>
          <cell r="FH826">
            <v>-795</v>
          </cell>
          <cell r="FI826">
            <v>-712</v>
          </cell>
          <cell r="FJ826">
            <v>0</v>
          </cell>
          <cell r="FK826">
            <v>-712</v>
          </cell>
          <cell r="FL826">
            <v>-32</v>
          </cell>
          <cell r="FM826">
            <v>0</v>
          </cell>
          <cell r="FN826">
            <v>-32</v>
          </cell>
          <cell r="FO826">
            <v>-456</v>
          </cell>
          <cell r="FP826">
            <v>0</v>
          </cell>
          <cell r="FQ826">
            <v>-456</v>
          </cell>
          <cell r="FR826">
            <v>-288</v>
          </cell>
          <cell r="FS826">
            <v>0</v>
          </cell>
          <cell r="FT826">
            <v>-288</v>
          </cell>
          <cell r="FU826">
            <v>-129</v>
          </cell>
          <cell r="FV826">
            <v>0</v>
          </cell>
          <cell r="FW826">
            <v>-129</v>
          </cell>
          <cell r="FX826">
            <v>-394</v>
          </cell>
          <cell r="FY826">
            <v>0</v>
          </cell>
          <cell r="FZ826">
            <v>-394</v>
          </cell>
          <cell r="GA826">
            <v>-1381</v>
          </cell>
          <cell r="GB826">
            <v>0</v>
          </cell>
          <cell r="GC826">
            <v>-1381</v>
          </cell>
          <cell r="GD826">
            <v>-234</v>
          </cell>
          <cell r="GE826">
            <v>0</v>
          </cell>
          <cell r="GF826">
            <v>-234</v>
          </cell>
          <cell r="GG826">
            <v>-151</v>
          </cell>
          <cell r="GH826">
            <v>0</v>
          </cell>
          <cell r="GI826">
            <v>-151</v>
          </cell>
          <cell r="GJ826">
            <v>-505</v>
          </cell>
          <cell r="GK826">
            <v>0</v>
          </cell>
          <cell r="GL826">
            <v>-505</v>
          </cell>
          <cell r="GM826">
            <v>-269</v>
          </cell>
          <cell r="GN826">
            <v>0</v>
          </cell>
          <cell r="GO826">
            <v>-269</v>
          </cell>
          <cell r="GP826">
            <v>-52</v>
          </cell>
          <cell r="GQ826">
            <v>0</v>
          </cell>
          <cell r="GR826">
            <v>-52</v>
          </cell>
          <cell r="GS826">
            <v>-379</v>
          </cell>
          <cell r="GT826">
            <v>0</v>
          </cell>
          <cell r="GU826">
            <v>-379</v>
          </cell>
          <cell r="GV826">
            <v>-336</v>
          </cell>
          <cell r="GW826">
            <v>0</v>
          </cell>
          <cell r="GX826">
            <v>-336</v>
          </cell>
          <cell r="GY826">
            <v>-176</v>
          </cell>
          <cell r="GZ826">
            <v>0</v>
          </cell>
          <cell r="HA826">
            <v>-176</v>
          </cell>
          <cell r="HB826">
            <v>-102</v>
          </cell>
          <cell r="HC826">
            <v>0</v>
          </cell>
          <cell r="HD826">
            <v>-102</v>
          </cell>
          <cell r="HE826">
            <v>-33</v>
          </cell>
          <cell r="HF826">
            <v>0</v>
          </cell>
          <cell r="HG826">
            <v>-33</v>
          </cell>
          <cell r="HH826">
            <v>722</v>
          </cell>
          <cell r="HI826">
            <v>0</v>
          </cell>
          <cell r="HJ826">
            <v>722</v>
          </cell>
          <cell r="HO826">
            <v>-293.30815035540297</v>
          </cell>
          <cell r="HP826">
            <v>130.33156761110001</v>
          </cell>
          <cell r="HQ826">
            <v>-423.63971796650299</v>
          </cell>
          <cell r="HR826">
            <v>-146.561558273385</v>
          </cell>
          <cell r="HS826">
            <v>130.33156761110001</v>
          </cell>
          <cell r="HT826">
            <v>-276.89312588448502</v>
          </cell>
          <cell r="HU826">
            <v>-79.185589693694794</v>
          </cell>
          <cell r="HV826">
            <v>127.14764316739999</v>
          </cell>
          <cell r="HW826">
            <v>-206.33323286109479</v>
          </cell>
          <cell r="HX826">
            <v>-1766.2679443531499</v>
          </cell>
          <cell r="HY826">
            <v>-1039.8914976395999</v>
          </cell>
          <cell r="HZ826">
            <v>-726.37644671354997</v>
          </cell>
          <cell r="IA826">
            <v>-599.040952996643</v>
          </cell>
          <cell r="IB826">
            <v>-127.03882381740002</v>
          </cell>
          <cell r="IC826">
            <v>-472.00212917924296</v>
          </cell>
          <cell r="ID826">
            <v>-438.57340293621002</v>
          </cell>
          <cell r="IE826">
            <v>-68.982456794800001</v>
          </cell>
          <cell r="IF826">
            <v>-369.59094614141003</v>
          </cell>
          <cell r="IG826">
            <v>-176.40735379922901</v>
          </cell>
          <cell r="IH826">
            <v>-29.887646211400003</v>
          </cell>
          <cell r="II826">
            <v>-146.519707587829</v>
          </cell>
          <cell r="IJ826">
            <v>-451.885623308383</v>
          </cell>
          <cell r="IK826">
            <v>367.85810540000011</v>
          </cell>
          <cell r="IL826">
            <v>-819.74372870838306</v>
          </cell>
          <cell r="IM826">
            <v>-726.11706643763205</v>
          </cell>
          <cell r="IN826">
            <v>-37.991894600000002</v>
          </cell>
          <cell r="IO826">
            <v>-688.12517183763202</v>
          </cell>
          <cell r="IP826">
            <v>-497.00528504486402</v>
          </cell>
          <cell r="IQ826">
            <v>-18.082894599999999</v>
          </cell>
          <cell r="IR826">
            <v>-478.92239044486405</v>
          </cell>
          <cell r="IS826">
            <v>-299.011010086167</v>
          </cell>
          <cell r="IT826">
            <v>-8.2434604</v>
          </cell>
          <cell r="IU826">
            <v>-290.767549686167</v>
          </cell>
          <cell r="IV826">
            <v>-637.73029648813997</v>
          </cell>
          <cell r="IW826">
            <v>78.871415700000014</v>
          </cell>
          <cell r="IX826">
            <v>-716.60171218814003</v>
          </cell>
          <cell r="IY826">
            <v>-435.47192923925297</v>
          </cell>
          <cell r="IZ826">
            <v>74.808042800000024</v>
          </cell>
          <cell r="JA826">
            <v>-510.27997203925298</v>
          </cell>
          <cell r="JB826">
            <v>-211.749435349213</v>
          </cell>
          <cell r="JC826">
            <v>80.969000000000023</v>
          </cell>
          <cell r="JD826">
            <v>-292.718435349213</v>
          </cell>
          <cell r="JE826">
            <v>-119.2825</v>
          </cell>
          <cell r="JF826">
            <v>85.569000000000017</v>
          </cell>
          <cell r="JG826">
            <v>-204.85150000000002</v>
          </cell>
          <cell r="JH826">
            <v>-807.76824779394303</v>
          </cell>
          <cell r="JI826">
            <v>114.53418599999999</v>
          </cell>
          <cell r="JJ826">
            <v>-922.30243379394301</v>
          </cell>
          <cell r="JK826">
            <v>-451.62274779394301</v>
          </cell>
          <cell r="JL826">
            <v>157.25718599999996</v>
          </cell>
          <cell r="JM826">
            <v>-608.879933793943</v>
          </cell>
          <cell r="JN826">
            <v>-265.61424779394298</v>
          </cell>
          <cell r="JO826">
            <v>153.75790279999998</v>
          </cell>
          <cell r="JP826">
            <v>-419.37215059394293</v>
          </cell>
          <cell r="JQ826">
            <v>-260.88955156788501</v>
          </cell>
          <cell r="JR826">
            <v>-1.6496000000000075</v>
          </cell>
          <cell r="JS826">
            <v>-259.23995156788499</v>
          </cell>
          <cell r="JT826">
            <v>-523.46528280288499</v>
          </cell>
          <cell r="JU826">
            <v>750.92442900000003</v>
          </cell>
          <cell r="JV826">
            <v>-1274.3897118028849</v>
          </cell>
          <cell r="JW826">
            <v>232.80912818730701</v>
          </cell>
          <cell r="JX826">
            <v>1269.5671110000001</v>
          </cell>
          <cell r="JY826">
            <v>-1036.7579828126932</v>
          </cell>
          <cell r="JZ826">
            <v>-506.619902657936</v>
          </cell>
          <cell r="KA826">
            <v>199.08667500000007</v>
          </cell>
          <cell r="KB826">
            <v>-705.70657765793612</v>
          </cell>
          <cell r="KC826">
            <v>-584.293362233724</v>
          </cell>
          <cell r="KD826">
            <v>-178</v>
          </cell>
          <cell r="KE826">
            <v>-406.293362233724</v>
          </cell>
          <cell r="KF826">
            <v>-119</v>
          </cell>
          <cell r="KG826">
            <v>186.79999999999998</v>
          </cell>
          <cell r="KH826">
            <v>-305.79999999999995</v>
          </cell>
          <cell r="KI826">
            <v>-319</v>
          </cell>
          <cell r="KJ826">
            <v>86.300000000000011</v>
          </cell>
          <cell r="KK826">
            <v>-405.3</v>
          </cell>
          <cell r="KL826">
            <v>-211</v>
          </cell>
          <cell r="KM826">
            <v>199.04</v>
          </cell>
          <cell r="KN826">
            <v>-410.03999999999996</v>
          </cell>
          <cell r="KO826">
            <v>-450</v>
          </cell>
          <cell r="KP826">
            <v>-18.100000000000001</v>
          </cell>
          <cell r="KQ826">
            <v>-431.9</v>
          </cell>
          <cell r="KR826">
            <v>0</v>
          </cell>
          <cell r="KS826">
            <v>0</v>
          </cell>
          <cell r="KT826">
            <v>0</v>
          </cell>
          <cell r="KU826">
            <v>0</v>
          </cell>
          <cell r="KV826">
            <v>0</v>
          </cell>
          <cell r="KW826">
            <v>0</v>
          </cell>
          <cell r="KX826">
            <v>0</v>
          </cell>
          <cell r="KY826">
            <v>0</v>
          </cell>
          <cell r="KZ826">
            <v>0</v>
          </cell>
          <cell r="LA826">
            <v>0</v>
          </cell>
          <cell r="LB826">
            <v>0</v>
          </cell>
          <cell r="LC826">
            <v>0</v>
          </cell>
          <cell r="LD826">
            <v>0</v>
          </cell>
          <cell r="LE826">
            <v>0</v>
          </cell>
          <cell r="LF826">
            <v>0</v>
          </cell>
          <cell r="LG826">
            <v>0</v>
          </cell>
          <cell r="LH826">
            <v>0</v>
          </cell>
          <cell r="LI826">
            <v>0</v>
          </cell>
          <cell r="LJ826">
            <v>0</v>
          </cell>
          <cell r="LK826">
            <v>0</v>
          </cell>
          <cell r="LL826">
            <v>0</v>
          </cell>
          <cell r="LM826">
            <v>0</v>
          </cell>
          <cell r="LN826">
            <v>0</v>
          </cell>
          <cell r="LO826">
            <v>0</v>
          </cell>
          <cell r="LP826">
            <v>-638</v>
          </cell>
          <cell r="LQ826">
            <v>0</v>
          </cell>
          <cell r="LR826">
            <v>-638</v>
          </cell>
          <cell r="LS826">
            <v>-795</v>
          </cell>
          <cell r="LT826">
            <v>0</v>
          </cell>
          <cell r="LU826">
            <v>-795</v>
          </cell>
          <cell r="LV826">
            <v>-712</v>
          </cell>
          <cell r="LW826">
            <v>0</v>
          </cell>
          <cell r="LX826">
            <v>-712</v>
          </cell>
          <cell r="LY826">
            <v>-32</v>
          </cell>
          <cell r="LZ826">
            <v>0</v>
          </cell>
          <cell r="MA826">
            <v>-32</v>
          </cell>
          <cell r="MB826">
            <v>-456</v>
          </cell>
          <cell r="MC826">
            <v>0</v>
          </cell>
          <cell r="MD826">
            <v>-456</v>
          </cell>
          <cell r="ME826">
            <v>-288</v>
          </cell>
          <cell r="MF826">
            <v>0</v>
          </cell>
          <cell r="MG826">
            <v>-288</v>
          </cell>
          <cell r="MH826">
            <v>-129</v>
          </cell>
          <cell r="MI826">
            <v>0</v>
          </cell>
          <cell r="MJ826">
            <v>-129</v>
          </cell>
          <cell r="MK826">
            <v>-394</v>
          </cell>
          <cell r="ML826">
            <v>0</v>
          </cell>
          <cell r="MM826">
            <v>-394</v>
          </cell>
          <cell r="MN826">
            <v>-1381</v>
          </cell>
          <cell r="MO826">
            <v>0</v>
          </cell>
          <cell r="MP826">
            <v>-1381</v>
          </cell>
          <cell r="MQ826">
            <v>-234</v>
          </cell>
          <cell r="MR826">
            <v>0</v>
          </cell>
          <cell r="MS826">
            <v>-234</v>
          </cell>
          <cell r="MT826">
            <v>-151</v>
          </cell>
          <cell r="MU826">
            <v>0</v>
          </cell>
          <cell r="MV826">
            <v>-151</v>
          </cell>
          <cell r="MW826">
            <v>-505</v>
          </cell>
          <cell r="MX826">
            <v>0</v>
          </cell>
          <cell r="MY826">
            <v>-505</v>
          </cell>
          <cell r="MZ826">
            <v>-269</v>
          </cell>
          <cell r="NA826">
            <v>0</v>
          </cell>
          <cell r="NB826">
            <v>-269</v>
          </cell>
          <cell r="NC826">
            <v>-52</v>
          </cell>
          <cell r="ND826">
            <v>0</v>
          </cell>
          <cell r="NE826">
            <v>-52</v>
          </cell>
          <cell r="NF826">
            <v>-379</v>
          </cell>
          <cell r="NG826">
            <v>0</v>
          </cell>
          <cell r="NH826">
            <v>-379</v>
          </cell>
          <cell r="NI826">
            <v>-336</v>
          </cell>
          <cell r="NJ826">
            <v>0</v>
          </cell>
          <cell r="NK826">
            <v>-336</v>
          </cell>
          <cell r="NL826">
            <v>-176</v>
          </cell>
          <cell r="NM826">
            <v>0</v>
          </cell>
          <cell r="NN826">
            <v>-176</v>
          </cell>
          <cell r="NO826">
            <v>-102</v>
          </cell>
          <cell r="NP826">
            <v>0</v>
          </cell>
          <cell r="NQ826">
            <v>-102</v>
          </cell>
          <cell r="NR826">
            <v>-33</v>
          </cell>
          <cell r="NS826">
            <v>0</v>
          </cell>
          <cell r="NT826">
            <v>-33</v>
          </cell>
          <cell r="NU826">
            <v>722</v>
          </cell>
          <cell r="NV826">
            <v>0</v>
          </cell>
          <cell r="NW826">
            <v>722</v>
          </cell>
        </row>
        <row r="827">
          <cell r="BB827">
            <v>-4.0692465215199496</v>
          </cell>
          <cell r="BC827">
            <v>0</v>
          </cell>
          <cell r="BD827">
            <v>-4.0692465215199496</v>
          </cell>
          <cell r="BE827">
            <v>-4.5844810621140999</v>
          </cell>
          <cell r="BF827">
            <v>0</v>
          </cell>
          <cell r="BG827">
            <v>-4.5844810621140999</v>
          </cell>
          <cell r="BH827">
            <v>-3.9141566065376399</v>
          </cell>
          <cell r="BI827">
            <v>0</v>
          </cell>
          <cell r="BJ827">
            <v>-3.9141566065376399</v>
          </cell>
          <cell r="BK827">
            <v>127.592545024747</v>
          </cell>
          <cell r="BL827">
            <v>125</v>
          </cell>
          <cell r="BM827">
            <v>2.5925450247469968</v>
          </cell>
          <cell r="BN827">
            <v>-3.5260479535464802</v>
          </cell>
          <cell r="BO827">
            <v>0</v>
          </cell>
          <cell r="BP827">
            <v>-3.5260479535464802</v>
          </cell>
          <cell r="BQ827">
            <v>28.877257977948101</v>
          </cell>
          <cell r="BR827">
            <v>0</v>
          </cell>
          <cell r="BS827">
            <v>28.877257977948101</v>
          </cell>
          <cell r="BT827">
            <v>-34.079332895673403</v>
          </cell>
          <cell r="BU827">
            <v>0</v>
          </cell>
          <cell r="BV827">
            <v>-34.079332895673403</v>
          </cell>
          <cell r="BW827">
            <v>1.8165860662309901</v>
          </cell>
          <cell r="BX827">
            <v>0</v>
          </cell>
          <cell r="BY827">
            <v>1.8165860662309901</v>
          </cell>
          <cell r="BZ827">
            <v>4.4279718128991901</v>
          </cell>
          <cell r="CA827">
            <v>0</v>
          </cell>
          <cell r="CB827">
            <v>4.4279718128991901</v>
          </cell>
          <cell r="CC827">
            <v>-2.92432205935852</v>
          </cell>
          <cell r="CD827">
            <v>0</v>
          </cell>
          <cell r="CE827">
            <v>-2.92432205935852</v>
          </cell>
          <cell r="CF827">
            <v>3.7869868024619699</v>
          </cell>
          <cell r="CG827">
            <v>0</v>
          </cell>
          <cell r="CH827">
            <v>3.7869868024619699</v>
          </cell>
          <cell r="CI827">
            <v>-10.4836558899551</v>
          </cell>
          <cell r="CJ827">
            <v>0</v>
          </cell>
          <cell r="CK827">
            <v>-10.4836558899551</v>
          </cell>
          <cell r="CL827">
            <v>10.847142712490299</v>
          </cell>
          <cell r="CM827">
            <v>0</v>
          </cell>
          <cell r="CN827">
            <v>10.847142712490299</v>
          </cell>
          <cell r="CO827">
            <v>-7.0047099077327397</v>
          </cell>
          <cell r="CP827">
            <v>6.5999999999999991E-3</v>
          </cell>
          <cell r="CQ827">
            <v>-7.0113099077327394</v>
          </cell>
          <cell r="CR827">
            <v>-27.923089351059399</v>
          </cell>
          <cell r="CS827">
            <v>-19.723654499999991</v>
          </cell>
          <cell r="CT827">
            <v>-8.1994348510594079</v>
          </cell>
          <cell r="CU827">
            <v>-66.6710237725555</v>
          </cell>
          <cell r="CV827">
            <v>-93.521000000000001</v>
          </cell>
          <cell r="CW827">
            <v>26.8499762274445</v>
          </cell>
          <cell r="CX827">
            <v>3.22019087661362</v>
          </cell>
          <cell r="CY827">
            <v>2.9075324138300007</v>
          </cell>
          <cell r="CZ827">
            <v>0.31265846278361931</v>
          </cell>
          <cell r="DA827">
            <v>2.8107090723095798</v>
          </cell>
          <cell r="DB827">
            <v>5.2838362406339998</v>
          </cell>
          <cell r="DC827">
            <v>-2.47312716832442</v>
          </cell>
          <cell r="DD827">
            <v>2.99614757672405</v>
          </cell>
          <cell r="DE827">
            <v>-0.91200000000000003</v>
          </cell>
          <cell r="DF827">
            <v>3.9081475767240499</v>
          </cell>
          <cell r="DG827">
            <v>-1.1991148149997399</v>
          </cell>
          <cell r="DH827">
            <v>-1.2890000000000001</v>
          </cell>
          <cell r="DI827">
            <v>8.9885185000260215E-2</v>
          </cell>
          <cell r="DJ827">
            <v>12.903982313116501</v>
          </cell>
          <cell r="DK827">
            <v>6.0666000000000002</v>
          </cell>
          <cell r="DL827">
            <v>6.8373823131165006</v>
          </cell>
          <cell r="DM827">
            <v>-10.633414509652599</v>
          </cell>
          <cell r="DN827">
            <v>-10.372199999999999</v>
          </cell>
          <cell r="DO827">
            <v>-0.26121450965259996</v>
          </cell>
          <cell r="DP827">
            <v>2.6144500424686301</v>
          </cell>
          <cell r="DQ827">
            <v>2</v>
          </cell>
          <cell r="DR827">
            <v>0.61445004246863011</v>
          </cell>
          <cell r="DS827">
            <v>0</v>
          </cell>
          <cell r="DT827">
            <v>-1</v>
          </cell>
          <cell r="DU827">
            <v>1</v>
          </cell>
          <cell r="DV827">
            <v>-1</v>
          </cell>
          <cell r="DW827">
            <v>0</v>
          </cell>
          <cell r="DX827">
            <v>-1</v>
          </cell>
          <cell r="DY827">
            <v>-22</v>
          </cell>
          <cell r="DZ827">
            <v>-2.2000000000000002</v>
          </cell>
          <cell r="EA827">
            <v>-19.8</v>
          </cell>
          <cell r="EB827">
            <v>-27</v>
          </cell>
          <cell r="EC827">
            <v>0</v>
          </cell>
          <cell r="ED827">
            <v>-27</v>
          </cell>
          <cell r="EE827">
            <v>-367</v>
          </cell>
          <cell r="EF827">
            <v>0</v>
          </cell>
          <cell r="EG827">
            <v>-367</v>
          </cell>
          <cell r="EH827">
            <v>-320</v>
          </cell>
          <cell r="EI827">
            <v>0</v>
          </cell>
          <cell r="EJ827">
            <v>-320</v>
          </cell>
          <cell r="EK827">
            <v>-457</v>
          </cell>
          <cell r="EL827">
            <v>0</v>
          </cell>
          <cell r="EM827">
            <v>-457</v>
          </cell>
          <cell r="EN827">
            <v>-393</v>
          </cell>
          <cell r="EO827">
            <v>0</v>
          </cell>
          <cell r="EP827">
            <v>-393</v>
          </cell>
          <cell r="EQ827">
            <v>-16</v>
          </cell>
          <cell r="ER827">
            <v>0</v>
          </cell>
          <cell r="ES827">
            <v>-16</v>
          </cell>
          <cell r="ET827">
            <v>-361</v>
          </cell>
          <cell r="EU827">
            <v>0</v>
          </cell>
          <cell r="EV827">
            <v>-361</v>
          </cell>
          <cell r="EW827">
            <v>-422</v>
          </cell>
          <cell r="EX827">
            <v>0</v>
          </cell>
          <cell r="EY827">
            <v>-422</v>
          </cell>
          <cell r="EZ827">
            <v>-682</v>
          </cell>
          <cell r="FA827">
            <v>0</v>
          </cell>
          <cell r="FB827">
            <v>-682</v>
          </cell>
          <cell r="FC827">
            <v>8</v>
          </cell>
          <cell r="FD827">
            <v>0</v>
          </cell>
          <cell r="FE827">
            <v>8</v>
          </cell>
          <cell r="FF827">
            <v>33</v>
          </cell>
          <cell r="FG827">
            <v>0</v>
          </cell>
          <cell r="FH827">
            <v>33</v>
          </cell>
          <cell r="FI827">
            <v>41</v>
          </cell>
          <cell r="FJ827">
            <v>0</v>
          </cell>
          <cell r="FK827">
            <v>41</v>
          </cell>
          <cell r="FL827">
            <v>46</v>
          </cell>
          <cell r="FM827">
            <v>0</v>
          </cell>
          <cell r="FN827">
            <v>46</v>
          </cell>
          <cell r="FO827">
            <v>42</v>
          </cell>
          <cell r="FP827">
            <v>0</v>
          </cell>
          <cell r="FQ827">
            <v>42</v>
          </cell>
          <cell r="FR827">
            <v>51</v>
          </cell>
          <cell r="FS827">
            <v>0</v>
          </cell>
          <cell r="FT827">
            <v>51</v>
          </cell>
          <cell r="FU827">
            <v>39</v>
          </cell>
          <cell r="FV827">
            <v>0</v>
          </cell>
          <cell r="FW827">
            <v>39</v>
          </cell>
          <cell r="FX827">
            <v>49</v>
          </cell>
          <cell r="FY827">
            <v>0</v>
          </cell>
          <cell r="FZ827">
            <v>49</v>
          </cell>
          <cell r="GA827">
            <v>43</v>
          </cell>
          <cell r="GB827">
            <v>0</v>
          </cell>
          <cell r="GC827">
            <v>43</v>
          </cell>
          <cell r="GD827">
            <v>51</v>
          </cell>
          <cell r="GE827">
            <v>0</v>
          </cell>
          <cell r="GF827">
            <v>51</v>
          </cell>
          <cell r="GG827">
            <v>44</v>
          </cell>
          <cell r="GH827">
            <v>0</v>
          </cell>
          <cell r="GI827">
            <v>44</v>
          </cell>
          <cell r="GJ827">
            <v>45</v>
          </cell>
          <cell r="GK827">
            <v>0</v>
          </cell>
          <cell r="GL827">
            <v>45</v>
          </cell>
          <cell r="GM827">
            <v>38</v>
          </cell>
          <cell r="GN827">
            <v>0</v>
          </cell>
          <cell r="GO827">
            <v>38</v>
          </cell>
          <cell r="GP827">
            <v>48</v>
          </cell>
          <cell r="GQ827">
            <v>0</v>
          </cell>
          <cell r="GR827">
            <v>48</v>
          </cell>
          <cell r="GS827">
            <v>47</v>
          </cell>
          <cell r="GT827">
            <v>0</v>
          </cell>
          <cell r="GU827">
            <v>47</v>
          </cell>
          <cell r="GV827">
            <v>45</v>
          </cell>
          <cell r="GW827">
            <v>0</v>
          </cell>
          <cell r="GX827">
            <v>45</v>
          </cell>
          <cell r="GY827">
            <v>45</v>
          </cell>
          <cell r="GZ827">
            <v>0</v>
          </cell>
          <cell r="HA827">
            <v>45</v>
          </cell>
          <cell r="HB827">
            <v>38</v>
          </cell>
          <cell r="HC827">
            <v>0</v>
          </cell>
          <cell r="HD827">
            <v>38</v>
          </cell>
          <cell r="HE827">
            <v>19</v>
          </cell>
          <cell r="HF827">
            <v>0</v>
          </cell>
          <cell r="HG827">
            <v>19</v>
          </cell>
          <cell r="HH827">
            <v>28</v>
          </cell>
          <cell r="HI827">
            <v>0</v>
          </cell>
          <cell r="HJ827">
            <v>28</v>
          </cell>
          <cell r="HO827">
            <v>-12.5678841901717</v>
          </cell>
          <cell r="HP827">
            <v>0</v>
          </cell>
          <cell r="HQ827">
            <v>-12.5678841901717</v>
          </cell>
          <cell r="HR827">
            <v>-8.49863766865173</v>
          </cell>
          <cell r="HS827">
            <v>0</v>
          </cell>
          <cell r="HT827">
            <v>-8.49863766865173</v>
          </cell>
          <cell r="HU827">
            <v>-3.9141566065376399</v>
          </cell>
          <cell r="HV827">
            <v>0</v>
          </cell>
          <cell r="HW827">
            <v>-3.9141566065376399</v>
          </cell>
          <cell r="HX827">
            <v>118.864422153476</v>
          </cell>
          <cell r="HY827">
            <v>125</v>
          </cell>
          <cell r="HZ827">
            <v>-6.1355778465240007</v>
          </cell>
          <cell r="IA827">
            <v>-8.7281228712718004</v>
          </cell>
          <cell r="IB827">
            <v>0</v>
          </cell>
          <cell r="IC827">
            <v>-8.7281228712718004</v>
          </cell>
          <cell r="ID827">
            <v>-5.20207491772533</v>
          </cell>
          <cell r="IE827">
            <v>0</v>
          </cell>
          <cell r="IF827">
            <v>-5.20207491772533</v>
          </cell>
          <cell r="IG827">
            <v>-34.079332895673403</v>
          </cell>
          <cell r="IH827">
            <v>0</v>
          </cell>
          <cell r="II827">
            <v>-34.079332895673403</v>
          </cell>
          <cell r="IJ827">
            <v>7.1072226222336301</v>
          </cell>
          <cell r="IK827">
            <v>0</v>
          </cell>
          <cell r="IL827">
            <v>7.1072226222336301</v>
          </cell>
          <cell r="IM827">
            <v>5.2906365560026396</v>
          </cell>
          <cell r="IN827">
            <v>0</v>
          </cell>
          <cell r="IO827">
            <v>5.2906365560026396</v>
          </cell>
          <cell r="IP827">
            <v>0.86266474310344199</v>
          </cell>
          <cell r="IQ827">
            <v>0</v>
          </cell>
          <cell r="IR827">
            <v>0.86266474310344199</v>
          </cell>
          <cell r="IS827">
            <v>3.7869868024619699</v>
          </cell>
          <cell r="IT827">
            <v>0</v>
          </cell>
          <cell r="IU827">
            <v>3.7869868024619699</v>
          </cell>
          <cell r="IV827">
            <v>-34.564312436256998</v>
          </cell>
          <cell r="IW827">
            <v>-19.717054499999993</v>
          </cell>
          <cell r="IX827">
            <v>-14.847257936257005</v>
          </cell>
          <cell r="IY827">
            <v>-24.080656546301899</v>
          </cell>
          <cell r="IZ827">
            <v>-19.717054499999993</v>
          </cell>
          <cell r="JA827">
            <v>-4.3636020463019065</v>
          </cell>
          <cell r="JB827">
            <v>-34.927799258792099</v>
          </cell>
          <cell r="JC827">
            <v>-19.717054499999993</v>
          </cell>
          <cell r="JD827">
            <v>-15.210744758792107</v>
          </cell>
          <cell r="JE827">
            <v>-27.923089351059399</v>
          </cell>
          <cell r="JF827">
            <v>-19.723654499999991</v>
          </cell>
          <cell r="JG827">
            <v>-8.1994348510594079</v>
          </cell>
          <cell r="JH827">
            <v>-57.643976246908302</v>
          </cell>
          <cell r="JI827">
            <v>-86.241631345536007</v>
          </cell>
          <cell r="JJ827">
            <v>28.597655098627705</v>
          </cell>
          <cell r="JK827">
            <v>9.0270475256472498</v>
          </cell>
          <cell r="JL827">
            <v>7.2793686544640002</v>
          </cell>
          <cell r="JM827">
            <v>1.7476788711832496</v>
          </cell>
          <cell r="JN827">
            <v>5.8068566490336302</v>
          </cell>
          <cell r="JO827">
            <v>4.3718362406339999</v>
          </cell>
          <cell r="JP827">
            <v>1.4350204083996303</v>
          </cell>
          <cell r="JQ827">
            <v>2.99614757672405</v>
          </cell>
          <cell r="JR827">
            <v>-0.91200000000000003</v>
          </cell>
          <cell r="JS827">
            <v>3.9081475767240499</v>
          </cell>
          <cell r="JT827">
            <v>3.6859030309327401</v>
          </cell>
          <cell r="JU827">
            <v>-3.5945999999999998</v>
          </cell>
          <cell r="JV827">
            <v>7.2805030309327403</v>
          </cell>
          <cell r="JW827">
            <v>4.88501784593248</v>
          </cell>
          <cell r="JX827">
            <v>-2.3056000000000001</v>
          </cell>
          <cell r="JY827">
            <v>7.1906178459324801</v>
          </cell>
          <cell r="JZ827">
            <v>-8.0189644671840199</v>
          </cell>
          <cell r="KA827">
            <v>-8.3721999999999994</v>
          </cell>
          <cell r="KB827">
            <v>0.35323553281597952</v>
          </cell>
          <cell r="KC827">
            <v>2.6144500424686301</v>
          </cell>
          <cell r="KD827">
            <v>2</v>
          </cell>
          <cell r="KE827">
            <v>0.61445004246863011</v>
          </cell>
          <cell r="KF827">
            <v>0</v>
          </cell>
          <cell r="KG827">
            <v>-3.2</v>
          </cell>
          <cell r="KH827">
            <v>3.2</v>
          </cell>
          <cell r="KI827">
            <v>-1</v>
          </cell>
          <cell r="KJ827">
            <v>-2.2000000000000002</v>
          </cell>
          <cell r="KK827">
            <v>1.2000000000000002</v>
          </cell>
          <cell r="KL827">
            <v>-22</v>
          </cell>
          <cell r="KM827">
            <v>-2.2000000000000002</v>
          </cell>
          <cell r="KN827">
            <v>-19.8</v>
          </cell>
          <cell r="KO827">
            <v>-27</v>
          </cell>
          <cell r="KP827">
            <v>0</v>
          </cell>
          <cell r="KQ827">
            <v>-27</v>
          </cell>
          <cell r="KR827">
            <v>-367</v>
          </cell>
          <cell r="KS827">
            <v>0</v>
          </cell>
          <cell r="KT827">
            <v>-367</v>
          </cell>
          <cell r="KU827">
            <v>-320</v>
          </cell>
          <cell r="KV827">
            <v>0</v>
          </cell>
          <cell r="KW827">
            <v>-320</v>
          </cell>
          <cell r="KX827">
            <v>-457</v>
          </cell>
          <cell r="KY827">
            <v>0</v>
          </cell>
          <cell r="KZ827">
            <v>-457</v>
          </cell>
          <cell r="LA827">
            <v>-393</v>
          </cell>
          <cell r="LB827">
            <v>0</v>
          </cell>
          <cell r="LC827">
            <v>-393</v>
          </cell>
          <cell r="LD827">
            <v>-16</v>
          </cell>
          <cell r="LE827">
            <v>0</v>
          </cell>
          <cell r="LF827">
            <v>-16</v>
          </cell>
          <cell r="LG827">
            <v>-361</v>
          </cell>
          <cell r="LH827">
            <v>0</v>
          </cell>
          <cell r="LI827">
            <v>-361</v>
          </cell>
          <cell r="LJ827">
            <v>-422</v>
          </cell>
          <cell r="LK827">
            <v>0</v>
          </cell>
          <cell r="LL827">
            <v>-422</v>
          </cell>
          <cell r="LM827">
            <v>-682</v>
          </cell>
          <cell r="LN827">
            <v>0</v>
          </cell>
          <cell r="LO827">
            <v>-682</v>
          </cell>
          <cell r="LP827">
            <v>8</v>
          </cell>
          <cell r="LQ827">
            <v>0</v>
          </cell>
          <cell r="LR827">
            <v>8</v>
          </cell>
          <cell r="LS827">
            <v>33</v>
          </cell>
          <cell r="LT827">
            <v>0</v>
          </cell>
          <cell r="LU827">
            <v>33</v>
          </cell>
          <cell r="LV827">
            <v>41</v>
          </cell>
          <cell r="LW827">
            <v>0</v>
          </cell>
          <cell r="LX827">
            <v>41</v>
          </cell>
          <cell r="LY827">
            <v>46</v>
          </cell>
          <cell r="LZ827">
            <v>0</v>
          </cell>
          <cell r="MA827">
            <v>46</v>
          </cell>
          <cell r="MB827">
            <v>42</v>
          </cell>
          <cell r="MC827">
            <v>0</v>
          </cell>
          <cell r="MD827">
            <v>42</v>
          </cell>
          <cell r="ME827">
            <v>51</v>
          </cell>
          <cell r="MF827">
            <v>0</v>
          </cell>
          <cell r="MG827">
            <v>51</v>
          </cell>
          <cell r="MH827">
            <v>39</v>
          </cell>
          <cell r="MI827">
            <v>0</v>
          </cell>
          <cell r="MJ827">
            <v>39</v>
          </cell>
          <cell r="MK827">
            <v>49</v>
          </cell>
          <cell r="ML827">
            <v>0</v>
          </cell>
          <cell r="MM827">
            <v>49</v>
          </cell>
          <cell r="MN827">
            <v>43</v>
          </cell>
          <cell r="MO827">
            <v>0</v>
          </cell>
          <cell r="MP827">
            <v>43</v>
          </cell>
          <cell r="MQ827">
            <v>51</v>
          </cell>
          <cell r="MR827">
            <v>0</v>
          </cell>
          <cell r="MS827">
            <v>51</v>
          </cell>
          <cell r="MT827">
            <v>44</v>
          </cell>
          <cell r="MU827">
            <v>0</v>
          </cell>
          <cell r="MV827">
            <v>44</v>
          </cell>
          <cell r="MW827">
            <v>45</v>
          </cell>
          <cell r="MX827">
            <v>0</v>
          </cell>
          <cell r="MY827">
            <v>45</v>
          </cell>
          <cell r="MZ827">
            <v>38</v>
          </cell>
          <cell r="NA827">
            <v>0</v>
          </cell>
          <cell r="NB827">
            <v>38</v>
          </cell>
          <cell r="NC827">
            <v>48</v>
          </cell>
          <cell r="ND827">
            <v>0</v>
          </cell>
          <cell r="NE827">
            <v>48</v>
          </cell>
          <cell r="NF827">
            <v>47</v>
          </cell>
          <cell r="NG827">
            <v>0</v>
          </cell>
          <cell r="NH827">
            <v>47</v>
          </cell>
          <cell r="NI827">
            <v>45</v>
          </cell>
          <cell r="NJ827">
            <v>0</v>
          </cell>
          <cell r="NK827">
            <v>45</v>
          </cell>
          <cell r="NL827">
            <v>45</v>
          </cell>
          <cell r="NM827">
            <v>0</v>
          </cell>
          <cell r="NN827">
            <v>45</v>
          </cell>
          <cell r="NO827">
            <v>38</v>
          </cell>
          <cell r="NP827">
            <v>0</v>
          </cell>
          <cell r="NQ827">
            <v>38</v>
          </cell>
          <cell r="NR827">
            <v>19</v>
          </cell>
          <cell r="NS827">
            <v>0</v>
          </cell>
          <cell r="NT827">
            <v>19</v>
          </cell>
          <cell r="NU827">
            <v>28</v>
          </cell>
          <cell r="NV827">
            <v>0</v>
          </cell>
          <cell r="NW827">
            <v>28</v>
          </cell>
        </row>
        <row r="828">
          <cell r="BB828">
            <v>-150.815838603538</v>
          </cell>
          <cell r="BC828">
            <v>0</v>
          </cell>
          <cell r="BD828">
            <v>-150.815838603538</v>
          </cell>
          <cell r="BE828">
            <v>-71.960449641804303</v>
          </cell>
          <cell r="BF828">
            <v>3.1839244437000001</v>
          </cell>
          <cell r="BG828">
            <v>-75.144374085504296</v>
          </cell>
          <cell r="BH828">
            <v>-83.099746300232397</v>
          </cell>
          <cell r="BI828">
            <v>127.14764316739999</v>
          </cell>
          <cell r="BJ828">
            <v>-210.24738946763239</v>
          </cell>
          <cell r="BK828">
            <v>-1039.63444633176</v>
          </cell>
          <cell r="BL828">
            <v>-787.8526738221999</v>
          </cell>
          <cell r="BM828">
            <v>-251.78177250956014</v>
          </cell>
          <cell r="BN828">
            <v>-163.99359801398001</v>
          </cell>
          <cell r="BO828">
            <v>-58.0563670226</v>
          </cell>
          <cell r="BP828">
            <v>-105.93723099138001</v>
          </cell>
          <cell r="BQ828">
            <v>-233.288791159033</v>
          </cell>
          <cell r="BR828">
            <v>-39.094810583399997</v>
          </cell>
          <cell r="BS828">
            <v>-194.19398057563299</v>
          </cell>
          <cell r="BT828">
            <v>-210.48668669490201</v>
          </cell>
          <cell r="BU828">
            <v>-29.887646211400003</v>
          </cell>
          <cell r="BV828">
            <v>-180.59904048350199</v>
          </cell>
          <cell r="BW828">
            <v>276.04802919548001</v>
          </cell>
          <cell r="BX828">
            <v>405.85</v>
          </cell>
          <cell r="BY828">
            <v>-129.80197080452001</v>
          </cell>
          <cell r="BZ828">
            <v>-224.68380957986801</v>
          </cell>
          <cell r="CA828">
            <v>-19.908999999999999</v>
          </cell>
          <cell r="CB828">
            <v>-204.77480957986802</v>
          </cell>
          <cell r="CC828">
            <v>-200.918597018056</v>
          </cell>
          <cell r="CD828">
            <v>-9.8394341999999995</v>
          </cell>
          <cell r="CE828">
            <v>-191.07916281805601</v>
          </cell>
          <cell r="CF828">
            <v>-295.22402328370498</v>
          </cell>
          <cell r="CG828">
            <v>-8.2434604</v>
          </cell>
          <cell r="CH828">
            <v>-286.98056288370498</v>
          </cell>
          <cell r="CI828">
            <v>-212.742023138842</v>
          </cell>
          <cell r="CJ828">
            <v>4.0633729000000001</v>
          </cell>
          <cell r="CK828">
            <v>-216.80539603884199</v>
          </cell>
          <cell r="CL828">
            <v>-212.87535117754999</v>
          </cell>
          <cell r="CM828">
            <v>-6.1609572000000004</v>
          </cell>
          <cell r="CN828">
            <v>-206.71439397754997</v>
          </cell>
          <cell r="CO828">
            <v>-99.471645256945095</v>
          </cell>
          <cell r="CP828">
            <v>-4.5933999999999999</v>
          </cell>
          <cell r="CQ828">
            <v>-94.878245256945092</v>
          </cell>
          <cell r="CR828">
            <v>-147.20558935105899</v>
          </cell>
          <cell r="CS828">
            <v>65.845345500000022</v>
          </cell>
          <cell r="CT828">
            <v>-213.05093485105903</v>
          </cell>
          <cell r="CU828">
            <v>-422.81652377255602</v>
          </cell>
          <cell r="CV828">
            <v>-136.244</v>
          </cell>
          <cell r="CW828">
            <v>-286.572523772556</v>
          </cell>
          <cell r="CX828">
            <v>-182.788309123386</v>
          </cell>
          <cell r="CY828">
            <v>6.4068156138299894</v>
          </cell>
          <cell r="CZ828">
            <v>-189.19512473721599</v>
          </cell>
          <cell r="DA828">
            <v>-1.9139871537483999</v>
          </cell>
          <cell r="DB828">
            <v>160.69133904063401</v>
          </cell>
          <cell r="DC828">
            <v>-162.6053261943824</v>
          </cell>
          <cell r="DD828">
            <v>-257.89340399116099</v>
          </cell>
          <cell r="DE828">
            <v>-2.5616000000000074</v>
          </cell>
          <cell r="DF828">
            <v>-255.331803991161</v>
          </cell>
          <cell r="DG828">
            <v>-757.47352580519203</v>
          </cell>
          <cell r="DH828">
            <v>-519.93168200000002</v>
          </cell>
          <cell r="DI828">
            <v>-237.541843805192</v>
          </cell>
          <cell r="DJ828">
            <v>752.33301315836002</v>
          </cell>
          <cell r="DK828">
            <v>1076.5470360000002</v>
          </cell>
          <cell r="DL828">
            <v>-324.21402284164014</v>
          </cell>
          <cell r="DM828">
            <v>67.040045066134695</v>
          </cell>
          <cell r="DN828">
            <v>366.71447499999999</v>
          </cell>
          <cell r="DO828">
            <v>-299.67442993386533</v>
          </cell>
          <cell r="DP828">
            <v>-581.67891219125499</v>
          </cell>
          <cell r="DQ828">
            <v>-176</v>
          </cell>
          <cell r="DR828">
            <v>-405.67891219125499</v>
          </cell>
          <cell r="DS828">
            <v>-119</v>
          </cell>
          <cell r="DT828">
            <v>99.5</v>
          </cell>
          <cell r="DU828">
            <v>-218.5</v>
          </cell>
          <cell r="DV828">
            <v>-320</v>
          </cell>
          <cell r="DW828">
            <v>-112.73999999999998</v>
          </cell>
          <cell r="DX828">
            <v>-207.26000000000002</v>
          </cell>
          <cell r="DY828">
            <v>-233</v>
          </cell>
          <cell r="DZ828">
            <v>214.94</v>
          </cell>
          <cell r="EA828">
            <v>-447.94</v>
          </cell>
          <cell r="EB828">
            <v>-477</v>
          </cell>
          <cell r="EC828">
            <v>-18.100000000000001</v>
          </cell>
          <cell r="ED828">
            <v>-458.9</v>
          </cell>
          <cell r="EE828">
            <v>13</v>
          </cell>
          <cell r="EF828">
            <v>0</v>
          </cell>
          <cell r="EG828">
            <v>13</v>
          </cell>
          <cell r="EH828">
            <v>22</v>
          </cell>
          <cell r="EI828">
            <v>0</v>
          </cell>
          <cell r="EJ828">
            <v>22</v>
          </cell>
          <cell r="EK828">
            <v>23</v>
          </cell>
          <cell r="EL828">
            <v>0</v>
          </cell>
          <cell r="EM828">
            <v>23</v>
          </cell>
          <cell r="EN828">
            <v>33</v>
          </cell>
          <cell r="EO828">
            <v>0</v>
          </cell>
          <cell r="EP828">
            <v>33</v>
          </cell>
          <cell r="EQ828">
            <v>30</v>
          </cell>
          <cell r="ER828">
            <v>0</v>
          </cell>
          <cell r="ES828">
            <v>30</v>
          </cell>
          <cell r="ET828">
            <v>33</v>
          </cell>
          <cell r="EU828">
            <v>0</v>
          </cell>
          <cell r="EV828">
            <v>33</v>
          </cell>
          <cell r="EW828">
            <v>33</v>
          </cell>
          <cell r="EX828">
            <v>0</v>
          </cell>
          <cell r="EY828">
            <v>33</v>
          </cell>
          <cell r="EZ828">
            <v>51</v>
          </cell>
          <cell r="FA828">
            <v>0</v>
          </cell>
          <cell r="FB828">
            <v>51</v>
          </cell>
          <cell r="FC828">
            <v>-646</v>
          </cell>
          <cell r="FD828">
            <v>0</v>
          </cell>
          <cell r="FE828">
            <v>-646</v>
          </cell>
          <cell r="FF828">
            <v>-828</v>
          </cell>
          <cell r="FG828">
            <v>0</v>
          </cell>
          <cell r="FH828">
            <v>-828</v>
          </cell>
          <cell r="FI828">
            <v>-753</v>
          </cell>
          <cell r="FJ828">
            <v>0</v>
          </cell>
          <cell r="FK828">
            <v>-753</v>
          </cell>
          <cell r="FL828">
            <v>-78</v>
          </cell>
          <cell r="FM828">
            <v>0</v>
          </cell>
          <cell r="FN828">
            <v>-78</v>
          </cell>
          <cell r="FO828">
            <v>-498</v>
          </cell>
          <cell r="FP828">
            <v>0</v>
          </cell>
          <cell r="FQ828">
            <v>-498</v>
          </cell>
          <cell r="FR828">
            <v>-339</v>
          </cell>
          <cell r="FS828">
            <v>0</v>
          </cell>
          <cell r="FT828">
            <v>-339</v>
          </cell>
          <cell r="FU828">
            <v>-168</v>
          </cell>
          <cell r="FV828">
            <v>0</v>
          </cell>
          <cell r="FW828">
            <v>-168</v>
          </cell>
          <cell r="FX828">
            <v>-443</v>
          </cell>
          <cell r="FY828">
            <v>0</v>
          </cell>
          <cell r="FZ828">
            <v>-443</v>
          </cell>
          <cell r="GA828">
            <v>-1424</v>
          </cell>
          <cell r="GB828">
            <v>0</v>
          </cell>
          <cell r="GC828">
            <v>-1424</v>
          </cell>
          <cell r="GD828">
            <v>-285</v>
          </cell>
          <cell r="GE828">
            <v>0</v>
          </cell>
          <cell r="GF828">
            <v>-285</v>
          </cell>
          <cell r="GG828">
            <v>-196</v>
          </cell>
          <cell r="GH828">
            <v>0</v>
          </cell>
          <cell r="GI828">
            <v>-196</v>
          </cell>
          <cell r="GJ828">
            <v>-550</v>
          </cell>
          <cell r="GK828">
            <v>0</v>
          </cell>
          <cell r="GL828">
            <v>-550</v>
          </cell>
          <cell r="GM828">
            <v>-307</v>
          </cell>
          <cell r="GN828">
            <v>0</v>
          </cell>
          <cell r="GO828">
            <v>-307</v>
          </cell>
          <cell r="GP828">
            <v>-100</v>
          </cell>
          <cell r="GQ828">
            <v>0</v>
          </cell>
          <cell r="GR828">
            <v>-100</v>
          </cell>
          <cell r="GS828">
            <v>-426</v>
          </cell>
          <cell r="GT828">
            <v>0</v>
          </cell>
          <cell r="GU828">
            <v>-426</v>
          </cell>
          <cell r="GV828">
            <v>-381</v>
          </cell>
          <cell r="GW828">
            <v>0</v>
          </cell>
          <cell r="GX828">
            <v>-381</v>
          </cell>
          <cell r="GY828">
            <v>-221</v>
          </cell>
          <cell r="GZ828">
            <v>0</v>
          </cell>
          <cell r="HA828">
            <v>-221</v>
          </cell>
          <cell r="HB828">
            <v>-140</v>
          </cell>
          <cell r="HC828">
            <v>0</v>
          </cell>
          <cell r="HD828">
            <v>-140</v>
          </cell>
          <cell r="HE828">
            <v>-52</v>
          </cell>
          <cell r="HF828">
            <v>0</v>
          </cell>
          <cell r="HG828">
            <v>-52</v>
          </cell>
          <cell r="HH828">
            <v>694</v>
          </cell>
          <cell r="HI828">
            <v>0</v>
          </cell>
          <cell r="HJ828">
            <v>694</v>
          </cell>
          <cell r="HO828">
            <v>-305.87603454557501</v>
          </cell>
          <cell r="HP828">
            <v>130.33156761110001</v>
          </cell>
          <cell r="HQ828">
            <v>-436.20760215667502</v>
          </cell>
          <cell r="HR828">
            <v>-155.06019594203701</v>
          </cell>
          <cell r="HS828">
            <v>130.33156761110001</v>
          </cell>
          <cell r="HT828">
            <v>-285.39176355313703</v>
          </cell>
          <cell r="HU828">
            <v>-83.099746300232397</v>
          </cell>
          <cell r="HV828">
            <v>127.14764316739999</v>
          </cell>
          <cell r="HW828">
            <v>-210.24738946763239</v>
          </cell>
          <cell r="HX828">
            <v>-1647.4035221996801</v>
          </cell>
          <cell r="HY828">
            <v>-914.89149763959995</v>
          </cell>
          <cell r="HZ828">
            <v>-732.51202456008014</v>
          </cell>
          <cell r="IA828">
            <v>-607.76907586791503</v>
          </cell>
          <cell r="IB828">
            <v>-127.03882381740002</v>
          </cell>
          <cell r="IC828">
            <v>-480.73025205051499</v>
          </cell>
          <cell r="ID828">
            <v>-443.775477853935</v>
          </cell>
          <cell r="IE828">
            <v>-68.982456794800001</v>
          </cell>
          <cell r="IF828">
            <v>-374.79302105913501</v>
          </cell>
          <cell r="IG828">
            <v>-210.48668669490201</v>
          </cell>
          <cell r="IH828">
            <v>-29.887646211400003</v>
          </cell>
          <cell r="II828">
            <v>-180.59904048350199</v>
          </cell>
          <cell r="IJ828">
            <v>-444.77840068615001</v>
          </cell>
          <cell r="IK828">
            <v>367.85810540000011</v>
          </cell>
          <cell r="IL828">
            <v>-812.63650608615012</v>
          </cell>
          <cell r="IM828">
            <v>-720.826429881629</v>
          </cell>
          <cell r="IN828">
            <v>-37.991894600000002</v>
          </cell>
          <cell r="IO828">
            <v>-682.83453528162897</v>
          </cell>
          <cell r="IP828">
            <v>-496.14262030176099</v>
          </cell>
          <cell r="IQ828">
            <v>-18.082894599999999</v>
          </cell>
          <cell r="IR828">
            <v>-478.05972570176101</v>
          </cell>
          <cell r="IS828">
            <v>-295.22402328370498</v>
          </cell>
          <cell r="IT828">
            <v>-8.2434604</v>
          </cell>
          <cell r="IU828">
            <v>-286.98056288370498</v>
          </cell>
          <cell r="IV828">
            <v>-672.29460892439704</v>
          </cell>
          <cell r="IW828">
            <v>59.154361200000025</v>
          </cell>
          <cell r="IX828">
            <v>-731.44897012439708</v>
          </cell>
          <cell r="IY828">
            <v>-459.55258578555498</v>
          </cell>
          <cell r="IZ828">
            <v>55.090988300000035</v>
          </cell>
          <cell r="JA828">
            <v>-514.64357408555497</v>
          </cell>
          <cell r="JB828">
            <v>-246.67723460800499</v>
          </cell>
          <cell r="JC828">
            <v>61.251945500000033</v>
          </cell>
          <cell r="JD828">
            <v>-307.92918010800503</v>
          </cell>
          <cell r="JE828">
            <v>-147.20558935105899</v>
          </cell>
          <cell r="JF828">
            <v>65.845345500000022</v>
          </cell>
          <cell r="JG828">
            <v>-213.05093485105903</v>
          </cell>
          <cell r="JH828">
            <v>-865.41222404085102</v>
          </cell>
          <cell r="JI828">
            <v>28.292554654463984</v>
          </cell>
          <cell r="JJ828">
            <v>-893.70477869531499</v>
          </cell>
          <cell r="JK828">
            <v>-442.59570026829499</v>
          </cell>
          <cell r="JL828">
            <v>164.53655465446397</v>
          </cell>
          <cell r="JM828">
            <v>-607.13225492275899</v>
          </cell>
          <cell r="JN828">
            <v>-259.80739114490899</v>
          </cell>
          <cell r="JO828">
            <v>158.12973904063398</v>
          </cell>
          <cell r="JP828">
            <v>-417.93713018554297</v>
          </cell>
          <cell r="JQ828">
            <v>-257.89340399116099</v>
          </cell>
          <cell r="JR828">
            <v>-2.5616000000000074</v>
          </cell>
          <cell r="JS828">
            <v>-255.331803991161</v>
          </cell>
          <cell r="JT828">
            <v>-519.77937977195199</v>
          </cell>
          <cell r="JU828">
            <v>747.32982900000002</v>
          </cell>
          <cell r="JV828">
            <v>-1267.1092087719521</v>
          </cell>
          <cell r="JW828">
            <v>237.69414603324</v>
          </cell>
          <cell r="JX828">
            <v>1267.2615110000002</v>
          </cell>
          <cell r="JY828">
            <v>-1029.5673649667601</v>
          </cell>
          <cell r="JZ828">
            <v>-514.63886712511999</v>
          </cell>
          <cell r="KA828">
            <v>190.71447500000008</v>
          </cell>
          <cell r="KB828">
            <v>-705.35334212512009</v>
          </cell>
          <cell r="KC828">
            <v>-581.67891219125499</v>
          </cell>
          <cell r="KD828">
            <v>-176</v>
          </cell>
          <cell r="KE828">
            <v>-405.67891219125499</v>
          </cell>
          <cell r="KF828">
            <v>-119</v>
          </cell>
          <cell r="KG828">
            <v>183.6</v>
          </cell>
          <cell r="KH828">
            <v>-302.60000000000002</v>
          </cell>
          <cell r="KI828">
            <v>-320</v>
          </cell>
          <cell r="KJ828">
            <v>84.100000000000009</v>
          </cell>
          <cell r="KK828">
            <v>-404.1</v>
          </cell>
          <cell r="KL828">
            <v>-233</v>
          </cell>
          <cell r="KM828">
            <v>196.84</v>
          </cell>
          <cell r="KN828">
            <v>-429.84000000000003</v>
          </cell>
          <cell r="KO828">
            <v>-477</v>
          </cell>
          <cell r="KP828">
            <v>-18.100000000000001</v>
          </cell>
          <cell r="KQ828">
            <v>-458.9</v>
          </cell>
          <cell r="KR828">
            <v>13</v>
          </cell>
          <cell r="KS828">
            <v>0</v>
          </cell>
          <cell r="KT828">
            <v>13</v>
          </cell>
          <cell r="KU828">
            <v>22</v>
          </cell>
          <cell r="KV828">
            <v>0</v>
          </cell>
          <cell r="KW828">
            <v>22</v>
          </cell>
          <cell r="KX828">
            <v>23</v>
          </cell>
          <cell r="KY828">
            <v>0</v>
          </cell>
          <cell r="KZ828">
            <v>23</v>
          </cell>
          <cell r="LA828">
            <v>33</v>
          </cell>
          <cell r="LB828">
            <v>0</v>
          </cell>
          <cell r="LC828">
            <v>33</v>
          </cell>
          <cell r="LD828">
            <v>30</v>
          </cell>
          <cell r="LE828">
            <v>0</v>
          </cell>
          <cell r="LF828">
            <v>30</v>
          </cell>
          <cell r="LG828">
            <v>33</v>
          </cell>
          <cell r="LH828">
            <v>0</v>
          </cell>
          <cell r="LI828">
            <v>33</v>
          </cell>
          <cell r="LJ828">
            <v>33</v>
          </cell>
          <cell r="LK828">
            <v>0</v>
          </cell>
          <cell r="LL828">
            <v>33</v>
          </cell>
          <cell r="LM828">
            <v>51</v>
          </cell>
          <cell r="LN828">
            <v>0</v>
          </cell>
          <cell r="LO828">
            <v>51</v>
          </cell>
          <cell r="LP828">
            <v>-646</v>
          </cell>
          <cell r="LQ828">
            <v>0</v>
          </cell>
          <cell r="LR828">
            <v>-646</v>
          </cell>
          <cell r="LS828">
            <v>-828</v>
          </cell>
          <cell r="LT828">
            <v>0</v>
          </cell>
          <cell r="LU828">
            <v>-828</v>
          </cell>
          <cell r="LV828">
            <v>-753</v>
          </cell>
          <cell r="LW828">
            <v>0</v>
          </cell>
          <cell r="LX828">
            <v>-753</v>
          </cell>
          <cell r="LY828">
            <v>-78</v>
          </cell>
          <cell r="LZ828">
            <v>0</v>
          </cell>
          <cell r="MA828">
            <v>-78</v>
          </cell>
          <cell r="MB828">
            <v>-498</v>
          </cell>
          <cell r="MC828">
            <v>0</v>
          </cell>
          <cell r="MD828">
            <v>-498</v>
          </cell>
          <cell r="ME828">
            <v>-339</v>
          </cell>
          <cell r="MF828">
            <v>0</v>
          </cell>
          <cell r="MG828">
            <v>-339</v>
          </cell>
          <cell r="MH828">
            <v>-168</v>
          </cell>
          <cell r="MI828">
            <v>0</v>
          </cell>
          <cell r="MJ828">
            <v>-168</v>
          </cell>
          <cell r="MK828">
            <v>-443</v>
          </cell>
          <cell r="ML828">
            <v>0</v>
          </cell>
          <cell r="MM828">
            <v>-443</v>
          </cell>
          <cell r="MN828">
            <v>-1424</v>
          </cell>
          <cell r="MO828">
            <v>0</v>
          </cell>
          <cell r="MP828">
            <v>-1424</v>
          </cell>
          <cell r="MQ828">
            <v>-285</v>
          </cell>
          <cell r="MR828">
            <v>0</v>
          </cell>
          <cell r="MS828">
            <v>-285</v>
          </cell>
          <cell r="MT828">
            <v>-196</v>
          </cell>
          <cell r="MU828">
            <v>0</v>
          </cell>
          <cell r="MV828">
            <v>-196</v>
          </cell>
          <cell r="MW828">
            <v>-550</v>
          </cell>
          <cell r="MX828">
            <v>0</v>
          </cell>
          <cell r="MY828">
            <v>-550</v>
          </cell>
          <cell r="MZ828">
            <v>-307</v>
          </cell>
          <cell r="NA828">
            <v>0</v>
          </cell>
          <cell r="NB828">
            <v>-307</v>
          </cell>
          <cell r="NC828">
            <v>-100</v>
          </cell>
          <cell r="ND828">
            <v>0</v>
          </cell>
          <cell r="NE828">
            <v>-100</v>
          </cell>
          <cell r="NF828">
            <v>-426</v>
          </cell>
          <cell r="NG828">
            <v>0</v>
          </cell>
          <cell r="NH828">
            <v>-426</v>
          </cell>
          <cell r="NI828">
            <v>-381</v>
          </cell>
          <cell r="NJ828">
            <v>0</v>
          </cell>
          <cell r="NK828">
            <v>-381</v>
          </cell>
          <cell r="NL828">
            <v>-221</v>
          </cell>
          <cell r="NM828">
            <v>0</v>
          </cell>
          <cell r="NN828">
            <v>-221</v>
          </cell>
          <cell r="NO828">
            <v>-140</v>
          </cell>
          <cell r="NP828">
            <v>0</v>
          </cell>
          <cell r="NQ828">
            <v>-140</v>
          </cell>
          <cell r="NR828">
            <v>-52</v>
          </cell>
          <cell r="NS828">
            <v>0</v>
          </cell>
          <cell r="NT828">
            <v>-52</v>
          </cell>
          <cell r="NU828">
            <v>694</v>
          </cell>
          <cell r="NV828">
            <v>0</v>
          </cell>
          <cell r="NW828">
            <v>694</v>
          </cell>
        </row>
        <row r="829">
          <cell r="BB829">
            <v>0.25524960634372579</v>
          </cell>
          <cell r="BD829">
            <v>0.25524960634372579</v>
          </cell>
          <cell r="BE829">
            <v>0.42760540338577918</v>
          </cell>
          <cell r="BG829">
            <v>0.42163871983604168</v>
          </cell>
          <cell r="BH829">
            <v>0.30021078564497961</v>
          </cell>
          <cell r="BJ829">
            <v>0.13065082786469226</v>
          </cell>
          <cell r="BK829">
            <v>8.2333267530072071E-2</v>
          </cell>
          <cell r="BM829">
            <v>6.829382364317213E-2</v>
          </cell>
          <cell r="BN829">
            <v>0.45532809285258297</v>
          </cell>
          <cell r="BP829">
            <v>0.45796567874065758</v>
          </cell>
          <cell r="BQ829">
            <v>0.40426410538800778</v>
          </cell>
          <cell r="BS829">
            <v>0.41637025591609128</v>
          </cell>
          <cell r="BT829">
            <v>0.17935607888019986</v>
          </cell>
          <cell r="BV829">
            <v>0.16636417858628544</v>
          </cell>
          <cell r="BW829">
            <v>3.2986005109157182</v>
          </cell>
          <cell r="BY829">
            <v>0.64513135816639378</v>
          </cell>
          <cell r="BZ829">
            <v>0.1985176354795794</v>
          </cell>
          <cell r="CB829">
            <v>0.18101403715643705</v>
          </cell>
          <cell r="CC829">
            <v>0.30165037816981205</v>
          </cell>
          <cell r="CE829">
            <v>0.29948450893486755</v>
          </cell>
          <cell r="CF829">
            <v>0.27430868127466368</v>
          </cell>
          <cell r="CH829">
            <v>0.27206321183052873</v>
          </cell>
          <cell r="CI829">
            <v>0.49431182044158078</v>
          </cell>
          <cell r="CK829">
            <v>0.49203636320852345</v>
          </cell>
          <cell r="CL829">
            <v>0.40067110883106904</v>
          </cell>
          <cell r="CN829">
            <v>0.40211424355103953</v>
          </cell>
          <cell r="CO829">
            <v>0.52124144309975184</v>
          </cell>
          <cell r="CQ829">
            <v>0.53401807206349738</v>
          </cell>
          <cell r="CR829">
            <v>0.36095363782419093</v>
          </cell>
          <cell r="CT829">
            <v>0.36095363782419093</v>
          </cell>
          <cell r="CU829">
            <v>-1.6606697515098707E-2</v>
          </cell>
          <cell r="CW829">
            <v>0.21230897250001252</v>
          </cell>
          <cell r="CX829">
            <v>0.35878771056329478</v>
          </cell>
          <cell r="CZ829">
            <v>0.38144026909571099</v>
          </cell>
          <cell r="DA829">
            <v>0.54572917514860353</v>
          </cell>
          <cell r="DC829">
            <v>0.48119905581350042</v>
          </cell>
          <cell r="DD829">
            <v>0.25742497088355876</v>
          </cell>
          <cell r="DF829">
            <v>0.25033404050057501</v>
          </cell>
          <cell r="DG829">
            <v>0.16332143418423481</v>
          </cell>
          <cell r="DI829">
            <v>0.31265721713012273</v>
          </cell>
          <cell r="DJ829">
            <v>0.35113677205430538</v>
          </cell>
          <cell r="DL829">
            <v>0.35911332247148769</v>
          </cell>
          <cell r="DM829">
            <v>1.7702761223269345</v>
          </cell>
          <cell r="DO829">
            <v>0.39586936238566939</v>
          </cell>
          <cell r="DP829">
            <v>0.39837321604080894</v>
          </cell>
          <cell r="DR829">
            <v>0.28142897754850188</v>
          </cell>
          <cell r="DS829">
            <v>0.65482233502538068</v>
          </cell>
          <cell r="DU829">
            <v>0.57861635220125784</v>
          </cell>
          <cell r="DV829">
            <v>0.40398126463700235</v>
          </cell>
          <cell r="DX829">
            <v>0.41234163064540169</v>
          </cell>
          <cell r="DY829">
            <v>0.54623655913978497</v>
          </cell>
          <cell r="EA829">
            <v>0.46707423580786028</v>
          </cell>
          <cell r="EB829">
            <v>0.3640226628895184</v>
          </cell>
          <cell r="ED829">
            <v>0.36339404709018219</v>
          </cell>
          <cell r="EE829">
            <v>-13.428571428571429</v>
          </cell>
          <cell r="EG829">
            <v>-13.428571428571429</v>
          </cell>
          <cell r="EH829">
            <v>9.454545454545455</v>
          </cell>
          <cell r="EJ829">
            <v>9.454545454545455</v>
          </cell>
          <cell r="EK829">
            <v>-59.92307692307692</v>
          </cell>
          <cell r="EM829">
            <v>-59.92307692307692</v>
          </cell>
          <cell r="EN829">
            <v>-7.6162790697674421</v>
          </cell>
          <cell r="EP829">
            <v>-7.6162790697674421</v>
          </cell>
          <cell r="EQ829">
            <v>-55.25</v>
          </cell>
          <cell r="ES829">
            <v>-55.25</v>
          </cell>
          <cell r="ET829">
            <v>-139.19999999999999</v>
          </cell>
          <cell r="EV829">
            <v>-139.19999999999999</v>
          </cell>
          <cell r="EW829">
            <v>617</v>
          </cell>
          <cell r="EY829">
            <v>617</v>
          </cell>
          <cell r="EZ829">
            <v>-17.015873015873016</v>
          </cell>
          <cell r="FB829">
            <v>-17.015873015873016</v>
          </cell>
          <cell r="FC829">
            <v>0.37474541751527496</v>
          </cell>
          <cell r="FE829">
            <v>0.37474541751527496</v>
          </cell>
          <cell r="FF829">
            <v>0.39091646390916462</v>
          </cell>
          <cell r="FH829">
            <v>0.39091646390916462</v>
          </cell>
          <cell r="FI829">
            <v>8.155080213903744E-2</v>
          </cell>
          <cell r="FK829">
            <v>8.155080213903744E-2</v>
          </cell>
          <cell r="FL829">
            <v>1.0555555555555556</v>
          </cell>
          <cell r="FN829">
            <v>1.0555555555555556</v>
          </cell>
          <cell r="FO829">
            <v>0.3303834808259587</v>
          </cell>
          <cell r="FQ829">
            <v>0.3303834808259587</v>
          </cell>
          <cell r="FR829">
            <v>0.54404145077720212</v>
          </cell>
          <cell r="FT829">
            <v>0.54404145077720212</v>
          </cell>
          <cell r="FU829">
            <v>0.49606299212598426</v>
          </cell>
          <cell r="FW829">
            <v>0.49606299212598426</v>
          </cell>
          <cell r="FX829">
            <v>0.25240847784200388</v>
          </cell>
          <cell r="FZ829">
            <v>0.25240847784200388</v>
          </cell>
          <cell r="GA829">
            <v>0.83147632311977715</v>
          </cell>
          <cell r="GC829">
            <v>0.83147632311977715</v>
          </cell>
          <cell r="GD829">
            <v>0.38541666666666669</v>
          </cell>
          <cell r="GF829">
            <v>0.38541666666666669</v>
          </cell>
          <cell r="GG829">
            <v>0.40192926045016075</v>
          </cell>
          <cell r="GI829">
            <v>0.40192926045016075</v>
          </cell>
          <cell r="GJ829">
            <v>0.21351766513056836</v>
          </cell>
          <cell r="GL829">
            <v>0.21351766513056836</v>
          </cell>
          <cell r="GM829">
            <v>0.40274599542334094</v>
          </cell>
          <cell r="GO829">
            <v>0.40274599542334094</v>
          </cell>
          <cell r="GP829">
            <v>0.82258064516129037</v>
          </cell>
          <cell r="GR829">
            <v>0.82258064516129037</v>
          </cell>
          <cell r="GS829">
            <v>0.23140495867768596</v>
          </cell>
          <cell r="GU829">
            <v>0.23140495867768596</v>
          </cell>
          <cell r="GV829">
            <v>0.45062836624775582</v>
          </cell>
          <cell r="GX829">
            <v>0.45062836624775582</v>
          </cell>
          <cell r="GY829">
            <v>0.57603686635944695</v>
          </cell>
          <cell r="HA829">
            <v>0.57603686635944695</v>
          </cell>
          <cell r="HB829">
            <v>0.28650137741046833</v>
          </cell>
          <cell r="HD829">
            <v>0.28650137741046833</v>
          </cell>
          <cell r="HE829">
            <v>0.87258687258687262</v>
          </cell>
          <cell r="HG829">
            <v>0.87258687258687262</v>
          </cell>
          <cell r="HH829">
            <v>0.16896551724137931</v>
          </cell>
          <cell r="HJ829">
            <v>0.16896551724137931</v>
          </cell>
          <cell r="HO829">
            <v>0.31135301469175874</v>
          </cell>
          <cell r="HP829">
            <v>1.026795276321608E-3</v>
          </cell>
          <cell r="HQ829">
            <v>0.23475580791044512</v>
          </cell>
          <cell r="HR829">
            <v>0.3635240434356739</v>
          </cell>
          <cell r="HS829">
            <v>1.026795276321608E-3</v>
          </cell>
          <cell r="HT829">
            <v>0.22308183872811924</v>
          </cell>
          <cell r="HU829">
            <v>0.30021078564497961</v>
          </cell>
          <cell r="HV829">
            <v>-8.9634528126383388E-3</v>
          </cell>
          <cell r="HW829">
            <v>0.13065082786469226</v>
          </cell>
          <cell r="HX829">
            <v>0.29765843113223101</v>
          </cell>
          <cell r="HY829">
            <v>0.2924242043071637</v>
          </cell>
          <cell r="HZ829">
            <v>0.29824421985952171</v>
          </cell>
          <cell r="IA829">
            <v>0.36090951751436029</v>
          </cell>
          <cell r="IB829">
            <v>0.28842994671610411</v>
          </cell>
          <cell r="IC829">
            <v>0.37022104120192423</v>
          </cell>
          <cell r="ID829">
            <v>0.33153082321880817</v>
          </cell>
          <cell r="IE829">
            <v>0.28710932678089773</v>
          </cell>
          <cell r="IF829">
            <v>0.33896188522728871</v>
          </cell>
          <cell r="IG829">
            <v>0.17935607888019986</v>
          </cell>
          <cell r="IH829">
            <v>0.2386310702931333</v>
          </cell>
          <cell r="II829">
            <v>0.16636417858628544</v>
          </cell>
          <cell r="IJ829">
            <v>1.1107168058831569</v>
          </cell>
          <cell r="IK829">
            <v>11.883390648033892</v>
          </cell>
          <cell r="IL829">
            <v>0.36290637778866552</v>
          </cell>
          <cell r="IM829">
            <v>0.26130701303355419</v>
          </cell>
          <cell r="IN829">
            <v>0.34430032964567403</v>
          </cell>
          <cell r="IO829">
            <v>0.25619271042140024</v>
          </cell>
          <cell r="IP829">
            <v>0.28618320448984175</v>
          </cell>
          <cell r="IQ829">
            <v>0.34429999999999999</v>
          </cell>
          <cell r="IR829">
            <v>0.28385147412216089</v>
          </cell>
          <cell r="IS829">
            <v>0.27430868127466368</v>
          </cell>
          <cell r="IT829">
            <v>0.34430000000000005</v>
          </cell>
          <cell r="IU829">
            <v>0.27206321183052873</v>
          </cell>
          <cell r="IV829">
            <v>0.43629841932906593</v>
          </cell>
          <cell r="IW829">
            <v>0.14122524682651616</v>
          </cell>
          <cell r="IX829">
            <v>0.43805272147688007</v>
          </cell>
          <cell r="IY829">
            <v>0.4108509575543835</v>
          </cell>
          <cell r="IZ829">
            <v>0.23114052586453285</v>
          </cell>
          <cell r="JA829">
            <v>0.41363561017332179</v>
          </cell>
          <cell r="JB829">
            <v>0.41793622936858094</v>
          </cell>
          <cell r="JC829">
            <v>0</v>
          </cell>
          <cell r="JD829">
            <v>0.42152149858705679</v>
          </cell>
          <cell r="JE829">
            <v>0.36095363782419093</v>
          </cell>
          <cell r="JF829" t="e">
            <v>#DIV/0!</v>
          </cell>
          <cell r="JG829">
            <v>0.36095363782419093</v>
          </cell>
          <cell r="JH829">
            <v>0.22714020813124058</v>
          </cell>
          <cell r="JI829">
            <v>-1.9690880637504238</v>
          </cell>
          <cell r="JJ829">
            <v>0.31608050892262546</v>
          </cell>
          <cell r="JK829">
            <v>0.35919336164428717</v>
          </cell>
          <cell r="JL829">
            <v>0.30605281836581927</v>
          </cell>
          <cell r="JM829">
            <v>0.35556005527815376</v>
          </cell>
          <cell r="JN829">
            <v>0.35936166200504116</v>
          </cell>
          <cell r="JO829">
            <v>0.16744925431851507</v>
          </cell>
          <cell r="JP829">
            <v>0.3450636186202789</v>
          </cell>
          <cell r="JQ829">
            <v>0.25742497088355876</v>
          </cell>
          <cell r="JR829">
            <v>0.74416873449131427</v>
          </cell>
          <cell r="JS829">
            <v>0.25033404050057501</v>
          </cell>
          <cell r="JT829">
            <v>0.40209246448521685</v>
          </cell>
          <cell r="JU829">
            <v>0.88842720533209452</v>
          </cell>
          <cell r="JV829">
            <v>0.33708796291049609</v>
          </cell>
          <cell r="JW829">
            <v>0.44584921652084708</v>
          </cell>
          <cell r="JX829">
            <v>0.99149693643342485</v>
          </cell>
          <cell r="JY829">
            <v>0.34296483306233772</v>
          </cell>
          <cell r="JZ829">
            <v>0.52135923406976969</v>
          </cell>
          <cell r="KA829">
            <v>45.598269489247912</v>
          </cell>
          <cell r="KB829">
            <v>0.3345934463203411</v>
          </cell>
          <cell r="KC829">
            <v>0.39837321604080894</v>
          </cell>
          <cell r="KD829">
            <v>0.56372549019607843</v>
          </cell>
          <cell r="KE829">
            <v>0.28142897754850188</v>
          </cell>
          <cell r="KF829">
            <v>0.65482233502538068</v>
          </cell>
          <cell r="KG829">
            <v>0.36605890603085556</v>
          </cell>
          <cell r="KH829">
            <v>0.53356890459363948</v>
          </cell>
          <cell r="KI829">
            <v>0.40398126463700235</v>
          </cell>
          <cell r="KJ829">
            <v>0.32925835370823137</v>
          </cell>
          <cell r="KK829">
            <v>0.39459404115900476</v>
          </cell>
          <cell r="KL829">
            <v>0.54623655913978497</v>
          </cell>
          <cell r="KM829">
            <v>0.35565729234793986</v>
          </cell>
          <cell r="KN829">
            <v>0.47062791904514789</v>
          </cell>
          <cell r="KO829">
            <v>0.3640226628895184</v>
          </cell>
          <cell r="KP829">
            <v>0.37785016286644946</v>
          </cell>
          <cell r="KQ829">
            <v>0.36339404709018219</v>
          </cell>
          <cell r="KR829">
            <v>-13.428571428571429</v>
          </cell>
          <cell r="KS829" t="e">
            <v>#DIV/0!</v>
          </cell>
          <cell r="KT829">
            <v>-13.428571428571429</v>
          </cell>
          <cell r="KU829">
            <v>9.454545454545455</v>
          </cell>
          <cell r="KV829" t="e">
            <v>#DIV/0!</v>
          </cell>
          <cell r="KW829">
            <v>9.454545454545455</v>
          </cell>
          <cell r="KX829">
            <v>-59.92307692307692</v>
          </cell>
          <cell r="KY829" t="e">
            <v>#DIV/0!</v>
          </cell>
          <cell r="KZ829">
            <v>-59.92307692307692</v>
          </cell>
          <cell r="LA829">
            <v>-7.6162790697674421</v>
          </cell>
          <cell r="LB829" t="e">
            <v>#DIV/0!</v>
          </cell>
          <cell r="LC829">
            <v>-7.6162790697674421</v>
          </cell>
          <cell r="LD829">
            <v>-55.25</v>
          </cell>
          <cell r="LE829" t="e">
            <v>#DIV/0!</v>
          </cell>
          <cell r="LF829">
            <v>-55.25</v>
          </cell>
          <cell r="LG829">
            <v>-139.19999999999999</v>
          </cell>
          <cell r="LH829" t="e">
            <v>#DIV/0!</v>
          </cell>
          <cell r="LI829">
            <v>-139.19999999999999</v>
          </cell>
          <cell r="LJ829">
            <v>617</v>
          </cell>
          <cell r="LK829" t="e">
            <v>#DIV/0!</v>
          </cell>
          <cell r="LL829">
            <v>617</v>
          </cell>
          <cell r="LM829">
            <v>-17.015873015873016</v>
          </cell>
          <cell r="LN829" t="e">
            <v>#DIV/0!</v>
          </cell>
          <cell r="LO829">
            <v>-17.015873015873016</v>
          </cell>
          <cell r="LP829">
            <v>0.37474541751527496</v>
          </cell>
          <cell r="LQ829" t="e">
            <v>#DIV/0!</v>
          </cell>
          <cell r="LR829">
            <v>0.37474541751527496</v>
          </cell>
          <cell r="LS829">
            <v>0.39091646390916462</v>
          </cell>
          <cell r="LT829" t="e">
            <v>#DIV/0!</v>
          </cell>
          <cell r="LU829">
            <v>0.39091646390916462</v>
          </cell>
          <cell r="LV829">
            <v>8.155080213903744E-2</v>
          </cell>
          <cell r="LW829" t="e">
            <v>#DIV/0!</v>
          </cell>
          <cell r="LX829">
            <v>8.155080213903744E-2</v>
          </cell>
          <cell r="LY829">
            <v>1.0555555555555556</v>
          </cell>
          <cell r="LZ829" t="e">
            <v>#DIV/0!</v>
          </cell>
          <cell r="MA829">
            <v>1.0555555555555556</v>
          </cell>
          <cell r="MB829">
            <v>0.3303834808259587</v>
          </cell>
          <cell r="MC829" t="e">
            <v>#DIV/0!</v>
          </cell>
          <cell r="MD829">
            <v>0.3303834808259587</v>
          </cell>
          <cell r="ME829">
            <v>0.54404145077720212</v>
          </cell>
          <cell r="MF829" t="e">
            <v>#DIV/0!</v>
          </cell>
          <cell r="MG829">
            <v>0.54404145077720212</v>
          </cell>
          <cell r="MH829">
            <v>0.49606299212598426</v>
          </cell>
          <cell r="MI829" t="e">
            <v>#DIV/0!</v>
          </cell>
          <cell r="MJ829">
            <v>0.49606299212598426</v>
          </cell>
          <cell r="MK829">
            <v>0.25240847784200388</v>
          </cell>
          <cell r="ML829" t="e">
            <v>#DIV/0!</v>
          </cell>
          <cell r="MM829">
            <v>0.25240847784200388</v>
          </cell>
          <cell r="MN829">
            <v>0.83147632311977715</v>
          </cell>
          <cell r="MO829" t="e">
            <v>#DIV/0!</v>
          </cell>
          <cell r="MP829">
            <v>0.83147632311977715</v>
          </cell>
          <cell r="MQ829">
            <v>0.38541666666666669</v>
          </cell>
          <cell r="MR829" t="e">
            <v>#DIV/0!</v>
          </cell>
          <cell r="MS829">
            <v>0.38541666666666669</v>
          </cell>
          <cell r="MT829">
            <v>0.40192926045016075</v>
          </cell>
          <cell r="MU829" t="e">
            <v>#DIV/0!</v>
          </cell>
          <cell r="MV829">
            <v>0.40192926045016075</v>
          </cell>
          <cell r="MW829">
            <v>0.21351766513056836</v>
          </cell>
          <cell r="MX829" t="e">
            <v>#DIV/0!</v>
          </cell>
          <cell r="MY829">
            <v>0.21351766513056836</v>
          </cell>
          <cell r="MZ829">
            <v>0.40274599542334094</v>
          </cell>
          <cell r="NA829" t="e">
            <v>#DIV/0!</v>
          </cell>
          <cell r="NB829">
            <v>0.40274599542334094</v>
          </cell>
          <cell r="NC829">
            <v>0.82258064516129037</v>
          </cell>
          <cell r="ND829" t="e">
            <v>#DIV/0!</v>
          </cell>
          <cell r="NE829">
            <v>0.82258064516129037</v>
          </cell>
          <cell r="NF829">
            <v>0.23140495867768596</v>
          </cell>
          <cell r="NG829" t="e">
            <v>#DIV/0!</v>
          </cell>
          <cell r="NH829">
            <v>0.23140495867768596</v>
          </cell>
          <cell r="NI829">
            <v>0.45062836624775582</v>
          </cell>
          <cell r="NJ829" t="e">
            <v>#DIV/0!</v>
          </cell>
          <cell r="NK829">
            <v>0.45062836624775582</v>
          </cell>
          <cell r="NL829">
            <v>0.57603686635944695</v>
          </cell>
          <cell r="NM829" t="e">
            <v>#DIV/0!</v>
          </cell>
          <cell r="NN829">
            <v>0.57603686635944695</v>
          </cell>
          <cell r="NO829">
            <v>0.28650137741046833</v>
          </cell>
          <cell r="NP829" t="e">
            <v>#DIV/0!</v>
          </cell>
          <cell r="NQ829">
            <v>0.28650137741046833</v>
          </cell>
          <cell r="NR829">
            <v>0.87258687258687262</v>
          </cell>
          <cell r="NS829" t="e">
            <v>#DIV/0!</v>
          </cell>
          <cell r="NT829">
            <v>0.87258687258687262</v>
          </cell>
          <cell r="NU829">
            <v>0.16896551724137931</v>
          </cell>
          <cell r="NV829" t="e">
            <v>#DIV/0!</v>
          </cell>
          <cell r="NW829">
            <v>0.16896551724137931</v>
          </cell>
        </row>
        <row r="831">
          <cell r="HO831" t="str">
            <v>Nature de l'ajustement</v>
          </cell>
          <cell r="HP831" t="str">
            <v>Trimestre</v>
          </cell>
          <cell r="HR831" t="str">
            <v>Nature de l'ajustement</v>
          </cell>
          <cell r="HS831" t="str">
            <v>Trimestre</v>
          </cell>
          <cell r="HU831" t="str">
            <v>Nature de l'ajustement</v>
          </cell>
          <cell r="HV831" t="str">
            <v>Trimestre</v>
          </cell>
          <cell r="HX831" t="str">
            <v>Nature de l'ajustement</v>
          </cell>
          <cell r="HY831" t="str">
            <v>Trimestre</v>
          </cell>
          <cell r="IA831" t="str">
            <v>Nature de l'ajustement</v>
          </cell>
          <cell r="IB831" t="str">
            <v>Trimestre</v>
          </cell>
          <cell r="ID831" t="str">
            <v>Nature de l'ajustement</v>
          </cell>
          <cell r="IE831" t="str">
            <v>Trimestre</v>
          </cell>
          <cell r="IG831" t="str">
            <v>Nature de l'ajustement</v>
          </cell>
          <cell r="IH831" t="str">
            <v>Trimestre</v>
          </cell>
          <cell r="IJ831" t="str">
            <v>Nature de l'ajustement</v>
          </cell>
          <cell r="IK831" t="str">
            <v>Trimestre</v>
          </cell>
          <cell r="IM831" t="str">
            <v>Nature de l'ajustement</v>
          </cell>
          <cell r="IN831" t="str">
            <v>Trimestre</v>
          </cell>
          <cell r="IP831" t="str">
            <v>Nature de l'ajustement</v>
          </cell>
          <cell r="IQ831" t="str">
            <v>Trimestre</v>
          </cell>
          <cell r="IS831" t="str">
            <v>Nature de l'ajustement</v>
          </cell>
          <cell r="IT831" t="str">
            <v>Trimestre</v>
          </cell>
          <cell r="IV831" t="str">
            <v>Nature de l'ajustement</v>
          </cell>
          <cell r="IW831" t="str">
            <v>Trimestre</v>
          </cell>
          <cell r="IY831" t="str">
            <v>Nature de l'ajustement</v>
          </cell>
          <cell r="IZ831" t="str">
            <v>Trimestre</v>
          </cell>
          <cell r="JB831" t="str">
            <v>Nature de l'ajustement</v>
          </cell>
          <cell r="JC831" t="str">
            <v>Trimestre</v>
          </cell>
          <cell r="JE831" t="str">
            <v>Nature de l'ajustement</v>
          </cell>
          <cell r="JF831" t="str">
            <v>Trimestre</v>
          </cell>
          <cell r="JH831" t="str">
            <v>Nature de l'ajustement</v>
          </cell>
          <cell r="JI831" t="str">
            <v>Trimestre</v>
          </cell>
          <cell r="JK831" t="str">
            <v>Nature de l'ajustement</v>
          </cell>
          <cell r="JL831" t="str">
            <v>Trimestre</v>
          </cell>
          <cell r="JN831" t="str">
            <v>Nature de l'ajustement</v>
          </cell>
          <cell r="JO831" t="str">
            <v>Trimestre</v>
          </cell>
          <cell r="JQ831" t="str">
            <v>Nature de l'ajustement</v>
          </cell>
          <cell r="JR831" t="str">
            <v>Trimestre</v>
          </cell>
          <cell r="JT831" t="str">
            <v>Nature de l'ajustement</v>
          </cell>
          <cell r="JU831" t="str">
            <v>Trimestre</v>
          </cell>
          <cell r="JW831" t="str">
            <v>Nature de l'ajustement</v>
          </cell>
          <cell r="JX831" t="str">
            <v>Trimestre</v>
          </cell>
          <cell r="JZ831" t="str">
            <v>Nature de l'ajustement</v>
          </cell>
          <cell r="KA831" t="str">
            <v>Trimestre</v>
          </cell>
          <cell r="KC831" t="str">
            <v>Nature de l'ajustement</v>
          </cell>
          <cell r="KD831" t="str">
            <v>Trimestre</v>
          </cell>
          <cell r="KF831" t="str">
            <v>Nature de l'ajustement</v>
          </cell>
          <cell r="KG831" t="str">
            <v>Trimestre</v>
          </cell>
          <cell r="KI831" t="str">
            <v>Nature de l'ajustement</v>
          </cell>
          <cell r="KJ831" t="str">
            <v>Trimestre</v>
          </cell>
          <cell r="KL831" t="str">
            <v>Nature de l'ajustement</v>
          </cell>
          <cell r="KM831" t="str">
            <v>Trimestre</v>
          </cell>
          <cell r="KO831" t="str">
            <v>Nature de l'ajustement</v>
          </cell>
          <cell r="KP831" t="str">
            <v>Trimestre</v>
          </cell>
          <cell r="KR831" t="str">
            <v>Nature de l'ajustement</v>
          </cell>
          <cell r="KS831" t="str">
            <v>Trimestre</v>
          </cell>
          <cell r="KU831" t="str">
            <v>Nature de l'ajustement</v>
          </cell>
          <cell r="KV831" t="str">
            <v>Trimestre</v>
          </cell>
          <cell r="KX831" t="str">
            <v>Nature de l'ajustement</v>
          </cell>
          <cell r="KY831" t="str">
            <v>Trimestre</v>
          </cell>
          <cell r="LA831" t="str">
            <v>Nature de l'ajustement</v>
          </cell>
          <cell r="LB831" t="str">
            <v>Trimestre</v>
          </cell>
          <cell r="LD831" t="str">
            <v>Nature de l'ajustement</v>
          </cell>
          <cell r="LE831" t="str">
            <v>Trimestre</v>
          </cell>
          <cell r="LG831" t="str">
            <v>Nature de l'ajustement</v>
          </cell>
          <cell r="LH831" t="str">
            <v>Trimestre</v>
          </cell>
          <cell r="LJ831" t="str">
            <v>Nature de l'ajustement</v>
          </cell>
          <cell r="LK831" t="str">
            <v>Trimestre</v>
          </cell>
          <cell r="LM831" t="str">
            <v>Nature de l'ajustement</v>
          </cell>
          <cell r="LN831" t="str">
            <v>Trimestre</v>
          </cell>
          <cell r="LP831" t="str">
            <v>Nature de l'ajustement</v>
          </cell>
          <cell r="LQ831" t="str">
            <v>Trimestre</v>
          </cell>
          <cell r="LS831" t="str">
            <v>Nature de l'ajustement</v>
          </cell>
          <cell r="LT831" t="str">
            <v>Trimestre</v>
          </cell>
          <cell r="LV831" t="str">
            <v>Nature de l'ajustement</v>
          </cell>
          <cell r="LW831" t="str">
            <v>Trimestre</v>
          </cell>
          <cell r="LY831" t="str">
            <v>Nature de l'ajustement</v>
          </cell>
          <cell r="LZ831" t="str">
            <v>Trimestre</v>
          </cell>
          <cell r="MB831" t="str">
            <v>Nature de l'ajustement</v>
          </cell>
          <cell r="MC831" t="str">
            <v>Trimestre</v>
          </cell>
          <cell r="ME831" t="str">
            <v>Nature de l'ajustement</v>
          </cell>
          <cell r="MF831" t="str">
            <v>Trimestre</v>
          </cell>
          <cell r="MH831" t="str">
            <v>Nature de l'ajustement</v>
          </cell>
          <cell r="MI831" t="str">
            <v>Trimestre</v>
          </cell>
          <cell r="MK831" t="str">
            <v>Nature de l'ajustement</v>
          </cell>
          <cell r="ML831" t="str">
            <v>Trimestre</v>
          </cell>
          <cell r="MN831" t="str">
            <v>Nature de l'ajustement</v>
          </cell>
          <cell r="MO831" t="str">
            <v>Trimestre</v>
          </cell>
          <cell r="MQ831" t="str">
            <v>Nature de l'ajustement</v>
          </cell>
          <cell r="MR831" t="str">
            <v>Trimestre</v>
          </cell>
          <cell r="MT831" t="str">
            <v>Nature de l'ajustement</v>
          </cell>
          <cell r="MU831" t="str">
            <v>Trimestre</v>
          </cell>
          <cell r="MW831" t="str">
            <v>Nature de l'ajustement</v>
          </cell>
          <cell r="MX831" t="str">
            <v>Trimestre</v>
          </cell>
          <cell r="MZ831" t="str">
            <v>Nature de l'ajustement</v>
          </cell>
          <cell r="NA831" t="str">
            <v>Trimestre</v>
          </cell>
          <cell r="NC831" t="str">
            <v>Nature de l'ajustement</v>
          </cell>
          <cell r="ND831" t="str">
            <v>Trimestre</v>
          </cell>
          <cell r="NF831" t="str">
            <v>Nature de l'ajustement</v>
          </cell>
          <cell r="NG831" t="str">
            <v>Trimestre</v>
          </cell>
          <cell r="NI831" t="str">
            <v>Nature de l'ajustement</v>
          </cell>
          <cell r="NJ831" t="str">
            <v>Trimestre</v>
          </cell>
          <cell r="NL831" t="str">
            <v>Nature de l'ajustement</v>
          </cell>
          <cell r="NM831" t="str">
            <v>Trimestre</v>
          </cell>
          <cell r="NO831" t="str">
            <v>Nature de l'ajustement</v>
          </cell>
          <cell r="NP831" t="str">
            <v>Trimestre</v>
          </cell>
          <cell r="NR831" t="str">
            <v>Nature de l'ajustement</v>
          </cell>
          <cell r="NS831" t="str">
            <v>Trimestre</v>
          </cell>
          <cell r="NU831" t="str">
            <v>Nature de l'ajustement</v>
          </cell>
          <cell r="NV831" t="str">
            <v>Trimestre</v>
          </cell>
        </row>
        <row r="832">
          <cell r="HO832" t="str">
            <v>Spread émetteurs (AHM)</v>
          </cell>
          <cell r="HP832" t="str">
            <v>2021-T1</v>
          </cell>
          <cell r="HR832" t="str">
            <v>Spread émetteurs (AHM)</v>
          </cell>
          <cell r="HS832" t="str">
            <v>XXXX-XX</v>
          </cell>
          <cell r="HU832" t="str">
            <v>Spread émetteurs (AHM)</v>
          </cell>
          <cell r="HV832" t="str">
            <v>XXXX-XX</v>
          </cell>
          <cell r="HX832" t="str">
            <v>Spread émetteurs (AHM)</v>
          </cell>
          <cell r="HY832" t="str">
            <v>2020-T2</v>
          </cell>
          <cell r="IA832" t="str">
            <v>Spread émetteurs (AHM)</v>
          </cell>
          <cell r="IB832" t="str">
            <v>2020-T1</v>
          </cell>
          <cell r="ID832" t="str">
            <v>Spread émetteurs (AHM)</v>
          </cell>
          <cell r="IE832" t="str">
            <v>XXXX-XX</v>
          </cell>
          <cell r="IG832" t="str">
            <v>Spread émetteurs (AHM)</v>
          </cell>
          <cell r="IH832" t="str">
            <v>XXXX-XX</v>
          </cell>
          <cell r="IJ832" t="str">
            <v>Spread émetteurs (AHM)</v>
          </cell>
          <cell r="IK832" t="str">
            <v>2019-T2</v>
          </cell>
          <cell r="IM832" t="str">
            <v>Spread émetteurs (AHM)</v>
          </cell>
          <cell r="IN832" t="str">
            <v>2019-T1</v>
          </cell>
          <cell r="IP832" t="str">
            <v>Spread émetteurs (AHM)</v>
          </cell>
          <cell r="IQ832" t="str">
            <v>XXXX-XX</v>
          </cell>
          <cell r="IS832" t="str">
            <v>Spread émetteurs (AHM)</v>
          </cell>
          <cell r="IT832" t="str">
            <v>XXXX-XX</v>
          </cell>
          <cell r="IV832" t="str">
            <v>Spread émetteurs (AHM)</v>
          </cell>
          <cell r="IW832" t="str">
            <v>2018-T2</v>
          </cell>
          <cell r="IY832" t="str">
            <v>Spread émetteurs (AHM)</v>
          </cell>
          <cell r="IZ832" t="str">
            <v>2018-T1</v>
          </cell>
          <cell r="JB832" t="str">
            <v>Spread émetteurs (AHM)</v>
          </cell>
          <cell r="JC832" t="str">
            <v>XXXX-XX</v>
          </cell>
          <cell r="JE832" t="str">
            <v>Spread émetteurs (AHM)</v>
          </cell>
          <cell r="JF832" t="str">
            <v>XXXX-XX</v>
          </cell>
          <cell r="JH832" t="str">
            <v>Spread émetteurs (AHM)</v>
          </cell>
          <cell r="JI832" t="str">
            <v>2017-T2</v>
          </cell>
          <cell r="JK832" t="str">
            <v>Spread émetteurs (AHM)</v>
          </cell>
          <cell r="JL832" t="str">
            <v>2017-T1</v>
          </cell>
          <cell r="JN832" t="str">
            <v>Spread émetteurs (AHM)</v>
          </cell>
          <cell r="JO832" t="str">
            <v>XXXX-XX</v>
          </cell>
          <cell r="JQ832" t="str">
            <v>Spread émetteurs (AHM)</v>
          </cell>
          <cell r="JR832" t="str">
            <v>XXXX-XX</v>
          </cell>
          <cell r="JT832" t="str">
            <v>Spread émetteurs (AHM)</v>
          </cell>
          <cell r="JU832" t="str">
            <v>2016-T2</v>
          </cell>
          <cell r="JW832" t="str">
            <v>Spread émetteurs (AHM)</v>
          </cell>
          <cell r="JX832" t="str">
            <v>2016-T1</v>
          </cell>
          <cell r="JZ832" t="str">
            <v>Spread émetteurs (AHM)</v>
          </cell>
          <cell r="KA832" t="str">
            <v>XXXX-XX</v>
          </cell>
          <cell r="KC832" t="str">
            <v>Spread émetteurs (AHM)</v>
          </cell>
          <cell r="KD832" t="str">
            <v>XXXX-XX</v>
          </cell>
          <cell r="KF832" t="str">
            <v>Spread émetteurs (AHM)</v>
          </cell>
          <cell r="KG832" t="str">
            <v>2015-T2</v>
          </cell>
          <cell r="KI832" t="str">
            <v>Spread émetteurs (AHM)</v>
          </cell>
          <cell r="KJ832" t="str">
            <v>2015-T1</v>
          </cell>
          <cell r="KL832" t="str">
            <v>Spread émetteurs (AHM)</v>
          </cell>
          <cell r="KM832" t="str">
            <v>XXXX-XX</v>
          </cell>
          <cell r="KO832" t="str">
            <v>Spread émetteurs (AHM)</v>
          </cell>
          <cell r="KP832" t="str">
            <v>XXXX-XX</v>
          </cell>
          <cell r="KR832" t="str">
            <v>Spread émetteurs (AHM)</v>
          </cell>
          <cell r="KS832" t="str">
            <v>2014-T2</v>
          </cell>
          <cell r="KU832" t="str">
            <v>Spread émetteurs (AHM)</v>
          </cell>
          <cell r="KV832" t="str">
            <v>2014-T1</v>
          </cell>
          <cell r="KX832" t="str">
            <v>Spread émetteurs (AHM)</v>
          </cell>
          <cell r="KY832" t="str">
            <v>XXXX-XX</v>
          </cell>
          <cell r="LA832" t="str">
            <v>Spread émetteurs (AHM)</v>
          </cell>
          <cell r="LB832" t="str">
            <v>XXXX-XX</v>
          </cell>
          <cell r="LD832" t="str">
            <v>Spread émetteurs (AHM)</v>
          </cell>
          <cell r="LE832" t="str">
            <v>2013-T2</v>
          </cell>
          <cell r="LG832" t="str">
            <v>Spread émetteurs (AHM)</v>
          </cell>
          <cell r="LH832" t="str">
            <v>2013-T1</v>
          </cell>
          <cell r="LJ832" t="str">
            <v>Spread émetteurs (AHM)</v>
          </cell>
          <cell r="LK832" t="str">
            <v>XXXX-XX</v>
          </cell>
          <cell r="LM832" t="str">
            <v>Spread émetteurs (AHM)</v>
          </cell>
          <cell r="LN832" t="str">
            <v>XXXX-XX</v>
          </cell>
          <cell r="LP832" t="str">
            <v>Spread émetteurs (AHM)</v>
          </cell>
          <cell r="LQ832" t="str">
            <v>2012-T2</v>
          </cell>
          <cell r="LS832" t="str">
            <v>Spread émetteurs (AHM)</v>
          </cell>
          <cell r="LT832" t="str">
            <v>2012-T1</v>
          </cell>
          <cell r="LV832" t="str">
            <v>Spread émetteurs (AHM)</v>
          </cell>
          <cell r="LW832" t="str">
            <v>XXXX-XX</v>
          </cell>
          <cell r="LY832" t="str">
            <v>Spread émetteurs (AHM)</v>
          </cell>
          <cell r="LZ832" t="str">
            <v>XXXX-XX</v>
          </cell>
          <cell r="MB832" t="str">
            <v>Spread émetteurs (AHM)</v>
          </cell>
          <cell r="MC832" t="str">
            <v>2011-T2</v>
          </cell>
          <cell r="ME832" t="str">
            <v>Spread émetteurs (AHM)</v>
          </cell>
          <cell r="MF832" t="str">
            <v>2011-T1</v>
          </cell>
          <cell r="MH832" t="str">
            <v>Spread émetteurs (AHM)</v>
          </cell>
          <cell r="MI832" t="str">
            <v>XXXX-XX</v>
          </cell>
          <cell r="MK832" t="str">
            <v>Spread émetteurs (AHM)</v>
          </cell>
          <cell r="ML832" t="str">
            <v>XXXX-XX</v>
          </cell>
          <cell r="MN832" t="str">
            <v>Spread émetteurs (AHM)</v>
          </cell>
          <cell r="MO832" t="str">
            <v>2010-T2</v>
          </cell>
          <cell r="MQ832" t="str">
            <v>Spread émetteurs (AHM)</v>
          </cell>
          <cell r="MR832" t="str">
            <v>2010-T1</v>
          </cell>
          <cell r="MT832" t="str">
            <v>Spread émetteurs (AHM)</v>
          </cell>
          <cell r="MU832" t="str">
            <v>XXXX-XX</v>
          </cell>
          <cell r="MW832" t="str">
            <v>Spread émetteurs (AHM)</v>
          </cell>
          <cell r="MX832" t="str">
            <v>XXXX-XX</v>
          </cell>
          <cell r="MZ832" t="str">
            <v>Spread émetteurs (AHM)</v>
          </cell>
          <cell r="NA832" t="str">
            <v>2009-T2</v>
          </cell>
          <cell r="NC832" t="str">
            <v>Spread émetteurs (AHM)</v>
          </cell>
          <cell r="ND832" t="str">
            <v>2009-T1</v>
          </cell>
          <cell r="NF832" t="str">
            <v>Spread émetteurs (AHM)</v>
          </cell>
          <cell r="NG832" t="str">
            <v>XXXX-XX</v>
          </cell>
          <cell r="NI832" t="str">
            <v>Spread émetteurs (AHM)</v>
          </cell>
          <cell r="NJ832" t="str">
            <v>XXXX-XX</v>
          </cell>
          <cell r="NL832" t="str">
            <v>Spread émetteurs (AHM)</v>
          </cell>
          <cell r="NM832" t="str">
            <v>2008-T2</v>
          </cell>
          <cell r="NO832" t="str">
            <v>Spread émetteurs (AHM)</v>
          </cell>
          <cell r="NP832" t="str">
            <v>2008-T1</v>
          </cell>
          <cell r="NR832" t="str">
            <v>Spread émetteurs (AHM)</v>
          </cell>
          <cell r="NS832" t="str">
            <v>XXXX-XX</v>
          </cell>
          <cell r="NU832" t="str">
            <v>Spread émetteurs (AHM)</v>
          </cell>
          <cell r="NV832" t="str">
            <v>XXXX-XX</v>
          </cell>
        </row>
        <row r="833">
          <cell r="HO833" t="str">
            <v>Nature de l'ajustement</v>
          </cell>
          <cell r="HP833" t="str">
            <v>Trimestre</v>
          </cell>
          <cell r="HR833" t="str">
            <v>Nature de l'ajustement</v>
          </cell>
          <cell r="HS833" t="str">
            <v>Trimestre</v>
          </cell>
          <cell r="HU833" t="str">
            <v>Nature de l'ajustement</v>
          </cell>
          <cell r="HV833" t="str">
            <v>Trimestre</v>
          </cell>
          <cell r="HX833" t="str">
            <v>Nature de l'ajustement</v>
          </cell>
          <cell r="HY833" t="str">
            <v>Trimestre</v>
          </cell>
          <cell r="IA833" t="str">
            <v>Nature de l'ajustement</v>
          </cell>
          <cell r="IB833" t="str">
            <v>Trimestre</v>
          </cell>
          <cell r="ID833" t="str">
            <v>Nature de l'ajustement</v>
          </cell>
          <cell r="IE833" t="str">
            <v>Trimestre</v>
          </cell>
          <cell r="IG833" t="str">
            <v>Nature de l'ajustement</v>
          </cell>
          <cell r="IH833" t="str">
            <v>Trimestre</v>
          </cell>
          <cell r="IJ833" t="str">
            <v>Nature de l'ajustement</v>
          </cell>
          <cell r="IK833" t="str">
            <v>Trimestre</v>
          </cell>
          <cell r="IM833" t="str">
            <v>Nature de l'ajustement</v>
          </cell>
          <cell r="IN833" t="str">
            <v>Trimestre</v>
          </cell>
          <cell r="IP833" t="str">
            <v>Nature de l'ajustement</v>
          </cell>
          <cell r="IQ833" t="str">
            <v>Trimestre</v>
          </cell>
          <cell r="IS833" t="str">
            <v>Nature de l'ajustement</v>
          </cell>
          <cell r="IT833" t="str">
            <v>Trimestre</v>
          </cell>
          <cell r="IV833" t="str">
            <v>Nature de l'ajustement</v>
          </cell>
          <cell r="IW833" t="str">
            <v>Trimestre</v>
          </cell>
          <cell r="IY833" t="str">
            <v>Nature de l'ajustement</v>
          </cell>
          <cell r="IZ833" t="str">
            <v>Trimestre</v>
          </cell>
          <cell r="JB833" t="str">
            <v>Nature de l'ajustement</v>
          </cell>
          <cell r="JC833" t="str">
            <v>Trimestre</v>
          </cell>
          <cell r="JE833" t="str">
            <v>Nature de l'ajustement</v>
          </cell>
          <cell r="JF833" t="str">
            <v>Trimestre</v>
          </cell>
          <cell r="JH833" t="str">
            <v>Nature de l'ajustement</v>
          </cell>
          <cell r="JI833" t="str">
            <v>Trimestre</v>
          </cell>
          <cell r="JK833" t="str">
            <v>Nature de l'ajustement</v>
          </cell>
          <cell r="JL833" t="str">
            <v>Trimestre</v>
          </cell>
          <cell r="JN833" t="str">
            <v>Nature de l'ajustement</v>
          </cell>
          <cell r="JO833" t="str">
            <v>Trimestre</v>
          </cell>
          <cell r="JQ833" t="str">
            <v>Nature de l'ajustement</v>
          </cell>
          <cell r="JR833" t="str">
            <v>Trimestre</v>
          </cell>
          <cell r="JT833" t="str">
            <v>Nature de l'ajustement</v>
          </cell>
          <cell r="JU833" t="str">
            <v>Trimestre</v>
          </cell>
          <cell r="JW833" t="str">
            <v>Nature de l'ajustement</v>
          </cell>
          <cell r="JX833" t="str">
            <v>Trimestre</v>
          </cell>
          <cell r="JZ833" t="str">
            <v>Nature de l'ajustement</v>
          </cell>
          <cell r="KA833" t="str">
            <v>Trimestre</v>
          </cell>
          <cell r="KC833" t="str">
            <v>Nature de l'ajustement</v>
          </cell>
          <cell r="KD833" t="str">
            <v>Trimestre</v>
          </cell>
          <cell r="KF833" t="str">
            <v>Nature de l'ajustement</v>
          </cell>
          <cell r="KG833" t="str">
            <v>Trimestre</v>
          </cell>
          <cell r="KI833" t="str">
            <v>Nature de l'ajustement</v>
          </cell>
          <cell r="KJ833" t="str">
            <v>Trimestre</v>
          </cell>
          <cell r="KL833" t="str">
            <v>Nature de l'ajustement</v>
          </cell>
          <cell r="KM833" t="str">
            <v>Trimestre</v>
          </cell>
          <cell r="KO833" t="str">
            <v>Nature de l'ajustement</v>
          </cell>
          <cell r="KP833" t="str">
            <v>Trimestre</v>
          </cell>
          <cell r="KR833" t="str">
            <v>Nature de l'ajustement</v>
          </cell>
          <cell r="KS833" t="str">
            <v>Trimestre</v>
          </cell>
          <cell r="KU833" t="str">
            <v>Nature de l'ajustement</v>
          </cell>
          <cell r="KV833" t="str">
            <v>Trimestre</v>
          </cell>
          <cell r="KX833" t="str">
            <v>Nature de l'ajustement</v>
          </cell>
          <cell r="KY833" t="str">
            <v>Trimestre</v>
          </cell>
          <cell r="LA833" t="str">
            <v>Nature de l'ajustement</v>
          </cell>
          <cell r="LB833" t="str">
            <v>Trimestre</v>
          </cell>
          <cell r="LD833" t="str">
            <v>Nature de l'ajustement</v>
          </cell>
          <cell r="LE833" t="str">
            <v>Trimestre</v>
          </cell>
          <cell r="LG833" t="str">
            <v>Nature de l'ajustement</v>
          </cell>
          <cell r="LH833" t="str">
            <v>Trimestre</v>
          </cell>
          <cell r="LJ833" t="str">
            <v>Nature de l'ajustement</v>
          </cell>
          <cell r="LK833" t="str">
            <v>Trimestre</v>
          </cell>
          <cell r="LM833" t="str">
            <v>Nature de l'ajustement</v>
          </cell>
          <cell r="LN833" t="str">
            <v>Trimestre</v>
          </cell>
          <cell r="LP833" t="str">
            <v>Nature de l'ajustement</v>
          </cell>
          <cell r="LQ833" t="str">
            <v>Trimestre</v>
          </cell>
          <cell r="LS833" t="str">
            <v>Nature de l'ajustement</v>
          </cell>
          <cell r="LT833" t="str">
            <v>Trimestre</v>
          </cell>
          <cell r="LV833" t="str">
            <v>Nature de l'ajustement</v>
          </cell>
          <cell r="LW833" t="str">
            <v>Trimestre</v>
          </cell>
          <cell r="LY833" t="str">
            <v>Nature de l'ajustement</v>
          </cell>
          <cell r="LZ833" t="str">
            <v>Trimestre</v>
          </cell>
          <cell r="MB833" t="str">
            <v>Nature de l'ajustement</v>
          </cell>
          <cell r="MC833" t="str">
            <v>Trimestre</v>
          </cell>
          <cell r="ME833" t="str">
            <v>Nature de l'ajustement</v>
          </cell>
          <cell r="MF833" t="str">
            <v>Trimestre</v>
          </cell>
          <cell r="MH833" t="str">
            <v>Nature de l'ajustement</v>
          </cell>
          <cell r="MI833" t="str">
            <v>Trimestre</v>
          </cell>
          <cell r="MK833" t="str">
            <v>Nature de l'ajustement</v>
          </cell>
          <cell r="ML833" t="str">
            <v>Trimestre</v>
          </cell>
          <cell r="MN833" t="str">
            <v>Nature de l'ajustement</v>
          </cell>
          <cell r="MO833" t="str">
            <v>Trimestre</v>
          </cell>
          <cell r="MQ833" t="str">
            <v>Nature de l'ajustement</v>
          </cell>
          <cell r="MR833" t="str">
            <v>Trimestre</v>
          </cell>
          <cell r="MT833" t="str">
            <v>Nature de l'ajustement</v>
          </cell>
          <cell r="MU833" t="str">
            <v>Trimestre</v>
          </cell>
          <cell r="MW833" t="str">
            <v>Nature de l'ajustement</v>
          </cell>
          <cell r="MX833" t="str">
            <v>Trimestre</v>
          </cell>
          <cell r="MZ833" t="str">
            <v>Nature de l'ajustement</v>
          </cell>
          <cell r="NA833" t="str">
            <v>Trimestre</v>
          </cell>
          <cell r="NC833" t="str">
            <v>Nature de l'ajustement</v>
          </cell>
          <cell r="ND833" t="str">
            <v>Trimestre</v>
          </cell>
          <cell r="NF833" t="str">
            <v>Nature de l'ajustement</v>
          </cell>
          <cell r="NG833" t="str">
            <v>Trimestre</v>
          </cell>
          <cell r="NI833" t="str">
            <v>Nature de l'ajustement</v>
          </cell>
          <cell r="NJ833" t="str">
            <v>Trimestre</v>
          </cell>
          <cell r="NL833" t="str">
            <v>Nature de l'ajustement</v>
          </cell>
          <cell r="NM833" t="str">
            <v>Trimestre</v>
          </cell>
          <cell r="NO833" t="str">
            <v>Nature de l'ajustement</v>
          </cell>
          <cell r="NP833" t="str">
            <v>Trimestre</v>
          </cell>
          <cell r="NR833" t="str">
            <v>Nature de l'ajustement</v>
          </cell>
          <cell r="NS833" t="str">
            <v>Trimestre</v>
          </cell>
          <cell r="NU833" t="str">
            <v>Nature de l'ajustement</v>
          </cell>
          <cell r="NV833" t="str">
            <v>Trimestre</v>
          </cell>
        </row>
        <row r="834">
          <cell r="HO834" t="str">
            <v>Spread émetteurs (AHM)</v>
          </cell>
          <cell r="HP834" t="str">
            <v>2021-T2</v>
          </cell>
          <cell r="HR834" t="str">
            <v>Spread émetteurs (AHM)</v>
          </cell>
          <cell r="HS834" t="str">
            <v>2021-T1</v>
          </cell>
          <cell r="HU834" t="str">
            <v>Spread émetteurs (AHM)</v>
          </cell>
          <cell r="HV834" t="str">
            <v>XXXX-XX</v>
          </cell>
          <cell r="HX834" t="str">
            <v>Spread émetteurs (AHM)</v>
          </cell>
          <cell r="HY834" t="str">
            <v>2020-T3</v>
          </cell>
          <cell r="IA834" t="str">
            <v>Spread émetteurs (AHM)</v>
          </cell>
          <cell r="IB834" t="str">
            <v>2020-T2</v>
          </cell>
          <cell r="ID834" t="str">
            <v>Spread émetteurs (AHM)</v>
          </cell>
          <cell r="IE834" t="str">
            <v>2020-T1</v>
          </cell>
          <cell r="IG834" t="str">
            <v>Spread émetteurs (AHM)</v>
          </cell>
          <cell r="IH834" t="str">
            <v>XXXX-XX</v>
          </cell>
          <cell r="IJ834" t="str">
            <v>Spread émetteurs (AHM)</v>
          </cell>
          <cell r="IK834" t="str">
            <v>2019-T3</v>
          </cell>
          <cell r="IM834" t="str">
            <v>Spread émetteurs (AHM)</v>
          </cell>
          <cell r="IN834" t="str">
            <v>2019-T2</v>
          </cell>
          <cell r="IP834" t="str">
            <v>Spread émetteurs (AHM)</v>
          </cell>
          <cell r="IQ834" t="str">
            <v>2019-T1</v>
          </cell>
          <cell r="IS834" t="str">
            <v>Spread émetteurs (AHM)</v>
          </cell>
          <cell r="IT834" t="str">
            <v>XXXX-XX</v>
          </cell>
          <cell r="IV834" t="str">
            <v>Spread émetteurs (AHM)</v>
          </cell>
          <cell r="IW834" t="str">
            <v>2018-T3</v>
          </cell>
          <cell r="IY834" t="str">
            <v>Spread émetteurs (AHM)</v>
          </cell>
          <cell r="IZ834" t="str">
            <v>2018-T2</v>
          </cell>
          <cell r="JB834" t="str">
            <v>Spread émetteurs (AHM)</v>
          </cell>
          <cell r="JC834" t="str">
            <v>2018-T1</v>
          </cell>
          <cell r="JE834" t="str">
            <v>Spread émetteurs (AHM)</v>
          </cell>
          <cell r="JF834" t="str">
            <v>XXXX-XX</v>
          </cell>
          <cell r="JH834" t="str">
            <v>Spread émetteurs (AHM)</v>
          </cell>
          <cell r="JI834" t="str">
            <v>2017-T3</v>
          </cell>
          <cell r="JK834" t="str">
            <v>Spread émetteurs (AHM)</v>
          </cell>
          <cell r="JL834" t="str">
            <v>2017-T2</v>
          </cell>
          <cell r="JN834" t="str">
            <v>Spread émetteurs (AHM)</v>
          </cell>
          <cell r="JO834" t="str">
            <v>2017-T1</v>
          </cell>
          <cell r="JQ834" t="str">
            <v>Spread émetteurs (AHM)</v>
          </cell>
          <cell r="JR834" t="str">
            <v>XXXX-XX</v>
          </cell>
          <cell r="JT834" t="str">
            <v>Spread émetteurs (AHM)</v>
          </cell>
          <cell r="JU834" t="str">
            <v>2016-T3</v>
          </cell>
          <cell r="JW834" t="str">
            <v>Spread émetteurs (AHM)</v>
          </cell>
          <cell r="JX834" t="str">
            <v>2016-T2</v>
          </cell>
          <cell r="JZ834" t="str">
            <v>Spread émetteurs (AHM)</v>
          </cell>
          <cell r="KA834" t="str">
            <v>2016-T1</v>
          </cell>
          <cell r="KC834" t="str">
            <v>Spread émetteurs (AHM)</v>
          </cell>
          <cell r="KD834" t="str">
            <v>XXXX-XX</v>
          </cell>
          <cell r="KF834" t="str">
            <v>Spread émetteurs (AHM)</v>
          </cell>
          <cell r="KG834" t="str">
            <v>2015-T3</v>
          </cell>
          <cell r="KI834" t="str">
            <v>Spread émetteurs (AHM)</v>
          </cell>
          <cell r="KJ834" t="str">
            <v>2015-T2</v>
          </cell>
          <cell r="KL834" t="str">
            <v>Spread émetteurs (AHM)</v>
          </cell>
          <cell r="KM834" t="str">
            <v>2015-T1</v>
          </cell>
          <cell r="KO834" t="str">
            <v>Spread émetteurs (AHM)</v>
          </cell>
          <cell r="KP834" t="str">
            <v>XXXX-XX</v>
          </cell>
          <cell r="KR834" t="str">
            <v>Spread émetteurs (AHM)</v>
          </cell>
          <cell r="KS834" t="str">
            <v>2014-T3</v>
          </cell>
          <cell r="KU834" t="str">
            <v>Spread émetteurs (AHM)</v>
          </cell>
          <cell r="KV834" t="str">
            <v>2014-T2</v>
          </cell>
          <cell r="KX834" t="str">
            <v>Spread émetteurs (AHM)</v>
          </cell>
          <cell r="KY834" t="str">
            <v>2014-T1</v>
          </cell>
          <cell r="LA834" t="str">
            <v>Spread émetteurs (AHM)</v>
          </cell>
          <cell r="LB834" t="str">
            <v>XXXX-XX</v>
          </cell>
          <cell r="LD834" t="str">
            <v>Spread émetteurs (AHM)</v>
          </cell>
          <cell r="LE834" t="str">
            <v>2013-T3</v>
          </cell>
          <cell r="LG834" t="str">
            <v>Spread émetteurs (AHM)</v>
          </cell>
          <cell r="LH834" t="str">
            <v>2013-T2</v>
          </cell>
          <cell r="LJ834" t="str">
            <v>Spread émetteurs (AHM)</v>
          </cell>
          <cell r="LK834" t="str">
            <v>2013-T1</v>
          </cell>
          <cell r="LM834" t="str">
            <v>Spread émetteurs (AHM)</v>
          </cell>
          <cell r="LN834" t="str">
            <v>XXXX-XX</v>
          </cell>
          <cell r="LP834" t="str">
            <v>Spread émetteurs (AHM)</v>
          </cell>
          <cell r="LQ834" t="str">
            <v>2012-T3</v>
          </cell>
          <cell r="LS834" t="str">
            <v>Spread émetteurs (AHM)</v>
          </cell>
          <cell r="LT834" t="str">
            <v>2012-T2</v>
          </cell>
          <cell r="LV834" t="str">
            <v>Spread émetteurs (AHM)</v>
          </cell>
          <cell r="LW834" t="str">
            <v>2012-T1</v>
          </cell>
          <cell r="LY834" t="str">
            <v>Spread émetteurs (AHM)</v>
          </cell>
          <cell r="LZ834" t="str">
            <v>XXXX-XX</v>
          </cell>
          <cell r="MB834" t="str">
            <v>Spread émetteurs (AHM)</v>
          </cell>
          <cell r="MC834" t="str">
            <v>2011-T3</v>
          </cell>
          <cell r="ME834" t="str">
            <v>Spread émetteurs (AHM)</v>
          </cell>
          <cell r="MF834" t="str">
            <v>2011-T2</v>
          </cell>
          <cell r="MH834" t="str">
            <v>Spread émetteurs (AHM)</v>
          </cell>
          <cell r="MI834" t="str">
            <v>2011-T1</v>
          </cell>
          <cell r="MK834" t="str">
            <v>Spread émetteurs (AHM)</v>
          </cell>
          <cell r="ML834" t="str">
            <v>XXXX-XX</v>
          </cell>
          <cell r="MN834" t="str">
            <v>Spread émetteurs (AHM)</v>
          </cell>
          <cell r="MO834" t="str">
            <v>2010-T3</v>
          </cell>
          <cell r="MQ834" t="str">
            <v>Spread émetteurs (AHM)</v>
          </cell>
          <cell r="MR834" t="str">
            <v>2010-T2</v>
          </cell>
          <cell r="MT834" t="str">
            <v>Spread émetteurs (AHM)</v>
          </cell>
          <cell r="MU834" t="str">
            <v>2010-T1</v>
          </cell>
          <cell r="MW834" t="str">
            <v>Spread émetteurs (AHM)</v>
          </cell>
          <cell r="MX834" t="str">
            <v>XXXX-XX</v>
          </cell>
          <cell r="MZ834" t="str">
            <v>Spread émetteurs (AHM)</v>
          </cell>
          <cell r="NA834" t="str">
            <v>2009-T3</v>
          </cell>
          <cell r="NC834" t="str">
            <v>Spread émetteurs (AHM)</v>
          </cell>
          <cell r="ND834" t="str">
            <v>2009-T2</v>
          </cell>
          <cell r="NF834" t="str">
            <v>Spread émetteurs (AHM)</v>
          </cell>
          <cell r="NG834" t="str">
            <v>2009-T1</v>
          </cell>
          <cell r="NI834" t="str">
            <v>Spread émetteurs (AHM)</v>
          </cell>
          <cell r="NJ834" t="str">
            <v>XXXX-XX</v>
          </cell>
          <cell r="NL834" t="str">
            <v>Spread émetteurs (AHM)</v>
          </cell>
          <cell r="NM834" t="str">
            <v>2008-T3</v>
          </cell>
          <cell r="NO834" t="str">
            <v>Spread émetteurs (AHM)</v>
          </cell>
          <cell r="NP834" t="str">
            <v>2008-T2</v>
          </cell>
          <cell r="NR834" t="str">
            <v>Spread émetteurs (AHM)</v>
          </cell>
          <cell r="NS834" t="str">
            <v>2008-T1</v>
          </cell>
          <cell r="NU834" t="str">
            <v>Spread émetteurs (AHM)</v>
          </cell>
          <cell r="NV834" t="str">
            <v>XXXX-XX</v>
          </cell>
        </row>
        <row r="835">
          <cell r="HO835" t="str">
            <v>Nature de l'ajustement</v>
          </cell>
          <cell r="HP835" t="str">
            <v>Trimestre</v>
          </cell>
          <cell r="HR835" t="str">
            <v>Nature de l'ajustement</v>
          </cell>
          <cell r="HS835" t="str">
            <v>Trimestre</v>
          </cell>
          <cell r="HU835" t="str">
            <v>Nature de l'ajustement</v>
          </cell>
          <cell r="HV835" t="str">
            <v>Trimestre</v>
          </cell>
          <cell r="HX835" t="str">
            <v>Nature de l'ajustement</v>
          </cell>
          <cell r="HY835" t="str">
            <v>Trimestre</v>
          </cell>
          <cell r="IA835" t="str">
            <v>Nature de l'ajustement</v>
          </cell>
          <cell r="IB835" t="str">
            <v>Trimestre</v>
          </cell>
          <cell r="ID835" t="str">
            <v>Nature de l'ajustement</v>
          </cell>
          <cell r="IE835" t="str">
            <v>Trimestre</v>
          </cell>
          <cell r="IG835" t="str">
            <v>Nature de l'ajustement</v>
          </cell>
          <cell r="IH835" t="str">
            <v>Trimestre</v>
          </cell>
          <cell r="IJ835" t="str">
            <v>Nature de l'ajustement</v>
          </cell>
          <cell r="IK835" t="str">
            <v>Trimestre</v>
          </cell>
          <cell r="IM835" t="str">
            <v>Nature de l'ajustement</v>
          </cell>
          <cell r="IN835" t="str">
            <v>Trimestre</v>
          </cell>
          <cell r="IP835" t="str">
            <v>Nature de l'ajustement</v>
          </cell>
          <cell r="IQ835" t="str">
            <v>Trimestre</v>
          </cell>
          <cell r="IS835" t="str">
            <v>Nature de l'ajustement</v>
          </cell>
          <cell r="IT835" t="str">
            <v>Trimestre</v>
          </cell>
          <cell r="IV835" t="str">
            <v>Nature de l'ajustement</v>
          </cell>
          <cell r="IW835" t="str">
            <v>Trimestre</v>
          </cell>
          <cell r="IY835" t="str">
            <v>Nature de l'ajustement</v>
          </cell>
          <cell r="IZ835" t="str">
            <v>Trimestre</v>
          </cell>
          <cell r="JB835" t="str">
            <v>Nature de l'ajustement</v>
          </cell>
          <cell r="JC835" t="str">
            <v>Trimestre</v>
          </cell>
          <cell r="JE835" t="str">
            <v>Nature de l'ajustement</v>
          </cell>
          <cell r="JF835" t="str">
            <v>Trimestre</v>
          </cell>
          <cell r="JH835" t="str">
            <v>Nature de l'ajustement</v>
          </cell>
          <cell r="JI835" t="str">
            <v>Trimestre</v>
          </cell>
          <cell r="JK835" t="str">
            <v>Nature de l'ajustement</v>
          </cell>
          <cell r="JL835" t="str">
            <v>Trimestre</v>
          </cell>
          <cell r="JN835" t="str">
            <v>Nature de l'ajustement</v>
          </cell>
          <cell r="JO835" t="str">
            <v>Trimestre</v>
          </cell>
          <cell r="JQ835" t="str">
            <v>Nature de l'ajustement</v>
          </cell>
          <cell r="JR835" t="str">
            <v>Trimestre</v>
          </cell>
          <cell r="JT835" t="str">
            <v>Nature de l'ajustement</v>
          </cell>
          <cell r="JU835" t="str">
            <v>Trimestre</v>
          </cell>
          <cell r="JW835" t="str">
            <v>Nature de l'ajustement</v>
          </cell>
          <cell r="JX835" t="str">
            <v>Trimestre</v>
          </cell>
          <cell r="JZ835" t="str">
            <v>Nature de l'ajustement</v>
          </cell>
          <cell r="KA835" t="str">
            <v>Trimestre</v>
          </cell>
          <cell r="KC835" t="str">
            <v>Nature de l'ajustement</v>
          </cell>
          <cell r="KD835" t="str">
            <v>Trimestre</v>
          </cell>
          <cell r="KF835" t="str">
            <v>Nature de l'ajustement</v>
          </cell>
          <cell r="KG835" t="str">
            <v>Trimestre</v>
          </cell>
          <cell r="KI835" t="str">
            <v>Nature de l'ajustement</v>
          </cell>
          <cell r="KJ835" t="str">
            <v>Trimestre</v>
          </cell>
          <cell r="KL835" t="str">
            <v>Nature de l'ajustement</v>
          </cell>
          <cell r="KM835" t="str">
            <v>Trimestre</v>
          </cell>
          <cell r="KO835" t="str">
            <v>Nature de l'ajustement</v>
          </cell>
          <cell r="KP835" t="str">
            <v>Trimestre</v>
          </cell>
          <cell r="KR835" t="str">
            <v>Nature de l'ajustement</v>
          </cell>
          <cell r="KS835" t="str">
            <v>Trimestre</v>
          </cell>
          <cell r="KU835" t="str">
            <v>Nature de l'ajustement</v>
          </cell>
          <cell r="KV835" t="str">
            <v>Trimestre</v>
          </cell>
          <cell r="KX835" t="str">
            <v>Nature de l'ajustement</v>
          </cell>
          <cell r="KY835" t="str">
            <v>Trimestre</v>
          </cell>
          <cell r="LA835" t="str">
            <v>Nature de l'ajustement</v>
          </cell>
          <cell r="LB835" t="str">
            <v>Trimestre</v>
          </cell>
          <cell r="LD835" t="str">
            <v>Nature de l'ajustement</v>
          </cell>
          <cell r="LE835" t="str">
            <v>Trimestre</v>
          </cell>
          <cell r="LG835" t="str">
            <v>Nature de l'ajustement</v>
          </cell>
          <cell r="LH835" t="str">
            <v>Trimestre</v>
          </cell>
          <cell r="LJ835" t="str">
            <v>Nature de l'ajustement</v>
          </cell>
          <cell r="LK835" t="str">
            <v>Trimestre</v>
          </cell>
          <cell r="LM835" t="str">
            <v>Nature de l'ajustement</v>
          </cell>
          <cell r="LN835" t="str">
            <v>Trimestre</v>
          </cell>
          <cell r="LP835" t="str">
            <v>Nature de l'ajustement</v>
          </cell>
          <cell r="LQ835" t="str">
            <v>Trimestre</v>
          </cell>
          <cell r="LS835" t="str">
            <v>Nature de l'ajustement</v>
          </cell>
          <cell r="LT835" t="str">
            <v>Trimestre</v>
          </cell>
          <cell r="LV835" t="str">
            <v>Nature de l'ajustement</v>
          </cell>
          <cell r="LW835" t="str">
            <v>Trimestre</v>
          </cell>
          <cell r="LY835" t="str">
            <v>Nature de l'ajustement</v>
          </cell>
          <cell r="LZ835" t="str">
            <v>Trimestre</v>
          </cell>
          <cell r="MB835" t="str">
            <v>Nature de l'ajustement</v>
          </cell>
          <cell r="MC835" t="str">
            <v>Trimestre</v>
          </cell>
          <cell r="ME835" t="str">
            <v>Nature de l'ajustement</v>
          </cell>
          <cell r="MF835" t="str">
            <v>Trimestre</v>
          </cell>
          <cell r="MH835" t="str">
            <v>Nature de l'ajustement</v>
          </cell>
          <cell r="MI835" t="str">
            <v>Trimestre</v>
          </cell>
          <cell r="MK835" t="str">
            <v>Nature de l'ajustement</v>
          </cell>
          <cell r="ML835" t="str">
            <v>Trimestre</v>
          </cell>
          <cell r="MN835" t="str">
            <v>Nature de l'ajustement</v>
          </cell>
          <cell r="MO835" t="str">
            <v>Trimestre</v>
          </cell>
          <cell r="MQ835" t="str">
            <v>Nature de l'ajustement</v>
          </cell>
          <cell r="MR835" t="str">
            <v>Trimestre</v>
          </cell>
          <cell r="MT835" t="str">
            <v>Nature de l'ajustement</v>
          </cell>
          <cell r="MU835" t="str">
            <v>Trimestre</v>
          </cell>
          <cell r="MW835" t="str">
            <v>Nature de l'ajustement</v>
          </cell>
          <cell r="MX835" t="str">
            <v>Trimestre</v>
          </cell>
          <cell r="MZ835" t="str">
            <v>Nature de l'ajustement</v>
          </cell>
          <cell r="NA835" t="str">
            <v>Trimestre</v>
          </cell>
          <cell r="NC835" t="str">
            <v>Nature de l'ajustement</v>
          </cell>
          <cell r="ND835" t="str">
            <v>Trimestre</v>
          </cell>
          <cell r="NF835" t="str">
            <v>Nature de l'ajustement</v>
          </cell>
          <cell r="NG835" t="str">
            <v>Trimestre</v>
          </cell>
          <cell r="NI835" t="str">
            <v>Nature de l'ajustement</v>
          </cell>
          <cell r="NJ835" t="str">
            <v>Trimestre</v>
          </cell>
          <cell r="NL835" t="str">
            <v>Nature de l'ajustement</v>
          </cell>
          <cell r="NM835" t="str">
            <v>Trimestre</v>
          </cell>
          <cell r="NO835" t="str">
            <v>Nature de l'ajustement</v>
          </cell>
          <cell r="NP835" t="str">
            <v>Trimestre</v>
          </cell>
          <cell r="NR835" t="str">
            <v>Nature de l'ajustement</v>
          </cell>
          <cell r="NS835" t="str">
            <v>Trimestre</v>
          </cell>
          <cell r="NU835" t="str">
            <v>Nature de l'ajustement</v>
          </cell>
          <cell r="NV835" t="str">
            <v>Trimestre</v>
          </cell>
        </row>
        <row r="836">
          <cell r="HO836" t="str">
            <v>Spread émetteurs (AHM)</v>
          </cell>
          <cell r="HP836" t="str">
            <v>2021-T3</v>
          </cell>
          <cell r="HR836" t="str">
            <v>Spread émetteurs (AHM)</v>
          </cell>
          <cell r="HS836" t="str">
            <v>2021-T2</v>
          </cell>
          <cell r="HU836" t="str">
            <v>Spread émetteurs (AHM)</v>
          </cell>
          <cell r="HV836" t="str">
            <v>2021-T1</v>
          </cell>
          <cell r="HX836" t="str">
            <v>Spread émetteurs (AHM)</v>
          </cell>
          <cell r="HY836" t="str">
            <v>2020-T4</v>
          </cell>
          <cell r="IA836" t="str">
            <v>Spread émetteurs (AHM)</v>
          </cell>
          <cell r="IB836" t="str">
            <v>2020-T3</v>
          </cell>
          <cell r="ID836" t="str">
            <v>Spread émetteurs (AHM)</v>
          </cell>
          <cell r="IE836" t="str">
            <v>2020-T2</v>
          </cell>
          <cell r="IG836" t="str">
            <v>Spread émetteurs (AHM)</v>
          </cell>
          <cell r="IH836" t="str">
            <v>2020-T1</v>
          </cell>
          <cell r="IJ836" t="str">
            <v>Spread émetteurs (AHM)</v>
          </cell>
          <cell r="IK836" t="str">
            <v>2019-T4</v>
          </cell>
          <cell r="IM836" t="str">
            <v>Spread émetteurs (AHM)</v>
          </cell>
          <cell r="IN836" t="str">
            <v>2019-T3</v>
          </cell>
          <cell r="IP836" t="str">
            <v>Spread émetteurs (AHM)</v>
          </cell>
          <cell r="IQ836" t="str">
            <v>2019-T2</v>
          </cell>
          <cell r="IS836" t="str">
            <v>Spread émetteurs (AHM)</v>
          </cell>
          <cell r="IT836" t="str">
            <v>2019-T1</v>
          </cell>
          <cell r="IV836" t="str">
            <v>Spread émetteurs (AHM)</v>
          </cell>
          <cell r="IW836" t="str">
            <v>2018-T4</v>
          </cell>
          <cell r="IY836" t="str">
            <v>Spread émetteurs (AHM)</v>
          </cell>
          <cell r="IZ836" t="str">
            <v>2018-T3</v>
          </cell>
          <cell r="JB836" t="str">
            <v>Spread émetteurs (AHM)</v>
          </cell>
          <cell r="JC836" t="str">
            <v>2018-T2</v>
          </cell>
          <cell r="JE836" t="str">
            <v>Spread émetteurs (AHM)</v>
          </cell>
          <cell r="JF836" t="str">
            <v>2018-T1</v>
          </cell>
          <cell r="JH836" t="str">
            <v>Spread émetteurs (AHM)</v>
          </cell>
          <cell r="JI836" t="str">
            <v>2017-T4</v>
          </cell>
          <cell r="JK836" t="str">
            <v>Spread émetteurs (AHM)</v>
          </cell>
          <cell r="JL836" t="str">
            <v>2017-T3</v>
          </cell>
          <cell r="JN836" t="str">
            <v>Spread émetteurs (AHM)</v>
          </cell>
          <cell r="JO836" t="str">
            <v>2017-T2</v>
          </cell>
          <cell r="JQ836" t="str">
            <v>Spread émetteurs (AHM)</v>
          </cell>
          <cell r="JR836" t="str">
            <v>2017-T1</v>
          </cell>
          <cell r="JT836" t="str">
            <v>Spread émetteurs (AHM)</v>
          </cell>
          <cell r="JU836" t="str">
            <v>2016-T4</v>
          </cell>
          <cell r="JW836" t="str">
            <v>Spread émetteurs (AHM)</v>
          </cell>
          <cell r="JX836" t="str">
            <v>2016-T3</v>
          </cell>
          <cell r="JZ836" t="str">
            <v>Spread émetteurs (AHM)</v>
          </cell>
          <cell r="KA836" t="str">
            <v>2016-T2</v>
          </cell>
          <cell r="KC836" t="str">
            <v>Spread émetteurs (AHM)</v>
          </cell>
          <cell r="KD836" t="str">
            <v>2016-T1</v>
          </cell>
          <cell r="KF836" t="str">
            <v>Spread émetteurs (AHM)</v>
          </cell>
          <cell r="KG836" t="str">
            <v>2015-T4</v>
          </cell>
          <cell r="KI836" t="str">
            <v>Spread émetteurs (AHM)</v>
          </cell>
          <cell r="KJ836" t="str">
            <v>2015-T3</v>
          </cell>
          <cell r="KL836" t="str">
            <v>Spread émetteurs (AHM)</v>
          </cell>
          <cell r="KM836" t="str">
            <v>2015-T2</v>
          </cell>
          <cell r="KO836" t="str">
            <v>Spread émetteurs (AHM)</v>
          </cell>
          <cell r="KP836" t="str">
            <v>2015-T1</v>
          </cell>
          <cell r="KR836" t="str">
            <v>Spread émetteurs (AHM)</v>
          </cell>
          <cell r="KS836" t="str">
            <v>2014-T4</v>
          </cell>
          <cell r="KU836" t="str">
            <v>Spread émetteurs (AHM)</v>
          </cell>
          <cell r="KV836" t="str">
            <v>2014-T3</v>
          </cell>
          <cell r="KX836" t="str">
            <v>Spread émetteurs (AHM)</v>
          </cell>
          <cell r="KY836" t="str">
            <v>2014-T2</v>
          </cell>
          <cell r="LA836" t="str">
            <v>Spread émetteurs (AHM)</v>
          </cell>
          <cell r="LB836" t="str">
            <v>2014-T1</v>
          </cell>
          <cell r="LD836" t="str">
            <v>Spread émetteurs (AHM)</v>
          </cell>
          <cell r="LE836" t="str">
            <v>2013-T4</v>
          </cell>
          <cell r="LG836" t="str">
            <v>Spread émetteurs (AHM)</v>
          </cell>
          <cell r="LH836" t="str">
            <v>2013-T3</v>
          </cell>
          <cell r="LJ836" t="str">
            <v>Spread émetteurs (AHM)</v>
          </cell>
          <cell r="LK836" t="str">
            <v>2013-T2</v>
          </cell>
          <cell r="LM836" t="str">
            <v>Spread émetteurs (AHM)</v>
          </cell>
          <cell r="LN836" t="str">
            <v>2013-T1</v>
          </cell>
          <cell r="LP836" t="str">
            <v>Spread émetteurs (AHM)</v>
          </cell>
          <cell r="LQ836" t="str">
            <v>2012-T4</v>
          </cell>
          <cell r="LS836" t="str">
            <v>Spread émetteurs (AHM)</v>
          </cell>
          <cell r="LT836" t="str">
            <v>2012-T3</v>
          </cell>
          <cell r="LV836" t="str">
            <v>Spread émetteurs (AHM)</v>
          </cell>
          <cell r="LW836" t="str">
            <v>2012-T2</v>
          </cell>
          <cell r="LY836" t="str">
            <v>Spread émetteurs (AHM)</v>
          </cell>
          <cell r="LZ836" t="str">
            <v>2012-T1</v>
          </cell>
          <cell r="MB836" t="str">
            <v>Spread émetteurs (AHM)</v>
          </cell>
          <cell r="MC836" t="str">
            <v>2011-T4</v>
          </cell>
          <cell r="ME836" t="str">
            <v>Spread émetteurs (AHM)</v>
          </cell>
          <cell r="MF836" t="str">
            <v>2011-T3</v>
          </cell>
          <cell r="MH836" t="str">
            <v>Spread émetteurs (AHM)</v>
          </cell>
          <cell r="MI836" t="str">
            <v>2011-T2</v>
          </cell>
          <cell r="MK836" t="str">
            <v>Spread émetteurs (AHM)</v>
          </cell>
          <cell r="ML836" t="str">
            <v>2011-T1</v>
          </cell>
          <cell r="MN836" t="str">
            <v>Spread émetteurs (AHM)</v>
          </cell>
          <cell r="MO836" t="str">
            <v>2010-T4</v>
          </cell>
          <cell r="MQ836" t="str">
            <v>Spread émetteurs (AHM)</v>
          </cell>
          <cell r="MR836" t="str">
            <v>2010-T3</v>
          </cell>
          <cell r="MT836" t="str">
            <v>Spread émetteurs (AHM)</v>
          </cell>
          <cell r="MU836" t="str">
            <v>2010-T2</v>
          </cell>
          <cell r="MW836" t="str">
            <v>Spread émetteurs (AHM)</v>
          </cell>
          <cell r="MX836" t="str">
            <v>2010-T1</v>
          </cell>
          <cell r="MZ836" t="str">
            <v>Spread émetteurs (AHM)</v>
          </cell>
          <cell r="NA836" t="str">
            <v>2009-T4</v>
          </cell>
          <cell r="NC836" t="str">
            <v>Spread émetteurs (AHM)</v>
          </cell>
          <cell r="ND836" t="str">
            <v>2009-T3</v>
          </cell>
          <cell r="NF836" t="str">
            <v>Spread émetteurs (AHM)</v>
          </cell>
          <cell r="NG836" t="str">
            <v>2009-T2</v>
          </cell>
          <cell r="NI836" t="str">
            <v>Spread émetteurs (AHM)</v>
          </cell>
          <cell r="NJ836" t="str">
            <v>2009-T1</v>
          </cell>
          <cell r="NL836" t="str">
            <v>Spread émetteurs (AHM)</v>
          </cell>
          <cell r="NM836" t="str">
            <v>2008-T4</v>
          </cell>
          <cell r="NO836" t="str">
            <v>Spread émetteurs (AHM)</v>
          </cell>
          <cell r="NP836" t="str">
            <v>2008-T3</v>
          </cell>
          <cell r="NR836" t="str">
            <v>Spread émetteurs (AHM)</v>
          </cell>
          <cell r="NS836" t="str">
            <v>2008-T2</v>
          </cell>
          <cell r="NU836" t="str">
            <v>Spread émetteurs (AHM)</v>
          </cell>
          <cell r="NV836" t="str">
            <v>2008-T1</v>
          </cell>
        </row>
        <row r="837">
          <cell r="BB837" t="str">
            <v>Nature de l'ajustement</v>
          </cell>
          <cell r="BC837" t="str">
            <v>Trimestre</v>
          </cell>
          <cell r="BE837" t="str">
            <v>Nature de l'ajustement</v>
          </cell>
          <cell r="BF837" t="str">
            <v>Trimestre</v>
          </cell>
          <cell r="BH837" t="str">
            <v>Nature de l'ajustement</v>
          </cell>
          <cell r="BI837" t="str">
            <v>Trimestre</v>
          </cell>
          <cell r="BK837" t="str">
            <v>Nature de l'ajustement</v>
          </cell>
          <cell r="BL837" t="str">
            <v>Trimestre</v>
          </cell>
          <cell r="BN837" t="str">
            <v>Nature de l'ajustement</v>
          </cell>
          <cell r="BO837" t="str">
            <v>Trimestre</v>
          </cell>
          <cell r="BQ837" t="str">
            <v>Nature de l'ajustement</v>
          </cell>
          <cell r="BR837" t="str">
            <v>Trimestre</v>
          </cell>
          <cell r="BT837" t="str">
            <v>Nature de l'ajustement</v>
          </cell>
          <cell r="BU837" t="str">
            <v>Trimestre</v>
          </cell>
          <cell r="BW837" t="str">
            <v>Nature de l'ajustement</v>
          </cell>
          <cell r="BX837" t="str">
            <v>Trimestre</v>
          </cell>
          <cell r="BZ837" t="str">
            <v>Nature de l'ajustement</v>
          </cell>
          <cell r="CA837" t="str">
            <v>Trimestre</v>
          </cell>
          <cell r="CC837" t="str">
            <v>Nature de l'ajustement</v>
          </cell>
          <cell r="CD837" t="str">
            <v>Trimestre</v>
          </cell>
          <cell r="CF837" t="str">
            <v>Nature de l'ajustement</v>
          </cell>
          <cell r="CG837" t="str">
            <v>Trimestre</v>
          </cell>
          <cell r="CI837" t="str">
            <v>Nature de l'ajustement</v>
          </cell>
          <cell r="CJ837" t="str">
            <v>Trimestre</v>
          </cell>
          <cell r="CL837" t="str">
            <v>Nature de l'ajustement</v>
          </cell>
          <cell r="CM837" t="str">
            <v>Trimestre</v>
          </cell>
          <cell r="CO837" t="str">
            <v>Nature de l'ajustement</v>
          </cell>
          <cell r="CP837" t="str">
            <v>Trimestre</v>
          </cell>
          <cell r="CR837" t="str">
            <v>Nature de l'ajustement</v>
          </cell>
          <cell r="CS837" t="str">
            <v>Trimestre</v>
          </cell>
          <cell r="CU837" t="str">
            <v>Nature de l'ajustement</v>
          </cell>
          <cell r="CV837" t="str">
            <v>Trimestre</v>
          </cell>
          <cell r="CX837" t="str">
            <v>Nature de l'ajustement</v>
          </cell>
          <cell r="CY837" t="str">
            <v>Trimestre</v>
          </cell>
          <cell r="DA837" t="str">
            <v>Nature de l'ajustement</v>
          </cell>
          <cell r="DB837" t="str">
            <v>Trimestre</v>
          </cell>
          <cell r="DD837" t="str">
            <v>Nature de l'ajustement</v>
          </cell>
          <cell r="DE837" t="str">
            <v>Trimestre</v>
          </cell>
          <cell r="DG837" t="str">
            <v>Nature de l'ajustement</v>
          </cell>
          <cell r="DH837" t="str">
            <v>Trimestre</v>
          </cell>
          <cell r="DJ837" t="str">
            <v>Nature de l'ajustement</v>
          </cell>
          <cell r="DK837" t="str">
            <v>Trimestre</v>
          </cell>
          <cell r="DM837" t="str">
            <v>Nature de l'ajustement</v>
          </cell>
          <cell r="DN837" t="str">
            <v>Trimestre</v>
          </cell>
          <cell r="DP837" t="str">
            <v>Nature de l'ajustement</v>
          </cell>
          <cell r="DQ837" t="str">
            <v>Trimestre</v>
          </cell>
          <cell r="DS837" t="str">
            <v>Nature de l'ajustement</v>
          </cell>
          <cell r="DT837" t="str">
            <v>Trimestre</v>
          </cell>
          <cell r="DV837" t="str">
            <v>Nature de l'ajustement</v>
          </cell>
          <cell r="DW837" t="str">
            <v>Trimestre</v>
          </cell>
          <cell r="DY837" t="str">
            <v>Nature de l'ajustement</v>
          </cell>
          <cell r="DZ837" t="str">
            <v>Trimestre</v>
          </cell>
          <cell r="EB837" t="str">
            <v>Nature de l'ajustement</v>
          </cell>
          <cell r="EC837" t="str">
            <v>Trimestre</v>
          </cell>
          <cell r="EE837" t="str">
            <v>Nature de l'ajustement</v>
          </cell>
          <cell r="EF837" t="str">
            <v>Trimestre</v>
          </cell>
          <cell r="EH837" t="str">
            <v>Nature de l'ajustement</v>
          </cell>
          <cell r="EI837" t="str">
            <v>Trimestre</v>
          </cell>
          <cell r="EK837" t="str">
            <v>Nature de l'ajustement</v>
          </cell>
          <cell r="EL837" t="str">
            <v>Trimestre</v>
          </cell>
          <cell r="EN837" t="str">
            <v>Nature de l'ajustement</v>
          </cell>
          <cell r="EO837" t="str">
            <v>Trimestre</v>
          </cell>
          <cell r="EQ837" t="str">
            <v>Nature de l'ajustement</v>
          </cell>
          <cell r="ER837" t="str">
            <v>Trimestre</v>
          </cell>
          <cell r="ET837" t="str">
            <v>Nature de l'ajustement</v>
          </cell>
          <cell r="EU837" t="str">
            <v>Trimestre</v>
          </cell>
          <cell r="EW837" t="str">
            <v>Nature de l'ajustement</v>
          </cell>
          <cell r="EX837" t="str">
            <v>Trimestre</v>
          </cell>
          <cell r="EZ837" t="str">
            <v>Nature de l'ajustement</v>
          </cell>
          <cell r="FA837" t="str">
            <v>Trimestre</v>
          </cell>
          <cell r="FC837" t="str">
            <v>Nature de l'ajustement</v>
          </cell>
          <cell r="FD837" t="str">
            <v>Trimestre</v>
          </cell>
          <cell r="FF837" t="str">
            <v>Nature de l'ajustement</v>
          </cell>
          <cell r="FG837" t="str">
            <v>Trimestre</v>
          </cell>
          <cell r="FI837" t="str">
            <v>Nature de l'ajustement</v>
          </cell>
          <cell r="FJ837" t="str">
            <v>Trimestre</v>
          </cell>
          <cell r="FL837" t="str">
            <v>Nature de l'ajustement</v>
          </cell>
          <cell r="FM837" t="str">
            <v>Trimestre</v>
          </cell>
          <cell r="FO837" t="str">
            <v>Nature de l'ajustement</v>
          </cell>
          <cell r="FP837" t="str">
            <v>Trimestre</v>
          </cell>
          <cell r="FR837" t="str">
            <v>Nature de l'ajustement</v>
          </cell>
          <cell r="FS837" t="str">
            <v>Trimestre</v>
          </cell>
          <cell r="FU837" t="str">
            <v>Nature de l'ajustement</v>
          </cell>
          <cell r="FV837" t="str">
            <v>Trimestre</v>
          </cell>
          <cell r="FX837" t="str">
            <v>Nature de l'ajustement</v>
          </cell>
          <cell r="FY837" t="str">
            <v>Trimestre</v>
          </cell>
          <cell r="GA837" t="str">
            <v>Nature de l'ajustement</v>
          </cell>
          <cell r="GB837" t="str">
            <v>Trimestre</v>
          </cell>
          <cell r="GD837" t="str">
            <v>Nature de l'ajustement</v>
          </cell>
          <cell r="GE837" t="str">
            <v>Trimestre</v>
          </cell>
          <cell r="GG837" t="str">
            <v>Nature de l'ajustement</v>
          </cell>
          <cell r="GH837" t="str">
            <v>Trimestre</v>
          </cell>
          <cell r="GJ837" t="str">
            <v>Nature de l'ajustement</v>
          </cell>
          <cell r="GK837" t="str">
            <v>Trimestre</v>
          </cell>
          <cell r="GM837" t="str">
            <v>Nature de l'ajustement</v>
          </cell>
          <cell r="GN837" t="str">
            <v>Trimestre</v>
          </cell>
          <cell r="GP837" t="str">
            <v>Nature de l'ajustement</v>
          </cell>
          <cell r="GQ837" t="str">
            <v>Trimestre</v>
          </cell>
          <cell r="GS837" t="str">
            <v>Nature de l'ajustement</v>
          </cell>
          <cell r="GT837" t="str">
            <v>Trimestre</v>
          </cell>
          <cell r="GV837" t="str">
            <v>Nature de l'ajustement</v>
          </cell>
          <cell r="GW837" t="str">
            <v>Trimestre</v>
          </cell>
          <cell r="GY837" t="str">
            <v>Nature de l'ajustement</v>
          </cell>
          <cell r="GZ837" t="str">
            <v>Trimestre</v>
          </cell>
          <cell r="HB837" t="str">
            <v>Nature de l'ajustement</v>
          </cell>
          <cell r="HC837" t="str">
            <v>Trimestre</v>
          </cell>
          <cell r="HE837" t="str">
            <v>Nature de l'ajustement</v>
          </cell>
          <cell r="HF837" t="str">
            <v>Trimestre</v>
          </cell>
          <cell r="HH837" t="str">
            <v>Nature de l'ajustement</v>
          </cell>
          <cell r="HI837" t="str">
            <v>Trimestre</v>
          </cell>
          <cell r="HO837" t="str">
            <v>Nature de l'ajustement</v>
          </cell>
          <cell r="HP837" t="str">
            <v>Trimestre</v>
          </cell>
          <cell r="HR837" t="str">
            <v>Nature de l'ajustement</v>
          </cell>
          <cell r="HS837" t="str">
            <v>Trimestre</v>
          </cell>
          <cell r="HU837" t="str">
            <v>Nature de l'ajustement</v>
          </cell>
          <cell r="HV837" t="str">
            <v>Trimestre</v>
          </cell>
          <cell r="HX837" t="str">
            <v>Nature de l'ajustement</v>
          </cell>
          <cell r="HY837" t="str">
            <v>Trimestre</v>
          </cell>
          <cell r="IA837" t="str">
            <v>Nature de l'ajustement</v>
          </cell>
          <cell r="IB837" t="str">
            <v>Trimestre</v>
          </cell>
          <cell r="ID837" t="str">
            <v>Nature de l'ajustement</v>
          </cell>
          <cell r="IE837" t="str">
            <v>Trimestre</v>
          </cell>
          <cell r="IG837" t="str">
            <v>Nature de l'ajustement</v>
          </cell>
          <cell r="IH837" t="str">
            <v>Trimestre</v>
          </cell>
          <cell r="IJ837" t="str">
            <v>Nature de l'ajustement</v>
          </cell>
          <cell r="IK837" t="str">
            <v>Trimestre</v>
          </cell>
          <cell r="IM837" t="str">
            <v>Nature de l'ajustement</v>
          </cell>
          <cell r="IN837" t="str">
            <v>Trimestre</v>
          </cell>
          <cell r="IP837" t="str">
            <v>Nature de l'ajustement</v>
          </cell>
          <cell r="IQ837" t="str">
            <v>Trimestre</v>
          </cell>
          <cell r="IS837" t="str">
            <v>Nature de l'ajustement</v>
          </cell>
          <cell r="IT837" t="str">
            <v>Trimestre</v>
          </cell>
          <cell r="IV837" t="str">
            <v>Nature de l'ajustement</v>
          </cell>
          <cell r="IW837" t="str">
            <v>Trimestre</v>
          </cell>
          <cell r="IY837" t="str">
            <v>Nature de l'ajustement</v>
          </cell>
          <cell r="IZ837" t="str">
            <v>Trimestre</v>
          </cell>
          <cell r="JB837" t="str">
            <v>Nature de l'ajustement</v>
          </cell>
          <cell r="JC837" t="str">
            <v>Trimestre</v>
          </cell>
          <cell r="JE837" t="str">
            <v>Nature de l'ajustement</v>
          </cell>
          <cell r="JF837" t="str">
            <v>Trimestre</v>
          </cell>
          <cell r="JH837" t="str">
            <v>Nature de l'ajustement</v>
          </cell>
          <cell r="JI837" t="str">
            <v>Trimestre</v>
          </cell>
          <cell r="JK837" t="str">
            <v>Nature de l'ajustement</v>
          </cell>
          <cell r="JL837" t="str">
            <v>Trimestre</v>
          </cell>
          <cell r="JN837" t="str">
            <v>Nature de l'ajustement</v>
          </cell>
          <cell r="JO837" t="str">
            <v>Trimestre</v>
          </cell>
          <cell r="JQ837" t="str">
            <v>Nature de l'ajustement</v>
          </cell>
          <cell r="JR837" t="str">
            <v>Trimestre</v>
          </cell>
          <cell r="JT837" t="str">
            <v>Nature de l'ajustement</v>
          </cell>
          <cell r="JU837" t="str">
            <v>Trimestre</v>
          </cell>
          <cell r="JW837" t="str">
            <v>Nature de l'ajustement</v>
          </cell>
          <cell r="JX837" t="str">
            <v>Trimestre</v>
          </cell>
          <cell r="JZ837" t="str">
            <v>Nature de l'ajustement</v>
          </cell>
          <cell r="KA837" t="str">
            <v>Trimestre</v>
          </cell>
          <cell r="KC837" t="str">
            <v>Nature de l'ajustement</v>
          </cell>
          <cell r="KD837" t="str">
            <v>Trimestre</v>
          </cell>
          <cell r="KF837" t="str">
            <v>Nature de l'ajustement</v>
          </cell>
          <cell r="KG837" t="str">
            <v>Trimestre</v>
          </cell>
          <cell r="KI837" t="str">
            <v>Nature de l'ajustement</v>
          </cell>
          <cell r="KJ837" t="str">
            <v>Trimestre</v>
          </cell>
          <cell r="KL837" t="str">
            <v>Nature de l'ajustement</v>
          </cell>
          <cell r="KM837" t="str">
            <v>Trimestre</v>
          </cell>
          <cell r="KO837" t="str">
            <v>Nature de l'ajustement</v>
          </cell>
          <cell r="KP837" t="str">
            <v>Trimestre</v>
          </cell>
          <cell r="KR837" t="str">
            <v>Nature de l'ajustement</v>
          </cell>
          <cell r="KS837" t="str">
            <v>Trimestre</v>
          </cell>
          <cell r="KU837" t="str">
            <v>Nature de l'ajustement</v>
          </cell>
          <cell r="KV837" t="str">
            <v>Trimestre</v>
          </cell>
          <cell r="KX837" t="str">
            <v>Nature de l'ajustement</v>
          </cell>
          <cell r="KY837" t="str">
            <v>Trimestre</v>
          </cell>
          <cell r="LA837" t="str">
            <v>Nature de l'ajustement</v>
          </cell>
          <cell r="LB837" t="str">
            <v>Trimestre</v>
          </cell>
          <cell r="LD837" t="str">
            <v>Nature de l'ajustement</v>
          </cell>
          <cell r="LE837" t="str">
            <v>Trimestre</v>
          </cell>
          <cell r="LG837" t="str">
            <v>Nature de l'ajustement</v>
          </cell>
          <cell r="LH837" t="str">
            <v>Trimestre</v>
          </cell>
          <cell r="LJ837" t="str">
            <v>Nature de l'ajustement</v>
          </cell>
          <cell r="LK837" t="str">
            <v>Trimestre</v>
          </cell>
          <cell r="LM837" t="str">
            <v>Nature de l'ajustement</v>
          </cell>
          <cell r="LN837" t="str">
            <v>Trimestre</v>
          </cell>
          <cell r="LP837" t="str">
            <v>Nature de l'ajustement</v>
          </cell>
          <cell r="LQ837" t="str">
            <v>Trimestre</v>
          </cell>
          <cell r="LS837" t="str">
            <v>Nature de l'ajustement</v>
          </cell>
          <cell r="LT837" t="str">
            <v>Trimestre</v>
          </cell>
          <cell r="LV837" t="str">
            <v>Nature de l'ajustement</v>
          </cell>
          <cell r="LW837" t="str">
            <v>Trimestre</v>
          </cell>
          <cell r="LY837" t="str">
            <v>Nature de l'ajustement</v>
          </cell>
          <cell r="LZ837" t="str">
            <v>Trimestre</v>
          </cell>
          <cell r="MB837" t="str">
            <v>Nature de l'ajustement</v>
          </cell>
          <cell r="MC837" t="str">
            <v>Trimestre</v>
          </cell>
          <cell r="ME837" t="str">
            <v>Nature de l'ajustement</v>
          </cell>
          <cell r="MF837" t="str">
            <v>Trimestre</v>
          </cell>
          <cell r="MH837" t="str">
            <v>Nature de l'ajustement</v>
          </cell>
          <cell r="MI837" t="str">
            <v>Trimestre</v>
          </cell>
          <cell r="MK837" t="str">
            <v>Nature de l'ajustement</v>
          </cell>
          <cell r="ML837" t="str">
            <v>Trimestre</v>
          </cell>
          <cell r="MN837" t="str">
            <v>Nature de l'ajustement</v>
          </cell>
          <cell r="MO837" t="str">
            <v>Trimestre</v>
          </cell>
          <cell r="MQ837" t="str">
            <v>Nature de l'ajustement</v>
          </cell>
          <cell r="MR837" t="str">
            <v>Trimestre</v>
          </cell>
          <cell r="MT837" t="str">
            <v>Nature de l'ajustement</v>
          </cell>
          <cell r="MU837" t="str">
            <v>Trimestre</v>
          </cell>
          <cell r="MW837" t="str">
            <v>Nature de l'ajustement</v>
          </cell>
          <cell r="MX837" t="str">
            <v>Trimestre</v>
          </cell>
          <cell r="MZ837" t="str">
            <v>Nature de l'ajustement</v>
          </cell>
          <cell r="NA837" t="str">
            <v>Trimestre</v>
          </cell>
          <cell r="NC837" t="str">
            <v>Nature de l'ajustement</v>
          </cell>
          <cell r="ND837" t="str">
            <v>Trimestre</v>
          </cell>
          <cell r="NF837" t="str">
            <v>Nature de l'ajustement</v>
          </cell>
          <cell r="NG837" t="str">
            <v>Trimestre</v>
          </cell>
          <cell r="NI837" t="str">
            <v>Nature de l'ajustement</v>
          </cell>
          <cell r="NJ837" t="str">
            <v>Trimestre</v>
          </cell>
          <cell r="NL837" t="str">
            <v>Nature de l'ajustement</v>
          </cell>
          <cell r="NM837" t="str">
            <v>Trimestre</v>
          </cell>
          <cell r="NO837" t="str">
            <v>Nature de l'ajustement</v>
          </cell>
          <cell r="NP837" t="str">
            <v>Trimestre</v>
          </cell>
          <cell r="NR837" t="str">
            <v>Nature de l'ajustement</v>
          </cell>
          <cell r="NS837" t="str">
            <v>Trimestre</v>
          </cell>
          <cell r="NU837" t="str">
            <v>Nature de l'ajustement</v>
          </cell>
          <cell r="NV837" t="str">
            <v>Trimestre</v>
          </cell>
        </row>
        <row r="838">
          <cell r="BB838" t="str">
            <v>Spread émetteurs (AHM)</v>
          </cell>
          <cell r="BC838" t="str">
            <v>2021-T3</v>
          </cell>
          <cell r="BE838" t="str">
            <v>Spread émetteurs (AHM)</v>
          </cell>
          <cell r="BF838" t="str">
            <v>2021-T2</v>
          </cell>
          <cell r="BH838" t="str">
            <v>Spread émetteurs (AHM)</v>
          </cell>
          <cell r="BI838" t="str">
            <v>2021-T1</v>
          </cell>
          <cell r="BK838" t="str">
            <v>Spread émetteurs (AHM)</v>
          </cell>
          <cell r="BL838" t="str">
            <v>2020-T4</v>
          </cell>
          <cell r="BN838" t="str">
            <v>Spread émetteurs (AHM)</v>
          </cell>
          <cell r="BO838" t="str">
            <v>2020-T3</v>
          </cell>
          <cell r="BQ838" t="str">
            <v>Spread émetteurs (AHM)</v>
          </cell>
          <cell r="BR838" t="str">
            <v>2020-T2</v>
          </cell>
          <cell r="BT838" t="str">
            <v>Spread émetteurs (AHM)</v>
          </cell>
          <cell r="BU838" t="str">
            <v>2020-T1</v>
          </cell>
          <cell r="BW838" t="str">
            <v>Spread émetteurs (AHM)</v>
          </cell>
          <cell r="BX838" t="str">
            <v>2019-T4</v>
          </cell>
          <cell r="BZ838" t="str">
            <v>Spread émetteurs (AHM)</v>
          </cell>
          <cell r="CA838" t="str">
            <v>2019-T3</v>
          </cell>
          <cell r="CC838" t="str">
            <v>Spread émetteurs (AHM)</v>
          </cell>
          <cell r="CD838" t="str">
            <v>2019-T2</v>
          </cell>
          <cell r="CF838" t="str">
            <v>Spread émetteurs (AHM)</v>
          </cell>
          <cell r="CG838" t="str">
            <v>2019-T1</v>
          </cell>
          <cell r="CI838" t="str">
            <v>Spread émetteurs (AHM)</v>
          </cell>
          <cell r="CJ838" t="str">
            <v>2018-T4</v>
          </cell>
          <cell r="CL838" t="str">
            <v>Spread émetteurs (AHM)</v>
          </cell>
          <cell r="CM838" t="str">
            <v>2018-T3</v>
          </cell>
          <cell r="CO838" t="str">
            <v>Spread émetteurs (AHM)</v>
          </cell>
          <cell r="CP838" t="str">
            <v>2018-T2</v>
          </cell>
          <cell r="CR838" t="str">
            <v>Spread émetteurs (AHM)</v>
          </cell>
          <cell r="CS838" t="str">
            <v>2018-T1</v>
          </cell>
          <cell r="CU838" t="str">
            <v>Spread émetteurs (AHM)</v>
          </cell>
          <cell r="CV838" t="str">
            <v>2017-T4</v>
          </cell>
          <cell r="CX838" t="str">
            <v>Spread émetteurs (AHM)</v>
          </cell>
          <cell r="CY838" t="str">
            <v>2017-T3</v>
          </cell>
          <cell r="DA838" t="str">
            <v>Spread émetteurs (AHM)</v>
          </cell>
          <cell r="DB838" t="str">
            <v>2017-T2</v>
          </cell>
          <cell r="DD838" t="str">
            <v>Spread émetteurs (AHM)</v>
          </cell>
          <cell r="DE838" t="str">
            <v>2017-T1</v>
          </cell>
          <cell r="DG838" t="str">
            <v>Spread émetteurs (AHM)</v>
          </cell>
          <cell r="DH838" t="str">
            <v>2016-T4</v>
          </cell>
          <cell r="DJ838" t="str">
            <v>Spread émetteurs (AHM)</v>
          </cell>
          <cell r="DK838" t="str">
            <v>2016-T3</v>
          </cell>
          <cell r="DM838" t="str">
            <v>Spread émetteurs (AHM)</v>
          </cell>
          <cell r="DN838" t="str">
            <v>2016-T2</v>
          </cell>
          <cell r="DP838" t="str">
            <v>Spread émetteurs (AHM)</v>
          </cell>
          <cell r="DQ838" t="str">
            <v>2016-T1</v>
          </cell>
          <cell r="DS838" t="str">
            <v>Spread émetteurs (AHM)</v>
          </cell>
          <cell r="DT838" t="str">
            <v>2015-T4</v>
          </cell>
          <cell r="DV838" t="str">
            <v>Spread émetteurs (AHM)</v>
          </cell>
          <cell r="DW838" t="str">
            <v>2015-T3</v>
          </cell>
          <cell r="DY838" t="str">
            <v>Spread émetteurs (AHM)</v>
          </cell>
          <cell r="DZ838" t="str">
            <v>2015-T2</v>
          </cell>
          <cell r="EB838" t="str">
            <v>Spread émetteurs (AHM)</v>
          </cell>
          <cell r="EC838" t="str">
            <v>2015-T1</v>
          </cell>
          <cell r="EE838" t="str">
            <v>Spread émetteurs (AHM)</v>
          </cell>
          <cell r="EF838" t="str">
            <v>2014-T4</v>
          </cell>
          <cell r="EH838" t="str">
            <v>Spread émetteurs (AHM)</v>
          </cell>
          <cell r="EI838" t="str">
            <v>2014-T3</v>
          </cell>
          <cell r="EK838" t="str">
            <v>Spread émetteurs (AHM)</v>
          </cell>
          <cell r="EL838" t="str">
            <v>2014-T2</v>
          </cell>
          <cell r="EN838" t="str">
            <v>Spread émetteurs (AHM)</v>
          </cell>
          <cell r="EO838" t="str">
            <v>2014-T1</v>
          </cell>
          <cell r="EQ838" t="str">
            <v>Spread émetteurs (AHM)</v>
          </cell>
          <cell r="ER838" t="str">
            <v>2013-T4</v>
          </cell>
          <cell r="ET838" t="str">
            <v>Spread émetteurs (AHM)</v>
          </cell>
          <cell r="EU838" t="str">
            <v>2013-T3</v>
          </cell>
          <cell r="EW838" t="str">
            <v>Spread émetteurs (AHM)</v>
          </cell>
          <cell r="EX838" t="str">
            <v>2013-T2</v>
          </cell>
          <cell r="EZ838" t="str">
            <v>Spread émetteurs (AHM)</v>
          </cell>
          <cell r="FA838" t="str">
            <v>2013-T1</v>
          </cell>
          <cell r="FC838" t="str">
            <v>Spread émetteurs (AHM)</v>
          </cell>
          <cell r="FD838" t="str">
            <v>2012-T4</v>
          </cell>
          <cell r="FF838" t="str">
            <v>Spread émetteurs (AHM)</v>
          </cell>
          <cell r="FG838" t="str">
            <v>2012-T3</v>
          </cell>
          <cell r="FI838" t="str">
            <v>Spread émetteurs (AHM)</v>
          </cell>
          <cell r="FJ838" t="str">
            <v>2012-T2</v>
          </cell>
          <cell r="FL838" t="str">
            <v>Spread émetteurs (AHM)</v>
          </cell>
          <cell r="FM838" t="str">
            <v>2012-T1</v>
          </cell>
          <cell r="FO838" t="str">
            <v>Spread émetteurs (AHM)</v>
          </cell>
          <cell r="FP838" t="str">
            <v>2011-T4</v>
          </cell>
          <cell r="FR838" t="str">
            <v>Spread émetteurs (AHM)</v>
          </cell>
          <cell r="FS838" t="str">
            <v>2011-T3</v>
          </cell>
          <cell r="FU838" t="str">
            <v>Spread émetteurs (AHM)</v>
          </cell>
          <cell r="FV838" t="str">
            <v>2011-T2</v>
          </cell>
          <cell r="FX838" t="str">
            <v>Spread émetteurs (AHM)</v>
          </cell>
          <cell r="FY838" t="str">
            <v>2011-T1</v>
          </cell>
          <cell r="GA838" t="str">
            <v>Spread émetteurs (AHM)</v>
          </cell>
          <cell r="GB838" t="str">
            <v>2010-T4</v>
          </cell>
          <cell r="GD838" t="str">
            <v>Spread émetteurs (AHM)</v>
          </cell>
          <cell r="GE838" t="str">
            <v>2010-T3</v>
          </cell>
          <cell r="GG838" t="str">
            <v>Spread émetteurs (AHM)</v>
          </cell>
          <cell r="GH838" t="str">
            <v>2010-T2</v>
          </cell>
          <cell r="GJ838" t="str">
            <v>Spread émetteurs (AHM)</v>
          </cell>
          <cell r="GK838" t="str">
            <v>2010-T1</v>
          </cell>
          <cell r="GM838" t="str">
            <v>Spread émetteurs (AHM)</v>
          </cell>
          <cell r="GN838" t="str">
            <v>2009-T4</v>
          </cell>
          <cell r="GP838" t="str">
            <v>Spread émetteurs (AHM)</v>
          </cell>
          <cell r="GQ838" t="str">
            <v>2009-T3</v>
          </cell>
          <cell r="GS838" t="str">
            <v>Spread émetteurs (AHM)</v>
          </cell>
          <cell r="GT838" t="str">
            <v>2009-T2</v>
          </cell>
          <cell r="GV838" t="str">
            <v>Spread émetteurs (AHM)</v>
          </cell>
          <cell r="GW838" t="str">
            <v>2009-T1</v>
          </cell>
          <cell r="GY838" t="str">
            <v>Spread émetteurs (AHM)</v>
          </cell>
          <cell r="GZ838" t="str">
            <v>2008-T4</v>
          </cell>
          <cell r="HB838" t="str">
            <v>Spread émetteurs (AHM)</v>
          </cell>
          <cell r="HC838" t="str">
            <v>2008-T3</v>
          </cell>
          <cell r="HE838" t="str">
            <v>Spread émetteurs (AHM)</v>
          </cell>
          <cell r="HF838" t="str">
            <v>2008-T2</v>
          </cell>
          <cell r="HH838" t="str">
            <v>Spread émetteurs (AHM)</v>
          </cell>
          <cell r="HI838" t="str">
            <v>2008-T1</v>
          </cell>
          <cell r="HO838" t="str">
            <v>Spread émetteurs (AHM)</v>
          </cell>
          <cell r="HP838" t="str">
            <v>2021-T3</v>
          </cell>
          <cell r="HR838" t="str">
            <v>Spread émetteurs (AHM)</v>
          </cell>
          <cell r="HS838" t="str">
            <v>2021-T2</v>
          </cell>
          <cell r="HU838" t="str">
            <v>Spread émetteurs (AHM)</v>
          </cell>
          <cell r="HV838" t="str">
            <v>2021-T1</v>
          </cell>
          <cell r="HX838" t="str">
            <v>Spread émetteurs (AHM)</v>
          </cell>
          <cell r="HY838" t="str">
            <v>2020-T4</v>
          </cell>
          <cell r="IA838" t="str">
            <v>Spread émetteurs (AHM)</v>
          </cell>
          <cell r="IB838" t="str">
            <v>2020-T3</v>
          </cell>
          <cell r="ID838" t="str">
            <v>Spread émetteurs (AHM)</v>
          </cell>
          <cell r="IE838" t="str">
            <v>2020-T2</v>
          </cell>
          <cell r="IG838" t="str">
            <v>Spread émetteurs (AHM)</v>
          </cell>
          <cell r="IH838" t="str">
            <v>2020-T1</v>
          </cell>
          <cell r="IJ838" t="str">
            <v>Spread émetteurs (AHM)</v>
          </cell>
          <cell r="IK838" t="str">
            <v>2019-T4</v>
          </cell>
          <cell r="IM838" t="str">
            <v>Spread émetteurs (AHM)</v>
          </cell>
          <cell r="IN838" t="str">
            <v>2019-T3</v>
          </cell>
          <cell r="IP838" t="str">
            <v>Spread émetteurs (AHM)</v>
          </cell>
          <cell r="IQ838" t="str">
            <v>2019-T2</v>
          </cell>
          <cell r="IS838" t="str">
            <v>Spread émetteurs (AHM)</v>
          </cell>
          <cell r="IT838" t="str">
            <v>2019-T1</v>
          </cell>
          <cell r="IV838" t="str">
            <v>Spread émetteurs (AHM)</v>
          </cell>
          <cell r="IW838" t="str">
            <v>2018-T4</v>
          </cell>
          <cell r="IY838" t="str">
            <v>Spread émetteurs (AHM)</v>
          </cell>
          <cell r="IZ838" t="str">
            <v>2018-T3</v>
          </cell>
          <cell r="JB838" t="str">
            <v>Spread émetteurs (AHM)</v>
          </cell>
          <cell r="JC838" t="str">
            <v>2018-T2</v>
          </cell>
          <cell r="JE838" t="str">
            <v>Spread émetteurs (AHM)</v>
          </cell>
          <cell r="JF838" t="str">
            <v>2018-T1</v>
          </cell>
          <cell r="JH838" t="str">
            <v>Spread émetteurs (AHM)</v>
          </cell>
          <cell r="JI838" t="str">
            <v>2017-T4</v>
          </cell>
          <cell r="JK838" t="str">
            <v>Spread émetteurs (AHM)</v>
          </cell>
          <cell r="JL838" t="str">
            <v>2017-T3</v>
          </cell>
          <cell r="JN838" t="str">
            <v>Spread émetteurs (AHM)</v>
          </cell>
          <cell r="JO838" t="str">
            <v>2017-T2</v>
          </cell>
          <cell r="JQ838" t="str">
            <v>Spread émetteurs (AHM)</v>
          </cell>
          <cell r="JR838" t="str">
            <v>2017-T1</v>
          </cell>
          <cell r="JT838" t="str">
            <v>Spread émetteurs (AHM)</v>
          </cell>
          <cell r="JU838" t="str">
            <v>2016-T4</v>
          </cell>
          <cell r="JW838" t="str">
            <v>Spread émetteurs (AHM)</v>
          </cell>
          <cell r="JX838" t="str">
            <v>2016-T3</v>
          </cell>
          <cell r="JZ838" t="str">
            <v>Spread émetteurs (AHM)</v>
          </cell>
          <cell r="KA838" t="str">
            <v>2016-T2</v>
          </cell>
          <cell r="KC838" t="str">
            <v>Spread émetteurs (AHM)</v>
          </cell>
          <cell r="KD838" t="str">
            <v>2016-T1</v>
          </cell>
          <cell r="KF838" t="str">
            <v>Spread émetteurs (AHM)</v>
          </cell>
          <cell r="KG838" t="str">
            <v>2015-T4</v>
          </cell>
          <cell r="KI838" t="str">
            <v>Spread émetteurs (AHM)</v>
          </cell>
          <cell r="KJ838" t="str">
            <v>2015-T3</v>
          </cell>
          <cell r="KL838" t="str">
            <v>Spread émetteurs (AHM)</v>
          </cell>
          <cell r="KM838" t="str">
            <v>2015-T2</v>
          </cell>
          <cell r="KO838" t="str">
            <v>Spread émetteurs (AHM)</v>
          </cell>
          <cell r="KP838" t="str">
            <v>2015-T1</v>
          </cell>
          <cell r="KR838" t="str">
            <v>Spread émetteurs (AHM)</v>
          </cell>
          <cell r="KS838" t="str">
            <v>2014-T4</v>
          </cell>
          <cell r="KU838" t="str">
            <v>Spread émetteurs (AHM)</v>
          </cell>
          <cell r="KV838" t="str">
            <v>2014-T3</v>
          </cell>
          <cell r="KX838" t="str">
            <v>Spread émetteurs (AHM)</v>
          </cell>
          <cell r="KY838" t="str">
            <v>2014-T2</v>
          </cell>
          <cell r="LA838" t="str">
            <v>Spread émetteurs (AHM)</v>
          </cell>
          <cell r="LB838" t="str">
            <v>2014-T1</v>
          </cell>
          <cell r="LD838" t="str">
            <v>Spread émetteurs (AHM)</v>
          </cell>
          <cell r="LE838" t="str">
            <v>2013-T4</v>
          </cell>
          <cell r="LG838" t="str">
            <v>Spread émetteurs (AHM)</v>
          </cell>
          <cell r="LH838" t="str">
            <v>2013-T3</v>
          </cell>
          <cell r="LJ838" t="str">
            <v>Spread émetteurs (AHM)</v>
          </cell>
          <cell r="LK838" t="str">
            <v>2013-T2</v>
          </cell>
          <cell r="LM838" t="str">
            <v>Spread émetteurs (AHM)</v>
          </cell>
          <cell r="LN838" t="str">
            <v>2013-T1</v>
          </cell>
          <cell r="LP838" t="str">
            <v>Spread émetteurs (AHM)</v>
          </cell>
          <cell r="LQ838" t="str">
            <v>2012-T4</v>
          </cell>
          <cell r="LS838" t="str">
            <v>Spread émetteurs (AHM)</v>
          </cell>
          <cell r="LT838" t="str">
            <v>2012-T3</v>
          </cell>
          <cell r="LV838" t="str">
            <v>Spread émetteurs (AHM)</v>
          </cell>
          <cell r="LW838" t="str">
            <v>2012-T2</v>
          </cell>
          <cell r="LY838" t="str">
            <v>Spread émetteurs (AHM)</v>
          </cell>
          <cell r="LZ838" t="str">
            <v>2012-T1</v>
          </cell>
          <cell r="MB838" t="str">
            <v>Spread émetteurs (AHM)</v>
          </cell>
          <cell r="MC838" t="str">
            <v>2011-T4</v>
          </cell>
          <cell r="ME838" t="str">
            <v>Spread émetteurs (AHM)</v>
          </cell>
          <cell r="MF838" t="str">
            <v>2011-T3</v>
          </cell>
          <cell r="MH838" t="str">
            <v>Spread émetteurs (AHM)</v>
          </cell>
          <cell r="MI838" t="str">
            <v>2011-T2</v>
          </cell>
          <cell r="MK838" t="str">
            <v>Spread émetteurs (AHM)</v>
          </cell>
          <cell r="ML838" t="str">
            <v>2011-T1</v>
          </cell>
          <cell r="MN838" t="str">
            <v>Spread émetteurs (AHM)</v>
          </cell>
          <cell r="MO838" t="str">
            <v>2010-T4</v>
          </cell>
          <cell r="MQ838" t="str">
            <v>Spread émetteurs (AHM)</v>
          </cell>
          <cell r="MR838" t="str">
            <v>2010-T3</v>
          </cell>
          <cell r="MT838" t="str">
            <v>Spread émetteurs (AHM)</v>
          </cell>
          <cell r="MU838" t="str">
            <v>2010-T2</v>
          </cell>
          <cell r="MW838" t="str">
            <v>Spread émetteurs (AHM)</v>
          </cell>
          <cell r="MX838" t="str">
            <v>2010-T1</v>
          </cell>
          <cell r="MZ838" t="str">
            <v>Spread émetteurs (AHM)</v>
          </cell>
          <cell r="NA838" t="str">
            <v>2009-T4</v>
          </cell>
          <cell r="NC838" t="str">
            <v>Spread émetteurs (AHM)</v>
          </cell>
          <cell r="ND838" t="str">
            <v>2009-T3</v>
          </cell>
          <cell r="NF838" t="str">
            <v>Spread émetteurs (AHM)</v>
          </cell>
          <cell r="NG838" t="str">
            <v>2009-T2</v>
          </cell>
          <cell r="NI838" t="str">
            <v>Spread émetteurs (AHM)</v>
          </cell>
          <cell r="NJ838" t="str">
            <v>2009-T1</v>
          </cell>
          <cell r="NL838" t="str">
            <v>Spread émetteurs (AHM)</v>
          </cell>
          <cell r="NM838" t="str">
            <v>2008-T4</v>
          </cell>
          <cell r="NO838" t="str">
            <v>Spread émetteurs (AHM)</v>
          </cell>
          <cell r="NP838" t="str">
            <v>2008-T3</v>
          </cell>
          <cell r="NR838" t="str">
            <v>Spread émetteurs (AHM)</v>
          </cell>
          <cell r="NS838" t="str">
            <v>2008-T2</v>
          </cell>
          <cell r="NU838" t="str">
            <v>Spread émetteurs (AHM)</v>
          </cell>
          <cell r="NV838" t="str">
            <v>2008-T1</v>
          </cell>
        </row>
        <row r="839">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0</v>
          </cell>
          <cell r="CB839">
            <v>0</v>
          </cell>
          <cell r="CC839">
            <v>0</v>
          </cell>
          <cell r="CD839">
            <v>0</v>
          </cell>
          <cell r="CE839">
            <v>0</v>
          </cell>
          <cell r="CF839">
            <v>0</v>
          </cell>
          <cell r="CG839">
            <v>0</v>
          </cell>
          <cell r="CH839">
            <v>0</v>
          </cell>
          <cell r="CI839">
            <v>0</v>
          </cell>
          <cell r="CJ839">
            <v>0</v>
          </cell>
          <cell r="CK839">
            <v>0</v>
          </cell>
          <cell r="CL839">
            <v>0</v>
          </cell>
          <cell r="CM839">
            <v>0</v>
          </cell>
          <cell r="CN839">
            <v>0</v>
          </cell>
          <cell r="CO839">
            <v>0</v>
          </cell>
          <cell r="CP839">
            <v>0</v>
          </cell>
          <cell r="CQ839">
            <v>0</v>
          </cell>
          <cell r="CR839">
            <v>0</v>
          </cell>
          <cell r="CS839">
            <v>0</v>
          </cell>
          <cell r="CT839">
            <v>0</v>
          </cell>
          <cell r="CU839">
            <v>-95.376999999999995</v>
          </cell>
          <cell r="CV839">
            <v>-95.376999999999995</v>
          </cell>
          <cell r="CW839">
            <v>0</v>
          </cell>
          <cell r="CX839">
            <v>-15.577000000000018</v>
          </cell>
          <cell r="CY839">
            <v>-15.577000000000018</v>
          </cell>
          <cell r="CZ839">
            <v>0</v>
          </cell>
          <cell r="DA839">
            <v>-96.61</v>
          </cell>
          <cell r="DB839">
            <v>-96.61</v>
          </cell>
          <cell r="DC839">
            <v>0</v>
          </cell>
          <cell r="DD839">
            <v>-8.4480000000000075</v>
          </cell>
          <cell r="DE839">
            <v>-8.4480000000000075</v>
          </cell>
          <cell r="DF839">
            <v>0</v>
          </cell>
          <cell r="DG839">
            <v>103.46099999999998</v>
          </cell>
          <cell r="DH839">
            <v>103.46099999999998</v>
          </cell>
          <cell r="DI839">
            <v>0</v>
          </cell>
          <cell r="DJ839">
            <v>-280.99</v>
          </cell>
          <cell r="DK839">
            <v>-280.99</v>
          </cell>
          <cell r="DL839">
            <v>0</v>
          </cell>
          <cell r="DM839">
            <v>19.149999999999999</v>
          </cell>
          <cell r="DN839">
            <v>19.149999999999999</v>
          </cell>
          <cell r="DO839">
            <v>0</v>
          </cell>
          <cell r="DP839">
            <v>19</v>
          </cell>
          <cell r="DQ839">
            <v>19</v>
          </cell>
          <cell r="DR839">
            <v>0</v>
          </cell>
          <cell r="DS839">
            <v>99.5</v>
          </cell>
          <cell r="DT839">
            <v>99.5</v>
          </cell>
          <cell r="DU839">
            <v>0</v>
          </cell>
          <cell r="DV839">
            <v>-26.1</v>
          </cell>
          <cell r="DW839">
            <v>-26.1</v>
          </cell>
          <cell r="DX839">
            <v>0</v>
          </cell>
          <cell r="DY839">
            <v>229.5</v>
          </cell>
          <cell r="DZ839">
            <v>229.5</v>
          </cell>
          <cell r="EA839">
            <v>0</v>
          </cell>
          <cell r="EB839">
            <v>-30.700000000000003</v>
          </cell>
          <cell r="EC839">
            <v>-30.700000000000003</v>
          </cell>
          <cell r="ED839">
            <v>0</v>
          </cell>
          <cell r="EE839">
            <v>0</v>
          </cell>
          <cell r="EF839">
            <v>0</v>
          </cell>
          <cell r="EG839">
            <v>0</v>
          </cell>
          <cell r="EH839">
            <v>0</v>
          </cell>
          <cell r="EI839">
            <v>0</v>
          </cell>
          <cell r="EJ839">
            <v>0</v>
          </cell>
          <cell r="EK839">
            <v>0</v>
          </cell>
          <cell r="EL839">
            <v>0</v>
          </cell>
          <cell r="EM839">
            <v>0</v>
          </cell>
          <cell r="EN839">
            <v>0</v>
          </cell>
          <cell r="EO839">
            <v>0</v>
          </cell>
          <cell r="EP839">
            <v>0</v>
          </cell>
          <cell r="EQ839">
            <v>0</v>
          </cell>
          <cell r="ER839">
            <v>0</v>
          </cell>
          <cell r="ES839">
            <v>0</v>
          </cell>
          <cell r="ET839">
            <v>0</v>
          </cell>
          <cell r="EU839">
            <v>0</v>
          </cell>
          <cell r="EV839">
            <v>0</v>
          </cell>
          <cell r="EW839">
            <v>0</v>
          </cell>
          <cell r="EX839">
            <v>0</v>
          </cell>
          <cell r="EY839">
            <v>0</v>
          </cell>
          <cell r="EZ839">
            <v>0</v>
          </cell>
          <cell r="FA839">
            <v>0</v>
          </cell>
          <cell r="FB839">
            <v>0</v>
          </cell>
          <cell r="FC839">
            <v>0</v>
          </cell>
          <cell r="FD839">
            <v>0</v>
          </cell>
          <cell r="FE839">
            <v>0</v>
          </cell>
          <cell r="FF839">
            <v>0</v>
          </cell>
          <cell r="FG839">
            <v>0</v>
          </cell>
          <cell r="FH839">
            <v>0</v>
          </cell>
          <cell r="FI839">
            <v>0</v>
          </cell>
          <cell r="FJ839">
            <v>0</v>
          </cell>
          <cell r="FK839">
            <v>0</v>
          </cell>
          <cell r="FL839">
            <v>0</v>
          </cell>
          <cell r="FM839">
            <v>0</v>
          </cell>
          <cell r="FN839">
            <v>0</v>
          </cell>
          <cell r="FO839">
            <v>0</v>
          </cell>
          <cell r="FP839">
            <v>0</v>
          </cell>
          <cell r="FQ839">
            <v>0</v>
          </cell>
          <cell r="FR839">
            <v>0</v>
          </cell>
          <cell r="FS839">
            <v>0</v>
          </cell>
          <cell r="FT839">
            <v>0</v>
          </cell>
          <cell r="FU839">
            <v>0</v>
          </cell>
          <cell r="FV839">
            <v>0</v>
          </cell>
          <cell r="FW839">
            <v>0</v>
          </cell>
          <cell r="FX839">
            <v>0</v>
          </cell>
          <cell r="FY839">
            <v>0</v>
          </cell>
          <cell r="FZ839">
            <v>0</v>
          </cell>
          <cell r="GA839">
            <v>0</v>
          </cell>
          <cell r="GB839">
            <v>0</v>
          </cell>
          <cell r="GC839">
            <v>0</v>
          </cell>
          <cell r="GD839">
            <v>0</v>
          </cell>
          <cell r="GE839">
            <v>0</v>
          </cell>
          <cell r="GF839">
            <v>0</v>
          </cell>
          <cell r="GG839">
            <v>0</v>
          </cell>
          <cell r="GH839">
            <v>0</v>
          </cell>
          <cell r="GI839">
            <v>0</v>
          </cell>
          <cell r="GJ839">
            <v>0</v>
          </cell>
          <cell r="GK839">
            <v>0</v>
          </cell>
          <cell r="GL839">
            <v>0</v>
          </cell>
          <cell r="GM839">
            <v>0</v>
          </cell>
          <cell r="GN839">
            <v>0</v>
          </cell>
          <cell r="GO839">
            <v>0</v>
          </cell>
          <cell r="GP839">
            <v>0</v>
          </cell>
          <cell r="GQ839">
            <v>0</v>
          </cell>
          <cell r="GR839">
            <v>0</v>
          </cell>
          <cell r="GS839">
            <v>0</v>
          </cell>
          <cell r="GT839">
            <v>0</v>
          </cell>
          <cell r="GU839">
            <v>0</v>
          </cell>
          <cell r="GV839">
            <v>0</v>
          </cell>
          <cell r="GW839">
            <v>0</v>
          </cell>
          <cell r="GX839">
            <v>0</v>
          </cell>
          <cell r="GY839">
            <v>0</v>
          </cell>
          <cell r="GZ839">
            <v>0</v>
          </cell>
          <cell r="HA839">
            <v>0</v>
          </cell>
          <cell r="HB839">
            <v>0</v>
          </cell>
          <cell r="HC839">
            <v>0</v>
          </cell>
          <cell r="HD839">
            <v>0</v>
          </cell>
          <cell r="HE839">
            <v>0</v>
          </cell>
          <cell r="HF839">
            <v>0</v>
          </cell>
          <cell r="HG839">
            <v>0</v>
          </cell>
          <cell r="HH839">
            <v>0</v>
          </cell>
          <cell r="HI839">
            <v>0</v>
          </cell>
          <cell r="HJ839">
            <v>0</v>
          </cell>
          <cell r="HO839">
            <v>0</v>
          </cell>
          <cell r="HP839">
            <v>0</v>
          </cell>
          <cell r="HQ839">
            <v>0</v>
          </cell>
          <cell r="HR839">
            <v>0</v>
          </cell>
          <cell r="HS839">
            <v>0</v>
          </cell>
          <cell r="HT839">
            <v>0</v>
          </cell>
          <cell r="HU839">
            <v>0</v>
          </cell>
          <cell r="HV839">
            <v>0</v>
          </cell>
          <cell r="HW839">
            <v>0</v>
          </cell>
          <cell r="HX839">
            <v>0</v>
          </cell>
          <cell r="HY839">
            <v>0</v>
          </cell>
          <cell r="HZ839">
            <v>0</v>
          </cell>
          <cell r="IA839">
            <v>0</v>
          </cell>
          <cell r="IB839">
            <v>0</v>
          </cell>
          <cell r="IC839">
            <v>0</v>
          </cell>
          <cell r="ID839">
            <v>0</v>
          </cell>
          <cell r="IE839">
            <v>0</v>
          </cell>
          <cell r="IF839">
            <v>0</v>
          </cell>
          <cell r="IG839">
            <v>0</v>
          </cell>
          <cell r="IH839">
            <v>0</v>
          </cell>
          <cell r="II839">
            <v>0</v>
          </cell>
          <cell r="IJ839">
            <v>0</v>
          </cell>
          <cell r="IK839">
            <v>0</v>
          </cell>
          <cell r="IL839">
            <v>0</v>
          </cell>
          <cell r="IM839">
            <v>0</v>
          </cell>
          <cell r="IN839">
            <v>0</v>
          </cell>
          <cell r="IO839">
            <v>0</v>
          </cell>
          <cell r="IP839">
            <v>0</v>
          </cell>
          <cell r="IQ839">
            <v>0</v>
          </cell>
          <cell r="IR839">
            <v>0</v>
          </cell>
          <cell r="IS839">
            <v>0</v>
          </cell>
          <cell r="IT839">
            <v>0</v>
          </cell>
          <cell r="IU839">
            <v>0</v>
          </cell>
          <cell r="IV839">
            <v>0</v>
          </cell>
          <cell r="IW839">
            <v>0</v>
          </cell>
          <cell r="IX839">
            <v>0</v>
          </cell>
          <cell r="IY839">
            <v>0</v>
          </cell>
          <cell r="IZ839">
            <v>0</v>
          </cell>
          <cell r="JA839">
            <v>0</v>
          </cell>
          <cell r="JB839">
            <v>0</v>
          </cell>
          <cell r="JC839">
            <v>0</v>
          </cell>
          <cell r="JD839">
            <v>0</v>
          </cell>
          <cell r="JE839">
            <v>0</v>
          </cell>
          <cell r="JF839">
            <v>0</v>
          </cell>
          <cell r="JG839">
            <v>0</v>
          </cell>
          <cell r="JH839">
            <v>-207.56400000000002</v>
          </cell>
          <cell r="JI839">
            <v>-207.56400000000002</v>
          </cell>
          <cell r="JJ839">
            <v>0</v>
          </cell>
          <cell r="JK839">
            <v>-120.63500000000002</v>
          </cell>
          <cell r="JL839">
            <v>-120.63500000000002</v>
          </cell>
          <cell r="JM839">
            <v>0</v>
          </cell>
          <cell r="JN839">
            <v>-105.05800000000001</v>
          </cell>
          <cell r="JO839">
            <v>-105.05800000000001</v>
          </cell>
          <cell r="JP839">
            <v>0</v>
          </cell>
          <cell r="JQ839">
            <v>-8.4480000000000075</v>
          </cell>
          <cell r="JR839">
            <v>-8.4480000000000075</v>
          </cell>
          <cell r="JS839">
            <v>0</v>
          </cell>
          <cell r="JT839">
            <v>-158.37900000000002</v>
          </cell>
          <cell r="JU839">
            <v>-158.37900000000002</v>
          </cell>
          <cell r="JV839">
            <v>0</v>
          </cell>
          <cell r="JW839">
            <v>-242.84000000000003</v>
          </cell>
          <cell r="JX839">
            <v>-242.84000000000003</v>
          </cell>
          <cell r="JY839">
            <v>0</v>
          </cell>
          <cell r="JZ839">
            <v>38.15</v>
          </cell>
          <cell r="KA839">
            <v>38.15</v>
          </cell>
          <cell r="KB839">
            <v>0</v>
          </cell>
          <cell r="KC839">
            <v>19</v>
          </cell>
          <cell r="KD839">
            <v>19</v>
          </cell>
          <cell r="KE839">
            <v>0</v>
          </cell>
          <cell r="KF839">
            <v>302.89999999999998</v>
          </cell>
          <cell r="KG839">
            <v>302.89999999999998</v>
          </cell>
          <cell r="KH839">
            <v>0</v>
          </cell>
          <cell r="KI839">
            <v>172.7</v>
          </cell>
          <cell r="KJ839">
            <v>172.7</v>
          </cell>
          <cell r="KK839">
            <v>0</v>
          </cell>
          <cell r="KL839">
            <v>198.8</v>
          </cell>
          <cell r="KM839">
            <v>198.8</v>
          </cell>
          <cell r="KN839">
            <v>0</v>
          </cell>
          <cell r="KO839">
            <v>-30.700000000000003</v>
          </cell>
          <cell r="KP839">
            <v>-30.700000000000003</v>
          </cell>
          <cell r="KQ839">
            <v>0</v>
          </cell>
          <cell r="KR839">
            <v>0</v>
          </cell>
          <cell r="KS839">
            <v>0</v>
          </cell>
          <cell r="KT839">
            <v>0</v>
          </cell>
          <cell r="KU839">
            <v>0</v>
          </cell>
          <cell r="KV839">
            <v>0</v>
          </cell>
          <cell r="KW839">
            <v>0</v>
          </cell>
          <cell r="KX839">
            <v>0</v>
          </cell>
          <cell r="KY839">
            <v>0</v>
          </cell>
          <cell r="KZ839">
            <v>0</v>
          </cell>
          <cell r="LA839">
            <v>0</v>
          </cell>
          <cell r="LB839">
            <v>0</v>
          </cell>
          <cell r="LC839">
            <v>0</v>
          </cell>
          <cell r="LD839">
            <v>0</v>
          </cell>
          <cell r="LE839">
            <v>0</v>
          </cell>
          <cell r="LF839">
            <v>0</v>
          </cell>
          <cell r="LG839">
            <v>0</v>
          </cell>
          <cell r="LH839">
            <v>0</v>
          </cell>
          <cell r="LI839">
            <v>0</v>
          </cell>
          <cell r="LJ839">
            <v>0</v>
          </cell>
          <cell r="LK839">
            <v>0</v>
          </cell>
          <cell r="LL839">
            <v>0</v>
          </cell>
          <cell r="LM839">
            <v>0</v>
          </cell>
          <cell r="LN839">
            <v>0</v>
          </cell>
          <cell r="LO839">
            <v>0</v>
          </cell>
          <cell r="LP839">
            <v>0</v>
          </cell>
          <cell r="LQ839">
            <v>0</v>
          </cell>
          <cell r="LR839">
            <v>0</v>
          </cell>
          <cell r="LS839">
            <v>0</v>
          </cell>
          <cell r="LT839">
            <v>0</v>
          </cell>
          <cell r="LU839">
            <v>0</v>
          </cell>
          <cell r="LV839">
            <v>0</v>
          </cell>
          <cell r="LW839">
            <v>0</v>
          </cell>
          <cell r="LX839">
            <v>0</v>
          </cell>
          <cell r="LY839">
            <v>0</v>
          </cell>
          <cell r="LZ839">
            <v>0</v>
          </cell>
          <cell r="MA839">
            <v>0</v>
          </cell>
          <cell r="MB839">
            <v>0</v>
          </cell>
          <cell r="MC839">
            <v>0</v>
          </cell>
          <cell r="MD839">
            <v>0</v>
          </cell>
          <cell r="ME839">
            <v>0</v>
          </cell>
          <cell r="MF839">
            <v>0</v>
          </cell>
          <cell r="MG839">
            <v>0</v>
          </cell>
          <cell r="MH839">
            <v>0</v>
          </cell>
          <cell r="MI839">
            <v>0</v>
          </cell>
          <cell r="MJ839">
            <v>0</v>
          </cell>
          <cell r="MK839">
            <v>0</v>
          </cell>
          <cell r="ML839">
            <v>0</v>
          </cell>
          <cell r="MM839">
            <v>0</v>
          </cell>
          <cell r="MN839">
            <v>0</v>
          </cell>
          <cell r="MO839">
            <v>0</v>
          </cell>
          <cell r="MP839">
            <v>0</v>
          </cell>
          <cell r="MQ839">
            <v>0</v>
          </cell>
          <cell r="MR839">
            <v>0</v>
          </cell>
          <cell r="MS839">
            <v>0</v>
          </cell>
          <cell r="MT839">
            <v>0</v>
          </cell>
          <cell r="MU839">
            <v>0</v>
          </cell>
          <cell r="MV839">
            <v>0</v>
          </cell>
          <cell r="MW839">
            <v>0</v>
          </cell>
          <cell r="MX839">
            <v>0</v>
          </cell>
          <cell r="MY839">
            <v>0</v>
          </cell>
          <cell r="MZ839">
            <v>0</v>
          </cell>
          <cell r="NA839">
            <v>0</v>
          </cell>
          <cell r="NB839">
            <v>0</v>
          </cell>
          <cell r="NC839">
            <v>0</v>
          </cell>
          <cell r="ND839">
            <v>0</v>
          </cell>
          <cell r="NE839">
            <v>0</v>
          </cell>
          <cell r="NF839">
            <v>0</v>
          </cell>
          <cell r="NG839">
            <v>0</v>
          </cell>
          <cell r="NH839">
            <v>0</v>
          </cell>
          <cell r="NI839">
            <v>0</v>
          </cell>
          <cell r="NJ839">
            <v>0</v>
          </cell>
          <cell r="NK839">
            <v>0</v>
          </cell>
          <cell r="NL839">
            <v>0</v>
          </cell>
          <cell r="NM839">
            <v>0</v>
          </cell>
          <cell r="NN839">
            <v>0</v>
          </cell>
          <cell r="NO839">
            <v>0</v>
          </cell>
          <cell r="NP839">
            <v>0</v>
          </cell>
          <cell r="NQ839">
            <v>0</v>
          </cell>
          <cell r="NR839">
            <v>0</v>
          </cell>
          <cell r="NS839">
            <v>0</v>
          </cell>
          <cell r="NT839">
            <v>0</v>
          </cell>
          <cell r="NU839">
            <v>0</v>
          </cell>
          <cell r="NV839">
            <v>0</v>
          </cell>
          <cell r="NW839">
            <v>0</v>
          </cell>
        </row>
        <row r="840">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0</v>
          </cell>
          <cell r="CB840">
            <v>0</v>
          </cell>
          <cell r="CC840">
            <v>0</v>
          </cell>
          <cell r="CD840">
            <v>0</v>
          </cell>
          <cell r="CE840">
            <v>0</v>
          </cell>
          <cell r="CF840">
            <v>0</v>
          </cell>
          <cell r="CG840">
            <v>0</v>
          </cell>
          <cell r="CH840">
            <v>0</v>
          </cell>
          <cell r="CI840">
            <v>0</v>
          </cell>
          <cell r="CJ840">
            <v>0</v>
          </cell>
          <cell r="CK840">
            <v>0</v>
          </cell>
          <cell r="CL840">
            <v>0</v>
          </cell>
          <cell r="CM840">
            <v>0</v>
          </cell>
          <cell r="CN840">
            <v>0</v>
          </cell>
          <cell r="CO840">
            <v>0</v>
          </cell>
          <cell r="CP840">
            <v>0</v>
          </cell>
          <cell r="CQ840">
            <v>0</v>
          </cell>
          <cell r="CR840">
            <v>0</v>
          </cell>
          <cell r="CS840">
            <v>0</v>
          </cell>
          <cell r="CT840">
            <v>0</v>
          </cell>
          <cell r="CU840">
            <v>30.782999999999991</v>
          </cell>
          <cell r="CV840">
            <v>30.782999999999991</v>
          </cell>
          <cell r="CW840">
            <v>0</v>
          </cell>
          <cell r="CX840">
            <v>-1.7677640999999937</v>
          </cell>
          <cell r="CY840">
            <v>-1.7677640999999937</v>
          </cell>
          <cell r="CZ840">
            <v>0</v>
          </cell>
          <cell r="DA840">
            <v>40.574316800000005</v>
          </cell>
          <cell r="DB840">
            <v>40.574316800000005</v>
          </cell>
          <cell r="DC840">
            <v>0</v>
          </cell>
          <cell r="DD840">
            <v>5.4870000000000001</v>
          </cell>
          <cell r="DE840">
            <v>5.4870000000000001</v>
          </cell>
          <cell r="DF840">
            <v>0</v>
          </cell>
          <cell r="DG840">
            <v>-35.617000000000012</v>
          </cell>
          <cell r="DH840">
            <v>-35.617000000000012</v>
          </cell>
          <cell r="DI840">
            <v>0</v>
          </cell>
          <cell r="DJ840">
            <v>96.990436000000003</v>
          </cell>
          <cell r="DK840">
            <v>96.990436000000003</v>
          </cell>
          <cell r="DL840">
            <v>0</v>
          </cell>
          <cell r="DM840">
            <v>-7.6113249999999981</v>
          </cell>
          <cell r="DN840">
            <v>-7.6113249999999981</v>
          </cell>
          <cell r="DO840">
            <v>0</v>
          </cell>
          <cell r="DP840">
            <v>-5</v>
          </cell>
          <cell r="DQ840">
            <v>-5</v>
          </cell>
          <cell r="DR840">
            <v>0</v>
          </cell>
          <cell r="DS840">
            <v>-33</v>
          </cell>
          <cell r="DT840">
            <v>-33</v>
          </cell>
          <cell r="DU840">
            <v>0</v>
          </cell>
          <cell r="DV840">
            <v>8.7000000000000011</v>
          </cell>
          <cell r="DW840">
            <v>8.7000000000000011</v>
          </cell>
          <cell r="DX840">
            <v>0</v>
          </cell>
          <cell r="DY840">
            <v>-79.7</v>
          </cell>
          <cell r="DZ840">
            <v>-79.7</v>
          </cell>
          <cell r="EA840">
            <v>0</v>
          </cell>
          <cell r="EB840">
            <v>11.6</v>
          </cell>
          <cell r="EC840">
            <v>11.6</v>
          </cell>
          <cell r="ED840">
            <v>0</v>
          </cell>
          <cell r="EE840">
            <v>0</v>
          </cell>
          <cell r="EF840">
            <v>0</v>
          </cell>
          <cell r="EG840">
            <v>0</v>
          </cell>
          <cell r="EH840">
            <v>0</v>
          </cell>
          <cell r="EI840">
            <v>0</v>
          </cell>
          <cell r="EJ840">
            <v>0</v>
          </cell>
          <cell r="EK840">
            <v>0</v>
          </cell>
          <cell r="EL840">
            <v>0</v>
          </cell>
          <cell r="EM840">
            <v>0</v>
          </cell>
          <cell r="EN840">
            <v>0</v>
          </cell>
          <cell r="EO840">
            <v>0</v>
          </cell>
          <cell r="EP840">
            <v>0</v>
          </cell>
          <cell r="EQ840">
            <v>0</v>
          </cell>
          <cell r="ER840">
            <v>0</v>
          </cell>
          <cell r="ES840">
            <v>0</v>
          </cell>
          <cell r="ET840">
            <v>0</v>
          </cell>
          <cell r="EU840">
            <v>0</v>
          </cell>
          <cell r="EV840">
            <v>0</v>
          </cell>
          <cell r="EW840">
            <v>0</v>
          </cell>
          <cell r="EX840">
            <v>0</v>
          </cell>
          <cell r="EY840">
            <v>0</v>
          </cell>
          <cell r="EZ840">
            <v>0</v>
          </cell>
          <cell r="FA840">
            <v>0</v>
          </cell>
          <cell r="FB840">
            <v>0</v>
          </cell>
          <cell r="FC840">
            <v>0</v>
          </cell>
          <cell r="FD840">
            <v>0</v>
          </cell>
          <cell r="FE840">
            <v>0</v>
          </cell>
          <cell r="FF840">
            <v>0</v>
          </cell>
          <cell r="FG840">
            <v>0</v>
          </cell>
          <cell r="FH840">
            <v>0</v>
          </cell>
          <cell r="FI840">
            <v>0</v>
          </cell>
          <cell r="FJ840">
            <v>0</v>
          </cell>
          <cell r="FK840">
            <v>0</v>
          </cell>
          <cell r="FL840">
            <v>0</v>
          </cell>
          <cell r="FM840">
            <v>0</v>
          </cell>
          <cell r="FN840">
            <v>0</v>
          </cell>
          <cell r="FO840">
            <v>0</v>
          </cell>
          <cell r="FP840">
            <v>0</v>
          </cell>
          <cell r="FQ840">
            <v>0</v>
          </cell>
          <cell r="FR840">
            <v>0</v>
          </cell>
          <cell r="FS840">
            <v>0</v>
          </cell>
          <cell r="FT840">
            <v>0</v>
          </cell>
          <cell r="FU840">
            <v>0</v>
          </cell>
          <cell r="FV840">
            <v>0</v>
          </cell>
          <cell r="FW840">
            <v>0</v>
          </cell>
          <cell r="FX840">
            <v>0</v>
          </cell>
          <cell r="FY840">
            <v>0</v>
          </cell>
          <cell r="FZ840">
            <v>0</v>
          </cell>
          <cell r="GA840">
            <v>0</v>
          </cell>
          <cell r="GB840">
            <v>0</v>
          </cell>
          <cell r="GC840">
            <v>0</v>
          </cell>
          <cell r="GD840">
            <v>0</v>
          </cell>
          <cell r="GE840">
            <v>0</v>
          </cell>
          <cell r="GF840">
            <v>0</v>
          </cell>
          <cell r="GG840">
            <v>0</v>
          </cell>
          <cell r="GH840">
            <v>0</v>
          </cell>
          <cell r="GI840">
            <v>0</v>
          </cell>
          <cell r="GJ840">
            <v>0</v>
          </cell>
          <cell r="GK840">
            <v>0</v>
          </cell>
          <cell r="GL840">
            <v>0</v>
          </cell>
          <cell r="GM840">
            <v>0</v>
          </cell>
          <cell r="GN840">
            <v>0</v>
          </cell>
          <cell r="GO840">
            <v>0</v>
          </cell>
          <cell r="GP840">
            <v>0</v>
          </cell>
          <cell r="GQ840">
            <v>0</v>
          </cell>
          <cell r="GR840">
            <v>0</v>
          </cell>
          <cell r="GS840">
            <v>0</v>
          </cell>
          <cell r="GT840">
            <v>0</v>
          </cell>
          <cell r="GU840">
            <v>0</v>
          </cell>
          <cell r="GV840">
            <v>0</v>
          </cell>
          <cell r="GW840">
            <v>0</v>
          </cell>
          <cell r="GX840">
            <v>0</v>
          </cell>
          <cell r="GY840">
            <v>0</v>
          </cell>
          <cell r="GZ840">
            <v>0</v>
          </cell>
          <cell r="HA840">
            <v>0</v>
          </cell>
          <cell r="HB840">
            <v>0</v>
          </cell>
          <cell r="HC840">
            <v>0</v>
          </cell>
          <cell r="HD840">
            <v>0</v>
          </cell>
          <cell r="HE840">
            <v>0</v>
          </cell>
          <cell r="HF840">
            <v>0</v>
          </cell>
          <cell r="HG840">
            <v>0</v>
          </cell>
          <cell r="HH840">
            <v>0</v>
          </cell>
          <cell r="HI840">
            <v>0</v>
          </cell>
          <cell r="HJ840">
            <v>0</v>
          </cell>
          <cell r="HO840">
            <v>0</v>
          </cell>
          <cell r="HP840">
            <v>0</v>
          </cell>
          <cell r="HQ840">
            <v>0</v>
          </cell>
          <cell r="HR840">
            <v>0</v>
          </cell>
          <cell r="HS840">
            <v>0</v>
          </cell>
          <cell r="HT840">
            <v>0</v>
          </cell>
          <cell r="HU840">
            <v>0</v>
          </cell>
          <cell r="HV840">
            <v>0</v>
          </cell>
          <cell r="HW840">
            <v>0</v>
          </cell>
          <cell r="HX840">
            <v>0</v>
          </cell>
          <cell r="HY840">
            <v>0</v>
          </cell>
          <cell r="HZ840">
            <v>0</v>
          </cell>
          <cell r="IA840">
            <v>0</v>
          </cell>
          <cell r="IB840">
            <v>0</v>
          </cell>
          <cell r="IC840">
            <v>0</v>
          </cell>
          <cell r="ID840">
            <v>0</v>
          </cell>
          <cell r="IE840">
            <v>0</v>
          </cell>
          <cell r="IF840">
            <v>0</v>
          </cell>
          <cell r="IG840">
            <v>0</v>
          </cell>
          <cell r="IH840">
            <v>0</v>
          </cell>
          <cell r="II840">
            <v>0</v>
          </cell>
          <cell r="IJ840">
            <v>0</v>
          </cell>
          <cell r="IK840">
            <v>0</v>
          </cell>
          <cell r="IL840">
            <v>0</v>
          </cell>
          <cell r="IM840">
            <v>0</v>
          </cell>
          <cell r="IN840">
            <v>0</v>
          </cell>
          <cell r="IO840">
            <v>0</v>
          </cell>
          <cell r="IP840">
            <v>0</v>
          </cell>
          <cell r="IQ840">
            <v>0</v>
          </cell>
          <cell r="IR840">
            <v>0</v>
          </cell>
          <cell r="IS840">
            <v>0</v>
          </cell>
          <cell r="IT840">
            <v>0</v>
          </cell>
          <cell r="IU840">
            <v>0</v>
          </cell>
          <cell r="IV840">
            <v>0</v>
          </cell>
          <cell r="IW840">
            <v>0</v>
          </cell>
          <cell r="IX840">
            <v>0</v>
          </cell>
          <cell r="IY840">
            <v>0</v>
          </cell>
          <cell r="IZ840">
            <v>0</v>
          </cell>
          <cell r="JA840">
            <v>0</v>
          </cell>
          <cell r="JB840">
            <v>0</v>
          </cell>
          <cell r="JC840">
            <v>0</v>
          </cell>
          <cell r="JD840">
            <v>0</v>
          </cell>
          <cell r="JE840">
            <v>0</v>
          </cell>
          <cell r="JF840">
            <v>0</v>
          </cell>
          <cell r="JG840">
            <v>0</v>
          </cell>
          <cell r="JH840">
            <v>69.589552699999999</v>
          </cell>
          <cell r="JI840">
            <v>69.589552699999999</v>
          </cell>
          <cell r="JJ840">
            <v>0</v>
          </cell>
          <cell r="JK840">
            <v>44.293552700000014</v>
          </cell>
          <cell r="JL840">
            <v>44.293552700000014</v>
          </cell>
          <cell r="JM840">
            <v>0</v>
          </cell>
          <cell r="JN840">
            <v>46.061316800000007</v>
          </cell>
          <cell r="JO840">
            <v>46.061316800000007</v>
          </cell>
          <cell r="JP840">
            <v>0</v>
          </cell>
          <cell r="JQ840">
            <v>5.4870000000000001</v>
          </cell>
          <cell r="JR840">
            <v>5.4870000000000001</v>
          </cell>
          <cell r="JS840">
            <v>0</v>
          </cell>
          <cell r="JT840">
            <v>53.76211099999999</v>
          </cell>
          <cell r="JU840">
            <v>53.76211099999999</v>
          </cell>
          <cell r="JV840">
            <v>0</v>
          </cell>
          <cell r="JW840">
            <v>84.379111000000009</v>
          </cell>
          <cell r="JX840">
            <v>84.379111000000009</v>
          </cell>
          <cell r="JY840">
            <v>0</v>
          </cell>
          <cell r="JZ840">
            <v>-12.611324999999997</v>
          </cell>
          <cell r="KA840">
            <v>-12.611324999999997</v>
          </cell>
          <cell r="KB840">
            <v>0</v>
          </cell>
          <cell r="KC840">
            <v>-5</v>
          </cell>
          <cell r="KD840">
            <v>-5</v>
          </cell>
          <cell r="KE840">
            <v>0</v>
          </cell>
          <cell r="KF840">
            <v>-104</v>
          </cell>
          <cell r="KG840">
            <v>-104</v>
          </cell>
          <cell r="KH840">
            <v>0</v>
          </cell>
          <cell r="KI840">
            <v>-59.4</v>
          </cell>
          <cell r="KJ840">
            <v>-59.4</v>
          </cell>
          <cell r="KK840">
            <v>0</v>
          </cell>
          <cell r="KL840">
            <v>-68.100000000000009</v>
          </cell>
          <cell r="KM840">
            <v>-68.100000000000009</v>
          </cell>
          <cell r="KN840">
            <v>0</v>
          </cell>
          <cell r="KO840">
            <v>11.6</v>
          </cell>
          <cell r="KP840">
            <v>11.6</v>
          </cell>
          <cell r="KQ840">
            <v>0</v>
          </cell>
          <cell r="KR840">
            <v>0</v>
          </cell>
          <cell r="KS840">
            <v>0</v>
          </cell>
          <cell r="KT840">
            <v>0</v>
          </cell>
          <cell r="KU840">
            <v>0</v>
          </cell>
          <cell r="KV840">
            <v>0</v>
          </cell>
          <cell r="KW840">
            <v>0</v>
          </cell>
          <cell r="KX840">
            <v>0</v>
          </cell>
          <cell r="KY840">
            <v>0</v>
          </cell>
          <cell r="KZ840">
            <v>0</v>
          </cell>
          <cell r="LA840">
            <v>0</v>
          </cell>
          <cell r="LB840">
            <v>0</v>
          </cell>
          <cell r="LC840">
            <v>0</v>
          </cell>
          <cell r="LD840">
            <v>0</v>
          </cell>
          <cell r="LE840">
            <v>0</v>
          </cell>
          <cell r="LF840">
            <v>0</v>
          </cell>
          <cell r="LG840">
            <v>0</v>
          </cell>
          <cell r="LH840">
            <v>0</v>
          </cell>
          <cell r="LI840">
            <v>0</v>
          </cell>
          <cell r="LJ840">
            <v>0</v>
          </cell>
          <cell r="LK840">
            <v>0</v>
          </cell>
          <cell r="LL840">
            <v>0</v>
          </cell>
          <cell r="LM840">
            <v>0</v>
          </cell>
          <cell r="LN840">
            <v>0</v>
          </cell>
          <cell r="LO840">
            <v>0</v>
          </cell>
          <cell r="LP840">
            <v>0</v>
          </cell>
          <cell r="LQ840">
            <v>0</v>
          </cell>
          <cell r="LR840">
            <v>0</v>
          </cell>
          <cell r="LS840">
            <v>0</v>
          </cell>
          <cell r="LT840">
            <v>0</v>
          </cell>
          <cell r="LU840">
            <v>0</v>
          </cell>
          <cell r="LV840">
            <v>0</v>
          </cell>
          <cell r="LW840">
            <v>0</v>
          </cell>
          <cell r="LX840">
            <v>0</v>
          </cell>
          <cell r="LY840">
            <v>0</v>
          </cell>
          <cell r="LZ840">
            <v>0</v>
          </cell>
          <cell r="MA840">
            <v>0</v>
          </cell>
          <cell r="MB840">
            <v>0</v>
          </cell>
          <cell r="MC840">
            <v>0</v>
          </cell>
          <cell r="MD840">
            <v>0</v>
          </cell>
          <cell r="ME840">
            <v>0</v>
          </cell>
          <cell r="MF840">
            <v>0</v>
          </cell>
          <cell r="MG840">
            <v>0</v>
          </cell>
          <cell r="MH840">
            <v>0</v>
          </cell>
          <cell r="MI840">
            <v>0</v>
          </cell>
          <cell r="MJ840">
            <v>0</v>
          </cell>
          <cell r="MK840">
            <v>0</v>
          </cell>
          <cell r="ML840">
            <v>0</v>
          </cell>
          <cell r="MM840">
            <v>0</v>
          </cell>
          <cell r="MN840">
            <v>0</v>
          </cell>
          <cell r="MO840">
            <v>0</v>
          </cell>
          <cell r="MP840">
            <v>0</v>
          </cell>
          <cell r="MQ840">
            <v>0</v>
          </cell>
          <cell r="MR840">
            <v>0</v>
          </cell>
          <cell r="MS840">
            <v>0</v>
          </cell>
          <cell r="MT840">
            <v>0</v>
          </cell>
          <cell r="MU840">
            <v>0</v>
          </cell>
          <cell r="MV840">
            <v>0</v>
          </cell>
          <cell r="MW840">
            <v>0</v>
          </cell>
          <cell r="MX840">
            <v>0</v>
          </cell>
          <cell r="MY840">
            <v>0</v>
          </cell>
          <cell r="MZ840">
            <v>0</v>
          </cell>
          <cell r="NA840">
            <v>0</v>
          </cell>
          <cell r="NB840">
            <v>0</v>
          </cell>
          <cell r="NC840">
            <v>0</v>
          </cell>
          <cell r="ND840">
            <v>0</v>
          </cell>
          <cell r="NE840">
            <v>0</v>
          </cell>
          <cell r="NF840">
            <v>0</v>
          </cell>
          <cell r="NG840">
            <v>0</v>
          </cell>
          <cell r="NH840">
            <v>0</v>
          </cell>
          <cell r="NI840">
            <v>0</v>
          </cell>
          <cell r="NJ840">
            <v>0</v>
          </cell>
          <cell r="NK840">
            <v>0</v>
          </cell>
          <cell r="NL840">
            <v>0</v>
          </cell>
          <cell r="NM840">
            <v>0</v>
          </cell>
          <cell r="NN840">
            <v>0</v>
          </cell>
          <cell r="NO840">
            <v>0</v>
          </cell>
          <cell r="NP840">
            <v>0</v>
          </cell>
          <cell r="NQ840">
            <v>0</v>
          </cell>
          <cell r="NR840">
            <v>0</v>
          </cell>
          <cell r="NS840">
            <v>0</v>
          </cell>
          <cell r="NT840">
            <v>0</v>
          </cell>
          <cell r="NU840">
            <v>0</v>
          </cell>
          <cell r="NV840">
            <v>0</v>
          </cell>
          <cell r="NW840">
            <v>0</v>
          </cell>
        </row>
        <row r="841">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0</v>
          </cell>
          <cell r="CB841">
            <v>0</v>
          </cell>
          <cell r="CC841">
            <v>0</v>
          </cell>
          <cell r="CD841">
            <v>0</v>
          </cell>
          <cell r="CE841">
            <v>0</v>
          </cell>
          <cell r="CF841">
            <v>0</v>
          </cell>
          <cell r="CG841">
            <v>0</v>
          </cell>
          <cell r="CH841">
            <v>0</v>
          </cell>
          <cell r="CI841">
            <v>0</v>
          </cell>
          <cell r="CJ841">
            <v>0</v>
          </cell>
          <cell r="CK841">
            <v>0</v>
          </cell>
          <cell r="CL841">
            <v>0</v>
          </cell>
          <cell r="CM841">
            <v>0</v>
          </cell>
          <cell r="CN841">
            <v>0</v>
          </cell>
          <cell r="CO841">
            <v>0</v>
          </cell>
          <cell r="CP841">
            <v>0</v>
          </cell>
          <cell r="CQ841">
            <v>0</v>
          </cell>
          <cell r="CR841">
            <v>0</v>
          </cell>
          <cell r="CS841">
            <v>0</v>
          </cell>
          <cell r="CT841">
            <v>0</v>
          </cell>
          <cell r="CU841">
            <v>-62.235000000000007</v>
          </cell>
          <cell r="CV841">
            <v>-62.235000000000007</v>
          </cell>
          <cell r="CW841">
            <v>0</v>
          </cell>
          <cell r="CX841">
            <v>-14.437231686170012</v>
          </cell>
          <cell r="CY841">
            <v>-14.437231686170012</v>
          </cell>
          <cell r="CZ841">
            <v>0</v>
          </cell>
          <cell r="DA841">
            <v>-50.751846959365992</v>
          </cell>
          <cell r="DB841">
            <v>-50.751846959365992</v>
          </cell>
          <cell r="DC841">
            <v>0</v>
          </cell>
          <cell r="DD841">
            <v>-3.8730000000000073</v>
          </cell>
          <cell r="DE841">
            <v>-3.8730000000000073</v>
          </cell>
          <cell r="DF841">
            <v>0</v>
          </cell>
          <cell r="DG841">
            <v>66.337999999999965</v>
          </cell>
          <cell r="DH841">
            <v>66.337999999999965</v>
          </cell>
          <cell r="DI841">
            <v>0</v>
          </cell>
          <cell r="DJ841">
            <v>-177.93296400000003</v>
          </cell>
          <cell r="DK841">
            <v>-177.93296400000003</v>
          </cell>
          <cell r="DL841">
            <v>0</v>
          </cell>
          <cell r="DM841">
            <v>11.256475000000002</v>
          </cell>
          <cell r="DN841">
            <v>11.256475000000002</v>
          </cell>
          <cell r="DO841">
            <v>0</v>
          </cell>
          <cell r="DP841">
            <v>16</v>
          </cell>
          <cell r="DQ841">
            <v>16</v>
          </cell>
          <cell r="DR841">
            <v>0</v>
          </cell>
          <cell r="DS841">
            <v>65.5</v>
          </cell>
          <cell r="DT841">
            <v>65.5</v>
          </cell>
          <cell r="DU841">
            <v>0</v>
          </cell>
          <cell r="DV841">
            <v>-17.399999999999999</v>
          </cell>
          <cell r="DW841">
            <v>-17.399999999999999</v>
          </cell>
          <cell r="DX841">
            <v>0</v>
          </cell>
          <cell r="DY841">
            <v>147.60000000000002</v>
          </cell>
          <cell r="DZ841">
            <v>147.60000000000002</v>
          </cell>
          <cell r="EA841">
            <v>0</v>
          </cell>
          <cell r="EB841">
            <v>-19.100000000000001</v>
          </cell>
          <cell r="EC841">
            <v>-19.100000000000001</v>
          </cell>
          <cell r="ED841">
            <v>0</v>
          </cell>
          <cell r="EE841">
            <v>0</v>
          </cell>
          <cell r="EF841">
            <v>0</v>
          </cell>
          <cell r="EG841">
            <v>0</v>
          </cell>
          <cell r="EH841">
            <v>0</v>
          </cell>
          <cell r="EI841">
            <v>0</v>
          </cell>
          <cell r="EJ841">
            <v>0</v>
          </cell>
          <cell r="EK841">
            <v>0</v>
          </cell>
          <cell r="EL841">
            <v>0</v>
          </cell>
          <cell r="EM841">
            <v>0</v>
          </cell>
          <cell r="EN841">
            <v>0</v>
          </cell>
          <cell r="EO841">
            <v>0</v>
          </cell>
          <cell r="EP841">
            <v>0</v>
          </cell>
          <cell r="EQ841">
            <v>0</v>
          </cell>
          <cell r="ER841">
            <v>0</v>
          </cell>
          <cell r="ES841">
            <v>0</v>
          </cell>
          <cell r="ET841">
            <v>0</v>
          </cell>
          <cell r="EU841">
            <v>0</v>
          </cell>
          <cell r="EV841">
            <v>0</v>
          </cell>
          <cell r="EW841">
            <v>0</v>
          </cell>
          <cell r="EX841">
            <v>0</v>
          </cell>
          <cell r="EY841">
            <v>0</v>
          </cell>
          <cell r="EZ841">
            <v>0</v>
          </cell>
          <cell r="FA841">
            <v>0</v>
          </cell>
          <cell r="FB841">
            <v>0</v>
          </cell>
          <cell r="FC841">
            <v>0</v>
          </cell>
          <cell r="FD841">
            <v>0</v>
          </cell>
          <cell r="FE841">
            <v>0</v>
          </cell>
          <cell r="FF841">
            <v>0</v>
          </cell>
          <cell r="FG841">
            <v>0</v>
          </cell>
          <cell r="FH841">
            <v>0</v>
          </cell>
          <cell r="FI841">
            <v>0</v>
          </cell>
          <cell r="FJ841">
            <v>0</v>
          </cell>
          <cell r="FK841">
            <v>0</v>
          </cell>
          <cell r="FL841">
            <v>0</v>
          </cell>
          <cell r="FM841">
            <v>0</v>
          </cell>
          <cell r="FN841">
            <v>0</v>
          </cell>
          <cell r="FO841">
            <v>0</v>
          </cell>
          <cell r="FP841">
            <v>0</v>
          </cell>
          <cell r="FQ841">
            <v>0</v>
          </cell>
          <cell r="FR841">
            <v>0</v>
          </cell>
          <cell r="FS841">
            <v>0</v>
          </cell>
          <cell r="FT841">
            <v>0</v>
          </cell>
          <cell r="FU841">
            <v>0</v>
          </cell>
          <cell r="FV841">
            <v>0</v>
          </cell>
          <cell r="FW841">
            <v>0</v>
          </cell>
          <cell r="FX841">
            <v>0</v>
          </cell>
          <cell r="FY841">
            <v>0</v>
          </cell>
          <cell r="FZ841">
            <v>0</v>
          </cell>
          <cell r="GA841">
            <v>0</v>
          </cell>
          <cell r="GB841">
            <v>0</v>
          </cell>
          <cell r="GC841">
            <v>0</v>
          </cell>
          <cell r="GD841">
            <v>0</v>
          </cell>
          <cell r="GE841">
            <v>0</v>
          </cell>
          <cell r="GF841">
            <v>0</v>
          </cell>
          <cell r="GG841">
            <v>0</v>
          </cell>
          <cell r="GH841">
            <v>0</v>
          </cell>
          <cell r="GI841">
            <v>0</v>
          </cell>
          <cell r="GJ841">
            <v>0</v>
          </cell>
          <cell r="GK841">
            <v>0</v>
          </cell>
          <cell r="GL841">
            <v>0</v>
          </cell>
          <cell r="GM841">
            <v>0</v>
          </cell>
          <cell r="GN841">
            <v>0</v>
          </cell>
          <cell r="GO841">
            <v>0</v>
          </cell>
          <cell r="GP841">
            <v>0</v>
          </cell>
          <cell r="GQ841">
            <v>0</v>
          </cell>
          <cell r="GR841">
            <v>0</v>
          </cell>
          <cell r="GS841">
            <v>0</v>
          </cell>
          <cell r="GT841">
            <v>0</v>
          </cell>
          <cell r="GU841">
            <v>0</v>
          </cell>
          <cell r="GV841">
            <v>0</v>
          </cell>
          <cell r="GW841">
            <v>0</v>
          </cell>
          <cell r="GX841">
            <v>0</v>
          </cell>
          <cell r="GY841">
            <v>0</v>
          </cell>
          <cell r="GZ841">
            <v>0</v>
          </cell>
          <cell r="HA841">
            <v>0</v>
          </cell>
          <cell r="HB841">
            <v>0</v>
          </cell>
          <cell r="HC841">
            <v>0</v>
          </cell>
          <cell r="HD841">
            <v>0</v>
          </cell>
          <cell r="HE841">
            <v>0</v>
          </cell>
          <cell r="HF841">
            <v>0</v>
          </cell>
          <cell r="HG841">
            <v>0</v>
          </cell>
          <cell r="HH841">
            <v>0</v>
          </cell>
          <cell r="HI841">
            <v>0</v>
          </cell>
          <cell r="HJ841">
            <v>0</v>
          </cell>
          <cell r="HO841">
            <v>0</v>
          </cell>
          <cell r="HP841">
            <v>0</v>
          </cell>
          <cell r="HQ841">
            <v>0</v>
          </cell>
          <cell r="HR841">
            <v>0</v>
          </cell>
          <cell r="HS841">
            <v>0</v>
          </cell>
          <cell r="HT841">
            <v>0</v>
          </cell>
          <cell r="HU841">
            <v>0</v>
          </cell>
          <cell r="HV841">
            <v>0</v>
          </cell>
          <cell r="HW841">
            <v>0</v>
          </cell>
          <cell r="HX841">
            <v>0</v>
          </cell>
          <cell r="HY841">
            <v>0</v>
          </cell>
          <cell r="HZ841">
            <v>0</v>
          </cell>
          <cell r="IA841">
            <v>0</v>
          </cell>
          <cell r="IB841">
            <v>0</v>
          </cell>
          <cell r="IC841">
            <v>0</v>
          </cell>
          <cell r="ID841">
            <v>0</v>
          </cell>
          <cell r="IE841">
            <v>0</v>
          </cell>
          <cell r="IF841">
            <v>0</v>
          </cell>
          <cell r="IG841">
            <v>0</v>
          </cell>
          <cell r="IH841">
            <v>0</v>
          </cell>
          <cell r="II841">
            <v>0</v>
          </cell>
          <cell r="IJ841">
            <v>0</v>
          </cell>
          <cell r="IK841">
            <v>0</v>
          </cell>
          <cell r="IL841">
            <v>0</v>
          </cell>
          <cell r="IM841">
            <v>0</v>
          </cell>
          <cell r="IN841">
            <v>0</v>
          </cell>
          <cell r="IO841">
            <v>0</v>
          </cell>
          <cell r="IP841">
            <v>0</v>
          </cell>
          <cell r="IQ841">
            <v>0</v>
          </cell>
          <cell r="IR841">
            <v>0</v>
          </cell>
          <cell r="IS841">
            <v>0</v>
          </cell>
          <cell r="IT841">
            <v>0</v>
          </cell>
          <cell r="IU841">
            <v>0</v>
          </cell>
          <cell r="IV841">
            <v>0</v>
          </cell>
          <cell r="IW841">
            <v>0</v>
          </cell>
          <cell r="IX841">
            <v>0</v>
          </cell>
          <cell r="IY841">
            <v>0</v>
          </cell>
          <cell r="IZ841">
            <v>0</v>
          </cell>
          <cell r="JA841">
            <v>0</v>
          </cell>
          <cell r="JB841">
            <v>0</v>
          </cell>
          <cell r="JC841">
            <v>0</v>
          </cell>
          <cell r="JD841">
            <v>0</v>
          </cell>
          <cell r="JE841">
            <v>0</v>
          </cell>
          <cell r="JF841">
            <v>0</v>
          </cell>
          <cell r="JG841">
            <v>0</v>
          </cell>
          <cell r="JH841">
            <v>-127.42407864553601</v>
          </cell>
          <cell r="JI841">
            <v>-127.42407864553601</v>
          </cell>
          <cell r="JJ841">
            <v>0</v>
          </cell>
          <cell r="JK841">
            <v>-69.062078645536005</v>
          </cell>
          <cell r="JL841">
            <v>-69.062078645536005</v>
          </cell>
          <cell r="JM841">
            <v>0</v>
          </cell>
          <cell r="JN841">
            <v>-54.624846959365996</v>
          </cell>
          <cell r="JO841">
            <v>-54.624846959365996</v>
          </cell>
          <cell r="JP841">
            <v>0</v>
          </cell>
          <cell r="JQ841">
            <v>-3.8730000000000073</v>
          </cell>
          <cell r="JR841">
            <v>-3.8730000000000073</v>
          </cell>
          <cell r="JS841">
            <v>0</v>
          </cell>
          <cell r="JT841">
            <v>-100.33848900000007</v>
          </cell>
          <cell r="JU841">
            <v>-100.33848900000007</v>
          </cell>
          <cell r="JV841">
            <v>0</v>
          </cell>
          <cell r="JW841">
            <v>-150.67648900000003</v>
          </cell>
          <cell r="JX841">
            <v>-150.67648900000003</v>
          </cell>
          <cell r="JY841">
            <v>0</v>
          </cell>
          <cell r="JZ841">
            <v>27.256475000000002</v>
          </cell>
          <cell r="KA841">
            <v>27.256475000000002</v>
          </cell>
          <cell r="KB841">
            <v>0</v>
          </cell>
          <cell r="KC841">
            <v>16</v>
          </cell>
          <cell r="KD841">
            <v>16</v>
          </cell>
          <cell r="KE841">
            <v>0</v>
          </cell>
          <cell r="KF841">
            <v>195.70000000000002</v>
          </cell>
          <cell r="KG841">
            <v>195.70000000000002</v>
          </cell>
          <cell r="KH841">
            <v>0</v>
          </cell>
          <cell r="KI841">
            <v>111.10000000000002</v>
          </cell>
          <cell r="KJ841">
            <v>111.10000000000002</v>
          </cell>
          <cell r="KK841">
            <v>0</v>
          </cell>
          <cell r="KL841">
            <v>128.50000000000003</v>
          </cell>
          <cell r="KM841">
            <v>128.50000000000003</v>
          </cell>
          <cell r="KN841">
            <v>0</v>
          </cell>
          <cell r="KO841">
            <v>-19.100000000000001</v>
          </cell>
          <cell r="KP841">
            <v>-19.100000000000001</v>
          </cell>
          <cell r="KQ841">
            <v>0</v>
          </cell>
          <cell r="KR841">
            <v>0</v>
          </cell>
          <cell r="KS841">
            <v>0</v>
          </cell>
          <cell r="KT841">
            <v>0</v>
          </cell>
          <cell r="KU841">
            <v>0</v>
          </cell>
          <cell r="KV841">
            <v>0</v>
          </cell>
          <cell r="KW841">
            <v>0</v>
          </cell>
          <cell r="KX841">
            <v>0</v>
          </cell>
          <cell r="KY841">
            <v>0</v>
          </cell>
          <cell r="KZ841">
            <v>0</v>
          </cell>
          <cell r="LA841">
            <v>0</v>
          </cell>
          <cell r="LB841">
            <v>0</v>
          </cell>
          <cell r="LC841">
            <v>0</v>
          </cell>
          <cell r="LD841">
            <v>0</v>
          </cell>
          <cell r="LE841">
            <v>0</v>
          </cell>
          <cell r="LF841">
            <v>0</v>
          </cell>
          <cell r="LG841">
            <v>0</v>
          </cell>
          <cell r="LH841">
            <v>0</v>
          </cell>
          <cell r="LI841">
            <v>0</v>
          </cell>
          <cell r="LJ841">
            <v>0</v>
          </cell>
          <cell r="LK841">
            <v>0</v>
          </cell>
          <cell r="LL841">
            <v>0</v>
          </cell>
          <cell r="LM841">
            <v>0</v>
          </cell>
          <cell r="LN841">
            <v>0</v>
          </cell>
          <cell r="LO841">
            <v>0</v>
          </cell>
          <cell r="LP841">
            <v>0</v>
          </cell>
          <cell r="LQ841">
            <v>0</v>
          </cell>
          <cell r="LR841">
            <v>0</v>
          </cell>
          <cell r="LS841">
            <v>0</v>
          </cell>
          <cell r="LT841">
            <v>0</v>
          </cell>
          <cell r="LU841">
            <v>0</v>
          </cell>
          <cell r="LV841">
            <v>0</v>
          </cell>
          <cell r="LW841">
            <v>0</v>
          </cell>
          <cell r="LX841">
            <v>0</v>
          </cell>
          <cell r="LY841">
            <v>0</v>
          </cell>
          <cell r="LZ841">
            <v>0</v>
          </cell>
          <cell r="MA841">
            <v>0</v>
          </cell>
          <cell r="MB841">
            <v>0</v>
          </cell>
          <cell r="MC841">
            <v>0</v>
          </cell>
          <cell r="MD841">
            <v>0</v>
          </cell>
          <cell r="ME841">
            <v>0</v>
          </cell>
          <cell r="MF841">
            <v>0</v>
          </cell>
          <cell r="MG841">
            <v>0</v>
          </cell>
          <cell r="MH841">
            <v>0</v>
          </cell>
          <cell r="MI841">
            <v>0</v>
          </cell>
          <cell r="MJ841">
            <v>0</v>
          </cell>
          <cell r="MK841">
            <v>0</v>
          </cell>
          <cell r="ML841">
            <v>0</v>
          </cell>
          <cell r="MM841">
            <v>0</v>
          </cell>
          <cell r="MN841">
            <v>0</v>
          </cell>
          <cell r="MO841">
            <v>0</v>
          </cell>
          <cell r="MP841">
            <v>0</v>
          </cell>
          <cell r="MQ841">
            <v>0</v>
          </cell>
          <cell r="MR841">
            <v>0</v>
          </cell>
          <cell r="MS841">
            <v>0</v>
          </cell>
          <cell r="MT841">
            <v>0</v>
          </cell>
          <cell r="MU841">
            <v>0</v>
          </cell>
          <cell r="MV841">
            <v>0</v>
          </cell>
          <cell r="MW841">
            <v>0</v>
          </cell>
          <cell r="MX841">
            <v>0</v>
          </cell>
          <cell r="MY841">
            <v>0</v>
          </cell>
          <cell r="MZ841">
            <v>0</v>
          </cell>
          <cell r="NA841">
            <v>0</v>
          </cell>
          <cell r="NB841">
            <v>0</v>
          </cell>
          <cell r="NC841">
            <v>0</v>
          </cell>
          <cell r="ND841">
            <v>0</v>
          </cell>
          <cell r="NE841">
            <v>0</v>
          </cell>
          <cell r="NF841">
            <v>0</v>
          </cell>
          <cell r="NG841">
            <v>0</v>
          </cell>
          <cell r="NH841">
            <v>0</v>
          </cell>
          <cell r="NI841">
            <v>0</v>
          </cell>
          <cell r="NJ841">
            <v>0</v>
          </cell>
          <cell r="NK841">
            <v>0</v>
          </cell>
          <cell r="NL841">
            <v>0</v>
          </cell>
          <cell r="NM841">
            <v>0</v>
          </cell>
          <cell r="NN841">
            <v>0</v>
          </cell>
          <cell r="NO841">
            <v>0</v>
          </cell>
          <cell r="NP841">
            <v>0</v>
          </cell>
          <cell r="NQ841">
            <v>0</v>
          </cell>
          <cell r="NR841">
            <v>0</v>
          </cell>
          <cell r="NS841">
            <v>0</v>
          </cell>
          <cell r="NT841">
            <v>0</v>
          </cell>
          <cell r="NU841">
            <v>0</v>
          </cell>
          <cell r="NV841">
            <v>0</v>
          </cell>
          <cell r="NW841">
            <v>0</v>
          </cell>
        </row>
        <row r="843">
          <cell r="HO843" t="str">
            <v>Nature de l'ajustement</v>
          </cell>
          <cell r="HP843" t="str">
            <v>Trimestre</v>
          </cell>
          <cell r="HR843" t="str">
            <v>Nature de l'ajustement</v>
          </cell>
          <cell r="HS843" t="str">
            <v>Trimestre</v>
          </cell>
          <cell r="HU843" t="str">
            <v>Nature de l'ajustement</v>
          </cell>
          <cell r="HV843" t="str">
            <v>Trimestre</v>
          </cell>
          <cell r="HX843" t="str">
            <v>Nature de l'ajustement</v>
          </cell>
          <cell r="HY843" t="str">
            <v>Trimestre</v>
          </cell>
          <cell r="IA843" t="str">
            <v>Nature de l'ajustement</v>
          </cell>
          <cell r="IB843" t="str">
            <v>Trimestre</v>
          </cell>
          <cell r="ID843" t="str">
            <v>Nature de l'ajustement</v>
          </cell>
          <cell r="IE843" t="str">
            <v>Trimestre</v>
          </cell>
          <cell r="IG843" t="str">
            <v>Nature de l'ajustement</v>
          </cell>
          <cell r="IH843" t="str">
            <v>Trimestre</v>
          </cell>
          <cell r="IJ843" t="str">
            <v>Nature de l'ajustement</v>
          </cell>
          <cell r="IK843" t="str">
            <v>Trimestre</v>
          </cell>
          <cell r="IM843" t="str">
            <v>Nature de l'ajustement</v>
          </cell>
          <cell r="IN843" t="str">
            <v>Trimestre</v>
          </cell>
          <cell r="IP843" t="str">
            <v>Nature de l'ajustement</v>
          </cell>
          <cell r="IQ843" t="str">
            <v>Trimestre</v>
          </cell>
          <cell r="IS843" t="str">
            <v>Nature de l'ajustement</v>
          </cell>
          <cell r="IT843" t="str">
            <v>Trimestre</v>
          </cell>
          <cell r="IV843" t="str">
            <v>Nature de l'ajustement</v>
          </cell>
          <cell r="IW843" t="str">
            <v>Trimestre</v>
          </cell>
          <cell r="IY843" t="str">
            <v>Nature de l'ajustement</v>
          </cell>
          <cell r="IZ843" t="str">
            <v>Trimestre</v>
          </cell>
          <cell r="JB843" t="str">
            <v>Nature de l'ajustement</v>
          </cell>
          <cell r="JC843" t="str">
            <v>Trimestre</v>
          </cell>
          <cell r="JE843" t="str">
            <v>Nature de l'ajustement</v>
          </cell>
          <cell r="JF843" t="str">
            <v>Trimestre</v>
          </cell>
          <cell r="JH843" t="str">
            <v>Nature de l'ajustement</v>
          </cell>
          <cell r="JI843" t="str">
            <v>Trimestre</v>
          </cell>
          <cell r="JK843" t="str">
            <v>Nature de l'ajustement</v>
          </cell>
          <cell r="JL843" t="str">
            <v>Trimestre</v>
          </cell>
          <cell r="JN843" t="str">
            <v>Nature de l'ajustement</v>
          </cell>
          <cell r="JO843" t="str">
            <v>Trimestre</v>
          </cell>
          <cell r="JQ843" t="str">
            <v>Nature de l'ajustement</v>
          </cell>
          <cell r="JR843" t="str">
            <v>Trimestre</v>
          </cell>
          <cell r="JT843" t="str">
            <v>Nature de l'ajustement</v>
          </cell>
          <cell r="JU843" t="str">
            <v>Trimestre</v>
          </cell>
          <cell r="JW843" t="str">
            <v>Nature de l'ajustement</v>
          </cell>
          <cell r="JX843" t="str">
            <v>Trimestre</v>
          </cell>
          <cell r="JZ843" t="str">
            <v>Nature de l'ajustement</v>
          </cell>
          <cell r="KA843" t="str">
            <v>Trimestre</v>
          </cell>
          <cell r="KC843" t="str">
            <v>Nature de l'ajustement</v>
          </cell>
          <cell r="KD843" t="str">
            <v>Trimestre</v>
          </cell>
          <cell r="KF843" t="str">
            <v>Nature de l'ajustement</v>
          </cell>
          <cell r="KG843" t="str">
            <v>Trimestre</v>
          </cell>
          <cell r="KI843" t="str">
            <v>Nature de l'ajustement</v>
          </cell>
          <cell r="KJ843" t="str">
            <v>Trimestre</v>
          </cell>
          <cell r="KL843" t="str">
            <v>Nature de l'ajustement</v>
          </cell>
          <cell r="KM843" t="str">
            <v>Trimestre</v>
          </cell>
          <cell r="KO843" t="str">
            <v>Nature de l'ajustement</v>
          </cell>
          <cell r="KP843" t="str">
            <v>Trimestre</v>
          </cell>
          <cell r="KR843" t="str">
            <v>Nature de l'ajustement</v>
          </cell>
          <cell r="KS843" t="str">
            <v>Trimestre</v>
          </cell>
          <cell r="KU843" t="str">
            <v>Nature de l'ajustement</v>
          </cell>
          <cell r="KV843" t="str">
            <v>Trimestre</v>
          </cell>
          <cell r="KX843" t="str">
            <v>Nature de l'ajustement</v>
          </cell>
          <cell r="KY843" t="str">
            <v>Trimestre</v>
          </cell>
          <cell r="LA843" t="str">
            <v>Nature de l'ajustement</v>
          </cell>
          <cell r="LB843" t="str">
            <v>Trimestre</v>
          </cell>
          <cell r="LD843" t="str">
            <v>Nature de l'ajustement</v>
          </cell>
          <cell r="LE843" t="str">
            <v>Trimestre</v>
          </cell>
          <cell r="LG843" t="str">
            <v>Nature de l'ajustement</v>
          </cell>
          <cell r="LH843" t="str">
            <v>Trimestre</v>
          </cell>
          <cell r="LJ843" t="str">
            <v>Nature de l'ajustement</v>
          </cell>
          <cell r="LK843" t="str">
            <v>Trimestre</v>
          </cell>
          <cell r="LM843" t="str">
            <v>Nature de l'ajustement</v>
          </cell>
          <cell r="LN843" t="str">
            <v>Trimestre</v>
          </cell>
          <cell r="LP843" t="str">
            <v>Nature de l'ajustement</v>
          </cell>
          <cell r="LQ843" t="str">
            <v>Trimestre</v>
          </cell>
          <cell r="LS843" t="str">
            <v>Nature de l'ajustement</v>
          </cell>
          <cell r="LT843" t="str">
            <v>Trimestre</v>
          </cell>
          <cell r="LV843" t="str">
            <v>Nature de l'ajustement</v>
          </cell>
          <cell r="LW843" t="str">
            <v>Trimestre</v>
          </cell>
          <cell r="LY843" t="str">
            <v>Nature de l'ajustement</v>
          </cell>
          <cell r="LZ843" t="str">
            <v>Trimestre</v>
          </cell>
          <cell r="MB843" t="str">
            <v>Nature de l'ajustement</v>
          </cell>
          <cell r="MC843" t="str">
            <v>Trimestre</v>
          </cell>
          <cell r="ME843" t="str">
            <v>Nature de l'ajustement</v>
          </cell>
          <cell r="MF843" t="str">
            <v>Trimestre</v>
          </cell>
          <cell r="MH843" t="str">
            <v>Nature de l'ajustement</v>
          </cell>
          <cell r="MI843" t="str">
            <v>Trimestre</v>
          </cell>
          <cell r="MK843" t="str">
            <v>Nature de l'ajustement</v>
          </cell>
          <cell r="ML843" t="str">
            <v>Trimestre</v>
          </cell>
          <cell r="MN843" t="str">
            <v>Nature de l'ajustement</v>
          </cell>
          <cell r="MO843" t="str">
            <v>Trimestre</v>
          </cell>
          <cell r="MQ843" t="str">
            <v>Nature de l'ajustement</v>
          </cell>
          <cell r="MR843" t="str">
            <v>Trimestre</v>
          </cell>
          <cell r="MT843" t="str">
            <v>Nature de l'ajustement</v>
          </cell>
          <cell r="MU843" t="str">
            <v>Trimestre</v>
          </cell>
          <cell r="MW843" t="str">
            <v>Nature de l'ajustement</v>
          </cell>
          <cell r="MX843" t="str">
            <v>Trimestre</v>
          </cell>
          <cell r="MZ843" t="str">
            <v>Nature de l'ajustement</v>
          </cell>
          <cell r="NA843" t="str">
            <v>Trimestre</v>
          </cell>
          <cell r="NC843" t="str">
            <v>Nature de l'ajustement</v>
          </cell>
          <cell r="ND843" t="str">
            <v>Trimestre</v>
          </cell>
          <cell r="NF843" t="str">
            <v>Nature de l'ajustement</v>
          </cell>
          <cell r="NG843" t="str">
            <v>Trimestre</v>
          </cell>
          <cell r="NI843" t="str">
            <v>Nature de l'ajustement</v>
          </cell>
          <cell r="NJ843" t="str">
            <v>Trimestre</v>
          </cell>
          <cell r="NL843" t="str">
            <v>Nature de l'ajustement</v>
          </cell>
          <cell r="NM843" t="str">
            <v>Trimestre</v>
          </cell>
          <cell r="NO843" t="str">
            <v>Nature de l'ajustement</v>
          </cell>
          <cell r="NP843" t="str">
            <v>Trimestre</v>
          </cell>
          <cell r="NR843" t="str">
            <v>Nature de l'ajustement</v>
          </cell>
          <cell r="NS843" t="str">
            <v>Trimestre</v>
          </cell>
          <cell r="NU843" t="str">
            <v>Nature de l'ajustement</v>
          </cell>
          <cell r="NV843" t="str">
            <v>Trimestre</v>
          </cell>
        </row>
        <row r="844">
          <cell r="HO844" t="str">
            <v>Provisions Epargne logement (AHM)</v>
          </cell>
          <cell r="HP844" t="str">
            <v>2021-T1</v>
          </cell>
          <cell r="HR844" t="str">
            <v>Provisions Epargne logement (AHM)</v>
          </cell>
          <cell r="HS844" t="str">
            <v>XXXX-XX</v>
          </cell>
          <cell r="HU844" t="str">
            <v>Provisions Epargne logement (AHM)</v>
          </cell>
          <cell r="HV844" t="str">
            <v>XXXX-XX</v>
          </cell>
          <cell r="HX844" t="str">
            <v>Provisions Epargne logement (AHM)</v>
          </cell>
          <cell r="HY844" t="str">
            <v>2020-T2</v>
          </cell>
          <cell r="IA844" t="str">
            <v>Provisions Epargne logement (AHM)</v>
          </cell>
          <cell r="IB844" t="str">
            <v>2020-T1</v>
          </cell>
          <cell r="ID844" t="str">
            <v>Provisions Epargne logement (AHM)</v>
          </cell>
          <cell r="IE844" t="str">
            <v>XXXX-XX</v>
          </cell>
          <cell r="IG844" t="str">
            <v>Provisions Epargne logement (AHM)</v>
          </cell>
          <cell r="IH844" t="str">
            <v>XXXX-XX</v>
          </cell>
          <cell r="IJ844" t="str">
            <v>Provisions Epargne logement (AHM)</v>
          </cell>
          <cell r="IK844" t="str">
            <v>2019-T2</v>
          </cell>
          <cell r="IM844" t="str">
            <v>Provisions Epargne logement (AHM)</v>
          </cell>
          <cell r="IN844" t="str">
            <v>2019-T1</v>
          </cell>
          <cell r="IP844" t="str">
            <v>Provisions Epargne logement (AHM)</v>
          </cell>
          <cell r="IQ844" t="str">
            <v>XXXX-XX</v>
          </cell>
          <cell r="IS844" t="str">
            <v>Provisions Epargne logement (AHM)</v>
          </cell>
          <cell r="IT844" t="str">
            <v>XXXX-XX</v>
          </cell>
          <cell r="IV844" t="str">
            <v>Provisions Epargne logement (AHM)</v>
          </cell>
          <cell r="IW844" t="str">
            <v>2018-T2</v>
          </cell>
          <cell r="IY844" t="str">
            <v>Provisions Epargne logement (AHM)</v>
          </cell>
          <cell r="IZ844" t="str">
            <v>2018-T1</v>
          </cell>
          <cell r="JB844" t="str">
            <v>Provisions Epargne logement (AHM)</v>
          </cell>
          <cell r="JC844" t="str">
            <v>XXXX-XX</v>
          </cell>
          <cell r="JE844" t="str">
            <v>Provisions Epargne logement (AHM)</v>
          </cell>
          <cell r="JF844" t="str">
            <v>XXXX-XX</v>
          </cell>
          <cell r="JH844" t="str">
            <v>Provisions Epargne logement (AHM)</v>
          </cell>
          <cell r="JI844" t="str">
            <v>2017-T2</v>
          </cell>
          <cell r="JK844" t="str">
            <v>Provisions Epargne logement (AHM)</v>
          </cell>
          <cell r="JL844" t="str">
            <v>2017-T1</v>
          </cell>
          <cell r="JN844" t="str">
            <v>Provisions Epargne logement (AHM)</v>
          </cell>
          <cell r="JO844" t="str">
            <v>XXXX-XX</v>
          </cell>
          <cell r="JQ844" t="str">
            <v>Provisions Epargne logement (AHM)</v>
          </cell>
          <cell r="JR844" t="str">
            <v>XXXX-XX</v>
          </cell>
          <cell r="JT844" t="str">
            <v>Provisions Epargne logement (AHM)</v>
          </cell>
          <cell r="JU844" t="str">
            <v>2016-T2</v>
          </cell>
          <cell r="JW844" t="str">
            <v>Provisions Epargne logement (AHM)</v>
          </cell>
          <cell r="JX844" t="str">
            <v>2016-T1</v>
          </cell>
          <cell r="JZ844" t="str">
            <v>Provisions Epargne logement (AHM)</v>
          </cell>
          <cell r="KA844" t="str">
            <v>XXXX-XX</v>
          </cell>
          <cell r="KC844" t="str">
            <v>Provisions Epargne logement (AHM)</v>
          </cell>
          <cell r="KD844" t="str">
            <v>XXXX-XX</v>
          </cell>
          <cell r="KF844" t="str">
            <v>Provisions Epargne logement (AHM)</v>
          </cell>
          <cell r="KG844" t="str">
            <v>2015-T2</v>
          </cell>
          <cell r="KI844" t="str">
            <v>Provisions Epargne logement (AHM)</v>
          </cell>
          <cell r="KJ844" t="str">
            <v>2015-T1</v>
          </cell>
          <cell r="KL844" t="str">
            <v>Provisions Epargne logement (AHM)</v>
          </cell>
          <cell r="KM844" t="str">
            <v>XXXX-XX</v>
          </cell>
          <cell r="KO844" t="str">
            <v>Provisions Epargne logement (AHM)</v>
          </cell>
          <cell r="KP844" t="str">
            <v>XXXX-XX</v>
          </cell>
          <cell r="KR844" t="str">
            <v>Provisions Epargne logement (AHM)</v>
          </cell>
          <cell r="KS844" t="str">
            <v>2014-T2</v>
          </cell>
          <cell r="KU844" t="str">
            <v>Provisions Epargne logement (AHM)</v>
          </cell>
          <cell r="KV844" t="str">
            <v>2014-T1</v>
          </cell>
          <cell r="KX844" t="str">
            <v>Provisions Epargne logement (AHM)</v>
          </cell>
          <cell r="KY844" t="str">
            <v>XXXX-XX</v>
          </cell>
          <cell r="LA844" t="str">
            <v>Provisions Epargne logement (AHM)</v>
          </cell>
          <cell r="LB844" t="str">
            <v>XXXX-XX</v>
          </cell>
          <cell r="LD844" t="str">
            <v>Provisions Epargne logement (AHM)</v>
          </cell>
          <cell r="LE844" t="str">
            <v>2013-T2</v>
          </cell>
          <cell r="LG844" t="str">
            <v>Provisions Epargne logement (AHM)</v>
          </cell>
          <cell r="LH844" t="str">
            <v>2013-T1</v>
          </cell>
          <cell r="LJ844" t="str">
            <v>Provisions Epargne logement (AHM)</v>
          </cell>
          <cell r="LK844" t="str">
            <v>XXXX-XX</v>
          </cell>
          <cell r="LM844" t="str">
            <v>Provisions Epargne logement (AHM)</v>
          </cell>
          <cell r="LN844" t="str">
            <v>XXXX-XX</v>
          </cell>
          <cell r="LP844" t="str">
            <v>Provisions Epargne logement (AHM)</v>
          </cell>
          <cell r="LQ844" t="str">
            <v>2012-T2</v>
          </cell>
          <cell r="LS844" t="str">
            <v>Provisions Epargne logement (AHM)</v>
          </cell>
          <cell r="LT844" t="str">
            <v>2012-T1</v>
          </cell>
          <cell r="LV844" t="str">
            <v>Provisions Epargne logement (AHM)</v>
          </cell>
          <cell r="LW844" t="str">
            <v>XXXX-XX</v>
          </cell>
          <cell r="LY844" t="str">
            <v>Provisions Epargne logement (AHM)</v>
          </cell>
          <cell r="LZ844" t="str">
            <v>XXXX-XX</v>
          </cell>
          <cell r="MB844" t="str">
            <v>Provisions Epargne logement (AHM)</v>
          </cell>
          <cell r="MC844" t="str">
            <v>2011-T2</v>
          </cell>
          <cell r="ME844" t="str">
            <v>Provisions Epargne logement (AHM)</v>
          </cell>
          <cell r="MF844" t="str">
            <v>2011-T1</v>
          </cell>
          <cell r="MH844" t="str">
            <v>Provisions Epargne logement (AHM)</v>
          </cell>
          <cell r="MI844" t="str">
            <v>XXXX-XX</v>
          </cell>
          <cell r="MK844" t="str">
            <v>Provisions Epargne logement (AHM)</v>
          </cell>
          <cell r="ML844" t="str">
            <v>XXXX-XX</v>
          </cell>
          <cell r="MN844" t="str">
            <v>Provisions Epargne logement (AHM)</v>
          </cell>
          <cell r="MO844" t="str">
            <v>2010-T2</v>
          </cell>
          <cell r="MQ844" t="str">
            <v>Provisions Epargne logement (AHM)</v>
          </cell>
          <cell r="MR844" t="str">
            <v>2010-T1</v>
          </cell>
          <cell r="MT844" t="str">
            <v>Provisions Epargne logement (AHM)</v>
          </cell>
          <cell r="MU844" t="str">
            <v>XXXX-XX</v>
          </cell>
          <cell r="MW844" t="str">
            <v>Provisions Epargne logement (AHM)</v>
          </cell>
          <cell r="MX844" t="str">
            <v>XXXX-XX</v>
          </cell>
          <cell r="MZ844" t="str">
            <v>Provisions Epargne logement (AHM)</v>
          </cell>
          <cell r="NA844" t="str">
            <v>2009-T2</v>
          </cell>
          <cell r="NC844" t="str">
            <v>Provisions Epargne logement (AHM)</v>
          </cell>
          <cell r="ND844" t="str">
            <v>2009-T1</v>
          </cell>
          <cell r="NF844" t="str">
            <v>Provisions Epargne logement (AHM)</v>
          </cell>
          <cell r="NG844" t="str">
            <v>XXXX-XX</v>
          </cell>
          <cell r="NI844" t="str">
            <v>Provisions Epargne logement (AHM)</v>
          </cell>
          <cell r="NJ844" t="str">
            <v>XXXX-XX</v>
          </cell>
          <cell r="NL844" t="str">
            <v>Provisions Epargne logement (AHM)</v>
          </cell>
          <cell r="NM844" t="str">
            <v>2008-T2</v>
          </cell>
          <cell r="NO844" t="str">
            <v>Provisions Epargne logement (AHM)</v>
          </cell>
          <cell r="NP844" t="str">
            <v>2008-T1</v>
          </cell>
          <cell r="NR844" t="str">
            <v>Provisions Epargne logement (AHM)</v>
          </cell>
          <cell r="NS844" t="str">
            <v>XXXX-XX</v>
          </cell>
          <cell r="NU844" t="str">
            <v>Provisions Epargne logement (AHM)</v>
          </cell>
          <cell r="NV844" t="str">
            <v>XXXX-XX</v>
          </cell>
        </row>
        <row r="845">
          <cell r="HO845" t="str">
            <v>Nature de l'ajustement</v>
          </cell>
          <cell r="HP845" t="str">
            <v>Trimestre</v>
          </cell>
          <cell r="HR845" t="str">
            <v>Nature de l'ajustement</v>
          </cell>
          <cell r="HS845" t="str">
            <v>Trimestre</v>
          </cell>
          <cell r="HU845" t="str">
            <v>Nature de l'ajustement</v>
          </cell>
          <cell r="HV845" t="str">
            <v>Trimestre</v>
          </cell>
          <cell r="HX845" t="str">
            <v>Nature de l'ajustement</v>
          </cell>
          <cell r="HY845" t="str">
            <v>Trimestre</v>
          </cell>
          <cell r="IA845" t="str">
            <v>Nature de l'ajustement</v>
          </cell>
          <cell r="IB845" t="str">
            <v>Trimestre</v>
          </cell>
          <cell r="ID845" t="str">
            <v>Nature de l'ajustement</v>
          </cell>
          <cell r="IE845" t="str">
            <v>Trimestre</v>
          </cell>
          <cell r="IG845" t="str">
            <v>Nature de l'ajustement</v>
          </cell>
          <cell r="IH845" t="str">
            <v>Trimestre</v>
          </cell>
          <cell r="IJ845" t="str">
            <v>Nature de l'ajustement</v>
          </cell>
          <cell r="IK845" t="str">
            <v>Trimestre</v>
          </cell>
          <cell r="IM845" t="str">
            <v>Nature de l'ajustement</v>
          </cell>
          <cell r="IN845" t="str">
            <v>Trimestre</v>
          </cell>
          <cell r="IP845" t="str">
            <v>Nature de l'ajustement</v>
          </cell>
          <cell r="IQ845" t="str">
            <v>Trimestre</v>
          </cell>
          <cell r="IS845" t="str">
            <v>Nature de l'ajustement</v>
          </cell>
          <cell r="IT845" t="str">
            <v>Trimestre</v>
          </cell>
          <cell r="IV845" t="str">
            <v>Nature de l'ajustement</v>
          </cell>
          <cell r="IW845" t="str">
            <v>Trimestre</v>
          </cell>
          <cell r="IY845" t="str">
            <v>Nature de l'ajustement</v>
          </cell>
          <cell r="IZ845" t="str">
            <v>Trimestre</v>
          </cell>
          <cell r="JB845" t="str">
            <v>Nature de l'ajustement</v>
          </cell>
          <cell r="JC845" t="str">
            <v>Trimestre</v>
          </cell>
          <cell r="JE845" t="str">
            <v>Nature de l'ajustement</v>
          </cell>
          <cell r="JF845" t="str">
            <v>Trimestre</v>
          </cell>
          <cell r="JH845" t="str">
            <v>Nature de l'ajustement</v>
          </cell>
          <cell r="JI845" t="str">
            <v>Trimestre</v>
          </cell>
          <cell r="JK845" t="str">
            <v>Nature de l'ajustement</v>
          </cell>
          <cell r="JL845" t="str">
            <v>Trimestre</v>
          </cell>
          <cell r="JN845" t="str">
            <v>Nature de l'ajustement</v>
          </cell>
          <cell r="JO845" t="str">
            <v>Trimestre</v>
          </cell>
          <cell r="JQ845" t="str">
            <v>Nature de l'ajustement</v>
          </cell>
          <cell r="JR845" t="str">
            <v>Trimestre</v>
          </cell>
          <cell r="JT845" t="str">
            <v>Nature de l'ajustement</v>
          </cell>
          <cell r="JU845" t="str">
            <v>Trimestre</v>
          </cell>
          <cell r="JW845" t="str">
            <v>Nature de l'ajustement</v>
          </cell>
          <cell r="JX845" t="str">
            <v>Trimestre</v>
          </cell>
          <cell r="JZ845" t="str">
            <v>Nature de l'ajustement</v>
          </cell>
          <cell r="KA845" t="str">
            <v>Trimestre</v>
          </cell>
          <cell r="KC845" t="str">
            <v>Nature de l'ajustement</v>
          </cell>
          <cell r="KD845" t="str">
            <v>Trimestre</v>
          </cell>
          <cell r="KF845" t="str">
            <v>Nature de l'ajustement</v>
          </cell>
          <cell r="KG845" t="str">
            <v>Trimestre</v>
          </cell>
          <cell r="KI845" t="str">
            <v>Nature de l'ajustement</v>
          </cell>
          <cell r="KJ845" t="str">
            <v>Trimestre</v>
          </cell>
          <cell r="KL845" t="str">
            <v>Nature de l'ajustement</v>
          </cell>
          <cell r="KM845" t="str">
            <v>Trimestre</v>
          </cell>
          <cell r="KO845" t="str">
            <v>Nature de l'ajustement</v>
          </cell>
          <cell r="KP845" t="str">
            <v>Trimestre</v>
          </cell>
          <cell r="KR845" t="str">
            <v>Nature de l'ajustement</v>
          </cell>
          <cell r="KS845" t="str">
            <v>Trimestre</v>
          </cell>
          <cell r="KU845" t="str">
            <v>Nature de l'ajustement</v>
          </cell>
          <cell r="KV845" t="str">
            <v>Trimestre</v>
          </cell>
          <cell r="KX845" t="str">
            <v>Nature de l'ajustement</v>
          </cell>
          <cell r="KY845" t="str">
            <v>Trimestre</v>
          </cell>
          <cell r="LA845" t="str">
            <v>Nature de l'ajustement</v>
          </cell>
          <cell r="LB845" t="str">
            <v>Trimestre</v>
          </cell>
          <cell r="LD845" t="str">
            <v>Nature de l'ajustement</v>
          </cell>
          <cell r="LE845" t="str">
            <v>Trimestre</v>
          </cell>
          <cell r="LG845" t="str">
            <v>Nature de l'ajustement</v>
          </cell>
          <cell r="LH845" t="str">
            <v>Trimestre</v>
          </cell>
          <cell r="LJ845" t="str">
            <v>Nature de l'ajustement</v>
          </cell>
          <cell r="LK845" t="str">
            <v>Trimestre</v>
          </cell>
          <cell r="LM845" t="str">
            <v>Nature de l'ajustement</v>
          </cell>
          <cell r="LN845" t="str">
            <v>Trimestre</v>
          </cell>
          <cell r="LP845" t="str">
            <v>Nature de l'ajustement</v>
          </cell>
          <cell r="LQ845" t="str">
            <v>Trimestre</v>
          </cell>
          <cell r="LS845" t="str">
            <v>Nature de l'ajustement</v>
          </cell>
          <cell r="LT845" t="str">
            <v>Trimestre</v>
          </cell>
          <cell r="LV845" t="str">
            <v>Nature de l'ajustement</v>
          </cell>
          <cell r="LW845" t="str">
            <v>Trimestre</v>
          </cell>
          <cell r="LY845" t="str">
            <v>Nature de l'ajustement</v>
          </cell>
          <cell r="LZ845" t="str">
            <v>Trimestre</v>
          </cell>
          <cell r="MB845" t="str">
            <v>Nature de l'ajustement</v>
          </cell>
          <cell r="MC845" t="str">
            <v>Trimestre</v>
          </cell>
          <cell r="ME845" t="str">
            <v>Nature de l'ajustement</v>
          </cell>
          <cell r="MF845" t="str">
            <v>Trimestre</v>
          </cell>
          <cell r="MH845" t="str">
            <v>Nature de l'ajustement</v>
          </cell>
          <cell r="MI845" t="str">
            <v>Trimestre</v>
          </cell>
          <cell r="MK845" t="str">
            <v>Nature de l'ajustement</v>
          </cell>
          <cell r="ML845" t="str">
            <v>Trimestre</v>
          </cell>
          <cell r="MN845" t="str">
            <v>Nature de l'ajustement</v>
          </cell>
          <cell r="MO845" t="str">
            <v>Trimestre</v>
          </cell>
          <cell r="MQ845" t="str">
            <v>Nature de l'ajustement</v>
          </cell>
          <cell r="MR845" t="str">
            <v>Trimestre</v>
          </cell>
          <cell r="MT845" t="str">
            <v>Nature de l'ajustement</v>
          </cell>
          <cell r="MU845" t="str">
            <v>Trimestre</v>
          </cell>
          <cell r="MW845" t="str">
            <v>Nature de l'ajustement</v>
          </cell>
          <cell r="MX845" t="str">
            <v>Trimestre</v>
          </cell>
          <cell r="MZ845" t="str">
            <v>Nature de l'ajustement</v>
          </cell>
          <cell r="NA845" t="str">
            <v>Trimestre</v>
          </cell>
          <cell r="NC845" t="str">
            <v>Nature de l'ajustement</v>
          </cell>
          <cell r="ND845" t="str">
            <v>Trimestre</v>
          </cell>
          <cell r="NF845" t="str">
            <v>Nature de l'ajustement</v>
          </cell>
          <cell r="NG845" t="str">
            <v>Trimestre</v>
          </cell>
          <cell r="NI845" t="str">
            <v>Nature de l'ajustement</v>
          </cell>
          <cell r="NJ845" t="str">
            <v>Trimestre</v>
          </cell>
          <cell r="NL845" t="str">
            <v>Nature de l'ajustement</v>
          </cell>
          <cell r="NM845" t="str">
            <v>Trimestre</v>
          </cell>
          <cell r="NO845" t="str">
            <v>Nature de l'ajustement</v>
          </cell>
          <cell r="NP845" t="str">
            <v>Trimestre</v>
          </cell>
          <cell r="NR845" t="str">
            <v>Nature de l'ajustement</v>
          </cell>
          <cell r="NS845" t="str">
            <v>Trimestre</v>
          </cell>
          <cell r="NU845" t="str">
            <v>Nature de l'ajustement</v>
          </cell>
          <cell r="NV845" t="str">
            <v>Trimestre</v>
          </cell>
        </row>
        <row r="846">
          <cell r="HO846" t="str">
            <v>Provisions Epargne logement (AHM)</v>
          </cell>
          <cell r="HP846" t="str">
            <v>2021-T2</v>
          </cell>
          <cell r="HR846" t="str">
            <v>Provisions Epargne logement (AHM)</v>
          </cell>
          <cell r="HS846" t="str">
            <v>2021-T1</v>
          </cell>
          <cell r="HU846" t="str">
            <v>Provisions Epargne logement (AHM)</v>
          </cell>
          <cell r="HV846" t="str">
            <v>XXXX-XX</v>
          </cell>
          <cell r="HX846" t="str">
            <v>Provisions Epargne logement (AHM)</v>
          </cell>
          <cell r="HY846" t="str">
            <v>2020-T3</v>
          </cell>
          <cell r="IA846" t="str">
            <v>Provisions Epargne logement (AHM)</v>
          </cell>
          <cell r="IB846" t="str">
            <v>2020-T2</v>
          </cell>
          <cell r="ID846" t="str">
            <v>Provisions Epargne logement (AHM)</v>
          </cell>
          <cell r="IE846" t="str">
            <v>2020-T1</v>
          </cell>
          <cell r="IG846" t="str">
            <v>Provisions Epargne logement (AHM)</v>
          </cell>
          <cell r="IH846" t="str">
            <v>XXXX-XX</v>
          </cell>
          <cell r="IJ846" t="str">
            <v>Provisions Epargne logement (AHM)</v>
          </cell>
          <cell r="IK846" t="str">
            <v>2019-T3</v>
          </cell>
          <cell r="IM846" t="str">
            <v>Provisions Epargne logement (AHM)</v>
          </cell>
          <cell r="IN846" t="str">
            <v>2019-T2</v>
          </cell>
          <cell r="IP846" t="str">
            <v>Provisions Epargne logement (AHM)</v>
          </cell>
          <cell r="IQ846" t="str">
            <v>2019-T1</v>
          </cell>
          <cell r="IS846" t="str">
            <v>Provisions Epargne logement (AHM)</v>
          </cell>
          <cell r="IT846" t="str">
            <v>XXXX-XX</v>
          </cell>
          <cell r="IV846" t="str">
            <v>Provisions Epargne logement (AHM)</v>
          </cell>
          <cell r="IW846" t="str">
            <v>2018-T3</v>
          </cell>
          <cell r="IY846" t="str">
            <v>Provisions Epargne logement (AHM)</v>
          </cell>
          <cell r="IZ846" t="str">
            <v>2018-T2</v>
          </cell>
          <cell r="JB846" t="str">
            <v>Provisions Epargne logement (AHM)</v>
          </cell>
          <cell r="JC846" t="str">
            <v>2018-T1</v>
          </cell>
          <cell r="JE846" t="str">
            <v>Provisions Epargne logement (AHM)</v>
          </cell>
          <cell r="JF846" t="str">
            <v>XXXX-XX</v>
          </cell>
          <cell r="JH846" t="str">
            <v>Provisions Epargne logement (AHM)</v>
          </cell>
          <cell r="JI846" t="str">
            <v>2017-T3</v>
          </cell>
          <cell r="JK846" t="str">
            <v>Provisions Epargne logement (AHM)</v>
          </cell>
          <cell r="JL846" t="str">
            <v>2017-T2</v>
          </cell>
          <cell r="JN846" t="str">
            <v>Provisions Epargne logement (AHM)</v>
          </cell>
          <cell r="JO846" t="str">
            <v>2017-T1</v>
          </cell>
          <cell r="JQ846" t="str">
            <v>Provisions Epargne logement (AHM)</v>
          </cell>
          <cell r="JR846" t="str">
            <v>XXXX-XX</v>
          </cell>
          <cell r="JT846" t="str">
            <v>Provisions Epargne logement (AHM)</v>
          </cell>
          <cell r="JU846" t="str">
            <v>2016-T3</v>
          </cell>
          <cell r="JW846" t="str">
            <v>Provisions Epargne logement (AHM)</v>
          </cell>
          <cell r="JX846" t="str">
            <v>2016-T2</v>
          </cell>
          <cell r="JZ846" t="str">
            <v>Provisions Epargne logement (AHM)</v>
          </cell>
          <cell r="KA846" t="str">
            <v>2016-T1</v>
          </cell>
          <cell r="KC846" t="str">
            <v>Provisions Epargne logement (AHM)</v>
          </cell>
          <cell r="KD846" t="str">
            <v>XXXX-XX</v>
          </cell>
          <cell r="KF846" t="str">
            <v>Provisions Epargne logement (AHM)</v>
          </cell>
          <cell r="KG846" t="str">
            <v>2015-T3</v>
          </cell>
          <cell r="KI846" t="str">
            <v>Provisions Epargne logement (AHM)</v>
          </cell>
          <cell r="KJ846" t="str">
            <v>2015-T2</v>
          </cell>
          <cell r="KL846" t="str">
            <v>Provisions Epargne logement (AHM)</v>
          </cell>
          <cell r="KM846" t="str">
            <v>2015-T1</v>
          </cell>
          <cell r="KO846" t="str">
            <v>Provisions Epargne logement (AHM)</v>
          </cell>
          <cell r="KP846" t="str">
            <v>XXXX-XX</v>
          </cell>
          <cell r="KR846" t="str">
            <v>Provisions Epargne logement (AHM)</v>
          </cell>
          <cell r="KS846" t="str">
            <v>2014-T3</v>
          </cell>
          <cell r="KU846" t="str">
            <v>Provisions Epargne logement (AHM)</v>
          </cell>
          <cell r="KV846" t="str">
            <v>2014-T2</v>
          </cell>
          <cell r="KX846" t="str">
            <v>Provisions Epargne logement (AHM)</v>
          </cell>
          <cell r="KY846" t="str">
            <v>2014-T1</v>
          </cell>
          <cell r="LA846" t="str">
            <v>Provisions Epargne logement (AHM)</v>
          </cell>
          <cell r="LB846" t="str">
            <v>XXXX-XX</v>
          </cell>
          <cell r="LD846" t="str">
            <v>Provisions Epargne logement (AHM)</v>
          </cell>
          <cell r="LE846" t="str">
            <v>2013-T3</v>
          </cell>
          <cell r="LG846" t="str">
            <v>Provisions Epargne logement (AHM)</v>
          </cell>
          <cell r="LH846" t="str">
            <v>2013-T2</v>
          </cell>
          <cell r="LJ846" t="str">
            <v>Provisions Epargne logement (AHM)</v>
          </cell>
          <cell r="LK846" t="str">
            <v>2013-T1</v>
          </cell>
          <cell r="LM846" t="str">
            <v>Provisions Epargne logement (AHM)</v>
          </cell>
          <cell r="LN846" t="str">
            <v>XXXX-XX</v>
          </cell>
          <cell r="LP846" t="str">
            <v>Provisions Epargne logement (AHM)</v>
          </cell>
          <cell r="LQ846" t="str">
            <v>2012-T3</v>
          </cell>
          <cell r="LS846" t="str">
            <v>Provisions Epargne logement (AHM)</v>
          </cell>
          <cell r="LT846" t="str">
            <v>2012-T2</v>
          </cell>
          <cell r="LV846" t="str">
            <v>Provisions Epargne logement (AHM)</v>
          </cell>
          <cell r="LW846" t="str">
            <v>2012-T1</v>
          </cell>
          <cell r="LY846" t="str">
            <v>Provisions Epargne logement (AHM)</v>
          </cell>
          <cell r="LZ846" t="str">
            <v>XXXX-XX</v>
          </cell>
          <cell r="MB846" t="str">
            <v>Provisions Epargne logement (AHM)</v>
          </cell>
          <cell r="MC846" t="str">
            <v>2011-T3</v>
          </cell>
          <cell r="ME846" t="str">
            <v>Provisions Epargne logement (AHM)</v>
          </cell>
          <cell r="MF846" t="str">
            <v>2011-T2</v>
          </cell>
          <cell r="MH846" t="str">
            <v>Provisions Epargne logement (AHM)</v>
          </cell>
          <cell r="MI846" t="str">
            <v>2011-T1</v>
          </cell>
          <cell r="MK846" t="str">
            <v>Provisions Epargne logement (AHM)</v>
          </cell>
          <cell r="ML846" t="str">
            <v>XXXX-XX</v>
          </cell>
          <cell r="MN846" t="str">
            <v>Provisions Epargne logement (AHM)</v>
          </cell>
          <cell r="MO846" t="str">
            <v>2010-T3</v>
          </cell>
          <cell r="MQ846" t="str">
            <v>Provisions Epargne logement (AHM)</v>
          </cell>
          <cell r="MR846" t="str">
            <v>2010-T2</v>
          </cell>
          <cell r="MT846" t="str">
            <v>Provisions Epargne logement (AHM)</v>
          </cell>
          <cell r="MU846" t="str">
            <v>2010-T1</v>
          </cell>
          <cell r="MW846" t="str">
            <v>Provisions Epargne logement (AHM)</v>
          </cell>
          <cell r="MX846" t="str">
            <v>XXXX-XX</v>
          </cell>
          <cell r="MZ846" t="str">
            <v>Provisions Epargne logement (AHM)</v>
          </cell>
          <cell r="NA846" t="str">
            <v>2009-T3</v>
          </cell>
          <cell r="NC846" t="str">
            <v>Provisions Epargne logement (AHM)</v>
          </cell>
          <cell r="ND846" t="str">
            <v>2009-T2</v>
          </cell>
          <cell r="NF846" t="str">
            <v>Provisions Epargne logement (AHM)</v>
          </cell>
          <cell r="NG846" t="str">
            <v>2009-T1</v>
          </cell>
          <cell r="NI846" t="str">
            <v>Provisions Epargne logement (AHM)</v>
          </cell>
          <cell r="NJ846" t="str">
            <v>XXXX-XX</v>
          </cell>
          <cell r="NL846" t="str">
            <v>Provisions Epargne logement (AHM)</v>
          </cell>
          <cell r="NM846" t="str">
            <v>2008-T3</v>
          </cell>
          <cell r="NO846" t="str">
            <v>Provisions Epargne logement (AHM)</v>
          </cell>
          <cell r="NP846" t="str">
            <v>2008-T2</v>
          </cell>
          <cell r="NR846" t="str">
            <v>Provisions Epargne logement (AHM)</v>
          </cell>
          <cell r="NS846" t="str">
            <v>2008-T1</v>
          </cell>
          <cell r="NU846" t="str">
            <v>Provisions Epargne logement (AHM)</v>
          </cell>
          <cell r="NV846" t="str">
            <v>XXXX-XX</v>
          </cell>
        </row>
        <row r="847">
          <cell r="HO847" t="str">
            <v>Nature de l'ajustement</v>
          </cell>
          <cell r="HP847" t="str">
            <v>Trimestre</v>
          </cell>
          <cell r="HR847" t="str">
            <v>Nature de l'ajustement</v>
          </cell>
          <cell r="HS847" t="str">
            <v>Trimestre</v>
          </cell>
          <cell r="HU847" t="str">
            <v>Nature de l'ajustement</v>
          </cell>
          <cell r="HV847" t="str">
            <v>Trimestre</v>
          </cell>
          <cell r="HX847" t="str">
            <v>Nature de l'ajustement</v>
          </cell>
          <cell r="HY847" t="str">
            <v>Trimestre</v>
          </cell>
          <cell r="IA847" t="str">
            <v>Nature de l'ajustement</v>
          </cell>
          <cell r="IB847" t="str">
            <v>Trimestre</v>
          </cell>
          <cell r="ID847" t="str">
            <v>Nature de l'ajustement</v>
          </cell>
          <cell r="IE847" t="str">
            <v>Trimestre</v>
          </cell>
          <cell r="IG847" t="str">
            <v>Nature de l'ajustement</v>
          </cell>
          <cell r="IH847" t="str">
            <v>Trimestre</v>
          </cell>
          <cell r="IJ847" t="str">
            <v>Nature de l'ajustement</v>
          </cell>
          <cell r="IK847" t="str">
            <v>Trimestre</v>
          </cell>
          <cell r="IM847" t="str">
            <v>Nature de l'ajustement</v>
          </cell>
          <cell r="IN847" t="str">
            <v>Trimestre</v>
          </cell>
          <cell r="IP847" t="str">
            <v>Nature de l'ajustement</v>
          </cell>
          <cell r="IQ847" t="str">
            <v>Trimestre</v>
          </cell>
          <cell r="IS847" t="str">
            <v>Nature de l'ajustement</v>
          </cell>
          <cell r="IT847" t="str">
            <v>Trimestre</v>
          </cell>
          <cell r="IV847" t="str">
            <v>Nature de l'ajustement</v>
          </cell>
          <cell r="IW847" t="str">
            <v>Trimestre</v>
          </cell>
          <cell r="IY847" t="str">
            <v>Nature de l'ajustement</v>
          </cell>
          <cell r="IZ847" t="str">
            <v>Trimestre</v>
          </cell>
          <cell r="JB847" t="str">
            <v>Nature de l'ajustement</v>
          </cell>
          <cell r="JC847" t="str">
            <v>Trimestre</v>
          </cell>
          <cell r="JE847" t="str">
            <v>Nature de l'ajustement</v>
          </cell>
          <cell r="JF847" t="str">
            <v>Trimestre</v>
          </cell>
          <cell r="JH847" t="str">
            <v>Nature de l'ajustement</v>
          </cell>
          <cell r="JI847" t="str">
            <v>Trimestre</v>
          </cell>
          <cell r="JK847" t="str">
            <v>Nature de l'ajustement</v>
          </cell>
          <cell r="JL847" t="str">
            <v>Trimestre</v>
          </cell>
          <cell r="JN847" t="str">
            <v>Nature de l'ajustement</v>
          </cell>
          <cell r="JO847" t="str">
            <v>Trimestre</v>
          </cell>
          <cell r="JQ847" t="str">
            <v>Nature de l'ajustement</v>
          </cell>
          <cell r="JR847" t="str">
            <v>Trimestre</v>
          </cell>
          <cell r="JT847" t="str">
            <v>Nature de l'ajustement</v>
          </cell>
          <cell r="JU847" t="str">
            <v>Trimestre</v>
          </cell>
          <cell r="JW847" t="str">
            <v>Nature de l'ajustement</v>
          </cell>
          <cell r="JX847" t="str">
            <v>Trimestre</v>
          </cell>
          <cell r="JZ847" t="str">
            <v>Nature de l'ajustement</v>
          </cell>
          <cell r="KA847" t="str">
            <v>Trimestre</v>
          </cell>
          <cell r="KC847" t="str">
            <v>Nature de l'ajustement</v>
          </cell>
          <cell r="KD847" t="str">
            <v>Trimestre</v>
          </cell>
          <cell r="KF847" t="str">
            <v>Nature de l'ajustement</v>
          </cell>
          <cell r="KG847" t="str">
            <v>Trimestre</v>
          </cell>
          <cell r="KI847" t="str">
            <v>Nature de l'ajustement</v>
          </cell>
          <cell r="KJ847" t="str">
            <v>Trimestre</v>
          </cell>
          <cell r="KL847" t="str">
            <v>Nature de l'ajustement</v>
          </cell>
          <cell r="KM847" t="str">
            <v>Trimestre</v>
          </cell>
          <cell r="KO847" t="str">
            <v>Nature de l'ajustement</v>
          </cell>
          <cell r="KP847" t="str">
            <v>Trimestre</v>
          </cell>
          <cell r="KR847" t="str">
            <v>Nature de l'ajustement</v>
          </cell>
          <cell r="KS847" t="str">
            <v>Trimestre</v>
          </cell>
          <cell r="KU847" t="str">
            <v>Nature de l'ajustement</v>
          </cell>
          <cell r="KV847" t="str">
            <v>Trimestre</v>
          </cell>
          <cell r="KX847" t="str">
            <v>Nature de l'ajustement</v>
          </cell>
          <cell r="KY847" t="str">
            <v>Trimestre</v>
          </cell>
          <cell r="LA847" t="str">
            <v>Nature de l'ajustement</v>
          </cell>
          <cell r="LB847" t="str">
            <v>Trimestre</v>
          </cell>
          <cell r="LD847" t="str">
            <v>Nature de l'ajustement</v>
          </cell>
          <cell r="LE847" t="str">
            <v>Trimestre</v>
          </cell>
          <cell r="LG847" t="str">
            <v>Nature de l'ajustement</v>
          </cell>
          <cell r="LH847" t="str">
            <v>Trimestre</v>
          </cell>
          <cell r="LJ847" t="str">
            <v>Nature de l'ajustement</v>
          </cell>
          <cell r="LK847" t="str">
            <v>Trimestre</v>
          </cell>
          <cell r="LM847" t="str">
            <v>Nature de l'ajustement</v>
          </cell>
          <cell r="LN847" t="str">
            <v>Trimestre</v>
          </cell>
          <cell r="LP847" t="str">
            <v>Nature de l'ajustement</v>
          </cell>
          <cell r="LQ847" t="str">
            <v>Trimestre</v>
          </cell>
          <cell r="LS847" t="str">
            <v>Nature de l'ajustement</v>
          </cell>
          <cell r="LT847" t="str">
            <v>Trimestre</v>
          </cell>
          <cell r="LV847" t="str">
            <v>Nature de l'ajustement</v>
          </cell>
          <cell r="LW847" t="str">
            <v>Trimestre</v>
          </cell>
          <cell r="LY847" t="str">
            <v>Nature de l'ajustement</v>
          </cell>
          <cell r="LZ847" t="str">
            <v>Trimestre</v>
          </cell>
          <cell r="MB847" t="str">
            <v>Nature de l'ajustement</v>
          </cell>
          <cell r="MC847" t="str">
            <v>Trimestre</v>
          </cell>
          <cell r="ME847" t="str">
            <v>Nature de l'ajustement</v>
          </cell>
          <cell r="MF847" t="str">
            <v>Trimestre</v>
          </cell>
          <cell r="MH847" t="str">
            <v>Nature de l'ajustement</v>
          </cell>
          <cell r="MI847" t="str">
            <v>Trimestre</v>
          </cell>
          <cell r="MK847" t="str">
            <v>Nature de l'ajustement</v>
          </cell>
          <cell r="ML847" t="str">
            <v>Trimestre</v>
          </cell>
          <cell r="MN847" t="str">
            <v>Nature de l'ajustement</v>
          </cell>
          <cell r="MO847" t="str">
            <v>Trimestre</v>
          </cell>
          <cell r="MQ847" t="str">
            <v>Nature de l'ajustement</v>
          </cell>
          <cell r="MR847" t="str">
            <v>Trimestre</v>
          </cell>
          <cell r="MT847" t="str">
            <v>Nature de l'ajustement</v>
          </cell>
          <cell r="MU847" t="str">
            <v>Trimestre</v>
          </cell>
          <cell r="MW847" t="str">
            <v>Nature de l'ajustement</v>
          </cell>
          <cell r="MX847" t="str">
            <v>Trimestre</v>
          </cell>
          <cell r="MZ847" t="str">
            <v>Nature de l'ajustement</v>
          </cell>
          <cell r="NA847" t="str">
            <v>Trimestre</v>
          </cell>
          <cell r="NC847" t="str">
            <v>Nature de l'ajustement</v>
          </cell>
          <cell r="ND847" t="str">
            <v>Trimestre</v>
          </cell>
          <cell r="NF847" t="str">
            <v>Nature de l'ajustement</v>
          </cell>
          <cell r="NG847" t="str">
            <v>Trimestre</v>
          </cell>
          <cell r="NI847" t="str">
            <v>Nature de l'ajustement</v>
          </cell>
          <cell r="NJ847" t="str">
            <v>Trimestre</v>
          </cell>
          <cell r="NL847" t="str">
            <v>Nature de l'ajustement</v>
          </cell>
          <cell r="NM847" t="str">
            <v>Trimestre</v>
          </cell>
          <cell r="NO847" t="str">
            <v>Nature de l'ajustement</v>
          </cell>
          <cell r="NP847" t="str">
            <v>Trimestre</v>
          </cell>
          <cell r="NR847" t="str">
            <v>Nature de l'ajustement</v>
          </cell>
          <cell r="NS847" t="str">
            <v>Trimestre</v>
          </cell>
          <cell r="NU847" t="str">
            <v>Nature de l'ajustement</v>
          </cell>
          <cell r="NV847" t="str">
            <v>Trimestre</v>
          </cell>
        </row>
        <row r="848">
          <cell r="HO848" t="str">
            <v>Provisions Epargne logement (AHM)</v>
          </cell>
          <cell r="HP848" t="str">
            <v>2021-T3</v>
          </cell>
          <cell r="HR848" t="str">
            <v>Provisions Epargne logement (AHM)</v>
          </cell>
          <cell r="HS848" t="str">
            <v>2021-T2</v>
          </cell>
          <cell r="HU848" t="str">
            <v>Provisions Epargne logement (AHM)</v>
          </cell>
          <cell r="HV848" t="str">
            <v>2021-T1</v>
          </cell>
          <cell r="HX848" t="str">
            <v>Provisions Epargne logement (AHM)</v>
          </cell>
          <cell r="HY848" t="str">
            <v>2020-T4</v>
          </cell>
          <cell r="IA848" t="str">
            <v>Provisions Epargne logement (AHM)</v>
          </cell>
          <cell r="IB848" t="str">
            <v>2020-T3</v>
          </cell>
          <cell r="ID848" t="str">
            <v>Provisions Epargne logement (AHM)</v>
          </cell>
          <cell r="IE848" t="str">
            <v>2020-T2</v>
          </cell>
          <cell r="IG848" t="str">
            <v>Provisions Epargne logement (AHM)</v>
          </cell>
          <cell r="IH848" t="str">
            <v>2020-T1</v>
          </cell>
          <cell r="IJ848" t="str">
            <v>Provisions Epargne logement (AHM)</v>
          </cell>
          <cell r="IK848" t="str">
            <v>2019-T4</v>
          </cell>
          <cell r="IM848" t="str">
            <v>Provisions Epargne logement (AHM)</v>
          </cell>
          <cell r="IN848" t="str">
            <v>2019-T3</v>
          </cell>
          <cell r="IP848" t="str">
            <v>Provisions Epargne logement (AHM)</v>
          </cell>
          <cell r="IQ848" t="str">
            <v>2019-T2</v>
          </cell>
          <cell r="IS848" t="str">
            <v>Provisions Epargne logement (AHM)</v>
          </cell>
          <cell r="IT848" t="str">
            <v>2019-T1</v>
          </cell>
          <cell r="IV848" t="str">
            <v>Provisions Epargne logement (AHM)</v>
          </cell>
          <cell r="IW848" t="str">
            <v>2018-T4</v>
          </cell>
          <cell r="IY848" t="str">
            <v>Provisions Epargne logement (AHM)</v>
          </cell>
          <cell r="IZ848" t="str">
            <v>2018-T3</v>
          </cell>
          <cell r="JB848" t="str">
            <v>Provisions Epargne logement (AHM)</v>
          </cell>
          <cell r="JC848" t="str">
            <v>2018-T2</v>
          </cell>
          <cell r="JE848" t="str">
            <v>Provisions Epargne logement (AHM)</v>
          </cell>
          <cell r="JF848" t="str">
            <v>2018-T1</v>
          </cell>
          <cell r="JH848" t="str">
            <v>Provisions Epargne logement (AHM)</v>
          </cell>
          <cell r="JI848" t="str">
            <v>2017-T4</v>
          </cell>
          <cell r="JK848" t="str">
            <v>Provisions Epargne logement (AHM)</v>
          </cell>
          <cell r="JL848" t="str">
            <v>2017-T3</v>
          </cell>
          <cell r="JN848" t="str">
            <v>Provisions Epargne logement (AHM)</v>
          </cell>
          <cell r="JO848" t="str">
            <v>2017-T2</v>
          </cell>
          <cell r="JQ848" t="str">
            <v>Provisions Epargne logement (AHM)</v>
          </cell>
          <cell r="JR848" t="str">
            <v>2017-T1</v>
          </cell>
          <cell r="JT848" t="str">
            <v>Provisions Epargne logement (AHM)</v>
          </cell>
          <cell r="JU848" t="str">
            <v>2016-T4</v>
          </cell>
          <cell r="JW848" t="str">
            <v>Provisions Epargne logement (AHM)</v>
          </cell>
          <cell r="JX848" t="str">
            <v>2016-T3</v>
          </cell>
          <cell r="JZ848" t="str">
            <v>Provisions Epargne logement (AHM)</v>
          </cell>
          <cell r="KA848" t="str">
            <v>2016-T2</v>
          </cell>
          <cell r="KC848" t="str">
            <v>Provisions Epargne logement (AHM)</v>
          </cell>
          <cell r="KD848" t="str">
            <v>2016-T1</v>
          </cell>
          <cell r="KF848" t="str">
            <v>Provisions Epargne logement (AHM)</v>
          </cell>
          <cell r="KG848" t="str">
            <v>2015-T4</v>
          </cell>
          <cell r="KI848" t="str">
            <v>Provisions Epargne logement (AHM)</v>
          </cell>
          <cell r="KJ848" t="str">
            <v>2015-T3</v>
          </cell>
          <cell r="KL848" t="str">
            <v>Provisions Epargne logement (AHM)</v>
          </cell>
          <cell r="KM848" t="str">
            <v>2015-T2</v>
          </cell>
          <cell r="KO848" t="str">
            <v>Provisions Epargne logement (AHM)</v>
          </cell>
          <cell r="KP848" t="str">
            <v>2015-T1</v>
          </cell>
          <cell r="KR848" t="str">
            <v>Provisions Epargne logement (AHM)</v>
          </cell>
          <cell r="KS848" t="str">
            <v>2014-T4</v>
          </cell>
          <cell r="KU848" t="str">
            <v>Provisions Epargne logement (AHM)</v>
          </cell>
          <cell r="KV848" t="str">
            <v>2014-T3</v>
          </cell>
          <cell r="KX848" t="str">
            <v>Provisions Epargne logement (AHM)</v>
          </cell>
          <cell r="KY848" t="str">
            <v>2014-T2</v>
          </cell>
          <cell r="LA848" t="str">
            <v>Provisions Epargne logement (AHM)</v>
          </cell>
          <cell r="LB848" t="str">
            <v>2014-T1</v>
          </cell>
          <cell r="LD848" t="str">
            <v>Provisions Epargne logement (AHM)</v>
          </cell>
          <cell r="LE848" t="str">
            <v>2013-T4</v>
          </cell>
          <cell r="LG848" t="str">
            <v>Provisions Epargne logement (AHM)</v>
          </cell>
          <cell r="LH848" t="str">
            <v>2013-T3</v>
          </cell>
          <cell r="LJ848" t="str">
            <v>Provisions Epargne logement (AHM)</v>
          </cell>
          <cell r="LK848" t="str">
            <v>2013-T2</v>
          </cell>
          <cell r="LM848" t="str">
            <v>Provisions Epargne logement (AHM)</v>
          </cell>
          <cell r="LN848" t="str">
            <v>2013-T1</v>
          </cell>
          <cell r="LP848" t="str">
            <v>Provisions Epargne logement (AHM)</v>
          </cell>
          <cell r="LQ848" t="str">
            <v>2012-T4</v>
          </cell>
          <cell r="LS848" t="str">
            <v>Provisions Epargne logement (AHM)</v>
          </cell>
          <cell r="LT848" t="str">
            <v>2012-T3</v>
          </cell>
          <cell r="LV848" t="str">
            <v>Provisions Epargne logement (AHM)</v>
          </cell>
          <cell r="LW848" t="str">
            <v>2012-T2</v>
          </cell>
          <cell r="LY848" t="str">
            <v>Provisions Epargne logement (AHM)</v>
          </cell>
          <cell r="LZ848" t="str">
            <v>2012-T1</v>
          </cell>
          <cell r="MB848" t="str">
            <v>Provisions Epargne logement (AHM)</v>
          </cell>
          <cell r="MC848" t="str">
            <v>2011-T4</v>
          </cell>
          <cell r="ME848" t="str">
            <v>Provisions Epargne logement (AHM)</v>
          </cell>
          <cell r="MF848" t="str">
            <v>2011-T3</v>
          </cell>
          <cell r="MH848" t="str">
            <v>Provisions Epargne logement (AHM)</v>
          </cell>
          <cell r="MI848" t="str">
            <v>2011-T2</v>
          </cell>
          <cell r="MK848" t="str">
            <v>Provisions Epargne logement (AHM)</v>
          </cell>
          <cell r="ML848" t="str">
            <v>2011-T1</v>
          </cell>
          <cell r="MN848" t="str">
            <v>Provisions Epargne logement (AHM)</v>
          </cell>
          <cell r="MO848" t="str">
            <v>2010-T4</v>
          </cell>
          <cell r="MQ848" t="str">
            <v>Provisions Epargne logement (AHM)</v>
          </cell>
          <cell r="MR848" t="str">
            <v>2010-T3</v>
          </cell>
          <cell r="MT848" t="str">
            <v>Provisions Epargne logement (AHM)</v>
          </cell>
          <cell r="MU848" t="str">
            <v>2010-T2</v>
          </cell>
          <cell r="MW848" t="str">
            <v>Provisions Epargne logement (AHM)</v>
          </cell>
          <cell r="MX848" t="str">
            <v>2010-T1</v>
          </cell>
          <cell r="MZ848" t="str">
            <v>Provisions Epargne logement (AHM)</v>
          </cell>
          <cell r="NA848" t="str">
            <v>2009-T4</v>
          </cell>
          <cell r="NC848" t="str">
            <v>Provisions Epargne logement (AHM)</v>
          </cell>
          <cell r="ND848" t="str">
            <v>2009-T3</v>
          </cell>
          <cell r="NF848" t="str">
            <v>Provisions Epargne logement (AHM)</v>
          </cell>
          <cell r="NG848" t="str">
            <v>2009-T2</v>
          </cell>
          <cell r="NI848" t="str">
            <v>Provisions Epargne logement (AHM)</v>
          </cell>
          <cell r="NJ848" t="str">
            <v>2009-T1</v>
          </cell>
          <cell r="NL848" t="str">
            <v>Provisions Epargne logement (AHM)</v>
          </cell>
          <cell r="NM848" t="str">
            <v>2008-T4</v>
          </cell>
          <cell r="NO848" t="str">
            <v>Provisions Epargne logement (AHM)</v>
          </cell>
          <cell r="NP848" t="str">
            <v>2008-T3</v>
          </cell>
          <cell r="NR848" t="str">
            <v>Provisions Epargne logement (AHM)</v>
          </cell>
          <cell r="NS848" t="str">
            <v>2008-T2</v>
          </cell>
          <cell r="NU848" t="str">
            <v>Provisions Epargne logement (AHM)</v>
          </cell>
          <cell r="NV848" t="str">
            <v>2008-T1</v>
          </cell>
        </row>
        <row r="849">
          <cell r="BB849" t="str">
            <v>Nature de l'ajustement</v>
          </cell>
          <cell r="BC849" t="str">
            <v>Trimestre</v>
          </cell>
          <cell r="BE849" t="str">
            <v>Nature de l'ajustement</v>
          </cell>
          <cell r="BF849" t="str">
            <v>Trimestre</v>
          </cell>
          <cell r="BH849" t="str">
            <v>Nature de l'ajustement</v>
          </cell>
          <cell r="BI849" t="str">
            <v>Trimestre</v>
          </cell>
          <cell r="BK849" t="str">
            <v>Nature de l'ajustement</v>
          </cell>
          <cell r="BL849" t="str">
            <v>Trimestre</v>
          </cell>
          <cell r="BN849" t="str">
            <v>Nature de l'ajustement</v>
          </cell>
          <cell r="BO849" t="str">
            <v>Trimestre</v>
          </cell>
          <cell r="BQ849" t="str">
            <v>Nature de l'ajustement</v>
          </cell>
          <cell r="BR849" t="str">
            <v>Trimestre</v>
          </cell>
          <cell r="BT849" t="str">
            <v>Nature de l'ajustement</v>
          </cell>
          <cell r="BU849" t="str">
            <v>Trimestre</v>
          </cell>
          <cell r="BW849" t="str">
            <v>Nature de l'ajustement</v>
          </cell>
          <cell r="BX849" t="str">
            <v>Trimestre</v>
          </cell>
          <cell r="BZ849" t="str">
            <v>Nature de l'ajustement</v>
          </cell>
          <cell r="CA849" t="str">
            <v>Trimestre</v>
          </cell>
          <cell r="CC849" t="str">
            <v>Nature de l'ajustement</v>
          </cell>
          <cell r="CD849" t="str">
            <v>Trimestre</v>
          </cell>
          <cell r="CF849" t="str">
            <v>Nature de l'ajustement</v>
          </cell>
          <cell r="CG849" t="str">
            <v>Trimestre</v>
          </cell>
          <cell r="CI849" t="str">
            <v>Nature de l'ajustement</v>
          </cell>
          <cell r="CJ849" t="str">
            <v>Trimestre</v>
          </cell>
          <cell r="CL849" t="str">
            <v>Nature de l'ajustement</v>
          </cell>
          <cell r="CM849" t="str">
            <v>Trimestre</v>
          </cell>
          <cell r="CO849" t="str">
            <v>Nature de l'ajustement</v>
          </cell>
          <cell r="CP849" t="str">
            <v>Trimestre</v>
          </cell>
          <cell r="CR849" t="str">
            <v>Nature de l'ajustement</v>
          </cell>
          <cell r="CS849" t="str">
            <v>Trimestre</v>
          </cell>
          <cell r="CU849" t="str">
            <v>Nature de l'ajustement</v>
          </cell>
          <cell r="CV849" t="str">
            <v>Trimestre</v>
          </cell>
          <cell r="CX849" t="str">
            <v>Nature de l'ajustement</v>
          </cell>
          <cell r="CY849" t="str">
            <v>Trimestre</v>
          </cell>
          <cell r="DA849" t="str">
            <v>Nature de l'ajustement</v>
          </cell>
          <cell r="DB849" t="str">
            <v>Trimestre</v>
          </cell>
          <cell r="DD849" t="str">
            <v>Nature de l'ajustement</v>
          </cell>
          <cell r="DE849" t="str">
            <v>Trimestre</v>
          </cell>
          <cell r="DG849" t="str">
            <v>Nature de l'ajustement</v>
          </cell>
          <cell r="DH849" t="str">
            <v>Trimestre</v>
          </cell>
          <cell r="DJ849" t="str">
            <v>Nature de l'ajustement</v>
          </cell>
          <cell r="DK849" t="str">
            <v>Trimestre</v>
          </cell>
          <cell r="DM849" t="str">
            <v>Nature de l'ajustement</v>
          </cell>
          <cell r="DN849" t="str">
            <v>Trimestre</v>
          </cell>
          <cell r="DP849" t="str">
            <v>Nature de l'ajustement</v>
          </cell>
          <cell r="DQ849" t="str">
            <v>Trimestre</v>
          </cell>
          <cell r="DS849" t="str">
            <v>Nature de l'ajustement</v>
          </cell>
          <cell r="DT849" t="str">
            <v>Trimestre</v>
          </cell>
          <cell r="DV849" t="str">
            <v>Nature de l'ajustement</v>
          </cell>
          <cell r="DW849" t="str">
            <v>Trimestre</v>
          </cell>
          <cell r="DY849" t="str">
            <v>Nature de l'ajustement</v>
          </cell>
          <cell r="DZ849" t="str">
            <v>Trimestre</v>
          </cell>
          <cell r="EB849" t="str">
            <v>Nature de l'ajustement</v>
          </cell>
          <cell r="EC849" t="str">
            <v>Trimestre</v>
          </cell>
          <cell r="EE849" t="str">
            <v>Nature de l'ajustement</v>
          </cell>
          <cell r="EF849" t="str">
            <v>Trimestre</v>
          </cell>
          <cell r="EH849" t="str">
            <v>Nature de l'ajustement</v>
          </cell>
          <cell r="EI849" t="str">
            <v>Trimestre</v>
          </cell>
          <cell r="EK849" t="str">
            <v>Nature de l'ajustement</v>
          </cell>
          <cell r="EL849" t="str">
            <v>Trimestre</v>
          </cell>
          <cell r="EN849" t="str">
            <v>Nature de l'ajustement</v>
          </cell>
          <cell r="EO849" t="str">
            <v>Trimestre</v>
          </cell>
          <cell r="EQ849" t="str">
            <v>Nature de l'ajustement</v>
          </cell>
          <cell r="ER849" t="str">
            <v>Trimestre</v>
          </cell>
          <cell r="ET849" t="str">
            <v>Nature de l'ajustement</v>
          </cell>
          <cell r="EU849" t="str">
            <v>Trimestre</v>
          </cell>
          <cell r="EW849" t="str">
            <v>Nature de l'ajustement</v>
          </cell>
          <cell r="EX849" t="str">
            <v>Trimestre</v>
          </cell>
          <cell r="EZ849" t="str">
            <v>Nature de l'ajustement</v>
          </cell>
          <cell r="FA849" t="str">
            <v>Trimestre</v>
          </cell>
          <cell r="FC849" t="str">
            <v>Nature de l'ajustement</v>
          </cell>
          <cell r="FD849" t="str">
            <v>Trimestre</v>
          </cell>
          <cell r="FF849" t="str">
            <v>Nature de l'ajustement</v>
          </cell>
          <cell r="FG849" t="str">
            <v>Trimestre</v>
          </cell>
          <cell r="FI849" t="str">
            <v>Nature de l'ajustement</v>
          </cell>
          <cell r="FJ849" t="str">
            <v>Trimestre</v>
          </cell>
          <cell r="FL849" t="str">
            <v>Nature de l'ajustement</v>
          </cell>
          <cell r="FM849" t="str">
            <v>Trimestre</v>
          </cell>
          <cell r="FO849" t="str">
            <v>Nature de l'ajustement</v>
          </cell>
          <cell r="FP849" t="str">
            <v>Trimestre</v>
          </cell>
          <cell r="FR849" t="str">
            <v>Nature de l'ajustement</v>
          </cell>
          <cell r="FS849" t="str">
            <v>Trimestre</v>
          </cell>
          <cell r="FU849" t="str">
            <v>Nature de l'ajustement</v>
          </cell>
          <cell r="FV849" t="str">
            <v>Trimestre</v>
          </cell>
          <cell r="FX849" t="str">
            <v>Nature de l'ajustement</v>
          </cell>
          <cell r="FY849" t="str">
            <v>Trimestre</v>
          </cell>
          <cell r="GA849" t="str">
            <v>Nature de l'ajustement</v>
          </cell>
          <cell r="GB849" t="str">
            <v>Trimestre</v>
          </cell>
          <cell r="GD849" t="str">
            <v>Nature de l'ajustement</v>
          </cell>
          <cell r="GE849" t="str">
            <v>Trimestre</v>
          </cell>
          <cell r="GG849" t="str">
            <v>Nature de l'ajustement</v>
          </cell>
          <cell r="GH849" t="str">
            <v>Trimestre</v>
          </cell>
          <cell r="GJ849" t="str">
            <v>Nature de l'ajustement</v>
          </cell>
          <cell r="GK849" t="str">
            <v>Trimestre</v>
          </cell>
          <cell r="GM849" t="str">
            <v>Nature de l'ajustement</v>
          </cell>
          <cell r="GN849" t="str">
            <v>Trimestre</v>
          </cell>
          <cell r="GP849" t="str">
            <v>Nature de l'ajustement</v>
          </cell>
          <cell r="GQ849" t="str">
            <v>Trimestre</v>
          </cell>
          <cell r="GS849" t="str">
            <v>Nature de l'ajustement</v>
          </cell>
          <cell r="GT849" t="str">
            <v>Trimestre</v>
          </cell>
          <cell r="GV849" t="str">
            <v>Nature de l'ajustement</v>
          </cell>
          <cell r="GW849" t="str">
            <v>Trimestre</v>
          </cell>
          <cell r="GY849" t="str">
            <v>Nature de l'ajustement</v>
          </cell>
          <cell r="GZ849" t="str">
            <v>Trimestre</v>
          </cell>
          <cell r="HB849" t="str">
            <v>Nature de l'ajustement</v>
          </cell>
          <cell r="HC849" t="str">
            <v>Trimestre</v>
          </cell>
          <cell r="HE849" t="str">
            <v>Nature de l'ajustement</v>
          </cell>
          <cell r="HF849" t="str">
            <v>Trimestre</v>
          </cell>
          <cell r="HH849" t="str">
            <v>Nature de l'ajustement</v>
          </cell>
          <cell r="HI849" t="str">
            <v>Trimestre</v>
          </cell>
          <cell r="HO849" t="str">
            <v>Nature de l'ajustement</v>
          </cell>
          <cell r="HP849" t="str">
            <v>Trimestre</v>
          </cell>
          <cell r="HR849" t="str">
            <v>Nature de l'ajustement</v>
          </cell>
          <cell r="HS849" t="str">
            <v>Trimestre</v>
          </cell>
          <cell r="HU849" t="str">
            <v>Nature de l'ajustement</v>
          </cell>
          <cell r="HV849" t="str">
            <v>Trimestre</v>
          </cell>
          <cell r="HX849" t="str">
            <v>Nature de l'ajustement</v>
          </cell>
          <cell r="HY849" t="str">
            <v>Trimestre</v>
          </cell>
          <cell r="IA849" t="str">
            <v>Nature de l'ajustement</v>
          </cell>
          <cell r="IB849" t="str">
            <v>Trimestre</v>
          </cell>
          <cell r="ID849" t="str">
            <v>Nature de l'ajustement</v>
          </cell>
          <cell r="IE849" t="str">
            <v>Trimestre</v>
          </cell>
          <cell r="IG849" t="str">
            <v>Nature de l'ajustement</v>
          </cell>
          <cell r="IH849" t="str">
            <v>Trimestre</v>
          </cell>
          <cell r="IJ849" t="str">
            <v>Nature de l'ajustement</v>
          </cell>
          <cell r="IK849" t="str">
            <v>Trimestre</v>
          </cell>
          <cell r="IM849" t="str">
            <v>Nature de l'ajustement</v>
          </cell>
          <cell r="IN849" t="str">
            <v>Trimestre</v>
          </cell>
          <cell r="IP849" t="str">
            <v>Nature de l'ajustement</v>
          </cell>
          <cell r="IQ849" t="str">
            <v>Trimestre</v>
          </cell>
          <cell r="IS849" t="str">
            <v>Nature de l'ajustement</v>
          </cell>
          <cell r="IT849" t="str">
            <v>Trimestre</v>
          </cell>
          <cell r="IV849" t="str">
            <v>Nature de l'ajustement</v>
          </cell>
          <cell r="IW849" t="str">
            <v>Trimestre</v>
          </cell>
          <cell r="IY849" t="str">
            <v>Nature de l'ajustement</v>
          </cell>
          <cell r="IZ849" t="str">
            <v>Trimestre</v>
          </cell>
          <cell r="JB849" t="str">
            <v>Nature de l'ajustement</v>
          </cell>
          <cell r="JC849" t="str">
            <v>Trimestre</v>
          </cell>
          <cell r="JE849" t="str">
            <v>Nature de l'ajustement</v>
          </cell>
          <cell r="JF849" t="str">
            <v>Trimestre</v>
          </cell>
          <cell r="JH849" t="str">
            <v>Nature de l'ajustement</v>
          </cell>
          <cell r="JI849" t="str">
            <v>Trimestre</v>
          </cell>
          <cell r="JK849" t="str">
            <v>Nature de l'ajustement</v>
          </cell>
          <cell r="JL849" t="str">
            <v>Trimestre</v>
          </cell>
          <cell r="JN849" t="str">
            <v>Nature de l'ajustement</v>
          </cell>
          <cell r="JO849" t="str">
            <v>Trimestre</v>
          </cell>
          <cell r="JQ849" t="str">
            <v>Nature de l'ajustement</v>
          </cell>
          <cell r="JR849" t="str">
            <v>Trimestre</v>
          </cell>
          <cell r="JT849" t="str">
            <v>Nature de l'ajustement</v>
          </cell>
          <cell r="JU849" t="str">
            <v>Trimestre</v>
          </cell>
          <cell r="JW849" t="str">
            <v>Nature de l'ajustement</v>
          </cell>
          <cell r="JX849" t="str">
            <v>Trimestre</v>
          </cell>
          <cell r="JZ849" t="str">
            <v>Nature de l'ajustement</v>
          </cell>
          <cell r="KA849" t="str">
            <v>Trimestre</v>
          </cell>
          <cell r="KC849" t="str">
            <v>Nature de l'ajustement</v>
          </cell>
          <cell r="KD849" t="str">
            <v>Trimestre</v>
          </cell>
          <cell r="KF849" t="str">
            <v>Nature de l'ajustement</v>
          </cell>
          <cell r="KG849" t="str">
            <v>Trimestre</v>
          </cell>
          <cell r="KI849" t="str">
            <v>Nature de l'ajustement</v>
          </cell>
          <cell r="KJ849" t="str">
            <v>Trimestre</v>
          </cell>
          <cell r="KL849" t="str">
            <v>Nature de l'ajustement</v>
          </cell>
          <cell r="KM849" t="str">
            <v>Trimestre</v>
          </cell>
          <cell r="KO849" t="str">
            <v>Nature de l'ajustement</v>
          </cell>
          <cell r="KP849" t="str">
            <v>Trimestre</v>
          </cell>
          <cell r="KR849" t="str">
            <v>Nature de l'ajustement</v>
          </cell>
          <cell r="KS849" t="str">
            <v>Trimestre</v>
          </cell>
          <cell r="KU849" t="str">
            <v>Nature de l'ajustement</v>
          </cell>
          <cell r="KV849" t="str">
            <v>Trimestre</v>
          </cell>
          <cell r="KX849" t="str">
            <v>Nature de l'ajustement</v>
          </cell>
          <cell r="KY849" t="str">
            <v>Trimestre</v>
          </cell>
          <cell r="LA849" t="str">
            <v>Nature de l'ajustement</v>
          </cell>
          <cell r="LB849" t="str">
            <v>Trimestre</v>
          </cell>
          <cell r="LD849" t="str">
            <v>Nature de l'ajustement</v>
          </cell>
          <cell r="LE849" t="str">
            <v>Trimestre</v>
          </cell>
          <cell r="LG849" t="str">
            <v>Nature de l'ajustement</v>
          </cell>
          <cell r="LH849" t="str">
            <v>Trimestre</v>
          </cell>
          <cell r="LJ849" t="str">
            <v>Nature de l'ajustement</v>
          </cell>
          <cell r="LK849" t="str">
            <v>Trimestre</v>
          </cell>
          <cell r="LM849" t="str">
            <v>Nature de l'ajustement</v>
          </cell>
          <cell r="LN849" t="str">
            <v>Trimestre</v>
          </cell>
          <cell r="LP849" t="str">
            <v>Nature de l'ajustement</v>
          </cell>
          <cell r="LQ849" t="str">
            <v>Trimestre</v>
          </cell>
          <cell r="LS849" t="str">
            <v>Nature de l'ajustement</v>
          </cell>
          <cell r="LT849" t="str">
            <v>Trimestre</v>
          </cell>
          <cell r="LV849" t="str">
            <v>Nature de l'ajustement</v>
          </cell>
          <cell r="LW849" t="str">
            <v>Trimestre</v>
          </cell>
          <cell r="LY849" t="str">
            <v>Nature de l'ajustement</v>
          </cell>
          <cell r="LZ849" t="str">
            <v>Trimestre</v>
          </cell>
          <cell r="MB849" t="str">
            <v>Nature de l'ajustement</v>
          </cell>
          <cell r="MC849" t="str">
            <v>Trimestre</v>
          </cell>
          <cell r="ME849" t="str">
            <v>Nature de l'ajustement</v>
          </cell>
          <cell r="MF849" t="str">
            <v>Trimestre</v>
          </cell>
          <cell r="MH849" t="str">
            <v>Nature de l'ajustement</v>
          </cell>
          <cell r="MI849" t="str">
            <v>Trimestre</v>
          </cell>
          <cell r="MK849" t="str">
            <v>Nature de l'ajustement</v>
          </cell>
          <cell r="ML849" t="str">
            <v>Trimestre</v>
          </cell>
          <cell r="MN849" t="str">
            <v>Nature de l'ajustement</v>
          </cell>
          <cell r="MO849" t="str">
            <v>Trimestre</v>
          </cell>
          <cell r="MQ849" t="str">
            <v>Nature de l'ajustement</v>
          </cell>
          <cell r="MR849" t="str">
            <v>Trimestre</v>
          </cell>
          <cell r="MT849" t="str">
            <v>Nature de l'ajustement</v>
          </cell>
          <cell r="MU849" t="str">
            <v>Trimestre</v>
          </cell>
          <cell r="MW849" t="str">
            <v>Nature de l'ajustement</v>
          </cell>
          <cell r="MX849" t="str">
            <v>Trimestre</v>
          </cell>
          <cell r="MZ849" t="str">
            <v>Nature de l'ajustement</v>
          </cell>
          <cell r="NA849" t="str">
            <v>Trimestre</v>
          </cell>
          <cell r="NC849" t="str">
            <v>Nature de l'ajustement</v>
          </cell>
          <cell r="ND849" t="str">
            <v>Trimestre</v>
          </cell>
          <cell r="NF849" t="str">
            <v>Nature de l'ajustement</v>
          </cell>
          <cell r="NG849" t="str">
            <v>Trimestre</v>
          </cell>
          <cell r="NI849" t="str">
            <v>Nature de l'ajustement</v>
          </cell>
          <cell r="NJ849" t="str">
            <v>Trimestre</v>
          </cell>
          <cell r="NL849" t="str">
            <v>Nature de l'ajustement</v>
          </cell>
          <cell r="NM849" t="str">
            <v>Trimestre</v>
          </cell>
          <cell r="NO849" t="str">
            <v>Nature de l'ajustement</v>
          </cell>
          <cell r="NP849" t="str">
            <v>Trimestre</v>
          </cell>
          <cell r="NR849" t="str">
            <v>Nature de l'ajustement</v>
          </cell>
          <cell r="NS849" t="str">
            <v>Trimestre</v>
          </cell>
          <cell r="NU849" t="str">
            <v>Nature de l'ajustement</v>
          </cell>
          <cell r="NV849" t="str">
            <v>Trimestre</v>
          </cell>
        </row>
        <row r="850">
          <cell r="BB850" t="str">
            <v>Provisions Epargne logement (AHM)</v>
          </cell>
          <cell r="BC850" t="str">
            <v>2021-T3</v>
          </cell>
          <cell r="BE850" t="str">
            <v>Provisions Epargne logement (AHM)</v>
          </cell>
          <cell r="BF850" t="str">
            <v>2021-T2</v>
          </cell>
          <cell r="BH850" t="str">
            <v>Provisions Epargne logement (AHM)</v>
          </cell>
          <cell r="BI850" t="str">
            <v>2021-T1</v>
          </cell>
          <cell r="BK850" t="str">
            <v>Provisions Epargne logement (AHM)</v>
          </cell>
          <cell r="BL850" t="str">
            <v>2020-T4</v>
          </cell>
          <cell r="BN850" t="str">
            <v>Provisions Epargne logement (AHM)</v>
          </cell>
          <cell r="BO850" t="str">
            <v>2020-T3</v>
          </cell>
          <cell r="BQ850" t="str">
            <v>Provisions Epargne logement (AHM)</v>
          </cell>
          <cell r="BR850" t="str">
            <v>2020-T2</v>
          </cell>
          <cell r="BT850" t="str">
            <v>Provisions Epargne logement (AHM)</v>
          </cell>
          <cell r="BU850" t="str">
            <v>2020-T1</v>
          </cell>
          <cell r="BW850" t="str">
            <v>Provisions Epargne logement (AHM)</v>
          </cell>
          <cell r="BX850" t="str">
            <v>2019-T4</v>
          </cell>
          <cell r="BZ850" t="str">
            <v>Provisions Epargne logement (AHM)</v>
          </cell>
          <cell r="CA850" t="str">
            <v>2019-T3</v>
          </cell>
          <cell r="CC850" t="str">
            <v>Provisions Epargne logement (AHM)</v>
          </cell>
          <cell r="CD850" t="str">
            <v>2019-T2</v>
          </cell>
          <cell r="CF850" t="str">
            <v>Provisions Epargne logement (AHM)</v>
          </cell>
          <cell r="CG850" t="str">
            <v>2019-T1</v>
          </cell>
          <cell r="CI850" t="str">
            <v>Provisions Epargne logement (AHM)</v>
          </cell>
          <cell r="CJ850" t="str">
            <v>2018-T4</v>
          </cell>
          <cell r="CL850" t="str">
            <v>Provisions Epargne logement (AHM)</v>
          </cell>
          <cell r="CM850" t="str">
            <v>2018-T3</v>
          </cell>
          <cell r="CO850" t="str">
            <v>Provisions Epargne logement (AHM)</v>
          </cell>
          <cell r="CP850" t="str">
            <v>2018-T2</v>
          </cell>
          <cell r="CR850" t="str">
            <v>Provisions Epargne logement (AHM)</v>
          </cell>
          <cell r="CS850" t="str">
            <v>2018-T1</v>
          </cell>
          <cell r="CU850" t="str">
            <v>Provisions Epargne logement (AHM)</v>
          </cell>
          <cell r="CV850" t="str">
            <v>2017-T4</v>
          </cell>
          <cell r="CX850" t="str">
            <v>Provisions Epargne logement (AHM)</v>
          </cell>
          <cell r="CY850" t="str">
            <v>2017-T3</v>
          </cell>
          <cell r="DA850" t="str">
            <v>Provisions Epargne logement (AHM)</v>
          </cell>
          <cell r="DB850" t="str">
            <v>2017-T2</v>
          </cell>
          <cell r="DD850" t="str">
            <v>Provisions Epargne logement (AHM)</v>
          </cell>
          <cell r="DE850" t="str">
            <v>2017-T1</v>
          </cell>
          <cell r="DG850" t="str">
            <v>Provisions Epargne logement (AHM)</v>
          </cell>
          <cell r="DH850" t="str">
            <v>2016-T4</v>
          </cell>
          <cell r="DJ850" t="str">
            <v>Provisions Epargne logement (AHM)</v>
          </cell>
          <cell r="DK850" t="str">
            <v>2016-T3</v>
          </cell>
          <cell r="DM850" t="str">
            <v>Provisions Epargne logement (AHM)</v>
          </cell>
          <cell r="DN850" t="str">
            <v>2016-T2</v>
          </cell>
          <cell r="DP850" t="str">
            <v>Provisions Epargne logement (AHM)</v>
          </cell>
          <cell r="DQ850" t="str">
            <v>2016-T1</v>
          </cell>
          <cell r="DS850" t="str">
            <v>Provisions Epargne logement (AHM)</v>
          </cell>
          <cell r="DT850" t="str">
            <v>2015-T4</v>
          </cell>
          <cell r="DV850" t="str">
            <v>Provisions Epargne logement (AHM)</v>
          </cell>
          <cell r="DW850" t="str">
            <v>2015-T3</v>
          </cell>
          <cell r="DY850" t="str">
            <v>Provisions Epargne logement (AHM)</v>
          </cell>
          <cell r="DZ850" t="str">
            <v>2015-T2</v>
          </cell>
          <cell r="EB850" t="str">
            <v>Provisions Epargne logement (AHM)</v>
          </cell>
          <cell r="EC850" t="str">
            <v>2015-T1</v>
          </cell>
          <cell r="EE850" t="str">
            <v>Provisions Epargne logement (AHM)</v>
          </cell>
          <cell r="EF850" t="str">
            <v>2014-T4</v>
          </cell>
          <cell r="EH850" t="str">
            <v>Provisions Epargne logement (AHM)</v>
          </cell>
          <cell r="EI850" t="str">
            <v>2014-T3</v>
          </cell>
          <cell r="EK850" t="str">
            <v>Provisions Epargne logement (AHM)</v>
          </cell>
          <cell r="EL850" t="str">
            <v>2014-T2</v>
          </cell>
          <cell r="EN850" t="str">
            <v>Provisions Epargne logement (AHM)</v>
          </cell>
          <cell r="EO850" t="str">
            <v>2014-T1</v>
          </cell>
          <cell r="EQ850" t="str">
            <v>Provisions Epargne logement (AHM)</v>
          </cell>
          <cell r="ER850" t="str">
            <v>2013-T4</v>
          </cell>
          <cell r="ET850" t="str">
            <v>Provisions Epargne logement (AHM)</v>
          </cell>
          <cell r="EU850" t="str">
            <v>2013-T3</v>
          </cell>
          <cell r="EW850" t="str">
            <v>Provisions Epargne logement (AHM)</v>
          </cell>
          <cell r="EX850" t="str">
            <v>2013-T2</v>
          </cell>
          <cell r="EZ850" t="str">
            <v>Provisions Epargne logement (AHM)</v>
          </cell>
          <cell r="FA850" t="str">
            <v>2013-T1</v>
          </cell>
          <cell r="FC850" t="str">
            <v>Provisions Epargne logement (AHM)</v>
          </cell>
          <cell r="FD850" t="str">
            <v>2012-T4</v>
          </cell>
          <cell r="FF850" t="str">
            <v>Provisions Epargne logement (AHM)</v>
          </cell>
          <cell r="FG850" t="str">
            <v>2012-T3</v>
          </cell>
          <cell r="FI850" t="str">
            <v>Provisions Epargne logement (AHM)</v>
          </cell>
          <cell r="FJ850" t="str">
            <v>2012-T2</v>
          </cell>
          <cell r="FL850" t="str">
            <v>Provisions Epargne logement (AHM)</v>
          </cell>
          <cell r="FM850" t="str">
            <v>2012-T1</v>
          </cell>
          <cell r="FO850" t="str">
            <v>Provisions Epargne logement (AHM)</v>
          </cell>
          <cell r="FP850" t="str">
            <v>2011-T4</v>
          </cell>
          <cell r="FR850" t="str">
            <v>Provisions Epargne logement (AHM)</v>
          </cell>
          <cell r="FS850" t="str">
            <v>2011-T3</v>
          </cell>
          <cell r="FU850" t="str">
            <v>Provisions Epargne logement (AHM)</v>
          </cell>
          <cell r="FV850" t="str">
            <v>2011-T2</v>
          </cell>
          <cell r="FX850" t="str">
            <v>Provisions Epargne logement (AHM)</v>
          </cell>
          <cell r="FY850" t="str">
            <v>2011-T1</v>
          </cell>
          <cell r="GA850" t="str">
            <v>Provisions Epargne logement (AHM)</v>
          </cell>
          <cell r="GB850" t="str">
            <v>2010-T4</v>
          </cell>
          <cell r="GD850" t="str">
            <v>Provisions Epargne logement (AHM)</v>
          </cell>
          <cell r="GE850" t="str">
            <v>2010-T3</v>
          </cell>
          <cell r="GG850" t="str">
            <v>Provisions Epargne logement (AHM)</v>
          </cell>
          <cell r="GH850" t="str">
            <v>2010-T2</v>
          </cell>
          <cell r="GJ850" t="str">
            <v>Provisions Epargne logement (AHM)</v>
          </cell>
          <cell r="GK850" t="str">
            <v>2010-T1</v>
          </cell>
          <cell r="GM850" t="str">
            <v>Provisions Epargne logement (AHM)</v>
          </cell>
          <cell r="GN850" t="str">
            <v>2009-T4</v>
          </cell>
          <cell r="GP850" t="str">
            <v>Provisions Epargne logement (AHM)</v>
          </cell>
          <cell r="GQ850" t="str">
            <v>2009-T3</v>
          </cell>
          <cell r="GS850" t="str">
            <v>Provisions Epargne logement (AHM)</v>
          </cell>
          <cell r="GT850" t="str">
            <v>2009-T2</v>
          </cell>
          <cell r="GV850" t="str">
            <v>Provisions Epargne logement (AHM)</v>
          </cell>
          <cell r="GW850" t="str">
            <v>2009-T1</v>
          </cell>
          <cell r="GY850" t="str">
            <v>Provisions Epargne logement (AHM)</v>
          </cell>
          <cell r="GZ850" t="str">
            <v>2008-T4</v>
          </cell>
          <cell r="HB850" t="str">
            <v>Provisions Epargne logement (AHM)</v>
          </cell>
          <cell r="HC850" t="str">
            <v>2008-T3</v>
          </cell>
          <cell r="HE850" t="str">
            <v>Provisions Epargne logement (AHM)</v>
          </cell>
          <cell r="HF850" t="str">
            <v>2008-T2</v>
          </cell>
          <cell r="HH850" t="str">
            <v>Provisions Epargne logement (AHM)</v>
          </cell>
          <cell r="HI850" t="str">
            <v>2008-T1</v>
          </cell>
          <cell r="HO850" t="str">
            <v>Provisions Epargne logement (AHM)</v>
          </cell>
          <cell r="HP850" t="str">
            <v>2021-T3</v>
          </cell>
          <cell r="HR850" t="str">
            <v>Provisions Epargne logement (AHM)</v>
          </cell>
          <cell r="HS850" t="str">
            <v>2021-T2</v>
          </cell>
          <cell r="HU850" t="str">
            <v>Provisions Epargne logement (AHM)</v>
          </cell>
          <cell r="HV850" t="str">
            <v>2021-T1</v>
          </cell>
          <cell r="HX850" t="str">
            <v>Provisions Epargne logement (AHM)</v>
          </cell>
          <cell r="HY850" t="str">
            <v>2020-T4</v>
          </cell>
          <cell r="IA850" t="str">
            <v>Provisions Epargne logement (AHM)</v>
          </cell>
          <cell r="IB850" t="str">
            <v>2020-T3</v>
          </cell>
          <cell r="ID850" t="str">
            <v>Provisions Epargne logement (AHM)</v>
          </cell>
          <cell r="IE850" t="str">
            <v>2020-T2</v>
          </cell>
          <cell r="IG850" t="str">
            <v>Provisions Epargne logement (AHM)</v>
          </cell>
          <cell r="IH850" t="str">
            <v>2020-T1</v>
          </cell>
          <cell r="IJ850" t="str">
            <v>Provisions Epargne logement (AHM)</v>
          </cell>
          <cell r="IK850" t="str">
            <v>2019-T4</v>
          </cell>
          <cell r="IM850" t="str">
            <v>Provisions Epargne logement (AHM)</v>
          </cell>
          <cell r="IN850" t="str">
            <v>2019-T3</v>
          </cell>
          <cell r="IP850" t="str">
            <v>Provisions Epargne logement (AHM)</v>
          </cell>
          <cell r="IQ850" t="str">
            <v>2019-T2</v>
          </cell>
          <cell r="IS850" t="str">
            <v>Provisions Epargne logement (AHM)</v>
          </cell>
          <cell r="IT850" t="str">
            <v>2019-T1</v>
          </cell>
          <cell r="IV850" t="str">
            <v>Provisions Epargne logement (AHM)</v>
          </cell>
          <cell r="IW850" t="str">
            <v>2018-T4</v>
          </cell>
          <cell r="IY850" t="str">
            <v>Provisions Epargne logement (AHM)</v>
          </cell>
          <cell r="IZ850" t="str">
            <v>2018-T3</v>
          </cell>
          <cell r="JB850" t="str">
            <v>Provisions Epargne logement (AHM)</v>
          </cell>
          <cell r="JC850" t="str">
            <v>2018-T2</v>
          </cell>
          <cell r="JE850" t="str">
            <v>Provisions Epargne logement (AHM)</v>
          </cell>
          <cell r="JF850" t="str">
            <v>2018-T1</v>
          </cell>
          <cell r="JH850" t="str">
            <v>Provisions Epargne logement (AHM)</v>
          </cell>
          <cell r="JI850" t="str">
            <v>2017-T4</v>
          </cell>
          <cell r="JK850" t="str">
            <v>Provisions Epargne logement (AHM)</v>
          </cell>
          <cell r="JL850" t="str">
            <v>2017-T3</v>
          </cell>
          <cell r="JN850" t="str">
            <v>Provisions Epargne logement (AHM)</v>
          </cell>
          <cell r="JO850" t="str">
            <v>2017-T2</v>
          </cell>
          <cell r="JQ850" t="str">
            <v>Provisions Epargne logement (AHM)</v>
          </cell>
          <cell r="JR850" t="str">
            <v>2017-T1</v>
          </cell>
          <cell r="JT850" t="str">
            <v>Provisions Epargne logement (AHM)</v>
          </cell>
          <cell r="JU850" t="str">
            <v>2016-T4</v>
          </cell>
          <cell r="JW850" t="str">
            <v>Provisions Epargne logement (AHM)</v>
          </cell>
          <cell r="JX850" t="str">
            <v>2016-T3</v>
          </cell>
          <cell r="JZ850" t="str">
            <v>Provisions Epargne logement (AHM)</v>
          </cell>
          <cell r="KA850" t="str">
            <v>2016-T2</v>
          </cell>
          <cell r="KC850" t="str">
            <v>Provisions Epargne logement (AHM)</v>
          </cell>
          <cell r="KD850" t="str">
            <v>2016-T1</v>
          </cell>
          <cell r="KF850" t="str">
            <v>Provisions Epargne logement (AHM)</v>
          </cell>
          <cell r="KG850" t="str">
            <v>2015-T4</v>
          </cell>
          <cell r="KI850" t="str">
            <v>Provisions Epargne logement (AHM)</v>
          </cell>
          <cell r="KJ850" t="str">
            <v>2015-T3</v>
          </cell>
          <cell r="KL850" t="str">
            <v>Provisions Epargne logement (AHM)</v>
          </cell>
          <cell r="KM850" t="str">
            <v>2015-T2</v>
          </cell>
          <cell r="KO850" t="str">
            <v>Provisions Epargne logement (AHM)</v>
          </cell>
          <cell r="KP850" t="str">
            <v>2015-T1</v>
          </cell>
          <cell r="KR850" t="str">
            <v>Provisions Epargne logement (AHM)</v>
          </cell>
          <cell r="KS850" t="str">
            <v>2014-T4</v>
          </cell>
          <cell r="KU850" t="str">
            <v>Provisions Epargne logement (AHM)</v>
          </cell>
          <cell r="KV850" t="str">
            <v>2014-T3</v>
          </cell>
          <cell r="KX850" t="str">
            <v>Provisions Epargne logement (AHM)</v>
          </cell>
          <cell r="KY850" t="str">
            <v>2014-T2</v>
          </cell>
          <cell r="LA850" t="str">
            <v>Provisions Epargne logement (AHM)</v>
          </cell>
          <cell r="LB850" t="str">
            <v>2014-T1</v>
          </cell>
          <cell r="LD850" t="str">
            <v>Provisions Epargne logement (AHM)</v>
          </cell>
          <cell r="LE850" t="str">
            <v>2013-T4</v>
          </cell>
          <cell r="LG850" t="str">
            <v>Provisions Epargne logement (AHM)</v>
          </cell>
          <cell r="LH850" t="str">
            <v>2013-T3</v>
          </cell>
          <cell r="LJ850" t="str">
            <v>Provisions Epargne logement (AHM)</v>
          </cell>
          <cell r="LK850" t="str">
            <v>2013-T2</v>
          </cell>
          <cell r="LM850" t="str">
            <v>Provisions Epargne logement (AHM)</v>
          </cell>
          <cell r="LN850" t="str">
            <v>2013-T1</v>
          </cell>
          <cell r="LP850" t="str">
            <v>Provisions Epargne logement (AHM)</v>
          </cell>
          <cell r="LQ850" t="str">
            <v>2012-T4</v>
          </cell>
          <cell r="LS850" t="str">
            <v>Provisions Epargne logement (AHM)</v>
          </cell>
          <cell r="LT850" t="str">
            <v>2012-T3</v>
          </cell>
          <cell r="LV850" t="str">
            <v>Provisions Epargne logement (AHM)</v>
          </cell>
          <cell r="LW850" t="str">
            <v>2012-T2</v>
          </cell>
          <cell r="LY850" t="str">
            <v>Provisions Epargne logement (AHM)</v>
          </cell>
          <cell r="LZ850" t="str">
            <v>2012-T1</v>
          </cell>
          <cell r="MB850" t="str">
            <v>Provisions Epargne logement (AHM)</v>
          </cell>
          <cell r="MC850" t="str">
            <v>2011-T4</v>
          </cell>
          <cell r="ME850" t="str">
            <v>Provisions Epargne logement (AHM)</v>
          </cell>
          <cell r="MF850" t="str">
            <v>2011-T3</v>
          </cell>
          <cell r="MH850" t="str">
            <v>Provisions Epargne logement (AHM)</v>
          </cell>
          <cell r="MI850" t="str">
            <v>2011-T2</v>
          </cell>
          <cell r="MK850" t="str">
            <v>Provisions Epargne logement (AHM)</v>
          </cell>
          <cell r="ML850" t="str">
            <v>2011-T1</v>
          </cell>
          <cell r="MN850" t="str">
            <v>Provisions Epargne logement (AHM)</v>
          </cell>
          <cell r="MO850" t="str">
            <v>2010-T4</v>
          </cell>
          <cell r="MQ850" t="str">
            <v>Provisions Epargne logement (AHM)</v>
          </cell>
          <cell r="MR850" t="str">
            <v>2010-T3</v>
          </cell>
          <cell r="MT850" t="str">
            <v>Provisions Epargne logement (AHM)</v>
          </cell>
          <cell r="MU850" t="str">
            <v>2010-T2</v>
          </cell>
          <cell r="MW850" t="str">
            <v>Provisions Epargne logement (AHM)</v>
          </cell>
          <cell r="MX850" t="str">
            <v>2010-T1</v>
          </cell>
          <cell r="MZ850" t="str">
            <v>Provisions Epargne logement (AHM)</v>
          </cell>
          <cell r="NA850" t="str">
            <v>2009-T4</v>
          </cell>
          <cell r="NC850" t="str">
            <v>Provisions Epargne logement (AHM)</v>
          </cell>
          <cell r="ND850" t="str">
            <v>2009-T3</v>
          </cell>
          <cell r="NF850" t="str">
            <v>Provisions Epargne logement (AHM)</v>
          </cell>
          <cell r="NG850" t="str">
            <v>2009-T2</v>
          </cell>
          <cell r="NI850" t="str">
            <v>Provisions Epargne logement (AHM)</v>
          </cell>
          <cell r="NJ850" t="str">
            <v>2009-T1</v>
          </cell>
          <cell r="NL850" t="str">
            <v>Provisions Epargne logement (AHM)</v>
          </cell>
          <cell r="NM850" t="str">
            <v>2008-T4</v>
          </cell>
          <cell r="NO850" t="str">
            <v>Provisions Epargne logement (AHM)</v>
          </cell>
          <cell r="NP850" t="str">
            <v>2008-T3</v>
          </cell>
          <cell r="NR850" t="str">
            <v>Provisions Epargne logement (AHM)</v>
          </cell>
          <cell r="NS850" t="str">
            <v>2008-T2</v>
          </cell>
          <cell r="NU850" t="str">
            <v>Provisions Epargne logement (AHM)</v>
          </cell>
          <cell r="NV850" t="str">
            <v>2008-T1</v>
          </cell>
        </row>
        <row r="851">
          <cell r="BB851">
            <v>0</v>
          </cell>
          <cell r="BC851">
            <v>0</v>
          </cell>
          <cell r="BD851">
            <v>0</v>
          </cell>
          <cell r="BE851">
            <v>4.4474429999999998</v>
          </cell>
          <cell r="BF851">
            <v>4.4474429999999998</v>
          </cell>
          <cell r="BG851">
            <v>0</v>
          </cell>
          <cell r="BH851">
            <v>-3.9759139999999999</v>
          </cell>
          <cell r="BI851">
            <v>-3.9759139999999999</v>
          </cell>
          <cell r="BJ851">
            <v>0</v>
          </cell>
          <cell r="BK851">
            <v>-14.493489</v>
          </cell>
          <cell r="BL851">
            <v>-14.493489</v>
          </cell>
          <cell r="BM851">
            <v>0</v>
          </cell>
          <cell r="BN851">
            <v>-4.0223110000000002</v>
          </cell>
          <cell r="BO851">
            <v>-4.0223110000000002</v>
          </cell>
          <cell r="BP851">
            <v>0</v>
          </cell>
          <cell r="BQ851">
            <v>-16.447282999999999</v>
          </cell>
          <cell r="BR851">
            <v>-16.447282999999999</v>
          </cell>
          <cell r="BS851">
            <v>0</v>
          </cell>
          <cell r="BT851">
            <v>-29.255143</v>
          </cell>
          <cell r="BU851">
            <v>-29.255143</v>
          </cell>
          <cell r="BV851">
            <v>0</v>
          </cell>
          <cell r="BW851">
            <v>-32.008000000000003</v>
          </cell>
          <cell r="BX851">
            <v>-32.008000000000003</v>
          </cell>
          <cell r="BY851">
            <v>0</v>
          </cell>
          <cell r="BZ851">
            <v>-30.363</v>
          </cell>
          <cell r="CA851">
            <v>-30.363</v>
          </cell>
          <cell r="CB851">
            <v>0</v>
          </cell>
          <cell r="CC851">
            <v>-15.006</v>
          </cell>
          <cell r="CD851">
            <v>-15.006</v>
          </cell>
          <cell r="CE851">
            <v>0</v>
          </cell>
          <cell r="CF851">
            <v>-12.571999999999999</v>
          </cell>
          <cell r="CG851">
            <v>-12.571999999999999</v>
          </cell>
          <cell r="CH851">
            <v>0</v>
          </cell>
          <cell r="CI851">
            <v>6.1970000000000001</v>
          </cell>
          <cell r="CJ851">
            <v>6.1970000000000001</v>
          </cell>
          <cell r="CK851">
            <v>0</v>
          </cell>
          <cell r="CL851">
            <v>-9.3960000000000008</v>
          </cell>
          <cell r="CM851">
            <v>-9.3960000000000008</v>
          </cell>
          <cell r="CN851">
            <v>0</v>
          </cell>
          <cell r="CO851">
            <v>0</v>
          </cell>
          <cell r="CP851">
            <v>0</v>
          </cell>
          <cell r="CQ851">
            <v>0</v>
          </cell>
          <cell r="CR851">
            <v>0</v>
          </cell>
          <cell r="CS851">
            <v>0</v>
          </cell>
          <cell r="CT851">
            <v>0</v>
          </cell>
          <cell r="CU851">
            <v>2.5630000000000002</v>
          </cell>
          <cell r="CV851">
            <v>2.5630000000000002</v>
          </cell>
          <cell r="CW851">
            <v>0</v>
          </cell>
          <cell r="CX851">
            <v>31.789000000000001</v>
          </cell>
          <cell r="CY851">
            <v>31.789000000000001</v>
          </cell>
          <cell r="CZ851">
            <v>0</v>
          </cell>
          <cell r="DA851">
            <v>120</v>
          </cell>
          <cell r="DB851">
            <v>120</v>
          </cell>
          <cell r="DC851">
            <v>0</v>
          </cell>
          <cell r="DD851">
            <v>2</v>
          </cell>
          <cell r="DE851">
            <v>2</v>
          </cell>
          <cell r="DF851">
            <v>0</v>
          </cell>
          <cell r="DG851">
            <v>-66.260000000000005</v>
          </cell>
          <cell r="DH851">
            <v>-66.260000000000005</v>
          </cell>
          <cell r="DI851">
            <v>0</v>
          </cell>
          <cell r="DJ851">
            <v>0</v>
          </cell>
          <cell r="DK851">
            <v>0</v>
          </cell>
          <cell r="DL851">
            <v>0</v>
          </cell>
          <cell r="DM851">
            <v>0</v>
          </cell>
          <cell r="DN851">
            <v>0</v>
          </cell>
          <cell r="DO851">
            <v>0</v>
          </cell>
          <cell r="DP851">
            <v>0</v>
          </cell>
          <cell r="DQ851">
            <v>0</v>
          </cell>
          <cell r="DR851">
            <v>0</v>
          </cell>
          <cell r="DS851">
            <v>0</v>
          </cell>
          <cell r="DT851">
            <v>0</v>
          </cell>
          <cell r="DU851">
            <v>0</v>
          </cell>
          <cell r="DV851">
            <v>0</v>
          </cell>
          <cell r="DW851">
            <v>0</v>
          </cell>
          <cell r="DX851">
            <v>0</v>
          </cell>
          <cell r="DY851">
            <v>0</v>
          </cell>
          <cell r="DZ851">
            <v>0</v>
          </cell>
          <cell r="EA851">
            <v>0</v>
          </cell>
          <cell r="EB851">
            <v>0</v>
          </cell>
          <cell r="EC851">
            <v>0</v>
          </cell>
          <cell r="ED851">
            <v>0</v>
          </cell>
          <cell r="EE851">
            <v>0</v>
          </cell>
          <cell r="EF851">
            <v>0</v>
          </cell>
          <cell r="EG851">
            <v>0</v>
          </cell>
          <cell r="EH851">
            <v>0</v>
          </cell>
          <cell r="EI851">
            <v>0</v>
          </cell>
          <cell r="EJ851">
            <v>0</v>
          </cell>
          <cell r="EK851">
            <v>0</v>
          </cell>
          <cell r="EL851">
            <v>0</v>
          </cell>
          <cell r="EM851">
            <v>0</v>
          </cell>
          <cell r="EN851">
            <v>0</v>
          </cell>
          <cell r="EO851">
            <v>0</v>
          </cell>
          <cell r="EP851">
            <v>0</v>
          </cell>
          <cell r="EQ851">
            <v>0</v>
          </cell>
          <cell r="ER851">
            <v>0</v>
          </cell>
          <cell r="ES851">
            <v>0</v>
          </cell>
          <cell r="ET851">
            <v>0</v>
          </cell>
          <cell r="EU851">
            <v>0</v>
          </cell>
          <cell r="EV851">
            <v>0</v>
          </cell>
          <cell r="EW851">
            <v>0</v>
          </cell>
          <cell r="EX851">
            <v>0</v>
          </cell>
          <cell r="EY851">
            <v>0</v>
          </cell>
          <cell r="EZ851">
            <v>0</v>
          </cell>
          <cell r="FA851">
            <v>0</v>
          </cell>
          <cell r="FB851">
            <v>0</v>
          </cell>
          <cell r="FC851">
            <v>0</v>
          </cell>
          <cell r="FD851">
            <v>0</v>
          </cell>
          <cell r="FE851">
            <v>0</v>
          </cell>
          <cell r="FF851">
            <v>0</v>
          </cell>
          <cell r="FG851">
            <v>0</v>
          </cell>
          <cell r="FH851">
            <v>0</v>
          </cell>
          <cell r="FI851">
            <v>0</v>
          </cell>
          <cell r="FJ851">
            <v>0</v>
          </cell>
          <cell r="FK851">
            <v>0</v>
          </cell>
          <cell r="FL851">
            <v>0</v>
          </cell>
          <cell r="FM851">
            <v>0</v>
          </cell>
          <cell r="FN851">
            <v>0</v>
          </cell>
          <cell r="FO851">
            <v>0</v>
          </cell>
          <cell r="FP851">
            <v>0</v>
          </cell>
          <cell r="FQ851">
            <v>0</v>
          </cell>
          <cell r="FR851">
            <v>0</v>
          </cell>
          <cell r="FS851">
            <v>0</v>
          </cell>
          <cell r="FT851">
            <v>0</v>
          </cell>
          <cell r="FU851">
            <v>0</v>
          </cell>
          <cell r="FV851">
            <v>0</v>
          </cell>
          <cell r="FW851">
            <v>0</v>
          </cell>
          <cell r="FX851">
            <v>0</v>
          </cell>
          <cell r="FY851">
            <v>0</v>
          </cell>
          <cell r="FZ851">
            <v>0</v>
          </cell>
          <cell r="GA851">
            <v>0</v>
          </cell>
          <cell r="GB851">
            <v>0</v>
          </cell>
          <cell r="GC851">
            <v>0</v>
          </cell>
          <cell r="GD851">
            <v>0</v>
          </cell>
          <cell r="GE851">
            <v>0</v>
          </cell>
          <cell r="GF851">
            <v>0</v>
          </cell>
          <cell r="GG851">
            <v>0</v>
          </cell>
          <cell r="GH851">
            <v>0</v>
          </cell>
          <cell r="GI851">
            <v>0</v>
          </cell>
          <cell r="GJ851">
            <v>0</v>
          </cell>
          <cell r="GK851">
            <v>0</v>
          </cell>
          <cell r="GL851">
            <v>0</v>
          </cell>
          <cell r="GM851">
            <v>0</v>
          </cell>
          <cell r="GN851">
            <v>0</v>
          </cell>
          <cell r="GO851">
            <v>0</v>
          </cell>
          <cell r="GP851">
            <v>0</v>
          </cell>
          <cell r="GQ851">
            <v>0</v>
          </cell>
          <cell r="GR851">
            <v>0</v>
          </cell>
          <cell r="GS851">
            <v>0</v>
          </cell>
          <cell r="GT851">
            <v>0</v>
          </cell>
          <cell r="GU851">
            <v>0</v>
          </cell>
          <cell r="GV851">
            <v>0</v>
          </cell>
          <cell r="GW851">
            <v>0</v>
          </cell>
          <cell r="GX851">
            <v>0</v>
          </cell>
          <cell r="GY851">
            <v>0</v>
          </cell>
          <cell r="GZ851">
            <v>0</v>
          </cell>
          <cell r="HA851">
            <v>0</v>
          </cell>
          <cell r="HB851">
            <v>0</v>
          </cell>
          <cell r="HC851">
            <v>0</v>
          </cell>
          <cell r="HD851">
            <v>0</v>
          </cell>
          <cell r="HE851">
            <v>0</v>
          </cell>
          <cell r="HF851">
            <v>0</v>
          </cell>
          <cell r="HG851">
            <v>0</v>
          </cell>
          <cell r="HH851">
            <v>0</v>
          </cell>
          <cell r="HI851">
            <v>0</v>
          </cell>
          <cell r="HJ851">
            <v>0</v>
          </cell>
          <cell r="HO851">
            <v>0.47152899999999986</v>
          </cell>
          <cell r="HP851">
            <v>0.47152899999999986</v>
          </cell>
          <cell r="HQ851">
            <v>0</v>
          </cell>
          <cell r="HR851">
            <v>0.47152899999999986</v>
          </cell>
          <cell r="HS851">
            <v>0.47152899999999986</v>
          </cell>
          <cell r="HT851">
            <v>0</v>
          </cell>
          <cell r="HU851">
            <v>-3.9759139999999999</v>
          </cell>
          <cell r="HV851">
            <v>-3.9759139999999999</v>
          </cell>
          <cell r="HW851">
            <v>0</v>
          </cell>
          <cell r="HX851">
            <v>-34.963082999999997</v>
          </cell>
          <cell r="HY851">
            <v>-34.963082999999997</v>
          </cell>
          <cell r="HZ851">
            <v>0</v>
          </cell>
          <cell r="IA851">
            <v>-49.724737000000005</v>
          </cell>
          <cell r="IB851">
            <v>-49.724737000000005</v>
          </cell>
          <cell r="IC851">
            <v>0</v>
          </cell>
          <cell r="ID851">
            <v>-45.702426000000003</v>
          </cell>
          <cell r="IE851">
            <v>-45.702426000000003</v>
          </cell>
          <cell r="IF851">
            <v>0</v>
          </cell>
          <cell r="IG851">
            <v>-29.255143</v>
          </cell>
          <cell r="IH851">
            <v>-29.255143</v>
          </cell>
          <cell r="II851">
            <v>0</v>
          </cell>
          <cell r="IJ851">
            <v>-77.37700000000001</v>
          </cell>
          <cell r="IK851">
            <v>-77.37700000000001</v>
          </cell>
          <cell r="IL851">
            <v>0</v>
          </cell>
          <cell r="IM851">
            <v>-57.941000000000003</v>
          </cell>
          <cell r="IN851">
            <v>-57.941000000000003</v>
          </cell>
          <cell r="IO851">
            <v>0</v>
          </cell>
          <cell r="IP851">
            <v>-27.577999999999999</v>
          </cell>
          <cell r="IQ851">
            <v>-27.577999999999999</v>
          </cell>
          <cell r="IR851">
            <v>0</v>
          </cell>
          <cell r="IS851">
            <v>-12.571999999999999</v>
          </cell>
          <cell r="IT851">
            <v>-12.571999999999999</v>
          </cell>
          <cell r="IU851">
            <v>0</v>
          </cell>
          <cell r="IV851">
            <v>-3.1990000000000007</v>
          </cell>
          <cell r="IW851">
            <v>-3.1990000000000007</v>
          </cell>
          <cell r="IX851">
            <v>0</v>
          </cell>
          <cell r="IY851">
            <v>-9.3960000000000008</v>
          </cell>
          <cell r="IZ851">
            <v>-9.3960000000000008</v>
          </cell>
          <cell r="JA851">
            <v>0</v>
          </cell>
          <cell r="JB851">
            <v>0</v>
          </cell>
          <cell r="JC851">
            <v>0</v>
          </cell>
          <cell r="JD851">
            <v>0</v>
          </cell>
          <cell r="JE851">
            <v>0</v>
          </cell>
          <cell r="JF851">
            <v>0</v>
          </cell>
          <cell r="JG851">
            <v>0</v>
          </cell>
          <cell r="JH851">
            <v>154.352</v>
          </cell>
          <cell r="JI851">
            <v>154.352</v>
          </cell>
          <cell r="JJ851">
            <v>0</v>
          </cell>
          <cell r="JK851">
            <v>153.78899999999999</v>
          </cell>
          <cell r="JL851">
            <v>153.78899999999999</v>
          </cell>
          <cell r="JM851">
            <v>0</v>
          </cell>
          <cell r="JN851">
            <v>122</v>
          </cell>
          <cell r="JO851">
            <v>122</v>
          </cell>
          <cell r="JP851">
            <v>0</v>
          </cell>
          <cell r="JQ851">
            <v>2</v>
          </cell>
          <cell r="JR851">
            <v>2</v>
          </cell>
          <cell r="JS851">
            <v>0</v>
          </cell>
          <cell r="JT851">
            <v>-66.260000000000005</v>
          </cell>
          <cell r="JU851">
            <v>-66.260000000000005</v>
          </cell>
          <cell r="JV851">
            <v>0</v>
          </cell>
          <cell r="JW851">
            <v>0</v>
          </cell>
          <cell r="JX851">
            <v>0</v>
          </cell>
          <cell r="JY851">
            <v>0</v>
          </cell>
          <cell r="JZ851">
            <v>0</v>
          </cell>
          <cell r="KA851">
            <v>0</v>
          </cell>
          <cell r="KB851">
            <v>0</v>
          </cell>
          <cell r="KC851">
            <v>0</v>
          </cell>
          <cell r="KD851">
            <v>0</v>
          </cell>
          <cell r="KE851">
            <v>0</v>
          </cell>
          <cell r="KF851">
            <v>0</v>
          </cell>
          <cell r="KG851">
            <v>0</v>
          </cell>
          <cell r="KH851">
            <v>0</v>
          </cell>
          <cell r="KI851">
            <v>0</v>
          </cell>
          <cell r="KJ851">
            <v>0</v>
          </cell>
          <cell r="KK851">
            <v>0</v>
          </cell>
          <cell r="KL851">
            <v>0</v>
          </cell>
          <cell r="KM851">
            <v>0</v>
          </cell>
          <cell r="KN851">
            <v>0</v>
          </cell>
          <cell r="KO851">
            <v>0</v>
          </cell>
          <cell r="KP851">
            <v>0</v>
          </cell>
          <cell r="KQ851">
            <v>0</v>
          </cell>
          <cell r="KR851">
            <v>0</v>
          </cell>
          <cell r="KS851">
            <v>0</v>
          </cell>
          <cell r="KT851">
            <v>0</v>
          </cell>
          <cell r="KU851">
            <v>0</v>
          </cell>
          <cell r="KV851">
            <v>0</v>
          </cell>
          <cell r="KW851">
            <v>0</v>
          </cell>
          <cell r="KX851">
            <v>0</v>
          </cell>
          <cell r="KY851">
            <v>0</v>
          </cell>
          <cell r="KZ851">
            <v>0</v>
          </cell>
          <cell r="LA851">
            <v>0</v>
          </cell>
          <cell r="LB851">
            <v>0</v>
          </cell>
          <cell r="LC851">
            <v>0</v>
          </cell>
          <cell r="LD851">
            <v>0</v>
          </cell>
          <cell r="LE851">
            <v>0</v>
          </cell>
          <cell r="LF851">
            <v>0</v>
          </cell>
          <cell r="LG851">
            <v>0</v>
          </cell>
          <cell r="LH851">
            <v>0</v>
          </cell>
          <cell r="LI851">
            <v>0</v>
          </cell>
          <cell r="LJ851">
            <v>0</v>
          </cell>
          <cell r="LK851">
            <v>0</v>
          </cell>
          <cell r="LL851">
            <v>0</v>
          </cell>
          <cell r="LM851">
            <v>0</v>
          </cell>
          <cell r="LN851">
            <v>0</v>
          </cell>
          <cell r="LO851">
            <v>0</v>
          </cell>
          <cell r="LP851">
            <v>0</v>
          </cell>
          <cell r="LQ851">
            <v>0</v>
          </cell>
          <cell r="LR851">
            <v>0</v>
          </cell>
          <cell r="LS851">
            <v>0</v>
          </cell>
          <cell r="LT851">
            <v>0</v>
          </cell>
          <cell r="LU851">
            <v>0</v>
          </cell>
          <cell r="LV851">
            <v>0</v>
          </cell>
          <cell r="LW851">
            <v>0</v>
          </cell>
          <cell r="LX851">
            <v>0</v>
          </cell>
          <cell r="LY851">
            <v>0</v>
          </cell>
          <cell r="LZ851">
            <v>0</v>
          </cell>
          <cell r="MA851">
            <v>0</v>
          </cell>
          <cell r="MB851">
            <v>0</v>
          </cell>
          <cell r="MC851">
            <v>0</v>
          </cell>
          <cell r="MD851">
            <v>0</v>
          </cell>
          <cell r="ME851">
            <v>0</v>
          </cell>
          <cell r="MF851">
            <v>0</v>
          </cell>
          <cell r="MG851">
            <v>0</v>
          </cell>
          <cell r="MH851">
            <v>0</v>
          </cell>
          <cell r="MI851">
            <v>0</v>
          </cell>
          <cell r="MJ851">
            <v>0</v>
          </cell>
          <cell r="MK851">
            <v>0</v>
          </cell>
          <cell r="ML851">
            <v>0</v>
          </cell>
          <cell r="MM851">
            <v>0</v>
          </cell>
          <cell r="MN851">
            <v>0</v>
          </cell>
          <cell r="MO851">
            <v>0</v>
          </cell>
          <cell r="MP851">
            <v>0</v>
          </cell>
          <cell r="MQ851">
            <v>0</v>
          </cell>
          <cell r="MR851">
            <v>0</v>
          </cell>
          <cell r="MS851">
            <v>0</v>
          </cell>
          <cell r="MT851">
            <v>0</v>
          </cell>
          <cell r="MU851">
            <v>0</v>
          </cell>
          <cell r="MV851">
            <v>0</v>
          </cell>
          <cell r="MW851">
            <v>0</v>
          </cell>
          <cell r="MX851">
            <v>0</v>
          </cell>
          <cell r="MY851">
            <v>0</v>
          </cell>
          <cell r="MZ851">
            <v>0</v>
          </cell>
          <cell r="NA851">
            <v>0</v>
          </cell>
          <cell r="NB851">
            <v>0</v>
          </cell>
          <cell r="NC851">
            <v>0</v>
          </cell>
          <cell r="ND851">
            <v>0</v>
          </cell>
          <cell r="NE851">
            <v>0</v>
          </cell>
          <cell r="NF851">
            <v>0</v>
          </cell>
          <cell r="NG851">
            <v>0</v>
          </cell>
          <cell r="NH851">
            <v>0</v>
          </cell>
          <cell r="NI851">
            <v>0</v>
          </cell>
          <cell r="NJ851">
            <v>0</v>
          </cell>
          <cell r="NK851">
            <v>0</v>
          </cell>
          <cell r="NL851">
            <v>0</v>
          </cell>
          <cell r="NM851">
            <v>0</v>
          </cell>
          <cell r="NN851">
            <v>0</v>
          </cell>
          <cell r="NO851">
            <v>0</v>
          </cell>
          <cell r="NP851">
            <v>0</v>
          </cell>
          <cell r="NQ851">
            <v>0</v>
          </cell>
          <cell r="NR851">
            <v>0</v>
          </cell>
          <cell r="NS851">
            <v>0</v>
          </cell>
          <cell r="NT851">
            <v>0</v>
          </cell>
          <cell r="NU851">
            <v>0</v>
          </cell>
          <cell r="NV851">
            <v>0</v>
          </cell>
          <cell r="NW851">
            <v>0</v>
          </cell>
        </row>
        <row r="852">
          <cell r="BB852">
            <v>0</v>
          </cell>
          <cell r="BC852">
            <v>0</v>
          </cell>
          <cell r="BD852">
            <v>0</v>
          </cell>
          <cell r="BE852">
            <v>-1.2635185562999998</v>
          </cell>
          <cell r="BF852">
            <v>-1.2635185562999998</v>
          </cell>
          <cell r="BG852">
            <v>0</v>
          </cell>
          <cell r="BH852">
            <v>1.1295571674</v>
          </cell>
          <cell r="BI852">
            <v>1.1295571674</v>
          </cell>
          <cell r="BJ852">
            <v>0</v>
          </cell>
          <cell r="BK852">
            <v>4.6408151778000004</v>
          </cell>
          <cell r="BL852">
            <v>4.6408151778000004</v>
          </cell>
          <cell r="BM852">
            <v>0</v>
          </cell>
          <cell r="BN852">
            <v>1.2879439773999992</v>
          </cell>
          <cell r="BO852">
            <v>1.2879439773999992</v>
          </cell>
          <cell r="BP852">
            <v>0</v>
          </cell>
          <cell r="BQ852">
            <v>5.2664200165999997</v>
          </cell>
          <cell r="BR852">
            <v>5.2664200165999997</v>
          </cell>
          <cell r="BS852">
            <v>0</v>
          </cell>
          <cell r="BT852">
            <v>9.3674967886000005</v>
          </cell>
          <cell r="BU852">
            <v>9.3674967886000005</v>
          </cell>
          <cell r="BV852">
            <v>0</v>
          </cell>
          <cell r="BW852">
            <v>11.02</v>
          </cell>
          <cell r="BX852">
            <v>11.02</v>
          </cell>
          <cell r="BY852">
            <v>0</v>
          </cell>
          <cell r="BZ852">
            <v>10.454000000000001</v>
          </cell>
          <cell r="CA852">
            <v>10.454000000000001</v>
          </cell>
          <cell r="CB852">
            <v>0</v>
          </cell>
          <cell r="CC852">
            <v>5.1665657999999999</v>
          </cell>
          <cell r="CD852">
            <v>5.1665657999999999</v>
          </cell>
          <cell r="CE852">
            <v>0</v>
          </cell>
          <cell r="CF852">
            <v>4.3285396</v>
          </cell>
          <cell r="CG852">
            <v>4.3285396</v>
          </cell>
          <cell r="CH852">
            <v>0</v>
          </cell>
          <cell r="CI852">
            <v>-2.1336271</v>
          </cell>
          <cell r="CJ852">
            <v>-2.1336271</v>
          </cell>
          <cell r="CK852">
            <v>0</v>
          </cell>
          <cell r="CL852">
            <v>3.2350428000000004</v>
          </cell>
          <cell r="CM852">
            <v>3.2350428000000004</v>
          </cell>
          <cell r="CN852">
            <v>0</v>
          </cell>
          <cell r="CO852">
            <v>0</v>
          </cell>
          <cell r="CP852">
            <v>0</v>
          </cell>
          <cell r="CQ852">
            <v>0</v>
          </cell>
          <cell r="CR852">
            <v>0</v>
          </cell>
          <cell r="CS852">
            <v>0</v>
          </cell>
          <cell r="CT852">
            <v>0</v>
          </cell>
          <cell r="CU852">
            <v>-0.88200000000000001</v>
          </cell>
          <cell r="CV852">
            <v>-0.88200000000000001</v>
          </cell>
          <cell r="CW852">
            <v>0</v>
          </cell>
          <cell r="CX852">
            <v>-10.9449527</v>
          </cell>
          <cell r="CY852">
            <v>-10.9449527</v>
          </cell>
          <cell r="CZ852">
            <v>0</v>
          </cell>
          <cell r="DA852">
            <v>-41.316000000000003</v>
          </cell>
          <cell r="DB852">
            <v>-41.316000000000003</v>
          </cell>
          <cell r="DC852">
            <v>0</v>
          </cell>
          <cell r="DD852">
            <v>-0.68859999999999999</v>
          </cell>
          <cell r="DE852">
            <v>-0.68859999999999999</v>
          </cell>
          <cell r="DF852">
            <v>0</v>
          </cell>
          <cell r="DG852">
            <v>22.813318000000002</v>
          </cell>
          <cell r="DH852">
            <v>22.813318000000002</v>
          </cell>
          <cell r="DI852">
            <v>0</v>
          </cell>
          <cell r="DJ852">
            <v>0</v>
          </cell>
          <cell r="DK852">
            <v>0</v>
          </cell>
          <cell r="DL852">
            <v>0</v>
          </cell>
          <cell r="DM852">
            <v>0</v>
          </cell>
          <cell r="DN852">
            <v>0</v>
          </cell>
          <cell r="DO852">
            <v>0</v>
          </cell>
          <cell r="DP852">
            <v>0</v>
          </cell>
          <cell r="DQ852">
            <v>0</v>
          </cell>
          <cell r="DR852">
            <v>0</v>
          </cell>
          <cell r="DS852">
            <v>0</v>
          </cell>
          <cell r="DT852">
            <v>0</v>
          </cell>
          <cell r="DU852">
            <v>0</v>
          </cell>
          <cell r="DV852">
            <v>0</v>
          </cell>
          <cell r="DW852">
            <v>0</v>
          </cell>
          <cell r="DX852">
            <v>0</v>
          </cell>
          <cell r="DY852">
            <v>0</v>
          </cell>
          <cell r="DZ852">
            <v>0</v>
          </cell>
          <cell r="EA852">
            <v>0</v>
          </cell>
          <cell r="EB852">
            <v>0</v>
          </cell>
          <cell r="EC852">
            <v>0</v>
          </cell>
          <cell r="ED852">
            <v>0</v>
          </cell>
          <cell r="EE852">
            <v>0</v>
          </cell>
          <cell r="EF852">
            <v>0</v>
          </cell>
          <cell r="EG852">
            <v>0</v>
          </cell>
          <cell r="EH852">
            <v>0</v>
          </cell>
          <cell r="EI852">
            <v>0</v>
          </cell>
          <cell r="EJ852">
            <v>0</v>
          </cell>
          <cell r="EK852">
            <v>0</v>
          </cell>
          <cell r="EL852">
            <v>0</v>
          </cell>
          <cell r="EM852">
            <v>0</v>
          </cell>
          <cell r="EN852">
            <v>0</v>
          </cell>
          <cell r="EO852">
            <v>0</v>
          </cell>
          <cell r="EP852">
            <v>0</v>
          </cell>
          <cell r="EQ852">
            <v>0</v>
          </cell>
          <cell r="ER852">
            <v>0</v>
          </cell>
          <cell r="ES852">
            <v>0</v>
          </cell>
          <cell r="ET852">
            <v>0</v>
          </cell>
          <cell r="EU852">
            <v>0</v>
          </cell>
          <cell r="EV852">
            <v>0</v>
          </cell>
          <cell r="EW852">
            <v>0</v>
          </cell>
          <cell r="EX852">
            <v>0</v>
          </cell>
          <cell r="EY852">
            <v>0</v>
          </cell>
          <cell r="EZ852">
            <v>0</v>
          </cell>
          <cell r="FA852">
            <v>0</v>
          </cell>
          <cell r="FB852">
            <v>0</v>
          </cell>
          <cell r="FC852">
            <v>0</v>
          </cell>
          <cell r="FD852">
            <v>0</v>
          </cell>
          <cell r="FE852">
            <v>0</v>
          </cell>
          <cell r="FF852">
            <v>0</v>
          </cell>
          <cell r="FG852">
            <v>0</v>
          </cell>
          <cell r="FH852">
            <v>0</v>
          </cell>
          <cell r="FI852">
            <v>0</v>
          </cell>
          <cell r="FJ852">
            <v>0</v>
          </cell>
          <cell r="FK852">
            <v>0</v>
          </cell>
          <cell r="FL852">
            <v>0</v>
          </cell>
          <cell r="FM852">
            <v>0</v>
          </cell>
          <cell r="FN852">
            <v>0</v>
          </cell>
          <cell r="FO852">
            <v>0</v>
          </cell>
          <cell r="FP852">
            <v>0</v>
          </cell>
          <cell r="FQ852">
            <v>0</v>
          </cell>
          <cell r="FR852">
            <v>0</v>
          </cell>
          <cell r="FS852">
            <v>0</v>
          </cell>
          <cell r="FT852">
            <v>0</v>
          </cell>
          <cell r="FU852">
            <v>0</v>
          </cell>
          <cell r="FV852">
            <v>0</v>
          </cell>
          <cell r="FW852">
            <v>0</v>
          </cell>
          <cell r="FX852">
            <v>0</v>
          </cell>
          <cell r="FY852">
            <v>0</v>
          </cell>
          <cell r="FZ852">
            <v>0</v>
          </cell>
          <cell r="GA852">
            <v>0</v>
          </cell>
          <cell r="GB852">
            <v>0</v>
          </cell>
          <cell r="GC852">
            <v>0</v>
          </cell>
          <cell r="GD852">
            <v>0</v>
          </cell>
          <cell r="GE852">
            <v>0</v>
          </cell>
          <cell r="GF852">
            <v>0</v>
          </cell>
          <cell r="GG852">
            <v>0</v>
          </cell>
          <cell r="GH852">
            <v>0</v>
          </cell>
          <cell r="GI852">
            <v>0</v>
          </cell>
          <cell r="GJ852">
            <v>0</v>
          </cell>
          <cell r="GK852">
            <v>0</v>
          </cell>
          <cell r="GL852">
            <v>0</v>
          </cell>
          <cell r="GM852">
            <v>0</v>
          </cell>
          <cell r="GN852">
            <v>0</v>
          </cell>
          <cell r="GO852">
            <v>0</v>
          </cell>
          <cell r="GP852">
            <v>0</v>
          </cell>
          <cell r="GQ852">
            <v>0</v>
          </cell>
          <cell r="GR852">
            <v>0</v>
          </cell>
          <cell r="GS852">
            <v>0</v>
          </cell>
          <cell r="GT852">
            <v>0</v>
          </cell>
          <cell r="GU852">
            <v>0</v>
          </cell>
          <cell r="GV852">
            <v>0</v>
          </cell>
          <cell r="GW852">
            <v>0</v>
          </cell>
          <cell r="GX852">
            <v>0</v>
          </cell>
          <cell r="GY852">
            <v>0</v>
          </cell>
          <cell r="GZ852">
            <v>0</v>
          </cell>
          <cell r="HA852">
            <v>0</v>
          </cell>
          <cell r="HB852">
            <v>0</v>
          </cell>
          <cell r="HC852">
            <v>0</v>
          </cell>
          <cell r="HD852">
            <v>0</v>
          </cell>
          <cell r="HE852">
            <v>0</v>
          </cell>
          <cell r="HF852">
            <v>0</v>
          </cell>
          <cell r="HG852">
            <v>0</v>
          </cell>
          <cell r="HH852">
            <v>0</v>
          </cell>
          <cell r="HI852">
            <v>0</v>
          </cell>
          <cell r="HJ852">
            <v>0</v>
          </cell>
          <cell r="HO852">
            <v>-0.13396138889999976</v>
          </cell>
          <cell r="HP852">
            <v>-0.13396138889999976</v>
          </cell>
          <cell r="HQ852">
            <v>0</v>
          </cell>
          <cell r="HR852">
            <v>-0.13396138889999976</v>
          </cell>
          <cell r="HS852">
            <v>-0.13396138889999976</v>
          </cell>
          <cell r="HT852">
            <v>0</v>
          </cell>
          <cell r="HU852">
            <v>1.1295571674</v>
          </cell>
          <cell r="HV852">
            <v>1.1295571674</v>
          </cell>
          <cell r="HW852">
            <v>0</v>
          </cell>
          <cell r="HX852">
            <v>11.1951791718</v>
          </cell>
          <cell r="HY852">
            <v>11.1951791718</v>
          </cell>
          <cell r="HZ852">
            <v>0</v>
          </cell>
          <cell r="IA852">
            <v>15.9218607826</v>
          </cell>
          <cell r="IB852">
            <v>15.9218607826</v>
          </cell>
          <cell r="IC852">
            <v>0</v>
          </cell>
          <cell r="ID852">
            <v>14.6339168052</v>
          </cell>
          <cell r="IE852">
            <v>14.6339168052</v>
          </cell>
          <cell r="IF852">
            <v>0</v>
          </cell>
          <cell r="IG852">
            <v>9.3674967886000005</v>
          </cell>
          <cell r="IH852">
            <v>9.3674967886000005</v>
          </cell>
          <cell r="II852">
            <v>0</v>
          </cell>
          <cell r="IJ852">
            <v>26.640565800000001</v>
          </cell>
          <cell r="IK852">
            <v>26.640565800000001</v>
          </cell>
          <cell r="IL852">
            <v>0</v>
          </cell>
          <cell r="IM852">
            <v>19.949105400000001</v>
          </cell>
          <cell r="IN852">
            <v>19.949105400000001</v>
          </cell>
          <cell r="IO852">
            <v>0</v>
          </cell>
          <cell r="IP852">
            <v>9.4951053999999999</v>
          </cell>
          <cell r="IQ852">
            <v>9.4951053999999999</v>
          </cell>
          <cell r="IR852">
            <v>0</v>
          </cell>
          <cell r="IS852">
            <v>4.3285396</v>
          </cell>
          <cell r="IT852">
            <v>4.3285396</v>
          </cell>
          <cell r="IU852">
            <v>0</v>
          </cell>
          <cell r="IV852">
            <v>1.1014157000000004</v>
          </cell>
          <cell r="IW852">
            <v>1.1014157000000004</v>
          </cell>
          <cell r="IX852">
            <v>0</v>
          </cell>
          <cell r="IY852">
            <v>3.2350428000000004</v>
          </cell>
          <cell r="IZ852">
            <v>3.2350428000000004</v>
          </cell>
          <cell r="JA852">
            <v>0</v>
          </cell>
          <cell r="JB852">
            <v>0</v>
          </cell>
          <cell r="JC852">
            <v>0</v>
          </cell>
          <cell r="JD852">
            <v>0</v>
          </cell>
          <cell r="JE852">
            <v>0</v>
          </cell>
          <cell r="JF852">
            <v>0</v>
          </cell>
          <cell r="JG852">
            <v>0</v>
          </cell>
          <cell r="JH852">
            <v>-53.142952700000002</v>
          </cell>
          <cell r="JI852">
            <v>-53.142952700000002</v>
          </cell>
          <cell r="JJ852">
            <v>0</v>
          </cell>
          <cell r="JK852">
            <v>-52.949552700000005</v>
          </cell>
          <cell r="JL852">
            <v>-52.949552700000005</v>
          </cell>
          <cell r="JM852">
            <v>0</v>
          </cell>
          <cell r="JN852">
            <v>-42.004600000000003</v>
          </cell>
          <cell r="JO852">
            <v>-42.004600000000003</v>
          </cell>
          <cell r="JP852">
            <v>0</v>
          </cell>
          <cell r="JQ852">
            <v>-0.68859999999999999</v>
          </cell>
          <cell r="JR852">
            <v>-0.68859999999999999</v>
          </cell>
          <cell r="JS852">
            <v>0</v>
          </cell>
          <cell r="JT852">
            <v>22.813318000000002</v>
          </cell>
          <cell r="JU852">
            <v>22.813318000000002</v>
          </cell>
          <cell r="JV852">
            <v>0</v>
          </cell>
          <cell r="JW852">
            <v>0</v>
          </cell>
          <cell r="JX852">
            <v>0</v>
          </cell>
          <cell r="JY852">
            <v>0</v>
          </cell>
          <cell r="JZ852">
            <v>0</v>
          </cell>
          <cell r="KA852">
            <v>0</v>
          </cell>
          <cell r="KB852">
            <v>0</v>
          </cell>
          <cell r="KC852">
            <v>0</v>
          </cell>
          <cell r="KD852">
            <v>0</v>
          </cell>
          <cell r="KE852">
            <v>0</v>
          </cell>
          <cell r="KF852">
            <v>0</v>
          </cell>
          <cell r="KG852">
            <v>0</v>
          </cell>
          <cell r="KH852">
            <v>0</v>
          </cell>
          <cell r="KI852">
            <v>0</v>
          </cell>
          <cell r="KJ852">
            <v>0</v>
          </cell>
          <cell r="KK852">
            <v>0</v>
          </cell>
          <cell r="KL852">
            <v>0</v>
          </cell>
          <cell r="KM852">
            <v>0</v>
          </cell>
          <cell r="KN852">
            <v>0</v>
          </cell>
          <cell r="KO852">
            <v>0</v>
          </cell>
          <cell r="KP852">
            <v>0</v>
          </cell>
          <cell r="KQ852">
            <v>0</v>
          </cell>
          <cell r="KR852">
            <v>0</v>
          </cell>
          <cell r="KS852">
            <v>0</v>
          </cell>
          <cell r="KT852">
            <v>0</v>
          </cell>
          <cell r="KU852">
            <v>0</v>
          </cell>
          <cell r="KV852">
            <v>0</v>
          </cell>
          <cell r="KW852">
            <v>0</v>
          </cell>
          <cell r="KX852">
            <v>0</v>
          </cell>
          <cell r="KY852">
            <v>0</v>
          </cell>
          <cell r="KZ852">
            <v>0</v>
          </cell>
          <cell r="LA852">
            <v>0</v>
          </cell>
          <cell r="LB852">
            <v>0</v>
          </cell>
          <cell r="LC852">
            <v>0</v>
          </cell>
          <cell r="LD852">
            <v>0</v>
          </cell>
          <cell r="LE852">
            <v>0</v>
          </cell>
          <cell r="LF852">
            <v>0</v>
          </cell>
          <cell r="LG852">
            <v>0</v>
          </cell>
          <cell r="LH852">
            <v>0</v>
          </cell>
          <cell r="LI852">
            <v>0</v>
          </cell>
          <cell r="LJ852">
            <v>0</v>
          </cell>
          <cell r="LK852">
            <v>0</v>
          </cell>
          <cell r="LL852">
            <v>0</v>
          </cell>
          <cell r="LM852">
            <v>0</v>
          </cell>
          <cell r="LN852">
            <v>0</v>
          </cell>
          <cell r="LO852">
            <v>0</v>
          </cell>
          <cell r="LP852">
            <v>0</v>
          </cell>
          <cell r="LQ852">
            <v>0</v>
          </cell>
          <cell r="LR852">
            <v>0</v>
          </cell>
          <cell r="LS852">
            <v>0</v>
          </cell>
          <cell r="LT852">
            <v>0</v>
          </cell>
          <cell r="LU852">
            <v>0</v>
          </cell>
          <cell r="LV852">
            <v>0</v>
          </cell>
          <cell r="LW852">
            <v>0</v>
          </cell>
          <cell r="LX852">
            <v>0</v>
          </cell>
          <cell r="LY852">
            <v>0</v>
          </cell>
          <cell r="LZ852">
            <v>0</v>
          </cell>
          <cell r="MA852">
            <v>0</v>
          </cell>
          <cell r="MB852">
            <v>0</v>
          </cell>
          <cell r="MC852">
            <v>0</v>
          </cell>
          <cell r="MD852">
            <v>0</v>
          </cell>
          <cell r="ME852">
            <v>0</v>
          </cell>
          <cell r="MF852">
            <v>0</v>
          </cell>
          <cell r="MG852">
            <v>0</v>
          </cell>
          <cell r="MH852">
            <v>0</v>
          </cell>
          <cell r="MI852">
            <v>0</v>
          </cell>
          <cell r="MJ852">
            <v>0</v>
          </cell>
          <cell r="MK852">
            <v>0</v>
          </cell>
          <cell r="ML852">
            <v>0</v>
          </cell>
          <cell r="MM852">
            <v>0</v>
          </cell>
          <cell r="MN852">
            <v>0</v>
          </cell>
          <cell r="MO852">
            <v>0</v>
          </cell>
          <cell r="MP852">
            <v>0</v>
          </cell>
          <cell r="MQ852">
            <v>0</v>
          </cell>
          <cell r="MR852">
            <v>0</v>
          </cell>
          <cell r="MS852">
            <v>0</v>
          </cell>
          <cell r="MT852">
            <v>0</v>
          </cell>
          <cell r="MU852">
            <v>0</v>
          </cell>
          <cell r="MV852">
            <v>0</v>
          </cell>
          <cell r="MW852">
            <v>0</v>
          </cell>
          <cell r="MX852">
            <v>0</v>
          </cell>
          <cell r="MY852">
            <v>0</v>
          </cell>
          <cell r="MZ852">
            <v>0</v>
          </cell>
          <cell r="NA852">
            <v>0</v>
          </cell>
          <cell r="NB852">
            <v>0</v>
          </cell>
          <cell r="NC852">
            <v>0</v>
          </cell>
          <cell r="ND852">
            <v>0</v>
          </cell>
          <cell r="NE852">
            <v>0</v>
          </cell>
          <cell r="NF852">
            <v>0</v>
          </cell>
          <cell r="NG852">
            <v>0</v>
          </cell>
          <cell r="NH852">
            <v>0</v>
          </cell>
          <cell r="NI852">
            <v>0</v>
          </cell>
          <cell r="NJ852">
            <v>0</v>
          </cell>
          <cell r="NK852">
            <v>0</v>
          </cell>
          <cell r="NL852">
            <v>0</v>
          </cell>
          <cell r="NM852">
            <v>0</v>
          </cell>
          <cell r="NN852">
            <v>0</v>
          </cell>
          <cell r="NO852">
            <v>0</v>
          </cell>
          <cell r="NP852">
            <v>0</v>
          </cell>
          <cell r="NQ852">
            <v>0</v>
          </cell>
          <cell r="NR852">
            <v>0</v>
          </cell>
          <cell r="NS852">
            <v>0</v>
          </cell>
          <cell r="NT852">
            <v>0</v>
          </cell>
          <cell r="NU852">
            <v>0</v>
          </cell>
          <cell r="NV852">
            <v>0</v>
          </cell>
          <cell r="NW852">
            <v>0</v>
          </cell>
        </row>
        <row r="853">
          <cell r="BB853">
            <v>0</v>
          </cell>
          <cell r="BC853">
            <v>0</v>
          </cell>
          <cell r="BD853">
            <v>0</v>
          </cell>
          <cell r="BE853">
            <v>3.1839244437000001</v>
          </cell>
          <cell r="BF853">
            <v>3.1839244437000001</v>
          </cell>
          <cell r="BG853">
            <v>0</v>
          </cell>
          <cell r="BH853">
            <v>-2.8463568325999997</v>
          </cell>
          <cell r="BI853">
            <v>-2.8463568325999997</v>
          </cell>
          <cell r="BJ853">
            <v>0</v>
          </cell>
          <cell r="BK853">
            <v>-9.8526738221999999</v>
          </cell>
          <cell r="BL853">
            <v>-9.8526738221999999</v>
          </cell>
          <cell r="BM853">
            <v>0</v>
          </cell>
          <cell r="BN853">
            <v>-2.7343670226000008</v>
          </cell>
          <cell r="BO853">
            <v>-2.7343670226000008</v>
          </cell>
          <cell r="BP853">
            <v>0</v>
          </cell>
          <cell r="BQ853">
            <v>-11.180862983399999</v>
          </cell>
          <cell r="BR853">
            <v>-11.180862983399999</v>
          </cell>
          <cell r="BS853">
            <v>0</v>
          </cell>
          <cell r="BT853">
            <v>-19.8876462114</v>
          </cell>
          <cell r="BU853">
            <v>-19.8876462114</v>
          </cell>
          <cell r="BV853">
            <v>0</v>
          </cell>
          <cell r="BW853">
            <v>-20.988000000000003</v>
          </cell>
          <cell r="BX853">
            <v>-20.988000000000003</v>
          </cell>
          <cell r="BY853">
            <v>0</v>
          </cell>
          <cell r="BZ853">
            <v>-19.908999999999999</v>
          </cell>
          <cell r="CA853">
            <v>-19.908999999999999</v>
          </cell>
          <cell r="CB853">
            <v>0</v>
          </cell>
          <cell r="CC853">
            <v>-9.8394341999999995</v>
          </cell>
          <cell r="CD853">
            <v>-9.8394341999999995</v>
          </cell>
          <cell r="CE853">
            <v>0</v>
          </cell>
          <cell r="CF853">
            <v>-8.2434604</v>
          </cell>
          <cell r="CG853">
            <v>-8.2434604</v>
          </cell>
          <cell r="CH853">
            <v>0</v>
          </cell>
          <cell r="CI853">
            <v>4.0633729000000001</v>
          </cell>
          <cell r="CJ853">
            <v>4.0633729000000001</v>
          </cell>
          <cell r="CK853">
            <v>0</v>
          </cell>
          <cell r="CL853">
            <v>-6.1609572000000004</v>
          </cell>
          <cell r="CM853">
            <v>-6.1609572000000004</v>
          </cell>
          <cell r="CN853">
            <v>0</v>
          </cell>
          <cell r="CO853">
            <v>0</v>
          </cell>
          <cell r="CP853">
            <v>0</v>
          </cell>
          <cell r="CQ853">
            <v>0</v>
          </cell>
          <cell r="CR853">
            <v>0</v>
          </cell>
          <cell r="CS853">
            <v>0</v>
          </cell>
          <cell r="CT853">
            <v>0</v>
          </cell>
          <cell r="CU853">
            <v>1.681</v>
          </cell>
          <cell r="CV853">
            <v>1.681</v>
          </cell>
          <cell r="CW853">
            <v>0</v>
          </cell>
          <cell r="CX853">
            <v>20.8440473</v>
          </cell>
          <cell r="CY853">
            <v>20.8440473</v>
          </cell>
          <cell r="CZ853">
            <v>0</v>
          </cell>
          <cell r="DA853">
            <v>78.683999999999997</v>
          </cell>
          <cell r="DB853">
            <v>78.683999999999997</v>
          </cell>
          <cell r="DC853">
            <v>0</v>
          </cell>
          <cell r="DD853">
            <v>1.3113999999999999</v>
          </cell>
          <cell r="DE853">
            <v>1.3113999999999999</v>
          </cell>
          <cell r="DF853">
            <v>0</v>
          </cell>
          <cell r="DG853">
            <v>-43.446682000000003</v>
          </cell>
          <cell r="DH853">
            <v>-43.446682000000003</v>
          </cell>
          <cell r="DI853">
            <v>0</v>
          </cell>
          <cell r="DJ853">
            <v>0</v>
          </cell>
          <cell r="DK853">
            <v>0</v>
          </cell>
          <cell r="DL853">
            <v>0</v>
          </cell>
          <cell r="DM853">
            <v>0</v>
          </cell>
          <cell r="DN853">
            <v>0</v>
          </cell>
          <cell r="DO853">
            <v>0</v>
          </cell>
          <cell r="DP853">
            <v>0</v>
          </cell>
          <cell r="DQ853">
            <v>0</v>
          </cell>
          <cell r="DR853">
            <v>0</v>
          </cell>
          <cell r="DS853">
            <v>0</v>
          </cell>
          <cell r="DT853">
            <v>0</v>
          </cell>
          <cell r="DU853">
            <v>0</v>
          </cell>
          <cell r="DV853">
            <v>0</v>
          </cell>
          <cell r="DW853">
            <v>0</v>
          </cell>
          <cell r="DX853">
            <v>0</v>
          </cell>
          <cell r="DY853">
            <v>0</v>
          </cell>
          <cell r="DZ853">
            <v>0</v>
          </cell>
          <cell r="EA853">
            <v>0</v>
          </cell>
          <cell r="EB853">
            <v>0</v>
          </cell>
          <cell r="EC853">
            <v>0</v>
          </cell>
          <cell r="ED853">
            <v>0</v>
          </cell>
          <cell r="EE853">
            <v>0</v>
          </cell>
          <cell r="EF853">
            <v>0</v>
          </cell>
          <cell r="EG853">
            <v>0</v>
          </cell>
          <cell r="EH853">
            <v>0</v>
          </cell>
          <cell r="EI853">
            <v>0</v>
          </cell>
          <cell r="EJ853">
            <v>0</v>
          </cell>
          <cell r="EK853">
            <v>0</v>
          </cell>
          <cell r="EL853">
            <v>0</v>
          </cell>
          <cell r="EM853">
            <v>0</v>
          </cell>
          <cell r="EN853">
            <v>0</v>
          </cell>
          <cell r="EO853">
            <v>0</v>
          </cell>
          <cell r="EP853">
            <v>0</v>
          </cell>
          <cell r="EQ853">
            <v>0</v>
          </cell>
          <cell r="ER853">
            <v>0</v>
          </cell>
          <cell r="ES853">
            <v>0</v>
          </cell>
          <cell r="ET853">
            <v>0</v>
          </cell>
          <cell r="EU853">
            <v>0</v>
          </cell>
          <cell r="EV853">
            <v>0</v>
          </cell>
          <cell r="EW853">
            <v>0</v>
          </cell>
          <cell r="EX853">
            <v>0</v>
          </cell>
          <cell r="EY853">
            <v>0</v>
          </cell>
          <cell r="EZ853">
            <v>0</v>
          </cell>
          <cell r="FA853">
            <v>0</v>
          </cell>
          <cell r="FB853">
            <v>0</v>
          </cell>
          <cell r="FC853">
            <v>0</v>
          </cell>
          <cell r="FD853">
            <v>0</v>
          </cell>
          <cell r="FE853">
            <v>0</v>
          </cell>
          <cell r="FF853">
            <v>0</v>
          </cell>
          <cell r="FG853">
            <v>0</v>
          </cell>
          <cell r="FH853">
            <v>0</v>
          </cell>
          <cell r="FI853">
            <v>0</v>
          </cell>
          <cell r="FJ853">
            <v>0</v>
          </cell>
          <cell r="FK853">
            <v>0</v>
          </cell>
          <cell r="FL853">
            <v>0</v>
          </cell>
          <cell r="FM853">
            <v>0</v>
          </cell>
          <cell r="FN853">
            <v>0</v>
          </cell>
          <cell r="FO853">
            <v>0</v>
          </cell>
          <cell r="FP853">
            <v>0</v>
          </cell>
          <cell r="FQ853">
            <v>0</v>
          </cell>
          <cell r="FR853">
            <v>0</v>
          </cell>
          <cell r="FS853">
            <v>0</v>
          </cell>
          <cell r="FT853">
            <v>0</v>
          </cell>
          <cell r="FU853">
            <v>0</v>
          </cell>
          <cell r="FV853">
            <v>0</v>
          </cell>
          <cell r="FW853">
            <v>0</v>
          </cell>
          <cell r="FX853">
            <v>0</v>
          </cell>
          <cell r="FY853">
            <v>0</v>
          </cell>
          <cell r="FZ853">
            <v>0</v>
          </cell>
          <cell r="GA853">
            <v>0</v>
          </cell>
          <cell r="GB853">
            <v>0</v>
          </cell>
          <cell r="GC853">
            <v>0</v>
          </cell>
          <cell r="GD853">
            <v>0</v>
          </cell>
          <cell r="GE853">
            <v>0</v>
          </cell>
          <cell r="GF853">
            <v>0</v>
          </cell>
          <cell r="GG853">
            <v>0</v>
          </cell>
          <cell r="GH853">
            <v>0</v>
          </cell>
          <cell r="GI853">
            <v>0</v>
          </cell>
          <cell r="GJ853">
            <v>0</v>
          </cell>
          <cell r="GK853">
            <v>0</v>
          </cell>
          <cell r="GL853">
            <v>0</v>
          </cell>
          <cell r="GM853">
            <v>0</v>
          </cell>
          <cell r="GN853">
            <v>0</v>
          </cell>
          <cell r="GO853">
            <v>0</v>
          </cell>
          <cell r="GP853">
            <v>0</v>
          </cell>
          <cell r="GQ853">
            <v>0</v>
          </cell>
          <cell r="GR853">
            <v>0</v>
          </cell>
          <cell r="GS853">
            <v>0</v>
          </cell>
          <cell r="GT853">
            <v>0</v>
          </cell>
          <cell r="GU853">
            <v>0</v>
          </cell>
          <cell r="GV853">
            <v>0</v>
          </cell>
          <cell r="GW853">
            <v>0</v>
          </cell>
          <cell r="GX853">
            <v>0</v>
          </cell>
          <cell r="GY853">
            <v>0</v>
          </cell>
          <cell r="GZ853">
            <v>0</v>
          </cell>
          <cell r="HA853">
            <v>0</v>
          </cell>
          <cell r="HB853">
            <v>0</v>
          </cell>
          <cell r="HC853">
            <v>0</v>
          </cell>
          <cell r="HD853">
            <v>0</v>
          </cell>
          <cell r="HE853">
            <v>0</v>
          </cell>
          <cell r="HF853">
            <v>0</v>
          </cell>
          <cell r="HG853">
            <v>0</v>
          </cell>
          <cell r="HH853">
            <v>0</v>
          </cell>
          <cell r="HI853">
            <v>0</v>
          </cell>
          <cell r="HJ853">
            <v>0</v>
          </cell>
          <cell r="HO853">
            <v>0.33756761110000033</v>
          </cell>
          <cell r="HP853">
            <v>0.33756761110000033</v>
          </cell>
          <cell r="HQ853">
            <v>0</v>
          </cell>
          <cell r="HR853">
            <v>0.33756761110000033</v>
          </cell>
          <cell r="HS853">
            <v>0.33756761110000033</v>
          </cell>
          <cell r="HT853">
            <v>0</v>
          </cell>
          <cell r="HU853">
            <v>-2.8463568325999997</v>
          </cell>
          <cell r="HV853">
            <v>-2.8463568325999997</v>
          </cell>
          <cell r="HW853">
            <v>0</v>
          </cell>
          <cell r="HX853">
            <v>-23.767903828199998</v>
          </cell>
          <cell r="HY853">
            <v>-23.767903828199998</v>
          </cell>
          <cell r="HZ853">
            <v>0</v>
          </cell>
          <cell r="IA853">
            <v>-33.802876217399998</v>
          </cell>
          <cell r="IB853">
            <v>-33.802876217399998</v>
          </cell>
          <cell r="IC853">
            <v>0</v>
          </cell>
          <cell r="ID853">
            <v>-31.068509194800001</v>
          </cell>
          <cell r="IE853">
            <v>-31.068509194800001</v>
          </cell>
          <cell r="IF853">
            <v>0</v>
          </cell>
          <cell r="IG853">
            <v>-19.8876462114</v>
          </cell>
          <cell r="IH853">
            <v>-19.8876462114</v>
          </cell>
          <cell r="II853">
            <v>0</v>
          </cell>
          <cell r="IJ853">
            <v>-50.736434200000005</v>
          </cell>
          <cell r="IK853">
            <v>-50.736434200000005</v>
          </cell>
          <cell r="IL853">
            <v>0</v>
          </cell>
          <cell r="IM853">
            <v>-37.991894599999995</v>
          </cell>
          <cell r="IN853">
            <v>-37.991894599999995</v>
          </cell>
          <cell r="IO853">
            <v>0</v>
          </cell>
          <cell r="IP853">
            <v>-18.082894599999999</v>
          </cell>
          <cell r="IQ853">
            <v>-18.082894599999999</v>
          </cell>
          <cell r="IR853">
            <v>0</v>
          </cell>
          <cell r="IS853">
            <v>-8.2434604</v>
          </cell>
          <cell r="IT853">
            <v>-8.2434604</v>
          </cell>
          <cell r="IU853">
            <v>0</v>
          </cell>
          <cell r="IV853">
            <v>-2.0975843000000003</v>
          </cell>
          <cell r="IW853">
            <v>-2.0975843000000003</v>
          </cell>
          <cell r="IX853">
            <v>0</v>
          </cell>
          <cell r="IY853">
            <v>-6.1609572000000004</v>
          </cell>
          <cell r="IZ853">
            <v>-6.1609572000000004</v>
          </cell>
          <cell r="JA853">
            <v>0</v>
          </cell>
          <cell r="JB853">
            <v>0</v>
          </cell>
          <cell r="JC853">
            <v>0</v>
          </cell>
          <cell r="JD853">
            <v>0</v>
          </cell>
          <cell r="JE853">
            <v>0</v>
          </cell>
          <cell r="JF853">
            <v>0</v>
          </cell>
          <cell r="JG853">
            <v>0</v>
          </cell>
          <cell r="JH853">
            <v>101.20904729999999</v>
          </cell>
          <cell r="JI853">
            <v>101.20904729999999</v>
          </cell>
          <cell r="JJ853">
            <v>0</v>
          </cell>
          <cell r="JK853">
            <v>100.8394473</v>
          </cell>
          <cell r="JL853">
            <v>100.8394473</v>
          </cell>
          <cell r="JM853">
            <v>0</v>
          </cell>
          <cell r="JN853">
            <v>79.995400000000004</v>
          </cell>
          <cell r="JO853">
            <v>79.995400000000004</v>
          </cell>
          <cell r="JP853">
            <v>0</v>
          </cell>
          <cell r="JQ853">
            <v>1.3113999999999999</v>
          </cell>
          <cell r="JR853">
            <v>1.3113999999999999</v>
          </cell>
          <cell r="JS853">
            <v>0</v>
          </cell>
          <cell r="JT853">
            <v>-43.446682000000003</v>
          </cell>
          <cell r="JU853">
            <v>-43.446682000000003</v>
          </cell>
          <cell r="JV853">
            <v>0</v>
          </cell>
          <cell r="JW853">
            <v>0</v>
          </cell>
          <cell r="JX853">
            <v>0</v>
          </cell>
          <cell r="JY853">
            <v>0</v>
          </cell>
          <cell r="JZ853">
            <v>0</v>
          </cell>
          <cell r="KA853">
            <v>0</v>
          </cell>
          <cell r="KB853">
            <v>0</v>
          </cell>
          <cell r="KC853">
            <v>0</v>
          </cell>
          <cell r="KD853">
            <v>0</v>
          </cell>
          <cell r="KE853">
            <v>0</v>
          </cell>
          <cell r="KF853">
            <v>0</v>
          </cell>
          <cell r="KG853">
            <v>0</v>
          </cell>
          <cell r="KH853">
            <v>0</v>
          </cell>
          <cell r="KI853">
            <v>0</v>
          </cell>
          <cell r="KJ853">
            <v>0</v>
          </cell>
          <cell r="KK853">
            <v>0</v>
          </cell>
          <cell r="KL853">
            <v>0</v>
          </cell>
          <cell r="KM853">
            <v>0</v>
          </cell>
          <cell r="KN853">
            <v>0</v>
          </cell>
          <cell r="KO853">
            <v>0</v>
          </cell>
          <cell r="KP853">
            <v>0</v>
          </cell>
          <cell r="KQ853">
            <v>0</v>
          </cell>
          <cell r="KR853">
            <v>0</v>
          </cell>
          <cell r="KS853">
            <v>0</v>
          </cell>
          <cell r="KT853">
            <v>0</v>
          </cell>
          <cell r="KU853">
            <v>0</v>
          </cell>
          <cell r="KV853">
            <v>0</v>
          </cell>
          <cell r="KW853">
            <v>0</v>
          </cell>
          <cell r="KX853">
            <v>0</v>
          </cell>
          <cell r="KY853">
            <v>0</v>
          </cell>
          <cell r="KZ853">
            <v>0</v>
          </cell>
          <cell r="LA853">
            <v>0</v>
          </cell>
          <cell r="LB853">
            <v>0</v>
          </cell>
          <cell r="LC853">
            <v>0</v>
          </cell>
          <cell r="LD853">
            <v>0</v>
          </cell>
          <cell r="LE853">
            <v>0</v>
          </cell>
          <cell r="LF853">
            <v>0</v>
          </cell>
          <cell r="LG853">
            <v>0</v>
          </cell>
          <cell r="LH853">
            <v>0</v>
          </cell>
          <cell r="LI853">
            <v>0</v>
          </cell>
          <cell r="LJ853">
            <v>0</v>
          </cell>
          <cell r="LK853">
            <v>0</v>
          </cell>
          <cell r="LL853">
            <v>0</v>
          </cell>
          <cell r="LM853">
            <v>0</v>
          </cell>
          <cell r="LN853">
            <v>0</v>
          </cell>
          <cell r="LO853">
            <v>0</v>
          </cell>
          <cell r="LP853">
            <v>0</v>
          </cell>
          <cell r="LQ853">
            <v>0</v>
          </cell>
          <cell r="LR853">
            <v>0</v>
          </cell>
          <cell r="LS853">
            <v>0</v>
          </cell>
          <cell r="LT853">
            <v>0</v>
          </cell>
          <cell r="LU853">
            <v>0</v>
          </cell>
          <cell r="LV853">
            <v>0</v>
          </cell>
          <cell r="LW853">
            <v>0</v>
          </cell>
          <cell r="LX853">
            <v>0</v>
          </cell>
          <cell r="LY853">
            <v>0</v>
          </cell>
          <cell r="LZ853">
            <v>0</v>
          </cell>
          <cell r="MA853">
            <v>0</v>
          </cell>
          <cell r="MB853">
            <v>0</v>
          </cell>
          <cell r="MC853">
            <v>0</v>
          </cell>
          <cell r="MD853">
            <v>0</v>
          </cell>
          <cell r="ME853">
            <v>0</v>
          </cell>
          <cell r="MF853">
            <v>0</v>
          </cell>
          <cell r="MG853">
            <v>0</v>
          </cell>
          <cell r="MH853">
            <v>0</v>
          </cell>
          <cell r="MI853">
            <v>0</v>
          </cell>
          <cell r="MJ853">
            <v>0</v>
          </cell>
          <cell r="MK853">
            <v>0</v>
          </cell>
          <cell r="ML853">
            <v>0</v>
          </cell>
          <cell r="MM853">
            <v>0</v>
          </cell>
          <cell r="MN853">
            <v>0</v>
          </cell>
          <cell r="MO853">
            <v>0</v>
          </cell>
          <cell r="MP853">
            <v>0</v>
          </cell>
          <cell r="MQ853">
            <v>0</v>
          </cell>
          <cell r="MR853">
            <v>0</v>
          </cell>
          <cell r="MS853">
            <v>0</v>
          </cell>
          <cell r="MT853">
            <v>0</v>
          </cell>
          <cell r="MU853">
            <v>0</v>
          </cell>
          <cell r="MV853">
            <v>0</v>
          </cell>
          <cell r="MW853">
            <v>0</v>
          </cell>
          <cell r="MX853">
            <v>0</v>
          </cell>
          <cell r="MY853">
            <v>0</v>
          </cell>
          <cell r="MZ853">
            <v>0</v>
          </cell>
          <cell r="NA853">
            <v>0</v>
          </cell>
          <cell r="NB853">
            <v>0</v>
          </cell>
          <cell r="NC853">
            <v>0</v>
          </cell>
          <cell r="ND853">
            <v>0</v>
          </cell>
          <cell r="NE853">
            <v>0</v>
          </cell>
          <cell r="NF853">
            <v>0</v>
          </cell>
          <cell r="NG853">
            <v>0</v>
          </cell>
          <cell r="NH853">
            <v>0</v>
          </cell>
          <cell r="NI853">
            <v>0</v>
          </cell>
          <cell r="NJ853">
            <v>0</v>
          </cell>
          <cell r="NK853">
            <v>0</v>
          </cell>
          <cell r="NL853">
            <v>0</v>
          </cell>
          <cell r="NM853">
            <v>0</v>
          </cell>
          <cell r="NN853">
            <v>0</v>
          </cell>
          <cell r="NO853">
            <v>0</v>
          </cell>
          <cell r="NP853">
            <v>0</v>
          </cell>
          <cell r="NQ853">
            <v>0</v>
          </cell>
          <cell r="NR853">
            <v>0</v>
          </cell>
          <cell r="NS853">
            <v>0</v>
          </cell>
          <cell r="NT853">
            <v>0</v>
          </cell>
          <cell r="NU853">
            <v>0</v>
          </cell>
          <cell r="NV853">
            <v>0</v>
          </cell>
          <cell r="NW853">
            <v>0</v>
          </cell>
        </row>
        <row r="854">
          <cell r="HO854">
            <v>0</v>
          </cell>
          <cell r="HP854" t="str">
            <v>2021-T3</v>
          </cell>
          <cell r="HR854">
            <v>0</v>
          </cell>
          <cell r="HS854" t="str">
            <v>2021-T2</v>
          </cell>
          <cell r="HU854">
            <v>0</v>
          </cell>
          <cell r="HV854" t="str">
            <v>2021-T1</v>
          </cell>
          <cell r="HX854">
            <v>0</v>
          </cell>
          <cell r="HY854" t="str">
            <v>2020-T4</v>
          </cell>
          <cell r="IA854">
            <v>0</v>
          </cell>
          <cell r="IB854" t="str">
            <v>2020-T3</v>
          </cell>
          <cell r="ID854">
            <v>0</v>
          </cell>
          <cell r="IE854" t="str">
            <v>2020-T2</v>
          </cell>
          <cell r="IG854">
            <v>0</v>
          </cell>
          <cell r="IH854" t="str">
            <v>2020-T1</v>
          </cell>
          <cell r="IJ854">
            <v>0</v>
          </cell>
          <cell r="IK854" t="str">
            <v>2019-T4</v>
          </cell>
          <cell r="IM854">
            <v>0</v>
          </cell>
          <cell r="IN854" t="str">
            <v>2019-T3</v>
          </cell>
          <cell r="IP854">
            <v>0</v>
          </cell>
          <cell r="IQ854" t="str">
            <v>2019-T2</v>
          </cell>
          <cell r="IS854">
            <v>0</v>
          </cell>
          <cell r="IT854" t="str">
            <v>2019-T1</v>
          </cell>
          <cell r="IV854">
            <v>0</v>
          </cell>
          <cell r="IW854" t="str">
            <v>2018-T4</v>
          </cell>
          <cell r="IY854">
            <v>0</v>
          </cell>
          <cell r="IZ854" t="str">
            <v>2018-T3</v>
          </cell>
          <cell r="JB854">
            <v>0</v>
          </cell>
          <cell r="JC854" t="str">
            <v>2018-T2</v>
          </cell>
          <cell r="JE854">
            <v>0</v>
          </cell>
          <cell r="JF854" t="str">
            <v>2018-T1</v>
          </cell>
          <cell r="JH854">
            <v>0</v>
          </cell>
          <cell r="JI854" t="str">
            <v>2017-T4</v>
          </cell>
          <cell r="JK854">
            <v>0</v>
          </cell>
          <cell r="JL854" t="str">
            <v>2017-T3</v>
          </cell>
          <cell r="JN854">
            <v>0</v>
          </cell>
          <cell r="JO854" t="str">
            <v>2017-T2</v>
          </cell>
          <cell r="JQ854">
            <v>0</v>
          </cell>
          <cell r="JR854" t="str">
            <v>2017-T1</v>
          </cell>
          <cell r="JT854">
            <v>0</v>
          </cell>
          <cell r="JU854" t="str">
            <v>2016-T4</v>
          </cell>
          <cell r="JW854">
            <v>0</v>
          </cell>
          <cell r="JX854" t="str">
            <v>2016-T3</v>
          </cell>
          <cell r="JZ854">
            <v>0</v>
          </cell>
          <cell r="KA854" t="str">
            <v>2016-T2</v>
          </cell>
          <cell r="KC854">
            <v>0</v>
          </cell>
          <cell r="KD854" t="str">
            <v>2016-T1</v>
          </cell>
          <cell r="KF854">
            <v>0</v>
          </cell>
          <cell r="KG854" t="str">
            <v>2015-T4</v>
          </cell>
          <cell r="KI854">
            <v>0</v>
          </cell>
          <cell r="KJ854" t="str">
            <v>2015-T3</v>
          </cell>
          <cell r="KL854">
            <v>0</v>
          </cell>
          <cell r="KM854" t="str">
            <v>2015-T2</v>
          </cell>
          <cell r="KO854">
            <v>0</v>
          </cell>
          <cell r="KP854" t="str">
            <v>2015-T1</v>
          </cell>
          <cell r="KR854">
            <v>0</v>
          </cell>
          <cell r="KS854" t="str">
            <v>2014-T4</v>
          </cell>
          <cell r="KU854">
            <v>0</v>
          </cell>
          <cell r="KV854" t="str">
            <v>2014-T3</v>
          </cell>
          <cell r="KX854">
            <v>0</v>
          </cell>
          <cell r="KY854" t="str">
            <v>2014-T2</v>
          </cell>
          <cell r="LA854">
            <v>0</v>
          </cell>
          <cell r="LB854" t="str">
            <v>2014-T1</v>
          </cell>
          <cell r="LD854">
            <v>0</v>
          </cell>
          <cell r="LE854" t="str">
            <v>2013-T4</v>
          </cell>
          <cell r="LG854">
            <v>0</v>
          </cell>
          <cell r="LH854" t="str">
            <v>2013-T3</v>
          </cell>
          <cell r="LJ854">
            <v>0</v>
          </cell>
          <cell r="LK854" t="str">
            <v>2013-T2</v>
          </cell>
          <cell r="LM854">
            <v>0</v>
          </cell>
          <cell r="LN854" t="str">
            <v>2013-T1</v>
          </cell>
          <cell r="LP854">
            <v>0</v>
          </cell>
          <cell r="LQ854" t="str">
            <v>2012-T4</v>
          </cell>
          <cell r="LS854">
            <v>0</v>
          </cell>
          <cell r="LT854" t="str">
            <v>2012-T3</v>
          </cell>
          <cell r="LV854">
            <v>0</v>
          </cell>
          <cell r="LW854" t="str">
            <v>2012-T2</v>
          </cell>
          <cell r="LY854">
            <v>0</v>
          </cell>
          <cell r="LZ854" t="str">
            <v>2012-T1</v>
          </cell>
          <cell r="MB854">
            <v>0</v>
          </cell>
          <cell r="MC854" t="str">
            <v>2011-T4</v>
          </cell>
          <cell r="ME854">
            <v>0</v>
          </cell>
          <cell r="MF854" t="str">
            <v>2011-T3</v>
          </cell>
          <cell r="MH854">
            <v>0</v>
          </cell>
          <cell r="MI854" t="str">
            <v>2011-T2</v>
          </cell>
          <cell r="MK854">
            <v>0</v>
          </cell>
          <cell r="ML854" t="str">
            <v>2011-T1</v>
          </cell>
          <cell r="MN854">
            <v>0</v>
          </cell>
          <cell r="MO854" t="str">
            <v>2010-T4</v>
          </cell>
          <cell r="MQ854">
            <v>0</v>
          </cell>
          <cell r="MR854" t="str">
            <v>2010-T3</v>
          </cell>
          <cell r="MT854">
            <v>0</v>
          </cell>
          <cell r="MU854" t="str">
            <v>2010-T2</v>
          </cell>
          <cell r="MW854">
            <v>0</v>
          </cell>
          <cell r="MX854" t="str">
            <v>2010-T1</v>
          </cell>
          <cell r="MZ854">
            <v>0</v>
          </cell>
          <cell r="NA854" t="str">
            <v>2009-T4</v>
          </cell>
          <cell r="NC854">
            <v>0</v>
          </cell>
          <cell r="ND854" t="str">
            <v>2009-T3</v>
          </cell>
          <cell r="NF854">
            <v>0</v>
          </cell>
          <cell r="NG854" t="str">
            <v>2009-T2</v>
          </cell>
          <cell r="NI854">
            <v>0</v>
          </cell>
          <cell r="NJ854" t="str">
            <v>2009-T1</v>
          </cell>
          <cell r="NL854">
            <v>0</v>
          </cell>
          <cell r="NM854" t="str">
            <v>2008-T4</v>
          </cell>
          <cell r="NO854">
            <v>0</v>
          </cell>
          <cell r="NP854" t="str">
            <v>2008-T3</v>
          </cell>
          <cell r="NR854">
            <v>0</v>
          </cell>
          <cell r="NS854" t="str">
            <v>2008-T2</v>
          </cell>
          <cell r="NU854">
            <v>0</v>
          </cell>
          <cell r="NV854" t="str">
            <v>2008-T1</v>
          </cell>
        </row>
        <row r="857">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0</v>
          </cell>
          <cell r="CB857">
            <v>0</v>
          </cell>
          <cell r="CC857">
            <v>0</v>
          </cell>
          <cell r="CD857">
            <v>0</v>
          </cell>
          <cell r="CE857">
            <v>0</v>
          </cell>
          <cell r="CF857">
            <v>0</v>
          </cell>
          <cell r="CG857">
            <v>0</v>
          </cell>
          <cell r="CH857">
            <v>0</v>
          </cell>
          <cell r="CI857">
            <v>0</v>
          </cell>
          <cell r="CJ857">
            <v>0</v>
          </cell>
          <cell r="CK857">
            <v>0</v>
          </cell>
          <cell r="CL857">
            <v>0</v>
          </cell>
          <cell r="CM857">
            <v>0</v>
          </cell>
          <cell r="CN857">
            <v>0</v>
          </cell>
          <cell r="CO857">
            <v>0</v>
          </cell>
          <cell r="CP857">
            <v>0</v>
          </cell>
          <cell r="CQ857">
            <v>0</v>
          </cell>
          <cell r="CR857">
            <v>0</v>
          </cell>
          <cell r="CS857">
            <v>0</v>
          </cell>
          <cell r="CT857">
            <v>0</v>
          </cell>
          <cell r="CU857">
            <v>0</v>
          </cell>
          <cell r="CV857">
            <v>0</v>
          </cell>
          <cell r="CW857">
            <v>0</v>
          </cell>
          <cell r="CX857">
            <v>0</v>
          </cell>
          <cell r="CY857">
            <v>0</v>
          </cell>
          <cell r="CZ857">
            <v>0</v>
          </cell>
          <cell r="DA857">
            <v>0</v>
          </cell>
          <cell r="DB857">
            <v>0</v>
          </cell>
          <cell r="DC857">
            <v>0</v>
          </cell>
          <cell r="DD857">
            <v>0</v>
          </cell>
          <cell r="DE857">
            <v>0</v>
          </cell>
          <cell r="DF857">
            <v>0</v>
          </cell>
          <cell r="DG857">
            <v>0</v>
          </cell>
          <cell r="DH857">
            <v>0</v>
          </cell>
          <cell r="DI857">
            <v>0</v>
          </cell>
          <cell r="DJ857">
            <v>0</v>
          </cell>
          <cell r="DK857">
            <v>0</v>
          </cell>
          <cell r="DL857">
            <v>0</v>
          </cell>
          <cell r="DM857">
            <v>0</v>
          </cell>
          <cell r="DN857">
            <v>0</v>
          </cell>
          <cell r="DO857">
            <v>0</v>
          </cell>
          <cell r="DP857">
            <v>0</v>
          </cell>
          <cell r="DQ857">
            <v>0</v>
          </cell>
          <cell r="DR857">
            <v>0</v>
          </cell>
          <cell r="DS857">
            <v>0</v>
          </cell>
          <cell r="DT857">
            <v>0</v>
          </cell>
          <cell r="DU857">
            <v>0</v>
          </cell>
          <cell r="DV857">
            <v>0</v>
          </cell>
          <cell r="DW857">
            <v>0</v>
          </cell>
          <cell r="DX857">
            <v>0</v>
          </cell>
          <cell r="DY857">
            <v>0</v>
          </cell>
          <cell r="DZ857">
            <v>0</v>
          </cell>
          <cell r="EA857">
            <v>0</v>
          </cell>
          <cell r="EB857">
            <v>0</v>
          </cell>
          <cell r="EC857">
            <v>0</v>
          </cell>
          <cell r="ED857">
            <v>0</v>
          </cell>
          <cell r="EE857">
            <v>360</v>
          </cell>
          <cell r="EF857">
            <v>0</v>
          </cell>
          <cell r="EG857">
            <v>360</v>
          </cell>
          <cell r="EH857">
            <v>80</v>
          </cell>
          <cell r="EI857">
            <v>0</v>
          </cell>
          <cell r="EJ857">
            <v>80</v>
          </cell>
          <cell r="EK857">
            <v>595</v>
          </cell>
          <cell r="EL857">
            <v>0</v>
          </cell>
          <cell r="EM857">
            <v>595</v>
          </cell>
          <cell r="EN857">
            <v>396</v>
          </cell>
          <cell r="EO857">
            <v>0</v>
          </cell>
          <cell r="EP857">
            <v>396</v>
          </cell>
          <cell r="EQ857">
            <v>235</v>
          </cell>
          <cell r="ER857">
            <v>0</v>
          </cell>
          <cell r="ES857">
            <v>235</v>
          </cell>
          <cell r="ET857">
            <v>516</v>
          </cell>
          <cell r="EU857">
            <v>0</v>
          </cell>
          <cell r="EV857">
            <v>516</v>
          </cell>
          <cell r="EW857">
            <v>91</v>
          </cell>
          <cell r="EX857">
            <v>0</v>
          </cell>
          <cell r="EY857">
            <v>91</v>
          </cell>
          <cell r="EZ857">
            <v>1024</v>
          </cell>
          <cell r="FA857">
            <v>0</v>
          </cell>
          <cell r="FB857">
            <v>1024</v>
          </cell>
          <cell r="FC857">
            <v>0</v>
          </cell>
          <cell r="FD857">
            <v>0</v>
          </cell>
          <cell r="FE857">
            <v>0</v>
          </cell>
          <cell r="FF857">
            <v>0</v>
          </cell>
          <cell r="FG857">
            <v>0</v>
          </cell>
          <cell r="FH857">
            <v>0</v>
          </cell>
          <cell r="FI857">
            <v>0</v>
          </cell>
          <cell r="FJ857">
            <v>0</v>
          </cell>
          <cell r="FK857">
            <v>0</v>
          </cell>
          <cell r="FL857">
            <v>0</v>
          </cell>
          <cell r="FM857">
            <v>0</v>
          </cell>
          <cell r="FN857">
            <v>0</v>
          </cell>
          <cell r="FO857">
            <v>0</v>
          </cell>
          <cell r="FP857">
            <v>0</v>
          </cell>
          <cell r="FQ857">
            <v>0</v>
          </cell>
          <cell r="FR857">
            <v>0</v>
          </cell>
          <cell r="FS857">
            <v>0</v>
          </cell>
          <cell r="FT857">
            <v>0</v>
          </cell>
          <cell r="FU857">
            <v>0</v>
          </cell>
          <cell r="FV857">
            <v>0</v>
          </cell>
          <cell r="FW857">
            <v>0</v>
          </cell>
          <cell r="FX857">
            <v>0</v>
          </cell>
          <cell r="FY857">
            <v>0</v>
          </cell>
          <cell r="FZ857">
            <v>0</v>
          </cell>
          <cell r="GA857">
            <v>0</v>
          </cell>
          <cell r="GB857">
            <v>0</v>
          </cell>
          <cell r="GC857">
            <v>0</v>
          </cell>
          <cell r="GD857">
            <v>0</v>
          </cell>
          <cell r="GE857">
            <v>0</v>
          </cell>
          <cell r="GF857">
            <v>0</v>
          </cell>
          <cell r="GG857">
            <v>0</v>
          </cell>
          <cell r="GH857">
            <v>0</v>
          </cell>
          <cell r="GI857">
            <v>0</v>
          </cell>
          <cell r="GJ857">
            <v>0</v>
          </cell>
          <cell r="GK857">
            <v>0</v>
          </cell>
          <cell r="GL857">
            <v>0</v>
          </cell>
          <cell r="GM857">
            <v>0</v>
          </cell>
          <cell r="GN857">
            <v>0</v>
          </cell>
          <cell r="GO857">
            <v>0</v>
          </cell>
          <cell r="GP857">
            <v>0</v>
          </cell>
          <cell r="GQ857">
            <v>0</v>
          </cell>
          <cell r="GR857">
            <v>0</v>
          </cell>
          <cell r="GS857">
            <v>0</v>
          </cell>
          <cell r="GT857">
            <v>0</v>
          </cell>
          <cell r="GU857">
            <v>0</v>
          </cell>
          <cell r="GV857">
            <v>0</v>
          </cell>
          <cell r="GW857">
            <v>0</v>
          </cell>
          <cell r="GX857">
            <v>0</v>
          </cell>
          <cell r="GY857">
            <v>0</v>
          </cell>
          <cell r="GZ857">
            <v>0</v>
          </cell>
          <cell r="HA857">
            <v>0</v>
          </cell>
          <cell r="HB857">
            <v>0</v>
          </cell>
          <cell r="HC857">
            <v>0</v>
          </cell>
          <cell r="HD857">
            <v>0</v>
          </cell>
          <cell r="HE857">
            <v>0</v>
          </cell>
          <cell r="HF857">
            <v>0</v>
          </cell>
          <cell r="HG857">
            <v>0</v>
          </cell>
          <cell r="HH857">
            <v>0</v>
          </cell>
          <cell r="HI857">
            <v>0</v>
          </cell>
          <cell r="HJ857">
            <v>0</v>
          </cell>
          <cell r="HO857">
            <v>0</v>
          </cell>
          <cell r="HP857">
            <v>0</v>
          </cell>
          <cell r="HQ857">
            <v>0</v>
          </cell>
          <cell r="HR857">
            <v>0</v>
          </cell>
          <cell r="HS857">
            <v>0</v>
          </cell>
          <cell r="HT857">
            <v>0</v>
          </cell>
          <cell r="HU857">
            <v>0</v>
          </cell>
          <cell r="HV857">
            <v>0</v>
          </cell>
          <cell r="HW857">
            <v>0</v>
          </cell>
          <cell r="HX857">
            <v>0</v>
          </cell>
          <cell r="HY857">
            <v>0</v>
          </cell>
          <cell r="HZ857">
            <v>0</v>
          </cell>
          <cell r="IA857">
            <v>0</v>
          </cell>
          <cell r="IB857">
            <v>0</v>
          </cell>
          <cell r="IC857">
            <v>0</v>
          </cell>
          <cell r="ID857">
            <v>0</v>
          </cell>
          <cell r="IE857">
            <v>0</v>
          </cell>
          <cell r="IF857">
            <v>0</v>
          </cell>
          <cell r="IG857">
            <v>0</v>
          </cell>
          <cell r="IH857">
            <v>0</v>
          </cell>
          <cell r="II857">
            <v>0</v>
          </cell>
          <cell r="IJ857">
            <v>0</v>
          </cell>
          <cell r="IK857">
            <v>0</v>
          </cell>
          <cell r="IL857">
            <v>0</v>
          </cell>
          <cell r="IM857">
            <v>0</v>
          </cell>
          <cell r="IN857">
            <v>0</v>
          </cell>
          <cell r="IO857">
            <v>0</v>
          </cell>
          <cell r="IP857">
            <v>0</v>
          </cell>
          <cell r="IQ857">
            <v>0</v>
          </cell>
          <cell r="IR857">
            <v>0</v>
          </cell>
          <cell r="IS857">
            <v>0</v>
          </cell>
          <cell r="IT857">
            <v>0</v>
          </cell>
          <cell r="IU857">
            <v>0</v>
          </cell>
          <cell r="IV857">
            <v>0</v>
          </cell>
          <cell r="IW857">
            <v>0</v>
          </cell>
          <cell r="IX857">
            <v>0</v>
          </cell>
          <cell r="IY857">
            <v>0</v>
          </cell>
          <cell r="IZ857">
            <v>0</v>
          </cell>
          <cell r="JA857">
            <v>0</v>
          </cell>
          <cell r="JB857">
            <v>0</v>
          </cell>
          <cell r="JC857">
            <v>0</v>
          </cell>
          <cell r="JD857">
            <v>0</v>
          </cell>
          <cell r="JE857">
            <v>0</v>
          </cell>
          <cell r="JF857">
            <v>0</v>
          </cell>
          <cell r="JG857">
            <v>0</v>
          </cell>
          <cell r="JH857">
            <v>0</v>
          </cell>
          <cell r="JI857">
            <v>0</v>
          </cell>
          <cell r="JJ857">
            <v>0</v>
          </cell>
          <cell r="JK857">
            <v>0</v>
          </cell>
          <cell r="JL857">
            <v>0</v>
          </cell>
          <cell r="JM857">
            <v>0</v>
          </cell>
          <cell r="JN857">
            <v>0</v>
          </cell>
          <cell r="JO857">
            <v>0</v>
          </cell>
          <cell r="JP857">
            <v>0</v>
          </cell>
          <cell r="JQ857">
            <v>0</v>
          </cell>
          <cell r="JR857">
            <v>0</v>
          </cell>
          <cell r="JS857">
            <v>0</v>
          </cell>
          <cell r="JT857">
            <v>0</v>
          </cell>
          <cell r="JU857">
            <v>0</v>
          </cell>
          <cell r="JV857">
            <v>0</v>
          </cell>
          <cell r="JW857">
            <v>0</v>
          </cell>
          <cell r="JX857">
            <v>0</v>
          </cell>
          <cell r="JY857">
            <v>0</v>
          </cell>
          <cell r="JZ857">
            <v>0</v>
          </cell>
          <cell r="KA857">
            <v>0</v>
          </cell>
          <cell r="KB857">
            <v>0</v>
          </cell>
          <cell r="KC857">
            <v>0</v>
          </cell>
          <cell r="KD857">
            <v>0</v>
          </cell>
          <cell r="KE857">
            <v>0</v>
          </cell>
          <cell r="KF857">
            <v>0</v>
          </cell>
          <cell r="KG857">
            <v>0</v>
          </cell>
          <cell r="KH857">
            <v>0</v>
          </cell>
          <cell r="KI857">
            <v>0</v>
          </cell>
          <cell r="KJ857">
            <v>0</v>
          </cell>
          <cell r="KK857">
            <v>0</v>
          </cell>
          <cell r="KL857">
            <v>0</v>
          </cell>
          <cell r="KM857">
            <v>0</v>
          </cell>
          <cell r="KN857">
            <v>0</v>
          </cell>
          <cell r="KO857">
            <v>0</v>
          </cell>
          <cell r="KP857">
            <v>0</v>
          </cell>
          <cell r="KQ857">
            <v>0</v>
          </cell>
          <cell r="KR857">
            <v>0</v>
          </cell>
          <cell r="KS857">
            <v>0</v>
          </cell>
          <cell r="KT857">
            <v>360</v>
          </cell>
          <cell r="KU857">
            <v>0</v>
          </cell>
          <cell r="KV857">
            <v>0</v>
          </cell>
          <cell r="KW857">
            <v>80</v>
          </cell>
          <cell r="KX857">
            <v>0</v>
          </cell>
          <cell r="KY857">
            <v>0</v>
          </cell>
          <cell r="KZ857">
            <v>595</v>
          </cell>
          <cell r="LA857">
            <v>0</v>
          </cell>
          <cell r="LB857">
            <v>0</v>
          </cell>
          <cell r="LC857">
            <v>396</v>
          </cell>
          <cell r="LD857">
            <v>0</v>
          </cell>
          <cell r="LE857">
            <v>0</v>
          </cell>
          <cell r="LF857">
            <v>235</v>
          </cell>
          <cell r="LG857">
            <v>0</v>
          </cell>
          <cell r="LH857">
            <v>0</v>
          </cell>
          <cell r="LI857">
            <v>516</v>
          </cell>
          <cell r="LJ857">
            <v>0</v>
          </cell>
          <cell r="LK857">
            <v>0</v>
          </cell>
          <cell r="LL857">
            <v>91</v>
          </cell>
          <cell r="LM857">
            <v>0</v>
          </cell>
          <cell r="LN857">
            <v>0</v>
          </cell>
          <cell r="LO857">
            <v>1024</v>
          </cell>
          <cell r="LP857">
            <v>0</v>
          </cell>
          <cell r="LQ857">
            <v>0</v>
          </cell>
          <cell r="LR857">
            <v>0</v>
          </cell>
          <cell r="LS857">
            <v>0</v>
          </cell>
          <cell r="LT857">
            <v>0</v>
          </cell>
          <cell r="LU857">
            <v>0</v>
          </cell>
          <cell r="LV857">
            <v>0</v>
          </cell>
          <cell r="LW857">
            <v>0</v>
          </cell>
          <cell r="LX857">
            <v>0</v>
          </cell>
          <cell r="LY857">
            <v>0</v>
          </cell>
          <cell r="LZ857">
            <v>0</v>
          </cell>
          <cell r="MA857">
            <v>0</v>
          </cell>
          <cell r="MB857">
            <v>0</v>
          </cell>
          <cell r="MC857">
            <v>0</v>
          </cell>
          <cell r="MD857">
            <v>0</v>
          </cell>
          <cell r="ME857">
            <v>0</v>
          </cell>
          <cell r="MF857">
            <v>0</v>
          </cell>
          <cell r="MG857">
            <v>0</v>
          </cell>
          <cell r="MH857">
            <v>0</v>
          </cell>
          <cell r="MI857">
            <v>0</v>
          </cell>
          <cell r="MJ857">
            <v>0</v>
          </cell>
          <cell r="MK857">
            <v>0</v>
          </cell>
          <cell r="ML857">
            <v>0</v>
          </cell>
          <cell r="MM857">
            <v>0</v>
          </cell>
          <cell r="MN857">
            <v>0</v>
          </cell>
          <cell r="MO857">
            <v>0</v>
          </cell>
          <cell r="MP857">
            <v>0</v>
          </cell>
          <cell r="MQ857">
            <v>0</v>
          </cell>
          <cell r="MR857">
            <v>0</v>
          </cell>
          <cell r="MS857">
            <v>0</v>
          </cell>
          <cell r="MT857">
            <v>0</v>
          </cell>
          <cell r="MU857">
            <v>0</v>
          </cell>
          <cell r="MV857">
            <v>0</v>
          </cell>
          <cell r="MW857">
            <v>0</v>
          </cell>
          <cell r="MX857">
            <v>0</v>
          </cell>
          <cell r="MY857">
            <v>0</v>
          </cell>
          <cell r="MZ857">
            <v>0</v>
          </cell>
          <cell r="NA857">
            <v>0</v>
          </cell>
          <cell r="NB857">
            <v>0</v>
          </cell>
          <cell r="NC857">
            <v>0</v>
          </cell>
          <cell r="ND857">
            <v>0</v>
          </cell>
          <cell r="NE857">
            <v>0</v>
          </cell>
          <cell r="NF857">
            <v>0</v>
          </cell>
          <cell r="NG857">
            <v>0</v>
          </cell>
          <cell r="NH857">
            <v>0</v>
          </cell>
          <cell r="NI857">
            <v>0</v>
          </cell>
          <cell r="NJ857">
            <v>0</v>
          </cell>
          <cell r="NK857">
            <v>0</v>
          </cell>
          <cell r="NL857">
            <v>0</v>
          </cell>
          <cell r="NM857">
            <v>0</v>
          </cell>
          <cell r="NN857">
            <v>0</v>
          </cell>
          <cell r="NO857">
            <v>0</v>
          </cell>
          <cell r="NP857">
            <v>0</v>
          </cell>
          <cell r="NQ857">
            <v>0</v>
          </cell>
          <cell r="NR857">
            <v>0</v>
          </cell>
          <cell r="NS857">
            <v>0</v>
          </cell>
          <cell r="NT857">
            <v>0</v>
          </cell>
          <cell r="NU857">
            <v>0</v>
          </cell>
          <cell r="NV857">
            <v>0</v>
          </cell>
          <cell r="NW857">
            <v>0</v>
          </cell>
        </row>
        <row r="858">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0</v>
          </cell>
          <cell r="CB858">
            <v>0</v>
          </cell>
          <cell r="CC858">
            <v>0</v>
          </cell>
          <cell r="CD858">
            <v>0</v>
          </cell>
          <cell r="CE858">
            <v>0</v>
          </cell>
          <cell r="CF858">
            <v>0</v>
          </cell>
          <cell r="CG858">
            <v>0</v>
          </cell>
          <cell r="CH858">
            <v>0</v>
          </cell>
          <cell r="CI858">
            <v>0</v>
          </cell>
          <cell r="CJ858">
            <v>0</v>
          </cell>
          <cell r="CK858">
            <v>0</v>
          </cell>
          <cell r="CL858">
            <v>0</v>
          </cell>
          <cell r="CM858">
            <v>0</v>
          </cell>
          <cell r="CN858">
            <v>0</v>
          </cell>
          <cell r="CO858">
            <v>0</v>
          </cell>
          <cell r="CP858">
            <v>0</v>
          </cell>
          <cell r="CQ858">
            <v>0</v>
          </cell>
          <cell r="CR858">
            <v>0</v>
          </cell>
          <cell r="CS858">
            <v>0</v>
          </cell>
          <cell r="CT858">
            <v>0</v>
          </cell>
          <cell r="CU858">
            <v>0</v>
          </cell>
          <cell r="CV858">
            <v>0</v>
          </cell>
          <cell r="CW858">
            <v>0</v>
          </cell>
          <cell r="CX858">
            <v>0</v>
          </cell>
          <cell r="CY858">
            <v>0</v>
          </cell>
          <cell r="CZ858">
            <v>0</v>
          </cell>
          <cell r="DA858">
            <v>0</v>
          </cell>
          <cell r="DB858">
            <v>0</v>
          </cell>
          <cell r="DC858">
            <v>0</v>
          </cell>
          <cell r="DD858">
            <v>0</v>
          </cell>
          <cell r="DE858">
            <v>0</v>
          </cell>
          <cell r="DF858">
            <v>0</v>
          </cell>
          <cell r="DG858">
            <v>0</v>
          </cell>
          <cell r="DH858">
            <v>0</v>
          </cell>
          <cell r="DI858">
            <v>0</v>
          </cell>
          <cell r="DJ858">
            <v>0</v>
          </cell>
          <cell r="DK858">
            <v>0</v>
          </cell>
          <cell r="DL858">
            <v>0</v>
          </cell>
          <cell r="DM858">
            <v>0</v>
          </cell>
          <cell r="DN858">
            <v>0</v>
          </cell>
          <cell r="DO858">
            <v>0</v>
          </cell>
          <cell r="DP858">
            <v>0</v>
          </cell>
          <cell r="DQ858">
            <v>0</v>
          </cell>
          <cell r="DR858">
            <v>0</v>
          </cell>
          <cell r="DS858">
            <v>0</v>
          </cell>
          <cell r="DT858">
            <v>0</v>
          </cell>
          <cell r="DU858">
            <v>0</v>
          </cell>
          <cell r="DV858">
            <v>0</v>
          </cell>
          <cell r="DW858">
            <v>0</v>
          </cell>
          <cell r="DX858">
            <v>0</v>
          </cell>
          <cell r="DY858">
            <v>0</v>
          </cell>
          <cell r="DZ858">
            <v>0</v>
          </cell>
          <cell r="EA858">
            <v>0</v>
          </cell>
          <cell r="EB858">
            <v>0</v>
          </cell>
          <cell r="EC858">
            <v>0</v>
          </cell>
          <cell r="ED858">
            <v>0</v>
          </cell>
          <cell r="EE858">
            <v>0</v>
          </cell>
          <cell r="EF858">
            <v>0</v>
          </cell>
          <cell r="EG858">
            <v>0</v>
          </cell>
          <cell r="EH858">
            <v>0</v>
          </cell>
          <cell r="EI858">
            <v>0</v>
          </cell>
          <cell r="EJ858">
            <v>0</v>
          </cell>
          <cell r="EK858">
            <v>0</v>
          </cell>
          <cell r="EL858">
            <v>0</v>
          </cell>
          <cell r="EM858">
            <v>0</v>
          </cell>
          <cell r="EN858">
            <v>0</v>
          </cell>
          <cell r="EO858">
            <v>0</v>
          </cell>
          <cell r="EP858">
            <v>0</v>
          </cell>
          <cell r="EQ858">
            <v>0</v>
          </cell>
          <cell r="ER858">
            <v>0</v>
          </cell>
          <cell r="ES858">
            <v>0</v>
          </cell>
          <cell r="ET858">
            <v>0</v>
          </cell>
          <cell r="EU858">
            <v>0</v>
          </cell>
          <cell r="EV858">
            <v>0</v>
          </cell>
          <cell r="EW858">
            <v>0</v>
          </cell>
          <cell r="EX858">
            <v>0</v>
          </cell>
          <cell r="EY858">
            <v>0</v>
          </cell>
          <cell r="EZ858">
            <v>0</v>
          </cell>
          <cell r="FA858">
            <v>0</v>
          </cell>
          <cell r="FB858">
            <v>0</v>
          </cell>
          <cell r="FC858">
            <v>0</v>
          </cell>
          <cell r="FD858">
            <v>0</v>
          </cell>
          <cell r="FE858">
            <v>0</v>
          </cell>
          <cell r="FF858">
            <v>0</v>
          </cell>
          <cell r="FG858">
            <v>0</v>
          </cell>
          <cell r="FH858">
            <v>0</v>
          </cell>
          <cell r="FI858">
            <v>0</v>
          </cell>
          <cell r="FJ858">
            <v>0</v>
          </cell>
          <cell r="FK858">
            <v>0</v>
          </cell>
          <cell r="FL858">
            <v>0</v>
          </cell>
          <cell r="FM858">
            <v>0</v>
          </cell>
          <cell r="FN858">
            <v>0</v>
          </cell>
          <cell r="FO858">
            <v>0</v>
          </cell>
          <cell r="FP858">
            <v>0</v>
          </cell>
          <cell r="FQ858">
            <v>0</v>
          </cell>
          <cell r="FR858">
            <v>0</v>
          </cell>
          <cell r="FS858">
            <v>0</v>
          </cell>
          <cell r="FT858">
            <v>0</v>
          </cell>
          <cell r="FU858">
            <v>0</v>
          </cell>
          <cell r="FV858">
            <v>0</v>
          </cell>
          <cell r="FW858">
            <v>0</v>
          </cell>
          <cell r="FX858">
            <v>0</v>
          </cell>
          <cell r="FY858">
            <v>0</v>
          </cell>
          <cell r="FZ858">
            <v>0</v>
          </cell>
          <cell r="GA858">
            <v>0</v>
          </cell>
          <cell r="GB858">
            <v>0</v>
          </cell>
          <cell r="GC858">
            <v>0</v>
          </cell>
          <cell r="GD858">
            <v>0</v>
          </cell>
          <cell r="GE858">
            <v>0</v>
          </cell>
          <cell r="GF858">
            <v>0</v>
          </cell>
          <cell r="GG858">
            <v>0</v>
          </cell>
          <cell r="GH858">
            <v>0</v>
          </cell>
          <cell r="GI858">
            <v>0</v>
          </cell>
          <cell r="GJ858">
            <v>0</v>
          </cell>
          <cell r="GK858">
            <v>0</v>
          </cell>
          <cell r="GL858">
            <v>0</v>
          </cell>
          <cell r="GM858">
            <v>0</v>
          </cell>
          <cell r="GN858">
            <v>0</v>
          </cell>
          <cell r="GO858">
            <v>0</v>
          </cell>
          <cell r="GP858">
            <v>0</v>
          </cell>
          <cell r="GQ858">
            <v>0</v>
          </cell>
          <cell r="GR858">
            <v>0</v>
          </cell>
          <cell r="GS858">
            <v>0</v>
          </cell>
          <cell r="GT858">
            <v>0</v>
          </cell>
          <cell r="GU858">
            <v>0</v>
          </cell>
          <cell r="GV858">
            <v>0</v>
          </cell>
          <cell r="GW858">
            <v>0</v>
          </cell>
          <cell r="GX858">
            <v>0</v>
          </cell>
          <cell r="GY858">
            <v>0</v>
          </cell>
          <cell r="GZ858">
            <v>0</v>
          </cell>
          <cell r="HA858">
            <v>0</v>
          </cell>
          <cell r="HB858">
            <v>0</v>
          </cell>
          <cell r="HC858">
            <v>0</v>
          </cell>
          <cell r="HD858">
            <v>0</v>
          </cell>
          <cell r="HE858">
            <v>0</v>
          </cell>
          <cell r="HF858">
            <v>0</v>
          </cell>
          <cell r="HG858">
            <v>0</v>
          </cell>
          <cell r="HH858">
            <v>0</v>
          </cell>
          <cell r="HI858">
            <v>0</v>
          </cell>
          <cell r="HJ858">
            <v>0</v>
          </cell>
          <cell r="HO858">
            <v>0</v>
          </cell>
          <cell r="HP858">
            <v>0</v>
          </cell>
          <cell r="HQ858">
            <v>0</v>
          </cell>
          <cell r="HR858">
            <v>0</v>
          </cell>
          <cell r="HS858">
            <v>0</v>
          </cell>
          <cell r="HT858">
            <v>0</v>
          </cell>
          <cell r="HU858">
            <v>0</v>
          </cell>
          <cell r="HV858">
            <v>0</v>
          </cell>
          <cell r="HW858">
            <v>0</v>
          </cell>
          <cell r="HX858">
            <v>0</v>
          </cell>
          <cell r="HY858">
            <v>0</v>
          </cell>
          <cell r="HZ858">
            <v>0</v>
          </cell>
          <cell r="IA858">
            <v>0</v>
          </cell>
          <cell r="IB858">
            <v>0</v>
          </cell>
          <cell r="IC858">
            <v>0</v>
          </cell>
          <cell r="ID858">
            <v>0</v>
          </cell>
          <cell r="IE858">
            <v>0</v>
          </cell>
          <cell r="IF858">
            <v>0</v>
          </cell>
          <cell r="IG858">
            <v>0</v>
          </cell>
          <cell r="IH858">
            <v>0</v>
          </cell>
          <cell r="II858">
            <v>0</v>
          </cell>
          <cell r="IJ858">
            <v>0</v>
          </cell>
          <cell r="IK858">
            <v>0</v>
          </cell>
          <cell r="IL858">
            <v>0</v>
          </cell>
          <cell r="IM858">
            <v>0</v>
          </cell>
          <cell r="IN858">
            <v>0</v>
          </cell>
          <cell r="IO858">
            <v>0</v>
          </cell>
          <cell r="IP858">
            <v>0</v>
          </cell>
          <cell r="IQ858">
            <v>0</v>
          </cell>
          <cell r="IR858">
            <v>0</v>
          </cell>
          <cell r="IS858">
            <v>0</v>
          </cell>
          <cell r="IT858">
            <v>0</v>
          </cell>
          <cell r="IU858">
            <v>0</v>
          </cell>
          <cell r="IV858">
            <v>0</v>
          </cell>
          <cell r="IW858">
            <v>0</v>
          </cell>
          <cell r="IX858">
            <v>0</v>
          </cell>
          <cell r="IY858">
            <v>0</v>
          </cell>
          <cell r="IZ858">
            <v>0</v>
          </cell>
          <cell r="JA858">
            <v>0</v>
          </cell>
          <cell r="JB858">
            <v>0</v>
          </cell>
          <cell r="JC858">
            <v>0</v>
          </cell>
          <cell r="JD858">
            <v>0</v>
          </cell>
          <cell r="JE858">
            <v>0</v>
          </cell>
          <cell r="JF858">
            <v>0</v>
          </cell>
          <cell r="JG858">
            <v>0</v>
          </cell>
          <cell r="JH858">
            <v>0</v>
          </cell>
          <cell r="JI858">
            <v>0</v>
          </cell>
          <cell r="JJ858">
            <v>0</v>
          </cell>
          <cell r="JK858">
            <v>0</v>
          </cell>
          <cell r="JL858">
            <v>0</v>
          </cell>
          <cell r="JM858">
            <v>0</v>
          </cell>
          <cell r="JN858">
            <v>0</v>
          </cell>
          <cell r="JO858">
            <v>0</v>
          </cell>
          <cell r="JP858">
            <v>0</v>
          </cell>
          <cell r="JQ858">
            <v>0</v>
          </cell>
          <cell r="JR858">
            <v>0</v>
          </cell>
          <cell r="JS858">
            <v>0</v>
          </cell>
          <cell r="JT858">
            <v>0</v>
          </cell>
          <cell r="JU858">
            <v>0</v>
          </cell>
          <cell r="JV858">
            <v>0</v>
          </cell>
          <cell r="JW858">
            <v>0</v>
          </cell>
          <cell r="JX858">
            <v>0</v>
          </cell>
          <cell r="JY858">
            <v>0</v>
          </cell>
          <cell r="JZ858">
            <v>0</v>
          </cell>
          <cell r="KA858">
            <v>0</v>
          </cell>
          <cell r="KB858">
            <v>0</v>
          </cell>
          <cell r="KC858">
            <v>0</v>
          </cell>
          <cell r="KD858">
            <v>0</v>
          </cell>
          <cell r="KE858">
            <v>0</v>
          </cell>
          <cell r="KF858">
            <v>0</v>
          </cell>
          <cell r="KG858">
            <v>0</v>
          </cell>
          <cell r="KH858">
            <v>0</v>
          </cell>
          <cell r="KI858">
            <v>0</v>
          </cell>
          <cell r="KJ858">
            <v>0</v>
          </cell>
          <cell r="KK858">
            <v>0</v>
          </cell>
          <cell r="KL858">
            <v>0</v>
          </cell>
          <cell r="KM858">
            <v>0</v>
          </cell>
          <cell r="KN858">
            <v>0</v>
          </cell>
          <cell r="KO858">
            <v>0</v>
          </cell>
          <cell r="KP858">
            <v>0</v>
          </cell>
          <cell r="KQ858">
            <v>0</v>
          </cell>
          <cell r="KR858">
            <v>0</v>
          </cell>
          <cell r="KS858">
            <v>0</v>
          </cell>
          <cell r="KT858">
            <v>0</v>
          </cell>
          <cell r="KU858">
            <v>0</v>
          </cell>
          <cell r="KV858">
            <v>0</v>
          </cell>
          <cell r="KW858">
            <v>0</v>
          </cell>
          <cell r="KX858">
            <v>0</v>
          </cell>
          <cell r="KY858">
            <v>0</v>
          </cell>
          <cell r="KZ858">
            <v>0</v>
          </cell>
          <cell r="LA858">
            <v>0</v>
          </cell>
          <cell r="LB858">
            <v>0</v>
          </cell>
          <cell r="LC858">
            <v>0</v>
          </cell>
          <cell r="LD858">
            <v>0</v>
          </cell>
          <cell r="LE858">
            <v>0</v>
          </cell>
          <cell r="LF858">
            <v>0</v>
          </cell>
          <cell r="LG858">
            <v>0</v>
          </cell>
          <cell r="LH858">
            <v>0</v>
          </cell>
          <cell r="LI858">
            <v>0</v>
          </cell>
          <cell r="LJ858">
            <v>0</v>
          </cell>
          <cell r="LK858">
            <v>0</v>
          </cell>
          <cell r="LL858">
            <v>0</v>
          </cell>
          <cell r="LM858">
            <v>0</v>
          </cell>
          <cell r="LN858">
            <v>0</v>
          </cell>
          <cell r="LO858">
            <v>0</v>
          </cell>
          <cell r="LP858">
            <v>0</v>
          </cell>
          <cell r="LQ858">
            <v>0</v>
          </cell>
          <cell r="LR858">
            <v>0</v>
          </cell>
          <cell r="LS858">
            <v>0</v>
          </cell>
          <cell r="LT858">
            <v>0</v>
          </cell>
          <cell r="LU858">
            <v>0</v>
          </cell>
          <cell r="LV858">
            <v>0</v>
          </cell>
          <cell r="LW858">
            <v>0</v>
          </cell>
          <cell r="LX858">
            <v>0</v>
          </cell>
          <cell r="LY858">
            <v>0</v>
          </cell>
          <cell r="LZ858">
            <v>0</v>
          </cell>
          <cell r="MA858">
            <v>0</v>
          </cell>
          <cell r="MB858">
            <v>0</v>
          </cell>
          <cell r="MC858">
            <v>0</v>
          </cell>
          <cell r="MD858">
            <v>0</v>
          </cell>
          <cell r="ME858">
            <v>0</v>
          </cell>
          <cell r="MF858">
            <v>0</v>
          </cell>
          <cell r="MG858">
            <v>0</v>
          </cell>
          <cell r="MH858">
            <v>0</v>
          </cell>
          <cell r="MI858">
            <v>0</v>
          </cell>
          <cell r="MJ858">
            <v>0</v>
          </cell>
          <cell r="MK858">
            <v>0</v>
          </cell>
          <cell r="ML858">
            <v>0</v>
          </cell>
          <cell r="MM858">
            <v>0</v>
          </cell>
          <cell r="MN858">
            <v>0</v>
          </cell>
          <cell r="MO858">
            <v>0</v>
          </cell>
          <cell r="MP858">
            <v>0</v>
          </cell>
          <cell r="MQ858">
            <v>0</v>
          </cell>
          <cell r="MR858">
            <v>0</v>
          </cell>
          <cell r="MS858">
            <v>0</v>
          </cell>
          <cell r="MT858">
            <v>0</v>
          </cell>
          <cell r="MU858">
            <v>0</v>
          </cell>
          <cell r="MV858">
            <v>0</v>
          </cell>
          <cell r="MW858">
            <v>0</v>
          </cell>
          <cell r="MX858">
            <v>0</v>
          </cell>
          <cell r="MY858">
            <v>0</v>
          </cell>
          <cell r="MZ858">
            <v>0</v>
          </cell>
          <cell r="NA858">
            <v>0</v>
          </cell>
          <cell r="NB858">
            <v>0</v>
          </cell>
          <cell r="NC858">
            <v>0</v>
          </cell>
          <cell r="ND858">
            <v>0</v>
          </cell>
          <cell r="NE858">
            <v>0</v>
          </cell>
          <cell r="NF858">
            <v>0</v>
          </cell>
          <cell r="NG858">
            <v>0</v>
          </cell>
          <cell r="NH858">
            <v>0</v>
          </cell>
          <cell r="NI858">
            <v>0</v>
          </cell>
          <cell r="NJ858">
            <v>0</v>
          </cell>
          <cell r="NK858">
            <v>0</v>
          </cell>
          <cell r="NL858">
            <v>0</v>
          </cell>
          <cell r="NM858">
            <v>0</v>
          </cell>
          <cell r="NN858">
            <v>0</v>
          </cell>
          <cell r="NO858">
            <v>0</v>
          </cell>
          <cell r="NP858">
            <v>0</v>
          </cell>
          <cell r="NQ858">
            <v>0</v>
          </cell>
          <cell r="NR858">
            <v>0</v>
          </cell>
          <cell r="NS858">
            <v>0</v>
          </cell>
          <cell r="NT858">
            <v>0</v>
          </cell>
          <cell r="NU858">
            <v>0</v>
          </cell>
          <cell r="NV858">
            <v>0</v>
          </cell>
          <cell r="NW858">
            <v>0</v>
          </cell>
        </row>
        <row r="859">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0</v>
          </cell>
          <cell r="CB859">
            <v>0</v>
          </cell>
          <cell r="CC859">
            <v>0</v>
          </cell>
          <cell r="CD859">
            <v>0</v>
          </cell>
          <cell r="CE859">
            <v>0</v>
          </cell>
          <cell r="CF859">
            <v>0</v>
          </cell>
          <cell r="CG859">
            <v>0</v>
          </cell>
          <cell r="CH859">
            <v>0</v>
          </cell>
          <cell r="CI859">
            <v>0</v>
          </cell>
          <cell r="CJ859">
            <v>0</v>
          </cell>
          <cell r="CK859">
            <v>0</v>
          </cell>
          <cell r="CL859">
            <v>0</v>
          </cell>
          <cell r="CM859">
            <v>0</v>
          </cell>
          <cell r="CN859">
            <v>0</v>
          </cell>
          <cell r="CO859">
            <v>0</v>
          </cell>
          <cell r="CP859">
            <v>0</v>
          </cell>
          <cell r="CQ859">
            <v>0</v>
          </cell>
          <cell r="CR859">
            <v>0</v>
          </cell>
          <cell r="CS859">
            <v>0</v>
          </cell>
          <cell r="CT859">
            <v>0</v>
          </cell>
          <cell r="CU859">
            <v>0</v>
          </cell>
          <cell r="CV859">
            <v>0</v>
          </cell>
          <cell r="CW859">
            <v>0</v>
          </cell>
          <cell r="CX859">
            <v>0</v>
          </cell>
          <cell r="CY859">
            <v>0</v>
          </cell>
          <cell r="CZ859">
            <v>0</v>
          </cell>
          <cell r="DA859">
            <v>0</v>
          </cell>
          <cell r="DB859">
            <v>0</v>
          </cell>
          <cell r="DC859">
            <v>0</v>
          </cell>
          <cell r="DD859">
            <v>0</v>
          </cell>
          <cell r="DE859">
            <v>0</v>
          </cell>
          <cell r="DF859">
            <v>0</v>
          </cell>
          <cell r="DG859">
            <v>0</v>
          </cell>
          <cell r="DH859">
            <v>0</v>
          </cell>
          <cell r="DI859">
            <v>0</v>
          </cell>
          <cell r="DJ859">
            <v>0</v>
          </cell>
          <cell r="DK859">
            <v>0</v>
          </cell>
          <cell r="DL859">
            <v>0</v>
          </cell>
          <cell r="DM859">
            <v>0</v>
          </cell>
          <cell r="DN859">
            <v>0</v>
          </cell>
          <cell r="DO859">
            <v>0</v>
          </cell>
          <cell r="DP859">
            <v>0</v>
          </cell>
          <cell r="DQ859">
            <v>0</v>
          </cell>
          <cell r="DR859">
            <v>0</v>
          </cell>
          <cell r="DS859">
            <v>0</v>
          </cell>
          <cell r="DT859">
            <v>0</v>
          </cell>
          <cell r="DU859">
            <v>0</v>
          </cell>
          <cell r="DV859">
            <v>0</v>
          </cell>
          <cell r="DW859">
            <v>0</v>
          </cell>
          <cell r="DX859">
            <v>0</v>
          </cell>
          <cell r="DY859">
            <v>0</v>
          </cell>
          <cell r="DZ859">
            <v>0</v>
          </cell>
          <cell r="EA859">
            <v>0</v>
          </cell>
          <cell r="EB859">
            <v>0</v>
          </cell>
          <cell r="EC859">
            <v>0</v>
          </cell>
          <cell r="ED859">
            <v>0</v>
          </cell>
          <cell r="EE859">
            <v>1005</v>
          </cell>
          <cell r="EF859">
            <v>0</v>
          </cell>
          <cell r="EG859">
            <v>1005</v>
          </cell>
          <cell r="EH859">
            <v>826</v>
          </cell>
          <cell r="EI859">
            <v>0</v>
          </cell>
          <cell r="EJ859">
            <v>826</v>
          </cell>
          <cell r="EK859">
            <v>996</v>
          </cell>
          <cell r="EL859">
            <v>0</v>
          </cell>
          <cell r="EM859">
            <v>996</v>
          </cell>
          <cell r="EN859">
            <v>868</v>
          </cell>
          <cell r="EO859">
            <v>0</v>
          </cell>
          <cell r="EP859">
            <v>868</v>
          </cell>
          <cell r="EQ859">
            <v>895</v>
          </cell>
          <cell r="ER859">
            <v>0</v>
          </cell>
          <cell r="ES859">
            <v>895</v>
          </cell>
          <cell r="ET859">
            <v>932</v>
          </cell>
          <cell r="EU859">
            <v>0</v>
          </cell>
          <cell r="EV859">
            <v>932</v>
          </cell>
          <cell r="EW859">
            <v>834</v>
          </cell>
          <cell r="EX859">
            <v>0</v>
          </cell>
          <cell r="EY859">
            <v>834</v>
          </cell>
          <cell r="EZ859">
            <v>1287</v>
          </cell>
          <cell r="FA859">
            <v>0</v>
          </cell>
          <cell r="FB859">
            <v>1287</v>
          </cell>
          <cell r="FC859">
            <v>0</v>
          </cell>
          <cell r="FD859">
            <v>0</v>
          </cell>
          <cell r="FE859">
            <v>0</v>
          </cell>
          <cell r="FF859">
            <v>0</v>
          </cell>
          <cell r="FG859">
            <v>0</v>
          </cell>
          <cell r="FH859">
            <v>0</v>
          </cell>
          <cell r="FI859">
            <v>0</v>
          </cell>
          <cell r="FJ859">
            <v>0</v>
          </cell>
          <cell r="FK859">
            <v>0</v>
          </cell>
          <cell r="FL859">
            <v>0</v>
          </cell>
          <cell r="FM859">
            <v>0</v>
          </cell>
          <cell r="FN859">
            <v>0</v>
          </cell>
          <cell r="FO859">
            <v>0</v>
          </cell>
          <cell r="FP859">
            <v>0</v>
          </cell>
          <cell r="FQ859">
            <v>0</v>
          </cell>
          <cell r="FR859">
            <v>0</v>
          </cell>
          <cell r="FS859">
            <v>0</v>
          </cell>
          <cell r="FT859">
            <v>0</v>
          </cell>
          <cell r="FU859">
            <v>0</v>
          </cell>
          <cell r="FV859">
            <v>0</v>
          </cell>
          <cell r="FW859">
            <v>0</v>
          </cell>
          <cell r="FX859">
            <v>0</v>
          </cell>
          <cell r="FY859">
            <v>0</v>
          </cell>
          <cell r="FZ859">
            <v>0</v>
          </cell>
          <cell r="GA859">
            <v>0</v>
          </cell>
          <cell r="GB859">
            <v>0</v>
          </cell>
          <cell r="GC859">
            <v>0</v>
          </cell>
          <cell r="GD859">
            <v>0</v>
          </cell>
          <cell r="GE859">
            <v>0</v>
          </cell>
          <cell r="GF859">
            <v>0</v>
          </cell>
          <cell r="GG859">
            <v>0</v>
          </cell>
          <cell r="GH859">
            <v>0</v>
          </cell>
          <cell r="GI859">
            <v>0</v>
          </cell>
          <cell r="GJ859">
            <v>0</v>
          </cell>
          <cell r="GK859">
            <v>0</v>
          </cell>
          <cell r="GL859">
            <v>0</v>
          </cell>
          <cell r="GM859">
            <v>0</v>
          </cell>
          <cell r="GN859">
            <v>0</v>
          </cell>
          <cell r="GO859">
            <v>0</v>
          </cell>
          <cell r="GP859">
            <v>0</v>
          </cell>
          <cell r="GQ859">
            <v>0</v>
          </cell>
          <cell r="GR859">
            <v>0</v>
          </cell>
          <cell r="GS859">
            <v>0</v>
          </cell>
          <cell r="GT859">
            <v>0</v>
          </cell>
          <cell r="GU859">
            <v>0</v>
          </cell>
          <cell r="GV859">
            <v>0</v>
          </cell>
          <cell r="GW859">
            <v>0</v>
          </cell>
          <cell r="GX859">
            <v>0</v>
          </cell>
          <cell r="GY859">
            <v>0</v>
          </cell>
          <cell r="GZ859">
            <v>0</v>
          </cell>
          <cell r="HA859">
            <v>0</v>
          </cell>
          <cell r="HB859">
            <v>0</v>
          </cell>
          <cell r="HC859">
            <v>0</v>
          </cell>
          <cell r="HD859">
            <v>0</v>
          </cell>
          <cell r="HE859">
            <v>0</v>
          </cell>
          <cell r="HF859">
            <v>0</v>
          </cell>
          <cell r="HG859">
            <v>0</v>
          </cell>
          <cell r="HH859">
            <v>0</v>
          </cell>
          <cell r="HI859">
            <v>0</v>
          </cell>
          <cell r="HJ859">
            <v>0</v>
          </cell>
          <cell r="HO859">
            <v>0</v>
          </cell>
          <cell r="HP859">
            <v>0</v>
          </cell>
          <cell r="HQ859">
            <v>0</v>
          </cell>
          <cell r="HR859">
            <v>0</v>
          </cell>
          <cell r="HS859">
            <v>0</v>
          </cell>
          <cell r="HT859">
            <v>0</v>
          </cell>
          <cell r="HU859">
            <v>0</v>
          </cell>
          <cell r="HV859">
            <v>0</v>
          </cell>
          <cell r="HW859">
            <v>0</v>
          </cell>
          <cell r="HX859">
            <v>0</v>
          </cell>
          <cell r="HY859">
            <v>0</v>
          </cell>
          <cell r="HZ859">
            <v>0</v>
          </cell>
          <cell r="IA859">
            <v>0</v>
          </cell>
          <cell r="IB859">
            <v>0</v>
          </cell>
          <cell r="IC859">
            <v>0</v>
          </cell>
          <cell r="ID859">
            <v>0</v>
          </cell>
          <cell r="IE859">
            <v>0</v>
          </cell>
          <cell r="IF859">
            <v>0</v>
          </cell>
          <cell r="IG859">
            <v>0</v>
          </cell>
          <cell r="IH859">
            <v>0</v>
          </cell>
          <cell r="II859">
            <v>0</v>
          </cell>
          <cell r="IJ859">
            <v>0</v>
          </cell>
          <cell r="IK859">
            <v>0</v>
          </cell>
          <cell r="IL859">
            <v>0</v>
          </cell>
          <cell r="IM859">
            <v>0</v>
          </cell>
          <cell r="IN859">
            <v>0</v>
          </cell>
          <cell r="IO859">
            <v>0</v>
          </cell>
          <cell r="IP859">
            <v>0</v>
          </cell>
          <cell r="IQ859">
            <v>0</v>
          </cell>
          <cell r="IR859">
            <v>0</v>
          </cell>
          <cell r="IS859">
            <v>0</v>
          </cell>
          <cell r="IT859">
            <v>0</v>
          </cell>
          <cell r="IU859">
            <v>0</v>
          </cell>
          <cell r="IV859">
            <v>0</v>
          </cell>
          <cell r="IW859">
            <v>0</v>
          </cell>
          <cell r="IX859">
            <v>0</v>
          </cell>
          <cell r="IY859">
            <v>0</v>
          </cell>
          <cell r="IZ859">
            <v>0</v>
          </cell>
          <cell r="JA859">
            <v>0</v>
          </cell>
          <cell r="JB859">
            <v>0</v>
          </cell>
          <cell r="JC859">
            <v>0</v>
          </cell>
          <cell r="JD859">
            <v>0</v>
          </cell>
          <cell r="JE859">
            <v>0</v>
          </cell>
          <cell r="JF859">
            <v>0</v>
          </cell>
          <cell r="JG859">
            <v>0</v>
          </cell>
          <cell r="JH859">
            <v>0</v>
          </cell>
          <cell r="JI859">
            <v>0</v>
          </cell>
          <cell r="JJ859">
            <v>0</v>
          </cell>
          <cell r="JK859">
            <v>0</v>
          </cell>
          <cell r="JL859">
            <v>0</v>
          </cell>
          <cell r="JM859">
            <v>0</v>
          </cell>
          <cell r="JN859">
            <v>0</v>
          </cell>
          <cell r="JO859">
            <v>0</v>
          </cell>
          <cell r="JP859">
            <v>0</v>
          </cell>
          <cell r="JQ859">
            <v>0</v>
          </cell>
          <cell r="JR859">
            <v>0</v>
          </cell>
          <cell r="JS859">
            <v>0</v>
          </cell>
          <cell r="JT859">
            <v>0</v>
          </cell>
          <cell r="JU859">
            <v>0</v>
          </cell>
          <cell r="JV859">
            <v>0</v>
          </cell>
          <cell r="JW859">
            <v>0</v>
          </cell>
          <cell r="JX859">
            <v>0</v>
          </cell>
          <cell r="JY859">
            <v>0</v>
          </cell>
          <cell r="JZ859">
            <v>0</v>
          </cell>
          <cell r="KA859">
            <v>0</v>
          </cell>
          <cell r="KB859">
            <v>0</v>
          </cell>
          <cell r="KC859">
            <v>0</v>
          </cell>
          <cell r="KD859">
            <v>0</v>
          </cell>
          <cell r="KE859">
            <v>0</v>
          </cell>
          <cell r="KF859">
            <v>0</v>
          </cell>
          <cell r="KG859">
            <v>0</v>
          </cell>
          <cell r="KH859">
            <v>0</v>
          </cell>
          <cell r="KI859">
            <v>0</v>
          </cell>
          <cell r="KJ859">
            <v>0</v>
          </cell>
          <cell r="KK859">
            <v>0</v>
          </cell>
          <cell r="KL859">
            <v>0</v>
          </cell>
          <cell r="KM859">
            <v>0</v>
          </cell>
          <cell r="KN859">
            <v>0</v>
          </cell>
          <cell r="KO859">
            <v>0</v>
          </cell>
          <cell r="KP859">
            <v>0</v>
          </cell>
          <cell r="KQ859">
            <v>0</v>
          </cell>
          <cell r="KR859">
            <v>0</v>
          </cell>
          <cell r="KS859">
            <v>0</v>
          </cell>
          <cell r="KT859">
            <v>1005</v>
          </cell>
          <cell r="KU859">
            <v>0</v>
          </cell>
          <cell r="KV859">
            <v>0</v>
          </cell>
          <cell r="KW859">
            <v>826</v>
          </cell>
          <cell r="KX859">
            <v>0</v>
          </cell>
          <cell r="KY859">
            <v>0</v>
          </cell>
          <cell r="KZ859">
            <v>996</v>
          </cell>
          <cell r="LA859">
            <v>0</v>
          </cell>
          <cell r="LB859">
            <v>0</v>
          </cell>
          <cell r="LC859">
            <v>868</v>
          </cell>
          <cell r="LD859">
            <v>0</v>
          </cell>
          <cell r="LE859">
            <v>0</v>
          </cell>
          <cell r="LF859">
            <v>895</v>
          </cell>
          <cell r="LG859">
            <v>0</v>
          </cell>
          <cell r="LH859">
            <v>0</v>
          </cell>
          <cell r="LI859">
            <v>932</v>
          </cell>
          <cell r="LJ859">
            <v>0</v>
          </cell>
          <cell r="LK859">
            <v>0</v>
          </cell>
          <cell r="LL859">
            <v>834</v>
          </cell>
          <cell r="LM859">
            <v>0</v>
          </cell>
          <cell r="LN859">
            <v>0</v>
          </cell>
          <cell r="LO859">
            <v>1287</v>
          </cell>
          <cell r="LP859">
            <v>0</v>
          </cell>
          <cell r="LQ859">
            <v>0</v>
          </cell>
          <cell r="LR859">
            <v>0</v>
          </cell>
          <cell r="LS859">
            <v>0</v>
          </cell>
          <cell r="LT859">
            <v>0</v>
          </cell>
          <cell r="LU859">
            <v>0</v>
          </cell>
          <cell r="LV859">
            <v>0</v>
          </cell>
          <cell r="LW859">
            <v>0</v>
          </cell>
          <cell r="LX859">
            <v>0</v>
          </cell>
          <cell r="LY859">
            <v>0</v>
          </cell>
          <cell r="LZ859">
            <v>0</v>
          </cell>
          <cell r="MA859">
            <v>0</v>
          </cell>
          <cell r="MB859">
            <v>0</v>
          </cell>
          <cell r="MC859">
            <v>0</v>
          </cell>
          <cell r="MD859">
            <v>0</v>
          </cell>
          <cell r="ME859">
            <v>0</v>
          </cell>
          <cell r="MF859">
            <v>0</v>
          </cell>
          <cell r="MG859">
            <v>0</v>
          </cell>
          <cell r="MH859">
            <v>0</v>
          </cell>
          <cell r="MI859">
            <v>0</v>
          </cell>
          <cell r="MJ859">
            <v>0</v>
          </cell>
          <cell r="MK859">
            <v>0</v>
          </cell>
          <cell r="ML859">
            <v>0</v>
          </cell>
          <cell r="MM859">
            <v>0</v>
          </cell>
          <cell r="MN859">
            <v>0</v>
          </cell>
          <cell r="MO859">
            <v>0</v>
          </cell>
          <cell r="MP859">
            <v>0</v>
          </cell>
          <cell r="MQ859">
            <v>0</v>
          </cell>
          <cell r="MR859">
            <v>0</v>
          </cell>
          <cell r="MS859">
            <v>0</v>
          </cell>
          <cell r="MT859">
            <v>0</v>
          </cell>
          <cell r="MU859">
            <v>0</v>
          </cell>
          <cell r="MV859">
            <v>0</v>
          </cell>
          <cell r="MW859">
            <v>0</v>
          </cell>
          <cell r="MX859">
            <v>0</v>
          </cell>
          <cell r="MY859">
            <v>0</v>
          </cell>
          <cell r="MZ859">
            <v>0</v>
          </cell>
          <cell r="NA859">
            <v>0</v>
          </cell>
          <cell r="NB859">
            <v>0</v>
          </cell>
          <cell r="NC859">
            <v>0</v>
          </cell>
          <cell r="ND859">
            <v>0</v>
          </cell>
          <cell r="NE859">
            <v>0</v>
          </cell>
          <cell r="NF859">
            <v>0</v>
          </cell>
          <cell r="NG859">
            <v>0</v>
          </cell>
          <cell r="NH859">
            <v>0</v>
          </cell>
          <cell r="NI859">
            <v>0</v>
          </cell>
          <cell r="NJ859">
            <v>0</v>
          </cell>
          <cell r="NK859">
            <v>0</v>
          </cell>
          <cell r="NL859">
            <v>0</v>
          </cell>
          <cell r="NM859">
            <v>0</v>
          </cell>
          <cell r="NN859">
            <v>0</v>
          </cell>
          <cell r="NO859">
            <v>0</v>
          </cell>
          <cell r="NP859">
            <v>0</v>
          </cell>
          <cell r="NQ859">
            <v>0</v>
          </cell>
          <cell r="NR859">
            <v>0</v>
          </cell>
          <cell r="NS859">
            <v>0</v>
          </cell>
          <cell r="NT859">
            <v>0</v>
          </cell>
          <cell r="NU859">
            <v>0</v>
          </cell>
          <cell r="NV859">
            <v>0</v>
          </cell>
          <cell r="NW859">
            <v>0</v>
          </cell>
        </row>
        <row r="860">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0</v>
          </cell>
          <cell r="CB860">
            <v>0</v>
          </cell>
          <cell r="CC860">
            <v>0</v>
          </cell>
          <cell r="CD860">
            <v>0</v>
          </cell>
          <cell r="CE860">
            <v>0</v>
          </cell>
          <cell r="CF860">
            <v>0</v>
          </cell>
          <cell r="CG860">
            <v>0</v>
          </cell>
          <cell r="CH860">
            <v>0</v>
          </cell>
          <cell r="CI860">
            <v>0</v>
          </cell>
          <cell r="CJ860">
            <v>0</v>
          </cell>
          <cell r="CK860">
            <v>0</v>
          </cell>
          <cell r="CL860">
            <v>0</v>
          </cell>
          <cell r="CM860">
            <v>0</v>
          </cell>
          <cell r="CN860">
            <v>0</v>
          </cell>
          <cell r="CO860">
            <v>0</v>
          </cell>
          <cell r="CP860">
            <v>0</v>
          </cell>
          <cell r="CQ860">
            <v>0</v>
          </cell>
          <cell r="CR860">
            <v>0</v>
          </cell>
          <cell r="CS860">
            <v>0</v>
          </cell>
          <cell r="CT860">
            <v>0</v>
          </cell>
          <cell r="CU860">
            <v>0</v>
          </cell>
          <cell r="CV860">
            <v>0</v>
          </cell>
          <cell r="CW860">
            <v>0</v>
          </cell>
          <cell r="CX860">
            <v>0</v>
          </cell>
          <cell r="CY860">
            <v>0</v>
          </cell>
          <cell r="CZ860">
            <v>0</v>
          </cell>
          <cell r="DA860">
            <v>0</v>
          </cell>
          <cell r="DB860">
            <v>0</v>
          </cell>
          <cell r="DC860">
            <v>0</v>
          </cell>
          <cell r="DD860">
            <v>0</v>
          </cell>
          <cell r="DE860">
            <v>0</v>
          </cell>
          <cell r="DF860">
            <v>0</v>
          </cell>
          <cell r="DG860">
            <v>0</v>
          </cell>
          <cell r="DH860">
            <v>0</v>
          </cell>
          <cell r="DI860">
            <v>0</v>
          </cell>
          <cell r="DJ860">
            <v>0</v>
          </cell>
          <cell r="DK860">
            <v>0</v>
          </cell>
          <cell r="DL860">
            <v>0</v>
          </cell>
          <cell r="DM860">
            <v>0</v>
          </cell>
          <cell r="DN860">
            <v>0</v>
          </cell>
          <cell r="DO860">
            <v>0</v>
          </cell>
          <cell r="DP860">
            <v>0</v>
          </cell>
          <cell r="DQ860">
            <v>0</v>
          </cell>
          <cell r="DR860">
            <v>0</v>
          </cell>
          <cell r="DS860">
            <v>0</v>
          </cell>
          <cell r="DT860">
            <v>0</v>
          </cell>
          <cell r="DU860">
            <v>0</v>
          </cell>
          <cell r="DV860">
            <v>0</v>
          </cell>
          <cell r="DW860">
            <v>0</v>
          </cell>
          <cell r="DX860">
            <v>0</v>
          </cell>
          <cell r="DY860">
            <v>0</v>
          </cell>
          <cell r="DZ860">
            <v>0</v>
          </cell>
          <cell r="EA860">
            <v>0</v>
          </cell>
          <cell r="EB860">
            <v>0</v>
          </cell>
          <cell r="EC860">
            <v>0</v>
          </cell>
          <cell r="ED860">
            <v>0</v>
          </cell>
          <cell r="EE860">
            <v>367</v>
          </cell>
          <cell r="EF860">
            <v>0</v>
          </cell>
          <cell r="EG860">
            <v>367</v>
          </cell>
          <cell r="EH860">
            <v>320</v>
          </cell>
          <cell r="EI860">
            <v>0</v>
          </cell>
          <cell r="EJ860">
            <v>320</v>
          </cell>
          <cell r="EK860">
            <v>457</v>
          </cell>
          <cell r="EL860">
            <v>0</v>
          </cell>
          <cell r="EM860">
            <v>457</v>
          </cell>
          <cell r="EN860">
            <v>393</v>
          </cell>
          <cell r="EO860">
            <v>0</v>
          </cell>
          <cell r="EP860">
            <v>393</v>
          </cell>
          <cell r="EQ860">
            <v>16</v>
          </cell>
          <cell r="ER860">
            <v>0</v>
          </cell>
          <cell r="ES860">
            <v>16</v>
          </cell>
          <cell r="ET860">
            <v>361</v>
          </cell>
          <cell r="EU860">
            <v>0</v>
          </cell>
          <cell r="EV860">
            <v>361</v>
          </cell>
          <cell r="EW860">
            <v>422</v>
          </cell>
          <cell r="EX860">
            <v>0</v>
          </cell>
          <cell r="EY860">
            <v>422</v>
          </cell>
          <cell r="EZ860">
            <v>682</v>
          </cell>
          <cell r="FA860">
            <v>0</v>
          </cell>
          <cell r="FB860">
            <v>682</v>
          </cell>
          <cell r="FC860">
            <v>0</v>
          </cell>
          <cell r="FD860">
            <v>0</v>
          </cell>
          <cell r="FE860">
            <v>0</v>
          </cell>
          <cell r="FF860">
            <v>0</v>
          </cell>
          <cell r="FG860">
            <v>0</v>
          </cell>
          <cell r="FH860">
            <v>0</v>
          </cell>
          <cell r="FI860">
            <v>0</v>
          </cell>
          <cell r="FJ860">
            <v>0</v>
          </cell>
          <cell r="FK860">
            <v>0</v>
          </cell>
          <cell r="FL860">
            <v>0</v>
          </cell>
          <cell r="FM860">
            <v>0</v>
          </cell>
          <cell r="FN860">
            <v>0</v>
          </cell>
          <cell r="FO860">
            <v>0</v>
          </cell>
          <cell r="FP860">
            <v>0</v>
          </cell>
          <cell r="FQ860">
            <v>0</v>
          </cell>
          <cell r="FR860">
            <v>0</v>
          </cell>
          <cell r="FS860">
            <v>0</v>
          </cell>
          <cell r="FT860">
            <v>0</v>
          </cell>
          <cell r="FU860">
            <v>0</v>
          </cell>
          <cell r="FV860">
            <v>0</v>
          </cell>
          <cell r="FW860">
            <v>0</v>
          </cell>
          <cell r="FX860">
            <v>0</v>
          </cell>
          <cell r="FY860">
            <v>0</v>
          </cell>
          <cell r="FZ860">
            <v>0</v>
          </cell>
          <cell r="GA860">
            <v>-1</v>
          </cell>
          <cell r="GB860">
            <v>0</v>
          </cell>
          <cell r="GC860">
            <v>-1</v>
          </cell>
          <cell r="GD860">
            <v>0</v>
          </cell>
          <cell r="GE860">
            <v>0</v>
          </cell>
          <cell r="GF860">
            <v>0</v>
          </cell>
          <cell r="GG860">
            <v>0</v>
          </cell>
          <cell r="GH860">
            <v>0</v>
          </cell>
          <cell r="GI860">
            <v>0</v>
          </cell>
          <cell r="GJ860">
            <v>0</v>
          </cell>
          <cell r="GK860">
            <v>0</v>
          </cell>
          <cell r="GL860">
            <v>0</v>
          </cell>
          <cell r="GM860">
            <v>-1</v>
          </cell>
          <cell r="GN860">
            <v>0</v>
          </cell>
          <cell r="GO860">
            <v>-1</v>
          </cell>
          <cell r="GP860">
            <v>0</v>
          </cell>
          <cell r="GQ860">
            <v>0</v>
          </cell>
          <cell r="GR860">
            <v>0</v>
          </cell>
          <cell r="GS860">
            <v>0</v>
          </cell>
          <cell r="GT860">
            <v>0</v>
          </cell>
          <cell r="GU860">
            <v>0</v>
          </cell>
          <cell r="GV860">
            <v>0</v>
          </cell>
          <cell r="GW860">
            <v>0</v>
          </cell>
          <cell r="GX860">
            <v>0</v>
          </cell>
          <cell r="GY860">
            <v>0</v>
          </cell>
          <cell r="GZ860">
            <v>0</v>
          </cell>
          <cell r="HA860">
            <v>0</v>
          </cell>
          <cell r="HB860">
            <v>0</v>
          </cell>
          <cell r="HC860">
            <v>0</v>
          </cell>
          <cell r="HD860">
            <v>0</v>
          </cell>
          <cell r="HE860">
            <v>0</v>
          </cell>
          <cell r="HF860">
            <v>0</v>
          </cell>
          <cell r="HG860">
            <v>0</v>
          </cell>
          <cell r="HH860">
            <v>0</v>
          </cell>
          <cell r="HI860">
            <v>0</v>
          </cell>
          <cell r="HJ860">
            <v>0</v>
          </cell>
          <cell r="HO860">
            <v>0</v>
          </cell>
          <cell r="HP860">
            <v>0</v>
          </cell>
          <cell r="HQ860">
            <v>0</v>
          </cell>
          <cell r="HR860">
            <v>0</v>
          </cell>
          <cell r="HS860">
            <v>0</v>
          </cell>
          <cell r="HT860">
            <v>0</v>
          </cell>
          <cell r="HU860">
            <v>0</v>
          </cell>
          <cell r="HV860">
            <v>0</v>
          </cell>
          <cell r="HW860">
            <v>0</v>
          </cell>
          <cell r="HX860">
            <v>0</v>
          </cell>
          <cell r="HY860">
            <v>0</v>
          </cell>
          <cell r="HZ860">
            <v>0</v>
          </cell>
          <cell r="IA860">
            <v>0</v>
          </cell>
          <cell r="IB860">
            <v>0</v>
          </cell>
          <cell r="IC860">
            <v>0</v>
          </cell>
          <cell r="ID860">
            <v>0</v>
          </cell>
          <cell r="IE860">
            <v>0</v>
          </cell>
          <cell r="IF860">
            <v>0</v>
          </cell>
          <cell r="IG860">
            <v>0</v>
          </cell>
          <cell r="IH860">
            <v>0</v>
          </cell>
          <cell r="II860">
            <v>0</v>
          </cell>
          <cell r="IJ860">
            <v>0</v>
          </cell>
          <cell r="IK860">
            <v>0</v>
          </cell>
          <cell r="IL860">
            <v>0</v>
          </cell>
          <cell r="IM860">
            <v>0</v>
          </cell>
          <cell r="IN860">
            <v>0</v>
          </cell>
          <cell r="IO860">
            <v>0</v>
          </cell>
          <cell r="IP860">
            <v>0</v>
          </cell>
          <cell r="IQ860">
            <v>0</v>
          </cell>
          <cell r="IR860">
            <v>0</v>
          </cell>
          <cell r="IS860">
            <v>0</v>
          </cell>
          <cell r="IT860">
            <v>0</v>
          </cell>
          <cell r="IU860">
            <v>0</v>
          </cell>
          <cell r="IV860">
            <v>0</v>
          </cell>
          <cell r="IW860">
            <v>0</v>
          </cell>
          <cell r="IX860">
            <v>0</v>
          </cell>
          <cell r="IY860">
            <v>0</v>
          </cell>
          <cell r="IZ860">
            <v>0</v>
          </cell>
          <cell r="JA860">
            <v>0</v>
          </cell>
          <cell r="JB860">
            <v>0</v>
          </cell>
          <cell r="JC860">
            <v>0</v>
          </cell>
          <cell r="JD860">
            <v>0</v>
          </cell>
          <cell r="JE860">
            <v>0</v>
          </cell>
          <cell r="JF860">
            <v>0</v>
          </cell>
          <cell r="JG860">
            <v>0</v>
          </cell>
          <cell r="JH860">
            <v>0</v>
          </cell>
          <cell r="JI860">
            <v>0</v>
          </cell>
          <cell r="JJ860">
            <v>0</v>
          </cell>
          <cell r="JK860">
            <v>0</v>
          </cell>
          <cell r="JL860">
            <v>0</v>
          </cell>
          <cell r="JM860">
            <v>0</v>
          </cell>
          <cell r="JN860">
            <v>0</v>
          </cell>
          <cell r="JO860">
            <v>0</v>
          </cell>
          <cell r="JP860">
            <v>0</v>
          </cell>
          <cell r="JQ860">
            <v>0</v>
          </cell>
          <cell r="JR860">
            <v>0</v>
          </cell>
          <cell r="JS860">
            <v>0</v>
          </cell>
          <cell r="JT860">
            <v>0</v>
          </cell>
          <cell r="JU860">
            <v>0</v>
          </cell>
          <cell r="JV860">
            <v>0</v>
          </cell>
          <cell r="JW860">
            <v>0</v>
          </cell>
          <cell r="JX860">
            <v>0</v>
          </cell>
          <cell r="JY860">
            <v>0</v>
          </cell>
          <cell r="JZ860">
            <v>0</v>
          </cell>
          <cell r="KA860">
            <v>0</v>
          </cell>
          <cell r="KB860">
            <v>0</v>
          </cell>
          <cell r="KC860">
            <v>0</v>
          </cell>
          <cell r="KD860">
            <v>0</v>
          </cell>
          <cell r="KE860">
            <v>0</v>
          </cell>
          <cell r="KF860">
            <v>0</v>
          </cell>
          <cell r="KG860">
            <v>0</v>
          </cell>
          <cell r="KH860">
            <v>0</v>
          </cell>
          <cell r="KI860">
            <v>0</v>
          </cell>
          <cell r="KJ860">
            <v>0</v>
          </cell>
          <cell r="KK860">
            <v>0</v>
          </cell>
          <cell r="KL860">
            <v>0</v>
          </cell>
          <cell r="KM860">
            <v>0</v>
          </cell>
          <cell r="KN860">
            <v>0</v>
          </cell>
          <cell r="KO860">
            <v>0</v>
          </cell>
          <cell r="KP860">
            <v>0</v>
          </cell>
          <cell r="KQ860">
            <v>0</v>
          </cell>
          <cell r="KR860">
            <v>0</v>
          </cell>
          <cell r="KS860">
            <v>0</v>
          </cell>
          <cell r="KT860">
            <v>367</v>
          </cell>
          <cell r="KU860">
            <v>0</v>
          </cell>
          <cell r="KV860">
            <v>0</v>
          </cell>
          <cell r="KW860">
            <v>320</v>
          </cell>
          <cell r="KX860">
            <v>0</v>
          </cell>
          <cell r="KY860">
            <v>0</v>
          </cell>
          <cell r="KZ860">
            <v>457</v>
          </cell>
          <cell r="LA860">
            <v>0</v>
          </cell>
          <cell r="LB860">
            <v>0</v>
          </cell>
          <cell r="LC860">
            <v>393</v>
          </cell>
          <cell r="LD860">
            <v>0</v>
          </cell>
          <cell r="LE860">
            <v>0</v>
          </cell>
          <cell r="LF860">
            <v>16</v>
          </cell>
          <cell r="LG860">
            <v>0</v>
          </cell>
          <cell r="LH860">
            <v>0</v>
          </cell>
          <cell r="LI860">
            <v>361</v>
          </cell>
          <cell r="LJ860">
            <v>0</v>
          </cell>
          <cell r="LK860">
            <v>0</v>
          </cell>
          <cell r="LL860">
            <v>422</v>
          </cell>
          <cell r="LM860">
            <v>0</v>
          </cell>
          <cell r="LN860">
            <v>0</v>
          </cell>
          <cell r="LO860">
            <v>682</v>
          </cell>
          <cell r="LP860">
            <v>0</v>
          </cell>
          <cell r="LQ860">
            <v>0</v>
          </cell>
          <cell r="LR860">
            <v>0</v>
          </cell>
          <cell r="LS860">
            <v>0</v>
          </cell>
          <cell r="LT860">
            <v>0</v>
          </cell>
          <cell r="LU860">
            <v>0</v>
          </cell>
          <cell r="LV860">
            <v>0</v>
          </cell>
          <cell r="LW860">
            <v>0</v>
          </cell>
          <cell r="LX860">
            <v>0</v>
          </cell>
          <cell r="LY860">
            <v>0</v>
          </cell>
          <cell r="LZ860">
            <v>0</v>
          </cell>
          <cell r="MA860">
            <v>0</v>
          </cell>
          <cell r="MB860">
            <v>0</v>
          </cell>
          <cell r="MC860">
            <v>0</v>
          </cell>
          <cell r="MD860">
            <v>0</v>
          </cell>
          <cell r="ME860">
            <v>0</v>
          </cell>
          <cell r="MF860">
            <v>0</v>
          </cell>
          <cell r="MG860">
            <v>0</v>
          </cell>
          <cell r="MH860">
            <v>0</v>
          </cell>
          <cell r="MI860">
            <v>0</v>
          </cell>
          <cell r="MJ860">
            <v>0</v>
          </cell>
          <cell r="MK860">
            <v>0</v>
          </cell>
          <cell r="ML860">
            <v>0</v>
          </cell>
          <cell r="MM860">
            <v>0</v>
          </cell>
          <cell r="MN860">
            <v>0</v>
          </cell>
          <cell r="MO860">
            <v>0</v>
          </cell>
          <cell r="MP860">
            <v>-1</v>
          </cell>
          <cell r="MQ860">
            <v>0</v>
          </cell>
          <cell r="MR860">
            <v>0</v>
          </cell>
          <cell r="MS860">
            <v>0</v>
          </cell>
          <cell r="MT860">
            <v>0</v>
          </cell>
          <cell r="MU860">
            <v>0</v>
          </cell>
          <cell r="MV860">
            <v>0</v>
          </cell>
          <cell r="MW860">
            <v>0</v>
          </cell>
          <cell r="MX860">
            <v>0</v>
          </cell>
          <cell r="MY860">
            <v>0</v>
          </cell>
          <cell r="MZ860">
            <v>0</v>
          </cell>
          <cell r="NA860">
            <v>0</v>
          </cell>
          <cell r="NB860">
            <v>-1</v>
          </cell>
          <cell r="NC860">
            <v>0</v>
          </cell>
          <cell r="ND860">
            <v>0</v>
          </cell>
          <cell r="NE860">
            <v>0</v>
          </cell>
          <cell r="NF860">
            <v>0</v>
          </cell>
          <cell r="NG860">
            <v>0</v>
          </cell>
          <cell r="NH860">
            <v>0</v>
          </cell>
          <cell r="NI860">
            <v>0</v>
          </cell>
          <cell r="NJ860">
            <v>0</v>
          </cell>
          <cell r="NK860">
            <v>0</v>
          </cell>
          <cell r="NL860">
            <v>0</v>
          </cell>
          <cell r="NM860">
            <v>0</v>
          </cell>
          <cell r="NN860">
            <v>0</v>
          </cell>
          <cell r="NO860">
            <v>0</v>
          </cell>
          <cell r="NP860">
            <v>0</v>
          </cell>
          <cell r="NQ860">
            <v>0</v>
          </cell>
          <cell r="NR860">
            <v>0</v>
          </cell>
          <cell r="NS860">
            <v>0</v>
          </cell>
          <cell r="NT860">
            <v>0</v>
          </cell>
          <cell r="NU860">
            <v>0</v>
          </cell>
          <cell r="NV860">
            <v>0</v>
          </cell>
          <cell r="NW860">
            <v>0</v>
          </cell>
        </row>
        <row r="861">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0</v>
          </cell>
          <cell r="CB861">
            <v>0</v>
          </cell>
          <cell r="CC861">
            <v>0</v>
          </cell>
          <cell r="CD861">
            <v>0</v>
          </cell>
          <cell r="CE861">
            <v>0</v>
          </cell>
          <cell r="CF861">
            <v>0</v>
          </cell>
          <cell r="CG861">
            <v>0</v>
          </cell>
          <cell r="CH861">
            <v>0</v>
          </cell>
          <cell r="CI861">
            <v>0</v>
          </cell>
          <cell r="CJ861">
            <v>0</v>
          </cell>
          <cell r="CK861">
            <v>0</v>
          </cell>
          <cell r="CL861">
            <v>0</v>
          </cell>
          <cell r="CM861">
            <v>0</v>
          </cell>
          <cell r="CN861">
            <v>0</v>
          </cell>
          <cell r="CO861">
            <v>0</v>
          </cell>
          <cell r="CP861">
            <v>0</v>
          </cell>
          <cell r="CQ861">
            <v>0</v>
          </cell>
          <cell r="CR861">
            <v>0</v>
          </cell>
          <cell r="CS861">
            <v>0</v>
          </cell>
          <cell r="CT861">
            <v>0</v>
          </cell>
          <cell r="CU861">
            <v>0</v>
          </cell>
          <cell r="CV861">
            <v>0</v>
          </cell>
          <cell r="CW861">
            <v>0</v>
          </cell>
          <cell r="CX861">
            <v>0</v>
          </cell>
          <cell r="CY861">
            <v>0</v>
          </cell>
          <cell r="CZ861">
            <v>0</v>
          </cell>
          <cell r="DA861">
            <v>0</v>
          </cell>
          <cell r="DB861">
            <v>0</v>
          </cell>
          <cell r="DC861">
            <v>0</v>
          </cell>
          <cell r="DD861">
            <v>0</v>
          </cell>
          <cell r="DE861">
            <v>0</v>
          </cell>
          <cell r="DF861">
            <v>0</v>
          </cell>
          <cell r="DG861">
            <v>0</v>
          </cell>
          <cell r="DH861">
            <v>0</v>
          </cell>
          <cell r="DI861">
            <v>0</v>
          </cell>
          <cell r="DJ861">
            <v>0</v>
          </cell>
          <cell r="DK861">
            <v>0</v>
          </cell>
          <cell r="DL861">
            <v>0</v>
          </cell>
          <cell r="DM861">
            <v>0</v>
          </cell>
          <cell r="DN861">
            <v>0</v>
          </cell>
          <cell r="DO861">
            <v>0</v>
          </cell>
          <cell r="DP861">
            <v>0</v>
          </cell>
          <cell r="DQ861">
            <v>0</v>
          </cell>
          <cell r="DR861">
            <v>0</v>
          </cell>
          <cell r="DS861">
            <v>0</v>
          </cell>
          <cell r="DT861">
            <v>0</v>
          </cell>
          <cell r="DU861">
            <v>0</v>
          </cell>
          <cell r="DV861">
            <v>0</v>
          </cell>
          <cell r="DW861">
            <v>0</v>
          </cell>
          <cell r="DX861">
            <v>0</v>
          </cell>
          <cell r="DY861">
            <v>0</v>
          </cell>
          <cell r="DZ861">
            <v>0</v>
          </cell>
          <cell r="EA861">
            <v>0</v>
          </cell>
          <cell r="EB861">
            <v>0</v>
          </cell>
          <cell r="EC861">
            <v>0</v>
          </cell>
          <cell r="ED861">
            <v>0</v>
          </cell>
          <cell r="EE861">
            <v>380</v>
          </cell>
          <cell r="EF861">
            <v>0</v>
          </cell>
          <cell r="EG861">
            <v>380</v>
          </cell>
          <cell r="EH861">
            <v>342</v>
          </cell>
          <cell r="EI861">
            <v>0</v>
          </cell>
          <cell r="EJ861">
            <v>342</v>
          </cell>
          <cell r="EK861">
            <v>480</v>
          </cell>
          <cell r="EL861">
            <v>0</v>
          </cell>
          <cell r="EM861">
            <v>480</v>
          </cell>
          <cell r="EN861">
            <v>426</v>
          </cell>
          <cell r="EO861">
            <v>0</v>
          </cell>
          <cell r="EP861">
            <v>426</v>
          </cell>
          <cell r="EQ861">
            <v>46</v>
          </cell>
          <cell r="ER861">
            <v>0</v>
          </cell>
          <cell r="ES861">
            <v>46</v>
          </cell>
          <cell r="ET861">
            <v>394</v>
          </cell>
          <cell r="EU861">
            <v>0</v>
          </cell>
          <cell r="EV861">
            <v>394</v>
          </cell>
          <cell r="EW861">
            <v>455</v>
          </cell>
          <cell r="EX861">
            <v>0</v>
          </cell>
          <cell r="EY861">
            <v>455</v>
          </cell>
          <cell r="EZ861">
            <v>733</v>
          </cell>
          <cell r="FA861">
            <v>0</v>
          </cell>
          <cell r="FB861">
            <v>733</v>
          </cell>
          <cell r="FC861">
            <v>-16</v>
          </cell>
          <cell r="FD861">
            <v>0</v>
          </cell>
          <cell r="FE861">
            <v>-16</v>
          </cell>
          <cell r="FF861">
            <v>-66</v>
          </cell>
          <cell r="FG861">
            <v>0</v>
          </cell>
          <cell r="FH861">
            <v>-66</v>
          </cell>
          <cell r="FI861">
            <v>-82</v>
          </cell>
          <cell r="FJ861">
            <v>0</v>
          </cell>
          <cell r="FK861">
            <v>-82</v>
          </cell>
          <cell r="FL861">
            <v>-92</v>
          </cell>
          <cell r="FM861">
            <v>0</v>
          </cell>
          <cell r="FN861">
            <v>-92</v>
          </cell>
          <cell r="FO861">
            <v>-84</v>
          </cell>
          <cell r="FP861">
            <v>0</v>
          </cell>
          <cell r="FQ861">
            <v>-84</v>
          </cell>
          <cell r="FR861">
            <v>-102</v>
          </cell>
          <cell r="FS861">
            <v>0</v>
          </cell>
          <cell r="FT861">
            <v>-102</v>
          </cell>
          <cell r="FU861">
            <v>-78</v>
          </cell>
          <cell r="FV861">
            <v>0</v>
          </cell>
          <cell r="FW861">
            <v>-78</v>
          </cell>
          <cell r="FX861">
            <v>-98</v>
          </cell>
          <cell r="FY861">
            <v>0</v>
          </cell>
          <cell r="FZ861">
            <v>-98</v>
          </cell>
          <cell r="GA861">
            <v>-86</v>
          </cell>
          <cell r="GB861">
            <v>0</v>
          </cell>
          <cell r="GC861">
            <v>-86</v>
          </cell>
          <cell r="GD861">
            <v>-102</v>
          </cell>
          <cell r="GE861">
            <v>0</v>
          </cell>
          <cell r="GF861">
            <v>-102</v>
          </cell>
          <cell r="GG861">
            <v>-89</v>
          </cell>
          <cell r="GH861">
            <v>0</v>
          </cell>
          <cell r="GI861">
            <v>-89</v>
          </cell>
          <cell r="GJ861">
            <v>-90</v>
          </cell>
          <cell r="GK861">
            <v>0</v>
          </cell>
          <cell r="GL861">
            <v>-90</v>
          </cell>
          <cell r="GM861">
            <v>-76</v>
          </cell>
          <cell r="GN861">
            <v>0</v>
          </cell>
          <cell r="GO861">
            <v>-76</v>
          </cell>
          <cell r="GP861">
            <v>-96</v>
          </cell>
          <cell r="GQ861">
            <v>0</v>
          </cell>
          <cell r="GR861">
            <v>-96</v>
          </cell>
          <cell r="GS861">
            <v>-94</v>
          </cell>
          <cell r="GT861">
            <v>0</v>
          </cell>
          <cell r="GU861">
            <v>-94</v>
          </cell>
          <cell r="GV861">
            <v>-90</v>
          </cell>
          <cell r="GW861">
            <v>0</v>
          </cell>
          <cell r="GX861">
            <v>-90</v>
          </cell>
          <cell r="GY861">
            <v>-90</v>
          </cell>
          <cell r="GZ861">
            <v>0</v>
          </cell>
          <cell r="HA861">
            <v>-90</v>
          </cell>
          <cell r="HB861">
            <v>-76</v>
          </cell>
          <cell r="HC861">
            <v>0</v>
          </cell>
          <cell r="HD861">
            <v>-76</v>
          </cell>
          <cell r="HE861">
            <v>-38</v>
          </cell>
          <cell r="HF861">
            <v>0</v>
          </cell>
          <cell r="HG861">
            <v>-38</v>
          </cell>
          <cell r="HH861">
            <v>-56</v>
          </cell>
          <cell r="HI861">
            <v>0</v>
          </cell>
          <cell r="HJ861">
            <v>-56</v>
          </cell>
          <cell r="HO861">
            <v>0</v>
          </cell>
          <cell r="HP861">
            <v>0</v>
          </cell>
          <cell r="HQ861">
            <v>0</v>
          </cell>
          <cell r="HR861">
            <v>0</v>
          </cell>
          <cell r="HS861">
            <v>0</v>
          </cell>
          <cell r="HT861">
            <v>0</v>
          </cell>
          <cell r="HU861">
            <v>0</v>
          </cell>
          <cell r="HV861">
            <v>0</v>
          </cell>
          <cell r="HW861">
            <v>0</v>
          </cell>
          <cell r="HX861">
            <v>0</v>
          </cell>
          <cell r="HY861">
            <v>0</v>
          </cell>
          <cell r="HZ861">
            <v>0</v>
          </cell>
          <cell r="IA861">
            <v>0</v>
          </cell>
          <cell r="IB861">
            <v>0</v>
          </cell>
          <cell r="IC861">
            <v>0</v>
          </cell>
          <cell r="ID861">
            <v>0</v>
          </cell>
          <cell r="IE861">
            <v>0</v>
          </cell>
          <cell r="IF861">
            <v>0</v>
          </cell>
          <cell r="IG861">
            <v>0</v>
          </cell>
          <cell r="IH861">
            <v>0</v>
          </cell>
          <cell r="II861">
            <v>0</v>
          </cell>
          <cell r="IJ861">
            <v>0</v>
          </cell>
          <cell r="IK861">
            <v>0</v>
          </cell>
          <cell r="IL861">
            <v>0</v>
          </cell>
          <cell r="IM861">
            <v>0</v>
          </cell>
          <cell r="IN861">
            <v>0</v>
          </cell>
          <cell r="IO861">
            <v>0</v>
          </cell>
          <cell r="IP861">
            <v>0</v>
          </cell>
          <cell r="IQ861">
            <v>0</v>
          </cell>
          <cell r="IR861">
            <v>0</v>
          </cell>
          <cell r="IS861">
            <v>0</v>
          </cell>
          <cell r="IT861">
            <v>0</v>
          </cell>
          <cell r="IU861">
            <v>0</v>
          </cell>
          <cell r="IV861">
            <v>0</v>
          </cell>
          <cell r="IW861">
            <v>0</v>
          </cell>
          <cell r="IX861">
            <v>0</v>
          </cell>
          <cell r="IY861">
            <v>0</v>
          </cell>
          <cell r="IZ861">
            <v>0</v>
          </cell>
          <cell r="JA861">
            <v>0</v>
          </cell>
          <cell r="JB861">
            <v>0</v>
          </cell>
          <cell r="JC861">
            <v>0</v>
          </cell>
          <cell r="JD861">
            <v>0</v>
          </cell>
          <cell r="JE861">
            <v>0</v>
          </cell>
          <cell r="JF861">
            <v>0</v>
          </cell>
          <cell r="JG861">
            <v>0</v>
          </cell>
          <cell r="JH861">
            <v>0</v>
          </cell>
          <cell r="JI861">
            <v>0</v>
          </cell>
          <cell r="JJ861">
            <v>0</v>
          </cell>
          <cell r="JK861">
            <v>0</v>
          </cell>
          <cell r="JL861">
            <v>0</v>
          </cell>
          <cell r="JM861">
            <v>0</v>
          </cell>
          <cell r="JN861">
            <v>0</v>
          </cell>
          <cell r="JO861">
            <v>0</v>
          </cell>
          <cell r="JP861">
            <v>0</v>
          </cell>
          <cell r="JQ861">
            <v>0</v>
          </cell>
          <cell r="JR861">
            <v>0</v>
          </cell>
          <cell r="JS861">
            <v>0</v>
          </cell>
          <cell r="JT861">
            <v>0</v>
          </cell>
          <cell r="JU861">
            <v>0</v>
          </cell>
          <cell r="JV861">
            <v>0</v>
          </cell>
          <cell r="JW861">
            <v>0</v>
          </cell>
          <cell r="JX861">
            <v>0</v>
          </cell>
          <cell r="JY861">
            <v>0</v>
          </cell>
          <cell r="JZ861">
            <v>0</v>
          </cell>
          <cell r="KA861">
            <v>0</v>
          </cell>
          <cell r="KB861">
            <v>0</v>
          </cell>
          <cell r="KC861">
            <v>0</v>
          </cell>
          <cell r="KD861">
            <v>0</v>
          </cell>
          <cell r="KE861">
            <v>0</v>
          </cell>
          <cell r="KF861">
            <v>0</v>
          </cell>
          <cell r="KG861">
            <v>0</v>
          </cell>
          <cell r="KH861">
            <v>0</v>
          </cell>
          <cell r="KI861">
            <v>0</v>
          </cell>
          <cell r="KJ861">
            <v>0</v>
          </cell>
          <cell r="KK861">
            <v>0</v>
          </cell>
          <cell r="KL861">
            <v>0</v>
          </cell>
          <cell r="KM861">
            <v>0</v>
          </cell>
          <cell r="KN861">
            <v>0</v>
          </cell>
          <cell r="KO861">
            <v>0</v>
          </cell>
          <cell r="KP861">
            <v>0</v>
          </cell>
          <cell r="KQ861">
            <v>0</v>
          </cell>
          <cell r="KR861">
            <v>0</v>
          </cell>
          <cell r="KS861">
            <v>0</v>
          </cell>
          <cell r="KT861">
            <v>380</v>
          </cell>
          <cell r="KU861">
            <v>0</v>
          </cell>
          <cell r="KV861">
            <v>0</v>
          </cell>
          <cell r="KW861">
            <v>342</v>
          </cell>
          <cell r="KX861">
            <v>0</v>
          </cell>
          <cell r="KY861">
            <v>0</v>
          </cell>
          <cell r="KZ861">
            <v>480</v>
          </cell>
          <cell r="LA861">
            <v>0</v>
          </cell>
          <cell r="LB861">
            <v>0</v>
          </cell>
          <cell r="LC861">
            <v>426</v>
          </cell>
          <cell r="LD861">
            <v>0</v>
          </cell>
          <cell r="LE861">
            <v>0</v>
          </cell>
          <cell r="LF861">
            <v>46</v>
          </cell>
          <cell r="LG861">
            <v>0</v>
          </cell>
          <cell r="LH861">
            <v>0</v>
          </cell>
          <cell r="LI861">
            <v>394</v>
          </cell>
          <cell r="LJ861">
            <v>0</v>
          </cell>
          <cell r="LK861">
            <v>0</v>
          </cell>
          <cell r="LL861">
            <v>455</v>
          </cell>
          <cell r="LM861">
            <v>0</v>
          </cell>
          <cell r="LN861">
            <v>0</v>
          </cell>
          <cell r="LO861">
            <v>733</v>
          </cell>
          <cell r="LP861">
            <v>0</v>
          </cell>
          <cell r="LQ861">
            <v>0</v>
          </cell>
          <cell r="LR861">
            <v>-16</v>
          </cell>
          <cell r="LS861">
            <v>0</v>
          </cell>
          <cell r="LT861">
            <v>0</v>
          </cell>
          <cell r="LU861">
            <v>-66</v>
          </cell>
          <cell r="LV861">
            <v>0</v>
          </cell>
          <cell r="LW861">
            <v>0</v>
          </cell>
          <cell r="LX861">
            <v>-82</v>
          </cell>
          <cell r="LY861">
            <v>0</v>
          </cell>
          <cell r="LZ861">
            <v>0</v>
          </cell>
          <cell r="MA861">
            <v>-92</v>
          </cell>
          <cell r="MB861">
            <v>0</v>
          </cell>
          <cell r="MC861">
            <v>0</v>
          </cell>
          <cell r="MD861">
            <v>-84</v>
          </cell>
          <cell r="ME861">
            <v>0</v>
          </cell>
          <cell r="MF861">
            <v>0</v>
          </cell>
          <cell r="MG861">
            <v>-102</v>
          </cell>
          <cell r="MH861">
            <v>0</v>
          </cell>
          <cell r="MI861">
            <v>0</v>
          </cell>
          <cell r="MJ861">
            <v>-78</v>
          </cell>
          <cell r="MK861">
            <v>0</v>
          </cell>
          <cell r="ML861">
            <v>0</v>
          </cell>
          <cell r="MM861">
            <v>-98</v>
          </cell>
          <cell r="MN861">
            <v>0</v>
          </cell>
          <cell r="MO861">
            <v>0</v>
          </cell>
          <cell r="MP861">
            <v>-86</v>
          </cell>
          <cell r="MQ861">
            <v>0</v>
          </cell>
          <cell r="MR861">
            <v>0</v>
          </cell>
          <cell r="MS861">
            <v>-102</v>
          </cell>
          <cell r="MT861">
            <v>0</v>
          </cell>
          <cell r="MU861">
            <v>0</v>
          </cell>
          <cell r="MV861">
            <v>-89</v>
          </cell>
          <cell r="MW861">
            <v>0</v>
          </cell>
          <cell r="MX861">
            <v>0</v>
          </cell>
          <cell r="MY861">
            <v>-90</v>
          </cell>
          <cell r="MZ861">
            <v>0</v>
          </cell>
          <cell r="NA861">
            <v>0</v>
          </cell>
          <cell r="NB861">
            <v>-76</v>
          </cell>
          <cell r="NC861">
            <v>0</v>
          </cell>
          <cell r="ND861">
            <v>0</v>
          </cell>
          <cell r="NE861">
            <v>-96</v>
          </cell>
          <cell r="NF861">
            <v>0</v>
          </cell>
          <cell r="NG861">
            <v>0</v>
          </cell>
          <cell r="NH861">
            <v>-94</v>
          </cell>
          <cell r="NI861">
            <v>0</v>
          </cell>
          <cell r="NJ861">
            <v>0</v>
          </cell>
          <cell r="NK861">
            <v>-90</v>
          </cell>
          <cell r="NL861">
            <v>0</v>
          </cell>
          <cell r="NM861">
            <v>0</v>
          </cell>
          <cell r="NN861">
            <v>-90</v>
          </cell>
          <cell r="NO861">
            <v>0</v>
          </cell>
          <cell r="NP861">
            <v>0</v>
          </cell>
          <cell r="NQ861">
            <v>-76</v>
          </cell>
          <cell r="NR861">
            <v>0</v>
          </cell>
          <cell r="NS861">
            <v>0</v>
          </cell>
          <cell r="NT861">
            <v>-38</v>
          </cell>
          <cell r="NU861">
            <v>0</v>
          </cell>
          <cell r="NV861">
            <v>0</v>
          </cell>
          <cell r="NW861">
            <v>-56</v>
          </cell>
        </row>
      </sheetData>
      <sheetData sheetId="1"/>
      <sheetData sheetId="2">
        <row r="7">
          <cell r="A7" t="str">
            <v>FR</v>
          </cell>
        </row>
        <row r="8">
          <cell r="A8" t="str">
            <v>Slides</v>
          </cell>
        </row>
      </sheetData>
      <sheetData sheetId="3"/>
      <sheetData sheetId="4"/>
      <sheetData sheetId="5"/>
      <sheetData sheetId="6">
        <row r="4">
          <cell r="P4" t="str">
            <v>Rev</v>
          </cell>
          <cell r="Q4" t="str">
            <v>G1-PNB000</v>
          </cell>
          <cell r="S4" t="str">
            <v>AGI</v>
          </cell>
          <cell r="T4" t="str">
            <v>GEA</v>
          </cell>
          <cell r="U4" t="str">
            <v>ACT4</v>
          </cell>
          <cell r="W4" t="str">
            <v>DCP</v>
          </cell>
        </row>
        <row r="5">
          <cell r="P5" t="str">
            <v>Costs</v>
          </cell>
          <cell r="Q5" t="str">
            <v>G2-2RBX00</v>
          </cell>
          <cell r="S5" t="str">
            <v>AGI_Ins</v>
          </cell>
          <cell r="T5" t="str">
            <v>Ass</v>
          </cell>
          <cell r="U5" t="str">
            <v>ACT42</v>
          </cell>
          <cell r="W5" t="str">
            <v>DCC</v>
          </cell>
        </row>
        <row r="6">
          <cell r="P6" t="str">
            <v>SRF</v>
          </cell>
          <cell r="S6" t="str">
            <v>AGI_AM</v>
          </cell>
          <cell r="T6" t="str">
            <v>AM</v>
          </cell>
          <cell r="U6" t="str">
            <v>ACT40</v>
          </cell>
          <cell r="W6" t="str">
            <v>DOP</v>
          </cell>
        </row>
        <row r="7">
          <cell r="P7" t="str">
            <v>GOI</v>
          </cell>
          <cell r="Q7" t="str">
            <v>G-R2RBX</v>
          </cell>
          <cell r="S7" t="str">
            <v>AGI_WM</v>
          </cell>
          <cell r="T7" t="str">
            <v>WM</v>
          </cell>
          <cell r="U7" t="str">
            <v>ACT43</v>
          </cell>
        </row>
        <row r="8">
          <cell r="P8" t="str">
            <v>Prov</v>
          </cell>
          <cell r="Q8" t="str">
            <v>G-R3CDR01</v>
          </cell>
          <cell r="T8" t="str">
            <v>BPF</v>
          </cell>
          <cell r="U8" t="str">
            <v>ACT1</v>
          </cell>
        </row>
        <row r="9">
          <cell r="P9" t="str">
            <v>LegalRisk</v>
          </cell>
          <cell r="S9" t="str">
            <v>LCL</v>
          </cell>
          <cell r="T9" t="str">
            <v>LCL</v>
          </cell>
          <cell r="U9" t="str">
            <v>ACT12</v>
          </cell>
        </row>
        <row r="10">
          <cell r="P10" t="str">
            <v>OpProf</v>
          </cell>
          <cell r="Q10" t="str">
            <v>G-RESEXP</v>
          </cell>
          <cell r="T10" t="str">
            <v>CR</v>
          </cell>
          <cell r="U10" t="str">
            <v>ACT11</v>
          </cell>
        </row>
        <row r="11">
          <cell r="P11" t="str">
            <v>MeQ</v>
          </cell>
          <cell r="Q11" t="str">
            <v>G-R4RAI01</v>
          </cell>
          <cell r="S11" t="str">
            <v>IRB</v>
          </cell>
          <cell r="T11" t="str">
            <v>BPI</v>
          </cell>
          <cell r="U11" t="str">
            <v>ACT2</v>
          </cell>
        </row>
        <row r="12">
          <cell r="P12" t="str">
            <v>CapGains</v>
          </cell>
          <cell r="Q12" t="str">
            <v>G-R4RAI02</v>
          </cell>
          <cell r="S12" t="str">
            <v>IRB_Italy</v>
          </cell>
          <cell r="T12" t="str">
            <v>BPI Italie</v>
          </cell>
          <cell r="U12" t="str">
            <v>F042</v>
          </cell>
        </row>
        <row r="13">
          <cell r="P13" t="str">
            <v>GWImpairm</v>
          </cell>
          <cell r="Q13" t="str">
            <v>G-R4RAI03</v>
          </cell>
          <cell r="S13" t="str">
            <v>IRB_Others</v>
          </cell>
          <cell r="T13" t="str">
            <v>BPI Autres</v>
          </cell>
          <cell r="U13" t="str">
            <v>ACT2-F042</v>
          </cell>
        </row>
        <row r="14">
          <cell r="P14" t="str">
            <v>PBT</v>
          </cell>
          <cell r="Q14" t="str">
            <v>G1-R4RAI</v>
          </cell>
          <cell r="S14" t="str">
            <v>SFS</v>
          </cell>
          <cell r="T14" t="str">
            <v>SFS</v>
          </cell>
          <cell r="U14" t="str">
            <v>ACT3</v>
          </cell>
        </row>
        <row r="15">
          <cell r="P15" t="str">
            <v>Tax</v>
          </cell>
          <cell r="Q15" t="str">
            <v>G2-IMP000</v>
          </cell>
          <cell r="S15" t="str">
            <v>SFS_ConsFin</v>
          </cell>
          <cell r="T15" t="str">
            <v>CACF</v>
          </cell>
          <cell r="U15" t="str">
            <v>ACT31</v>
          </cell>
        </row>
        <row r="16">
          <cell r="P16" t="str">
            <v>DiscontOp</v>
          </cell>
          <cell r="Q16" t="str">
            <v>G3-R5RN02</v>
          </cell>
          <cell r="S16" t="str">
            <v>SFS_Others</v>
          </cell>
          <cell r="T16" t="str">
            <v>CALF</v>
          </cell>
          <cell r="U16" t="str">
            <v>ACT32+ACT33</v>
          </cell>
        </row>
        <row r="17">
          <cell r="P17" t="str">
            <v>NetProf</v>
          </cell>
          <cell r="Q17" t="str">
            <v>G-R5RN</v>
          </cell>
          <cell r="S17" t="str">
            <v>LC</v>
          </cell>
          <cell r="T17" t="str">
            <v>GC</v>
          </cell>
          <cell r="U17" t="str">
            <v>ACT5</v>
          </cell>
        </row>
        <row r="18">
          <cell r="P18" t="str">
            <v>Minos</v>
          </cell>
          <cell r="Q18" t="str">
            <v>G-RNPM</v>
          </cell>
          <cell r="S18" t="str">
            <v>LC_CIB</v>
          </cell>
          <cell r="T18" t="str">
            <v>BFI</v>
          </cell>
          <cell r="U18" t="str">
            <v>ACT51+ACT52+ACT53</v>
          </cell>
        </row>
        <row r="19">
          <cell r="P19" t="str">
            <v>NetAttribProf</v>
          </cell>
          <cell r="Q19" t="str">
            <v>G-RNPG</v>
          </cell>
          <cell r="S19" t="str">
            <v>LC_Fin</v>
          </cell>
          <cell r="T19" t="str">
            <v>FIN</v>
          </cell>
          <cell r="U19" t="str">
            <v>ACT51</v>
          </cell>
        </row>
        <row r="20">
          <cell r="P20" t="str">
            <v>NetAttribProf_Stated</v>
          </cell>
          <cell r="Q20" t="str">
            <v>G-RNPG</v>
          </cell>
          <cell r="T20" t="str">
            <v>CorpBkg</v>
          </cell>
          <cell r="U20" t="str">
            <v>ACT512</v>
          </cell>
        </row>
        <row r="21">
          <cell r="T21" t="str">
            <v>StructFin</v>
          </cell>
          <cell r="U21" t="str">
            <v>ACT511</v>
          </cell>
        </row>
        <row r="22">
          <cell r="S22" t="str">
            <v>Dépréciés</v>
          </cell>
          <cell r="T22" t="str">
            <v>Dépréciés</v>
          </cell>
          <cell r="U22" t="str">
            <v>ACT513</v>
          </cell>
        </row>
        <row r="23">
          <cell r="S23" t="str">
            <v>Non ventilé</v>
          </cell>
          <cell r="T23" t="str">
            <v>Non ventilé</v>
          </cell>
          <cell r="U23" t="str">
            <v>ACT515</v>
          </cell>
        </row>
        <row r="24">
          <cell r="S24" t="str">
            <v>Extinction</v>
          </cell>
          <cell r="T24" t="str">
            <v>Extinction</v>
          </cell>
          <cell r="U24" t="str">
            <v>ACT517</v>
          </cell>
        </row>
        <row r="25">
          <cell r="S25" t="str">
            <v>LC_CapMkts</v>
          </cell>
          <cell r="T25" t="str">
            <v>Mkts</v>
          </cell>
          <cell r="U25" t="str">
            <v>ACT52+ACT53</v>
          </cell>
        </row>
        <row r="26">
          <cell r="T26" t="str">
            <v>FICC</v>
          </cell>
          <cell r="U26" t="str">
            <v>ACT522</v>
          </cell>
        </row>
        <row r="27">
          <cell r="T27" t="str">
            <v>IB</v>
          </cell>
          <cell r="U27" t="str">
            <v>ACT523</v>
          </cell>
        </row>
        <row r="28">
          <cell r="S28" t="str">
            <v>DVA</v>
          </cell>
          <cell r="T28" t="str">
            <v>DVA</v>
          </cell>
          <cell r="U28" t="str">
            <v>ACT529</v>
          </cell>
        </row>
        <row r="29">
          <cell r="S29" t="str">
            <v>Non ventité</v>
          </cell>
          <cell r="T29" t="str">
            <v>Non ventité</v>
          </cell>
          <cell r="U29" t="str">
            <v>ACT526</v>
          </cell>
        </row>
        <row r="30">
          <cell r="S30" t="str">
            <v>Extinction</v>
          </cell>
          <cell r="T30" t="str">
            <v>Extinction</v>
          </cell>
          <cell r="U30" t="str">
            <v>ACT528</v>
          </cell>
        </row>
        <row r="31">
          <cell r="S31" t="str">
            <v>LC_Serv</v>
          </cell>
          <cell r="T31" t="str">
            <v>SFI</v>
          </cell>
          <cell r="U31" t="str">
            <v>ACT54</v>
          </cell>
        </row>
        <row r="32">
          <cell r="S32" t="str">
            <v>AHM</v>
          </cell>
          <cell r="T32" t="str">
            <v>AHM</v>
          </cell>
          <cell r="U32" t="str">
            <v>ACT7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
          <cell r="AQ1" t="str">
            <v>T1-</v>
          </cell>
          <cell r="AS1" t="str">
            <v>Q1-</v>
          </cell>
          <cell r="AU1" t="str">
            <v>T3-2021</v>
          </cell>
          <cell r="AV1" t="str">
            <v>T2-2021</v>
          </cell>
          <cell r="AW1" t="str">
            <v>T1-2021</v>
          </cell>
          <cell r="AX1" t="str">
            <v>T4-2020</v>
          </cell>
          <cell r="AY1" t="str">
            <v>T3-2020</v>
          </cell>
          <cell r="AZ1" t="str">
            <v>T2-2020</v>
          </cell>
          <cell r="BA1" t="str">
            <v>T1-2020</v>
          </cell>
          <cell r="BB1" t="str">
            <v>T4-2019</v>
          </cell>
          <cell r="BC1" t="str">
            <v>T3-2019</v>
          </cell>
          <cell r="BD1" t="str">
            <v>T2-2019</v>
          </cell>
          <cell r="BE1" t="str">
            <v>T1-2019</v>
          </cell>
          <cell r="BF1" t="str">
            <v>T4-2018</v>
          </cell>
          <cell r="BG1" t="str">
            <v>T3-2018</v>
          </cell>
          <cell r="BH1" t="str">
            <v>T2-2018</v>
          </cell>
          <cell r="BI1" t="str">
            <v>T1-2018</v>
          </cell>
          <cell r="BJ1" t="str">
            <v>T4-2017</v>
          </cell>
          <cell r="BK1" t="str">
            <v>T3-2017</v>
          </cell>
          <cell r="BL1" t="str">
            <v>T2-2017</v>
          </cell>
          <cell r="BM1" t="str">
            <v>T1-2017</v>
          </cell>
          <cell r="BN1" t="str">
            <v>T4-2016</v>
          </cell>
          <cell r="BO1" t="str">
            <v>T3-2016</v>
          </cell>
          <cell r="BP1" t="str">
            <v>T2-2016</v>
          </cell>
          <cell r="BQ1" t="str">
            <v>T1-2016</v>
          </cell>
        </row>
        <row r="2">
          <cell r="AQ2" t="str">
            <v>S1-</v>
          </cell>
          <cell r="AS2" t="str">
            <v>H1-</v>
          </cell>
          <cell r="AU2" t="str">
            <v>T3-21_underlying</v>
          </cell>
          <cell r="AV2" t="str">
            <v>T2-21_underlying</v>
          </cell>
          <cell r="AW2" t="str">
            <v>T1-21_underlying</v>
          </cell>
          <cell r="AX2" t="str">
            <v>T4-20_underlying</v>
          </cell>
          <cell r="AY2" t="str">
            <v>T3-20_underlying</v>
          </cell>
          <cell r="AZ2" t="str">
            <v>T2-20_underlying</v>
          </cell>
          <cell r="BA2" t="str">
            <v>T1-20_underlying</v>
          </cell>
          <cell r="BB2" t="str">
            <v>T4-19_underlying</v>
          </cell>
          <cell r="BC2" t="str">
            <v>T3-19_underlying</v>
          </cell>
          <cell r="BD2" t="str">
            <v>T2-19_underlying</v>
          </cell>
          <cell r="BE2" t="str">
            <v>T1-19_underlying</v>
          </cell>
          <cell r="BF2" t="str">
            <v>T4-18_underlying</v>
          </cell>
          <cell r="BG2" t="str">
            <v>T3-18_underlying</v>
          </cell>
          <cell r="BH2" t="str">
            <v>T2-18_underlying</v>
          </cell>
          <cell r="BI2" t="str">
            <v>T1-18_underlying</v>
          </cell>
          <cell r="BJ2" t="str">
            <v>T4-17_underlying</v>
          </cell>
          <cell r="BK2" t="str">
            <v>T3-17_underlying</v>
          </cell>
          <cell r="BL2" t="str">
            <v>T2-17_underlying</v>
          </cell>
          <cell r="BM2" t="str">
            <v>T1-17_underlying</v>
          </cell>
          <cell r="BN2" t="str">
            <v>T4-16_underlying</v>
          </cell>
          <cell r="BO2" t="str">
            <v>T3-16_underlying</v>
          </cell>
          <cell r="BP2" t="str">
            <v>T2-16_underlying</v>
          </cell>
          <cell r="BQ2" t="str">
            <v>T1-16_underlying</v>
          </cell>
          <cell r="BS2" t="str">
            <v>9M-21_underlying</v>
          </cell>
          <cell r="BT2" t="str">
            <v>S1-21_underlying</v>
          </cell>
          <cell r="BU2" t="str">
            <v>T1-21_underlying</v>
          </cell>
          <cell r="BV2" t="str">
            <v>2020_underlying</v>
          </cell>
          <cell r="BW2" t="str">
            <v>9M-20_underlying</v>
          </cell>
          <cell r="BX2" t="str">
            <v>S1-20_underlying</v>
          </cell>
          <cell r="BY2" t="str">
            <v>T1-20_underlying</v>
          </cell>
          <cell r="BZ2" t="str">
            <v>2019_underlying</v>
          </cell>
          <cell r="CA2" t="str">
            <v>9M-19_underlying</v>
          </cell>
          <cell r="CB2" t="str">
            <v>S1-19_underlying</v>
          </cell>
          <cell r="CC2" t="str">
            <v>T1-19_underlying</v>
          </cell>
          <cell r="CD2" t="str">
            <v>2018_underlying</v>
          </cell>
          <cell r="CE2" t="str">
            <v>9M-18_underlying</v>
          </cell>
          <cell r="CF2" t="str">
            <v>S1-18_underlying</v>
          </cell>
          <cell r="CG2" t="str">
            <v>T1-18_underlying</v>
          </cell>
          <cell r="CI2" t="str">
            <v>2017_underlying</v>
          </cell>
          <cell r="CJ2" t="str">
            <v>9M-17_underlying</v>
          </cell>
          <cell r="CK2" t="str">
            <v>S1-17_underlying</v>
          </cell>
          <cell r="CL2" t="str">
            <v>T1-17_underlying</v>
          </cell>
          <cell r="CM2" t="str">
            <v>2016_underlying</v>
          </cell>
          <cell r="CN2" t="str">
            <v>9M-16_underlying</v>
          </cell>
          <cell r="CO2" t="str">
            <v>S1-16_underlying</v>
          </cell>
          <cell r="CP2" t="str">
            <v>T1-16_underlying</v>
          </cell>
          <cell r="CR2" t="str">
            <v>var 9M/9M ss jacent</v>
          </cell>
        </row>
        <row r="3">
          <cell r="AQ3" t="str">
            <v>9M-</v>
          </cell>
          <cell r="AS3" t="str">
            <v>9M-</v>
          </cell>
          <cell r="AU3" t="str">
            <v>T3-21</v>
          </cell>
          <cell r="AV3" t="str">
            <v>T2-21</v>
          </cell>
          <cell r="AW3" t="str">
            <v>T1-21</v>
          </cell>
          <cell r="AX3" t="str">
            <v>T4-20</v>
          </cell>
          <cell r="AY3" t="str">
            <v>T3-20</v>
          </cell>
          <cell r="AZ3" t="str">
            <v>T2-20</v>
          </cell>
          <cell r="BA3" t="str">
            <v>T1-20</v>
          </cell>
          <cell r="BB3" t="str">
            <v>T4-19</v>
          </cell>
          <cell r="BC3" t="str">
            <v>T3-19</v>
          </cell>
          <cell r="BD3" t="str">
            <v>T2-19</v>
          </cell>
          <cell r="BE3" t="str">
            <v>T1-19</v>
          </cell>
          <cell r="BF3" t="str">
            <v>T4-18</v>
          </cell>
          <cell r="BG3" t="str">
            <v>T3-18</v>
          </cell>
          <cell r="BH3" t="str">
            <v>T2-18</v>
          </cell>
          <cell r="BI3" t="str">
            <v>T1-18</v>
          </cell>
          <cell r="BJ3" t="str">
            <v>T4-17</v>
          </cell>
          <cell r="BK3" t="str">
            <v>T3-17</v>
          </cell>
          <cell r="BL3" t="str">
            <v>T2-17</v>
          </cell>
          <cell r="BM3" t="str">
            <v>T1-17</v>
          </cell>
          <cell r="BN3" t="str">
            <v>T4-16</v>
          </cell>
          <cell r="BO3" t="str">
            <v>T3-16</v>
          </cell>
          <cell r="BP3" t="str">
            <v>T2-16</v>
          </cell>
          <cell r="BQ3" t="str">
            <v>T1-16</v>
          </cell>
          <cell r="BS3">
            <v>44469</v>
          </cell>
          <cell r="BT3">
            <v>44377</v>
          </cell>
          <cell r="BU3">
            <v>44286</v>
          </cell>
          <cell r="BV3">
            <v>44196</v>
          </cell>
          <cell r="BW3">
            <v>44104</v>
          </cell>
          <cell r="BX3">
            <v>44012</v>
          </cell>
          <cell r="BY3">
            <v>43921</v>
          </cell>
          <cell r="BZ3">
            <v>43830</v>
          </cell>
          <cell r="CA3">
            <v>43738</v>
          </cell>
          <cell r="CB3">
            <v>43646</v>
          </cell>
          <cell r="CC3">
            <v>43555</v>
          </cell>
          <cell r="CD3">
            <v>43465</v>
          </cell>
          <cell r="CE3">
            <v>43373</v>
          </cell>
          <cell r="CF3">
            <v>43281</v>
          </cell>
          <cell r="CG3">
            <v>43190</v>
          </cell>
          <cell r="CH3">
            <v>43101</v>
          </cell>
          <cell r="CI3">
            <v>43100</v>
          </cell>
          <cell r="CJ3">
            <v>43008</v>
          </cell>
          <cell r="CK3">
            <v>42916</v>
          </cell>
          <cell r="CL3">
            <v>42825</v>
          </cell>
          <cell r="CM3">
            <v>42735</v>
          </cell>
          <cell r="CN3">
            <v>42643</v>
          </cell>
          <cell r="CO3">
            <v>42551</v>
          </cell>
          <cell r="CP3">
            <v>42460</v>
          </cell>
          <cell r="CR3" t="str">
            <v>var T3/T3 ss jacent</v>
          </cell>
        </row>
        <row r="4">
          <cell r="AQ4">
            <v>20</v>
          </cell>
          <cell r="AS4">
            <v>20</v>
          </cell>
          <cell r="AU4" t="str">
            <v>stated</v>
          </cell>
          <cell r="AV4" t="str">
            <v>stated</v>
          </cell>
          <cell r="AW4" t="str">
            <v>stated</v>
          </cell>
          <cell r="AX4" t="str">
            <v>stated</v>
          </cell>
          <cell r="AY4" t="str">
            <v>stated</v>
          </cell>
          <cell r="AZ4" t="str">
            <v>stated</v>
          </cell>
          <cell r="BA4" t="str">
            <v>stated</v>
          </cell>
          <cell r="BB4" t="str">
            <v>stated</v>
          </cell>
          <cell r="BC4" t="str">
            <v>stated</v>
          </cell>
          <cell r="BD4" t="str">
            <v>stated</v>
          </cell>
          <cell r="BE4" t="str">
            <v>stated</v>
          </cell>
          <cell r="BF4" t="str">
            <v>stated</v>
          </cell>
          <cell r="BG4" t="str">
            <v>stated</v>
          </cell>
          <cell r="BH4" t="str">
            <v>stated</v>
          </cell>
          <cell r="BI4" t="str">
            <v>stated</v>
          </cell>
          <cell r="BJ4" t="str">
            <v>stated</v>
          </cell>
          <cell r="BK4" t="str">
            <v>stated</v>
          </cell>
          <cell r="BL4" t="str">
            <v>stated</v>
          </cell>
          <cell r="BM4" t="str">
            <v>stated</v>
          </cell>
          <cell r="BN4" t="str">
            <v>stated</v>
          </cell>
          <cell r="BO4" t="str">
            <v>stated</v>
          </cell>
          <cell r="BP4" t="str">
            <v>stated</v>
          </cell>
          <cell r="BQ4" t="str">
            <v>stated</v>
          </cell>
          <cell r="BS4" t="str">
            <v>stated</v>
          </cell>
          <cell r="BT4" t="str">
            <v>stated</v>
          </cell>
          <cell r="BU4" t="str">
            <v>stated</v>
          </cell>
          <cell r="BV4" t="str">
            <v>stated</v>
          </cell>
          <cell r="BW4" t="str">
            <v>stated</v>
          </cell>
          <cell r="BX4" t="str">
            <v>stated</v>
          </cell>
          <cell r="BY4" t="str">
            <v>stated</v>
          </cell>
          <cell r="BZ4" t="str">
            <v>stated</v>
          </cell>
          <cell r="CA4" t="str">
            <v>stated</v>
          </cell>
          <cell r="CB4" t="str">
            <v>stated</v>
          </cell>
          <cell r="CC4" t="str">
            <v>stated</v>
          </cell>
          <cell r="CD4" t="str">
            <v>stated</v>
          </cell>
          <cell r="CE4" t="str">
            <v>stated</v>
          </cell>
          <cell r="CF4" t="str">
            <v>stated</v>
          </cell>
          <cell r="CG4" t="str">
            <v>stated</v>
          </cell>
          <cell r="CH4" t="str">
            <v>stated</v>
          </cell>
          <cell r="CI4" t="str">
            <v>stated</v>
          </cell>
          <cell r="CJ4" t="str">
            <v>stated</v>
          </cell>
          <cell r="CK4" t="str">
            <v>stated</v>
          </cell>
          <cell r="CL4" t="str">
            <v>stated</v>
          </cell>
          <cell r="CM4" t="str">
            <v>stated</v>
          </cell>
          <cell r="CN4" t="str">
            <v>stated</v>
          </cell>
          <cell r="CO4" t="str">
            <v>stated</v>
          </cell>
          <cell r="CP4" t="str">
            <v>stated</v>
          </cell>
          <cell r="CR4" t="str">
            <v>var T3/T3 publié</v>
          </cell>
        </row>
        <row r="5">
          <cell r="AU5" t="str">
            <v>underlying</v>
          </cell>
          <cell r="AV5" t="str">
            <v>underlying</v>
          </cell>
          <cell r="AW5" t="str">
            <v>underlying</v>
          </cell>
          <cell r="AX5" t="str">
            <v>underlying</v>
          </cell>
          <cell r="AY5" t="str">
            <v>underlying</v>
          </cell>
          <cell r="AZ5" t="str">
            <v>underlying</v>
          </cell>
          <cell r="BA5" t="str">
            <v>underlying</v>
          </cell>
          <cell r="BB5" t="str">
            <v>underlying</v>
          </cell>
          <cell r="BC5" t="str">
            <v>underlying</v>
          </cell>
          <cell r="BD5" t="str">
            <v>underlying</v>
          </cell>
          <cell r="BE5" t="str">
            <v>underlying</v>
          </cell>
          <cell r="BF5" t="str">
            <v>underlying</v>
          </cell>
          <cell r="BG5" t="str">
            <v>underlying</v>
          </cell>
          <cell r="BH5" t="str">
            <v>underlying</v>
          </cell>
          <cell r="BI5" t="str">
            <v>underlying</v>
          </cell>
          <cell r="BJ5" t="str">
            <v>underlying</v>
          </cell>
          <cell r="BK5" t="str">
            <v>underlying</v>
          </cell>
          <cell r="BL5" t="str">
            <v>underlying</v>
          </cell>
          <cell r="BM5" t="str">
            <v>underlying</v>
          </cell>
          <cell r="BN5" t="str">
            <v>underlying</v>
          </cell>
          <cell r="BO5" t="str">
            <v>underlying</v>
          </cell>
          <cell r="BP5" t="str">
            <v>underlying</v>
          </cell>
          <cell r="BQ5" t="str">
            <v>underlying</v>
          </cell>
          <cell r="BS5" t="str">
            <v>underlying</v>
          </cell>
          <cell r="BT5" t="str">
            <v>underlying</v>
          </cell>
          <cell r="BU5" t="str">
            <v>underlying</v>
          </cell>
          <cell r="BV5" t="str">
            <v>underlying</v>
          </cell>
          <cell r="BW5" t="str">
            <v>underlying</v>
          </cell>
          <cell r="BX5" t="str">
            <v>underlying</v>
          </cell>
          <cell r="BY5" t="str">
            <v>underlying</v>
          </cell>
          <cell r="BZ5" t="str">
            <v>underlying</v>
          </cell>
          <cell r="CA5" t="str">
            <v>underlying</v>
          </cell>
          <cell r="CB5" t="str">
            <v>underlying</v>
          </cell>
          <cell r="CC5" t="str">
            <v>underlying</v>
          </cell>
          <cell r="CD5" t="str">
            <v>underlying</v>
          </cell>
          <cell r="CE5" t="str">
            <v>underlying</v>
          </cell>
          <cell r="CF5" t="str">
            <v>underlying</v>
          </cell>
          <cell r="CG5" t="str">
            <v>underlying</v>
          </cell>
          <cell r="CH5" t="str">
            <v>underlying</v>
          </cell>
          <cell r="CI5" t="str">
            <v>underlying</v>
          </cell>
          <cell r="CJ5" t="str">
            <v>underlying</v>
          </cell>
          <cell r="CK5" t="str">
            <v>underlying</v>
          </cell>
          <cell r="CL5" t="str">
            <v>underlying</v>
          </cell>
          <cell r="CM5" t="str">
            <v>underlying</v>
          </cell>
          <cell r="CN5" t="str">
            <v>underlying</v>
          </cell>
          <cell r="CO5" t="str">
            <v>underlying</v>
          </cell>
          <cell r="CP5" t="str">
            <v>underlying</v>
          </cell>
          <cell r="CR5" t="str">
            <v>var 9M/9M publié</v>
          </cell>
        </row>
        <row r="8">
          <cell r="AQ8" t="str">
            <v>FR</v>
          </cell>
          <cell r="AS8" t="str">
            <v>FR</v>
          </cell>
          <cell r="AU8" t="str">
            <v>Vigilance au T2 après T1, remettre le prorata temporis</v>
          </cell>
          <cell r="AV8" t="str">
            <v>Vigilance au T2 après T1, remettre le prorata temporis</v>
          </cell>
        </row>
        <row r="10">
          <cell r="AU10" t="str">
            <v>TRIMESTRIEL</v>
          </cell>
          <cell r="AV10" t="str">
            <v>TRIMESTRIEL</v>
          </cell>
          <cell r="AW10" t="str">
            <v>TRIMESTRIEL</v>
          </cell>
          <cell r="AX10" t="str">
            <v>TRIMESTRIEL</v>
          </cell>
          <cell r="AY10" t="str">
            <v>TRIMESTRIEL</v>
          </cell>
          <cell r="AZ10" t="str">
            <v>TRIMESTRIEL</v>
          </cell>
          <cell r="BA10" t="str">
            <v>TRIMESTRIEL</v>
          </cell>
          <cell r="BB10" t="str">
            <v>TRIMESTRIEL</v>
          </cell>
          <cell r="BC10" t="str">
            <v>TRIMESTRIEL</v>
          </cell>
          <cell r="BD10" t="str">
            <v>TRIMESTRIEL</v>
          </cell>
          <cell r="BE10" t="str">
            <v>TRIMESTRIEL</v>
          </cell>
          <cell r="BF10" t="str">
            <v>TRIMESTRIEL</v>
          </cell>
          <cell r="BG10" t="str">
            <v>TRIMESTRIEL</v>
          </cell>
          <cell r="BH10" t="str">
            <v>TRIMESTRIEL</v>
          </cell>
          <cell r="BI10" t="str">
            <v>TRIMESTRIEL</v>
          </cell>
          <cell r="BJ10" t="str">
            <v>TRIMESTRIEL</v>
          </cell>
          <cell r="BK10" t="str">
            <v>TRIMESTRIEL</v>
          </cell>
          <cell r="BL10" t="str">
            <v>TRIMESTRIEL</v>
          </cell>
          <cell r="BM10" t="str">
            <v>TRIMESTRIEL</v>
          </cell>
          <cell r="BN10" t="str">
            <v>TRIMESTRIEL</v>
          </cell>
          <cell r="BO10" t="str">
            <v>TRIMESTRIEL</v>
          </cell>
          <cell r="BP10" t="str">
            <v>TRIMESTRIEL</v>
          </cell>
          <cell r="BQ10" t="str">
            <v>TRIMESTRIEL</v>
          </cell>
          <cell r="BS10" t="str">
            <v>CUMUL</v>
          </cell>
          <cell r="BT10" t="str">
            <v>CUMUL</v>
          </cell>
          <cell r="BU10" t="str">
            <v>CUMUL</v>
          </cell>
          <cell r="BV10" t="str">
            <v>CUMUL</v>
          </cell>
          <cell r="BW10" t="str">
            <v>CUMUL</v>
          </cell>
          <cell r="BX10" t="str">
            <v>CUMUL</v>
          </cell>
          <cell r="BY10" t="str">
            <v>CUMUL</v>
          </cell>
          <cell r="BZ10" t="str">
            <v>CUMUL</v>
          </cell>
          <cell r="CA10" t="str">
            <v>CUMUL</v>
          </cell>
          <cell r="CB10" t="str">
            <v>CUMUL</v>
          </cell>
          <cell r="CC10" t="str">
            <v>CUMUL</v>
          </cell>
          <cell r="CD10" t="str">
            <v>CUMUL</v>
          </cell>
          <cell r="CE10" t="str">
            <v>CUMUL</v>
          </cell>
          <cell r="CF10" t="str">
            <v>CUMUL</v>
          </cell>
          <cell r="CG10" t="str">
            <v>CUMUL</v>
          </cell>
          <cell r="CH10" t="str">
            <v>CUMUL</v>
          </cell>
          <cell r="CI10" t="str">
            <v>CUMUL</v>
          </cell>
          <cell r="CJ10" t="str">
            <v>CUMUL</v>
          </cell>
          <cell r="CK10" t="str">
            <v>CUMUL</v>
          </cell>
          <cell r="CL10" t="str">
            <v>CUMUL</v>
          </cell>
          <cell r="CM10" t="str">
            <v>CUMUL</v>
          </cell>
          <cell r="CN10" t="str">
            <v>CUMUL</v>
          </cell>
          <cell r="CO10" t="str">
            <v>CUMUL</v>
          </cell>
        </row>
        <row r="11">
          <cell r="AQ11" t="str">
            <v>Crédit Agricole S.A. – données par action</v>
          </cell>
          <cell r="AS11" t="str">
            <v>Crédit Agricole S.A. - data per share</v>
          </cell>
        </row>
        <row r="12">
          <cell r="AQ12" t="str">
            <v>(en m€)</v>
          </cell>
          <cell r="AS12" t="str">
            <v>(€m)</v>
          </cell>
          <cell r="AU12" t="str">
            <v>T3-21</v>
          </cell>
          <cell r="AV12" t="str">
            <v>T2-21</v>
          </cell>
          <cell r="AW12" t="str">
            <v>T1-21</v>
          </cell>
          <cell r="AX12" t="str">
            <v>T4-20</v>
          </cell>
          <cell r="AY12" t="str">
            <v>T3-20</v>
          </cell>
          <cell r="AZ12" t="str">
            <v>T2-20</v>
          </cell>
          <cell r="BA12" t="str">
            <v>T1-20</v>
          </cell>
          <cell r="BB12" t="str">
            <v>T4-19</v>
          </cell>
          <cell r="BC12" t="str">
            <v>T3-19</v>
          </cell>
          <cell r="BD12" t="str">
            <v>T2-19</v>
          </cell>
          <cell r="BE12" t="str">
            <v>T1-19</v>
          </cell>
          <cell r="BF12" t="str">
            <v>T4-18</v>
          </cell>
          <cell r="BG12" t="str">
            <v>T3-18</v>
          </cell>
          <cell r="BH12" t="str">
            <v>T2-18</v>
          </cell>
          <cell r="BI12" t="str">
            <v>T1-18</v>
          </cell>
          <cell r="BJ12" t="str">
            <v>T4-17</v>
          </cell>
          <cell r="BK12" t="str">
            <v>T3-17</v>
          </cell>
          <cell r="BL12" t="str">
            <v>T2-17</v>
          </cell>
          <cell r="BM12" t="str">
            <v>T1-17</v>
          </cell>
          <cell r="BN12" t="str">
            <v>T4-16</v>
          </cell>
          <cell r="BO12" t="str">
            <v>T3-16</v>
          </cell>
          <cell r="BP12" t="str">
            <v>T2-16</v>
          </cell>
          <cell r="BQ12" t="str">
            <v>T1-16</v>
          </cell>
          <cell r="BS12" t="str">
            <v>9M-21</v>
          </cell>
          <cell r="BT12" t="str">
            <v>S1-21</v>
          </cell>
          <cell r="BU12" t="str">
            <v>T1-21</v>
          </cell>
          <cell r="BV12" t="str">
            <v>2020</v>
          </cell>
          <cell r="BW12" t="str">
            <v>9M-20</v>
          </cell>
          <cell r="BX12" t="str">
            <v>S1-20</v>
          </cell>
          <cell r="BY12" t="str">
            <v>T1-20</v>
          </cell>
          <cell r="BZ12">
            <v>2019</v>
          </cell>
          <cell r="CA12" t="str">
            <v>9M-19</v>
          </cell>
          <cell r="CB12" t="str">
            <v>S1-19</v>
          </cell>
          <cell r="CC12" t="str">
            <v>T1-19</v>
          </cell>
          <cell r="CD12">
            <v>2018</v>
          </cell>
          <cell r="CE12" t="str">
            <v>9M-18</v>
          </cell>
          <cell r="CF12" t="str">
            <v>S1-18</v>
          </cell>
          <cell r="CG12" t="str">
            <v>T1-18</v>
          </cell>
          <cell r="CH12">
            <v>43101</v>
          </cell>
          <cell r="CI12">
            <v>2017</v>
          </cell>
          <cell r="CJ12" t="str">
            <v>9M-17</v>
          </cell>
          <cell r="CK12" t="str">
            <v>S1-17</v>
          </cell>
          <cell r="CL12" t="str">
            <v>T1-17</v>
          </cell>
          <cell r="CM12">
            <v>2016</v>
          </cell>
          <cell r="CN12" t="str">
            <v>9M-16</v>
          </cell>
          <cell r="CO12" t="str">
            <v>S1-16</v>
          </cell>
          <cell r="CP12" t="str">
            <v>T1-16</v>
          </cell>
        </row>
        <row r="14">
          <cell r="AQ14" t="str">
            <v>Résultat net part du Groupe - publié</v>
          </cell>
          <cell r="AS14" t="str">
            <v>Net income Group share - stated</v>
          </cell>
          <cell r="AU14">
            <v>1401.9645359673</v>
          </cell>
          <cell r="AV14">
            <v>1968.32578344786</v>
          </cell>
          <cell r="AW14">
            <v>1045.3575247357801</v>
          </cell>
          <cell r="AX14">
            <v>123.68783708372401</v>
          </cell>
          <cell r="AY14">
            <v>976.78346958596899</v>
          </cell>
          <cell r="AZ14">
            <v>954.02353584334298</v>
          </cell>
          <cell r="BA14">
            <v>637.66377368327301</v>
          </cell>
          <cell r="BB14">
            <v>1661.2591135159</v>
          </cell>
          <cell r="BC14">
            <v>1198.5052638951699</v>
          </cell>
          <cell r="BD14">
            <v>1222.1191138675399</v>
          </cell>
          <cell r="BE14">
            <v>762.54982905961197</v>
          </cell>
          <cell r="BF14">
            <v>1007.634646324</v>
          </cell>
          <cell r="BG14">
            <v>1100.66098343366</v>
          </cell>
          <cell r="BH14">
            <v>1436.32688001729</v>
          </cell>
          <cell r="BI14">
            <v>855.51897449767796</v>
          </cell>
          <cell r="BJ14">
            <v>387.14150946887997</v>
          </cell>
          <cell r="BK14">
            <v>1066.27295035098</v>
          </cell>
          <cell r="BL14">
            <v>1350.0010029048101</v>
          </cell>
          <cell r="BM14">
            <v>845.38062986728801</v>
          </cell>
          <cell r="BN14">
            <v>291.22341803141597</v>
          </cell>
          <cell r="BO14">
            <v>1864.1889873981399</v>
          </cell>
          <cell r="BP14">
            <v>1157.7141017151901</v>
          </cell>
          <cell r="BQ14">
            <v>227.52404606390701</v>
          </cell>
          <cell r="BR14">
            <v>5193.6478441509298</v>
          </cell>
          <cell r="BS14">
            <v>4415.6478441509298</v>
          </cell>
          <cell r="BT14">
            <v>3013.6833081836398</v>
          </cell>
          <cell r="BU14">
            <v>1045.3575247357801</v>
          </cell>
          <cell r="BV14">
            <v>2692.15861619631</v>
          </cell>
          <cell r="BW14">
            <v>2568.4707791125902</v>
          </cell>
          <cell r="BX14">
            <v>1591.6873095266201</v>
          </cell>
          <cell r="BY14">
            <v>637.66377368327301</v>
          </cell>
          <cell r="BZ14">
            <v>4844.4333203382303</v>
          </cell>
          <cell r="CA14">
            <v>3183.1742068223298</v>
          </cell>
          <cell r="CB14">
            <v>1984.6689429271601</v>
          </cell>
          <cell r="CC14">
            <v>762.54982905961197</v>
          </cell>
          <cell r="CD14">
            <v>4400.1414842726399</v>
          </cell>
          <cell r="CE14">
            <v>3392.5068379486302</v>
          </cell>
          <cell r="CF14">
            <v>2291.8458545149701</v>
          </cell>
          <cell r="CG14">
            <v>855.51897449767796</v>
          </cell>
          <cell r="CI14">
            <v>3648.7960925919601</v>
          </cell>
          <cell r="CJ14">
            <v>3261.6545831230801</v>
          </cell>
          <cell r="CK14">
            <v>2195.3816327721001</v>
          </cell>
          <cell r="CL14">
            <v>845.38062986728801</v>
          </cell>
          <cell r="CM14">
            <v>3540.6505532086599</v>
          </cell>
          <cell r="CN14">
            <v>3249.42713517724</v>
          </cell>
          <cell r="CO14">
            <v>1385.2381477791</v>
          </cell>
          <cell r="CP14">
            <v>227.52404606390701</v>
          </cell>
          <cell r="CR14" t="str">
            <v>Résultat publiable</v>
          </cell>
          <cell r="CS14" t="str">
            <v>Résultat publiable</v>
          </cell>
        </row>
        <row r="15">
          <cell r="AQ15" t="str">
            <v>- Intérêts sur AT1 y compris frais d’émission, avant IS</v>
          </cell>
          <cell r="AS15" t="str">
            <v>- Interests on AT1, including issuance costs, before tax</v>
          </cell>
          <cell r="AU15">
            <v>-97</v>
          </cell>
          <cell r="AV15">
            <v>-79</v>
          </cell>
          <cell r="AW15">
            <v>-114</v>
          </cell>
          <cell r="AX15">
            <v>-79</v>
          </cell>
          <cell r="AY15">
            <v>-65</v>
          </cell>
          <cell r="AZ15">
            <v>-72</v>
          </cell>
          <cell r="BA15">
            <v>-157</v>
          </cell>
          <cell r="BB15">
            <v>-105.01811996746699</v>
          </cell>
          <cell r="BC15">
            <v>-242.27386465241901</v>
          </cell>
          <cell r="BD15">
            <v>-98.94011205974715</v>
          </cell>
          <cell r="BE15">
            <v>-140.78602328783384</v>
          </cell>
          <cell r="BF15">
            <v>-127</v>
          </cell>
          <cell r="BG15">
            <v>-91.400594043882023</v>
          </cell>
          <cell r="BH15">
            <v>-93.291310815849442</v>
          </cell>
          <cell r="BI15">
            <v>-131.30809514026853</v>
          </cell>
          <cell r="BJ15">
            <v>-125.45134183535242</v>
          </cell>
          <cell r="BK15">
            <v>-92</v>
          </cell>
          <cell r="BL15">
            <v>-96</v>
          </cell>
          <cell r="BM15">
            <v>-141</v>
          </cell>
          <cell r="BN15">
            <v>-136</v>
          </cell>
          <cell r="BO15">
            <v>-97</v>
          </cell>
          <cell r="BP15">
            <v>-97</v>
          </cell>
          <cell r="BQ15">
            <v>-144</v>
          </cell>
          <cell r="BS15">
            <v>-290</v>
          </cell>
          <cell r="BT15">
            <v>-193</v>
          </cell>
          <cell r="BU15">
            <v>-114</v>
          </cell>
          <cell r="BV15">
            <v>-373</v>
          </cell>
          <cell r="BW15">
            <v>-294</v>
          </cell>
          <cell r="BX15">
            <v>-229</v>
          </cell>
          <cell r="BY15">
            <v>-157</v>
          </cell>
          <cell r="BZ15">
            <v>-587.01811996746699</v>
          </cell>
          <cell r="CA15">
            <v>-482</v>
          </cell>
          <cell r="CB15">
            <v>-239.72613534758099</v>
          </cell>
          <cell r="CC15">
            <v>-140.78602328783384</v>
          </cell>
          <cell r="CD15">
            <v>-443</v>
          </cell>
          <cell r="CE15">
            <v>-316</v>
          </cell>
          <cell r="CF15">
            <v>-224.59940595611798</v>
          </cell>
          <cell r="CG15">
            <v>-131.30809514026853</v>
          </cell>
          <cell r="CI15">
            <v>-454.45134183535242</v>
          </cell>
          <cell r="CJ15">
            <v>-329</v>
          </cell>
          <cell r="CK15">
            <v>-237</v>
          </cell>
          <cell r="CL15">
            <v>-141</v>
          </cell>
          <cell r="CM15">
            <v>-474</v>
          </cell>
          <cell r="CN15">
            <v>-338</v>
          </cell>
          <cell r="CO15">
            <v>-241</v>
          </cell>
          <cell r="CP15">
            <v>-144</v>
          </cell>
          <cell r="CR15" t="str">
            <v>formule</v>
          </cell>
          <cell r="CS15" t="str">
            <v>Plaquette DCC , note annexe résultat par action</v>
          </cell>
        </row>
        <row r="16">
          <cell r="AQ16" t="str">
            <v>RNPG attribuable aux actions ordinaires - publié</v>
          </cell>
          <cell r="AS16" t="str">
            <v>NIGS attributable to ordinary shares - stated</v>
          </cell>
          <cell r="AU16">
            <v>1304.9645359673</v>
          </cell>
          <cell r="AV16">
            <v>1889.32578344786</v>
          </cell>
          <cell r="AW16">
            <v>931.35752473578009</v>
          </cell>
          <cell r="AX16">
            <v>44.687837083724006</v>
          </cell>
          <cell r="AY16">
            <v>911.78346958596899</v>
          </cell>
          <cell r="AZ16">
            <v>882.02353584334298</v>
          </cell>
          <cell r="BA16">
            <v>480.66377368327301</v>
          </cell>
          <cell r="BB16">
            <v>1556.2409935484329</v>
          </cell>
          <cell r="BC16">
            <v>956.23139924275097</v>
          </cell>
          <cell r="BD16">
            <v>1123.1790018077927</v>
          </cell>
          <cell r="BE16">
            <v>621.76380577177815</v>
          </cell>
          <cell r="BF16">
            <v>880.63464632399996</v>
          </cell>
          <cell r="BG16">
            <v>1009.260389389778</v>
          </cell>
          <cell r="BH16">
            <v>1343.0355692014405</v>
          </cell>
          <cell r="BI16">
            <v>724.21087935740945</v>
          </cell>
          <cell r="BJ16">
            <v>261.69016763352755</v>
          </cell>
          <cell r="BK16">
            <v>974.27295035097995</v>
          </cell>
          <cell r="BL16">
            <v>1254.0010029048101</v>
          </cell>
          <cell r="BM16">
            <v>704.38062986728801</v>
          </cell>
          <cell r="BN16">
            <v>155.22341803141597</v>
          </cell>
          <cell r="BO16">
            <v>1767.1889873981399</v>
          </cell>
          <cell r="BP16">
            <v>1060.7141017151901</v>
          </cell>
          <cell r="BQ16">
            <v>83.524046063907008</v>
          </cell>
          <cell r="BS16">
            <v>4125.6478441509298</v>
          </cell>
          <cell r="BT16">
            <v>2820.6833081836398</v>
          </cell>
          <cell r="BU16">
            <v>931.35752473578009</v>
          </cell>
          <cell r="BV16">
            <v>2319.15861619631</v>
          </cell>
          <cell r="BW16">
            <v>2274.4707791125902</v>
          </cell>
          <cell r="BX16">
            <v>1362.6873095266201</v>
          </cell>
          <cell r="BY16">
            <v>480.66377368327301</v>
          </cell>
          <cell r="BZ16">
            <v>4257.4152003707632</v>
          </cell>
          <cell r="CA16">
            <v>2701.1742068223298</v>
          </cell>
          <cell r="CB16">
            <v>1744.942807579579</v>
          </cell>
          <cell r="CC16">
            <v>621.76380577177815</v>
          </cell>
          <cell r="CD16">
            <v>3957.1414842726399</v>
          </cell>
          <cell r="CE16">
            <v>3076.5068379486302</v>
          </cell>
          <cell r="CF16">
            <v>2067.2464485588521</v>
          </cell>
          <cell r="CG16">
            <v>724.21087935740945</v>
          </cell>
          <cell r="CI16">
            <v>3194.3447507566079</v>
          </cell>
          <cell r="CJ16">
            <v>2932.6545831230801</v>
          </cell>
          <cell r="CK16">
            <v>1958.3816327721001</v>
          </cell>
          <cell r="CL16">
            <v>704.38062986728801</v>
          </cell>
          <cell r="CM16">
            <v>3066.6505532086599</v>
          </cell>
          <cell r="CN16">
            <v>2911.42713517724</v>
          </cell>
          <cell r="CO16">
            <v>1144.2381477791</v>
          </cell>
          <cell r="CP16">
            <v>83.524046063907008</v>
          </cell>
          <cell r="CR16" t="str">
            <v>formule</v>
          </cell>
          <cell r="CS16" t="str">
            <v>Plaquette DCC , note annexe résultat par action</v>
          </cell>
        </row>
        <row r="17">
          <cell r="AQ17" t="str">
            <v>Nombre d'actions moyen, hors titres d'auto-contrôle (m)</v>
          </cell>
          <cell r="AS17" t="str">
            <v>Average number shares in issue, excluding treasury shares (m)</v>
          </cell>
          <cell r="AU17">
            <v>3050.3406121086955</v>
          </cell>
          <cell r="AV17">
            <v>2943.3116720994476</v>
          </cell>
          <cell r="AW17">
            <v>2915.6616399999998</v>
          </cell>
          <cell r="AX17">
            <v>2893.3910790434779</v>
          </cell>
          <cell r="AY17">
            <v>2882.344631804348</v>
          </cell>
          <cell r="AZ17">
            <v>2882.361459252747</v>
          </cell>
          <cell r="BA17">
            <v>2883.0986008888899</v>
          </cell>
          <cell r="BB17">
            <v>2883.5320453333334</v>
          </cell>
          <cell r="BC17">
            <v>2882.4230026666664</v>
          </cell>
          <cell r="BD17">
            <v>2864.1224381538464</v>
          </cell>
          <cell r="BE17">
            <v>2863.2617617888891</v>
          </cell>
          <cell r="BF17">
            <v>2863.0491969347827</v>
          </cell>
          <cell r="BG17">
            <v>2858.4227437608697</v>
          </cell>
          <cell r="BH17">
            <v>2849.2390019999998</v>
          </cell>
          <cell r="BI17">
            <v>2843.8445059999999</v>
          </cell>
          <cell r="BJ17">
            <v>2843.995877608696</v>
          </cell>
          <cell r="BK17">
            <v>2843.995877608696</v>
          </cell>
          <cell r="BL17">
            <v>2843.7414718351652</v>
          </cell>
          <cell r="BM17">
            <v>2842.533289</v>
          </cell>
          <cell r="BN17">
            <v>2736.9</v>
          </cell>
          <cell r="BO17">
            <v>2803.6852553260869</v>
          </cell>
          <cell r="BP17">
            <v>2689.7046517032968</v>
          </cell>
          <cell r="BQ17">
            <v>2633.8269059999998</v>
          </cell>
          <cell r="BS17">
            <v>2979.3800328351649</v>
          </cell>
          <cell r="BT17">
            <v>2943.3116720994476</v>
          </cell>
          <cell r="BU17">
            <v>2915.6616399999998</v>
          </cell>
          <cell r="BV17">
            <v>2885.319047</v>
          </cell>
          <cell r="BW17">
            <v>2882.5988021904764</v>
          </cell>
          <cell r="BX17">
            <v>2882.7279937679559</v>
          </cell>
          <cell r="BY17">
            <v>2883.0986008888899</v>
          </cell>
          <cell r="BZ17">
            <v>2873.4144999260279</v>
          </cell>
          <cell r="CA17">
            <v>2870.0044540989006</v>
          </cell>
          <cell r="CB17">
            <v>2863.2617617888891</v>
          </cell>
          <cell r="CC17">
            <v>2863.2617617888891</v>
          </cell>
          <cell r="CD17">
            <v>2853.7045842383559</v>
          </cell>
          <cell r="CE17">
            <v>2850.555484</v>
          </cell>
          <cell r="CF17">
            <v>2846.5566560000002</v>
          </cell>
          <cell r="CG17">
            <v>2843.8445059999999</v>
          </cell>
          <cell r="CI17">
            <v>2843.5558627500004</v>
          </cell>
          <cell r="CJ17">
            <v>2843.4216860000001</v>
          </cell>
          <cell r="CK17">
            <v>2843.1</v>
          </cell>
          <cell r="CL17">
            <v>2842.533289</v>
          </cell>
          <cell r="CM17">
            <v>2736.9</v>
          </cell>
          <cell r="CN17">
            <v>2709.4</v>
          </cell>
          <cell r="CO17">
            <v>2709.4175740000001</v>
          </cell>
          <cell r="CP17">
            <v>2633.8269059999998</v>
          </cell>
          <cell r="CR17" t="str">
            <v>formule</v>
          </cell>
          <cell r="CS17" t="str">
            <v>Plaquette DCC , note annexe résultat par action</v>
          </cell>
        </row>
        <row r="18">
          <cell r="AQ18" t="str">
            <v>Résultat net par action  - publié</v>
          </cell>
          <cell r="AS18" t="str">
            <v>Net earnings per share - stated</v>
          </cell>
          <cell r="AU18">
            <v>0.42780944881600619</v>
          </cell>
          <cell r="AV18">
            <v>0.64190476372494198</v>
          </cell>
          <cell r="AW18">
            <v>0.31943265019454731</v>
          </cell>
          <cell r="AX18">
            <v>1.5444796732592849E-2</v>
          </cell>
          <cell r="AY18">
            <v>0.31633395240984508</v>
          </cell>
          <cell r="AZ18">
            <v>0.30600726116841981</v>
          </cell>
          <cell r="BA18">
            <v>0.16671777147513417</v>
          </cell>
          <cell r="BB18">
            <v>0.53969956604679703</v>
          </cell>
          <cell r="BC18">
            <v>0.33174568699947782</v>
          </cell>
          <cell r="BD18">
            <v>0.39215467427145695</v>
          </cell>
          <cell r="BE18">
            <v>0.21715227509737595</v>
          </cell>
          <cell r="BF18">
            <v>0.30758627803770144</v>
          </cell>
          <cell r="BG18">
            <v>0.35308296912789006</v>
          </cell>
          <cell r="BH18">
            <v>0.47136641336816876</v>
          </cell>
          <cell r="BI18">
            <v>0.25465909891678495</v>
          </cell>
          <cell r="BJ18">
            <v>9.2014960251476624E-2</v>
          </cell>
          <cell r="BK18">
            <v>0.34257185744241425</v>
          </cell>
          <cell r="BL18">
            <v>0.4409687080645765</v>
          </cell>
          <cell r="BM18">
            <v>0.24780030988312129</v>
          </cell>
          <cell r="BN18">
            <v>5.6715049154669871E-2</v>
          </cell>
          <cell r="BO18">
            <v>0.63030933448790571</v>
          </cell>
          <cell r="BP18">
            <v>0.39436080873915896</v>
          </cell>
          <cell r="BQ18">
            <v>3.1712048302656004E-2</v>
          </cell>
          <cell r="BS18">
            <v>1.3847336689791068</v>
          </cell>
          <cell r="BT18">
            <v>0.95833660258332831</v>
          </cell>
          <cell r="BU18">
            <v>0.31943265019454731</v>
          </cell>
          <cell r="BV18">
            <v>0.80377891609860164</v>
          </cell>
          <cell r="BW18">
            <v>0.78903480338097276</v>
          </cell>
          <cell r="BX18">
            <v>0.47270755772745621</v>
          </cell>
          <cell r="BY18">
            <v>0.16671777147513417</v>
          </cell>
          <cell r="BZ18">
            <v>1.4816571714524183</v>
          </cell>
          <cell r="CA18">
            <v>0.94117422116350735</v>
          </cell>
          <cell r="CB18">
            <v>0.6094248283081829</v>
          </cell>
          <cell r="CC18">
            <v>0.21715227509737595</v>
          </cell>
          <cell r="CD18">
            <v>1.3866682298261743</v>
          </cell>
          <cell r="CE18">
            <v>1.0792657274053712</v>
          </cell>
          <cell r="CF18">
            <v>0.72622705197224502</v>
          </cell>
          <cell r="CG18">
            <v>0.25465909891678495</v>
          </cell>
          <cell r="CI18">
            <v>1.1233627559781294</v>
          </cell>
          <cell r="CJ18">
            <v>1.0313822242977295</v>
          </cell>
          <cell r="CK18">
            <v>0.68881911743241542</v>
          </cell>
          <cell r="CL18">
            <v>0.24780030988312129</v>
          </cell>
          <cell r="CM18">
            <v>1.1204832303732908</v>
          </cell>
          <cell r="CN18">
            <v>1.0745652672832509</v>
          </cell>
          <cell r="CO18">
            <v>0.42231886245936778</v>
          </cell>
          <cell r="CP18">
            <v>3.1712048302656004E-2</v>
          </cell>
          <cell r="CS18" t="str">
            <v>formule + plaquette DCC</v>
          </cell>
        </row>
        <row r="19">
          <cell r="AQ19" t="str">
            <v>Dividende ordinaire par action (€)</v>
          </cell>
          <cell r="AS19" t="str">
            <v>Dividend per share (€)</v>
          </cell>
          <cell r="AU19">
            <v>0.69236683448955338</v>
          </cell>
          <cell r="AV19">
            <v>0.47916830129166416</v>
          </cell>
          <cell r="AW19">
            <v>0.15971632509727365</v>
          </cell>
          <cell r="AX19">
            <v>0.8</v>
          </cell>
          <cell r="AY19" t="str">
            <v>-</v>
          </cell>
          <cell r="AZ19" t="str">
            <v>-</v>
          </cell>
          <cell r="BA19" t="str">
            <v>-</v>
          </cell>
          <cell r="BB19" t="str">
            <v>-</v>
          </cell>
          <cell r="BC19" t="str">
            <v>-</v>
          </cell>
          <cell r="BD19">
            <v>0</v>
          </cell>
          <cell r="BE19" t="str">
            <v>cellule forcée</v>
          </cell>
          <cell r="BF19">
            <v>0.69333411491308716</v>
          </cell>
          <cell r="BJ19">
            <v>0.63</v>
          </cell>
          <cell r="BK19" t="str">
            <v>-</v>
          </cell>
          <cell r="BL19" t="str">
            <v>-</v>
          </cell>
          <cell r="BM19" t="str">
            <v>-</v>
          </cell>
          <cell r="BN19" t="str">
            <v>-</v>
          </cell>
          <cell r="BO19" t="str">
            <v>-</v>
          </cell>
          <cell r="BP19" t="str">
            <v>-</v>
          </cell>
          <cell r="BR19" t="str">
            <v>cellule forcée</v>
          </cell>
          <cell r="BS19">
            <v>0.69236683448955338</v>
          </cell>
          <cell r="BT19">
            <v>0.47916830129166416</v>
          </cell>
          <cell r="BU19">
            <v>0.15971632509727365</v>
          </cell>
          <cell r="BV19">
            <v>0.8</v>
          </cell>
          <cell r="BW19">
            <v>0.39451740169048638</v>
          </cell>
          <cell r="BX19">
            <v>0.2363537788637281</v>
          </cell>
          <cell r="BY19">
            <v>8.3358885737567084E-2</v>
          </cell>
          <cell r="BZ19">
            <v>0.74082858572620913</v>
          </cell>
          <cell r="CA19">
            <v>0.47058711058175368</v>
          </cell>
          <cell r="CB19">
            <v>0.30471241415409145</v>
          </cell>
          <cell r="CC19">
            <v>0.10857613754868797</v>
          </cell>
          <cell r="CD19">
            <v>0.69333411491308716</v>
          </cell>
          <cell r="CE19">
            <v>0.53963286370268559</v>
          </cell>
          <cell r="CF19">
            <v>0.36311352598612251</v>
          </cell>
          <cell r="CG19">
            <v>0.12732954945839248</v>
          </cell>
          <cell r="CI19">
            <v>0.63</v>
          </cell>
          <cell r="CJ19" t="str">
            <v>-</v>
          </cell>
          <cell r="CK19" t="str">
            <v>-</v>
          </cell>
          <cell r="CL19" t="str">
            <v>-</v>
          </cell>
          <cell r="CM19">
            <v>0.6</v>
          </cell>
          <cell r="CN19" t="str">
            <v>-</v>
          </cell>
          <cell r="CO19" t="str">
            <v>-</v>
          </cell>
          <cell r="CP19" t="str">
            <v>-</v>
          </cell>
          <cell r="CR19" t="str">
            <v>à masquer</v>
          </cell>
          <cell r="CS19" t="str">
            <v>Ne joue pas dans le calcul du BNPA. on masque la ligne au T1.</v>
          </cell>
        </row>
        <row r="20">
          <cell r="AQ20" t="str">
            <v>RNPG sous-jacent</v>
          </cell>
          <cell r="AS20" t="str">
            <v>Underlying net income Group share (NIGS)</v>
          </cell>
          <cell r="AU20">
            <v>1413.6665472767738</v>
          </cell>
          <cell r="AV20">
            <v>1615.460569862164</v>
          </cell>
          <cell r="AW20">
            <v>932.41530061203002</v>
          </cell>
          <cell r="AX20">
            <v>975.11948495500644</v>
          </cell>
          <cell r="AY20">
            <v>1115.4012242240933</v>
          </cell>
          <cell r="AZ20">
            <v>1106.6155503592256</v>
          </cell>
          <cell r="BA20">
            <v>651.59502441059681</v>
          </cell>
          <cell r="BB20">
            <v>1317.9119637059</v>
          </cell>
          <cell r="BC20">
            <v>1226.4962638951699</v>
          </cell>
          <cell r="BD20">
            <v>1242.3395883773485</v>
          </cell>
          <cell r="BE20">
            <v>795.63448390664416</v>
          </cell>
          <cell r="BF20">
            <v>1067.0905861072272</v>
          </cell>
          <cell r="BG20">
            <v>1133.063273477233</v>
          </cell>
          <cell r="BH20">
            <v>1417.6032712978122</v>
          </cell>
          <cell r="BI20">
            <v>787.68825315597212</v>
          </cell>
          <cell r="BJ20">
            <v>877.50750946888002</v>
          </cell>
          <cell r="BK20">
            <v>966.01001192026581</v>
          </cell>
          <cell r="BL20">
            <v>1185.287677326176</v>
          </cell>
          <cell r="BM20">
            <v>896.41922986728798</v>
          </cell>
          <cell r="BN20">
            <v>958.25510803141606</v>
          </cell>
          <cell r="BO20">
            <v>1018.9061513981399</v>
          </cell>
          <cell r="BP20">
            <v>818.38332671519004</v>
          </cell>
          <cell r="BQ20">
            <v>394.52404606390701</v>
          </cell>
          <cell r="BS20">
            <v>3961.5424177509576</v>
          </cell>
          <cell r="BT20">
            <v>2547.875870474194</v>
          </cell>
          <cell r="BU20">
            <v>932.41530061203002</v>
          </cell>
          <cell r="BV20">
            <v>3848.7312839489236</v>
          </cell>
          <cell r="BW20">
            <v>2873.6117989939212</v>
          </cell>
          <cell r="BX20">
            <v>1758.2105747698265</v>
          </cell>
          <cell r="BY20">
            <v>651.59502441059681</v>
          </cell>
          <cell r="BZ20">
            <v>4582.382299885071</v>
          </cell>
          <cell r="CA20">
            <v>3264.4703361791703</v>
          </cell>
          <cell r="CB20">
            <v>2037.9740722840008</v>
          </cell>
          <cell r="CC20">
            <v>795.63448390664416</v>
          </cell>
          <cell r="CD20">
            <v>4405.4453840382566</v>
          </cell>
          <cell r="CE20">
            <v>3338.3547979310192</v>
          </cell>
          <cell r="CF20">
            <v>2205.2915244537862</v>
          </cell>
          <cell r="CG20">
            <v>787.68825315597212</v>
          </cell>
          <cell r="CI20">
            <v>3925.2244285826118</v>
          </cell>
          <cell r="CJ20">
            <v>3047.7169191137318</v>
          </cell>
          <cell r="CK20">
            <v>2081.7069071934661</v>
          </cell>
          <cell r="CL20">
            <v>896.41922986728798</v>
          </cell>
          <cell r="CM20">
            <v>3190.0686322086599</v>
          </cell>
          <cell r="CN20">
            <v>2231.8135241772397</v>
          </cell>
          <cell r="CO20">
            <v>1212.9073727790999</v>
          </cell>
          <cell r="CP20">
            <v>394.52404606390701</v>
          </cell>
          <cell r="CR20" t="str">
            <v>affiché arrondi et de prendre dans le calcul le non arrondi (source : fichier normalisé DCF)</v>
          </cell>
          <cell r="CS20" t="str">
            <v>Résultat sous-jacent com fi</v>
          </cell>
        </row>
        <row r="21">
          <cell r="AQ21" t="str">
            <v>RNPG sous-jacent attribuable aux actions ordinaires</v>
          </cell>
          <cell r="AS21" t="str">
            <v>Underlying NIGS attributable to ordinary shares</v>
          </cell>
          <cell r="AU21">
            <v>1316.6665472767738</v>
          </cell>
          <cell r="AV21">
            <v>1536.460569862164</v>
          </cell>
          <cell r="AW21">
            <v>818.41530061203002</v>
          </cell>
          <cell r="AX21">
            <v>896.11948495500644</v>
          </cell>
          <cell r="AY21">
            <v>1050.4012242240933</v>
          </cell>
          <cell r="AZ21">
            <v>1034.6155503592256</v>
          </cell>
          <cell r="BA21">
            <v>494.59502441059681</v>
          </cell>
          <cell r="BB21">
            <v>1212.8938437384331</v>
          </cell>
          <cell r="BC21">
            <v>984.22239924275095</v>
          </cell>
          <cell r="BD21">
            <v>1143.3994763176013</v>
          </cell>
          <cell r="BE21">
            <v>654.84846061881035</v>
          </cell>
          <cell r="BF21">
            <v>940.09058610722718</v>
          </cell>
          <cell r="BG21">
            <v>1041.6626794333511</v>
          </cell>
          <cell r="BH21">
            <v>1324.3119604819626</v>
          </cell>
          <cell r="BI21">
            <v>656.38015801570361</v>
          </cell>
          <cell r="BJ21">
            <v>752.05616763352759</v>
          </cell>
          <cell r="BK21">
            <v>874.01001192026581</v>
          </cell>
          <cell r="BL21">
            <v>1089.287677326176</v>
          </cell>
          <cell r="BM21">
            <v>755.41922986728798</v>
          </cell>
          <cell r="BN21">
            <v>822.25510803141606</v>
          </cell>
          <cell r="BO21">
            <v>921.90615139813985</v>
          </cell>
          <cell r="BP21">
            <v>721.38332671519004</v>
          </cell>
          <cell r="BQ21">
            <v>250.52404606390701</v>
          </cell>
          <cell r="BS21">
            <v>3671.5424177509576</v>
          </cell>
          <cell r="BT21">
            <v>2354.875870474194</v>
          </cell>
          <cell r="BU21">
            <v>818.41530061203002</v>
          </cell>
          <cell r="BV21">
            <v>3475.7312839489236</v>
          </cell>
          <cell r="BW21">
            <v>2579.6117989939212</v>
          </cell>
          <cell r="BX21">
            <v>1529.2105747698265</v>
          </cell>
          <cell r="BY21">
            <v>494.59502441059681</v>
          </cell>
          <cell r="BZ21">
            <v>3995.3641799176039</v>
          </cell>
          <cell r="CA21">
            <v>2782.4703361791703</v>
          </cell>
          <cell r="CB21">
            <v>1798.2479369364198</v>
          </cell>
          <cell r="CC21">
            <v>654.84846061881035</v>
          </cell>
          <cell r="CD21">
            <v>3962.4453840382566</v>
          </cell>
          <cell r="CE21">
            <v>3022.3547979310192</v>
          </cell>
          <cell r="CF21">
            <v>1980.6921184976682</v>
          </cell>
          <cell r="CG21">
            <v>656.38015801570361</v>
          </cell>
          <cell r="CI21">
            <v>3470.7730867472592</v>
          </cell>
          <cell r="CJ21">
            <v>2718.7169191137318</v>
          </cell>
          <cell r="CK21">
            <v>1844.7069071934661</v>
          </cell>
          <cell r="CL21">
            <v>755.41922986728798</v>
          </cell>
          <cell r="CM21">
            <v>2716.0686322086599</v>
          </cell>
          <cell r="CN21">
            <v>1893.8135241772397</v>
          </cell>
          <cell r="CO21">
            <v>971.90737277909989</v>
          </cell>
          <cell r="CP21">
            <v>250.52404606390701</v>
          </cell>
          <cell r="CS21" t="str">
            <v>formule</v>
          </cell>
        </row>
        <row r="22">
          <cell r="AQ22" t="str">
            <v>Résultat net par action - sous-jacent</v>
          </cell>
          <cell r="AS22" t="str">
            <v>Net earnings per share - underlying</v>
          </cell>
          <cell r="AU22">
            <v>0.43164574541285877</v>
          </cell>
          <cell r="AV22">
            <v>0.52201762539344509</v>
          </cell>
          <cell r="AW22">
            <v>0.2806962541140508</v>
          </cell>
          <cell r="AX22">
            <v>0.30971253469519</v>
          </cell>
          <cell r="AY22">
            <v>0.3644259651097107</v>
          </cell>
          <cell r="AZ22">
            <v>0.35894719138641618</v>
          </cell>
          <cell r="BA22">
            <v>0.17154981250315474</v>
          </cell>
          <cell r="BB22">
            <v>0.42062783581731406</v>
          </cell>
          <cell r="BC22">
            <v>0.34145661422081353</v>
          </cell>
          <cell r="BD22">
            <v>0.39921459400129999</v>
          </cell>
          <cell r="BE22">
            <v>0.22870715816414863</v>
          </cell>
          <cell r="BF22">
            <v>0.32835292775049074</v>
          </cell>
          <cell r="BG22">
            <v>0.36441869268882876</v>
          </cell>
          <cell r="BH22">
            <v>0.46479497141249743</v>
          </cell>
          <cell r="BI22">
            <v>0.23080733022880107</v>
          </cell>
          <cell r="BJ22">
            <v>0.2644364478706191</v>
          </cell>
          <cell r="BK22">
            <v>0.30731760858076757</v>
          </cell>
          <cell r="BL22">
            <v>0.3830473649291406</v>
          </cell>
          <cell r="BM22">
            <v>0.26575563170732247</v>
          </cell>
          <cell r="BN22">
            <v>0.30043301108239834</v>
          </cell>
          <cell r="BO22">
            <v>0.32881941710354934</v>
          </cell>
          <cell r="BP22">
            <v>0.26820168759360363</v>
          </cell>
          <cell r="BQ22">
            <v>9.5117885497030846E-2</v>
          </cell>
          <cell r="BS22">
            <v>1.2323175886552258</v>
          </cell>
          <cell r="BT22">
            <v>0.80007696527580929</v>
          </cell>
          <cell r="BU22">
            <v>0.2806962541140508</v>
          </cell>
          <cell r="BV22">
            <v>1.2046263263547241</v>
          </cell>
          <cell r="BW22">
            <v>0.89489102577635271</v>
          </cell>
          <cell r="BX22">
            <v>0.53047341895446265</v>
          </cell>
          <cell r="BY22">
            <v>0.17154981250315474</v>
          </cell>
          <cell r="BZ22">
            <v>1.3904586964464956</v>
          </cell>
          <cell r="CA22">
            <v>0.96950035467899176</v>
          </cell>
          <cell r="CB22">
            <v>0.62804175326705813</v>
          </cell>
          <cell r="CC22">
            <v>0.22870715816414863</v>
          </cell>
          <cell r="CD22">
            <v>1.3885268313769135</v>
          </cell>
          <cell r="CE22">
            <v>1.0602687142542282</v>
          </cell>
          <cell r="CF22">
            <v>0.69582037452960788</v>
          </cell>
          <cell r="CG22">
            <v>0.23080733022880107</v>
          </cell>
          <cell r="CI22">
            <v>1.2205749611652355</v>
          </cell>
          <cell r="CJ22">
            <v>0.95614271091049552</v>
          </cell>
          <cell r="CK22">
            <v>0.64883644866289125</v>
          </cell>
          <cell r="CL22">
            <v>0.26575563170732247</v>
          </cell>
          <cell r="CM22">
            <v>0.99238869969990129</v>
          </cell>
          <cell r="CN22">
            <v>0.69897893414676304</v>
          </cell>
          <cell r="CO22">
            <v>0.35871450089704771</v>
          </cell>
          <cell r="CP22">
            <v>9.5117885497030846E-2</v>
          </cell>
          <cell r="CS22" t="str">
            <v>formule</v>
          </cell>
        </row>
        <row r="25">
          <cell r="AQ25" t="str">
            <v>(en m€)</v>
          </cell>
          <cell r="AS25" t="str">
            <v>(€m)</v>
          </cell>
          <cell r="BS25">
            <v>44469</v>
          </cell>
          <cell r="BT25">
            <v>44377</v>
          </cell>
          <cell r="BU25">
            <v>44286</v>
          </cell>
          <cell r="BV25">
            <v>44196</v>
          </cell>
          <cell r="BW25">
            <v>44104</v>
          </cell>
          <cell r="BX25">
            <v>44012</v>
          </cell>
          <cell r="BY25">
            <v>43921</v>
          </cell>
          <cell r="BZ25">
            <v>43830</v>
          </cell>
          <cell r="CA25">
            <v>43738</v>
          </cell>
          <cell r="CB25">
            <v>43646</v>
          </cell>
          <cell r="CC25">
            <v>43555</v>
          </cell>
          <cell r="CD25">
            <v>43465</v>
          </cell>
          <cell r="CE25">
            <v>43373</v>
          </cell>
          <cell r="CF25">
            <v>43281</v>
          </cell>
          <cell r="CG25">
            <v>43190</v>
          </cell>
          <cell r="CH25">
            <v>43101</v>
          </cell>
          <cell r="CI25">
            <v>43100</v>
          </cell>
          <cell r="CJ25">
            <v>43008</v>
          </cell>
          <cell r="CK25" t="str">
            <v>30/06/2017</v>
          </cell>
          <cell r="CL25" t="str">
            <v>31/03/2017</v>
          </cell>
          <cell r="CM25" t="str">
            <v>31/12/2016</v>
          </cell>
          <cell r="CN25">
            <v>42643</v>
          </cell>
          <cell r="CO25">
            <v>42551</v>
          </cell>
          <cell r="CP25">
            <v>42460</v>
          </cell>
        </row>
        <row r="26">
          <cell r="AQ26" t="str">
            <v>Capitaux propres - part du Groupe</v>
          </cell>
          <cell r="AS26" t="str">
            <v>Shareholder's equity Group share</v>
          </cell>
          <cell r="BS26">
            <v>66808.567679237705</v>
          </cell>
          <cell r="BT26">
            <v>65863.340512405295</v>
          </cell>
          <cell r="BU26">
            <v>65709.405718469294</v>
          </cell>
          <cell r="BV26">
            <v>65217.131025444003</v>
          </cell>
          <cell r="BW26">
            <v>64590.845910171098</v>
          </cell>
          <cell r="BX26">
            <v>63894.659772592298</v>
          </cell>
          <cell r="BY26">
            <v>62637.000000001004</v>
          </cell>
          <cell r="BZ26">
            <v>62920.67540973</v>
          </cell>
          <cell r="CA26">
            <v>62286.744635838098</v>
          </cell>
          <cell r="CB26">
            <v>61216.000000001004</v>
          </cell>
          <cell r="CC26">
            <v>61799.973549645496</v>
          </cell>
          <cell r="CD26">
            <v>58811</v>
          </cell>
          <cell r="CE26">
            <v>57994.697008873001</v>
          </cell>
          <cell r="CF26">
            <v>57144.431521566505</v>
          </cell>
          <cell r="CG26">
            <v>57172.859816046301</v>
          </cell>
          <cell r="CH26">
            <v>57135.385415480596</v>
          </cell>
          <cell r="CI26">
            <v>58056</v>
          </cell>
          <cell r="CJ26">
            <v>57974</v>
          </cell>
          <cell r="CK26">
            <v>57371</v>
          </cell>
          <cell r="CL26">
            <v>58354.000000001004</v>
          </cell>
          <cell r="CM26">
            <v>58277</v>
          </cell>
          <cell r="CR26" t="str">
            <v>Formule / Plaquette états financiers, tableau de variation des capitaux propres</v>
          </cell>
        </row>
        <row r="27">
          <cell r="AQ27" t="str">
            <v>- Emissions AT1</v>
          </cell>
          <cell r="AS27" t="str">
            <v>- AT1 issuances</v>
          </cell>
          <cell r="BS27">
            <v>-4885.97</v>
          </cell>
          <cell r="BT27">
            <v>-4881.5050000000001</v>
          </cell>
          <cell r="BU27">
            <v>-5881.9539999999997</v>
          </cell>
          <cell r="BV27">
            <v>-5888.125</v>
          </cell>
          <cell r="BW27">
            <v>-5133.9719999999998</v>
          </cell>
          <cell r="BX27">
            <v>-5129.8609999999999</v>
          </cell>
          <cell r="BY27">
            <v>-5128.1189999999997</v>
          </cell>
          <cell r="BZ27">
            <v>-5134.3230000000003</v>
          </cell>
          <cell r="CA27">
            <v>-5134.3069999999998</v>
          </cell>
          <cell r="CB27">
            <v>-6094</v>
          </cell>
          <cell r="CC27">
            <v>-6109</v>
          </cell>
          <cell r="CD27">
            <v>-5011</v>
          </cell>
          <cell r="CE27">
            <v>-5011</v>
          </cell>
          <cell r="CF27">
            <v>-5007.8469999999998</v>
          </cell>
          <cell r="CG27">
            <v>-4999</v>
          </cell>
          <cell r="CH27">
            <v>-4999</v>
          </cell>
          <cell r="CI27">
            <v>-5011</v>
          </cell>
          <cell r="CJ27">
            <v>-5011</v>
          </cell>
          <cell r="CK27">
            <v>-5011</v>
          </cell>
          <cell r="CL27">
            <v>-5011</v>
          </cell>
          <cell r="CM27">
            <v>-5011</v>
          </cell>
          <cell r="CR27" t="str">
            <v>Formule / Plaquette états financiers, tableau de variation des capitaux propres</v>
          </cell>
        </row>
        <row r="28">
          <cell r="AQ28" t="str">
            <v>- Réserves latentes OCI - part du Groupe</v>
          </cell>
          <cell r="AS28" t="str">
            <v>- Unrealised gains and losses on OCI - Group share</v>
          </cell>
          <cell r="BS28">
            <v>-2232.6186827418055</v>
          </cell>
          <cell r="BT28">
            <v>-2313.0169376614122</v>
          </cell>
          <cell r="BU28">
            <v>-2482.4540418888691</v>
          </cell>
          <cell r="BV28">
            <v>-3082.7683555644303</v>
          </cell>
          <cell r="BW28">
            <v>-2562.4262345074549</v>
          </cell>
          <cell r="BX28">
            <v>-2291.2720646485213</v>
          </cell>
          <cell r="BY28">
            <v>-1254.6209834821625</v>
          </cell>
          <cell r="BZ28">
            <v>-2992.9289758150612</v>
          </cell>
          <cell r="CA28">
            <v>-3575.5842333473597</v>
          </cell>
          <cell r="CB28">
            <v>-3055.5707963680948</v>
          </cell>
          <cell r="CC28">
            <v>-2757.1236312920091</v>
          </cell>
          <cell r="CD28">
            <v>-1696</v>
          </cell>
          <cell r="CE28">
            <v>-2299</v>
          </cell>
          <cell r="CF28">
            <v>-2521.802779558599</v>
          </cell>
          <cell r="CG28">
            <v>-2367.5988335408001</v>
          </cell>
          <cell r="CH28">
            <v>-2708.6941556893439</v>
          </cell>
          <cell r="CI28">
            <v>-3499.6104917941698</v>
          </cell>
          <cell r="CJ28">
            <v>-3385</v>
          </cell>
          <cell r="CK28">
            <v>-3268</v>
          </cell>
          <cell r="CL28">
            <v>-3249</v>
          </cell>
          <cell r="CM28">
            <v>-3779</v>
          </cell>
          <cell r="CR28" t="str">
            <v>On ne retraite que les réserves AFS, donc implicitement, on conserve les écarts de conversion, le CFH et NIH
=&gt; Source note 4.11 des états financiers</v>
          </cell>
        </row>
        <row r="29">
          <cell r="AQ29" t="str">
            <v>- Projet distribution de dividende sur résultat annuel*</v>
          </cell>
          <cell r="AS29" t="str">
            <v>- Payout assumption on annual results*</v>
          </cell>
          <cell r="BS29">
            <v>-1856.7806707899999</v>
          </cell>
          <cell r="BT29">
            <v>-1199.7445804500001</v>
          </cell>
          <cell r="BU29">
            <v>-913.51682320000009</v>
          </cell>
          <cell r="BV29">
            <v>-913.51682320000009</v>
          </cell>
          <cell r="BZ29">
            <v>-2018.9775984</v>
          </cell>
          <cell r="CC29">
            <v>-1975.9554784799998</v>
          </cell>
          <cell r="CD29">
            <v>-2011.7630615999999</v>
          </cell>
          <cell r="CG29">
            <v>-1802.4903233190003</v>
          </cell>
          <cell r="CH29">
            <v>-1802.4903233190003</v>
          </cell>
          <cell r="CI29">
            <v>-1802</v>
          </cell>
          <cell r="CL29">
            <v>-1715.9669628600002</v>
          </cell>
          <cell r="CM29">
            <v>-1715.9669628600002</v>
          </cell>
          <cell r="CR29" t="str">
            <v>Formule / pour 2016 et 2015 : ok avec FIN. Pour 2014, c'est la publication des résultats 31/12/15. pour T1-16, div total (yc PDA) car pas d'hypothèse sur le nb d'actions post PDA</v>
          </cell>
        </row>
        <row r="30">
          <cell r="AQ30" t="str">
            <v>Actif net non réévalué (ANC) attrib. aux actions ord.</v>
          </cell>
          <cell r="AS30" t="str">
            <v>Net book value (NBV), not revaluated, attributable to ordin. sh.</v>
          </cell>
          <cell r="BR30">
            <v>58668.818574743884</v>
          </cell>
          <cell r="BS30">
            <v>57833.198325705896</v>
          </cell>
          <cell r="BT30">
            <v>57469.073994293882</v>
          </cell>
          <cell r="BU30">
            <v>56431.480853380424</v>
          </cell>
          <cell r="BV30">
            <v>55332.720846679571</v>
          </cell>
          <cell r="BW30">
            <v>56894.447675663643</v>
          </cell>
          <cell r="BX30">
            <v>56473.526707943776</v>
          </cell>
          <cell r="BY30">
            <v>56254.260016518841</v>
          </cell>
          <cell r="BZ30">
            <v>52774.445835514933</v>
          </cell>
          <cell r="CA30">
            <v>53576.853402490735</v>
          </cell>
          <cell r="CB30">
            <v>52066.429203632906</v>
          </cell>
          <cell r="CC30">
            <v>50957.894439873489</v>
          </cell>
          <cell r="CD30">
            <v>50092.236938399998</v>
          </cell>
          <cell r="CE30">
            <v>50684.697008873001</v>
          </cell>
          <cell r="CF30">
            <v>49614.781742007901</v>
          </cell>
          <cell r="CG30">
            <v>48003.770659186499</v>
          </cell>
          <cell r="CH30">
            <v>47625.200936472254</v>
          </cell>
          <cell r="CI30">
            <v>47743.38950820583</v>
          </cell>
          <cell r="CJ30">
            <v>49578</v>
          </cell>
          <cell r="CK30">
            <v>49092</v>
          </cell>
          <cell r="CL30">
            <v>48378.033037141002</v>
          </cell>
          <cell r="CM30">
            <v>47771.033037139998</v>
          </cell>
          <cell r="CN30">
            <v>0</v>
          </cell>
          <cell r="CO30">
            <v>0</v>
          </cell>
          <cell r="CP30">
            <v>0</v>
          </cell>
          <cell r="CR30" t="str">
            <v>formule</v>
          </cell>
        </row>
        <row r="31">
          <cell r="AQ31" t="str">
            <v>- Écarts d’acquisition &amp; incorporels** - part du Groupe</v>
          </cell>
          <cell r="AS31" t="str">
            <v>- Goodwill &amp; intangibles** - Group share</v>
          </cell>
          <cell r="BS31">
            <v>-17755.166939436593</v>
          </cell>
          <cell r="BT31">
            <v>-17569.459954616723</v>
          </cell>
          <cell r="BU31">
            <v>-17476.030826715971</v>
          </cell>
          <cell r="BV31">
            <v>-17488.325722325113</v>
          </cell>
          <cell r="BW31">
            <v>-18301.32816641188</v>
          </cell>
          <cell r="BX31">
            <v>-18501.530554954574</v>
          </cell>
          <cell r="BY31">
            <v>-18006.258934108526</v>
          </cell>
          <cell r="BZ31">
            <v>-18010.569798600161</v>
          </cell>
          <cell r="CA31">
            <v>-18390.656114344252</v>
          </cell>
          <cell r="CB31">
            <v>-18335.062315740412</v>
          </cell>
          <cell r="CC31">
            <v>-17783.611675117423</v>
          </cell>
          <cell r="CD31">
            <v>-17843</v>
          </cell>
          <cell r="CE31">
            <v>-17773.604249957047</v>
          </cell>
          <cell r="CF31">
            <v>-17763.517532360198</v>
          </cell>
          <cell r="CG31">
            <v>-17730.015165635676</v>
          </cell>
          <cell r="CH31">
            <v>-17671.560932486886</v>
          </cell>
          <cell r="CI31">
            <v>-17671.560932486886</v>
          </cell>
          <cell r="CJ31">
            <v>-17872</v>
          </cell>
          <cell r="CK31">
            <v>-15647.956409136599</v>
          </cell>
          <cell r="CL31">
            <v>-15321</v>
          </cell>
          <cell r="CM31">
            <v>-15478.75853308578</v>
          </cell>
          <cell r="CR31" t="str">
            <v>Source FIN uniquement, l'information n'est pas aussi fine dans les états financiers DCC</v>
          </cell>
        </row>
        <row r="32">
          <cell r="AQ32" t="str">
            <v>ANC tangible non réévalué (ANT) attrib. aux actions ord.</v>
          </cell>
          <cell r="AS32" t="str">
            <v>Tangible NBV (TNBV), not revaluated attrib. to ordinary sh.</v>
          </cell>
          <cell r="BR32">
            <v>41099.358620127161</v>
          </cell>
          <cell r="BS32">
            <v>40078.0313862693</v>
          </cell>
          <cell r="BT32">
            <v>39899.614039677159</v>
          </cell>
          <cell r="BU32">
            <v>38955.450026664454</v>
          </cell>
          <cell r="BV32">
            <v>37844.395124354458</v>
          </cell>
          <cell r="BW32">
            <v>38593.119509251759</v>
          </cell>
          <cell r="BX32">
            <v>37971.996152989203</v>
          </cell>
          <cell r="BY32">
            <v>38248.001082410316</v>
          </cell>
          <cell r="BZ32">
            <v>34763.876036914771</v>
          </cell>
          <cell r="CA32">
            <v>35186.197288146483</v>
          </cell>
          <cell r="CB32">
            <v>33731.366887892495</v>
          </cell>
          <cell r="CC32">
            <v>33174.282764756063</v>
          </cell>
          <cell r="CD32">
            <v>32249.236938399998</v>
          </cell>
          <cell r="CE32">
            <v>32911.092758915955</v>
          </cell>
          <cell r="CF32">
            <v>31851.264209647703</v>
          </cell>
          <cell r="CG32">
            <v>30273.755493550823</v>
          </cell>
          <cell r="CH32">
            <v>29953.640003985369</v>
          </cell>
          <cell r="CI32">
            <v>30071.828575718944</v>
          </cell>
          <cell r="CJ32">
            <v>31706</v>
          </cell>
          <cell r="CK32">
            <v>33444.043590863403</v>
          </cell>
          <cell r="CL32">
            <v>33057.033037141002</v>
          </cell>
          <cell r="CM32">
            <v>32292.274504054218</v>
          </cell>
          <cell r="CN32">
            <v>0</v>
          </cell>
          <cell r="CO32">
            <v>0</v>
          </cell>
          <cell r="CP32">
            <v>0</v>
          </cell>
          <cell r="CR32" t="str">
            <v>formule</v>
          </cell>
        </row>
        <row r="33">
          <cell r="AQ33" t="str">
            <v>Nombre d'actions, hors titres d'auto-contrôle (fin de période, m)</v>
          </cell>
          <cell r="AS33" t="str">
            <v>Total shares in issue, excluding treasury shares (period end, m)</v>
          </cell>
          <cell r="BS33">
            <v>3043.9027390000001</v>
          </cell>
          <cell r="BT33">
            <v>3076.2681550000002</v>
          </cell>
          <cell r="BU33">
            <v>2916.0386400000002</v>
          </cell>
          <cell r="BV33">
            <v>2915.5986400000002</v>
          </cell>
          <cell r="BW33">
            <v>2882.0037120000002</v>
          </cell>
          <cell r="BX33">
            <v>2882.788712</v>
          </cell>
          <cell r="BY33">
            <v>2881.7387119999999</v>
          </cell>
          <cell r="BZ33">
            <v>2884.2537120000002</v>
          </cell>
          <cell r="CA33">
            <v>2882.8237119999999</v>
          </cell>
          <cell r="CB33">
            <v>2863.9785919999999</v>
          </cell>
          <cell r="CC33">
            <v>2863.7035919999998</v>
          </cell>
          <cell r="CD33">
            <v>2862.0588509999998</v>
          </cell>
          <cell r="CE33">
            <v>2863.5706260000002</v>
          </cell>
          <cell r="CF33">
            <v>2848.8880399999998</v>
          </cell>
          <cell r="CG33">
            <v>2843.3454959999999</v>
          </cell>
          <cell r="CH33">
            <v>2843.9583929999999</v>
          </cell>
          <cell r="CI33">
            <v>2843.9583929999999</v>
          </cell>
          <cell r="CJ33">
            <v>2843.9583929999999</v>
          </cell>
          <cell r="CK33">
            <v>2843.9583929999999</v>
          </cell>
          <cell r="CL33">
            <v>2842.7927249999998</v>
          </cell>
          <cell r="CM33">
            <v>2843.3387899999998</v>
          </cell>
          <cell r="CR33" t="str">
            <v xml:space="preserve"> il faut prendre hors auto-contrôle</v>
          </cell>
        </row>
        <row r="34">
          <cell r="AQ34" t="str">
            <v>ANC par action, après déduction du dividende à verser (€)</v>
          </cell>
          <cell r="AS34" t="str">
            <v>NBV per share , after deduction of dividend to pay (€)</v>
          </cell>
          <cell r="BS34">
            <v>18.999686680102524</v>
          </cell>
          <cell r="BT34">
            <v>18.681425382532648</v>
          </cell>
          <cell r="BU34">
            <v>19.352103253810252</v>
          </cell>
          <cell r="BV34">
            <v>18.978168012411874</v>
          </cell>
          <cell r="BW34">
            <v>19.741281886198916</v>
          </cell>
          <cell r="BX34">
            <v>19.589894491006241</v>
          </cell>
          <cell r="BY34">
            <v>19.520943998936307</v>
          </cell>
          <cell r="BZ34">
            <v>18.297435352495416</v>
          </cell>
          <cell r="CA34">
            <v>18.584852476227564</v>
          </cell>
          <cell r="CB34">
            <v>18.179755026476435</v>
          </cell>
          <cell r="CC34">
            <v>17.794402529028741</v>
          </cell>
          <cell r="CD34">
            <v>17.502168734545005</v>
          </cell>
          <cell r="CE34">
            <v>17.699824320265602</v>
          </cell>
          <cell r="CF34">
            <v>17.41549020017224</v>
          </cell>
          <cell r="CG34">
            <v>16.882848294981351</v>
          </cell>
          <cell r="CH34">
            <v>16.746096234633718</v>
          </cell>
          <cell r="CI34">
            <v>16.787654005670198</v>
          </cell>
          <cell r="CJ34">
            <v>17.432744488115301</v>
          </cell>
          <cell r="CK34">
            <v>17.261855912109329</v>
          </cell>
          <cell r="CL34">
            <v>17.017784171071074</v>
          </cell>
          <cell r="CM34">
            <v>16.801034475789642</v>
          </cell>
          <cell r="CN34" t="e">
            <v>#DIV/0!</v>
          </cell>
          <cell r="CO34" t="e">
            <v>#DIV/0!</v>
          </cell>
          <cell r="CP34" t="e">
            <v>#DIV/0!</v>
          </cell>
          <cell r="CR34" t="str">
            <v>formule</v>
          </cell>
        </row>
        <row r="35">
          <cell r="AQ35" t="str">
            <v>+ Dividende à verser (€)</v>
          </cell>
          <cell r="AS35" t="str">
            <v>+ Dividend to pay (€)</v>
          </cell>
          <cell r="BU35">
            <v>0.31</v>
          </cell>
          <cell r="BV35">
            <v>0.8</v>
          </cell>
          <cell r="BZ35">
            <v>0.7</v>
          </cell>
          <cell r="CC35">
            <v>0.69</v>
          </cell>
          <cell r="CD35">
            <v>0.69</v>
          </cell>
          <cell r="CG35">
            <v>0.63</v>
          </cell>
          <cell r="CH35">
            <v>0.63</v>
          </cell>
          <cell r="CI35">
            <v>0.63</v>
          </cell>
          <cell r="CL35">
            <v>0.6</v>
          </cell>
          <cell r="CM35">
            <v>0.6</v>
          </cell>
          <cell r="CP35">
            <v>0.6</v>
          </cell>
        </row>
        <row r="36">
          <cell r="AQ36" t="str">
            <v>ANC par action, avant déduction du dividende (€)</v>
          </cell>
          <cell r="AS36" t="str">
            <v>NBV per share , before deduction of dividend to pay (€)</v>
          </cell>
          <cell r="BS36">
            <v>18.999686680102524</v>
          </cell>
          <cell r="BT36">
            <v>18.681425382532648</v>
          </cell>
          <cell r="BU36">
            <v>19.662103253810251</v>
          </cell>
          <cell r="BV36">
            <v>19.778168012411875</v>
          </cell>
          <cell r="BW36">
            <v>19.741281886198916</v>
          </cell>
          <cell r="BX36">
            <v>19.589894491006241</v>
          </cell>
          <cell r="BY36">
            <v>19.520943998936307</v>
          </cell>
          <cell r="BZ36">
            <v>18.997435352495415</v>
          </cell>
          <cell r="CA36">
            <v>18.584852476227564</v>
          </cell>
          <cell r="CB36">
            <v>18.179755026476435</v>
          </cell>
          <cell r="CC36">
            <v>18.484402529028742</v>
          </cell>
          <cell r="CD36">
            <v>18.192168734545007</v>
          </cell>
          <cell r="CE36">
            <v>17.699824320265602</v>
          </cell>
          <cell r="CF36">
            <v>17.41549020017224</v>
          </cell>
          <cell r="CG36">
            <v>17.51284829498135</v>
          </cell>
          <cell r="CH36">
            <v>17.376096234633717</v>
          </cell>
          <cell r="CI36">
            <v>17.417654005670197</v>
          </cell>
          <cell r="CJ36">
            <v>17.432744488115301</v>
          </cell>
          <cell r="CK36">
            <v>17.261855912109329</v>
          </cell>
          <cell r="CL36">
            <v>17.617784171071076</v>
          </cell>
          <cell r="CM36">
            <v>17.401034475789643</v>
          </cell>
          <cell r="CN36" t="e">
            <v>#DIV/0!</v>
          </cell>
          <cell r="CO36" t="e">
            <v>#DIV/0!</v>
          </cell>
          <cell r="CP36" t="e">
            <v>#DIV/0!</v>
          </cell>
          <cell r="CR36" t="str">
            <v>formule</v>
          </cell>
        </row>
        <row r="37">
          <cell r="AQ37" t="str">
            <v>ANT par action, après déduction du dividende à verser (€)</v>
          </cell>
          <cell r="AS37" t="str">
            <v>TNBV per share, after deduction of dividend to pay (€)</v>
          </cell>
          <cell r="BS37">
            <v>13.166659654649793</v>
          </cell>
          <cell r="BT37">
            <v>12.970135251319519</v>
          </cell>
          <cell r="BU37">
            <v>13.359030807172175</v>
          </cell>
          <cell r="BV37">
            <v>12.979974199862591</v>
          </cell>
          <cell r="BW37">
            <v>13.391072103258885</v>
          </cell>
          <cell r="BX37">
            <v>13.171966434767004</v>
          </cell>
          <cell r="BY37">
            <v>13.272543039082551</v>
          </cell>
          <cell r="BZ37">
            <v>12.052988227865985</v>
          </cell>
          <cell r="CA37">
            <v>12.205462700227187</v>
          </cell>
          <cell r="CB37">
            <v>11.777799939606705</v>
          </cell>
          <cell r="CC37">
            <v>11.584398209867548</v>
          </cell>
          <cell r="CD37">
            <v>11.26784549770252</v>
          </cell>
          <cell r="CE37">
            <v>11.493026384646241</v>
          </cell>
          <cell r="CF37">
            <v>11.180244278623075</v>
          </cell>
          <cell r="CG37">
            <v>10.647230713305769</v>
          </cell>
          <cell r="CH37">
            <v>10.532376309622533</v>
          </cell>
          <cell r="CI37">
            <v>10.573934080659015</v>
          </cell>
          <cell r="CJ37">
            <v>11.148545660175557</v>
          </cell>
          <cell r="CK37">
            <v>11.759681039350355</v>
          </cell>
          <cell r="CL37">
            <v>11.628365566870867</v>
          </cell>
          <cell r="CM37">
            <v>11.357167361703745</v>
          </cell>
          <cell r="CN37" t="e">
            <v>#DIV/0!</v>
          </cell>
          <cell r="CO37" t="e">
            <v>#DIV/0!</v>
          </cell>
          <cell r="CP37" t="e">
            <v>#DIV/0!</v>
          </cell>
          <cell r="CR37" t="str">
            <v>formule</v>
          </cell>
        </row>
        <row r="38">
          <cell r="AQ38" t="str">
            <v>ANT par action, avt déduct. du divid. à verser (€)</v>
          </cell>
          <cell r="AS38" t="str">
            <v>TNBV per sh., before deduct. of divid. to pay (€)</v>
          </cell>
          <cell r="BS38">
            <v>13.166659654649793</v>
          </cell>
          <cell r="BT38">
            <v>12.970135251319519</v>
          </cell>
          <cell r="BU38">
            <v>13.669030807172176</v>
          </cell>
          <cell r="BV38">
            <v>13.779974199862592</v>
          </cell>
          <cell r="BW38">
            <v>13.391072103258885</v>
          </cell>
          <cell r="BX38">
            <v>13.171966434767004</v>
          </cell>
          <cell r="BY38">
            <v>13.272543039082551</v>
          </cell>
          <cell r="BZ38">
            <v>12.752988227865984</v>
          </cell>
          <cell r="CA38">
            <v>12.205462700227187</v>
          </cell>
          <cell r="CB38">
            <v>11.777799939606705</v>
          </cell>
          <cell r="CC38">
            <v>12.274398209867547</v>
          </cell>
          <cell r="CD38">
            <v>11.95784549770252</v>
          </cell>
          <cell r="CE38">
            <v>11.493026384646241</v>
          </cell>
          <cell r="CF38">
            <v>11.180244278623075</v>
          </cell>
          <cell r="CG38">
            <v>11.277230713305769</v>
          </cell>
          <cell r="CH38">
            <v>11.162376309622534</v>
          </cell>
          <cell r="CI38">
            <v>11.203934080659016</v>
          </cell>
          <cell r="CJ38">
            <v>11.148545660175557</v>
          </cell>
          <cell r="CK38">
            <v>11.759681039350355</v>
          </cell>
          <cell r="CL38">
            <v>12.228365566870867</v>
          </cell>
          <cell r="CM38">
            <v>11.957167361703744</v>
          </cell>
          <cell r="CN38" t="e">
            <v>#DIV/0!</v>
          </cell>
          <cell r="CO38" t="e">
            <v>#DIV/0!</v>
          </cell>
          <cell r="CP38" t="e">
            <v>#DIV/0!</v>
          </cell>
          <cell r="CR38" t="str">
            <v>formule</v>
          </cell>
        </row>
        <row r="39">
          <cell r="AQ39" t="str">
            <v>* dividende proposé par le Conseil d'administration et en attente de versement</v>
          </cell>
          <cell r="AS39" t="str">
            <v>* dividend proposed to the Board meeting to be paid</v>
          </cell>
        </row>
        <row r="40">
          <cell r="AQ40" t="str">
            <v>** y compris les écarts d'acquisition dans les participations ne donnant pas le contrôle</v>
          </cell>
          <cell r="AS40" t="str">
            <v>** including goodwill in the equity-accounted entities</v>
          </cell>
        </row>
        <row r="42">
          <cell r="AQ42" t="str">
            <v>Provision pour dividende intérimaire (€ par action)</v>
          </cell>
          <cell r="BY42">
            <v>0.08</v>
          </cell>
          <cell r="BZ42">
            <v>0.7</v>
          </cell>
          <cell r="CA42">
            <v>0.47</v>
          </cell>
          <cell r="CB42">
            <v>0.3</v>
          </cell>
          <cell r="CC42">
            <v>0.11</v>
          </cell>
          <cell r="CD42">
            <v>0.69</v>
          </cell>
          <cell r="CE42">
            <v>0.53</v>
          </cell>
          <cell r="CF42">
            <v>0.35</v>
          </cell>
          <cell r="CG42">
            <v>0.12</v>
          </cell>
          <cell r="CJ42">
            <v>0.52</v>
          </cell>
        </row>
        <row r="43">
          <cell r="AQ43" t="str">
            <v>Provision pour dividende intérimaire (m€)</v>
          </cell>
          <cell r="BR43" t="e">
            <v>#DIV/0!</v>
          </cell>
          <cell r="BW43">
            <v>-1152.8014848</v>
          </cell>
          <cell r="BX43">
            <v>-691.86929087999988</v>
          </cell>
          <cell r="CA43">
            <v>-1354.9271446399998</v>
          </cell>
          <cell r="CB43">
            <v>-859.19357759999991</v>
          </cell>
          <cell r="CC43">
            <v>-315.00739512000001</v>
          </cell>
          <cell r="CD43">
            <v>0</v>
          </cell>
          <cell r="CE43">
            <v>-1517.6924317800001</v>
          </cell>
          <cell r="CF43">
            <v>-997.11081399999989</v>
          </cell>
          <cell r="CG43">
            <v>-341.20145951999996</v>
          </cell>
          <cell r="CJ43">
            <v>-1478.85836436</v>
          </cell>
          <cell r="CK43">
            <v>-972</v>
          </cell>
          <cell r="CL43">
            <v>0</v>
          </cell>
        </row>
        <row r="44">
          <cell r="AQ44" t="str">
            <v>(en m€)</v>
          </cell>
          <cell r="AS44" t="str">
            <v>(€m)</v>
          </cell>
          <cell r="AU44" t="str">
            <v>T3-21</v>
          </cell>
          <cell r="AV44" t="str">
            <v>T2-21</v>
          </cell>
          <cell r="AW44" t="str">
            <v>T1-21</v>
          </cell>
          <cell r="AX44" t="str">
            <v>T4-20</v>
          </cell>
          <cell r="AY44" t="str">
            <v>T3-20</v>
          </cell>
          <cell r="AZ44" t="str">
            <v>T2-20</v>
          </cell>
          <cell r="BA44" t="str">
            <v>T1-20</v>
          </cell>
          <cell r="BB44" t="str">
            <v>T4-19</v>
          </cell>
          <cell r="BC44" t="str">
            <v>T3-19</v>
          </cell>
          <cell r="BD44" t="str">
            <v>T2-19</v>
          </cell>
          <cell r="BE44" t="str">
            <v>T1-19</v>
          </cell>
          <cell r="BF44" t="str">
            <v>T4-18</v>
          </cell>
          <cell r="BG44" t="str">
            <v>T3-18</v>
          </cell>
          <cell r="BH44" t="str">
            <v>T2-18</v>
          </cell>
          <cell r="BI44" t="str">
            <v>T1-18</v>
          </cell>
          <cell r="BJ44" t="str">
            <v>T4-17</v>
          </cell>
          <cell r="BK44" t="str">
            <v>T3-17</v>
          </cell>
          <cell r="BL44" t="str">
            <v>T2-17</v>
          </cell>
          <cell r="BM44" t="str">
            <v>T1-17</v>
          </cell>
          <cell r="BN44" t="str">
            <v>T4-16</v>
          </cell>
          <cell r="BO44" t="str">
            <v>T3-16</v>
          </cell>
          <cell r="BP44" t="str">
            <v>T2-16</v>
          </cell>
          <cell r="BQ44" t="str">
            <v>T1-16</v>
          </cell>
          <cell r="BR44" t="str">
            <v>CA italia</v>
          </cell>
          <cell r="BS44" t="str">
            <v>9M-21</v>
          </cell>
          <cell r="BT44" t="str">
            <v>S1-21</v>
          </cell>
          <cell r="BU44" t="str">
            <v>T1-21</v>
          </cell>
          <cell r="BV44" t="str">
            <v>2020</v>
          </cell>
          <cell r="BW44" t="str">
            <v>9M-20</v>
          </cell>
          <cell r="BX44" t="str">
            <v>S1-20</v>
          </cell>
          <cell r="BY44" t="str">
            <v>T1-20</v>
          </cell>
          <cell r="BZ44">
            <v>2019</v>
          </cell>
          <cell r="CA44" t="str">
            <v>9M-19</v>
          </cell>
          <cell r="CB44" t="str">
            <v>S1-19</v>
          </cell>
          <cell r="CC44" t="str">
            <v>T1-19</v>
          </cell>
          <cell r="CD44">
            <v>2018</v>
          </cell>
          <cell r="CE44" t="str">
            <v>9M-18</v>
          </cell>
          <cell r="CF44" t="str">
            <v>S1-18</v>
          </cell>
          <cell r="CG44" t="str">
            <v>T1-18</v>
          </cell>
          <cell r="CH44">
            <v>43101</v>
          </cell>
          <cell r="CI44">
            <v>2017</v>
          </cell>
          <cell r="CJ44" t="str">
            <v>9M-17</v>
          </cell>
          <cell r="CK44" t="str">
            <v>S1-17</v>
          </cell>
          <cell r="CL44" t="str">
            <v>T1-17</v>
          </cell>
          <cell r="CM44">
            <v>2016</v>
          </cell>
          <cell r="CN44" t="str">
            <v>9M-16</v>
          </cell>
          <cell r="CO44" t="str">
            <v>S1-16</v>
          </cell>
          <cell r="CP44" t="str">
            <v>T1-16</v>
          </cell>
        </row>
        <row r="45">
          <cell r="AQ45" t="str">
            <v>Résultat net part du Groupe attribuable aux actions ordinaires</v>
          </cell>
          <cell r="AS45" t="str">
            <v>Net income Group share attributable to ordinary shares</v>
          </cell>
          <cell r="AU45">
            <v>1304.9645359673</v>
          </cell>
          <cell r="AV45">
            <v>1889.32578344786</v>
          </cell>
          <cell r="AW45">
            <v>931.35752473578009</v>
          </cell>
          <cell r="AX45">
            <v>44.687837083724006</v>
          </cell>
          <cell r="AY45">
            <v>911.78346958596899</v>
          </cell>
          <cell r="AZ45">
            <v>882.02353584334298</v>
          </cell>
          <cell r="BA45">
            <v>480.66377368327301</v>
          </cell>
          <cell r="BB45">
            <v>1556.2409935484329</v>
          </cell>
          <cell r="BC45">
            <v>956.23139924275097</v>
          </cell>
          <cell r="BD45">
            <v>1123.1790018077927</v>
          </cell>
          <cell r="BE45">
            <v>621.76380577177815</v>
          </cell>
          <cell r="BF45">
            <v>880.63464632399996</v>
          </cell>
          <cell r="BG45">
            <v>1009.260389389778</v>
          </cell>
          <cell r="BH45">
            <v>1343.0355692014405</v>
          </cell>
          <cell r="BI45">
            <v>724.21087935740945</v>
          </cell>
          <cell r="BJ45">
            <v>261.69016763352755</v>
          </cell>
          <cell r="BK45">
            <v>974.27295035097995</v>
          </cell>
          <cell r="BL45">
            <v>1254.0010029048101</v>
          </cell>
          <cell r="BM45">
            <v>704.38062986728801</v>
          </cell>
          <cell r="BN45">
            <v>155.22341803141597</v>
          </cell>
          <cell r="BO45">
            <v>1767.1889873981399</v>
          </cell>
          <cell r="BP45">
            <v>1060.7141017151901</v>
          </cell>
          <cell r="BQ45">
            <v>83.524046063907008</v>
          </cell>
          <cell r="BR45">
            <v>4820.6478441509298</v>
          </cell>
          <cell r="BS45">
            <v>5500.8637922012394</v>
          </cell>
          <cell r="BT45">
            <v>5641.3666163672797</v>
          </cell>
          <cell r="BU45">
            <v>3725.4300989431199</v>
          </cell>
          <cell r="BV45">
            <v>2319.15861619631</v>
          </cell>
          <cell r="BW45">
            <v>3032.6277054834536</v>
          </cell>
          <cell r="BX45">
            <v>2725.3746190532402</v>
          </cell>
          <cell r="BY45">
            <v>1922.6550947330918</v>
          </cell>
          <cell r="BZ45">
            <v>4257.4152003707632</v>
          </cell>
          <cell r="CA45">
            <v>3637.8132757631065</v>
          </cell>
          <cell r="CB45">
            <v>3489.8856151591585</v>
          </cell>
          <cell r="CC45">
            <v>2487.0552230871126</v>
          </cell>
          <cell r="CD45">
            <v>3957.1414842726399</v>
          </cell>
          <cell r="CE45">
            <v>4083.3424505981739</v>
          </cell>
          <cell r="CF45">
            <v>4143.6917090299403</v>
          </cell>
          <cell r="CG45">
            <v>2896.8435174296378</v>
          </cell>
          <cell r="CI45">
            <v>3194.3447507566079</v>
          </cell>
          <cell r="CJ45">
            <v>3910.2061108307735</v>
          </cell>
          <cell r="CK45">
            <v>3916.7632655442007</v>
          </cell>
          <cell r="CL45">
            <v>704.38062986728801</v>
          </cell>
          <cell r="CM45">
            <v>3066.6505532086599</v>
          </cell>
          <cell r="CN45">
            <v>2911.42713517724</v>
          </cell>
          <cell r="CO45">
            <v>1144.2381477791</v>
          </cell>
          <cell r="CP45">
            <v>83.524046063907008</v>
          </cell>
        </row>
        <row r="46">
          <cell r="AQ46" t="str">
            <v xml:space="preserve">AN tangible moyen non réévalué attrib. aux actions ordin.*** </v>
          </cell>
          <cell r="AS46" t="str">
            <v>Tangible NBV (TNBV), not revaluated attrib. to ord. sh. - avg***</v>
          </cell>
          <cell r="BR46">
            <v>36304.135580634611</v>
          </cell>
          <cell r="BS46">
            <v>38961.213255311879</v>
          </cell>
          <cell r="BT46">
            <v>38872.004582015812</v>
          </cell>
          <cell r="BU46">
            <v>38601.725554537399</v>
          </cell>
          <cell r="BV46">
            <v>36304.135580634611</v>
          </cell>
          <cell r="BW46">
            <v>36102.097030683261</v>
          </cell>
          <cell r="BX46">
            <v>36022</v>
          </cell>
          <cell r="BY46">
            <v>36505.938559662543</v>
          </cell>
          <cell r="BZ46">
            <v>33506.556487657384</v>
          </cell>
          <cell r="CA46">
            <v>33040.253540953243</v>
          </cell>
          <cell r="CB46">
            <v>32560.705124346245</v>
          </cell>
          <cell r="CC46">
            <v>32554.256154018029</v>
          </cell>
          <cell r="CD46">
            <v>31101.438471192683</v>
          </cell>
          <cell r="CE46">
            <v>30673.520165560662</v>
          </cell>
          <cell r="CF46">
            <v>30403.896699816534</v>
          </cell>
          <cell r="CG46">
            <v>29943.097019008095</v>
          </cell>
          <cell r="CH46">
            <v>31744</v>
          </cell>
          <cell r="CI46">
            <v>31182.051539886583</v>
          </cell>
          <cell r="CJ46">
            <v>31642.087336390501</v>
          </cell>
          <cell r="CK46">
            <v>32382.159047458808</v>
          </cell>
          <cell r="CM46">
            <v>31053.719183018326</v>
          </cell>
          <cell r="CR46" t="str">
            <v>formule - non oublié au trimestre / à vérifier</v>
          </cell>
        </row>
        <row r="47">
          <cell r="AQ47" t="str">
            <v>ROTE publié (%)</v>
          </cell>
          <cell r="AS47" t="str">
            <v>Stated ROTE (%)</v>
          </cell>
          <cell r="AU47" t="e">
            <v>#DIV/0!</v>
          </cell>
          <cell r="AV47" t="e">
            <v>#DIV/0!</v>
          </cell>
          <cell r="AW47" t="e">
            <v>#DIV/0!</v>
          </cell>
          <cell r="AX47" t="e">
            <v>#DIV/0!</v>
          </cell>
          <cell r="AY47" t="e">
            <v>#DIV/0!</v>
          </cell>
          <cell r="AZ47" t="e">
            <v>#DIV/0!</v>
          </cell>
          <cell r="BA47" t="e">
            <v>#DIV/0!</v>
          </cell>
          <cell r="BB47" t="e">
            <v>#DIV/0!</v>
          </cell>
          <cell r="BC47" t="e">
            <v>#DIV/0!</v>
          </cell>
          <cell r="BD47" t="e">
            <v>#DIV/0!</v>
          </cell>
          <cell r="BE47" t="e">
            <v>#DIV/0!</v>
          </cell>
          <cell r="BF47" t="e">
            <v>#DIV/0!</v>
          </cell>
          <cell r="BG47" t="e">
            <v>#DIV/0!</v>
          </cell>
          <cell r="BH47" t="e">
            <v>#DIV/0!</v>
          </cell>
          <cell r="BI47" t="e">
            <v>#DIV/0!</v>
          </cell>
          <cell r="BJ47" t="e">
            <v>#DIV/0!</v>
          </cell>
          <cell r="BK47" t="e">
            <v>#DIV/0!</v>
          </cell>
          <cell r="BL47" t="e">
            <v>#DIV/0!</v>
          </cell>
          <cell r="BM47" t="e">
            <v>#DIV/0!</v>
          </cell>
          <cell r="BN47" t="e">
            <v>#DIV/0!</v>
          </cell>
          <cell r="BO47" t="e">
            <v>#DIV/0!</v>
          </cell>
          <cell r="BP47" t="e">
            <v>#DIV/0!</v>
          </cell>
          <cell r="BQ47" t="e">
            <v>#DIV/0!</v>
          </cell>
          <cell r="BR47">
            <v>0.13278508817387638</v>
          </cell>
          <cell r="BS47">
            <v>0.14118820572024318</v>
          </cell>
          <cell r="BT47">
            <v>0.1451267223552774</v>
          </cell>
          <cell r="BU47">
            <v>9.6509418825843643E-2</v>
          </cell>
          <cell r="BV47">
            <v>6.388138924407824E-2</v>
          </cell>
          <cell r="BW47">
            <v>8.4001428030787681E-2</v>
          </cell>
          <cell r="BX47">
            <v>7.5658614709156635E-2</v>
          </cell>
          <cell r="BY47">
            <v>5.2666913126773879E-2</v>
          </cell>
          <cell r="BZ47">
            <v>0.12706215280400546</v>
          </cell>
          <cell r="CA47">
            <v>0.11010246247820264</v>
          </cell>
          <cell r="CB47">
            <v>0.10718089801285373</v>
          </cell>
          <cell r="CC47">
            <v>7.6397237010133512E-2</v>
          </cell>
          <cell r="CD47">
            <v>0.12723339108375623</v>
          </cell>
          <cell r="CE47">
            <v>0.13312272046241475</v>
          </cell>
          <cell r="CF47">
            <v>0.13628817877989122</v>
          </cell>
          <cell r="CG47">
            <v>9.6744953121939939E-2</v>
          </cell>
          <cell r="CI47">
            <v>0.10244177637480188</v>
          </cell>
          <cell r="CJ47">
            <v>0.12357611143857052</v>
          </cell>
          <cell r="CK47">
            <v>0.12095435822558499</v>
          </cell>
          <cell r="CL47" t="e">
            <v>#DIV/0!</v>
          </cell>
          <cell r="CM47">
            <v>9.8753084457775753E-2</v>
          </cell>
          <cell r="CN47" t="e">
            <v>#DIV/0!</v>
          </cell>
          <cell r="CO47" t="e">
            <v>#DIV/0!</v>
          </cell>
          <cell r="CP47" t="e">
            <v>#DIV/0!</v>
          </cell>
        </row>
        <row r="48">
          <cell r="AQ48" t="str">
            <v>RNPG sous-jacent attribuable aux actions ordin. (annualisé)</v>
          </cell>
          <cell r="AS48" t="str">
            <v>Underlying Net income attrib. to ord. shares (annualised)</v>
          </cell>
          <cell r="AU48">
            <v>1316.6665472767738</v>
          </cell>
          <cell r="AV48">
            <v>1536.460569862164</v>
          </cell>
          <cell r="AW48">
            <v>818.41530061203002</v>
          </cell>
          <cell r="AX48">
            <v>896.11948495500644</v>
          </cell>
          <cell r="AY48">
            <v>1050.4012242240933</v>
          </cell>
          <cell r="AZ48">
            <v>1034.6155503592256</v>
          </cell>
          <cell r="BA48">
            <v>494.59502441059681</v>
          </cell>
          <cell r="BB48">
            <v>1212.8938437384331</v>
          </cell>
          <cell r="BC48">
            <v>984.22239924275095</v>
          </cell>
          <cell r="BD48">
            <v>1143.3994763176013</v>
          </cell>
          <cell r="BE48">
            <v>654.84846061881035</v>
          </cell>
          <cell r="BF48">
            <v>940.09058610722718</v>
          </cell>
          <cell r="BG48">
            <v>1041.6626794333511</v>
          </cell>
          <cell r="BH48">
            <v>1324.3119604819626</v>
          </cell>
          <cell r="BI48">
            <v>656.38015801570361</v>
          </cell>
          <cell r="BJ48">
            <v>752.05616763352759</v>
          </cell>
          <cell r="BK48">
            <v>874.01001192026581</v>
          </cell>
          <cell r="BL48">
            <v>1089.287677326176</v>
          </cell>
          <cell r="BM48">
            <v>755.41922986728798</v>
          </cell>
          <cell r="BN48">
            <v>822.25510803141606</v>
          </cell>
          <cell r="BO48">
            <v>921.90615139813985</v>
          </cell>
          <cell r="BP48">
            <v>721.38332671519004</v>
          </cell>
          <cell r="BQ48">
            <v>250.52404606390701</v>
          </cell>
          <cell r="BS48">
            <v>4992.0565570012768</v>
          </cell>
          <cell r="BT48">
            <v>4902.751740948388</v>
          </cell>
          <cell r="BU48">
            <v>3615.6612024481201</v>
          </cell>
          <cell r="BV48">
            <v>3475.7312839489236</v>
          </cell>
          <cell r="BW48">
            <v>3439.4823986585616</v>
          </cell>
          <cell r="BX48">
            <v>3058.4211495396535</v>
          </cell>
          <cell r="BY48">
            <v>2135.3800976423872</v>
          </cell>
          <cell r="BZ48">
            <v>3995.3641799176039</v>
          </cell>
          <cell r="CA48">
            <v>3746.2081149055603</v>
          </cell>
          <cell r="CB48">
            <v>3596.4958738728396</v>
          </cell>
          <cell r="CC48">
            <v>2619.3938424752414</v>
          </cell>
          <cell r="CD48">
            <v>3962.4453840382566</v>
          </cell>
          <cell r="CE48">
            <v>4011.1397305746923</v>
          </cell>
          <cell r="CF48">
            <v>3970.5830489075724</v>
          </cell>
          <cell r="CG48">
            <v>2625.5206320628145</v>
          </cell>
          <cell r="CI48">
            <v>3470.7730867472592</v>
          </cell>
          <cell r="CJ48">
            <v>3910.2061108307735</v>
          </cell>
          <cell r="CK48">
            <v>3689.4138143869327</v>
          </cell>
          <cell r="CL48">
            <v>755.41922986728798</v>
          </cell>
          <cell r="CM48">
            <v>2716.0686322086599</v>
          </cell>
          <cell r="CN48">
            <v>1893.8135241772397</v>
          </cell>
          <cell r="CO48">
            <v>971.90737277909989</v>
          </cell>
          <cell r="CP48">
            <v>250.52404606390701</v>
          </cell>
        </row>
        <row r="49">
          <cell r="AQ49" t="str">
            <v>ROTE sous-jacent (%)</v>
          </cell>
          <cell r="AS49" t="str">
            <v>Underlying ROTE (%)</v>
          </cell>
          <cell r="AU49" t="e">
            <v>#DIV/0!</v>
          </cell>
          <cell r="AV49" t="e">
            <v>#DIV/0!</v>
          </cell>
          <cell r="AW49" t="e">
            <v>#DIV/0!</v>
          </cell>
          <cell r="AX49" t="e">
            <v>#DIV/0!</v>
          </cell>
          <cell r="AY49" t="e">
            <v>#DIV/0!</v>
          </cell>
          <cell r="AZ49" t="e">
            <v>#DIV/0!</v>
          </cell>
          <cell r="BA49" t="e">
            <v>#DIV/0!</v>
          </cell>
          <cell r="BB49" t="e">
            <v>#DIV/0!</v>
          </cell>
          <cell r="BC49" t="e">
            <v>#DIV/0!</v>
          </cell>
          <cell r="BD49" t="e">
            <v>#DIV/0!</v>
          </cell>
          <cell r="BE49" t="e">
            <v>#DIV/0!</v>
          </cell>
          <cell r="BF49" t="e">
            <v>#DIV/0!</v>
          </cell>
          <cell r="BG49" t="e">
            <v>#DIV/0!</v>
          </cell>
          <cell r="BH49" t="e">
            <v>#DIV/0!</v>
          </cell>
          <cell r="BI49" t="e">
            <v>#DIV/0!</v>
          </cell>
          <cell r="BJ49" t="e">
            <v>#DIV/0!</v>
          </cell>
          <cell r="BK49" t="e">
            <v>#DIV/0!</v>
          </cell>
          <cell r="BL49" t="e">
            <v>#DIV/0!</v>
          </cell>
          <cell r="BM49" t="e">
            <v>#DIV/0!</v>
          </cell>
          <cell r="BN49" t="e">
            <v>#DIV/0!</v>
          </cell>
          <cell r="BO49" t="e">
            <v>#DIV/0!</v>
          </cell>
          <cell r="BP49" t="e">
            <v>#DIV/0!</v>
          </cell>
          <cell r="BQ49" t="e">
            <v>#DIV/0!</v>
          </cell>
          <cell r="BR49">
            <v>9.5739265743678845E-2</v>
          </cell>
          <cell r="BS49">
            <v>0.12812887843837029</v>
          </cell>
          <cell r="BT49">
            <v>0.12612551870341807</v>
          </cell>
          <cell r="BU49">
            <v>9.3665792150660024E-2</v>
          </cell>
          <cell r="BV49">
            <v>9.5739265743678845E-2</v>
          </cell>
          <cell r="BW49">
            <v>9.5270986495198245E-2</v>
          </cell>
          <cell r="BX49">
            <v>8.4904257107868905E-2</v>
          </cell>
          <cell r="BY49">
            <v>5.8494047321985258E-2</v>
          </cell>
          <cell r="BZ49">
            <v>0.11924126495628858</v>
          </cell>
          <cell r="CA49">
            <v>0.1133831527733936</v>
          </cell>
          <cell r="CB49">
            <v>0.11045509795129323</v>
          </cell>
          <cell r="CC49">
            <v>8.0462408051425904E-2</v>
          </cell>
          <cell r="CD49">
            <v>0.12740392659678496</v>
          </cell>
          <cell r="CE49">
            <v>0.1307688100004343</v>
          </cell>
          <cell r="CF49">
            <v>0.13059454477529298</v>
          </cell>
          <cell r="CG49">
            <v>8.7683669808641201E-2</v>
          </cell>
          <cell r="CI49">
            <v>0.11130675870725225</v>
          </cell>
          <cell r="CJ49">
            <v>0.12357611143857052</v>
          </cell>
          <cell r="CK49">
            <v>0.11393353386288366</v>
          </cell>
          <cell r="CL49" t="e">
            <v>#DIV/0!</v>
          </cell>
          <cell r="CM49">
            <v>8.7463553598885427E-2</v>
          </cell>
          <cell r="CN49" t="e">
            <v>#DIV/0!</v>
          </cell>
          <cell r="CO49" t="e">
            <v>#DIV/0!</v>
          </cell>
          <cell r="CP49" t="e">
            <v>#DIV/0!</v>
          </cell>
        </row>
        <row r="50">
          <cell r="AQ50" t="str">
            <v>Effets des éléments spécifiques</v>
          </cell>
          <cell r="AS50" t="str">
            <v>Impact of specific items</v>
          </cell>
          <cell r="BS50">
            <v>1.3059327281872896E-2</v>
          </cell>
          <cell r="BT50">
            <v>1.9001203651859339E-2</v>
          </cell>
          <cell r="BU50">
            <v>2.8436266751836192E-3</v>
          </cell>
          <cell r="BV50">
            <v>-3.1857876499600604E-2</v>
          </cell>
          <cell r="BW50">
            <v>-1.1269558464410565E-2</v>
          </cell>
          <cell r="BX50">
            <v>-9.2456423987122699E-3</v>
          </cell>
          <cell r="BY50">
            <v>-5.8271341952113795E-3</v>
          </cell>
          <cell r="BZ50">
            <v>7.8208878477168814E-3</v>
          </cell>
          <cell r="CA50">
            <v>-3.2806902951909578E-3</v>
          </cell>
          <cell r="CB50">
            <v>-3.2741999384394982E-3</v>
          </cell>
          <cell r="CC50">
            <v>-4.0651710412923925E-3</v>
          </cell>
          <cell r="CD50">
            <v>-1.7053551302873005E-4</v>
          </cell>
          <cell r="CF50">
            <v>5.6936340045982414E-3</v>
          </cell>
          <cell r="CG50">
            <v>9.0612833132987375E-3</v>
          </cell>
          <cell r="CI50">
            <v>-8.8649823324503663E-3</v>
          </cell>
          <cell r="CJ50">
            <v>0</v>
          </cell>
          <cell r="CK50">
            <v>7.0208243627013361E-3</v>
          </cell>
          <cell r="CL50" t="e">
            <v>#DIV/0!</v>
          </cell>
          <cell r="CM50">
            <v>1.1289530858890326E-2</v>
          </cell>
          <cell r="CN50" t="e">
            <v>#DIV/0!</v>
          </cell>
          <cell r="CO50" t="e">
            <v>#DIV/0!</v>
          </cell>
          <cell r="CP50" t="e">
            <v>#DIV/0!</v>
          </cell>
        </row>
        <row r="51">
          <cell r="AQ51" t="str">
            <v>*** y compris hypothèse de distribution du résultat en cours de formation</v>
          </cell>
          <cell r="AS51" t="str">
            <v>*** including assumption of dividend for the current exercise</v>
          </cell>
          <cell r="CK51" t="str">
            <v xml:space="preserve"> </v>
          </cell>
        </row>
        <row r="52">
          <cell r="AQ52" t="str">
            <v>Taux de distribution sur RNPG attribuable - publié</v>
          </cell>
          <cell r="AS52" t="str">
            <v>Payout ratio on attributable NIGS - stated</v>
          </cell>
          <cell r="BR52" t="str">
            <v>RWA fin de période</v>
          </cell>
          <cell r="BU52">
            <v>346912.44977238675</v>
          </cell>
          <cell r="BV52">
            <v>346912.44977238675</v>
          </cell>
          <cell r="BW52">
            <v>346912.44977238675</v>
          </cell>
          <cell r="BX52">
            <v>346912.44977238675</v>
          </cell>
          <cell r="BY52">
            <v>347531</v>
          </cell>
          <cell r="BZ52">
            <v>347537</v>
          </cell>
        </row>
        <row r="53">
          <cell r="AQ53" t="str">
            <v>Taux de distribution sur RNPG attribuable - sous-jacent</v>
          </cell>
          <cell r="AS53" t="str">
            <v>Payout ratio on attributable NIGS - underlying</v>
          </cell>
          <cell r="BS53">
            <v>0.13081782555267507</v>
          </cell>
          <cell r="BT53">
            <v>0.12847757525422127</v>
          </cell>
          <cell r="BU53">
            <v>9.4749114125333531E-2</v>
          </cell>
          <cell r="BV53">
            <v>9.1082223043710067E-2</v>
          </cell>
          <cell r="BW53">
            <v>9.0078776582498854E-2</v>
          </cell>
          <cell r="BX53">
            <v>8.0050912581667577E-2</v>
          </cell>
        </row>
        <row r="54">
          <cell r="AQ54" t="str">
            <v>**** hors éléments spécifiques sélectionnés</v>
          </cell>
          <cell r="AS54" t="str">
            <v>**** excluding selected specific items</v>
          </cell>
        </row>
        <row r="55">
          <cell r="AQ55" t="str">
            <v>(en m€)</v>
          </cell>
          <cell r="AS55" t="str">
            <v>(€m)</v>
          </cell>
          <cell r="AU55" t="str">
            <v>T3-21</v>
          </cell>
          <cell r="AV55" t="str">
            <v>T2-21</v>
          </cell>
          <cell r="AW55" t="str">
            <v>T1-21</v>
          </cell>
          <cell r="AX55" t="str">
            <v>T4-20</v>
          </cell>
          <cell r="AY55" t="str">
            <v>T3-20</v>
          </cell>
          <cell r="AZ55" t="str">
            <v>T2-20</v>
          </cell>
          <cell r="BA55" t="str">
            <v>T1-20</v>
          </cell>
          <cell r="BB55" t="str">
            <v>T4-19</v>
          </cell>
          <cell r="BC55" t="str">
            <v>T3-19</v>
          </cell>
          <cell r="BD55" t="str">
            <v>T2-19</v>
          </cell>
          <cell r="BE55" t="str">
            <v>T1-19</v>
          </cell>
          <cell r="BF55" t="str">
            <v>T4-18</v>
          </cell>
          <cell r="BG55" t="str">
            <v>T3-18</v>
          </cell>
          <cell r="BH55" t="str">
            <v>T2-18</v>
          </cell>
          <cell r="BI55" t="str">
            <v>T1-18</v>
          </cell>
          <cell r="BJ55" t="str">
            <v>T4-17</v>
          </cell>
          <cell r="BK55" t="str">
            <v>T3-17</v>
          </cell>
          <cell r="BL55" t="str">
            <v>T2-17</v>
          </cell>
          <cell r="BM55" t="str">
            <v>T1-17</v>
          </cell>
          <cell r="BN55" t="str">
            <v>T4-16</v>
          </cell>
          <cell r="BO55" t="str">
            <v>T3-16</v>
          </cell>
          <cell r="BP55" t="str">
            <v>T2-16</v>
          </cell>
          <cell r="BQ55" t="str">
            <v>T1-16</v>
          </cell>
          <cell r="BR55" t="str">
            <v>CA italia</v>
          </cell>
          <cell r="BS55" t="str">
            <v>9M-21</v>
          </cell>
          <cell r="BT55" t="str">
            <v>S1-21</v>
          </cell>
          <cell r="BU55" t="str">
            <v>T1-21</v>
          </cell>
          <cell r="BV55" t="str">
            <v>2020</v>
          </cell>
          <cell r="BW55" t="str">
            <v>9M-20</v>
          </cell>
          <cell r="BX55" t="str">
            <v>S1-20</v>
          </cell>
          <cell r="BY55" t="str">
            <v>T1-20</v>
          </cell>
          <cell r="BZ55">
            <v>2019</v>
          </cell>
          <cell r="CA55" t="str">
            <v>9M-19</v>
          </cell>
          <cell r="CB55" t="str">
            <v>S1-19</v>
          </cell>
          <cell r="CC55" t="str">
            <v>T1-19</v>
          </cell>
          <cell r="CD55">
            <v>2018</v>
          </cell>
          <cell r="CE55" t="str">
            <v>9M-18</v>
          </cell>
          <cell r="CF55" t="str">
            <v>S1-18</v>
          </cell>
          <cell r="CG55" t="str">
            <v>T1-18</v>
          </cell>
          <cell r="CH55">
            <v>43101</v>
          </cell>
          <cell r="CI55">
            <v>2017</v>
          </cell>
          <cell r="CJ55" t="str">
            <v>9M-17</v>
          </cell>
          <cell r="CK55" t="str">
            <v>S1-17</v>
          </cell>
          <cell r="CL55" t="str">
            <v>T1-17</v>
          </cell>
          <cell r="CM55">
            <v>2016</v>
          </cell>
          <cell r="CN55" t="str">
            <v>9M-16</v>
          </cell>
          <cell r="CO55" t="str">
            <v>S1-16</v>
          </cell>
          <cell r="CP55" t="str">
            <v>T1-16</v>
          </cell>
        </row>
        <row r="56">
          <cell r="AQ56" t="str">
            <v>Résultat net part du Groupe - publié</v>
          </cell>
          <cell r="AS56" t="str">
            <v>Net income Group share - stated</v>
          </cell>
        </row>
        <row r="57">
          <cell r="AQ57" t="str">
            <v>Dépréciation d’immobilisation incorporelle</v>
          </cell>
          <cell r="AS57" t="str">
            <v xml:space="preserve">Impairment of intangible assets </v>
          </cell>
        </row>
        <row r="58">
          <cell r="AQ58" t="str">
            <v>IFRIC</v>
          </cell>
          <cell r="AS58" t="str">
            <v>IFRIC</v>
          </cell>
        </row>
        <row r="59">
          <cell r="AQ59" t="str">
            <v xml:space="preserve">RNPG publié annualisé </v>
          </cell>
          <cell r="AS59" t="str">
            <v>Stated NIGS annualised</v>
          </cell>
        </row>
        <row r="60">
          <cell r="AQ60" t="str">
            <v>Intérêts sur AT1 y compris frais d’émission, avant IS, annualisés</v>
          </cell>
          <cell r="AS60" t="str">
            <v>Interests on AT1, including issuance costs, before tax, annualised</v>
          </cell>
          <cell r="AU60">
            <v>1304.9645359673</v>
          </cell>
          <cell r="AV60">
            <v>1889.32578344786</v>
          </cell>
          <cell r="AW60">
            <v>931.35752473578009</v>
          </cell>
          <cell r="AX60">
            <v>44.687837083724006</v>
          </cell>
          <cell r="AY60">
            <v>911.78346958596899</v>
          </cell>
          <cell r="AZ60">
            <v>882.02353584334298</v>
          </cell>
          <cell r="BA60">
            <v>480.66377368327301</v>
          </cell>
          <cell r="BB60">
            <v>1556.2409935484329</v>
          </cell>
          <cell r="BC60">
            <v>956.23139924275097</v>
          </cell>
          <cell r="BD60">
            <v>1123.1790018077927</v>
          </cell>
          <cell r="BE60">
            <v>621.76380577177815</v>
          </cell>
          <cell r="BF60">
            <v>880.63464632399996</v>
          </cell>
          <cell r="BG60">
            <v>1009.260389389778</v>
          </cell>
          <cell r="BH60">
            <v>1343.0355692014405</v>
          </cell>
          <cell r="BI60">
            <v>724.21087935740945</v>
          </cell>
          <cell r="BJ60">
            <v>261.69016763352755</v>
          </cell>
          <cell r="BK60">
            <v>974.27295035097995</v>
          </cell>
          <cell r="BL60">
            <v>1254.0010029048101</v>
          </cell>
          <cell r="BM60">
            <v>704.38062986728801</v>
          </cell>
          <cell r="BN60">
            <v>155.22341803141597</v>
          </cell>
          <cell r="BO60">
            <v>1767.1889873981399</v>
          </cell>
          <cell r="BP60">
            <v>1060.7141017151901</v>
          </cell>
          <cell r="BQ60">
            <v>83.524046063907008</v>
          </cell>
          <cell r="BS60">
            <v>5500.8637922012394</v>
          </cell>
          <cell r="BT60">
            <v>5641.3666163672797</v>
          </cell>
          <cell r="BU60">
            <v>3725.4300989431199</v>
          </cell>
          <cell r="BV60">
            <v>2319.15861619631</v>
          </cell>
          <cell r="BW60">
            <v>3032.6277054834536</v>
          </cell>
          <cell r="BX60">
            <v>2725.3746190532402</v>
          </cell>
          <cell r="BY60">
            <v>1922.6550947330918</v>
          </cell>
          <cell r="BZ60">
            <v>67765.108730068227</v>
          </cell>
          <cell r="CA60">
            <v>3637.8132757631065</v>
          </cell>
          <cell r="CB60">
            <v>3489.8856151591585</v>
          </cell>
          <cell r="CC60">
            <v>250250.09351482044</v>
          </cell>
          <cell r="CD60">
            <v>63211.141484272637</v>
          </cell>
          <cell r="CE60">
            <v>4083.3424505981739</v>
          </cell>
          <cell r="CF60">
            <v>4143.6917090299403</v>
          </cell>
          <cell r="CG60">
            <v>2896.8435174296378</v>
          </cell>
          <cell r="CI60">
            <v>3194.3447507566079</v>
          </cell>
          <cell r="CJ60">
            <v>3910.2061108307735</v>
          </cell>
          <cell r="CK60">
            <v>3916.7632655442007</v>
          </cell>
          <cell r="CL60">
            <v>704.38062986728801</v>
          </cell>
          <cell r="CM60">
            <v>3066.6505532086599</v>
          </cell>
          <cell r="CN60">
            <v>2911.42713517724</v>
          </cell>
          <cell r="CO60">
            <v>1144.2381477791</v>
          </cell>
          <cell r="CP60">
            <v>83.524046063907008</v>
          </cell>
        </row>
        <row r="61">
          <cell r="AQ61" t="str">
            <v>Résultat publié ajusté</v>
          </cell>
          <cell r="AS61" t="str">
            <v>Stated result adjusted</v>
          </cell>
        </row>
        <row r="62">
          <cell r="AQ62" t="str">
            <v xml:space="preserve">AN tangible moyen non réévalué attrib. aux actions ordin.*** </v>
          </cell>
          <cell r="AS62" t="str">
            <v>Tangible NBV (TNBV), not revaluated attrib. to ord. sh. - avg***</v>
          </cell>
          <cell r="BS62">
            <v>38961.213255311879</v>
          </cell>
          <cell r="BT62">
            <v>38872.004582015812</v>
          </cell>
          <cell r="BU62">
            <v>38601.725554537399</v>
          </cell>
          <cell r="BV62">
            <v>36304.135580634611</v>
          </cell>
          <cell r="BW62">
            <v>36102.097030683261</v>
          </cell>
          <cell r="BX62">
            <v>36022</v>
          </cell>
          <cell r="BY62">
            <v>36505.938559662543</v>
          </cell>
          <cell r="BZ62">
            <v>33506.556487657384</v>
          </cell>
          <cell r="CA62">
            <v>33040.253540953243</v>
          </cell>
          <cell r="CB62">
            <v>32560.705124346245</v>
          </cell>
          <cell r="CC62">
            <v>32554.256154018029</v>
          </cell>
          <cell r="CD62">
            <v>31101.438471192683</v>
          </cell>
          <cell r="CE62">
            <v>30673.520165560662</v>
          </cell>
          <cell r="CF62">
            <v>30403.896699816534</v>
          </cell>
          <cell r="CG62">
            <v>29943.097019008095</v>
          </cell>
          <cell r="CH62">
            <v>31744</v>
          </cell>
          <cell r="CI62">
            <v>31182.051539886583</v>
          </cell>
          <cell r="CJ62">
            <v>31642.087336390501</v>
          </cell>
          <cell r="CK62">
            <v>32382.159047458808</v>
          </cell>
          <cell r="CL62">
            <v>0</v>
          </cell>
          <cell r="CM62">
            <v>31053.719183018326</v>
          </cell>
          <cell r="CN62">
            <v>0</v>
          </cell>
          <cell r="CO62">
            <v>0</v>
          </cell>
          <cell r="CP62">
            <v>0</v>
          </cell>
        </row>
        <row r="63">
          <cell r="AQ63" t="str">
            <v>ROTE publié ajusté (%)</v>
          </cell>
          <cell r="AS63" t="str">
            <v>Stated ROTE adjusted (%)</v>
          </cell>
          <cell r="AU63" t="e">
            <v>#DIV/0!</v>
          </cell>
          <cell r="AV63" t="e">
            <v>#DIV/0!</v>
          </cell>
          <cell r="AW63" t="e">
            <v>#DIV/0!</v>
          </cell>
          <cell r="AX63" t="e">
            <v>#DIV/0!</v>
          </cell>
          <cell r="AY63" t="e">
            <v>#DIV/0!</v>
          </cell>
          <cell r="AZ63" t="e">
            <v>#DIV/0!</v>
          </cell>
          <cell r="BA63" t="e">
            <v>#DIV/0!</v>
          </cell>
          <cell r="BB63" t="e">
            <v>#DIV/0!</v>
          </cell>
          <cell r="BC63" t="e">
            <v>#DIV/0!</v>
          </cell>
          <cell r="BD63" t="e">
            <v>#DIV/0!</v>
          </cell>
          <cell r="BE63" t="e">
            <v>#DIV/0!</v>
          </cell>
          <cell r="BF63" t="e">
            <v>#DIV/0!</v>
          </cell>
          <cell r="BG63" t="e">
            <v>#DIV/0!</v>
          </cell>
          <cell r="BH63" t="e">
            <v>#DIV/0!</v>
          </cell>
          <cell r="BI63" t="e">
            <v>#DIV/0!</v>
          </cell>
          <cell r="BJ63" t="e">
            <v>#DIV/0!</v>
          </cell>
          <cell r="BK63" t="e">
            <v>#DIV/0!</v>
          </cell>
          <cell r="BL63" t="e">
            <v>#DIV/0!</v>
          </cell>
          <cell r="BM63" t="e">
            <v>#DIV/0!</v>
          </cell>
          <cell r="BN63" t="e">
            <v>#DIV/0!</v>
          </cell>
          <cell r="BO63" t="e">
            <v>#DIV/0!</v>
          </cell>
          <cell r="BP63" t="e">
            <v>#DIV/0!</v>
          </cell>
          <cell r="BQ63" t="e">
            <v>#DIV/0!</v>
          </cell>
          <cell r="BS63">
            <v>0.14118820572024318</v>
          </cell>
          <cell r="BT63">
            <v>0.1451267223552774</v>
          </cell>
          <cell r="BU63">
            <v>9.6509418825843643E-2</v>
          </cell>
          <cell r="BV63">
            <v>6.388138924407824E-2</v>
          </cell>
          <cell r="BW63">
            <v>8.4001428030787681E-2</v>
          </cell>
          <cell r="BX63">
            <v>7.5658614709156635E-2</v>
          </cell>
          <cell r="BY63">
            <v>5.2666913126773879E-2</v>
          </cell>
          <cell r="BZ63">
            <v>2.0224432419675971</v>
          </cell>
          <cell r="CA63">
            <v>0.11010246247820264</v>
          </cell>
          <cell r="CB63">
            <v>0.10718089801285373</v>
          </cell>
          <cell r="CC63">
            <v>7.6871697614854941</v>
          </cell>
          <cell r="CD63">
            <v>2.0324185822730083</v>
          </cell>
          <cell r="CE63">
            <v>0.13312272046241475</v>
          </cell>
          <cell r="CF63">
            <v>0.13628817877989122</v>
          </cell>
          <cell r="CG63">
            <v>9.6744953121939939E-2</v>
          </cell>
          <cell r="CI63">
            <v>0.10244177637480188</v>
          </cell>
          <cell r="CJ63">
            <v>0.12357611143857052</v>
          </cell>
          <cell r="CK63">
            <v>0.12095435822558499</v>
          </cell>
          <cell r="CL63" t="e">
            <v>#DIV/0!</v>
          </cell>
          <cell r="CM63">
            <v>9.8753084457775753E-2</v>
          </cell>
          <cell r="CN63" t="e">
            <v>#DIV/0!</v>
          </cell>
          <cell r="CO63" t="e">
            <v>#DIV/0!</v>
          </cell>
          <cell r="CP63" t="e">
            <v>#DIV/0!</v>
          </cell>
        </row>
        <row r="64">
          <cell r="AQ64" t="str">
            <v>Résultat net part du Groupe sous-jacent</v>
          </cell>
          <cell r="AS64" t="str">
            <v>Underlying Net income Group share</v>
          </cell>
          <cell r="AU64">
            <v>1316.6665472767738</v>
          </cell>
          <cell r="AV64">
            <v>1536.460569862164</v>
          </cell>
          <cell r="AW64">
            <v>818.41530061203002</v>
          </cell>
          <cell r="AX64">
            <v>896.11948495500644</v>
          </cell>
          <cell r="AY64">
            <v>1050.4012242240933</v>
          </cell>
          <cell r="AZ64">
            <v>1034.6155503592256</v>
          </cell>
          <cell r="BA64">
            <v>494.59502441059681</v>
          </cell>
          <cell r="BB64">
            <v>1212.8938437384331</v>
          </cell>
          <cell r="BC64">
            <v>984.22239924275095</v>
          </cell>
          <cell r="BD64">
            <v>1143.3994763176013</v>
          </cell>
          <cell r="BE64">
            <v>654.84846061881035</v>
          </cell>
          <cell r="BF64">
            <v>940.09058610722718</v>
          </cell>
          <cell r="BG64">
            <v>1041.6626794333511</v>
          </cell>
          <cell r="BH64">
            <v>1324.3119604819626</v>
          </cell>
          <cell r="BI64">
            <v>656.38015801570361</v>
          </cell>
          <cell r="BJ64">
            <v>752.05616763352759</v>
          </cell>
          <cell r="BK64">
            <v>874.01001192026581</v>
          </cell>
          <cell r="BL64">
            <v>1089.287677326176</v>
          </cell>
          <cell r="BM64">
            <v>755.41922986728798</v>
          </cell>
          <cell r="BN64">
            <v>822.25510803141606</v>
          </cell>
          <cell r="BO64">
            <v>921.90615139813985</v>
          </cell>
          <cell r="BP64">
            <v>721.38332671519004</v>
          </cell>
          <cell r="BQ64">
            <v>250.52404606390701</v>
          </cell>
          <cell r="BS64">
            <v>49751.056557001277</v>
          </cell>
          <cell r="BT64">
            <v>49472.751740948384</v>
          </cell>
          <cell r="BU64">
            <v>3615.6612024481201</v>
          </cell>
          <cell r="BV64">
            <v>48044.731283948924</v>
          </cell>
          <cell r="BW64">
            <v>-24401.770888549174</v>
          </cell>
          <cell r="BX64">
            <v>91540.421149539659</v>
          </cell>
          <cell r="BY64">
            <v>134369.3800976424</v>
          </cell>
          <cell r="BZ64">
            <v>48412.382299885074</v>
          </cell>
          <cell r="CA64">
            <v>3746.2081149055603</v>
          </cell>
          <cell r="CB64">
            <v>3596.4958738728396</v>
          </cell>
          <cell r="CC64">
            <v>177402.53793562658</v>
          </cell>
          <cell r="CD64">
            <v>47870.445384038256</v>
          </cell>
          <cell r="CE64">
            <v>4011.1397305746923</v>
          </cell>
          <cell r="CF64">
            <v>3970.5830489075724</v>
          </cell>
          <cell r="CG64">
            <v>2625.5206320628145</v>
          </cell>
          <cell r="CI64">
            <v>3470.7730867472592</v>
          </cell>
          <cell r="CJ64">
            <v>3910.2061108307735</v>
          </cell>
          <cell r="CK64">
            <v>3689.4138143869327</v>
          </cell>
          <cell r="CL64">
            <v>755.41922986728798</v>
          </cell>
          <cell r="CM64">
            <v>2716.0686322086599</v>
          </cell>
          <cell r="CN64">
            <v>1893.8135241772397</v>
          </cell>
          <cell r="CO64">
            <v>971.90737277909989</v>
          </cell>
          <cell r="CP64">
            <v>250.52404606390701</v>
          </cell>
        </row>
        <row r="65">
          <cell r="AQ65" t="str">
            <v>RNPG sous-jacent annualisé</v>
          </cell>
          <cell r="AS65" t="str">
            <v>Underlying NIGS annualised</v>
          </cell>
          <cell r="AU65">
            <v>1316.6665472767738</v>
          </cell>
          <cell r="AV65">
            <v>1536.460569862164</v>
          </cell>
          <cell r="AW65">
            <v>818.41530061203002</v>
          </cell>
          <cell r="AX65">
            <v>896.11948495500644</v>
          </cell>
          <cell r="AY65">
            <v>1050.4012242240933</v>
          </cell>
          <cell r="AZ65">
            <v>1034.6155503592256</v>
          </cell>
          <cell r="BA65">
            <v>494.59502441059681</v>
          </cell>
          <cell r="BB65">
            <v>1212.8938437384331</v>
          </cell>
          <cell r="BC65">
            <v>984.22239924275095</v>
          </cell>
          <cell r="BD65">
            <v>1143.3994763176013</v>
          </cell>
          <cell r="BE65">
            <v>654.84846061881035</v>
          </cell>
          <cell r="BF65">
            <v>940.09058610722718</v>
          </cell>
          <cell r="BG65">
            <v>1041.6626794333511</v>
          </cell>
          <cell r="BH65">
            <v>1324.3119604819626</v>
          </cell>
          <cell r="BI65">
            <v>656.38015801570361</v>
          </cell>
          <cell r="BJ65">
            <v>752.05616763352759</v>
          </cell>
          <cell r="BK65">
            <v>874.01001192026581</v>
          </cell>
          <cell r="BL65">
            <v>1089.287677326176</v>
          </cell>
          <cell r="BM65">
            <v>755.41922986728798</v>
          </cell>
          <cell r="BN65">
            <v>822.25510803141606</v>
          </cell>
          <cell r="BO65">
            <v>921.90615139813985</v>
          </cell>
          <cell r="BP65">
            <v>721.38332671519004</v>
          </cell>
          <cell r="BQ65">
            <v>250.52404606390701</v>
          </cell>
          <cell r="BS65">
            <v>72090.624236238975</v>
          </cell>
          <cell r="BT65">
            <v>70959.09225335368</v>
          </cell>
          <cell r="BU65">
            <v>3615.6612024481201</v>
          </cell>
          <cell r="BV65">
            <v>69065.86230939292</v>
          </cell>
          <cell r="BW65">
            <v>51457.492679002346</v>
          </cell>
          <cell r="BX65">
            <v>131305.74069472426</v>
          </cell>
          <cell r="BY65">
            <v>190517.38009764542</v>
          </cell>
          <cell r="BZ65">
            <v>67503.057709615066</v>
          </cell>
          <cell r="CA65">
            <v>3746.2081149055603</v>
          </cell>
          <cell r="CB65">
            <v>3596.4958738728396</v>
          </cell>
          <cell r="CC65">
            <v>250382.43213420856</v>
          </cell>
          <cell r="CD65">
            <v>63216.445384038256</v>
          </cell>
          <cell r="CE65">
            <v>4011.1397305746923</v>
          </cell>
          <cell r="CF65">
            <v>3970.5830489075724</v>
          </cell>
          <cell r="CG65">
            <v>2625.5206320628145</v>
          </cell>
          <cell r="CI65">
            <v>3470.7730867472592</v>
          </cell>
          <cell r="CJ65">
            <v>3910.2061108307735</v>
          </cell>
          <cell r="CK65">
            <v>3689.4138143869327</v>
          </cell>
          <cell r="CL65">
            <v>755.41922986728798</v>
          </cell>
          <cell r="CM65">
            <v>2716.0686322086599</v>
          </cell>
          <cell r="CN65">
            <v>1893.8135241772397</v>
          </cell>
          <cell r="CO65">
            <v>971.90737277909989</v>
          </cell>
          <cell r="CP65">
            <v>250.52404606390701</v>
          </cell>
        </row>
        <row r="66">
          <cell r="AQ66" t="str">
            <v>Résultat sous-jacent ajusté</v>
          </cell>
          <cell r="AS66" t="str">
            <v>Underlying NIGS adjusted</v>
          </cell>
        </row>
        <row r="67">
          <cell r="AQ67" t="str">
            <v>ROTE sous-jacent ajusté (%)</v>
          </cell>
          <cell r="AS67" t="str">
            <v>Underlying ROTE adjusted(%)</v>
          </cell>
          <cell r="AU67" t="e">
            <v>#DIV/0!</v>
          </cell>
          <cell r="AV67" t="e">
            <v>#DIV/0!</v>
          </cell>
          <cell r="AW67" t="e">
            <v>#DIV/0!</v>
          </cell>
          <cell r="AX67" t="e">
            <v>#DIV/0!</v>
          </cell>
          <cell r="AY67" t="e">
            <v>#DIV/0!</v>
          </cell>
          <cell r="AZ67" t="e">
            <v>#DIV/0!</v>
          </cell>
          <cell r="BA67" t="e">
            <v>#DIV/0!</v>
          </cell>
          <cell r="BB67" t="e">
            <v>#DIV/0!</v>
          </cell>
          <cell r="BC67" t="e">
            <v>#DIV/0!</v>
          </cell>
          <cell r="BD67" t="e">
            <v>#DIV/0!</v>
          </cell>
          <cell r="BE67" t="e">
            <v>#DIV/0!</v>
          </cell>
          <cell r="BF67" t="e">
            <v>#DIV/0!</v>
          </cell>
          <cell r="BG67" t="e">
            <v>#DIV/0!</v>
          </cell>
          <cell r="BH67" t="e">
            <v>#DIV/0!</v>
          </cell>
          <cell r="BI67" t="e">
            <v>#DIV/0!</v>
          </cell>
          <cell r="BJ67" t="e">
            <v>#DIV/0!</v>
          </cell>
          <cell r="BK67" t="e">
            <v>#DIV/0!</v>
          </cell>
          <cell r="BL67" t="e">
            <v>#DIV/0!</v>
          </cell>
          <cell r="BM67" t="e">
            <v>#DIV/0!</v>
          </cell>
          <cell r="BN67" t="e">
            <v>#DIV/0!</v>
          </cell>
          <cell r="BO67" t="e">
            <v>#DIV/0!</v>
          </cell>
          <cell r="BP67" t="e">
            <v>#DIV/0!</v>
          </cell>
          <cell r="BQ67" t="e">
            <v>#DIV/0!</v>
          </cell>
          <cell r="BS67">
            <v>1.8503177445689607</v>
          </cell>
          <cell r="BT67">
            <v>1.8254549261445345</v>
          </cell>
          <cell r="BU67">
            <v>9.3665792150660024E-2</v>
          </cell>
          <cell r="BV67">
            <v>1.9024240958992591</v>
          </cell>
          <cell r="BW67">
            <v>1.4253325128251828</v>
          </cell>
          <cell r="BX67">
            <v>3.6451540917973531</v>
          </cell>
          <cell r="BY67">
            <v>5.2188051482713762</v>
          </cell>
          <cell r="BZ67">
            <v>2.0146223541198802</v>
          </cell>
          <cell r="CA67">
            <v>0.1133831527733936</v>
          </cell>
          <cell r="CB67">
            <v>0.11045509795129323</v>
          </cell>
          <cell r="CC67">
            <v>7.6912349325267861</v>
          </cell>
          <cell r="CD67">
            <v>2.0325891177860371</v>
          </cell>
          <cell r="CE67">
            <v>0.1307688100004343</v>
          </cell>
          <cell r="CF67">
            <v>0.13059454477529298</v>
          </cell>
          <cell r="CG67">
            <v>8.7683669808641201E-2</v>
          </cell>
          <cell r="CI67">
            <v>0.11130675870725225</v>
          </cell>
          <cell r="CJ67">
            <v>0.12357611143857052</v>
          </cell>
          <cell r="CK67">
            <v>0.11393353386288366</v>
          </cell>
          <cell r="CL67" t="e">
            <v>#DIV/0!</v>
          </cell>
          <cell r="CM67">
            <v>8.7463553598885427E-2</v>
          </cell>
          <cell r="CN67" t="e">
            <v>#DIV/0!</v>
          </cell>
          <cell r="CO67" t="e">
            <v>#DIV/0!</v>
          </cell>
          <cell r="CP67" t="e">
            <v>#DIV/0!</v>
          </cell>
        </row>
        <row r="68">
          <cell r="AQ68" t="str">
            <v>Effets des éléments spécifiques</v>
          </cell>
          <cell r="AS68" t="str">
            <v>Impact of specific items</v>
          </cell>
          <cell r="BS68">
            <v>-1.7091295388487175</v>
          </cell>
          <cell r="BT68">
            <v>-1.6803282037892571</v>
          </cell>
          <cell r="BU68">
            <v>2.8436266751836192E-3</v>
          </cell>
          <cell r="BV68">
            <v>-1.8385427066551809</v>
          </cell>
          <cell r="BW68">
            <v>-1.3413310847943951</v>
          </cell>
          <cell r="BX68">
            <v>-3.5694954770881964</v>
          </cell>
          <cell r="BY68">
            <v>-5.1661382351446026</v>
          </cell>
          <cell r="BZ68">
            <v>7.8208878477168398E-3</v>
          </cell>
          <cell r="CA68">
            <v>-3.2806902951909578E-3</v>
          </cell>
          <cell r="CB68">
            <v>-3.2741999384394982E-3</v>
          </cell>
          <cell r="CC68">
            <v>-4.0651710412920039E-3</v>
          </cell>
          <cell r="CD68">
            <v>-1.7053551302881331E-4</v>
          </cell>
          <cell r="CF68">
            <v>5.6936340045982414E-3</v>
          </cell>
          <cell r="CG68">
            <v>9.0612833132987375E-3</v>
          </cell>
          <cell r="CI68">
            <v>-8.8649823324503663E-3</v>
          </cell>
          <cell r="CJ68">
            <v>0</v>
          </cell>
          <cell r="CK68">
            <v>7.0208243627013361E-3</v>
          </cell>
          <cell r="CL68" t="e">
            <v>#DIV/0!</v>
          </cell>
          <cell r="CM68">
            <v>1.1289530858890326E-2</v>
          </cell>
          <cell r="CN68" t="e">
            <v>#DIV/0!</v>
          </cell>
          <cell r="CO68" t="e">
            <v>#DIV/0!</v>
          </cell>
          <cell r="CP68" t="e">
            <v>#DIV/0!</v>
          </cell>
        </row>
        <row r="69">
          <cell r="AQ69" t="str">
            <v>*** y compris hypothèse de distribution du résultat en cours de formation</v>
          </cell>
          <cell r="AS69" t="str">
            <v>*** including assumption of dividend for the current exercise</v>
          </cell>
          <cell r="CK69" t="str">
            <v xml:space="preserve"> </v>
          </cell>
        </row>
        <row r="70">
          <cell r="AQ70" t="str">
            <v>Taux de distribution sur RNPG attribuable - publié</v>
          </cell>
          <cell r="AS70" t="str">
            <v>Payout ratio on attributable NIGS - stated</v>
          </cell>
          <cell r="BR70" t="str">
            <v>RWA fin de période</v>
          </cell>
          <cell r="BU70">
            <v>346912.44977238675</v>
          </cell>
          <cell r="BV70">
            <v>346912.44977238675</v>
          </cell>
          <cell r="BW70">
            <v>346912.44977238675</v>
          </cell>
          <cell r="BX70">
            <v>346912.44977238675</v>
          </cell>
          <cell r="BY70">
            <v>347531</v>
          </cell>
          <cell r="BZ70">
            <v>347537</v>
          </cell>
        </row>
      </sheetData>
      <sheetData sheetId="24"/>
      <sheetData sheetId="25"/>
      <sheetData sheetId="26">
        <row r="1">
          <cell r="S1" t="str">
            <v>RWA_Sept.-2021</v>
          </cell>
          <cell r="Y1" t="str">
            <v>Capital_Sept.-2021</v>
          </cell>
          <cell r="Z1" t="str">
            <v>Prudentiel_Sept.-2021</v>
          </cell>
          <cell r="AB1" t="e">
            <v>#VALUE!</v>
          </cell>
          <cell r="AC1" t="str">
            <v>RWA_June-2021</v>
          </cell>
          <cell r="AI1" t="str">
            <v>Capital_June-2021</v>
          </cell>
          <cell r="AJ1" t="str">
            <v>Prudentiel_June-2021</v>
          </cell>
          <cell r="AL1" t="e">
            <v>#VALUE!</v>
          </cell>
          <cell r="AP1" t="str">
            <v>RWA_March-2021</v>
          </cell>
          <cell r="AV1" t="str">
            <v>Capital_March-2021</v>
          </cell>
          <cell r="AW1" t="str">
            <v>Prudentiel_March-2021</v>
          </cell>
          <cell r="AY1" t="str">
            <v>RWA_Dec.-2020</v>
          </cell>
          <cell r="BE1" t="str">
            <v>Capital_Dec.-2020</v>
          </cell>
          <cell r="BF1" t="str">
            <v>Prudentiel_Dec.-2020</v>
          </cell>
          <cell r="BH1" t="str">
            <v>RWA_Sept.-2020</v>
          </cell>
          <cell r="BN1" t="str">
            <v>Capital_Sept.-2020</v>
          </cell>
          <cell r="BO1" t="str">
            <v>Prudentiel_Sept.-2020</v>
          </cell>
          <cell r="BQ1" t="str">
            <v>RWA_June-2020</v>
          </cell>
          <cell r="BW1" t="str">
            <v>Capital_June-2020</v>
          </cell>
          <cell r="BX1" t="str">
            <v>Prudentiel_June-2020</v>
          </cell>
          <cell r="CB1" t="str">
            <v>RWA_March-2020</v>
          </cell>
          <cell r="CH1" t="str">
            <v>Capital_March-2020</v>
          </cell>
          <cell r="CJ1" t="str">
            <v>Prudentiel_March-2020</v>
          </cell>
          <cell r="CK1" t="str">
            <v>RWA_Dec.-2019</v>
          </cell>
          <cell r="CQ1" t="str">
            <v>Capital_Dec.-2019</v>
          </cell>
          <cell r="CS1" t="str">
            <v>Prudentiel_Dec.-2019</v>
          </cell>
          <cell r="CU1" t="str">
            <v>RWA_Sept.-2019</v>
          </cell>
          <cell r="DA1" t="str">
            <v>Capital_Sept.-2019</v>
          </cell>
          <cell r="DC1" t="str">
            <v>Prudentiel_Sept.-2019</v>
          </cell>
          <cell r="DD1" t="str">
            <v>RWA_June-2019</v>
          </cell>
          <cell r="DJ1" t="str">
            <v>Capital_June-2019</v>
          </cell>
          <cell r="DL1" t="str">
            <v>Prudentiel_June-2019</v>
          </cell>
          <cell r="DN1" t="str">
            <v>RWA_March-2019</v>
          </cell>
          <cell r="DT1" t="str">
            <v>Capital_March-2019</v>
          </cell>
          <cell r="DV1" t="str">
            <v>Prudentiel_March-2019</v>
          </cell>
          <cell r="DX1" t="str">
            <v>RWA_Dec.-2018</v>
          </cell>
          <cell r="ED1" t="str">
            <v>Capital_Dec.-2018</v>
          </cell>
          <cell r="EF1" t="str">
            <v>Prudentiel_Dec.-2018</v>
          </cell>
          <cell r="EH1" t="str">
            <v>RWA_Sept.-2018</v>
          </cell>
          <cell r="EN1" t="str">
            <v>Capital_Sept.-2018</v>
          </cell>
          <cell r="EP1" t="str">
            <v>Prudentiel_Sept.-2018</v>
          </cell>
          <cell r="ER1" t="str">
            <v>RWA_June-2018</v>
          </cell>
          <cell r="EX1" t="str">
            <v>Capital_June-2018</v>
          </cell>
          <cell r="EZ1" t="str">
            <v>Prudentiel_June-2018</v>
          </cell>
          <cell r="FB1" t="str">
            <v>RWA_March-2018</v>
          </cell>
          <cell r="FH1" t="str">
            <v>Capital_March-2018</v>
          </cell>
          <cell r="FJ1" t="str">
            <v>Prudentiel_March-2018</v>
          </cell>
          <cell r="FL1" t="str">
            <v>RWA_Dec.-2017</v>
          </cell>
          <cell r="FR1" t="str">
            <v>Capital_Dec.-2017</v>
          </cell>
        </row>
        <row r="3">
          <cell r="Q3" t="str">
            <v>RWA &amp; Fonds propres alloués</v>
          </cell>
          <cell r="S3">
            <v>44469</v>
          </cell>
          <cell r="Y3">
            <v>44469</v>
          </cell>
          <cell r="Z3">
            <v>44469</v>
          </cell>
          <cell r="AB3" t="str">
            <v>31/103/2021</v>
          </cell>
          <cell r="AC3">
            <v>44377</v>
          </cell>
          <cell r="AI3">
            <v>44377</v>
          </cell>
          <cell r="AJ3">
            <v>44377</v>
          </cell>
          <cell r="AL3" t="str">
            <v>31/103/2021</v>
          </cell>
          <cell r="AN3" t="str">
            <v>RWA &amp; Fonds propres alloués</v>
          </cell>
          <cell r="AP3">
            <v>44286</v>
          </cell>
          <cell r="AV3">
            <v>44286</v>
          </cell>
          <cell r="AW3">
            <v>44286</v>
          </cell>
          <cell r="AY3">
            <v>44196</v>
          </cell>
          <cell r="BE3">
            <v>44196</v>
          </cell>
          <cell r="BF3">
            <v>44196</v>
          </cell>
          <cell r="BH3">
            <v>44104</v>
          </cell>
          <cell r="BN3">
            <v>44104</v>
          </cell>
          <cell r="BO3">
            <v>44104</v>
          </cell>
          <cell r="BQ3">
            <v>44012</v>
          </cell>
          <cell r="BW3">
            <v>44012</v>
          </cell>
          <cell r="BX3">
            <v>44012</v>
          </cell>
          <cell r="BZ3" t="str">
            <v>RWA &amp; Fonds propres alloués</v>
          </cell>
          <cell r="CB3">
            <v>43921</v>
          </cell>
          <cell r="CH3">
            <v>43921</v>
          </cell>
          <cell r="CJ3">
            <v>43921</v>
          </cell>
          <cell r="CK3">
            <v>43830</v>
          </cell>
          <cell r="CQ3">
            <v>43830</v>
          </cell>
          <cell r="CS3">
            <v>43830</v>
          </cell>
          <cell r="CU3">
            <v>43738</v>
          </cell>
          <cell r="DA3">
            <v>43738</v>
          </cell>
          <cell r="DC3">
            <v>43738</v>
          </cell>
          <cell r="DD3">
            <v>43646</v>
          </cell>
          <cell r="DJ3">
            <v>43646</v>
          </cell>
          <cell r="DL3">
            <v>43646</v>
          </cell>
          <cell r="DN3">
            <v>43555</v>
          </cell>
          <cell r="DT3">
            <v>43555</v>
          </cell>
          <cell r="DV3">
            <v>43555</v>
          </cell>
          <cell r="DX3">
            <v>43465</v>
          </cell>
          <cell r="ED3">
            <v>43465</v>
          </cell>
          <cell r="EF3">
            <v>43465</v>
          </cell>
          <cell r="EH3">
            <v>43373</v>
          </cell>
          <cell r="EN3">
            <v>43373</v>
          </cell>
          <cell r="EP3">
            <v>43373</v>
          </cell>
          <cell r="ER3">
            <v>43281</v>
          </cell>
          <cell r="EX3">
            <v>43281</v>
          </cell>
          <cell r="EZ3">
            <v>43281</v>
          </cell>
          <cell r="FB3">
            <v>43190</v>
          </cell>
          <cell r="FH3">
            <v>43190</v>
          </cell>
          <cell r="FJ3">
            <v>43190</v>
          </cell>
          <cell r="FL3">
            <v>43100</v>
          </cell>
          <cell r="FR3">
            <v>43100</v>
          </cell>
        </row>
        <row r="4">
          <cell r="X4" t="str">
            <v>Exigence de fonds propres =</v>
          </cell>
          <cell r="Y4">
            <v>9.5000000000000001E-2</v>
          </cell>
          <cell r="AH4" t="str">
            <v>Exigence de fonds propres =</v>
          </cell>
          <cell r="AI4">
            <v>9.5000000000000001E-2</v>
          </cell>
          <cell r="AU4" t="str">
            <v>Exigence de fonds propres =</v>
          </cell>
          <cell r="AV4">
            <v>9.5000000000000001E-2</v>
          </cell>
          <cell r="BD4" t="str">
            <v>Exigence de fonds propres =</v>
          </cell>
          <cell r="BE4">
            <v>9.5000000000000001E-2</v>
          </cell>
          <cell r="BM4" t="str">
            <v>Exigence de fonds propres =</v>
          </cell>
          <cell r="BN4">
            <v>9.5000000000000001E-2</v>
          </cell>
          <cell r="BV4" t="str">
            <v>Exigence de fonds propres =</v>
          </cell>
          <cell r="BW4">
            <v>9.5000000000000001E-2</v>
          </cell>
          <cell r="CG4" t="str">
            <v>Exigence de fonds propres =</v>
          </cell>
          <cell r="CH4">
            <v>9.5000000000000001E-2</v>
          </cell>
          <cell r="CJ4">
            <v>9.5000000000000001E-2</v>
          </cell>
          <cell r="CP4" t="str">
            <v>Exigence de fonds propres =</v>
          </cell>
          <cell r="CQ4">
            <v>9.5000000000000001E-2</v>
          </cell>
          <cell r="CS4">
            <v>9.5000000000000001E-2</v>
          </cell>
          <cell r="CZ4" t="str">
            <v>Exigence de fonds propres =</v>
          </cell>
          <cell r="DA4">
            <v>9.5000000000000001E-2</v>
          </cell>
          <cell r="DC4">
            <v>9.5000000000000001E-2</v>
          </cell>
          <cell r="DI4" t="str">
            <v>Exigence de fonds propres =</v>
          </cell>
          <cell r="DJ4">
            <v>9.5000000000000001E-2</v>
          </cell>
          <cell r="DL4">
            <v>9.5000000000000001E-2</v>
          </cell>
          <cell r="DS4" t="str">
            <v>Exigence de fonds propres =</v>
          </cell>
          <cell r="DT4">
            <v>9.5000000000000001E-2</v>
          </cell>
          <cell r="DV4">
            <v>9.5000000000000001E-2</v>
          </cell>
          <cell r="EC4" t="str">
            <v>Exigence de fonds propres =</v>
          </cell>
          <cell r="ED4">
            <v>9.5000000000000001E-2</v>
          </cell>
          <cell r="EF4">
            <v>9.5000000000000001E-2</v>
          </cell>
          <cell r="EM4" t="str">
            <v>Exigence de fonds propres =</v>
          </cell>
          <cell r="EN4">
            <v>9.5000000000000001E-2</v>
          </cell>
          <cell r="EP4">
            <v>9.5000000000000001E-2</v>
          </cell>
          <cell r="EW4" t="str">
            <v>Exigence de fonds propres =</v>
          </cell>
          <cell r="EX4">
            <v>9.5000000000000001E-2</v>
          </cell>
          <cell r="EZ4">
            <v>9.5000000000000001E-2</v>
          </cell>
          <cell r="FG4" t="str">
            <v>Exigence de fonds propres =</v>
          </cell>
          <cell r="FH4">
            <v>9.5000000000000001E-2</v>
          </cell>
          <cell r="FJ4">
            <v>9.5000000000000001E-2</v>
          </cell>
          <cell r="FQ4" t="str">
            <v>Exigence de fonds propres =</v>
          </cell>
          <cell r="FR4">
            <v>9.5000000000000001E-2</v>
          </cell>
        </row>
        <row r="7">
          <cell r="S7" t="str">
            <v>RWA</v>
          </cell>
          <cell r="U7" t="str">
            <v>Switch</v>
          </cell>
          <cell r="V7" t="str">
            <v>RWA</v>
          </cell>
          <cell r="W7" t="str">
            <v>Capital alloué</v>
          </cell>
          <cell r="X7" t="str">
            <v>Capital alloué</v>
          </cell>
          <cell r="Y7" t="str">
            <v xml:space="preserve">FP normatifs </v>
          </cell>
          <cell r="Z7" t="str">
            <v>Exigence prudentielle</v>
          </cell>
          <cell r="AB7" t="str">
            <v>RWA</v>
          </cell>
          <cell r="AC7" t="str">
            <v>RWA</v>
          </cell>
          <cell r="AE7" t="str">
            <v>Switch</v>
          </cell>
          <cell r="AF7" t="str">
            <v>RWA</v>
          </cell>
          <cell r="AG7" t="str">
            <v>Capital alloué</v>
          </cell>
          <cell r="AH7" t="str">
            <v>Capital alloué</v>
          </cell>
          <cell r="AI7" t="str">
            <v xml:space="preserve">FP normatifs </v>
          </cell>
          <cell r="AJ7" t="str">
            <v>Exigence prudentielle</v>
          </cell>
          <cell r="AL7" t="str">
            <v>RWA</v>
          </cell>
          <cell r="AP7" t="str">
            <v>RWA</v>
          </cell>
          <cell r="AR7" t="str">
            <v>Switch</v>
          </cell>
          <cell r="AS7" t="str">
            <v>RWA</v>
          </cell>
          <cell r="AT7" t="str">
            <v>Capital alloué</v>
          </cell>
          <cell r="AU7" t="str">
            <v>Capital alloué</v>
          </cell>
          <cell r="AV7" t="str">
            <v xml:space="preserve">FP normatifs </v>
          </cell>
          <cell r="AW7" t="str">
            <v>Exigence prudentielle</v>
          </cell>
          <cell r="AY7" t="str">
            <v>RWA</v>
          </cell>
          <cell r="BA7" t="str">
            <v>Switch</v>
          </cell>
          <cell r="BB7" t="str">
            <v>RWA</v>
          </cell>
          <cell r="BC7" t="str">
            <v>Capital alloué</v>
          </cell>
          <cell r="BD7" t="str">
            <v>Capital alloué</v>
          </cell>
          <cell r="BE7" t="str">
            <v xml:space="preserve">FP normatifs </v>
          </cell>
          <cell r="BF7" t="str">
            <v>Exigence prudentielle</v>
          </cell>
          <cell r="BH7" t="str">
            <v>RWA</v>
          </cell>
          <cell r="BJ7" t="str">
            <v>Switch</v>
          </cell>
          <cell r="BK7" t="str">
            <v>RWA</v>
          </cell>
          <cell r="BL7" t="str">
            <v>Capital alloué</v>
          </cell>
          <cell r="BM7" t="str">
            <v>Capital alloué</v>
          </cell>
          <cell r="BN7" t="str">
            <v xml:space="preserve">FP normatifs </v>
          </cell>
          <cell r="BO7" t="str">
            <v>Exigence prudentielle</v>
          </cell>
          <cell r="BQ7" t="str">
            <v>RWA</v>
          </cell>
          <cell r="BS7" t="str">
            <v>Switch</v>
          </cell>
          <cell r="BT7" t="str">
            <v>RWA</v>
          </cell>
          <cell r="BU7" t="str">
            <v>Capital alloué</v>
          </cell>
          <cell r="BV7" t="str">
            <v>Capital alloué</v>
          </cell>
          <cell r="BW7" t="str">
            <v xml:space="preserve">FP normatifs </v>
          </cell>
          <cell r="BX7" t="str">
            <v>Exigence prudentielle</v>
          </cell>
          <cell r="CB7" t="str">
            <v>RWA</v>
          </cell>
          <cell r="CD7" t="str">
            <v>Switch</v>
          </cell>
          <cell r="CE7" t="str">
            <v>RWA</v>
          </cell>
          <cell r="CF7" t="str">
            <v>Capital alloué</v>
          </cell>
          <cell r="CG7" t="str">
            <v>Capital alloué</v>
          </cell>
          <cell r="CH7" t="str">
            <v xml:space="preserve">FP normatifs </v>
          </cell>
          <cell r="CJ7" t="str">
            <v xml:space="preserve">Exigence </v>
          </cell>
          <cell r="CK7" t="str">
            <v>RWA</v>
          </cell>
          <cell r="CM7" t="str">
            <v>Switch</v>
          </cell>
          <cell r="CN7" t="str">
            <v>RWA</v>
          </cell>
          <cell r="CO7" t="str">
            <v>Capital alloué</v>
          </cell>
          <cell r="CP7" t="str">
            <v>Capital alloué</v>
          </cell>
          <cell r="CQ7" t="str">
            <v xml:space="preserve">FP normatifs </v>
          </cell>
          <cell r="CS7" t="str">
            <v xml:space="preserve">Exigence </v>
          </cell>
          <cell r="CU7" t="str">
            <v>RWA</v>
          </cell>
          <cell r="CW7" t="str">
            <v>Switch</v>
          </cell>
          <cell r="CX7" t="str">
            <v>RWA</v>
          </cell>
          <cell r="CY7" t="str">
            <v>Capital alloué</v>
          </cell>
          <cell r="CZ7" t="str">
            <v>Capital alloué</v>
          </cell>
          <cell r="DA7" t="str">
            <v xml:space="preserve">FP normatifs </v>
          </cell>
          <cell r="DC7" t="str">
            <v xml:space="preserve">Exigence </v>
          </cell>
          <cell r="DD7" t="str">
            <v>RWA</v>
          </cell>
          <cell r="DF7" t="str">
            <v>Switch</v>
          </cell>
          <cell r="DG7" t="str">
            <v>RWA</v>
          </cell>
          <cell r="DH7" t="str">
            <v>Capital alloué</v>
          </cell>
          <cell r="DI7" t="str">
            <v>Capital alloué</v>
          </cell>
          <cell r="DJ7" t="str">
            <v xml:space="preserve">FP normatifs </v>
          </cell>
          <cell r="DL7" t="str">
            <v xml:space="preserve">Exigence </v>
          </cell>
          <cell r="DN7" t="str">
            <v>RWA</v>
          </cell>
          <cell r="DP7" t="str">
            <v>Switch</v>
          </cell>
          <cell r="DQ7" t="str">
            <v>RWA</v>
          </cell>
          <cell r="DR7" t="str">
            <v>Capital alloué</v>
          </cell>
          <cell r="DS7" t="str">
            <v>Capital alloué</v>
          </cell>
          <cell r="DT7" t="str">
            <v xml:space="preserve">FP normatifs </v>
          </cell>
          <cell r="DV7" t="str">
            <v xml:space="preserve">Exigence </v>
          </cell>
          <cell r="DX7" t="str">
            <v>RWA</v>
          </cell>
          <cell r="DZ7" t="str">
            <v>Switch</v>
          </cell>
          <cell r="EA7" t="str">
            <v>RWA</v>
          </cell>
          <cell r="EB7" t="str">
            <v>Capital alloué</v>
          </cell>
          <cell r="EC7" t="str">
            <v>Capital alloué</v>
          </cell>
          <cell r="ED7" t="str">
            <v xml:space="preserve">FP normatifs </v>
          </cell>
          <cell r="EF7" t="str">
            <v xml:space="preserve">Exigence </v>
          </cell>
          <cell r="EH7" t="str">
            <v>RWA</v>
          </cell>
          <cell r="EJ7" t="str">
            <v>Switch</v>
          </cell>
          <cell r="EK7" t="str">
            <v>RWA</v>
          </cell>
          <cell r="EL7" t="str">
            <v>Capital alloué</v>
          </cell>
          <cell r="EM7" t="str">
            <v>Capital alloué</v>
          </cell>
          <cell r="EN7" t="str">
            <v xml:space="preserve">FP normatifs </v>
          </cell>
          <cell r="EP7" t="str">
            <v xml:space="preserve">Exigence </v>
          </cell>
          <cell r="ER7" t="str">
            <v>RWA</v>
          </cell>
          <cell r="ET7" t="str">
            <v>Switch</v>
          </cell>
          <cell r="EU7" t="str">
            <v>RWA</v>
          </cell>
          <cell r="EV7" t="str">
            <v>Capital alloué</v>
          </cell>
          <cell r="EW7" t="str">
            <v>Capital alloué</v>
          </cell>
          <cell r="EX7" t="str">
            <v xml:space="preserve">FP normatifs </v>
          </cell>
          <cell r="EZ7" t="str">
            <v xml:space="preserve">Exigence </v>
          </cell>
          <cell r="FB7" t="str">
            <v>RWA</v>
          </cell>
          <cell r="FD7" t="str">
            <v>Switch</v>
          </cell>
          <cell r="FE7" t="str">
            <v>RWA</v>
          </cell>
          <cell r="FF7" t="str">
            <v>Capital alloué</v>
          </cell>
          <cell r="FG7" t="str">
            <v>Capital alloué</v>
          </cell>
          <cell r="FH7" t="str">
            <v xml:space="preserve">FP normatifs </v>
          </cell>
          <cell r="FJ7" t="str">
            <v xml:space="preserve">Exigence </v>
          </cell>
          <cell r="FL7" t="str">
            <v>RWA</v>
          </cell>
          <cell r="FN7" t="str">
            <v>Switch</v>
          </cell>
          <cell r="FO7" t="str">
            <v>RWA</v>
          </cell>
          <cell r="FP7" t="str">
            <v>Capital alloué</v>
          </cell>
          <cell r="FQ7" t="str">
            <v>Capital alloué</v>
          </cell>
          <cell r="FR7" t="str">
            <v xml:space="preserve">FP normatifs </v>
          </cell>
        </row>
        <row r="8">
          <cell r="V8" t="str">
            <v>avant Switch</v>
          </cell>
          <cell r="W8" t="str">
            <v>Solvency II</v>
          </cell>
          <cell r="X8" t="str">
            <v>Amundi</v>
          </cell>
          <cell r="Y8" t="str">
            <v>alloués</v>
          </cell>
          <cell r="AF8" t="str">
            <v>avant Switch</v>
          </cell>
          <cell r="AG8" t="str">
            <v>Solvency II</v>
          </cell>
          <cell r="AH8" t="str">
            <v>Amundi</v>
          </cell>
          <cell r="AI8" t="str">
            <v>alloués</v>
          </cell>
          <cell r="AS8" t="str">
            <v>avant Switch</v>
          </cell>
          <cell r="AT8" t="str">
            <v>Solvency II</v>
          </cell>
          <cell r="AU8" t="str">
            <v>Amundi</v>
          </cell>
          <cell r="AV8" t="str">
            <v>alloués</v>
          </cell>
          <cell r="BB8" t="str">
            <v>avant Switch</v>
          </cell>
          <cell r="BC8" t="str">
            <v>Solvency II</v>
          </cell>
          <cell r="BD8" t="str">
            <v>Amundi</v>
          </cell>
          <cell r="BE8" t="str">
            <v>alloués</v>
          </cell>
          <cell r="BK8" t="str">
            <v>avant Switch</v>
          </cell>
          <cell r="BL8" t="str">
            <v>Solvency II</v>
          </cell>
          <cell r="BM8" t="str">
            <v>Amundi</v>
          </cell>
          <cell r="BN8" t="str">
            <v>alloués</v>
          </cell>
          <cell r="BT8" t="str">
            <v>avant Switch</v>
          </cell>
          <cell r="BU8" t="str">
            <v>Solvency II</v>
          </cell>
          <cell r="BV8" t="str">
            <v>Amundi</v>
          </cell>
          <cell r="BW8" t="str">
            <v>alloués</v>
          </cell>
          <cell r="CE8" t="str">
            <v>avant Switch</v>
          </cell>
          <cell r="CF8" t="str">
            <v>Solvency II</v>
          </cell>
          <cell r="CG8" t="str">
            <v>Amundi</v>
          </cell>
          <cell r="CH8" t="str">
            <v>alloués</v>
          </cell>
          <cell r="CJ8" t="str">
            <v>prudentielle</v>
          </cell>
          <cell r="CN8" t="str">
            <v>avant Switch</v>
          </cell>
          <cell r="CO8" t="str">
            <v>Solvency II</v>
          </cell>
          <cell r="CP8" t="str">
            <v>Amundi</v>
          </cell>
          <cell r="CQ8" t="str">
            <v>alloués</v>
          </cell>
          <cell r="CS8" t="str">
            <v>prudentielle</v>
          </cell>
          <cell r="CX8" t="str">
            <v>avant Switch</v>
          </cell>
          <cell r="CY8" t="str">
            <v>Solvency II</v>
          </cell>
          <cell r="CZ8" t="str">
            <v>Amundi</v>
          </cell>
          <cell r="DA8" t="str">
            <v>alloués</v>
          </cell>
          <cell r="DC8" t="str">
            <v>prudentielle</v>
          </cell>
          <cell r="DG8" t="str">
            <v>avant Switch</v>
          </cell>
          <cell r="DH8" t="str">
            <v>Solvency II</v>
          </cell>
          <cell r="DI8" t="str">
            <v>Amundi</v>
          </cell>
          <cell r="DJ8" t="str">
            <v>alloués</v>
          </cell>
          <cell r="DL8" t="str">
            <v>prudentielle</v>
          </cell>
          <cell r="DQ8" t="str">
            <v>avant Switch</v>
          </cell>
          <cell r="DR8" t="str">
            <v>Solvency II</v>
          </cell>
          <cell r="DS8" t="str">
            <v>Amundi</v>
          </cell>
          <cell r="DT8" t="str">
            <v>alloués</v>
          </cell>
          <cell r="DV8" t="str">
            <v>prudentielle</v>
          </cell>
          <cell r="EA8" t="str">
            <v>avant Switch</v>
          </cell>
          <cell r="EB8" t="str">
            <v>Solvency II</v>
          </cell>
          <cell r="EC8" t="str">
            <v>Amundi</v>
          </cell>
          <cell r="ED8" t="str">
            <v>alloués</v>
          </cell>
          <cell r="EF8" t="str">
            <v>prudentielle</v>
          </cell>
          <cell r="EK8" t="str">
            <v>avant Switch</v>
          </cell>
          <cell r="EL8" t="str">
            <v>Solvency II</v>
          </cell>
          <cell r="EM8" t="str">
            <v>Amundi</v>
          </cell>
          <cell r="EN8" t="str">
            <v>alloués</v>
          </cell>
          <cell r="EP8" t="str">
            <v>prudentielle</v>
          </cell>
          <cell r="EU8" t="str">
            <v>avant Switch</v>
          </cell>
          <cell r="EV8" t="str">
            <v>Solvency II</v>
          </cell>
          <cell r="EW8" t="str">
            <v>Amundi</v>
          </cell>
          <cell r="EX8" t="str">
            <v>alloués</v>
          </cell>
          <cell r="EZ8" t="str">
            <v>prudentielle</v>
          </cell>
          <cell r="FE8" t="str">
            <v>avant Switch</v>
          </cell>
          <cell r="FF8" t="str">
            <v>Solvency II</v>
          </cell>
          <cell r="FG8" t="str">
            <v>Amundi</v>
          </cell>
          <cell r="FH8" t="str">
            <v>alloués</v>
          </cell>
          <cell r="FJ8" t="str">
            <v>prudentielle</v>
          </cell>
          <cell r="FO8" t="str">
            <v>avant Switch</v>
          </cell>
          <cell r="FP8" t="str">
            <v>Solvency II</v>
          </cell>
          <cell r="FQ8" t="str">
            <v>Amundi</v>
          </cell>
          <cell r="FR8" t="str">
            <v>alloués</v>
          </cell>
        </row>
        <row r="9">
          <cell r="S9" t="str">
            <v>(1)</v>
          </cell>
          <cell r="U9" t="str">
            <v>(2)</v>
          </cell>
          <cell r="V9" t="str">
            <v>(3)=(2)-(1)</v>
          </cell>
          <cell r="W9" t="str">
            <v>(4)</v>
          </cell>
          <cell r="X9" t="str">
            <v>(5)</v>
          </cell>
          <cell r="Y9" t="str">
            <v>(6)
=(3) x 9,5% +(4)+(5)</v>
          </cell>
          <cell r="Z9" t="str">
            <v>(7)=(3) x 9,5%</v>
          </cell>
          <cell r="AB9" t="str">
            <v>(1)</v>
          </cell>
          <cell r="AC9" t="str">
            <v>(1)</v>
          </cell>
          <cell r="AE9" t="str">
            <v>(2)</v>
          </cell>
          <cell r="AF9" t="str">
            <v>(3)=(2)-(1)</v>
          </cell>
          <cell r="AG9" t="str">
            <v>(4)</v>
          </cell>
          <cell r="AH9" t="str">
            <v>(5)</v>
          </cell>
          <cell r="AI9" t="str">
            <v>(6)
=(3) x 9,5% +(4)+(5)</v>
          </cell>
          <cell r="AJ9" t="str">
            <v>(7)=(3) x 9,5%</v>
          </cell>
          <cell r="AL9" t="str">
            <v>(1)</v>
          </cell>
          <cell r="AP9" t="str">
            <v>(1)</v>
          </cell>
          <cell r="AR9" t="str">
            <v>(2)</v>
          </cell>
          <cell r="AS9" t="str">
            <v>(3)=(2)-(1)</v>
          </cell>
          <cell r="AT9" t="str">
            <v>(4)</v>
          </cell>
          <cell r="AU9" t="str">
            <v>(5)</v>
          </cell>
          <cell r="AV9" t="str">
            <v>(6)
=(3) x 9,5% +(4)+(5)</v>
          </cell>
          <cell r="AW9" t="str">
            <v>(7)=(3) x 9,5%</v>
          </cell>
          <cell r="AY9" t="str">
            <v>(1)</v>
          </cell>
          <cell r="BA9" t="str">
            <v>(2)</v>
          </cell>
          <cell r="BB9" t="str">
            <v>(3)=(2)-(1)</v>
          </cell>
          <cell r="BC9" t="str">
            <v>(4)</v>
          </cell>
          <cell r="BD9" t="str">
            <v>(5)</v>
          </cell>
          <cell r="BE9" t="str">
            <v>(6)
=(3) x 9,5% +(4)+(5)</v>
          </cell>
          <cell r="BF9" t="str">
            <v>(7)=(3) x 9,5%</v>
          </cell>
          <cell r="BH9" t="str">
            <v>(1)</v>
          </cell>
          <cell r="BJ9" t="str">
            <v>(2)</v>
          </cell>
          <cell r="BK9" t="str">
            <v>(3)=(2)-(1)</v>
          </cell>
          <cell r="BL9" t="str">
            <v>(4)</v>
          </cell>
          <cell r="BM9" t="str">
            <v>(5)</v>
          </cell>
          <cell r="BN9" t="str">
            <v>(6)
=(3) x 9,5% +(4)+(5)</v>
          </cell>
          <cell r="BO9" t="str">
            <v>(7)=(3) x 9,5%</v>
          </cell>
          <cell r="BQ9" t="str">
            <v>(1)</v>
          </cell>
          <cell r="BS9" t="str">
            <v>(2)</v>
          </cell>
          <cell r="BT9" t="str">
            <v>(3)=(2)-(1)</v>
          </cell>
          <cell r="BU9" t="str">
            <v>(4)</v>
          </cell>
          <cell r="BV9" t="str">
            <v>(5)</v>
          </cell>
          <cell r="BW9" t="str">
            <v>(6)
=(3) x 9,5% +(4)+(5)</v>
          </cell>
          <cell r="BX9" t="str">
            <v>(7)=(3) x 9,5%</v>
          </cell>
          <cell r="CB9" t="str">
            <v>(1)</v>
          </cell>
          <cell r="CD9" t="str">
            <v>(2)</v>
          </cell>
          <cell r="CE9" t="str">
            <v>(3)=(2)-(1)</v>
          </cell>
          <cell r="CF9" t="str">
            <v>(4)</v>
          </cell>
          <cell r="CG9" t="str">
            <v>(5)</v>
          </cell>
          <cell r="CH9" t="str">
            <v>(6)
=(3) x 9,5% +(4)+(5)</v>
          </cell>
          <cell r="CJ9" t="str">
            <v>(7)=(3) x 9,5%</v>
          </cell>
          <cell r="CK9" t="str">
            <v>(1)</v>
          </cell>
          <cell r="CM9" t="str">
            <v>(2)</v>
          </cell>
          <cell r="CN9" t="str">
            <v>(3)=(2)-(1)</v>
          </cell>
          <cell r="CO9" t="str">
            <v>(4)</v>
          </cell>
          <cell r="CP9" t="str">
            <v>(5)</v>
          </cell>
          <cell r="CQ9" t="str">
            <v>(6)
=(3) x 9,5% +(4)+(5)</v>
          </cell>
          <cell r="CS9" t="str">
            <v>(7)=(3) x 9,5%</v>
          </cell>
          <cell r="CU9" t="str">
            <v>(1)</v>
          </cell>
          <cell r="CW9" t="str">
            <v>(2)</v>
          </cell>
          <cell r="CX9" t="str">
            <v>(3)=(2)-(1)</v>
          </cell>
          <cell r="CY9" t="str">
            <v>(4)</v>
          </cell>
          <cell r="CZ9" t="str">
            <v>(5)</v>
          </cell>
          <cell r="DA9" t="str">
            <v>(6)
=(3) x 9,5% +(4)+(5)</v>
          </cell>
          <cell r="DC9" t="str">
            <v>(7)=(3) x 9,5%</v>
          </cell>
          <cell r="DD9" t="str">
            <v>(1)</v>
          </cell>
          <cell r="DF9" t="str">
            <v>(2)</v>
          </cell>
          <cell r="DG9" t="str">
            <v>(3)=(2)-(1)</v>
          </cell>
          <cell r="DH9" t="str">
            <v>(4)</v>
          </cell>
          <cell r="DI9" t="str">
            <v>(5)</v>
          </cell>
          <cell r="DJ9" t="str">
            <v>(6)
=(3) x 9,5% +(4)+(5)</v>
          </cell>
          <cell r="DL9" t="str">
            <v>(7)=(3) x 9,5%</v>
          </cell>
          <cell r="DN9" t="str">
            <v>(1)</v>
          </cell>
          <cell r="DP9" t="str">
            <v>(2)</v>
          </cell>
          <cell r="DQ9" t="str">
            <v>(3)=(2)-(1)</v>
          </cell>
          <cell r="DR9" t="str">
            <v>(4)</v>
          </cell>
          <cell r="DS9" t="str">
            <v>(5)</v>
          </cell>
          <cell r="DT9" t="str">
            <v>(6)
=(3) x 9,5% +(4)+(5)</v>
          </cell>
          <cell r="DV9" t="str">
            <v>(7)=(3) x 9,5%</v>
          </cell>
          <cell r="DX9" t="str">
            <v>(1)</v>
          </cell>
          <cell r="DZ9" t="str">
            <v>(2)</v>
          </cell>
          <cell r="EA9" t="str">
            <v>(3)=(2)-(1)</v>
          </cell>
          <cell r="EB9" t="str">
            <v>(4)</v>
          </cell>
          <cell r="EC9" t="str">
            <v>(5)</v>
          </cell>
          <cell r="ED9" t="str">
            <v>(6)
=(3) x 9,5% +(4)+(5)</v>
          </cell>
          <cell r="EF9" t="str">
            <v>(7)=(3) x 9,5%</v>
          </cell>
          <cell r="EH9" t="str">
            <v>(1)</v>
          </cell>
          <cell r="EJ9" t="str">
            <v>(2)</v>
          </cell>
          <cell r="EK9" t="str">
            <v>(3)=(2)-(1)</v>
          </cell>
          <cell r="EL9" t="str">
            <v>(4)</v>
          </cell>
          <cell r="EM9" t="str">
            <v>(5)</v>
          </cell>
          <cell r="EN9" t="str">
            <v>(6)
=(3) x 9,5% +(4)+(5)</v>
          </cell>
          <cell r="EP9" t="str">
            <v>(7)=(3) x 9,5%</v>
          </cell>
          <cell r="ER9" t="str">
            <v>(1)</v>
          </cell>
          <cell r="ET9" t="str">
            <v>(2)</v>
          </cell>
          <cell r="EU9" t="str">
            <v>(3)=(2)-(1)</v>
          </cell>
          <cell r="EV9" t="str">
            <v>(4)</v>
          </cell>
          <cell r="EW9" t="str">
            <v>(5)</v>
          </cell>
          <cell r="EX9" t="str">
            <v>(6)
=(3) x 9,5% +(4)+(5)</v>
          </cell>
          <cell r="EZ9" t="str">
            <v>(7)=(3) x 9,5%</v>
          </cell>
          <cell r="FB9" t="str">
            <v>(1)</v>
          </cell>
          <cell r="FD9" t="str">
            <v>(2)</v>
          </cell>
          <cell r="FE9" t="str">
            <v>(3)=(2)-(1)</v>
          </cell>
          <cell r="FF9" t="str">
            <v>(4)</v>
          </cell>
          <cell r="FG9" t="str">
            <v>(5)</v>
          </cell>
          <cell r="FH9" t="str">
            <v>(6)
=(3) x 9,5% +(4)+(5)</v>
          </cell>
          <cell r="FJ9" t="str">
            <v>(7)=(3) x 9,5%</v>
          </cell>
          <cell r="FL9" t="str">
            <v>(1)</v>
          </cell>
          <cell r="FN9" t="str">
            <v>(2)</v>
          </cell>
          <cell r="FO9" t="str">
            <v>(3)=(2)-(1)</v>
          </cell>
          <cell r="FP9" t="str">
            <v>(4)</v>
          </cell>
          <cell r="FQ9" t="str">
            <v>(5)</v>
          </cell>
          <cell r="FR9" t="str">
            <v>(6)
=(3) x 9,5% +(4)+(5)</v>
          </cell>
        </row>
        <row r="12">
          <cell r="P12" t="str">
            <v>RB</v>
          </cell>
          <cell r="Q12" t="str">
            <v>Banque de proximité</v>
          </cell>
          <cell r="S12">
            <v>100256.85000543001</v>
          </cell>
          <cell r="U12">
            <v>0</v>
          </cell>
          <cell r="V12">
            <v>100256.85000543001</v>
          </cell>
          <cell r="W12">
            <v>0</v>
          </cell>
          <cell r="X12">
            <v>0</v>
          </cell>
          <cell r="Y12">
            <v>9524.4007505158515</v>
          </cell>
          <cell r="Z12">
            <v>9524.4007505158515</v>
          </cell>
          <cell r="AB12">
            <v>92163.187759251741</v>
          </cell>
          <cell r="AC12">
            <v>100790.98268451</v>
          </cell>
          <cell r="AE12">
            <v>0</v>
          </cell>
          <cell r="AF12">
            <v>100790.98268451</v>
          </cell>
          <cell r="AG12">
            <v>0</v>
          </cell>
          <cell r="AH12">
            <v>0</v>
          </cell>
          <cell r="AI12">
            <v>9575.1433550284492</v>
          </cell>
          <cell r="AJ12">
            <v>9575.1433550284492</v>
          </cell>
          <cell r="AL12">
            <v>92163.187759251741</v>
          </cell>
          <cell r="AN12" t="str">
            <v>Banque de proximité</v>
          </cell>
          <cell r="AP12">
            <v>92163.187759251741</v>
          </cell>
          <cell r="AR12">
            <v>0</v>
          </cell>
          <cell r="AS12">
            <v>92163.187759251741</v>
          </cell>
          <cell r="AT12">
            <v>0</v>
          </cell>
          <cell r="AU12">
            <v>0</v>
          </cell>
          <cell r="AV12">
            <v>8755.5028371289154</v>
          </cell>
          <cell r="AW12">
            <v>8755.5028371289154</v>
          </cell>
          <cell r="AY12">
            <v>91556.870487279986</v>
          </cell>
          <cell r="BA12">
            <v>0</v>
          </cell>
          <cell r="BB12">
            <v>91556.870487279986</v>
          </cell>
          <cell r="BC12">
            <v>0</v>
          </cell>
          <cell r="BD12">
            <v>0</v>
          </cell>
          <cell r="BE12">
            <v>8697.9026962915996</v>
          </cell>
          <cell r="BF12">
            <v>8697.9026962915996</v>
          </cell>
          <cell r="BG12">
            <v>8697.9026962915996</v>
          </cell>
          <cell r="BH12">
            <v>92047.237405790002</v>
          </cell>
          <cell r="BJ12">
            <v>0</v>
          </cell>
          <cell r="BK12">
            <v>92047.237405790002</v>
          </cell>
          <cell r="BL12">
            <v>0</v>
          </cell>
          <cell r="BM12">
            <v>0</v>
          </cell>
          <cell r="BN12">
            <v>8744.4875535500505</v>
          </cell>
          <cell r="BO12">
            <v>8744.4875535500505</v>
          </cell>
          <cell r="BP12">
            <v>95476.480883269993</v>
          </cell>
          <cell r="BQ12">
            <v>95476.480883269993</v>
          </cell>
          <cell r="BS12">
            <v>0</v>
          </cell>
          <cell r="BT12">
            <v>95476.480883269993</v>
          </cell>
          <cell r="BU12">
            <v>0</v>
          </cell>
          <cell r="BV12">
            <v>0</v>
          </cell>
          <cell r="BW12">
            <v>9070.2656839106494</v>
          </cell>
          <cell r="BX12">
            <v>9070.2656839106494</v>
          </cell>
          <cell r="BZ12" t="str">
            <v>Banque de proximité</v>
          </cell>
          <cell r="CB12">
            <v>94340.037863550009</v>
          </cell>
          <cell r="CD12">
            <v>0</v>
          </cell>
          <cell r="CE12">
            <v>94340.037863550009</v>
          </cell>
          <cell r="CF12">
            <v>0</v>
          </cell>
          <cell r="CG12">
            <v>0</v>
          </cell>
          <cell r="CH12">
            <v>8962.3035970372512</v>
          </cell>
          <cell r="CJ12">
            <v>8962.3035970372512</v>
          </cell>
          <cell r="CK12">
            <v>93369.479068760003</v>
          </cell>
          <cell r="CM12">
            <v>0</v>
          </cell>
          <cell r="CN12">
            <v>93369.479068760003</v>
          </cell>
          <cell r="CO12">
            <v>0</v>
          </cell>
          <cell r="CP12">
            <v>0</v>
          </cell>
          <cell r="CQ12">
            <v>8870.1005115322005</v>
          </cell>
          <cell r="CS12">
            <v>8870.1005115322005</v>
          </cell>
          <cell r="CU12">
            <v>93683.331456569998</v>
          </cell>
          <cell r="CW12">
            <v>0</v>
          </cell>
          <cell r="CX12">
            <v>93683.331456569998</v>
          </cell>
          <cell r="CY12">
            <v>0</v>
          </cell>
          <cell r="CZ12">
            <v>0</v>
          </cell>
          <cell r="DA12">
            <v>8899.9164883741505</v>
          </cell>
          <cell r="DC12">
            <v>8899.9164883741505</v>
          </cell>
          <cell r="DD12">
            <v>93989.620359480003</v>
          </cell>
          <cell r="DF12">
            <v>0</v>
          </cell>
          <cell r="DG12">
            <v>93989.620359480003</v>
          </cell>
          <cell r="DH12">
            <v>0</v>
          </cell>
          <cell r="DI12">
            <v>0</v>
          </cell>
          <cell r="DJ12">
            <v>8929.0139341506001</v>
          </cell>
          <cell r="DL12">
            <v>8929.0139341506001</v>
          </cell>
          <cell r="DN12">
            <v>91013.555548150005</v>
          </cell>
          <cell r="DP12">
            <v>0</v>
          </cell>
          <cell r="DQ12">
            <v>91013.555548150005</v>
          </cell>
          <cell r="DR12">
            <v>0</v>
          </cell>
          <cell r="DS12">
            <v>0</v>
          </cell>
          <cell r="DT12">
            <v>8646.2877770742507</v>
          </cell>
          <cell r="DV12">
            <v>8646.2877770742507</v>
          </cell>
          <cell r="DX12">
            <v>89290.071269070002</v>
          </cell>
          <cell r="EA12">
            <v>89290.071269070002</v>
          </cell>
          <cell r="EB12">
            <v>0</v>
          </cell>
          <cell r="EC12">
            <v>0</v>
          </cell>
          <cell r="ED12">
            <v>8482.5567705616504</v>
          </cell>
          <cell r="EF12">
            <v>8482.5567705616504</v>
          </cell>
          <cell r="EH12">
            <v>87040.744973339999</v>
          </cell>
          <cell r="EK12">
            <v>87040.744973339999</v>
          </cell>
          <cell r="EN12">
            <v>8268.8707724673004</v>
          </cell>
          <cell r="EP12">
            <v>8268.8707724673004</v>
          </cell>
          <cell r="ER12">
            <v>85527.524904260004</v>
          </cell>
          <cell r="EU12">
            <v>85527.524904260004</v>
          </cell>
          <cell r="EX12">
            <v>8125.1148659047003</v>
          </cell>
          <cell r="EZ12">
            <v>8125.1148659047003</v>
          </cell>
          <cell r="FB12">
            <v>84054.662546940002</v>
          </cell>
          <cell r="FE12">
            <v>84054.662546940002</v>
          </cell>
          <cell r="FH12">
            <v>7985.1929419592998</v>
          </cell>
          <cell r="FJ12">
            <v>7985.1929419592998</v>
          </cell>
          <cell r="FL12">
            <v>82861.110229340004</v>
          </cell>
          <cell r="FO12">
            <v>82861.110229340004</v>
          </cell>
          <cell r="FR12">
            <v>7871.8054717873001</v>
          </cell>
        </row>
        <row r="13">
          <cell r="P13" t="str">
            <v>RBF_RB</v>
          </cell>
          <cell r="Q13" t="str">
            <v>Caisses Régionales</v>
          </cell>
          <cell r="V13">
            <v>0</v>
          </cell>
          <cell r="Y13">
            <v>0</v>
          </cell>
          <cell r="Z13">
            <v>0</v>
          </cell>
          <cell r="AB13">
            <v>0</v>
          </cell>
          <cell r="AC13">
            <v>0</v>
          </cell>
          <cell r="AF13">
            <v>0</v>
          </cell>
          <cell r="AI13">
            <v>0</v>
          </cell>
          <cell r="AJ13">
            <v>0</v>
          </cell>
          <cell r="AL13">
            <v>0</v>
          </cell>
          <cell r="AN13" t="str">
            <v>Caisses Régionales</v>
          </cell>
          <cell r="AP13">
            <v>0</v>
          </cell>
          <cell r="AS13">
            <v>0</v>
          </cell>
          <cell r="AV13">
            <v>0</v>
          </cell>
          <cell r="AW13">
            <v>0</v>
          </cell>
          <cell r="AY13">
            <v>0</v>
          </cell>
          <cell r="BB13">
            <v>0</v>
          </cell>
          <cell r="BE13">
            <v>0</v>
          </cell>
          <cell r="BF13">
            <v>0</v>
          </cell>
          <cell r="BG13">
            <v>0</v>
          </cell>
          <cell r="BH13">
            <v>0</v>
          </cell>
          <cell r="BK13">
            <v>0</v>
          </cell>
          <cell r="BN13">
            <v>0</v>
          </cell>
          <cell r="BO13">
            <v>0</v>
          </cell>
          <cell r="BP13">
            <v>0</v>
          </cell>
          <cell r="BQ13">
            <v>0</v>
          </cell>
          <cell r="BT13">
            <v>0</v>
          </cell>
          <cell r="BW13">
            <v>0</v>
          </cell>
          <cell r="BX13">
            <v>0</v>
          </cell>
          <cell r="BZ13" t="str">
            <v>Caisses Régionales</v>
          </cell>
          <cell r="CB13">
            <v>0</v>
          </cell>
          <cell r="CE13">
            <v>0</v>
          </cell>
          <cell r="CH13">
            <v>0</v>
          </cell>
          <cell r="CJ13">
            <v>0</v>
          </cell>
          <cell r="CK13">
            <v>0</v>
          </cell>
          <cell r="CN13">
            <v>0</v>
          </cell>
          <cell r="CQ13">
            <v>0</v>
          </cell>
          <cell r="CS13">
            <v>0</v>
          </cell>
          <cell r="CU13">
            <v>0</v>
          </cell>
          <cell r="CX13">
            <v>0</v>
          </cell>
          <cell r="DA13">
            <v>0</v>
          </cell>
          <cell r="DC13">
            <v>0</v>
          </cell>
          <cell r="DD13">
            <v>0</v>
          </cell>
          <cell r="DG13">
            <v>0</v>
          </cell>
          <cell r="DJ13">
            <v>0</v>
          </cell>
          <cell r="DL13">
            <v>0</v>
          </cell>
          <cell r="DN13">
            <v>0</v>
          </cell>
          <cell r="DQ13">
            <v>0</v>
          </cell>
          <cell r="DT13">
            <v>0</v>
          </cell>
          <cell r="DV13">
            <v>0</v>
          </cell>
          <cell r="DX13">
            <v>0</v>
          </cell>
          <cell r="EA13">
            <v>0</v>
          </cell>
          <cell r="ED13">
            <v>0</v>
          </cell>
          <cell r="EF13">
            <v>0</v>
          </cell>
          <cell r="EH13">
            <v>0</v>
          </cell>
          <cell r="EK13">
            <v>0</v>
          </cell>
          <cell r="EN13">
            <v>0</v>
          </cell>
          <cell r="EP13">
            <v>0</v>
          </cell>
          <cell r="ER13">
            <v>0</v>
          </cell>
          <cell r="EU13">
            <v>0</v>
          </cell>
          <cell r="EX13">
            <v>0</v>
          </cell>
          <cell r="EZ13">
            <v>0</v>
          </cell>
          <cell r="FB13">
            <v>0</v>
          </cell>
          <cell r="FE13">
            <v>0</v>
          </cell>
          <cell r="FH13">
            <v>0</v>
          </cell>
          <cell r="FJ13">
            <v>0</v>
          </cell>
          <cell r="FL13">
            <v>0</v>
          </cell>
          <cell r="FO13">
            <v>0</v>
          </cell>
          <cell r="FR13">
            <v>0</v>
          </cell>
        </row>
        <row r="14">
          <cell r="P14" t="str">
            <v>LCL</v>
          </cell>
          <cell r="Q14" t="str">
            <v>LCL</v>
          </cell>
          <cell r="S14">
            <v>50128.664352959997</v>
          </cell>
          <cell r="V14">
            <v>50128.664352959997</v>
          </cell>
          <cell r="Y14">
            <v>4762.2231135311995</v>
          </cell>
          <cell r="Z14">
            <v>4762.2231135311995</v>
          </cell>
          <cell r="AB14">
            <v>51236.125725340004</v>
          </cell>
          <cell r="AC14">
            <v>49969.319196340002</v>
          </cell>
          <cell r="AF14">
            <v>49969.319196340002</v>
          </cell>
          <cell r="AI14">
            <v>4747.0853236522998</v>
          </cell>
          <cell r="AJ14">
            <v>4747.0853236522998</v>
          </cell>
          <cell r="AL14">
            <v>51236.125725340004</v>
          </cell>
          <cell r="AN14" t="str">
            <v>LCL</v>
          </cell>
          <cell r="AP14">
            <v>51236.125725340004</v>
          </cell>
          <cell r="AS14">
            <v>51236.125725340004</v>
          </cell>
          <cell r="AV14">
            <v>4867.4319439073006</v>
          </cell>
          <cell r="AW14">
            <v>4867.4319439073006</v>
          </cell>
          <cell r="AY14">
            <v>51972.567137829996</v>
          </cell>
          <cell r="BB14">
            <v>51972.567137829996</v>
          </cell>
          <cell r="BE14">
            <v>4937.3938780938497</v>
          </cell>
          <cell r="BF14">
            <v>4937.3938780938497</v>
          </cell>
          <cell r="BG14">
            <v>4937.3938780938497</v>
          </cell>
          <cell r="BH14">
            <v>51153.170466099997</v>
          </cell>
          <cell r="BK14">
            <v>51153.170466099997</v>
          </cell>
          <cell r="BN14">
            <v>4859.5511942795001</v>
          </cell>
          <cell r="BO14">
            <v>4859.5511942795001</v>
          </cell>
          <cell r="BP14">
            <v>54148.669220609998</v>
          </cell>
          <cell r="BQ14">
            <v>54148.669220609998</v>
          </cell>
          <cell r="BT14">
            <v>54148.669220609998</v>
          </cell>
          <cell r="BW14">
            <v>5144.1235759579495</v>
          </cell>
          <cell r="BX14">
            <v>5144.1235759579495</v>
          </cell>
          <cell r="BZ14" t="str">
            <v>LCL</v>
          </cell>
          <cell r="CB14">
            <v>52483.090166600006</v>
          </cell>
          <cell r="CE14">
            <v>52483.090166600006</v>
          </cell>
          <cell r="CH14">
            <v>4985.8935658270011</v>
          </cell>
          <cell r="CJ14">
            <v>4985.8935658270011</v>
          </cell>
          <cell r="CK14">
            <v>51763.49083314</v>
          </cell>
          <cell r="CN14">
            <v>51763.49083314</v>
          </cell>
          <cell r="CQ14">
            <v>4917.5316291483005</v>
          </cell>
          <cell r="CS14">
            <v>4917.5316291483005</v>
          </cell>
          <cell r="CU14">
            <v>52039.208624010003</v>
          </cell>
          <cell r="CX14">
            <v>52039.208624010003</v>
          </cell>
          <cell r="DA14">
            <v>4943.7248192809502</v>
          </cell>
          <cell r="DC14">
            <v>4943.7248192809502</v>
          </cell>
          <cell r="DD14">
            <v>52116.551538250002</v>
          </cell>
          <cell r="DG14">
            <v>52116.551538250002</v>
          </cell>
          <cell r="DJ14">
            <v>4951.0723961337499</v>
          </cell>
          <cell r="DL14">
            <v>4951.0723961337499</v>
          </cell>
          <cell r="DN14">
            <v>50434.333400030002</v>
          </cell>
          <cell r="DQ14">
            <v>50434.333400030002</v>
          </cell>
          <cell r="DT14">
            <v>4791.2616730028503</v>
          </cell>
          <cell r="DV14">
            <v>4791.2616730028503</v>
          </cell>
          <cell r="DX14">
            <v>49593.496727520003</v>
          </cell>
          <cell r="EA14">
            <v>49593.496727520003</v>
          </cell>
          <cell r="ED14">
            <v>4711.3821891144007</v>
          </cell>
          <cell r="EF14">
            <v>4711.3821891144007</v>
          </cell>
          <cell r="EH14">
            <v>46796.300657299995</v>
          </cell>
          <cell r="EK14">
            <v>46796.300657299995</v>
          </cell>
          <cell r="EN14">
            <v>4445.6485624434999</v>
          </cell>
          <cell r="EP14">
            <v>4445.6485624434999</v>
          </cell>
          <cell r="ER14">
            <v>45922.104079280005</v>
          </cell>
          <cell r="EU14">
            <v>45922.104079280005</v>
          </cell>
          <cell r="EX14">
            <v>4362.5998875316009</v>
          </cell>
          <cell r="EZ14">
            <v>4362.5998875316009</v>
          </cell>
          <cell r="FB14">
            <v>44973.505819799997</v>
          </cell>
          <cell r="FE14">
            <v>44973.505819799997</v>
          </cell>
          <cell r="FH14">
            <v>4272.4830528809998</v>
          </cell>
          <cell r="FJ14">
            <v>4272.4830528809998</v>
          </cell>
          <cell r="FL14">
            <v>44115.231745190002</v>
          </cell>
          <cell r="FO14">
            <v>44115.231745190002</v>
          </cell>
          <cell r="FR14">
            <v>4190.94701579305</v>
          </cell>
        </row>
        <row r="15">
          <cell r="Q15" t="str">
            <v>BforBank</v>
          </cell>
          <cell r="S15">
            <v>0</v>
          </cell>
          <cell r="V15">
            <v>0</v>
          </cell>
          <cell r="Y15">
            <v>0</v>
          </cell>
          <cell r="Z15">
            <v>0</v>
          </cell>
          <cell r="AB15">
            <v>0</v>
          </cell>
          <cell r="AC15">
            <v>0</v>
          </cell>
          <cell r="AF15">
            <v>0</v>
          </cell>
          <cell r="AI15">
            <v>0</v>
          </cell>
          <cell r="AJ15">
            <v>0</v>
          </cell>
          <cell r="AL15">
            <v>0</v>
          </cell>
          <cell r="AN15" t="str">
            <v>Bforbank</v>
          </cell>
          <cell r="AP15">
            <v>0</v>
          </cell>
          <cell r="AS15">
            <v>0</v>
          </cell>
          <cell r="AV15">
            <v>0</v>
          </cell>
          <cell r="AW15">
            <v>0</v>
          </cell>
          <cell r="AY15">
            <v>35.078660819999996</v>
          </cell>
          <cell r="BB15">
            <v>35.078660819999996</v>
          </cell>
          <cell r="BE15">
            <v>3.3324727778999996</v>
          </cell>
          <cell r="BF15">
            <v>3.3324727778999996</v>
          </cell>
          <cell r="BG15">
            <v>3.3324727778999996</v>
          </cell>
        </row>
        <row r="16">
          <cell r="P16" t="str">
            <v>IRB</v>
          </cell>
          <cell r="Q16" t="str">
            <v>BPI</v>
          </cell>
          <cell r="S16">
            <v>50128.185652470012</v>
          </cell>
          <cell r="V16">
            <v>50128.185652470012</v>
          </cell>
          <cell r="Y16">
            <v>4762.1776369846511</v>
          </cell>
          <cell r="Z16">
            <v>4762.1776369846511</v>
          </cell>
          <cell r="AB16">
            <v>40927.06203391173</v>
          </cell>
          <cell r="AC16">
            <v>50821.663488170001</v>
          </cell>
          <cell r="AF16">
            <v>50821.663488170001</v>
          </cell>
          <cell r="AI16">
            <v>4828.0580313761502</v>
          </cell>
          <cell r="AJ16">
            <v>4828.0580313761502</v>
          </cell>
          <cell r="AL16">
            <v>40927.06203391173</v>
          </cell>
          <cell r="AN16" t="str">
            <v>BPI</v>
          </cell>
          <cell r="AP16">
            <v>40927.06203391173</v>
          </cell>
          <cell r="AS16">
            <v>40927.06203391173</v>
          </cell>
          <cell r="AV16">
            <v>3888.0708932216144</v>
          </cell>
          <cell r="AW16">
            <v>3888.0708932216144</v>
          </cell>
          <cell r="AY16">
            <v>39549.224688629998</v>
          </cell>
          <cell r="BB16">
            <v>39549.224688629998</v>
          </cell>
          <cell r="BE16">
            <v>3757.1763454198499</v>
          </cell>
          <cell r="BF16">
            <v>3757.1763454198499</v>
          </cell>
          <cell r="BG16">
            <v>3757.1763454198499</v>
          </cell>
          <cell r="BH16">
            <v>40894.066939690005</v>
          </cell>
          <cell r="BK16">
            <v>40894.066939690005</v>
          </cell>
          <cell r="BN16">
            <v>3884.9363592705504</v>
          </cell>
          <cell r="BO16">
            <v>3884.9363592705504</v>
          </cell>
          <cell r="BP16">
            <v>41327.811662659995</v>
          </cell>
          <cell r="BQ16">
            <v>41327.811662659995</v>
          </cell>
          <cell r="BT16">
            <v>41327.811662659995</v>
          </cell>
          <cell r="BW16">
            <v>3926.1421079526995</v>
          </cell>
          <cell r="BX16">
            <v>3926.1421079526995</v>
          </cell>
          <cell r="BZ16" t="str">
            <v>BPI</v>
          </cell>
          <cell r="CB16">
            <v>41856.947696950003</v>
          </cell>
          <cell r="CE16">
            <v>41856.947696950003</v>
          </cell>
          <cell r="CH16">
            <v>3976.4100312102505</v>
          </cell>
          <cell r="CJ16">
            <v>3976.4100312102505</v>
          </cell>
          <cell r="CK16">
            <v>41605.988235620003</v>
          </cell>
          <cell r="CN16">
            <v>41605.988235620003</v>
          </cell>
          <cell r="CQ16">
            <v>3952.5688823839005</v>
          </cell>
          <cell r="CS16">
            <v>3952.5688823839005</v>
          </cell>
          <cell r="CU16">
            <v>41644.122832559995</v>
          </cell>
          <cell r="CX16">
            <v>41644.122832559995</v>
          </cell>
          <cell r="DA16">
            <v>3956.1916690931994</v>
          </cell>
          <cell r="DC16">
            <v>3956.1916690931994</v>
          </cell>
          <cell r="DD16">
            <v>41873.068821229994</v>
          </cell>
          <cell r="DG16">
            <v>41873.068821229994</v>
          </cell>
          <cell r="DJ16">
            <v>3977.9415380168493</v>
          </cell>
          <cell r="DL16">
            <v>3977.9415380168493</v>
          </cell>
          <cell r="DN16">
            <v>40579.222148120003</v>
          </cell>
          <cell r="DQ16">
            <v>40579.222148120003</v>
          </cell>
          <cell r="DT16">
            <v>3855.0261040714004</v>
          </cell>
          <cell r="DV16">
            <v>3855.0261040714004</v>
          </cell>
          <cell r="DX16">
            <v>39696.574541549999</v>
          </cell>
          <cell r="EA16">
            <v>39696.574541549999</v>
          </cell>
          <cell r="ED16">
            <v>3771.1745814472497</v>
          </cell>
          <cell r="EF16">
            <v>3771.1745814472497</v>
          </cell>
          <cell r="EH16">
            <v>40244.444316040004</v>
          </cell>
          <cell r="EK16">
            <v>40244.444316040004</v>
          </cell>
          <cell r="EN16">
            <v>3823.2222100238005</v>
          </cell>
          <cell r="EP16">
            <v>3823.2222100238005</v>
          </cell>
          <cell r="ER16">
            <v>39605.420824979992</v>
          </cell>
          <cell r="EU16">
            <v>39605.420824979992</v>
          </cell>
          <cell r="EX16">
            <v>3762.5149783730994</v>
          </cell>
          <cell r="EZ16">
            <v>3762.5149783730994</v>
          </cell>
          <cell r="FB16">
            <v>39081.156727139998</v>
          </cell>
          <cell r="FE16">
            <v>39081.156727139998</v>
          </cell>
          <cell r="FH16">
            <v>3712.7098890783</v>
          </cell>
          <cell r="FJ16">
            <v>3712.7098890783</v>
          </cell>
          <cell r="FL16">
            <v>38745.878484149995</v>
          </cell>
          <cell r="FO16">
            <v>38745.878484149995</v>
          </cell>
          <cell r="FR16">
            <v>3680.8584559942497</v>
          </cell>
        </row>
        <row r="18">
          <cell r="P18" t="str">
            <v>SFS</v>
          </cell>
          <cell r="Q18" t="str">
            <v>Services Financiers Spécialisés</v>
          </cell>
          <cell r="S18">
            <v>51891.341260599998</v>
          </cell>
          <cell r="U18">
            <v>0</v>
          </cell>
          <cell r="V18">
            <v>51891.341260599998</v>
          </cell>
          <cell r="W18">
            <v>0</v>
          </cell>
          <cell r="X18">
            <v>0</v>
          </cell>
          <cell r="Y18">
            <v>4929.6774197570003</v>
          </cell>
          <cell r="Z18">
            <v>4929.6774197570003</v>
          </cell>
          <cell r="AB18">
            <v>51582.019979839999</v>
          </cell>
          <cell r="AC18">
            <v>51999.233161979995</v>
          </cell>
          <cell r="AE18">
            <v>0</v>
          </cell>
          <cell r="AF18">
            <v>51999.233161979995</v>
          </cell>
          <cell r="AG18">
            <v>0</v>
          </cell>
          <cell r="AH18">
            <v>0</v>
          </cell>
          <cell r="AI18">
            <v>4939.9271503881</v>
          </cell>
          <cell r="AJ18">
            <v>4939.9271503881</v>
          </cell>
          <cell r="AL18">
            <v>51582.019979839999</v>
          </cell>
          <cell r="AN18" t="str">
            <v>Services Financiers Spécialisés</v>
          </cell>
          <cell r="AP18">
            <v>51582.019979839999</v>
          </cell>
          <cell r="AR18">
            <v>0</v>
          </cell>
          <cell r="AS18">
            <v>51582.019979839999</v>
          </cell>
          <cell r="AT18">
            <v>0</v>
          </cell>
          <cell r="AU18">
            <v>0</v>
          </cell>
          <cell r="AV18">
            <v>4900.2918980847999</v>
          </cell>
          <cell r="AW18">
            <v>4900.2918980847999</v>
          </cell>
          <cell r="AY18">
            <v>51789.585022930718</v>
          </cell>
          <cell r="BA18">
            <v>0</v>
          </cell>
          <cell r="BB18">
            <v>51789.585022930718</v>
          </cell>
          <cell r="BC18">
            <v>0</v>
          </cell>
          <cell r="BD18">
            <v>0</v>
          </cell>
          <cell r="BE18">
            <v>4920.0105771784183</v>
          </cell>
          <cell r="BF18">
            <v>4920.0105771784183</v>
          </cell>
          <cell r="BG18">
            <v>4920.0105771784183</v>
          </cell>
          <cell r="BH18">
            <v>51685.037494130003</v>
          </cell>
          <cell r="BJ18">
            <v>0</v>
          </cell>
          <cell r="BK18">
            <v>51685.037494130003</v>
          </cell>
          <cell r="BL18">
            <v>0</v>
          </cell>
          <cell r="BM18">
            <v>0</v>
          </cell>
          <cell r="BN18">
            <v>4910.0785619423505</v>
          </cell>
          <cell r="BO18">
            <v>4910.0785619423505</v>
          </cell>
          <cell r="BP18">
            <v>51671.506865490002</v>
          </cell>
          <cell r="BQ18">
            <v>51671.506865490002</v>
          </cell>
          <cell r="BS18">
            <v>0</v>
          </cell>
          <cell r="BT18">
            <v>51671.506865490002</v>
          </cell>
          <cell r="BU18">
            <v>0</v>
          </cell>
          <cell r="BV18">
            <v>0</v>
          </cell>
          <cell r="BW18">
            <v>4908.7931522215495</v>
          </cell>
          <cell r="BX18">
            <v>4908.7931522215495</v>
          </cell>
          <cell r="BZ18" t="str">
            <v>Services Financiers Spécialisés</v>
          </cell>
          <cell r="CB18">
            <v>54159.528386613754</v>
          </cell>
          <cell r="CD18">
            <v>0</v>
          </cell>
          <cell r="CE18">
            <v>54159.528386613754</v>
          </cell>
          <cell r="CF18">
            <v>0</v>
          </cell>
          <cell r="CG18">
            <v>0</v>
          </cell>
          <cell r="CH18">
            <v>5145.1551967283067</v>
          </cell>
          <cell r="CJ18">
            <v>5145.1551967283067</v>
          </cell>
          <cell r="CK18">
            <v>54755.868695053752</v>
          </cell>
          <cell r="CM18">
            <v>0</v>
          </cell>
          <cell r="CN18">
            <v>54755.868695053752</v>
          </cell>
          <cell r="CO18">
            <v>0</v>
          </cell>
          <cell r="CP18">
            <v>0</v>
          </cell>
          <cell r="CQ18">
            <v>5201.8075260301066</v>
          </cell>
          <cell r="CS18">
            <v>5201.8075260301066</v>
          </cell>
          <cell r="CU18">
            <v>54713.902149119996</v>
          </cell>
          <cell r="CW18">
            <v>0</v>
          </cell>
          <cell r="CX18">
            <v>54713.902149119996</v>
          </cell>
          <cell r="CY18">
            <v>0</v>
          </cell>
          <cell r="CZ18">
            <v>0</v>
          </cell>
          <cell r="DA18">
            <v>5197.8207041664</v>
          </cell>
          <cell r="DC18">
            <v>5197.8207041664</v>
          </cell>
          <cell r="DD18">
            <v>55565.36891012</v>
          </cell>
          <cell r="DF18">
            <v>0</v>
          </cell>
          <cell r="DG18">
            <v>55565.36891012</v>
          </cell>
          <cell r="DH18">
            <v>0</v>
          </cell>
          <cell r="DI18">
            <v>0</v>
          </cell>
          <cell r="DJ18">
            <v>5278.7100464613995</v>
          </cell>
          <cell r="DL18">
            <v>5278.7100464613995</v>
          </cell>
          <cell r="DN18">
            <v>54119.544324450006</v>
          </cell>
          <cell r="DP18">
            <v>0</v>
          </cell>
          <cell r="DQ18">
            <v>54119.544324450006</v>
          </cell>
          <cell r="DR18">
            <v>0</v>
          </cell>
          <cell r="DS18">
            <v>0</v>
          </cell>
          <cell r="DT18">
            <v>5141.3567108227508</v>
          </cell>
          <cell r="DV18">
            <v>5141.3567108227508</v>
          </cell>
          <cell r="DX18">
            <v>53630.465568729989</v>
          </cell>
          <cell r="EA18">
            <v>53630.465568729989</v>
          </cell>
          <cell r="EB18">
            <v>0</v>
          </cell>
          <cell r="EC18">
            <v>0</v>
          </cell>
          <cell r="ED18">
            <v>5094.8942290293489</v>
          </cell>
          <cell r="EF18">
            <v>5094.8942290293489</v>
          </cell>
          <cell r="EH18">
            <v>53140.090514429998</v>
          </cell>
          <cell r="EK18">
            <v>53140.090514429998</v>
          </cell>
          <cell r="EN18">
            <v>5048.3085988708499</v>
          </cell>
          <cell r="EP18">
            <v>5048.3085988708499</v>
          </cell>
          <cell r="ER18">
            <v>53450.154793070004</v>
          </cell>
          <cell r="EU18">
            <v>53450.154793070004</v>
          </cell>
          <cell r="EX18">
            <v>5077.7647053416504</v>
          </cell>
          <cell r="EZ18">
            <v>5077.7647053416504</v>
          </cell>
          <cell r="FB18">
            <v>53797.796048710006</v>
          </cell>
          <cell r="FE18">
            <v>53797.796048710006</v>
          </cell>
          <cell r="FH18">
            <v>5110.7906246274506</v>
          </cell>
          <cell r="FJ18">
            <v>5110.7906246274506</v>
          </cell>
          <cell r="FL18">
            <v>54369.119716639987</v>
          </cell>
          <cell r="FO18">
            <v>54369.119716639987</v>
          </cell>
          <cell r="FR18">
            <v>5165.0663730807992</v>
          </cell>
        </row>
        <row r="19">
          <cell r="P19" t="str">
            <v>SFS_ConsFin</v>
          </cell>
          <cell r="Q19" t="str">
            <v>Crédit consommation</v>
          </cell>
          <cell r="S19">
            <v>40045.419092520002</v>
          </cell>
          <cell r="V19">
            <v>40045.419092520002</v>
          </cell>
          <cell r="Y19">
            <v>3804.3148137894004</v>
          </cell>
          <cell r="Z19">
            <v>3804.3148137894004</v>
          </cell>
          <cell r="AB19">
            <v>39872.927035100001</v>
          </cell>
          <cell r="AC19">
            <v>40348.756794339999</v>
          </cell>
          <cell r="AF19">
            <v>40348.756794339999</v>
          </cell>
          <cell r="AI19">
            <v>3833.1318954622998</v>
          </cell>
          <cell r="AJ19">
            <v>3833.1318954622998</v>
          </cell>
          <cell r="AL19">
            <v>39872.927035100001</v>
          </cell>
          <cell r="AN19" t="str">
            <v>Crédit consommation</v>
          </cell>
          <cell r="AP19">
            <v>39872.927035100001</v>
          </cell>
          <cell r="AS19">
            <v>39872.927035100001</v>
          </cell>
          <cell r="AV19">
            <v>3787.9280683345</v>
          </cell>
          <cell r="AW19">
            <v>3787.9280683345</v>
          </cell>
          <cell r="AY19">
            <v>39663.264978139996</v>
          </cell>
          <cell r="BB19">
            <v>39663.264978139996</v>
          </cell>
          <cell r="BE19">
            <v>3768.0101729232997</v>
          </cell>
          <cell r="BF19">
            <v>3768.0101729232997</v>
          </cell>
          <cell r="BG19">
            <v>3768.0101729232997</v>
          </cell>
          <cell r="BH19">
            <v>40107.826160350007</v>
          </cell>
          <cell r="BK19">
            <v>40107.826160350007</v>
          </cell>
          <cell r="BN19">
            <v>3810.2434852332508</v>
          </cell>
          <cell r="BO19">
            <v>3810.2434852332508</v>
          </cell>
          <cell r="BP19">
            <v>39754.453425790001</v>
          </cell>
          <cell r="BQ19">
            <v>39754.453425790001</v>
          </cell>
          <cell r="BT19">
            <v>39754.453425790001</v>
          </cell>
          <cell r="BW19">
            <v>3776.67307545005</v>
          </cell>
          <cell r="BX19">
            <v>3776.67307545005</v>
          </cell>
          <cell r="BZ19" t="str">
            <v>Crédit consommation</v>
          </cell>
          <cell r="CB19">
            <v>41163.415517469999</v>
          </cell>
          <cell r="CE19">
            <v>41163.415517469999</v>
          </cell>
          <cell r="CH19">
            <v>3910.5244741596498</v>
          </cell>
          <cell r="CJ19">
            <v>3910.5244741596498</v>
          </cell>
          <cell r="CK19">
            <v>41496.925356319996</v>
          </cell>
          <cell r="CN19">
            <v>41496.925356319996</v>
          </cell>
          <cell r="CQ19">
            <v>3942.2079088503997</v>
          </cell>
          <cell r="CS19">
            <v>3942.2079088503997</v>
          </cell>
          <cell r="CU19">
            <v>41831.28619092</v>
          </cell>
          <cell r="CX19">
            <v>41831.28619092</v>
          </cell>
          <cell r="DA19">
            <v>3973.9721881374003</v>
          </cell>
          <cell r="DC19">
            <v>3973.9721881374003</v>
          </cell>
          <cell r="DD19">
            <v>41930.826121699996</v>
          </cell>
          <cell r="DG19">
            <v>41930.826121699996</v>
          </cell>
          <cell r="DJ19">
            <v>3983.4284815614997</v>
          </cell>
          <cell r="DL19">
            <v>3983.4284815614997</v>
          </cell>
          <cell r="DN19">
            <v>40857.609622470001</v>
          </cell>
          <cell r="DQ19">
            <v>40857.609622470001</v>
          </cell>
          <cell r="DT19">
            <v>3881.4729141346502</v>
          </cell>
          <cell r="DV19">
            <v>3881.4729141346502</v>
          </cell>
          <cell r="DX19">
            <v>39945.681553219991</v>
          </cell>
          <cell r="EA19">
            <v>39945.681553219991</v>
          </cell>
          <cell r="ED19">
            <v>3794.8397475558991</v>
          </cell>
          <cell r="EF19">
            <v>3794.8397475558991</v>
          </cell>
          <cell r="EH19">
            <v>38672.942815709997</v>
          </cell>
          <cell r="EK19">
            <v>38672.942815709997</v>
          </cell>
          <cell r="EN19">
            <v>3673.9295674924497</v>
          </cell>
          <cell r="EP19">
            <v>3673.9295674924497</v>
          </cell>
          <cell r="ER19">
            <v>39191.559960140003</v>
          </cell>
          <cell r="EU19">
            <v>39191.559960140003</v>
          </cell>
          <cell r="EX19">
            <v>3723.1981962133004</v>
          </cell>
          <cell r="EZ19">
            <v>3723.1981962133004</v>
          </cell>
          <cell r="FB19">
            <v>39383.002032550001</v>
          </cell>
          <cell r="FE19">
            <v>39383.002032550001</v>
          </cell>
          <cell r="FH19">
            <v>3741.3851930922501</v>
          </cell>
          <cell r="FJ19">
            <v>3741.3851930922501</v>
          </cell>
          <cell r="FL19">
            <v>39496.980613049993</v>
          </cell>
          <cell r="FO19">
            <v>39496.980613049993</v>
          </cell>
          <cell r="FR19">
            <v>3752.2131582397492</v>
          </cell>
        </row>
        <row r="20">
          <cell r="P20" t="str">
            <v>SFS_Others</v>
          </cell>
          <cell r="Q20" t="str">
            <v>Leasing &amp; Factoring</v>
          </cell>
          <cell r="S20">
            <v>11845.922168079998</v>
          </cell>
          <cell r="V20">
            <v>11845.922168079998</v>
          </cell>
          <cell r="Y20">
            <v>1125.3626059675998</v>
          </cell>
          <cell r="Z20">
            <v>1125.3626059675998</v>
          </cell>
          <cell r="AB20">
            <v>11709.092944739998</v>
          </cell>
          <cell r="AC20">
            <v>11650.47636764</v>
          </cell>
          <cell r="AF20">
            <v>11650.47636764</v>
          </cell>
          <cell r="AI20">
            <v>1106.7952549258</v>
          </cell>
          <cell r="AJ20">
            <v>1106.7952549258</v>
          </cell>
          <cell r="AL20">
            <v>11709.092944739998</v>
          </cell>
          <cell r="AN20" t="str">
            <v>Leasing &amp; Factoring</v>
          </cell>
          <cell r="AP20">
            <v>11709.092944739998</v>
          </cell>
          <cell r="AS20">
            <v>11709.092944739998</v>
          </cell>
          <cell r="AV20">
            <v>1112.3638297502998</v>
          </cell>
          <cell r="AW20">
            <v>1112.3638297502998</v>
          </cell>
          <cell r="AY20">
            <v>12126.32004479072</v>
          </cell>
          <cell r="BB20">
            <v>12126.32004479072</v>
          </cell>
          <cell r="BE20">
            <v>1152.0004042551184</v>
          </cell>
          <cell r="BF20">
            <v>1152.0004042551184</v>
          </cell>
          <cell r="BG20">
            <v>1152.0004042551184</v>
          </cell>
          <cell r="BH20">
            <v>11577.211333779998</v>
          </cell>
          <cell r="BK20">
            <v>11577.211333779998</v>
          </cell>
          <cell r="BN20">
            <v>1099.8350767090999</v>
          </cell>
          <cell r="BO20">
            <v>1099.8350767090999</v>
          </cell>
          <cell r="BP20">
            <v>11917.053439699999</v>
          </cell>
          <cell r="BQ20">
            <v>11917.053439699999</v>
          </cell>
          <cell r="BT20">
            <v>11917.053439699999</v>
          </cell>
          <cell r="BW20">
            <v>1132.1200767715</v>
          </cell>
          <cell r="BX20">
            <v>1132.1200767715</v>
          </cell>
          <cell r="BZ20" t="str">
            <v>Leasing &amp; Factoring</v>
          </cell>
          <cell r="CB20">
            <v>12996.112869143755</v>
          </cell>
          <cell r="CE20">
            <v>12996.112869143755</v>
          </cell>
          <cell r="CH20">
            <v>1234.6307225686567</v>
          </cell>
          <cell r="CJ20">
            <v>1234.6307225686567</v>
          </cell>
          <cell r="CK20">
            <v>13258.943338733754</v>
          </cell>
          <cell r="CN20">
            <v>13258.943338733754</v>
          </cell>
          <cell r="CQ20">
            <v>1259.5996171797067</v>
          </cell>
          <cell r="CS20">
            <v>1259.5996171797067</v>
          </cell>
          <cell r="CU20">
            <v>12882.615958199998</v>
          </cell>
          <cell r="CX20">
            <v>12882.615958199998</v>
          </cell>
          <cell r="DA20">
            <v>1223.8485160289999</v>
          </cell>
          <cell r="DC20">
            <v>1223.8485160289999</v>
          </cell>
          <cell r="DD20">
            <v>13634.54278842</v>
          </cell>
          <cell r="DG20">
            <v>13634.54278842</v>
          </cell>
          <cell r="DJ20">
            <v>1295.2815648999001</v>
          </cell>
          <cell r="DL20">
            <v>1295.2815648999001</v>
          </cell>
          <cell r="DN20">
            <v>13261.934701980001</v>
          </cell>
          <cell r="DQ20">
            <v>13261.934701980001</v>
          </cell>
          <cell r="DT20">
            <v>1259.8837966881001</v>
          </cell>
          <cell r="DV20">
            <v>1259.8837966881001</v>
          </cell>
          <cell r="DX20">
            <v>13684.784015509998</v>
          </cell>
          <cell r="EA20">
            <v>13684.784015509998</v>
          </cell>
          <cell r="ED20">
            <v>1300.0544814734499</v>
          </cell>
          <cell r="EF20">
            <v>1300.0544814734499</v>
          </cell>
          <cell r="EH20">
            <v>14467.147698719999</v>
          </cell>
          <cell r="EK20">
            <v>14467.147698719999</v>
          </cell>
          <cell r="EN20">
            <v>1374.3790313784</v>
          </cell>
          <cell r="EP20">
            <v>1374.3790313784</v>
          </cell>
          <cell r="ER20">
            <v>14258.594832930001</v>
          </cell>
          <cell r="EU20">
            <v>14258.594832930001</v>
          </cell>
          <cell r="EX20">
            <v>1354.5665091283502</v>
          </cell>
          <cell r="EZ20">
            <v>1354.5665091283502</v>
          </cell>
          <cell r="FB20">
            <v>14414.794016160002</v>
          </cell>
          <cell r="FE20">
            <v>14414.794016160002</v>
          </cell>
          <cell r="FH20">
            <v>1369.4054315352003</v>
          </cell>
          <cell r="FJ20">
            <v>1369.4054315352003</v>
          </cell>
          <cell r="FL20">
            <v>14872.139103589996</v>
          </cell>
          <cell r="FO20">
            <v>14872.139103589996</v>
          </cell>
          <cell r="FR20">
            <v>1412.8532148410497</v>
          </cell>
        </row>
        <row r="22">
          <cell r="P22" t="str">
            <v>AGI</v>
          </cell>
          <cell r="Q22" t="str">
            <v>Gestion de l'épargne &amp; Assurances</v>
          </cell>
          <cell r="S22">
            <v>48551.576268219527</v>
          </cell>
          <cell r="U22">
            <v>-16955.25</v>
          </cell>
          <cell r="V22">
            <v>65506.82626821952</v>
          </cell>
          <cell r="W22">
            <v>9305.6734223839994</v>
          </cell>
          <cell r="X22">
            <v>0</v>
          </cell>
          <cell r="Y22">
            <v>10960.871911467204</v>
          </cell>
          <cell r="Z22">
            <v>4612.3997454808559</v>
          </cell>
          <cell r="AB22">
            <v>47432.028033809285</v>
          </cell>
          <cell r="AC22">
            <v>47213.708633201415</v>
          </cell>
          <cell r="AE22">
            <v>-16955.25</v>
          </cell>
          <cell r="AF22">
            <v>64168.958633201415</v>
          </cell>
          <cell r="AG22">
            <v>9559.4013059999997</v>
          </cell>
          <cell r="AH22">
            <v>0</v>
          </cell>
          <cell r="AI22">
            <v>11176.369681301085</v>
          </cell>
          <cell r="AJ22">
            <v>4485.3023201541346</v>
          </cell>
          <cell r="AL22">
            <v>47432.028033809285</v>
          </cell>
          <cell r="AN22" t="str">
            <v>Gestion de l'épargne &amp; Assurances</v>
          </cell>
          <cell r="AP22">
            <v>47432.028033809285</v>
          </cell>
          <cell r="AR22">
            <v>-16955.25</v>
          </cell>
          <cell r="AS22">
            <v>64387.278033809285</v>
          </cell>
          <cell r="AT22">
            <v>9444.4512500000001</v>
          </cell>
          <cell r="AU22">
            <v>0</v>
          </cell>
          <cell r="AV22">
            <v>10983.409225418032</v>
          </cell>
          <cell r="AW22">
            <v>4506.0426632118815</v>
          </cell>
          <cell r="AY22">
            <v>42957.88516950608</v>
          </cell>
          <cell r="BA22">
            <v>-22042.15</v>
          </cell>
          <cell r="BB22">
            <v>65000.035169506082</v>
          </cell>
          <cell r="BC22">
            <v>9124.6230005840025</v>
          </cell>
          <cell r="BD22">
            <v>0</v>
          </cell>
          <cell r="BE22">
            <v>10610.007191543929</v>
          </cell>
          <cell r="BF22">
            <v>4080.9990911030782</v>
          </cell>
          <cell r="BG22">
            <v>4080.9990911030782</v>
          </cell>
          <cell r="BH22">
            <v>42059.879202338416</v>
          </cell>
          <cell r="BJ22">
            <v>-21903</v>
          </cell>
          <cell r="BK22">
            <v>63962.87920233843</v>
          </cell>
          <cell r="BL22">
            <v>8441.8818816719995</v>
          </cell>
          <cell r="BM22">
            <v>0</v>
          </cell>
          <cell r="BN22">
            <v>9888.5153576024986</v>
          </cell>
          <cell r="BO22">
            <v>3995.6885242221501</v>
          </cell>
          <cell r="BP22">
            <v>40904.894929610004</v>
          </cell>
          <cell r="BQ22">
            <v>40904.894929610004</v>
          </cell>
          <cell r="BS22">
            <v>-22041.8</v>
          </cell>
          <cell r="BT22">
            <v>62946.694929609999</v>
          </cell>
          <cell r="BU22">
            <v>8495.2757500000007</v>
          </cell>
          <cell r="BV22">
            <v>0</v>
          </cell>
          <cell r="BW22">
            <v>10023.179781449749</v>
          </cell>
          <cell r="BX22">
            <v>3885.9650183129502</v>
          </cell>
          <cell r="BZ22" t="str">
            <v>Gestion de l'épargne &amp; Assurances</v>
          </cell>
          <cell r="CB22">
            <v>39151.69605210286</v>
          </cell>
          <cell r="CD22">
            <v>-22041.8</v>
          </cell>
          <cell r="CE22">
            <v>61193.496052102862</v>
          </cell>
          <cell r="CF22">
            <v>7665.7557500000003</v>
          </cell>
          <cell r="CG22">
            <v>0</v>
          </cell>
          <cell r="CH22">
            <v>9228.5505994717714</v>
          </cell>
          <cell r="CJ22">
            <v>3719.411124949771</v>
          </cell>
          <cell r="CK22">
            <v>31075.637092531018</v>
          </cell>
          <cell r="CM22">
            <v>-33910.5</v>
          </cell>
          <cell r="CN22">
            <v>64986.137092531018</v>
          </cell>
          <cell r="CO22">
            <v>7301.6550000000007</v>
          </cell>
          <cell r="CP22">
            <v>0</v>
          </cell>
          <cell r="CQ22">
            <v>8771.3327686663488</v>
          </cell>
          <cell r="CS22">
            <v>2952.1855237904465</v>
          </cell>
          <cell r="CU22">
            <v>34213.76126544</v>
          </cell>
          <cell r="CW22">
            <v>-33910.5</v>
          </cell>
          <cell r="CX22">
            <v>68124.26126544</v>
          </cell>
          <cell r="CY22">
            <v>8636.8550000000014</v>
          </cell>
          <cell r="CZ22">
            <v>0</v>
          </cell>
          <cell r="DA22">
            <v>10111.236874588052</v>
          </cell>
          <cell r="DC22">
            <v>3250.3073202168002</v>
          </cell>
          <cell r="DD22">
            <v>30803.335720938205</v>
          </cell>
          <cell r="DF22">
            <v>-33910.5</v>
          </cell>
          <cell r="DG22">
            <v>64713.835720938208</v>
          </cell>
          <cell r="DH22">
            <v>7532.0550000000003</v>
          </cell>
          <cell r="DI22">
            <v>0</v>
          </cell>
          <cell r="DJ22">
            <v>9002.2829287644308</v>
          </cell>
          <cell r="DL22">
            <v>2926.3168934891291</v>
          </cell>
          <cell r="DN22">
            <v>30228.108956313888</v>
          </cell>
          <cell r="DP22">
            <v>-33910.5</v>
          </cell>
          <cell r="DQ22">
            <v>64138.608956313888</v>
          </cell>
          <cell r="DR22">
            <v>7377.6550000000007</v>
          </cell>
          <cell r="DS22">
            <v>0</v>
          </cell>
          <cell r="DT22">
            <v>8867.0993265878697</v>
          </cell>
          <cell r="DV22">
            <v>2871.6703508498199</v>
          </cell>
          <cell r="DX22">
            <v>23880.337761802617</v>
          </cell>
          <cell r="DZ22">
            <v>-33910.5</v>
          </cell>
          <cell r="EA22">
            <v>57790.837761802613</v>
          </cell>
          <cell r="EB22">
            <v>6571.2014000000017</v>
          </cell>
          <cell r="EC22">
            <v>1608.5274424823372</v>
          </cell>
          <cell r="ED22">
            <v>8526.7941051809885</v>
          </cell>
          <cell r="EF22">
            <v>2268.6320873712484</v>
          </cell>
          <cell r="EH22">
            <v>25173.296371550005</v>
          </cell>
          <cell r="EJ22">
            <v>-33910.5</v>
          </cell>
          <cell r="EK22">
            <v>59083.796371550008</v>
          </cell>
          <cell r="EL22">
            <v>6136.0550000000003</v>
          </cell>
          <cell r="EM22">
            <v>1662.4736512293534</v>
          </cell>
          <cell r="EN22">
            <v>8096.1086565815031</v>
          </cell>
          <cell r="EP22">
            <v>2391.4631552972505</v>
          </cell>
          <cell r="ER22">
            <v>25076.222132635823</v>
          </cell>
          <cell r="ET22">
            <v>-33910.5</v>
          </cell>
          <cell r="EU22">
            <v>58986.722132635819</v>
          </cell>
          <cell r="EV22">
            <v>6136.0550000000003</v>
          </cell>
          <cell r="EW22">
            <v>1662.4736512293534</v>
          </cell>
          <cell r="EX22">
            <v>8118.9054154423566</v>
          </cell>
          <cell r="EZ22">
            <v>2382.2411026004029</v>
          </cell>
          <cell r="FB22">
            <v>23995.795363069999</v>
          </cell>
          <cell r="FD22">
            <v>-33910.5</v>
          </cell>
          <cell r="FE22">
            <v>57906.295363069999</v>
          </cell>
          <cell r="FF22">
            <v>6136.0550000000003</v>
          </cell>
          <cell r="FG22">
            <v>1662.4736512293534</v>
          </cell>
          <cell r="FH22">
            <v>8087.1680919972532</v>
          </cell>
          <cell r="FJ22">
            <v>2279.6005594916501</v>
          </cell>
          <cell r="FL22">
            <v>26988.957890919999</v>
          </cell>
          <cell r="FN22">
            <v>-33910.5</v>
          </cell>
          <cell r="FO22">
            <v>60899.457890919999</v>
          </cell>
          <cell r="FP22">
            <v>6136.0550000000003</v>
          </cell>
          <cell r="FQ22">
            <v>1662.4736512293534</v>
          </cell>
          <cell r="FR22">
            <v>8132.7222258661532</v>
          </cell>
        </row>
        <row r="23">
          <cell r="P23" t="str">
            <v>AGI_Ins</v>
          </cell>
          <cell r="Q23" t="str">
            <v>Assurances</v>
          </cell>
          <cell r="S23">
            <v>31128.434277869997</v>
          </cell>
          <cell r="U23">
            <v>-16955.25</v>
          </cell>
          <cell r="V23">
            <v>48083.684277869994</v>
          </cell>
          <cell r="W23">
            <v>9305.6734223839994</v>
          </cell>
          <cell r="Y23">
            <v>9305.6734223839994</v>
          </cell>
          <cell r="Z23">
            <v>2957.20125639765</v>
          </cell>
          <cell r="AB23">
            <v>31232.470397830002</v>
          </cell>
          <cell r="AC23">
            <v>30192.988893189999</v>
          </cell>
          <cell r="AE23">
            <v>-16955.25</v>
          </cell>
          <cell r="AF23">
            <v>47148.238893189999</v>
          </cell>
          <cell r="AG23">
            <v>9559.4013059999997</v>
          </cell>
          <cell r="AI23">
            <v>9559.4013059999997</v>
          </cell>
          <cell r="AJ23">
            <v>2868.3339448530501</v>
          </cell>
          <cell r="AL23">
            <v>31232.470397830002</v>
          </cell>
          <cell r="AN23" t="str">
            <v>Assurances</v>
          </cell>
          <cell r="AP23">
            <v>31232.470397830002</v>
          </cell>
          <cell r="AR23">
            <v>-16955.25</v>
          </cell>
          <cell r="AS23">
            <v>48187.720397830002</v>
          </cell>
          <cell r="AT23">
            <v>9444.4512500000001</v>
          </cell>
          <cell r="AV23">
            <v>9444.4512500000001</v>
          </cell>
          <cell r="AW23">
            <v>2967.0846877938502</v>
          </cell>
          <cell r="AY23">
            <v>27322.262106770002</v>
          </cell>
          <cell r="BA23">
            <v>-22042.15</v>
          </cell>
          <cell r="BB23">
            <v>49364.412106770003</v>
          </cell>
          <cell r="BC23">
            <v>9124.6230005840025</v>
          </cell>
          <cell r="BE23">
            <v>9124.6230005840025</v>
          </cell>
          <cell r="BF23">
            <v>2595.6149001431504</v>
          </cell>
          <cell r="BG23">
            <v>2595.6149001431504</v>
          </cell>
          <cell r="BH23">
            <v>26832.15840307</v>
          </cell>
          <cell r="BJ23">
            <v>-21903</v>
          </cell>
          <cell r="BK23">
            <v>48735.158403070003</v>
          </cell>
          <cell r="BL23">
            <v>8441.8818816719995</v>
          </cell>
          <cell r="BN23">
            <v>8441.8818816719995</v>
          </cell>
          <cell r="BO23">
            <v>2549.0550482916501</v>
          </cell>
          <cell r="BP23">
            <v>24821.69459856</v>
          </cell>
          <cell r="BQ23">
            <v>24821.69459856</v>
          </cell>
          <cell r="BS23">
            <v>-22041.8</v>
          </cell>
          <cell r="BT23">
            <v>46863.494598559999</v>
          </cell>
          <cell r="BU23">
            <v>8495.2757500000007</v>
          </cell>
          <cell r="BW23">
            <v>8495.2757500000007</v>
          </cell>
          <cell r="BX23">
            <v>2358.0609868632</v>
          </cell>
          <cell r="BZ23" t="str">
            <v>Assurances</v>
          </cell>
          <cell r="CB23">
            <v>22701.223952400003</v>
          </cell>
          <cell r="CD23">
            <v>-22041.8</v>
          </cell>
          <cell r="CE23">
            <v>44743.023952400006</v>
          </cell>
          <cell r="CF23">
            <v>7665.7557500000003</v>
          </cell>
          <cell r="CH23">
            <v>7665.7557500000003</v>
          </cell>
          <cell r="CJ23">
            <v>2156.6162754780003</v>
          </cell>
          <cell r="CK23">
            <v>15605.34479078</v>
          </cell>
          <cell r="CM23">
            <v>-33910.5</v>
          </cell>
          <cell r="CN23">
            <v>49515.84479078</v>
          </cell>
          <cell r="CO23">
            <v>7301.6550000000007</v>
          </cell>
          <cell r="CQ23">
            <v>7301.6550000000007</v>
          </cell>
          <cell r="CS23">
            <v>1482.5077551241</v>
          </cell>
          <cell r="CU23">
            <v>18693.952059250001</v>
          </cell>
          <cell r="CW23">
            <v>-33910.5</v>
          </cell>
          <cell r="CX23">
            <v>52604.452059250005</v>
          </cell>
          <cell r="CY23">
            <v>8636.8550000000014</v>
          </cell>
          <cell r="DA23">
            <v>8636.8550000000014</v>
          </cell>
          <cell r="DC23">
            <v>1775.9254456287501</v>
          </cell>
          <cell r="DD23">
            <v>15327.25226026</v>
          </cell>
          <cell r="DF23">
            <v>-33910.5</v>
          </cell>
          <cell r="DG23">
            <v>49237.75226026</v>
          </cell>
          <cell r="DH23">
            <v>7532.0550000000003</v>
          </cell>
          <cell r="DJ23">
            <v>7532.0550000000003</v>
          </cell>
          <cell r="DL23">
            <v>1456.0889647247</v>
          </cell>
          <cell r="DN23">
            <v>14549.747623809999</v>
          </cell>
          <cell r="DP23">
            <v>-33910.5</v>
          </cell>
          <cell r="DQ23">
            <v>48460.247623809999</v>
          </cell>
          <cell r="DR23">
            <v>7377.6550000000007</v>
          </cell>
          <cell r="DT23">
            <v>7377.6550000000007</v>
          </cell>
          <cell r="DV23">
            <v>1382.22602426195</v>
          </cell>
          <cell r="DX23">
            <v>10625.853894299999</v>
          </cell>
          <cell r="DZ23">
            <v>-33910.5</v>
          </cell>
          <cell r="EA23">
            <v>44536.353894300002</v>
          </cell>
          <cell r="EB23">
            <v>6571.2014000000017</v>
          </cell>
          <cell r="ED23">
            <v>6571.2014000000017</v>
          </cell>
          <cell r="EF23">
            <v>1009.4561199584999</v>
          </cell>
          <cell r="EH23">
            <v>12791.005092790001</v>
          </cell>
          <cell r="EJ23">
            <v>-33910.5</v>
          </cell>
          <cell r="EK23">
            <v>46701.505092790001</v>
          </cell>
          <cell r="EL23">
            <v>6136.0550000000003</v>
          </cell>
          <cell r="EN23">
            <v>6136.0550000000003</v>
          </cell>
          <cell r="EP23">
            <v>1215.1454838150501</v>
          </cell>
          <cell r="ER23">
            <v>12990.59372264</v>
          </cell>
          <cell r="ET23">
            <v>-33910.5</v>
          </cell>
          <cell r="EU23">
            <v>46901.093722639998</v>
          </cell>
          <cell r="EV23">
            <v>6136.0550000000003</v>
          </cell>
          <cell r="EX23">
            <v>6136.0550000000003</v>
          </cell>
          <cell r="EZ23">
            <v>1234.1064036508001</v>
          </cell>
          <cell r="FB23">
            <v>12702.79801194</v>
          </cell>
          <cell r="FD23">
            <v>-33910.5</v>
          </cell>
          <cell r="FE23">
            <v>46613.298011940002</v>
          </cell>
          <cell r="FF23">
            <v>6136.0550000000003</v>
          </cell>
          <cell r="FH23">
            <v>6136.0550000000003</v>
          </cell>
          <cell r="FJ23">
            <v>1206.7658111343001</v>
          </cell>
          <cell r="FL23">
            <v>14782.922650909999</v>
          </cell>
          <cell r="FN23">
            <v>-33910.5</v>
          </cell>
          <cell r="FO23">
            <v>48693.422650909997</v>
          </cell>
          <cell r="FP23">
            <v>6136.0550000000003</v>
          </cell>
          <cell r="FR23">
            <v>6136.0550000000003</v>
          </cell>
        </row>
        <row r="24">
          <cell r="P24" t="str">
            <v>AGI_AM</v>
          </cell>
          <cell r="Q24" t="str">
            <v>Gestion d'actifs</v>
          </cell>
          <cell r="S24">
            <v>12708.395614700001</v>
          </cell>
          <cell r="V24">
            <v>12708.395614700001</v>
          </cell>
          <cell r="Y24">
            <v>1207.2975833965002</v>
          </cell>
          <cell r="Z24">
            <v>1207.2975833965002</v>
          </cell>
          <cell r="AB24">
            <v>11236.738734500001</v>
          </cell>
          <cell r="AC24">
            <v>12279.312794520001</v>
          </cell>
          <cell r="AF24">
            <v>12279.312794520001</v>
          </cell>
          <cell r="AI24">
            <v>1166.5347154794001</v>
          </cell>
          <cell r="AJ24">
            <v>1166.5347154794001</v>
          </cell>
          <cell r="AL24">
            <v>11236.738734500001</v>
          </cell>
          <cell r="AN24" t="str">
            <v>Gestion d'actifs</v>
          </cell>
          <cell r="AP24">
            <v>11236.738734500001</v>
          </cell>
          <cell r="AS24">
            <v>11236.738734500001</v>
          </cell>
          <cell r="AV24">
            <v>1067.4901797775001</v>
          </cell>
          <cell r="AW24">
            <v>1067.4901797775001</v>
          </cell>
          <cell r="AY24">
            <v>10675.178642736077</v>
          </cell>
          <cell r="BB24">
            <v>10675.178642736077</v>
          </cell>
          <cell r="BE24">
            <v>1014.1419710599273</v>
          </cell>
          <cell r="BF24">
            <v>1014.1419710599273</v>
          </cell>
          <cell r="BG24">
            <v>1014.1419710599273</v>
          </cell>
          <cell r="BH24">
            <v>10409.00039549</v>
          </cell>
          <cell r="BK24">
            <v>10409.00039549</v>
          </cell>
          <cell r="BN24">
            <v>988.85503757155004</v>
          </cell>
          <cell r="BO24">
            <v>988.85503757155004</v>
          </cell>
          <cell r="BP24">
            <v>11083.371730050001</v>
          </cell>
          <cell r="BQ24">
            <v>11083.371730050001</v>
          </cell>
          <cell r="BT24">
            <v>11083.371730050001</v>
          </cell>
          <cell r="BW24">
            <v>1052.9203143547502</v>
          </cell>
          <cell r="BX24">
            <v>1052.9203143547502</v>
          </cell>
          <cell r="BZ24" t="str">
            <v>Gestion d'actifs</v>
          </cell>
          <cell r="CB24">
            <v>11266.322252540002</v>
          </cell>
          <cell r="CE24">
            <v>11266.322252540002</v>
          </cell>
          <cell r="CH24">
            <v>1070.3006139913002</v>
          </cell>
          <cell r="CJ24">
            <v>1070.3006139913002</v>
          </cell>
          <cell r="CK24">
            <v>10393.47867459</v>
          </cell>
          <cell r="CN24">
            <v>10393.47867459</v>
          </cell>
          <cell r="CQ24">
            <v>987.38047408605007</v>
          </cell>
          <cell r="CS24">
            <v>987.38047408605007</v>
          </cell>
          <cell r="CU24">
            <v>10232.55303119</v>
          </cell>
          <cell r="CX24">
            <v>10232.55303119</v>
          </cell>
          <cell r="DA24">
            <v>972.09253796305006</v>
          </cell>
          <cell r="DC24">
            <v>972.09253796305006</v>
          </cell>
          <cell r="DD24">
            <v>10524.76742068</v>
          </cell>
          <cell r="DG24">
            <v>10524.76742068</v>
          </cell>
          <cell r="DJ24">
            <v>999.85290496460004</v>
          </cell>
          <cell r="DL24">
            <v>999.85290496460004</v>
          </cell>
          <cell r="DN24">
            <v>10710.404874390002</v>
          </cell>
          <cell r="DQ24">
            <v>10710.404874390002</v>
          </cell>
          <cell r="DT24">
            <v>1017.4884630670502</v>
          </cell>
          <cell r="DV24">
            <v>1017.4884630670502</v>
          </cell>
          <cell r="DX24">
            <v>9601.1653127799982</v>
          </cell>
          <cell r="EA24">
            <v>9601.1653127799982</v>
          </cell>
          <cell r="EC24">
            <v>1608.5274424823372</v>
          </cell>
          <cell r="ED24">
            <v>1608.5274424823372</v>
          </cell>
          <cell r="EF24">
            <v>912.11070471409982</v>
          </cell>
          <cell r="EH24">
            <v>9249.8701697900015</v>
          </cell>
          <cell r="EK24">
            <v>9249.8701697900015</v>
          </cell>
          <cell r="EM24">
            <v>1662.4736512293534</v>
          </cell>
          <cell r="EN24">
            <v>1662.4736512293534</v>
          </cell>
          <cell r="EP24">
            <v>878.73766613005012</v>
          </cell>
          <cell r="ER24">
            <v>8713.2414182800003</v>
          </cell>
          <cell r="EU24">
            <v>8713.2414182800003</v>
          </cell>
          <cell r="EW24">
            <v>1662.4736512293534</v>
          </cell>
          <cell r="EX24">
            <v>1662.4736512293534</v>
          </cell>
          <cell r="EZ24">
            <v>827.75793473660008</v>
          </cell>
          <cell r="FB24">
            <v>8254.68744831</v>
          </cell>
          <cell r="FE24">
            <v>8254.68744831</v>
          </cell>
          <cell r="FG24">
            <v>1662.4736512293534</v>
          </cell>
          <cell r="FH24">
            <v>1662.4736512293534</v>
          </cell>
          <cell r="FJ24">
            <v>784.19530758945007</v>
          </cell>
          <cell r="FL24">
            <v>8688.2081385700003</v>
          </cell>
          <cell r="FO24">
            <v>8688.2081385700003</v>
          </cell>
          <cell r="FQ24">
            <v>1662.4736512293534</v>
          </cell>
          <cell r="FR24">
            <v>1662.4736512293534</v>
          </cell>
        </row>
        <row r="25">
          <cell r="P25" t="str">
            <v>AGI_WM</v>
          </cell>
          <cell r="Q25" t="str">
            <v>Gestion de fortune</v>
          </cell>
          <cell r="S25">
            <v>4714.7463756495263</v>
          </cell>
          <cell r="V25">
            <v>4714.7463756495263</v>
          </cell>
          <cell r="Y25">
            <v>447.90090568670502</v>
          </cell>
          <cell r="Z25">
            <v>447.90090568670502</v>
          </cell>
          <cell r="AB25">
            <v>4962.8189014792788</v>
          </cell>
          <cell r="AC25">
            <v>4741.4069454914152</v>
          </cell>
          <cell r="AF25">
            <v>4741.4069454914152</v>
          </cell>
          <cell r="AI25">
            <v>450.43365982168444</v>
          </cell>
          <cell r="AJ25">
            <v>450.43365982168444</v>
          </cell>
          <cell r="AL25">
            <v>4962.8189014792788</v>
          </cell>
          <cell r="AN25" t="str">
            <v>Gestion de fortune</v>
          </cell>
          <cell r="AP25">
            <v>4962.8189014792788</v>
          </cell>
          <cell r="AS25">
            <v>4962.8189014792788</v>
          </cell>
          <cell r="AV25">
            <v>471.46779564053151</v>
          </cell>
          <cell r="AW25">
            <v>471.46779564053151</v>
          </cell>
          <cell r="AY25">
            <v>4960.4444199999998</v>
          </cell>
          <cell r="BB25">
            <v>4960.4444199999998</v>
          </cell>
          <cell r="BE25">
            <v>471.24221990000001</v>
          </cell>
          <cell r="BF25">
            <v>471.24221990000001</v>
          </cell>
          <cell r="BG25">
            <v>471.24221990000001</v>
          </cell>
          <cell r="BH25">
            <v>4818.7204037784213</v>
          </cell>
          <cell r="BK25">
            <v>4818.7204037784213</v>
          </cell>
          <cell r="BN25">
            <v>457.77843835895004</v>
          </cell>
          <cell r="BO25">
            <v>457.77843835895004</v>
          </cell>
          <cell r="BP25">
            <v>4999.8286010000002</v>
          </cell>
          <cell r="BQ25">
            <v>4999.8286010000002</v>
          </cell>
          <cell r="BT25">
            <v>4999.8286010000002</v>
          </cell>
          <cell r="BW25">
            <v>474.98371709500003</v>
          </cell>
          <cell r="BX25">
            <v>474.98371709500003</v>
          </cell>
          <cell r="BZ25" t="str">
            <v>Gestion de fortune</v>
          </cell>
          <cell r="CB25">
            <v>5184.1498471628511</v>
          </cell>
          <cell r="CE25">
            <v>5184.1498471628511</v>
          </cell>
          <cell r="CH25">
            <v>492.49423548047088</v>
          </cell>
          <cell r="CJ25">
            <v>492.49423548047088</v>
          </cell>
          <cell r="CK25">
            <v>5076.8136271610183</v>
          </cell>
          <cell r="CN25">
            <v>5076.8136271610183</v>
          </cell>
          <cell r="CQ25">
            <v>482.29729458029675</v>
          </cell>
          <cell r="CS25">
            <v>482.29729458029675</v>
          </cell>
          <cell r="CU25">
            <v>5287.2561750000004</v>
          </cell>
          <cell r="CX25">
            <v>5287.2561750000004</v>
          </cell>
          <cell r="DA25">
            <v>502.28933662500003</v>
          </cell>
          <cell r="DC25">
            <v>502.28933662500003</v>
          </cell>
          <cell r="DD25">
            <v>4951.3160399982044</v>
          </cell>
          <cell r="DG25">
            <v>4951.3160399982044</v>
          </cell>
          <cell r="DJ25">
            <v>470.37502379982942</v>
          </cell>
          <cell r="DL25">
            <v>470.37502379982942</v>
          </cell>
          <cell r="DN25">
            <v>4967.9564581138893</v>
          </cell>
          <cell r="DQ25">
            <v>4967.9564581138893</v>
          </cell>
          <cell r="DT25">
            <v>471.95586352081949</v>
          </cell>
          <cell r="DV25">
            <v>471.95586352081949</v>
          </cell>
          <cell r="DX25">
            <v>3653.3185547226199</v>
          </cell>
          <cell r="EA25">
            <v>3653.3185547226199</v>
          </cell>
          <cell r="ED25">
            <v>347.06526269864889</v>
          </cell>
          <cell r="EF25">
            <v>347.06526269864889</v>
          </cell>
          <cell r="EH25">
            <v>3132.4211089700002</v>
          </cell>
          <cell r="EK25">
            <v>3132.4211089700002</v>
          </cell>
          <cell r="EN25">
            <v>297.58000535215001</v>
          </cell>
          <cell r="EP25">
            <v>297.58000535215001</v>
          </cell>
          <cell r="ER25">
            <v>3372.3869917158213</v>
          </cell>
          <cell r="EU25">
            <v>3372.3869917158213</v>
          </cell>
          <cell r="EX25">
            <v>320.37676421300301</v>
          </cell>
          <cell r="EZ25">
            <v>320.37676421300301</v>
          </cell>
          <cell r="FB25">
            <v>3038.3099028199995</v>
          </cell>
          <cell r="FE25">
            <v>3038.3099028199995</v>
          </cell>
          <cell r="FH25">
            <v>288.63944076789994</v>
          </cell>
          <cell r="FJ25">
            <v>288.63944076789994</v>
          </cell>
          <cell r="FL25">
            <v>3517.8271014400002</v>
          </cell>
          <cell r="FO25">
            <v>3517.8271014400002</v>
          </cell>
          <cell r="FR25">
            <v>334.19357463680001</v>
          </cell>
        </row>
        <row r="27">
          <cell r="P27" t="str">
            <v>LC</v>
          </cell>
          <cell r="Q27" t="str">
            <v>Grandes Clientèles</v>
          </cell>
          <cell r="S27">
            <v>132417.06748882105</v>
          </cell>
          <cell r="U27">
            <v>0</v>
          </cell>
          <cell r="V27">
            <v>132417.06748882105</v>
          </cell>
          <cell r="W27">
            <v>0</v>
          </cell>
          <cell r="X27">
            <v>0</v>
          </cell>
          <cell r="Y27">
            <v>12579.621411437996</v>
          </cell>
          <cell r="Z27">
            <v>12579.621411437996</v>
          </cell>
          <cell r="AB27">
            <v>130498.53492305829</v>
          </cell>
          <cell r="AC27">
            <v>129930.10453809753</v>
          </cell>
          <cell r="AE27">
            <v>0</v>
          </cell>
          <cell r="AF27">
            <v>129930.10453809753</v>
          </cell>
          <cell r="AG27">
            <v>0</v>
          </cell>
          <cell r="AH27">
            <v>0</v>
          </cell>
          <cell r="AI27">
            <v>12343.359931119265</v>
          </cell>
          <cell r="AJ27">
            <v>12343.359931119265</v>
          </cell>
          <cell r="AL27">
            <v>130498.53492305829</v>
          </cell>
          <cell r="AN27" t="str">
            <v>Grandes Clientèles</v>
          </cell>
          <cell r="AP27">
            <v>130498.53492305829</v>
          </cell>
          <cell r="AR27">
            <v>0</v>
          </cell>
          <cell r="AS27">
            <v>130498.53492305829</v>
          </cell>
          <cell r="AT27">
            <v>0</v>
          </cell>
          <cell r="AU27">
            <v>0</v>
          </cell>
          <cell r="AV27">
            <v>12397.360817690538</v>
          </cell>
          <cell r="AW27">
            <v>12397.360817690538</v>
          </cell>
          <cell r="AY27">
            <v>123563.38577087782</v>
          </cell>
          <cell r="BA27">
            <v>0</v>
          </cell>
          <cell r="BB27">
            <v>123563.38577087782</v>
          </cell>
          <cell r="BC27">
            <v>0</v>
          </cell>
          <cell r="BD27">
            <v>0</v>
          </cell>
          <cell r="BE27">
            <v>11738.521648233393</v>
          </cell>
          <cell r="BF27">
            <v>11738.521648233393</v>
          </cell>
          <cell r="BG27">
            <v>11738.521648233393</v>
          </cell>
          <cell r="BH27">
            <v>124936.19325185534</v>
          </cell>
          <cell r="BJ27">
            <v>0</v>
          </cell>
          <cell r="BK27">
            <v>124936.19325185534</v>
          </cell>
          <cell r="BL27">
            <v>0</v>
          </cell>
          <cell r="BM27">
            <v>0</v>
          </cell>
          <cell r="BN27">
            <v>11868.938358926258</v>
          </cell>
          <cell r="BO27">
            <v>11868.938358926258</v>
          </cell>
          <cell r="BP27">
            <v>131746.54087284001</v>
          </cell>
          <cell r="BQ27">
            <v>131746.54087284001</v>
          </cell>
          <cell r="BS27">
            <v>0</v>
          </cell>
          <cell r="BT27">
            <v>131746.54087284001</v>
          </cell>
          <cell r="BU27">
            <v>0</v>
          </cell>
          <cell r="BV27">
            <v>0</v>
          </cell>
          <cell r="BW27">
            <v>12515.9213829198</v>
          </cell>
          <cell r="BX27">
            <v>12515.9213829198</v>
          </cell>
          <cell r="BZ27" t="str">
            <v>Grandes Clientèles</v>
          </cell>
          <cell r="CB27">
            <v>132517.78431553947</v>
          </cell>
          <cell r="CD27">
            <v>0</v>
          </cell>
          <cell r="CE27">
            <v>132517.78431553947</v>
          </cell>
          <cell r="CF27">
            <v>0</v>
          </cell>
          <cell r="CG27">
            <v>0</v>
          </cell>
          <cell r="CH27">
            <v>12589.189509976248</v>
          </cell>
          <cell r="CJ27">
            <v>12589.189509976248</v>
          </cell>
          <cell r="CK27">
            <v>119597.94814493392</v>
          </cell>
          <cell r="CM27">
            <v>0</v>
          </cell>
          <cell r="CN27">
            <v>119597.94814493392</v>
          </cell>
          <cell r="CO27">
            <v>0</v>
          </cell>
          <cell r="CP27">
            <v>0</v>
          </cell>
          <cell r="CQ27">
            <v>11361.805073768723</v>
          </cell>
          <cell r="CS27">
            <v>11361.805073768723</v>
          </cell>
          <cell r="CU27">
            <v>123676.14628289999</v>
          </cell>
          <cell r="CW27">
            <v>0</v>
          </cell>
          <cell r="CX27">
            <v>123676.14628289999</v>
          </cell>
          <cell r="CY27">
            <v>0</v>
          </cell>
          <cell r="CZ27">
            <v>0</v>
          </cell>
          <cell r="DA27">
            <v>11749.233896875501</v>
          </cell>
          <cell r="DC27">
            <v>11749.233896875501</v>
          </cell>
          <cell r="DD27">
            <v>119786.59108494018</v>
          </cell>
          <cell r="DF27">
            <v>0</v>
          </cell>
          <cell r="DG27">
            <v>119786.59108494018</v>
          </cell>
          <cell r="DH27">
            <v>0</v>
          </cell>
          <cell r="DI27">
            <v>0</v>
          </cell>
          <cell r="DJ27">
            <v>11379.726153069319</v>
          </cell>
          <cell r="DL27">
            <v>11379.726153069319</v>
          </cell>
          <cell r="DN27">
            <v>122384.01292663492</v>
          </cell>
          <cell r="DP27">
            <v>0</v>
          </cell>
          <cell r="DQ27">
            <v>122384.01292663492</v>
          </cell>
          <cell r="DR27">
            <v>0</v>
          </cell>
          <cell r="DS27">
            <v>0</v>
          </cell>
          <cell r="DT27">
            <v>11626.481228030319</v>
          </cell>
          <cell r="DV27">
            <v>11626.481228030319</v>
          </cell>
          <cell r="DX27">
            <v>118438.09677926969</v>
          </cell>
          <cell r="EA27">
            <v>118438.09677926969</v>
          </cell>
          <cell r="EB27">
            <v>0</v>
          </cell>
          <cell r="EC27">
            <v>0</v>
          </cell>
          <cell r="ED27">
            <v>11251.61919403062</v>
          </cell>
          <cell r="EF27">
            <v>11251.61919403062</v>
          </cell>
          <cell r="EH27">
            <v>117127.32699522002</v>
          </cell>
          <cell r="EK27">
            <v>117127.32699522002</v>
          </cell>
          <cell r="EN27">
            <v>11127.096064545902</v>
          </cell>
          <cell r="EP27">
            <v>11127.096064545902</v>
          </cell>
          <cell r="ER27">
            <v>117782.27004773429</v>
          </cell>
          <cell r="EU27">
            <v>117782.27004773429</v>
          </cell>
          <cell r="EX27">
            <v>11189.315654534757</v>
          </cell>
          <cell r="EZ27">
            <v>11189.315654534757</v>
          </cell>
          <cell r="FB27">
            <v>110983.08569140102</v>
          </cell>
          <cell r="FE27">
            <v>110983.08569140102</v>
          </cell>
          <cell r="FH27">
            <v>10543.393140683096</v>
          </cell>
          <cell r="FJ27">
            <v>10543.393140683096</v>
          </cell>
          <cell r="FL27">
            <v>108205.51515365001</v>
          </cell>
          <cell r="FO27">
            <v>108205.51515365001</v>
          </cell>
          <cell r="FR27">
            <v>10279.523939596751</v>
          </cell>
        </row>
        <row r="28">
          <cell r="P28" t="str">
            <v>LC_CIB_CapMkts</v>
          </cell>
          <cell r="Q28" t="str">
            <v>Banque de Marché</v>
          </cell>
          <cell r="S28">
            <v>44032.163638934428</v>
          </cell>
          <cell r="V28">
            <v>44032.163638934428</v>
          </cell>
          <cell r="Y28">
            <v>4183.0555456987704</v>
          </cell>
          <cell r="Z28">
            <v>4183.0555456987704</v>
          </cell>
          <cell r="AB28">
            <v>41950.760293052925</v>
          </cell>
          <cell r="AC28">
            <v>41941.563017654691</v>
          </cell>
          <cell r="AF28">
            <v>41941.563017654691</v>
          </cell>
          <cell r="AI28">
            <v>3984.4484866771959</v>
          </cell>
          <cell r="AJ28">
            <v>3984.4484866771959</v>
          </cell>
          <cell r="AL28">
            <v>41950.760293052925</v>
          </cell>
          <cell r="AN28" t="str">
            <v>Banque de Marché</v>
          </cell>
          <cell r="AP28">
            <v>41950.760293052925</v>
          </cell>
          <cell r="AS28">
            <v>41950.760293052925</v>
          </cell>
          <cell r="AV28">
            <v>3985.3222278400281</v>
          </cell>
          <cell r="AW28">
            <v>3985.3222278400281</v>
          </cell>
          <cell r="AY28">
            <v>41434.795437999994</v>
          </cell>
          <cell r="BB28">
            <v>41434.795437999994</v>
          </cell>
          <cell r="BE28">
            <v>3936.3055666099995</v>
          </cell>
          <cell r="BF28">
            <v>3936.3055666099995</v>
          </cell>
          <cell r="BG28">
            <v>3936.3055666099995</v>
          </cell>
          <cell r="BH28">
            <v>44429.321140096268</v>
          </cell>
          <cell r="BK28">
            <v>44429.321140096268</v>
          </cell>
          <cell r="BN28">
            <v>4220.7855083091454</v>
          </cell>
          <cell r="BO28">
            <v>4220.7855083091454</v>
          </cell>
          <cell r="BP28">
            <v>46662.040423999999</v>
          </cell>
          <cell r="BQ28">
            <v>46662.040423999999</v>
          </cell>
          <cell r="BT28">
            <v>46662.040423999999</v>
          </cell>
          <cell r="BW28">
            <v>4432.8938402799995</v>
          </cell>
          <cell r="BX28">
            <v>4432.8938402799995</v>
          </cell>
          <cell r="BZ28" t="str">
            <v>Banque de Marché</v>
          </cell>
          <cell r="CB28">
            <v>47774.324460739706</v>
          </cell>
          <cell r="CE28">
            <v>47774.324460739706</v>
          </cell>
          <cell r="CH28">
            <v>4538.5608237702718</v>
          </cell>
          <cell r="CJ28">
            <v>4538.5608237702718</v>
          </cell>
          <cell r="CK28">
            <v>40087.075062087104</v>
          </cell>
          <cell r="CN28">
            <v>40087.075062087104</v>
          </cell>
          <cell r="CQ28">
            <v>3808.272130898275</v>
          </cell>
          <cell r="CS28">
            <v>3808.272130898275</v>
          </cell>
          <cell r="CU28">
            <v>41345.532812999998</v>
          </cell>
          <cell r="CX28">
            <v>41345.532812999998</v>
          </cell>
          <cell r="DA28">
            <v>3927.8256172349998</v>
          </cell>
          <cell r="DC28">
            <v>3927.8256172349998</v>
          </cell>
          <cell r="DD28">
            <v>37971.188978462662</v>
          </cell>
          <cell r="DG28">
            <v>37971.188978462662</v>
          </cell>
          <cell r="DJ28">
            <v>3607.2629529539531</v>
          </cell>
          <cell r="DL28">
            <v>3607.2629529539531</v>
          </cell>
          <cell r="DN28">
            <v>38205.786188834005</v>
          </cell>
          <cell r="DQ28">
            <v>38205.786188834005</v>
          </cell>
          <cell r="DT28">
            <v>3629.5496879392304</v>
          </cell>
          <cell r="DV28">
            <v>3629.5496879392304</v>
          </cell>
          <cell r="DX28">
            <v>38682.43479949468</v>
          </cell>
          <cell r="EA28">
            <v>38682.43479949468</v>
          </cell>
          <cell r="ED28">
            <v>3674.8313059519946</v>
          </cell>
          <cell r="EF28">
            <v>3674.8313059519946</v>
          </cell>
          <cell r="EH28">
            <v>33401.596105810007</v>
          </cell>
          <cell r="EK28">
            <v>33401.596105810007</v>
          </cell>
          <cell r="EN28">
            <v>3173.1516300519506</v>
          </cell>
          <cell r="EP28">
            <v>3173.1516300519506</v>
          </cell>
          <cell r="ER28">
            <v>35341.942162899089</v>
          </cell>
          <cell r="EU28">
            <v>35341.942162899089</v>
          </cell>
          <cell r="EX28">
            <v>3357.4845054754137</v>
          </cell>
          <cell r="EZ28">
            <v>3357.4845054754137</v>
          </cell>
          <cell r="FB28">
            <v>32831.123628939997</v>
          </cell>
          <cell r="FE28">
            <v>32831.123628939997</v>
          </cell>
          <cell r="FH28">
            <v>3118.9567447492996</v>
          </cell>
          <cell r="FJ28">
            <v>3118.9567447492996</v>
          </cell>
          <cell r="FL28">
            <v>33577.605249080007</v>
          </cell>
          <cell r="FO28">
            <v>33577.605249080007</v>
          </cell>
          <cell r="FR28">
            <v>3189.8724986626007</v>
          </cell>
        </row>
        <row r="29">
          <cell r="P29" t="str">
            <v>LC_CIB_Fin</v>
          </cell>
          <cell r="Q29" t="str">
            <v>Banque de Financements</v>
          </cell>
          <cell r="S29">
            <v>79120.284237686603</v>
          </cell>
          <cell r="V29">
            <v>79120.284237686603</v>
          </cell>
          <cell r="Y29">
            <v>7516.4270025802271</v>
          </cell>
          <cell r="Z29">
            <v>7516.4270025802271</v>
          </cell>
          <cell r="AB29">
            <v>78490.852631475369</v>
          </cell>
          <cell r="AC29">
            <v>78864.770678672823</v>
          </cell>
          <cell r="AF29">
            <v>78864.770678672823</v>
          </cell>
          <cell r="AI29">
            <v>7492.1532144739185</v>
          </cell>
          <cell r="AJ29">
            <v>7492.1532144739185</v>
          </cell>
          <cell r="AL29">
            <v>78490.852631475369</v>
          </cell>
          <cell r="AN29" t="str">
            <v>Banque de Financements</v>
          </cell>
          <cell r="AP29">
            <v>78490.852631475369</v>
          </cell>
          <cell r="AS29">
            <v>78490.852631475369</v>
          </cell>
          <cell r="AV29">
            <v>7456.6309999901605</v>
          </cell>
          <cell r="AW29">
            <v>7456.6309999901605</v>
          </cell>
          <cell r="AY29">
            <v>73602.229594999997</v>
          </cell>
          <cell r="BB29">
            <v>73602.229594999997</v>
          </cell>
          <cell r="BE29">
            <v>6992.2118115249996</v>
          </cell>
          <cell r="BF29">
            <v>6992.2118115249996</v>
          </cell>
          <cell r="BG29">
            <v>6992.2118115249996</v>
          </cell>
          <cell r="BH29">
            <v>71696.274988959063</v>
          </cell>
          <cell r="BK29">
            <v>71696.274988959063</v>
          </cell>
          <cell r="BN29">
            <v>6811.1461239511109</v>
          </cell>
          <cell r="BO29">
            <v>6811.1461239511109</v>
          </cell>
          <cell r="BP29">
            <v>74744.628354999993</v>
          </cell>
          <cell r="BQ29">
            <v>74744.628354999993</v>
          </cell>
          <cell r="BT29">
            <v>74744.628354999993</v>
          </cell>
          <cell r="BW29">
            <v>7100.7396937249996</v>
          </cell>
          <cell r="BX29">
            <v>7100.7396937249996</v>
          </cell>
          <cell r="BZ29" t="str">
            <v>Banque de Financements</v>
          </cell>
          <cell r="CB29">
            <v>73985.49432071975</v>
          </cell>
          <cell r="CE29">
            <v>73985.49432071975</v>
          </cell>
          <cell r="CH29">
            <v>7028.6219604683765</v>
          </cell>
          <cell r="CJ29">
            <v>7028.6219604683765</v>
          </cell>
          <cell r="CK29">
            <v>69766.947316286809</v>
          </cell>
          <cell r="CN29">
            <v>69766.947316286809</v>
          </cell>
          <cell r="CQ29">
            <v>6627.8599950472471</v>
          </cell>
          <cell r="CS29">
            <v>6627.8599950472471</v>
          </cell>
          <cell r="CU29">
            <v>71468.614107000001</v>
          </cell>
          <cell r="CX29">
            <v>71468.614107000001</v>
          </cell>
          <cell r="DA29">
            <v>6789.5183401650002</v>
          </cell>
          <cell r="DC29">
            <v>6789.5183401650002</v>
          </cell>
          <cell r="DD29">
            <v>73265.317937267537</v>
          </cell>
          <cell r="DG29">
            <v>73265.317937267537</v>
          </cell>
          <cell r="DJ29">
            <v>6960.205204040416</v>
          </cell>
          <cell r="DL29">
            <v>6960.205204040416</v>
          </cell>
          <cell r="DN29">
            <v>74355.727330920927</v>
          </cell>
          <cell r="DQ29">
            <v>74355.727330920927</v>
          </cell>
          <cell r="DT29">
            <v>7063.7940964374884</v>
          </cell>
          <cell r="DV29">
            <v>7063.7940964374884</v>
          </cell>
          <cell r="DX29">
            <v>71156.930141335004</v>
          </cell>
          <cell r="EA29">
            <v>71156.930141335004</v>
          </cell>
          <cell r="ED29">
            <v>6759.9083634268254</v>
          </cell>
          <cell r="EF29">
            <v>6759.9083634268254</v>
          </cell>
          <cell r="EH29">
            <v>73531.274622040015</v>
          </cell>
          <cell r="EK29">
            <v>73531.274622040015</v>
          </cell>
          <cell r="EN29">
            <v>6985.4710890938013</v>
          </cell>
          <cell r="EP29">
            <v>6985.4710890938013</v>
          </cell>
          <cell r="ER29">
            <v>73400.922516565202</v>
          </cell>
          <cell r="EU29">
            <v>73400.922516565202</v>
          </cell>
          <cell r="EX29">
            <v>6973.0876390736939</v>
          </cell>
          <cell r="EZ29">
            <v>6973.0876390736939</v>
          </cell>
          <cell r="FB29">
            <v>69215.501866431019</v>
          </cell>
          <cell r="FE29">
            <v>69215.501866431019</v>
          </cell>
          <cell r="FH29">
            <v>6575.4726773109469</v>
          </cell>
          <cell r="FJ29">
            <v>6575.4726773109469</v>
          </cell>
          <cell r="FL29">
            <v>66124.802304910001</v>
          </cell>
          <cell r="FO29">
            <v>66124.802304910001</v>
          </cell>
          <cell r="FR29">
            <v>6281.8562189664499</v>
          </cell>
        </row>
        <row r="30">
          <cell r="P30" t="str">
            <v>LC_Serv</v>
          </cell>
          <cell r="Q30" t="str">
            <v>Services Financiers aux Institutionnels</v>
          </cell>
          <cell r="S30">
            <v>9264.6196121999983</v>
          </cell>
          <cell r="V30">
            <v>9264.6196121999983</v>
          </cell>
          <cell r="Y30">
            <v>880.13886315899981</v>
          </cell>
          <cell r="Z30">
            <v>880.13886315899981</v>
          </cell>
          <cell r="AB30">
            <v>10056.921998530001</v>
          </cell>
          <cell r="AC30">
            <v>9123.7708417699996</v>
          </cell>
          <cell r="AF30">
            <v>9123.7708417699996</v>
          </cell>
          <cell r="AI30">
            <v>866.75822996814998</v>
          </cell>
          <cell r="AJ30">
            <v>866.75822996814998</v>
          </cell>
          <cell r="AL30">
            <v>10056.921998530001</v>
          </cell>
          <cell r="AN30" t="str">
            <v>Services Financiers aux Institutionnels</v>
          </cell>
          <cell r="AP30">
            <v>10056.921998530001</v>
          </cell>
          <cell r="AS30">
            <v>10056.921998530001</v>
          </cell>
          <cell r="AV30">
            <v>955.40758986035007</v>
          </cell>
          <cell r="AW30">
            <v>955.40758986035007</v>
          </cell>
          <cell r="AY30">
            <v>8526.3607378778361</v>
          </cell>
          <cell r="BB30">
            <v>8526.3607378778361</v>
          </cell>
          <cell r="BE30">
            <v>810.00427009839439</v>
          </cell>
          <cell r="BF30">
            <v>810.00427009839439</v>
          </cell>
          <cell r="BG30">
            <v>810.00427009839439</v>
          </cell>
          <cell r="BH30">
            <v>8810.5971227999999</v>
          </cell>
          <cell r="BK30">
            <v>8810.5971227999999</v>
          </cell>
          <cell r="BN30">
            <v>837.00672666599996</v>
          </cell>
          <cell r="BO30">
            <v>837.00672666599996</v>
          </cell>
          <cell r="BP30">
            <v>10339.87209384</v>
          </cell>
          <cell r="BQ30">
            <v>10339.87209384</v>
          </cell>
          <cell r="BT30">
            <v>10339.87209384</v>
          </cell>
          <cell r="BW30">
            <v>982.28784891480007</v>
          </cell>
          <cell r="BX30">
            <v>982.28784891480007</v>
          </cell>
          <cell r="BZ30" t="str">
            <v>Services Financiers aux Institutionnels</v>
          </cell>
          <cell r="CB30">
            <v>10757.96553408</v>
          </cell>
          <cell r="CE30">
            <v>10757.96553408</v>
          </cell>
          <cell r="CH30">
            <v>1022.0067257376</v>
          </cell>
          <cell r="CJ30">
            <v>1022.0067257376</v>
          </cell>
          <cell r="CK30">
            <v>9743.9257665599998</v>
          </cell>
          <cell r="CN30">
            <v>9743.9257665599998</v>
          </cell>
          <cell r="CQ30">
            <v>925.67294782320005</v>
          </cell>
          <cell r="CS30">
            <v>925.67294782320005</v>
          </cell>
          <cell r="CU30">
            <v>10861.9993629</v>
          </cell>
          <cell r="CX30">
            <v>10861.9993629</v>
          </cell>
          <cell r="DA30">
            <v>1031.8899394755001</v>
          </cell>
          <cell r="DC30">
            <v>1031.8899394755001</v>
          </cell>
          <cell r="DD30">
            <v>8550.0841692100003</v>
          </cell>
          <cell r="DG30">
            <v>8550.0841692100003</v>
          </cell>
          <cell r="DJ30">
            <v>812.25799607495003</v>
          </cell>
          <cell r="DL30">
            <v>812.25799607495003</v>
          </cell>
          <cell r="DN30">
            <v>9822.4994068799988</v>
          </cell>
          <cell r="DQ30">
            <v>9822.4994068799988</v>
          </cell>
          <cell r="DT30">
            <v>933.13744365359992</v>
          </cell>
          <cell r="DV30">
            <v>933.13744365359992</v>
          </cell>
          <cell r="DX30">
            <v>8598.7318384400005</v>
          </cell>
          <cell r="EA30">
            <v>8598.7318384400005</v>
          </cell>
          <cell r="ED30">
            <v>816.87952465180001</v>
          </cell>
          <cell r="EF30">
            <v>816.87952465180001</v>
          </cell>
          <cell r="EH30">
            <v>10194.45626737</v>
          </cell>
          <cell r="EK30">
            <v>10194.45626737</v>
          </cell>
          <cell r="EN30">
            <v>968.47334540015004</v>
          </cell>
          <cell r="EP30">
            <v>968.47334540015004</v>
          </cell>
          <cell r="ER30">
            <v>9039.4053682699996</v>
          </cell>
          <cell r="EU30">
            <v>9039.4053682699996</v>
          </cell>
          <cell r="EX30">
            <v>858.74350998565001</v>
          </cell>
          <cell r="EZ30">
            <v>858.74350998565001</v>
          </cell>
          <cell r="FB30">
            <v>8936.4601960300006</v>
          </cell>
          <cell r="FE30">
            <v>8936.4601960300006</v>
          </cell>
          <cell r="FH30">
            <v>848.96371862285002</v>
          </cell>
          <cell r="FJ30">
            <v>848.96371862285002</v>
          </cell>
          <cell r="FL30">
            <v>8503.1075996599993</v>
          </cell>
          <cell r="FO30">
            <v>8503.1075996599993</v>
          </cell>
          <cell r="FR30">
            <v>807.79522196769994</v>
          </cell>
        </row>
        <row r="32">
          <cell r="P32" t="str">
            <v>AHM</v>
          </cell>
          <cell r="Q32" t="str">
            <v>AHM</v>
          </cell>
          <cell r="S32">
            <v>25379.908935504842</v>
          </cell>
          <cell r="Z32">
            <v>2411.0913488729602</v>
          </cell>
          <cell r="AB32">
            <v>26771.373765500761</v>
          </cell>
          <cell r="AC32">
            <v>26853.618781621943</v>
          </cell>
          <cell r="AJ32">
            <v>2551.0937842540848</v>
          </cell>
          <cell r="AL32">
            <v>26771.373765500761</v>
          </cell>
          <cell r="AN32" t="str">
            <v>AHM</v>
          </cell>
          <cell r="AP32">
            <v>26771.373765500761</v>
          </cell>
          <cell r="AW32">
            <v>2543.2805077225721</v>
          </cell>
          <cell r="AY32">
            <v>26176.31037986547</v>
          </cell>
          <cell r="BF32">
            <v>2486.7494860872198</v>
          </cell>
          <cell r="BG32">
            <v>2486.7494860872198</v>
          </cell>
          <cell r="BH32">
            <v>26851.187445621716</v>
          </cell>
          <cell r="BO32">
            <v>2550.8628073340628</v>
          </cell>
          <cell r="BP32">
            <v>27113.272896137489</v>
          </cell>
          <cell r="BQ32">
            <v>27113.272896137489</v>
          </cell>
          <cell r="BW32">
            <v>2575.7609251330614</v>
          </cell>
          <cell r="BX32">
            <v>2575.7609251330614</v>
          </cell>
          <cell r="BZ32" t="str">
            <v>AHM</v>
          </cell>
          <cell r="CB32">
            <v>27360.831281486146</v>
          </cell>
          <cell r="CH32">
            <v>2599.2789717411838</v>
          </cell>
          <cell r="CJ32">
            <v>2599.2789717411838</v>
          </cell>
          <cell r="CK32">
            <v>24878.901285419997</v>
          </cell>
          <cell r="CS32">
            <v>2363.4956221148996</v>
          </cell>
          <cell r="CU32">
            <v>23951.470255343</v>
          </cell>
          <cell r="DA32">
            <v>2275.3896742575848</v>
          </cell>
          <cell r="DC32">
            <v>2275.3896742575848</v>
          </cell>
          <cell r="DD32">
            <v>23256.927503540002</v>
          </cell>
          <cell r="DJ32">
            <v>2209.4081128363005</v>
          </cell>
          <cell r="DL32">
            <v>2209.4081128363005</v>
          </cell>
          <cell r="DN32">
            <v>22857.104106777359</v>
          </cell>
          <cell r="DT32">
            <v>2171.4248901438491</v>
          </cell>
          <cell r="DV32">
            <v>2171.4248901438491</v>
          </cell>
          <cell r="DX32">
            <v>21653.502630177809</v>
          </cell>
          <cell r="EA32">
            <v>21653.502630177809</v>
          </cell>
          <cell r="ED32">
            <v>2057.0827498668918</v>
          </cell>
          <cell r="EF32">
            <v>2057.0827498668918</v>
          </cell>
          <cell r="EH32">
            <v>24774.907090311397</v>
          </cell>
          <cell r="EK32">
            <v>24774.907090311397</v>
          </cell>
          <cell r="EN32">
            <v>2353.6161735795827</v>
          </cell>
          <cell r="EP32">
            <v>2353.6161735795827</v>
          </cell>
          <cell r="ER32">
            <v>24910.55604107917</v>
          </cell>
          <cell r="EU32">
            <v>24910.55604107917</v>
          </cell>
          <cell r="EX32">
            <v>2366.502823902521</v>
          </cell>
          <cell r="EZ32">
            <v>2366.502823902521</v>
          </cell>
          <cell r="FB32">
            <v>25942.131502466262</v>
          </cell>
          <cell r="FE32">
            <v>25942.131502466262</v>
          </cell>
          <cell r="FH32">
            <v>2464.5024927342947</v>
          </cell>
          <cell r="FJ32">
            <v>2464.5024927342947</v>
          </cell>
          <cell r="FL32">
            <v>23963.145634099998</v>
          </cell>
          <cell r="FO32">
            <v>23963.145634099998</v>
          </cell>
          <cell r="FR32">
            <v>2276.4988352394998</v>
          </cell>
        </row>
        <row r="35">
          <cell r="P35" t="str">
            <v>CASA</v>
          </cell>
          <cell r="Q35" t="str">
            <v>Total Groupe CAsa, dont CR (traitées en MEQ)</v>
          </cell>
          <cell r="S35">
            <v>358496.74395857542</v>
          </cell>
          <cell r="Y35">
            <v>37994.571493178053</v>
          </cell>
          <cell r="Z35">
            <v>34057.190676064667</v>
          </cell>
          <cell r="AB35">
            <v>348447.14446146012</v>
          </cell>
          <cell r="AC35">
            <v>356787.64779941086</v>
          </cell>
          <cell r="AI35">
            <v>38034.800117836901</v>
          </cell>
          <cell r="AJ35">
            <v>33894.826540944036</v>
          </cell>
          <cell r="AL35">
            <v>348447.14446146012</v>
          </cell>
          <cell r="AN35" t="str">
            <v>Total Groupe CAsa, dont CR (traitées en MEQ)</v>
          </cell>
          <cell r="AP35">
            <v>348447.14446146012</v>
          </cell>
          <cell r="AV35">
            <v>37036.564778322288</v>
          </cell>
          <cell r="AW35">
            <v>33102.478723838707</v>
          </cell>
          <cell r="AY35">
            <v>336044.03683046007</v>
          </cell>
          <cell r="BE35">
            <v>35966.442113247336</v>
          </cell>
          <cell r="BF35">
            <v>31924.183498893708</v>
          </cell>
          <cell r="BG35">
            <v>31924.183498893708</v>
          </cell>
          <cell r="BH35">
            <v>337579.53479973547</v>
          </cell>
          <cell r="BN35">
            <v>35412.019832021157</v>
          </cell>
          <cell r="BO35">
            <v>32070.055805974873</v>
          </cell>
          <cell r="BP35">
            <v>346912.69644734747</v>
          </cell>
          <cell r="BQ35">
            <v>346912.69644734747</v>
          </cell>
          <cell r="BW35">
            <v>36518.160000501746</v>
          </cell>
          <cell r="BX35">
            <v>32956.706162498012</v>
          </cell>
          <cell r="BZ35" t="str">
            <v>Total Groupe CAsa, dont CR (traitées en MEQ)</v>
          </cell>
          <cell r="CB35">
            <v>347529.87789929222</v>
          </cell>
          <cell r="CH35">
            <v>38524.477874954762</v>
          </cell>
          <cell r="CJ35">
            <v>33015.33840043276</v>
          </cell>
          <cell r="CK35">
            <v>323677.83428669866</v>
          </cell>
          <cell r="CQ35">
            <v>34205.045879997379</v>
          </cell>
          <cell r="CS35">
            <v>30749.394257236378</v>
          </cell>
          <cell r="CU35">
            <v>330238.611409373</v>
          </cell>
          <cell r="DA35">
            <v>38233.597638261686</v>
          </cell>
          <cell r="DC35">
            <v>31372.668083890439</v>
          </cell>
          <cell r="DD35">
            <v>323401.84357901843</v>
          </cell>
          <cell r="DJ35">
            <v>36799.141175282057</v>
          </cell>
          <cell r="DL35">
            <v>30723.175140006748</v>
          </cell>
          <cell r="DN35">
            <v>320602.32586232619</v>
          </cell>
          <cell r="DT35">
            <v>36452.649932659035</v>
          </cell>
          <cell r="DV35">
            <v>30457.220956920988</v>
          </cell>
          <cell r="DX35">
            <v>306892.47400905011</v>
          </cell>
          <cell r="EA35">
            <v>340802.97400905011</v>
          </cell>
          <cell r="ED35">
            <v>35412.947048669506</v>
          </cell>
          <cell r="EF35">
            <v>29154.785030859759</v>
          </cell>
          <cell r="EH35">
            <v>307256.36594485142</v>
          </cell>
          <cell r="EK35">
            <v>341166.86594485142</v>
          </cell>
          <cell r="EN35">
            <v>34894.000266045136</v>
          </cell>
          <cell r="EP35">
            <v>29189.354764760887</v>
          </cell>
          <cell r="ER35">
            <v>306746.7279187793</v>
          </cell>
          <cell r="EU35">
            <v>340657.2279187793</v>
          </cell>
          <cell r="EX35">
            <v>34877.603465125983</v>
          </cell>
          <cell r="EZ35">
            <v>29140.939152284031</v>
          </cell>
          <cell r="FB35">
            <v>298773.47115258733</v>
          </cell>
          <cell r="FE35">
            <v>332683.97115258733</v>
          </cell>
          <cell r="FH35">
            <v>34191.047292001393</v>
          </cell>
          <cell r="FJ35">
            <v>28383.479759495793</v>
          </cell>
          <cell r="FL35">
            <v>296387.84862464998</v>
          </cell>
          <cell r="FO35">
            <v>330298.34862464998</v>
          </cell>
          <cell r="FR35">
            <v>33725.616845570505</v>
          </cell>
        </row>
        <row r="37">
          <cell r="Q37" t="str">
            <v>Total Métiers (hors AHM)</v>
          </cell>
          <cell r="S37">
            <v>333116.83502307057</v>
          </cell>
          <cell r="Z37">
            <v>31646.099327191707</v>
          </cell>
          <cell r="AB37">
            <v>321675.77069595933</v>
          </cell>
          <cell r="AC37">
            <v>329934.02901778894</v>
          </cell>
          <cell r="AJ37">
            <v>31343.732756689951</v>
          </cell>
          <cell r="AL37">
            <v>321675.77069595933</v>
          </cell>
          <cell r="AN37" t="str">
            <v>Total Métiers (hors AHM)</v>
          </cell>
          <cell r="AP37">
            <v>321675.77069595933</v>
          </cell>
          <cell r="AW37">
            <v>30559.198216116136</v>
          </cell>
          <cell r="AY37">
            <v>309867.72645059461</v>
          </cell>
          <cell r="BF37">
            <v>29437.434012806487</v>
          </cell>
          <cell r="BG37">
            <v>29437.434012806487</v>
          </cell>
          <cell r="BH37">
            <v>310728.34735411376</v>
          </cell>
          <cell r="BO37">
            <v>29519.19299864081</v>
          </cell>
          <cell r="BP37">
            <v>319799.42355120997</v>
          </cell>
          <cell r="BQ37">
            <v>319799.42355120997</v>
          </cell>
          <cell r="BW37">
            <v>36518.160000501746</v>
          </cell>
          <cell r="BX37">
            <v>30380.945237364951</v>
          </cell>
          <cell r="BZ37" t="str">
            <v>Total Métiers (hors AHM)</v>
          </cell>
          <cell r="CB37">
            <v>320169.04661780607</v>
          </cell>
          <cell r="CH37">
            <v>33325.919931472388</v>
          </cell>
          <cell r="CJ37">
            <v>30416.059428691577</v>
          </cell>
          <cell r="CK37">
            <v>298798.93300127867</v>
          </cell>
          <cell r="CQ37">
            <v>34205.045879997379</v>
          </cell>
          <cell r="CS37">
            <v>28385.898635121477</v>
          </cell>
          <cell r="CU37">
            <v>306287.14115402999</v>
          </cell>
          <cell r="DA37">
            <v>35958.207964004105</v>
          </cell>
          <cell r="DC37">
            <v>29097.278409632854</v>
          </cell>
          <cell r="DD37">
            <v>300144.91607547842</v>
          </cell>
          <cell r="DJ37">
            <v>34589.733062445754</v>
          </cell>
          <cell r="DL37">
            <v>28513.767027170448</v>
          </cell>
          <cell r="DN37">
            <v>297745.22175554885</v>
          </cell>
          <cell r="DT37">
            <v>34281.225042515187</v>
          </cell>
          <cell r="DV37">
            <v>28285.79606677714</v>
          </cell>
          <cell r="DX37">
            <v>285238.97137887229</v>
          </cell>
          <cell r="EF37">
            <v>27097.702280992868</v>
          </cell>
          <cell r="EH37">
            <v>282481.45885454002</v>
          </cell>
          <cell r="EP37">
            <v>26835.738591181303</v>
          </cell>
          <cell r="ER37">
            <v>281836.17187770014</v>
          </cell>
          <cell r="EZ37">
            <v>26774.436328381511</v>
          </cell>
          <cell r="FB37">
            <v>272831.33965012105</v>
          </cell>
          <cell r="FJ37">
            <v>25918.977266761496</v>
          </cell>
          <cell r="FL37">
            <v>272424.70299054997</v>
          </cell>
        </row>
        <row r="39">
          <cell r="Q39">
            <v>340.79999999999995</v>
          </cell>
          <cell r="AN39">
            <v>340.79999999999995</v>
          </cell>
        </row>
        <row r="40">
          <cell r="CH40" t="e">
            <v>#DIV/0!</v>
          </cell>
          <cell r="CQ40">
            <v>0</v>
          </cell>
          <cell r="DA40" t="e">
            <v>#DIV/0!</v>
          </cell>
          <cell r="DJ40">
            <v>0</v>
          </cell>
          <cell r="DT40" t="e">
            <v>#DIV/0!</v>
          </cell>
          <cell r="ED40" t="e">
            <v>#DIV/0!</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9:P20"/>
  <sheetViews>
    <sheetView showGridLines="0" topLeftCell="A10" zoomScaleNormal="100" workbookViewId="0">
      <selection activeCell="W20" sqref="W20"/>
    </sheetView>
  </sheetViews>
  <sheetFormatPr baseColWidth="10" defaultColWidth="11.453125" defaultRowHeight="13.5" customHeight="1"/>
  <cols>
    <col min="1" max="1" width="5.54296875" style="1" customWidth="1"/>
    <col min="2" max="2" width="30.54296875" style="1" customWidth="1"/>
    <col min="3" max="3" width="12.54296875" style="1" customWidth="1"/>
    <col min="4" max="4" width="91.54296875" style="1" customWidth="1"/>
    <col min="5" max="14" width="11.453125" style="3"/>
    <col min="15" max="16384" width="11.453125" style="1"/>
  </cols>
  <sheetData>
    <row r="9" spans="1:16" ht="19">
      <c r="B9" s="2" t="s">
        <v>0</v>
      </c>
      <c r="C9" s="2"/>
    </row>
    <row r="10" spans="1:16" ht="12.5"/>
    <row r="11" spans="1:16" ht="12.5"/>
    <row r="12" spans="1:16" ht="15.5">
      <c r="B12" s="4"/>
      <c r="C12" s="4"/>
    </row>
    <row r="14" spans="1:16" ht="13" hidden="1">
      <c r="B14" s="5" t="s">
        <v>1</v>
      </c>
      <c r="C14" s="5" t="s">
        <v>2</v>
      </c>
      <c r="D14" s="5" t="s">
        <v>3</v>
      </c>
      <c r="O14" s="3"/>
    </row>
    <row r="15" spans="1:16" ht="13.5" hidden="1" customHeight="1">
      <c r="A15" s="6"/>
      <c r="B15" s="6" t="s">
        <v>4</v>
      </c>
      <c r="C15" s="7">
        <v>2015</v>
      </c>
      <c r="D15" s="8" t="s">
        <v>5</v>
      </c>
      <c r="E15" s="9"/>
      <c r="F15" s="9"/>
      <c r="G15" s="9"/>
      <c r="H15" s="9"/>
      <c r="I15" s="9"/>
      <c r="J15" s="9"/>
      <c r="K15" s="9"/>
      <c r="L15" s="9"/>
      <c r="M15" s="9"/>
      <c r="N15" s="9"/>
      <c r="O15" s="6"/>
      <c r="P15" s="6"/>
    </row>
    <row r="16" spans="1:16" ht="25" hidden="1">
      <c r="A16" s="6"/>
      <c r="B16" s="6" t="s">
        <v>6</v>
      </c>
      <c r="C16" s="10">
        <v>2015</v>
      </c>
      <c r="D16" s="11" t="s">
        <v>7</v>
      </c>
      <c r="E16" s="9"/>
      <c r="F16" s="9"/>
      <c r="G16" s="9"/>
      <c r="H16" s="9"/>
      <c r="I16" s="9"/>
      <c r="J16" s="9"/>
      <c r="K16" s="9"/>
      <c r="L16" s="9"/>
      <c r="M16" s="9"/>
      <c r="N16" s="9"/>
      <c r="O16" s="6"/>
      <c r="P16" s="6"/>
    </row>
    <row r="17" spans="1:16" ht="13.5" hidden="1" customHeight="1">
      <c r="A17" s="6"/>
      <c r="B17" s="6" t="s">
        <v>8</v>
      </c>
      <c r="C17" s="10">
        <v>2015</v>
      </c>
      <c r="D17" s="12" t="s">
        <v>9</v>
      </c>
      <c r="E17" s="9"/>
      <c r="F17" s="9"/>
      <c r="G17" s="9"/>
      <c r="H17" s="9"/>
      <c r="I17" s="9"/>
      <c r="J17" s="9"/>
      <c r="K17" s="9"/>
      <c r="L17" s="9"/>
      <c r="M17" s="9"/>
      <c r="N17" s="9"/>
      <c r="O17" s="6"/>
      <c r="P17" s="6"/>
    </row>
    <row r="18" spans="1:16" ht="13.5" hidden="1" customHeight="1">
      <c r="A18" s="6"/>
      <c r="B18" s="6" t="s">
        <v>10</v>
      </c>
      <c r="C18" s="10">
        <v>2015</v>
      </c>
      <c r="D18" s="12" t="s">
        <v>11</v>
      </c>
      <c r="E18" s="9"/>
      <c r="F18" s="9"/>
      <c r="G18" s="9"/>
      <c r="H18" s="9"/>
      <c r="I18" s="9"/>
      <c r="J18" s="9"/>
      <c r="K18" s="9"/>
      <c r="L18" s="9"/>
      <c r="M18" s="9"/>
      <c r="N18" s="9"/>
      <c r="O18" s="6"/>
      <c r="P18" s="6"/>
    </row>
    <row r="19" spans="1:16" ht="13.5" hidden="1" customHeight="1">
      <c r="A19" s="6"/>
      <c r="B19" s="6"/>
      <c r="C19" s="6"/>
      <c r="D19" s="13"/>
      <c r="E19" s="9"/>
      <c r="F19" s="9"/>
      <c r="G19" s="9"/>
      <c r="H19" s="9"/>
      <c r="I19" s="9"/>
      <c r="J19" s="9"/>
      <c r="K19" s="9"/>
      <c r="L19" s="9"/>
      <c r="M19" s="9"/>
      <c r="N19" s="9"/>
      <c r="O19" s="6"/>
      <c r="P19" s="6"/>
    </row>
    <row r="20" spans="1:16" ht="13.5" customHeight="1">
      <c r="A20" s="6"/>
      <c r="B20" s="6"/>
      <c r="C20" s="6"/>
      <c r="D20" s="13"/>
      <c r="E20" s="9"/>
      <c r="F20" s="9"/>
      <c r="G20" s="9"/>
      <c r="H20" s="9"/>
      <c r="I20" s="9"/>
      <c r="J20" s="9"/>
      <c r="K20" s="9"/>
      <c r="L20" s="9"/>
      <c r="M20" s="9"/>
      <c r="N20" s="9"/>
      <c r="O20" s="6"/>
      <c r="P20"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92D050"/>
    <pageSetUpPr fitToPage="1"/>
  </sheetPr>
  <dimension ref="A1:AZ399"/>
  <sheetViews>
    <sheetView showGridLines="0" topLeftCell="B5" zoomScale="70" zoomScaleNormal="70" zoomScaleSheetLayoutView="70" workbookViewId="0">
      <selection activeCell="AK16" sqref="AK16"/>
    </sheetView>
  </sheetViews>
  <sheetFormatPr baseColWidth="10" defaultColWidth="11.453125" defaultRowHeight="12.5" outlineLevelRow="2" outlineLevelCol="1"/>
  <cols>
    <col min="1" max="1" width="21.54296875" style="100" hidden="1" customWidth="1" outlineLevel="1"/>
    <col min="2" max="2" width="36.54296875" style="100" customWidth="1" collapsed="1"/>
    <col min="3" max="7" width="12.54296875" style="100" hidden="1" customWidth="1" outlineLevel="1"/>
    <col min="8" max="12" width="11.453125" hidden="1" customWidth="1" outlineLevel="1"/>
    <col min="13" max="13" width="11.453125" collapsed="1"/>
    <col min="37" max="37" width="12.54296875" style="146" customWidth="1" outlineLevel="1"/>
    <col min="38" max="38" width="10.54296875" style="146" customWidth="1"/>
    <col min="39" max="39" width="4.1796875" style="146" customWidth="1"/>
    <col min="40" max="40" width="12.54296875" style="146" customWidth="1" outlineLevel="1"/>
    <col min="41" max="41" width="10.54296875" style="146" customWidth="1"/>
    <col min="42" max="42" width="1.7265625" style="146" customWidth="1"/>
    <col min="43" max="43" width="12.54296875" style="146" customWidth="1" outlineLevel="1"/>
    <col min="44" max="44" width="11.26953125" style="146" customWidth="1"/>
    <col min="45" max="45" width="2.54296875" style="146" customWidth="1"/>
    <col min="46" max="47" width="12.54296875" style="146" customWidth="1"/>
    <col min="48" max="51" width="12.54296875" style="146" hidden="1" customWidth="1" outlineLevel="1"/>
    <col min="52" max="52" width="11.453125" style="377" collapsed="1"/>
    <col min="53" max="16384" width="11.453125" style="377"/>
  </cols>
  <sheetData>
    <row r="1" spans="1:51" s="234" customFormat="1" ht="13" hidden="1" outlineLevel="2">
      <c r="A1" s="95" t="s">
        <v>109</v>
      </c>
      <c r="B1" s="62"/>
      <c r="C1" s="62" t="s">
        <v>86</v>
      </c>
      <c r="D1" s="62" t="s">
        <v>87</v>
      </c>
      <c r="E1" s="96" t="s">
        <v>88</v>
      </c>
      <c r="F1" s="96" t="s">
        <v>89</v>
      </c>
      <c r="G1" s="58">
        <v>42369</v>
      </c>
      <c r="H1" s="62" t="s">
        <v>90</v>
      </c>
      <c r="I1" s="62" t="s">
        <v>91</v>
      </c>
      <c r="J1" s="96" t="s">
        <v>92</v>
      </c>
      <c r="K1" s="96" t="s">
        <v>93</v>
      </c>
      <c r="L1" s="58">
        <v>42735</v>
      </c>
      <c r="M1" s="62" t="s">
        <v>94</v>
      </c>
      <c r="N1" s="62" t="s">
        <v>95</v>
      </c>
      <c r="O1" s="96" t="s">
        <v>96</v>
      </c>
      <c r="P1" s="96" t="s">
        <v>97</v>
      </c>
      <c r="Q1" s="58">
        <v>43100</v>
      </c>
      <c r="R1" s="96" t="s">
        <v>98</v>
      </c>
      <c r="S1" s="96" t="s">
        <v>99</v>
      </c>
      <c r="T1" s="96" t="s">
        <v>100</v>
      </c>
      <c r="U1" s="96" t="s">
        <v>101</v>
      </c>
      <c r="V1" s="58">
        <v>43465</v>
      </c>
      <c r="W1" s="96" t="s">
        <v>102</v>
      </c>
      <c r="X1" s="96" t="s">
        <v>462</v>
      </c>
      <c r="Y1" s="96" t="s">
        <v>463</v>
      </c>
      <c r="Z1" s="96" t="s">
        <v>464</v>
      </c>
      <c r="AA1" s="58">
        <v>43830</v>
      </c>
      <c r="AB1" s="96" t="s">
        <v>468</v>
      </c>
      <c r="AC1" s="96" t="s">
        <v>472</v>
      </c>
      <c r="AD1" s="96" t="s">
        <v>480</v>
      </c>
      <c r="AE1" s="96" t="s">
        <v>481</v>
      </c>
      <c r="AF1" s="58">
        <v>44196</v>
      </c>
      <c r="AG1" s="96" t="s">
        <v>484</v>
      </c>
      <c r="AH1" s="96" t="s">
        <v>492</v>
      </c>
      <c r="AI1" s="96" t="s">
        <v>504</v>
      </c>
      <c r="AJ1" s="141"/>
      <c r="AK1" s="376" t="s">
        <v>480</v>
      </c>
      <c r="AL1" s="142" t="str">
        <f>LEFT($AI:$AI,2)&amp;"/"&amp;LEFT(AK:AK,2)</f>
        <v>T3/T3</v>
      </c>
      <c r="AM1" s="143"/>
      <c r="AN1" s="142" t="s">
        <v>492</v>
      </c>
      <c r="AO1" s="142" t="str">
        <f>LEFT($AI:$AI,2)&amp;"/"&amp;LEFT(AN:AN,2)</f>
        <v>T3/T2</v>
      </c>
      <c r="AP1" s="143"/>
      <c r="AQ1" s="144">
        <v>44469</v>
      </c>
      <c r="AR1" s="145" t="str">
        <f>AR14</f>
        <v>9M/9M</v>
      </c>
      <c r="AS1" s="146"/>
      <c r="AT1" s="147" t="s">
        <v>103</v>
      </c>
      <c r="AU1" s="146"/>
      <c r="AV1" s="146"/>
      <c r="AW1" s="146"/>
      <c r="AX1" s="146"/>
      <c r="AY1" s="146"/>
    </row>
    <row r="2" spans="1:51" s="234" customFormat="1" ht="13" hidden="1" outlineLevel="2">
      <c r="A2" s="95"/>
      <c r="B2" s="62"/>
      <c r="C2" s="62" t="str">
        <f>LEFT(C$1,3)&amp;RIGHT(C$1,2)&amp;"_"&amp;$3:$3</f>
        <v>T1-15_Stated</v>
      </c>
      <c r="D2" s="62" t="str">
        <f>LEFT(D$1,3)&amp;RIGHT(D$1,2)&amp;"_"&amp;$3:$3</f>
        <v>T2-15_Stated</v>
      </c>
      <c r="E2" s="96" t="str">
        <f>LEFT(E$1,3)&amp;RIGHT(E$1,2)&amp;"_"&amp;$3:$3</f>
        <v>T3-15_Stated</v>
      </c>
      <c r="F2" s="96" t="str">
        <f>LEFT(F$1,3)&amp;RIGHT(F$1,2)&amp;"_"&amp;$3:$3</f>
        <v>T4-15_Stated</v>
      </c>
      <c r="G2" s="58" t="str">
        <f>SUBSTITUTE(INDEX($AT$1:$AT$4,MONTH($1:$1)/3,1)&amp;RIGHT(YEAR($1:$1),2),"FY-","")&amp;"_"&amp;G$3</f>
        <v>2015_Stated</v>
      </c>
      <c r="H2" s="62" t="str">
        <f>LEFT(H$1,3)&amp;RIGHT(H$1,2)&amp;"_"&amp;$3:$3</f>
        <v>T1-16_Stated</v>
      </c>
      <c r="I2" s="62" t="str">
        <f>LEFT(I$1,3)&amp;RIGHT(I$1,2)&amp;"_"&amp;$3:$3</f>
        <v>T2-16_Stated</v>
      </c>
      <c r="J2" s="96" t="str">
        <f>LEFT(J$1,3)&amp;RIGHT(J$1,2)&amp;"_"&amp;$3:$3</f>
        <v>T3-16_Stated</v>
      </c>
      <c r="K2" s="96" t="str">
        <f>LEFT(K$1,3)&amp;RIGHT(K$1,2)&amp;"_"&amp;$3:$3</f>
        <v>T4-16_Stated</v>
      </c>
      <c r="L2" s="58" t="str">
        <f>SUBSTITUTE(INDEX($AT$1:$AT$4,MONTH($1:$1)/3,1)&amp;RIGHT(YEAR($1:$1),2),"FY-","")&amp;"_"&amp;L$3</f>
        <v>2016_Stated</v>
      </c>
      <c r="M2" s="62" t="str">
        <f>LEFT(M$1,3)&amp;RIGHT(M$1,2)&amp;"_"&amp;$3:$3</f>
        <v>T1-17_Stated</v>
      </c>
      <c r="N2" s="62" t="str">
        <f>LEFT(N$1,3)&amp;RIGHT(N$1,2)&amp;"_"&amp;$3:$3</f>
        <v>T2-17_Stated</v>
      </c>
      <c r="O2" s="96" t="str">
        <f>LEFT(O$1,3)&amp;RIGHT(O$1,2)&amp;"_"&amp;$3:$3</f>
        <v>T3-17_Stated</v>
      </c>
      <c r="P2" s="96" t="str">
        <f>LEFT(P$1,3)&amp;RIGHT(P$1,2)&amp;"_"&amp;$3:$3</f>
        <v>T4-17_Stated</v>
      </c>
      <c r="Q2" s="58" t="str">
        <f>SUBSTITUTE(INDEX($AT$1:$AT$4,MONTH($1:$1)/3,1)&amp;RIGHT(YEAR($1:$1),2),"FY-","")&amp;"_"&amp;Q$3</f>
        <v>2017_Stated</v>
      </c>
      <c r="R2" s="96" t="str">
        <f>LEFT(R$1,3)&amp;RIGHT(R$1,2)&amp;"_"&amp;$3:$3</f>
        <v>T1-18_Stated</v>
      </c>
      <c r="S2" s="96" t="str">
        <f>LEFT(S$1,3)&amp;RIGHT(S$1,2)&amp;"_"&amp;$3:$3</f>
        <v>T2-18_Stated</v>
      </c>
      <c r="T2" s="96" t="str">
        <f>LEFT(T$1,3)&amp;RIGHT(T$1,2)&amp;"_"&amp;$3:$3</f>
        <v>T3-18_Stated</v>
      </c>
      <c r="U2" s="96" t="str">
        <f>LEFT(U$1,3)&amp;RIGHT(U$1,2)&amp;"_"&amp;$3:$3</f>
        <v>T4-18_Stated</v>
      </c>
      <c r="V2" s="58" t="str">
        <f>SUBSTITUTE(INDEX($AT$1:$AT$4,MONTH($1:$1)/3,1)&amp;RIGHT(YEAR($1:$1),2),"FY-","")&amp;"_"&amp;V$3</f>
        <v>2018_Stated</v>
      </c>
      <c r="W2" s="96" t="str">
        <f>LEFT(W$1,3)&amp;RIGHT(W$1,2)&amp;"_"&amp;$3:$3</f>
        <v>T1-19_Stated</v>
      </c>
      <c r="X2" s="96" t="str">
        <f>LEFT(X$1,3)&amp;RIGHT(X$1,2)&amp;"_"&amp;$3:$3</f>
        <v>T2-19_Stated</v>
      </c>
      <c r="Y2" s="96" t="str">
        <f>LEFT(Y$1,3)&amp;RIGHT(Y$1,2)&amp;"_"&amp;$3:$3</f>
        <v>T3-19_Stated</v>
      </c>
      <c r="Z2" s="96" t="str">
        <f>LEFT(Z$1,3)&amp;RIGHT(Z$1,2)&amp;"_"&amp;$3:$3</f>
        <v>T4-19_Stated</v>
      </c>
      <c r="AA2" s="58" t="str">
        <f>SUBSTITUTE(INDEX($AT$1:$AT$4,MONTH($1:$1)/3,1)&amp;RIGHT(YEAR($1:$1),2),"FY-","")&amp;"_"&amp;AA$3</f>
        <v>2019_Stated</v>
      </c>
      <c r="AB2" s="96" t="str">
        <f>LEFT(AB$1,3)&amp;RIGHT(AB$1,2)&amp;"_"&amp;$3:$3</f>
        <v>T1-20_Stated</v>
      </c>
      <c r="AC2" s="96" t="str">
        <f>LEFT(AC$1,3)&amp;RIGHT(AC$1,2)&amp;"_"&amp;$3:$3</f>
        <v>T2-20_Stated</v>
      </c>
      <c r="AD2" s="96" t="str">
        <f>LEFT(AD$1,3)&amp;RIGHT(AD$1,2)&amp;"_"&amp;$3:$3</f>
        <v>T3-20_Stated</v>
      </c>
      <c r="AE2" s="96" t="str">
        <f>LEFT(AE$1,3)&amp;RIGHT(AE$1,2)&amp;"_"&amp;$3:$3</f>
        <v>T4-20_Stated</v>
      </c>
      <c r="AF2" s="58" t="str">
        <f>SUBSTITUTE(INDEX($AT$1:$AT$4,MONTH($1:$1)/3,1)&amp;RIGHT(YEAR($1:$1),2),"FY-","")&amp;"_"&amp;AF$3</f>
        <v>2020_Stated</v>
      </c>
      <c r="AG2" s="96" t="str">
        <f>LEFT(AG$1,3)&amp;RIGHT(AG$1,2)&amp;"_"&amp;$3:$3</f>
        <v>T1-21_Stated</v>
      </c>
      <c r="AH2" s="96" t="str">
        <f>LEFT(AH$1,3)&amp;RIGHT(AH$1,2)&amp;"_"&amp;$3:$3</f>
        <v>T2-21_Stated</v>
      </c>
      <c r="AI2" s="96" t="str">
        <f>LEFT(AI$1,3)&amp;RIGHT(AI$1,2)&amp;"_"&amp;$3:$3</f>
        <v>T3-21_Stated</v>
      </c>
      <c r="AJ2" s="141"/>
      <c r="AK2" s="376" t="str">
        <f>LEFT(AK$1,3)&amp;RIGHT(AK$1,2)&amp;"_"&amp;$3:$3</f>
        <v>T3-20_Stated</v>
      </c>
      <c r="AL2" s="143"/>
      <c r="AM2" s="143"/>
      <c r="AN2" s="142" t="str">
        <f>LEFT(AN$1,3)&amp;RIGHT(AN$1,2)&amp;"_"&amp;$3:$3</f>
        <v>T2-21_Stated</v>
      </c>
      <c r="AO2" s="143"/>
      <c r="AP2" s="143"/>
      <c r="AQ2" s="144" t="str">
        <f>SUBSTITUTE(INDEX($AT$1:$AT$4,MONTH($1:$1)/3,1)&amp;RIGHT(YEAR($1:$1),2),"FY-","")&amp;"_"&amp;AQ$3</f>
        <v>9M-21_Stated</v>
      </c>
      <c r="AR2" s="146"/>
      <c r="AS2" s="146"/>
      <c r="AT2" s="148" t="s">
        <v>485</v>
      </c>
      <c r="AU2" s="146"/>
      <c r="AV2" s="146"/>
      <c r="AW2" s="146"/>
      <c r="AX2" s="146"/>
      <c r="AY2" s="146"/>
    </row>
    <row r="3" spans="1:51" s="234" customFormat="1" ht="13" hidden="1" outlineLevel="2">
      <c r="A3" s="95" t="s">
        <v>110</v>
      </c>
      <c r="B3" s="97" t="s">
        <v>33</v>
      </c>
      <c r="C3" s="65" t="str">
        <f t="shared" ref="C3:AK3" si="0">$B$3</f>
        <v>Stated</v>
      </c>
      <c r="D3" s="65" t="str">
        <f t="shared" si="0"/>
        <v>Stated</v>
      </c>
      <c r="E3" s="65" t="str">
        <f t="shared" si="0"/>
        <v>Stated</v>
      </c>
      <c r="F3" s="65" t="str">
        <f t="shared" si="0"/>
        <v>Stated</v>
      </c>
      <c r="G3" s="65" t="str">
        <f t="shared" si="0"/>
        <v>Stated</v>
      </c>
      <c r="H3" s="65" t="str">
        <f t="shared" si="0"/>
        <v>Stated</v>
      </c>
      <c r="I3" s="65" t="str">
        <f t="shared" si="0"/>
        <v>Stated</v>
      </c>
      <c r="J3" s="65" t="str">
        <f t="shared" si="0"/>
        <v>Stated</v>
      </c>
      <c r="K3" s="65" t="str">
        <f t="shared" si="0"/>
        <v>Stated</v>
      </c>
      <c r="L3" s="65" t="str">
        <f t="shared" si="0"/>
        <v>Stated</v>
      </c>
      <c r="M3" s="65" t="str">
        <f t="shared" si="0"/>
        <v>Stated</v>
      </c>
      <c r="N3" s="65" t="str">
        <f t="shared" si="0"/>
        <v>Stated</v>
      </c>
      <c r="O3" s="65" t="str">
        <f t="shared" si="0"/>
        <v>Stated</v>
      </c>
      <c r="P3" s="65" t="str">
        <f t="shared" si="0"/>
        <v>Stated</v>
      </c>
      <c r="Q3" s="65" t="str">
        <f t="shared" si="0"/>
        <v>Stated</v>
      </c>
      <c r="R3" s="65" t="str">
        <f t="shared" si="0"/>
        <v>Stated</v>
      </c>
      <c r="S3" s="65" t="str">
        <f t="shared" si="0"/>
        <v>Stated</v>
      </c>
      <c r="T3" s="65" t="str">
        <f t="shared" si="0"/>
        <v>Stated</v>
      </c>
      <c r="U3" s="65" t="str">
        <f t="shared" si="0"/>
        <v>Stated</v>
      </c>
      <c r="V3" s="65" t="str">
        <f t="shared" si="0"/>
        <v>Stated</v>
      </c>
      <c r="W3" s="65" t="str">
        <f t="shared" si="0"/>
        <v>Stated</v>
      </c>
      <c r="X3" s="65" t="str">
        <f t="shared" si="0"/>
        <v>Stated</v>
      </c>
      <c r="Y3" s="65" t="str">
        <f t="shared" si="0"/>
        <v>Stated</v>
      </c>
      <c r="Z3" s="65" t="str">
        <f t="shared" si="0"/>
        <v>Stated</v>
      </c>
      <c r="AA3" s="65" t="str">
        <f t="shared" si="0"/>
        <v>Stated</v>
      </c>
      <c r="AB3" s="65" t="str">
        <f t="shared" si="0"/>
        <v>Stated</v>
      </c>
      <c r="AC3" s="65" t="str">
        <f t="shared" si="0"/>
        <v>Stated</v>
      </c>
      <c r="AD3" s="65" t="str">
        <f t="shared" si="0"/>
        <v>Stated</v>
      </c>
      <c r="AE3" s="65" t="str">
        <f t="shared" si="0"/>
        <v>Stated</v>
      </c>
      <c r="AF3" s="65" t="str">
        <f t="shared" si="0"/>
        <v>Stated</v>
      </c>
      <c r="AG3" s="65" t="str">
        <f t="shared" si="0"/>
        <v>Stated</v>
      </c>
      <c r="AH3" s="65" t="str">
        <f t="shared" si="0"/>
        <v>Stated</v>
      </c>
      <c r="AI3" s="65" t="str">
        <f t="shared" si="0"/>
        <v>Stated</v>
      </c>
      <c r="AJ3" s="149"/>
      <c r="AK3" s="150" t="str">
        <f t="shared" si="0"/>
        <v>Stated</v>
      </c>
      <c r="AL3" s="143"/>
      <c r="AM3" s="143"/>
      <c r="AN3" s="150" t="str">
        <f>$B$3</f>
        <v>Stated</v>
      </c>
      <c r="AO3" s="143"/>
      <c r="AP3" s="143"/>
      <c r="AQ3" s="150" t="str">
        <f>$B$3</f>
        <v>Stated</v>
      </c>
      <c r="AR3" s="146"/>
      <c r="AS3" s="146"/>
      <c r="AT3" s="148" t="s">
        <v>105</v>
      </c>
      <c r="AU3" s="146"/>
      <c r="AV3" s="146"/>
      <c r="AW3" s="146"/>
      <c r="AX3" s="146"/>
      <c r="AY3" s="146"/>
    </row>
    <row r="4" spans="1:51" s="234" customFormat="1" ht="14.5" hidden="1" outlineLevel="2">
      <c r="A4" s="95"/>
      <c r="B4" s="98"/>
      <c r="C4" s="99"/>
      <c r="D4" s="99"/>
      <c r="E4" s="99"/>
      <c r="F4" s="99"/>
      <c r="G4" s="99"/>
      <c r="H4" s="99"/>
      <c r="I4" s="99"/>
      <c r="J4" s="99"/>
      <c r="K4" s="98"/>
      <c r="L4" s="99"/>
      <c r="M4" s="151"/>
      <c r="N4" s="151"/>
      <c r="O4" s="152"/>
      <c r="P4" s="152"/>
      <c r="Q4" s="99"/>
      <c r="R4" s="152"/>
      <c r="S4" s="152"/>
      <c r="T4" s="152"/>
      <c r="U4" s="152"/>
      <c r="V4" s="99"/>
      <c r="W4" s="152"/>
      <c r="X4" s="152"/>
      <c r="Y4" s="152"/>
      <c r="Z4" s="152"/>
      <c r="AA4" s="152"/>
      <c r="AB4" s="152"/>
      <c r="AC4" s="152"/>
      <c r="AD4" s="152"/>
      <c r="AE4" s="152"/>
      <c r="AF4" s="152"/>
      <c r="AG4" s="152"/>
      <c r="AH4" s="152"/>
      <c r="AI4" s="152"/>
      <c r="AJ4" s="153"/>
      <c r="AK4" s="154"/>
      <c r="AL4" s="143"/>
      <c r="AM4" s="143"/>
      <c r="AN4" s="154"/>
      <c r="AO4" s="143"/>
      <c r="AP4" s="143"/>
      <c r="AQ4" s="154"/>
      <c r="AR4" s="146"/>
      <c r="AS4" s="146"/>
      <c r="AT4" s="155" t="s">
        <v>106</v>
      </c>
      <c r="AU4" s="146"/>
      <c r="AV4" s="146"/>
      <c r="AW4" s="146"/>
      <c r="AX4" s="146"/>
      <c r="AY4" s="146"/>
    </row>
    <row r="5" spans="1:51" s="234" customFormat="1" ht="13.5" customHeight="1" collapsed="1">
      <c r="A5" s="26"/>
      <c r="B5" s="100"/>
      <c r="C5" s="100"/>
      <c r="D5" s="100"/>
      <c r="E5" s="100"/>
      <c r="F5" s="100"/>
      <c r="G5" s="100"/>
      <c r="H5" s="100"/>
      <c r="I5" s="100"/>
      <c r="J5" s="100"/>
      <c r="K5" s="100"/>
      <c r="L5" s="100"/>
      <c r="M5" s="100"/>
      <c r="N5" s="100"/>
      <c r="O5" s="156"/>
      <c r="P5" s="156"/>
      <c r="Q5" s="100"/>
      <c r="R5" s="156"/>
      <c r="S5" s="156"/>
      <c r="T5" s="156"/>
      <c r="U5" s="156"/>
      <c r="V5" s="100"/>
      <c r="W5" s="156"/>
      <c r="X5" s="156"/>
      <c r="Y5" s="156"/>
      <c r="Z5" s="156"/>
      <c r="AA5" s="156"/>
      <c r="AB5" s="156"/>
      <c r="AC5" s="156"/>
      <c r="AD5" s="156"/>
      <c r="AE5" s="156"/>
      <c r="AF5" s="156"/>
      <c r="AG5" s="156"/>
      <c r="AH5" s="156"/>
      <c r="AI5" s="156"/>
      <c r="AJ5" s="157"/>
      <c r="AK5" s="146"/>
      <c r="AL5" s="143"/>
      <c r="AM5" s="143"/>
      <c r="AN5" s="146"/>
      <c r="AO5" s="143"/>
      <c r="AP5" s="143"/>
      <c r="AQ5" s="146"/>
      <c r="AR5" s="143"/>
      <c r="AS5" s="146"/>
      <c r="AT5" s="146"/>
      <c r="AU5" s="146"/>
      <c r="AV5" s="146"/>
      <c r="AW5" s="146"/>
      <c r="AX5" s="146"/>
      <c r="AY5" s="146"/>
    </row>
    <row r="6" spans="1:51" s="234" customFormat="1" ht="13.5" customHeight="1">
      <c r="A6" s="26"/>
      <c r="B6" s="100"/>
      <c r="C6" s="100"/>
      <c r="D6" s="100"/>
      <c r="E6" s="100"/>
      <c r="F6" s="100"/>
      <c r="G6" s="100"/>
      <c r="H6" s="100"/>
      <c r="I6" s="100"/>
      <c r="J6" s="100"/>
      <c r="K6" s="100"/>
      <c r="L6" s="100"/>
      <c r="M6" s="100"/>
      <c r="N6" s="100"/>
      <c r="O6" s="156"/>
      <c r="P6" s="156"/>
      <c r="Q6" s="100"/>
      <c r="R6" s="156"/>
      <c r="S6" s="156"/>
      <c r="T6" s="156"/>
      <c r="U6" s="156"/>
      <c r="V6" s="100"/>
      <c r="W6" s="156"/>
      <c r="X6" s="156"/>
      <c r="Y6" s="156"/>
      <c r="Z6" s="156"/>
      <c r="AA6" s="156"/>
      <c r="AB6" s="156"/>
      <c r="AC6" s="156"/>
      <c r="AD6" s="156"/>
      <c r="AE6" s="156"/>
      <c r="AF6" s="156"/>
      <c r="AG6" s="156"/>
      <c r="AH6" s="156"/>
      <c r="AI6" s="156"/>
      <c r="AJ6" s="157"/>
      <c r="AK6" s="146"/>
      <c r="AL6" s="143"/>
      <c r="AM6" s="143"/>
      <c r="AN6" s="146"/>
      <c r="AO6" s="143"/>
      <c r="AP6" s="143"/>
      <c r="AQ6" s="146"/>
      <c r="AR6" s="143"/>
      <c r="AS6" s="146"/>
      <c r="AT6" s="146"/>
      <c r="AU6" s="146"/>
      <c r="AV6" s="146"/>
      <c r="AW6" s="146"/>
      <c r="AX6" s="146"/>
      <c r="AY6" s="146"/>
    </row>
    <row r="7" spans="1:51" s="234" customFormat="1" ht="13.5" customHeight="1">
      <c r="A7" s="26"/>
      <c r="B7" s="100"/>
      <c r="C7" s="100"/>
      <c r="D7" s="100"/>
      <c r="E7" s="100"/>
      <c r="F7" s="100"/>
      <c r="G7" s="100"/>
      <c r="H7" s="100"/>
      <c r="I7" s="100"/>
      <c r="J7" s="100"/>
      <c r="K7" s="100"/>
      <c r="L7" s="100"/>
      <c r="M7" s="100"/>
      <c r="N7" s="100"/>
      <c r="O7" s="156"/>
      <c r="P7" s="156"/>
      <c r="Q7" s="100"/>
      <c r="R7" s="156"/>
      <c r="S7" s="156"/>
      <c r="T7" s="156"/>
      <c r="U7" s="156"/>
      <c r="V7" s="100"/>
      <c r="W7" s="156"/>
      <c r="X7" s="156"/>
      <c r="Y7" s="156"/>
      <c r="Z7" s="156"/>
      <c r="AA7" s="156"/>
      <c r="AB7" s="156"/>
      <c r="AC7" s="156"/>
      <c r="AD7" s="156"/>
      <c r="AE7" s="156"/>
      <c r="AF7" s="156"/>
      <c r="AG7" s="156"/>
      <c r="AH7" s="156"/>
      <c r="AI7" s="156"/>
      <c r="AJ7" s="157"/>
      <c r="AK7" s="146"/>
      <c r="AL7" s="143"/>
      <c r="AM7" s="143"/>
      <c r="AN7" s="146"/>
      <c r="AO7" s="143"/>
      <c r="AP7" s="143"/>
      <c r="AQ7" s="146"/>
      <c r="AR7" s="143"/>
      <c r="AS7" s="146"/>
      <c r="AT7" s="146"/>
      <c r="AU7" s="146"/>
      <c r="AV7" s="146"/>
      <c r="AW7" s="146"/>
      <c r="AX7" s="146"/>
      <c r="AY7" s="146"/>
    </row>
    <row r="8" spans="1:51" s="234" customFormat="1" ht="13.5" customHeight="1">
      <c r="A8" s="26"/>
      <c r="B8" s="100"/>
      <c r="C8" s="100"/>
      <c r="D8" s="100"/>
      <c r="E8" s="100"/>
      <c r="F8" s="100"/>
      <c r="G8" s="100"/>
      <c r="H8" s="100"/>
      <c r="I8" s="100"/>
      <c r="J8" s="100"/>
      <c r="K8" s="100"/>
      <c r="L8" s="100"/>
      <c r="M8" s="100"/>
      <c r="N8" s="100"/>
      <c r="O8" s="156"/>
      <c r="P8" s="156"/>
      <c r="Q8" s="100"/>
      <c r="R8" s="156"/>
      <c r="S8" s="156"/>
      <c r="T8" s="156"/>
      <c r="U8" s="156"/>
      <c r="V8" s="100"/>
      <c r="W8" s="156"/>
      <c r="X8" s="156"/>
      <c r="Y8" s="156"/>
      <c r="Z8" s="156"/>
      <c r="AA8" s="156"/>
      <c r="AB8" s="156"/>
      <c r="AC8" s="156"/>
      <c r="AD8" s="156"/>
      <c r="AE8" s="156"/>
      <c r="AF8" s="156"/>
      <c r="AG8" s="156"/>
      <c r="AH8" s="156"/>
      <c r="AI8" s="156"/>
      <c r="AJ8" s="157"/>
      <c r="AK8" s="146"/>
      <c r="AL8" s="143"/>
      <c r="AM8" s="143"/>
      <c r="AN8" s="146"/>
      <c r="AO8" s="143"/>
      <c r="AP8" s="143"/>
      <c r="AQ8" s="146"/>
      <c r="AR8" s="143"/>
      <c r="AS8" s="146"/>
      <c r="AT8" s="146"/>
      <c r="AU8" s="146"/>
      <c r="AV8" s="146"/>
      <c r="AW8" s="146"/>
      <c r="AX8" s="146"/>
      <c r="AY8" s="146"/>
    </row>
    <row r="9" spans="1:51" s="234" customFormat="1" ht="13.5" customHeight="1">
      <c r="A9" s="26"/>
      <c r="B9" s="100"/>
      <c r="C9" s="100"/>
      <c r="D9" s="100"/>
      <c r="E9" s="100"/>
      <c r="F9" s="100"/>
      <c r="G9" s="100"/>
      <c r="H9" s="100"/>
      <c r="I9" s="100"/>
      <c r="J9" s="100"/>
      <c r="K9" s="100"/>
      <c r="L9" s="100"/>
      <c r="M9" s="100"/>
      <c r="N9" s="100"/>
      <c r="O9" s="156"/>
      <c r="P9" s="156"/>
      <c r="Q9" s="100"/>
      <c r="R9" s="156"/>
      <c r="S9" s="156"/>
      <c r="T9" s="156"/>
      <c r="U9" s="156"/>
      <c r="V9" s="100"/>
      <c r="W9" s="156"/>
      <c r="X9" s="156"/>
      <c r="Y9" s="156"/>
      <c r="Z9" s="156"/>
      <c r="AA9" s="156"/>
      <c r="AB9" s="156"/>
      <c r="AC9" s="156"/>
      <c r="AD9" s="156"/>
      <c r="AE9" s="156"/>
      <c r="AF9" s="156"/>
      <c r="AG9" s="156"/>
      <c r="AH9" s="156"/>
      <c r="AI9" s="156"/>
      <c r="AJ9" s="157"/>
      <c r="AK9" s="146"/>
      <c r="AL9" s="143"/>
      <c r="AM9" s="143"/>
      <c r="AN9" s="146"/>
      <c r="AO9" s="143"/>
      <c r="AP9" s="143"/>
      <c r="AQ9" s="146"/>
      <c r="AR9" s="143"/>
      <c r="AS9" s="146"/>
      <c r="AT9" s="146"/>
      <c r="AU9" s="146"/>
      <c r="AV9" s="146"/>
      <c r="AW9" s="146"/>
      <c r="AX9" s="146"/>
      <c r="AY9" s="146"/>
    </row>
    <row r="10" spans="1:51" s="234" customFormat="1" ht="19">
      <c r="A10" s="26"/>
      <c r="B10" s="2" t="str">
        <f>"CRÉDIT AGRICOLE S.A. QUARTERLY SERIES - "&amp;UPPER($B$3)&amp;" EARNINGS"</f>
        <v>CRÉDIT AGRICOLE S.A. QUARTERLY SERIES - STATED EARNINGS</v>
      </c>
      <c r="C10" s="100"/>
      <c r="D10" s="100"/>
      <c r="E10" s="100"/>
      <c r="F10" s="100"/>
      <c r="G10" s="100"/>
      <c r="H10" s="100"/>
      <c r="I10" s="100"/>
      <c r="J10" s="100"/>
      <c r="K10" s="100"/>
      <c r="L10" s="100"/>
      <c r="M10" s="100"/>
      <c r="N10" s="100"/>
      <c r="O10" s="156"/>
      <c r="P10" s="156"/>
      <c r="Q10" s="100"/>
      <c r="R10" s="156"/>
      <c r="S10" s="156"/>
      <c r="T10" s="156"/>
      <c r="U10" s="156"/>
      <c r="V10" s="100"/>
      <c r="W10" s="156"/>
      <c r="X10" s="156"/>
      <c r="Y10" s="156"/>
      <c r="Z10" s="156"/>
      <c r="AA10" s="156"/>
      <c r="AB10" s="156"/>
      <c r="AC10" s="156"/>
      <c r="AD10" s="156"/>
      <c r="AE10" s="156"/>
      <c r="AF10" s="156"/>
      <c r="AG10" s="156"/>
      <c r="AH10" s="156"/>
      <c r="AI10" s="156"/>
      <c r="AJ10" s="157"/>
      <c r="AK10" s="146"/>
      <c r="AL10" s="143"/>
      <c r="AM10" s="143"/>
      <c r="AN10" s="146"/>
      <c r="AO10" s="143"/>
      <c r="AP10" s="143"/>
      <c r="AQ10" s="146"/>
      <c r="AR10" s="143"/>
      <c r="AS10" s="146"/>
      <c r="AT10" s="146"/>
      <c r="AU10" s="146"/>
      <c r="AV10" s="146"/>
      <c r="AW10" s="146"/>
      <c r="AX10" s="146"/>
      <c r="AY10" s="146"/>
    </row>
    <row r="11" spans="1:51" s="234" customFormat="1" ht="13.5" customHeight="1">
      <c r="A11" s="26"/>
      <c r="B11" s="100"/>
      <c r="C11" s="100"/>
      <c r="D11" s="100"/>
      <c r="E11" s="100"/>
      <c r="F11" s="100"/>
      <c r="G11" s="100"/>
      <c r="H11" s="100"/>
      <c r="I11" s="100"/>
      <c r="J11" s="100"/>
      <c r="K11" s="100"/>
      <c r="L11" s="100"/>
      <c r="M11" s="100"/>
      <c r="N11" s="100"/>
      <c r="O11" s="156"/>
      <c r="P11" s="156"/>
      <c r="Q11" s="100"/>
      <c r="R11" s="156"/>
      <c r="S11" s="156"/>
      <c r="T11" s="156"/>
      <c r="U11" s="156"/>
      <c r="V11" s="100"/>
      <c r="W11" s="156"/>
      <c r="X11" s="156"/>
      <c r="Y11" s="156"/>
      <c r="Z11" s="156"/>
      <c r="AA11" s="156"/>
      <c r="AB11" s="156"/>
      <c r="AC11" s="156"/>
      <c r="AD11" s="156"/>
      <c r="AE11" s="156"/>
      <c r="AF11" s="156"/>
      <c r="AG11" s="156"/>
      <c r="AH11" s="156"/>
      <c r="AI11" s="156"/>
      <c r="AJ11" s="157"/>
      <c r="AK11" s="146"/>
      <c r="AL11" s="143"/>
      <c r="AM11" s="143"/>
      <c r="AN11" s="146"/>
      <c r="AO11" s="143"/>
      <c r="AP11" s="143"/>
      <c r="AQ11" s="146"/>
      <c r="AR11" s="143"/>
      <c r="AS11" s="146"/>
      <c r="AT11" s="146"/>
      <c r="AU11" s="146"/>
      <c r="AV11" s="146"/>
      <c r="AW11" s="146"/>
      <c r="AX11" s="146"/>
      <c r="AY11" s="146"/>
    </row>
    <row r="12" spans="1:51" s="234" customFormat="1" ht="16" thickBot="1">
      <c r="A12" s="26"/>
      <c r="B12" s="101" t="s">
        <v>111</v>
      </c>
      <c r="C12" s="102"/>
      <c r="D12" s="102"/>
      <c r="E12" s="102"/>
      <c r="F12" s="102"/>
      <c r="G12" s="102"/>
      <c r="H12" s="102"/>
      <c r="I12" s="102"/>
      <c r="J12" s="102"/>
      <c r="K12" s="102"/>
      <c r="L12" s="102"/>
      <c r="M12" s="102"/>
      <c r="N12" s="102"/>
      <c r="O12" s="158"/>
      <c r="P12" s="158"/>
      <c r="Q12" s="102"/>
      <c r="R12" s="158"/>
      <c r="S12" s="158"/>
      <c r="T12" s="158"/>
      <c r="U12" s="158"/>
      <c r="V12" s="102"/>
      <c r="W12" s="158"/>
      <c r="X12" s="158"/>
      <c r="Y12" s="158"/>
      <c r="Z12" s="158"/>
      <c r="AA12" s="158"/>
      <c r="AB12" s="158"/>
      <c r="AC12" s="158"/>
      <c r="AD12" s="158"/>
      <c r="AE12" s="158"/>
      <c r="AF12" s="158"/>
      <c r="AG12" s="158"/>
      <c r="AH12" s="158"/>
      <c r="AI12" s="158"/>
      <c r="AJ12" s="157"/>
      <c r="AK12" s="159"/>
      <c r="AL12" s="160"/>
      <c r="AM12" s="160"/>
      <c r="AN12" s="159"/>
      <c r="AO12" s="160"/>
      <c r="AP12" s="160"/>
      <c r="AQ12" s="159"/>
      <c r="AR12" s="160"/>
      <c r="AS12" s="146"/>
      <c r="AT12" s="146"/>
      <c r="AU12" s="146"/>
      <c r="AV12" s="146"/>
      <c r="AW12" s="146"/>
      <c r="AX12" s="146"/>
      <c r="AY12" s="146"/>
    </row>
    <row r="13" spans="1:51" ht="13">
      <c r="A13" s="26"/>
      <c r="AL13" s="143"/>
      <c r="AM13" s="143"/>
      <c r="AO13" s="143"/>
      <c r="AP13" s="143"/>
      <c r="AR13" s="143"/>
    </row>
    <row r="14" spans="1:51" s="234" customFormat="1" ht="26">
      <c r="A14" s="26"/>
      <c r="B14" s="30" t="s">
        <v>36</v>
      </c>
      <c r="C14" s="69" t="str">
        <f>SUBSTITUTE(SUBSTITUTE($1:$1,"T","Q"),"-20","-")&amp;"
"&amp;$3:$3</f>
        <v>Q1-15
Stated</v>
      </c>
      <c r="D14" s="69" t="str">
        <f>SUBSTITUTE(SUBSTITUTE($1:$1,"T","Q"),"-20","-")&amp;"
"&amp;$3:$3</f>
        <v>Q2-15
Stated</v>
      </c>
      <c r="E14" s="69" t="str">
        <f>SUBSTITUTE(SUBSTITUTE($1:$1,"T","Q"),"-20","-")&amp;"
"&amp;$3:$3</f>
        <v>Q3-15
Stated</v>
      </c>
      <c r="F14" s="69" t="str">
        <f>SUBSTITUTE(SUBSTITUTE($1:$1,"T","Q"),"-20","-")&amp;"
"&amp;$3:$3</f>
        <v>Q4-15
Stated</v>
      </c>
      <c r="G14" s="70" t="str">
        <f>INDEX($AT$1:$AT$4,MONTH($1:$1)/3,1)&amp;RIGHT(YEAR($1:$1),2)&amp;"
"&amp;$3:$3</f>
        <v>FY-2015
Stated</v>
      </c>
      <c r="H14" s="69" t="str">
        <f>SUBSTITUTE(SUBSTITUTE($1:$1,"T","Q"),"-20","-")&amp;"
"&amp;$3:$3</f>
        <v>Q1-16
Stated</v>
      </c>
      <c r="I14" s="69" t="str">
        <f>SUBSTITUTE(SUBSTITUTE($1:$1,"T","Q"),"-20","-")&amp;"
"&amp;$3:$3</f>
        <v>Q2-16
Stated</v>
      </c>
      <c r="J14" s="69" t="str">
        <f>SUBSTITUTE(SUBSTITUTE($1:$1,"T","Q"),"-20","-")&amp;"
"&amp;$3:$3</f>
        <v>Q3-16
Stated</v>
      </c>
      <c r="K14" s="69" t="str">
        <f>SUBSTITUTE(SUBSTITUTE($1:$1,"T","Q"),"-20","-")&amp;"
"&amp;$3:$3</f>
        <v>Q4-16
Stated</v>
      </c>
      <c r="L14" s="70" t="str">
        <f>INDEX($AT$1:$AT$4,MONTH($1:$1)/3,1)&amp;RIGHT(YEAR($1:$1),2)&amp;"
"&amp;$3:$3</f>
        <v>FY-2016
Stated</v>
      </c>
      <c r="M14" s="69" t="str">
        <f>SUBSTITUTE(SUBSTITUTE($1:$1,"T","Q"),"-20","-")&amp;"
"&amp;$3:$3</f>
        <v>Q1-17
Stated</v>
      </c>
      <c r="N14" s="69" t="str">
        <f>SUBSTITUTE(SUBSTITUTE($1:$1,"T","Q"),"-20","-")&amp;"
"&amp;$3:$3</f>
        <v>Q2-17
Stated</v>
      </c>
      <c r="O14" s="69" t="str">
        <f>SUBSTITUTE(SUBSTITUTE($1:$1,"T","Q"),"-20","-")&amp;"
"&amp;$3:$3</f>
        <v>Q3-17
Stated</v>
      </c>
      <c r="P14" s="69" t="str">
        <f>SUBSTITUTE(SUBSTITUTE($1:$1,"T","Q"),"-20","-")&amp;"
"&amp;$3:$3</f>
        <v>Q4-17
Stated</v>
      </c>
      <c r="Q14" s="70" t="str">
        <f>INDEX($AT$1:$AT$4,MONTH($1:$1)/3,1)&amp;RIGHT(YEAR($1:$1),2)&amp;"
"&amp;$3:$3</f>
        <v>FY-2017
Stated</v>
      </c>
      <c r="R14" s="69" t="str">
        <f>SUBSTITUTE(SUBSTITUTE($1:$1,"T","Q"),"-20","-")&amp;"
"&amp;$3:$3</f>
        <v>Q1-18
Stated</v>
      </c>
      <c r="S14" s="69" t="str">
        <f>SUBSTITUTE(SUBSTITUTE($1:$1,"T","Q"),"-20","-")&amp;"
"&amp;$3:$3</f>
        <v>Q2-18
Stated</v>
      </c>
      <c r="T14" s="69" t="str">
        <f>SUBSTITUTE(SUBSTITUTE($1:$1,"T","Q"),"-20","-")&amp;"
"&amp;$3:$3</f>
        <v>Q3-18
Stated</v>
      </c>
      <c r="U14" s="69" t="str">
        <f>SUBSTITUTE(SUBSTITUTE($1:$1,"T","Q"),"-20","-")&amp;"
"&amp;$3:$3</f>
        <v>Q4-18
Stated</v>
      </c>
      <c r="V14" s="70" t="str">
        <f>INDEX($AT$1:$AT$4,MONTH($1:$1)/3,1)&amp;RIGHT(YEAR($1:$1),2)&amp;"
"&amp;$3:$3</f>
        <v>FY-2018
Stated</v>
      </c>
      <c r="W14" s="69" t="str">
        <f>SUBSTITUTE(SUBSTITUTE($1:$1,"T","Q"),"-20","-")&amp;"
"&amp;$3:$3</f>
        <v>Q1-19
Stated</v>
      </c>
      <c r="X14" s="69" t="str">
        <f>SUBSTITUTE(SUBSTITUTE($1:$1,"T","Q"),"-20","-")&amp;"
"&amp;$3:$3</f>
        <v>Q2-19
Stated</v>
      </c>
      <c r="Y14" s="69" t="str">
        <f>SUBSTITUTE(SUBSTITUTE($1:$1,"T","Q"),"-20","-")&amp;"
"&amp;$3:$3</f>
        <v>Q3-19
Stated</v>
      </c>
      <c r="Z14" s="69" t="str">
        <f>SUBSTITUTE(SUBSTITUTE($1:$1,"T","Q"),"-20","-")&amp;"
"&amp;$3:$3</f>
        <v>Q4-19
Stated</v>
      </c>
      <c r="AA14" s="70" t="str">
        <f>INDEX($AT$1:$AT$4,MONTH($1:$1)/3,1)&amp;RIGHT(YEAR($1:$1),2)&amp;"
"&amp;$3:$3</f>
        <v>FY-2019
Stated</v>
      </c>
      <c r="AB14" s="69" t="str">
        <f>SUBSTITUTE(SUBSTITUTE($1:$1,"T","Q"),"-20","-")&amp;"
"&amp;$3:$3</f>
        <v>Q1-20
Stated</v>
      </c>
      <c r="AC14" s="69" t="str">
        <f>SUBSTITUTE(SUBSTITUTE($1:$1,"T","Q"),"-20","-")&amp;"
"&amp;$3:$3</f>
        <v>Q2-20
Stated</v>
      </c>
      <c r="AD14" s="69" t="str">
        <f>SUBSTITUTE(SUBSTITUTE($1:$1,"T","Q"),"-20","-")&amp;"
"&amp;$3:$3</f>
        <v>Q3-20
Stated</v>
      </c>
      <c r="AE14" s="69" t="str">
        <f>SUBSTITUTE(SUBSTITUTE($1:$1,"T","Q"),"-20","-")&amp;"
"&amp;$3:$3</f>
        <v>Q4-20
Stated</v>
      </c>
      <c r="AF14" s="70" t="str">
        <f>INDEX($AT$1:$AT$4,MONTH($1:$1)/3,1)&amp;RIGHT(YEAR($1:$1),2)&amp;"
"&amp;$3:$3</f>
        <v>FY-2020
Stated</v>
      </c>
      <c r="AG14" s="69" t="str">
        <f>SUBSTITUTE(SUBSTITUTE($1:$1,"T","Q"),"-20","-")&amp;"
"&amp;$3:$3</f>
        <v>Q1-21
Stated</v>
      </c>
      <c r="AH14" s="69" t="str">
        <f>SUBSTITUTE(SUBSTITUTE($1:$1,"T","Q"),"-20","-")&amp;"
"&amp;$3:$3</f>
        <v>Q2-21
Stated</v>
      </c>
      <c r="AI14" s="69" t="str">
        <f>SUBSTITUTE(SUBSTITUTE($1:$1,"T","Q"),"-20","-")&amp;"
"&amp;$3:$3</f>
        <v>Q3-21
Stated</v>
      </c>
      <c r="AJ14" s="161"/>
      <c r="AK14" s="162" t="str">
        <f>SUBSTITUTE(SUBSTITUTE($1:$1,"T","Q"),"-20","-")&amp;"
"&amp;$3:$3</f>
        <v>Q3-20
Stated</v>
      </c>
      <c r="AL14" s="163" t="str">
        <f>LEFT($AI:$AI,2)&amp;"/"&amp;LEFT(AK:AK,2)</f>
        <v>Q3/Q3</v>
      </c>
      <c r="AM14" s="163"/>
      <c r="AN14" s="162" t="str">
        <f>SUBSTITUTE(SUBSTITUTE($1:$1,"T","Q"),"-20","-")&amp;"
"&amp;$3:$3</f>
        <v>Q2-21
Stated</v>
      </c>
      <c r="AO14" s="163" t="str">
        <f>LEFT($AI:$AI,2)&amp;"/"&amp;LEFT(AN:AN,2)</f>
        <v>Q3/Q2</v>
      </c>
      <c r="AP14" s="163"/>
      <c r="AQ14" s="162" t="str">
        <f>INDEX($AT$1:$AT$4,MONTH($1:$1)/3,1)&amp;RIGHT(YEAR($1:$1),2)&amp;"
"&amp;$3:$3</f>
        <v>9M-21
Stated</v>
      </c>
      <c r="AR14" s="163" t="str">
        <f>LEFT($AQ:$AQ,2)&amp;"/"&amp;LEFT($AQ:$AQ,2)</f>
        <v>9M/9M</v>
      </c>
      <c r="AS14" s="146"/>
      <c r="AT14" s="146"/>
      <c r="AU14" s="146"/>
      <c r="AV14" s="146"/>
      <c r="AW14" s="146"/>
      <c r="AX14" s="146"/>
      <c r="AY14" s="146"/>
    </row>
    <row r="15" spans="1:51" ht="13">
      <c r="A15" s="26"/>
      <c r="B15" s="31"/>
      <c r="AL15" s="143"/>
      <c r="AM15" s="143"/>
      <c r="AO15" s="143"/>
      <c r="AP15" s="143"/>
      <c r="AR15" s="143"/>
    </row>
    <row r="16" spans="1:51" ht="13">
      <c r="A16" s="28" t="s">
        <v>117</v>
      </c>
      <c r="B16" s="33" t="s">
        <v>38</v>
      </c>
      <c r="C16" s="103">
        <v>4359</v>
      </c>
      <c r="D16" s="103">
        <v>4628</v>
      </c>
      <c r="E16" s="103">
        <v>3918</v>
      </c>
      <c r="F16" s="104">
        <v>4289</v>
      </c>
      <c r="G16" s="105">
        <v>17194</v>
      </c>
      <c r="H16" s="104">
        <v>3798.8386682201699</v>
      </c>
      <c r="I16" s="104">
        <v>4737.6718253951203</v>
      </c>
      <c r="J16" s="104">
        <v>3738.7104828648598</v>
      </c>
      <c r="K16" s="104">
        <v>4579.3070617006997</v>
      </c>
      <c r="L16" s="105">
        <v>16854.528038180899</v>
      </c>
      <c r="M16" s="104">
        <v>4700.1430532122504</v>
      </c>
      <c r="N16" s="104">
        <v>4708.1167191521899</v>
      </c>
      <c r="O16" s="104">
        <v>4574.6416851868998</v>
      </c>
      <c r="P16" s="104">
        <v>4651.3613954499397</v>
      </c>
      <c r="Q16" s="105">
        <v>18634.262853001299</v>
      </c>
      <c r="R16" s="104">
        <v>4909.2025589662899</v>
      </c>
      <c r="S16" s="104">
        <v>5171.4245662680796</v>
      </c>
      <c r="T16" s="104">
        <v>4801.6106404936199</v>
      </c>
      <c r="U16" s="104">
        <v>4853.3587926432001</v>
      </c>
      <c r="V16" s="105">
        <v>19735.596558371199</v>
      </c>
      <c r="W16" s="104">
        <v>4854.5494008318301</v>
      </c>
      <c r="X16" s="104">
        <v>5149.1447993397296</v>
      </c>
      <c r="Y16" s="104">
        <v>5030.6622253014202</v>
      </c>
      <c r="Z16" s="104">
        <v>5118.5479235461598</v>
      </c>
      <c r="AA16" s="105">
        <v>20152.9043490191</v>
      </c>
      <c r="AB16" s="104">
        <v>5200.2065778018396</v>
      </c>
      <c r="AC16" s="104">
        <v>4896.8386180473499</v>
      </c>
      <c r="AD16" s="104">
        <v>5151.1544046257304</v>
      </c>
      <c r="AE16" s="104">
        <v>5251.4148840082198</v>
      </c>
      <c r="AF16" s="105">
        <v>20499.6144844831</v>
      </c>
      <c r="AG16" s="104">
        <v>5492.8154757058701</v>
      </c>
      <c r="AH16" s="104">
        <v>5818.87438951677</v>
      </c>
      <c r="AI16" s="104">
        <v>5531.0829416622601</v>
      </c>
      <c r="AK16" s="195">
        <v>5151.1544046257304</v>
      </c>
      <c r="AL16" s="196">
        <f>IF(ISERROR($AH16/AK16),"ns",IF($AI16/AK16&gt;200%,"x"&amp;(ROUND($AI16/AK16,1)),IF($AI16/AK16&lt;0,"ns",$AI16/AK16-1)))</f>
        <v>7.3755998596228167E-2</v>
      </c>
      <c r="AM16" s="196"/>
      <c r="AN16" s="195">
        <v>5818.87438951677</v>
      </c>
      <c r="AO16" s="196">
        <f>IF(ISERROR($AI16/AN16),"ns",IF($AI16/AN16&gt;200%,"x"&amp;(ROUND($AI16/AN16,1)),IF($AI16/AN16&lt;0,"ns",$AI16/AN16-1)))</f>
        <v>-4.9458267800554734E-2</v>
      </c>
      <c r="AP16" s="196"/>
      <c r="AQ16" s="195">
        <v>16842.772806884899</v>
      </c>
      <c r="AR16" s="196">
        <f>IF(ISERROR($AQ16/(AB16+AC16+AD16)),"ns",IF($AQ16/(AB16+AC16+AD16)&gt;200%,"x"&amp;(ROUND($AQ16/(AB16+AC16+AD16),1)),IF($AQ16/(AB16+AC16+AD16)&lt;0,"ns",$AQ16/(AB16+AC16+AD16)-1)))</f>
        <v>0.10457452343162621</v>
      </c>
      <c r="AS16" s="197"/>
      <c r="AT16" s="197"/>
      <c r="AU16" s="197"/>
      <c r="AV16" s="197" t="b">
        <f>AK16=AC16</f>
        <v>0</v>
      </c>
      <c r="AW16" s="197" t="b">
        <f>AN16=AG16</f>
        <v>0</v>
      </c>
      <c r="AX16" s="197" t="b">
        <f>ROUND(AQ16,2)=ROUND((AG16+AH16),2)</f>
        <v>0</v>
      </c>
      <c r="AY16" s="197" t="b">
        <f>ROUND(AQ16,2)=ROUND((AG:AG+AH:AH),2)</f>
        <v>0</v>
      </c>
    </row>
    <row r="17" spans="1:51" ht="13">
      <c r="A17" s="26" t="s">
        <v>118</v>
      </c>
      <c r="B17" s="34" t="s">
        <v>40</v>
      </c>
      <c r="C17" s="106">
        <v>-3153</v>
      </c>
      <c r="D17" s="106">
        <v>-2786</v>
      </c>
      <c r="E17" s="106">
        <v>-2738</v>
      </c>
      <c r="F17" s="107">
        <v>-2906</v>
      </c>
      <c r="G17" s="108">
        <v>-11583</v>
      </c>
      <c r="H17" s="107">
        <v>-3175.52530232955</v>
      </c>
      <c r="I17" s="107">
        <v>-2849.7682467780201</v>
      </c>
      <c r="J17" s="107">
        <v>-2688.0808593635902</v>
      </c>
      <c r="K17" s="107">
        <v>-2981.1180973180099</v>
      </c>
      <c r="L17" s="108">
        <v>-11694.4925057892</v>
      </c>
      <c r="M17" s="107">
        <v>-3227.9678605034601</v>
      </c>
      <c r="N17" s="107">
        <v>-2805.1124219063599</v>
      </c>
      <c r="O17" s="107">
        <v>-2902.3439040471599</v>
      </c>
      <c r="P17" s="107">
        <v>-3267.5194454001098</v>
      </c>
      <c r="Q17" s="108">
        <v>-12202.943631857101</v>
      </c>
      <c r="R17" s="107">
        <v>-3400.9426687729301</v>
      </c>
      <c r="S17" s="107">
        <v>-2976.5503994855098</v>
      </c>
      <c r="T17" s="107">
        <v>-2998.0609351865601</v>
      </c>
      <c r="U17" s="107">
        <v>-3212.75782887894</v>
      </c>
      <c r="V17" s="108">
        <v>-12588.311832324</v>
      </c>
      <c r="W17" s="107">
        <v>-3435.5788164208998</v>
      </c>
      <c r="X17" s="107">
        <v>-3038.3258118660001</v>
      </c>
      <c r="Y17" s="107">
        <v>-3026.90913588484</v>
      </c>
      <c r="Z17" s="107">
        <v>-3259.6041036557599</v>
      </c>
      <c r="AA17" s="108">
        <v>-12760.4178678275</v>
      </c>
      <c r="AB17" s="107">
        <v>-3614.6321741900001</v>
      </c>
      <c r="AC17" s="107">
        <v>-3058.9442945344299</v>
      </c>
      <c r="AD17" s="107">
        <v>-2991.1869781502</v>
      </c>
      <c r="AE17" s="107">
        <v>-3226.1884366534</v>
      </c>
      <c r="AF17" s="108">
        <v>-12890.951883528</v>
      </c>
      <c r="AG17" s="107">
        <v>-3577.0919956870098</v>
      </c>
      <c r="AH17" s="107">
        <v>-3264.49066827875</v>
      </c>
      <c r="AI17" s="107">
        <v>-3259.2894931506698</v>
      </c>
      <c r="AK17" s="198">
        <v>-2991.1869781502</v>
      </c>
      <c r="AL17" s="196">
        <f t="shared" ref="AL17:AL30" si="1">IF(ISERROR($AH17/AK17),"ns",IF($AI17/AK17&gt;200%,"x"&amp;(ROUND($AI17/AK17,1)),IF($AI17/AK17&lt;0,"ns",$AI17/AK17-1)))</f>
        <v>8.9630811099033592E-2</v>
      </c>
      <c r="AM17" s="199"/>
      <c r="AN17" s="198">
        <v>-3264.49066827875</v>
      </c>
      <c r="AO17" s="196">
        <f t="shared" ref="AO17:AO30" si="2">IF(ISERROR($AI17/AN17),"ns",IF($AI17/AN17&gt;200%,"x"&amp;(ROUND($AI17/AN17,1)),IF($AI17/AN17&lt;0,"ns",$AI17/AN17-1)))</f>
        <v>-1.5932577717622243E-3</v>
      </c>
      <c r="AP17" s="199"/>
      <c r="AQ17" s="198">
        <v>-10100.872157116401</v>
      </c>
      <c r="AR17" s="196">
        <f t="shared" ref="AR17:AR30" si="3">IF(ISERROR($AQ17/(AB17+AC17+AD17)),"ns",IF($AQ17/(AB17+AC17+AD17)&gt;200%,"x"&amp;(ROUND($AQ17/(AB17+AC17+AD17),1)),IF($AQ17/(AB17+AC17+AD17)&lt;0,"ns",$AQ17/(AB17+AC17+AD17)-1)))</f>
        <v>4.5123578309906653E-2</v>
      </c>
      <c r="AV17" s="146" t="b">
        <f t="shared" ref="AV17:AV30" si="4">AK17=AC17</f>
        <v>0</v>
      </c>
      <c r="AW17" s="146" t="b">
        <f t="shared" ref="AW17:AW30" si="5">AN17=AG17</f>
        <v>0</v>
      </c>
      <c r="AX17" s="146" t="b">
        <f t="shared" ref="AX17:AX30" si="6">ROUND(AQ17,2)=ROUND((AG17+AH17),2)</f>
        <v>0</v>
      </c>
      <c r="AY17" s="146" t="b">
        <f t="shared" ref="AY17:AY30" si="7">ROUND(AQ17,2)=ROUND((AG:AG+AH:AH),2)</f>
        <v>0</v>
      </c>
    </row>
    <row r="18" spans="1:51" ht="13">
      <c r="A18" s="109" t="s">
        <v>119</v>
      </c>
      <c r="B18" s="36" t="s">
        <v>42</v>
      </c>
      <c r="C18" s="110"/>
      <c r="D18" s="110"/>
      <c r="E18" s="110"/>
      <c r="F18" s="111"/>
      <c r="G18" s="112"/>
      <c r="H18" s="111">
        <v>-208.20000000000002</v>
      </c>
      <c r="I18" s="111">
        <v>-37.289999999999985</v>
      </c>
      <c r="J18" s="111">
        <v>4.5919999999999996</v>
      </c>
      <c r="K18" s="111">
        <v>0</v>
      </c>
      <c r="L18" s="112">
        <v>-240.898</v>
      </c>
      <c r="M18" s="111">
        <v>-232.29000000000002</v>
      </c>
      <c r="N18" s="111">
        <v>-9.8051777258163604</v>
      </c>
      <c r="O18" s="111">
        <v>0</v>
      </c>
      <c r="P18" s="111">
        <v>0</v>
      </c>
      <c r="Q18" s="112">
        <v>-242.09517772581637</v>
      </c>
      <c r="R18" s="111">
        <v>-291.28229388248832</v>
      </c>
      <c r="S18" s="111">
        <v>-10.815904254287659</v>
      </c>
      <c r="T18" s="111">
        <v>0</v>
      </c>
      <c r="U18" s="111">
        <v>0</v>
      </c>
      <c r="V18" s="112">
        <v>-302.09819813677598</v>
      </c>
      <c r="W18" s="111">
        <v>-331.77900396668571</v>
      </c>
      <c r="X18" s="111">
        <v>-5.6986711717985052</v>
      </c>
      <c r="Y18" s="111">
        <v>-2.36</v>
      </c>
      <c r="Z18" s="111">
        <v>-3.5239115158010037E-3</v>
      </c>
      <c r="AA18" s="112">
        <v>-339.84119905</v>
      </c>
      <c r="AB18" s="111">
        <v>-360.32877207942448</v>
      </c>
      <c r="AC18" s="111">
        <v>-78.511224245599152</v>
      </c>
      <c r="AD18" s="111">
        <v>0</v>
      </c>
      <c r="AE18" s="111">
        <v>0</v>
      </c>
      <c r="AF18" s="112">
        <v>-438.83999632502366</v>
      </c>
      <c r="AG18" s="111">
        <v>-380.44316979546255</v>
      </c>
      <c r="AH18" s="111">
        <v>-11.319725846015992</v>
      </c>
      <c r="AI18" s="111">
        <v>0</v>
      </c>
      <c r="AK18" s="200">
        <v>0</v>
      </c>
      <c r="AL18" s="196" t="str">
        <f t="shared" si="1"/>
        <v>ns</v>
      </c>
      <c r="AM18" s="201"/>
      <c r="AN18" s="200">
        <v>-11.319725846015992</v>
      </c>
      <c r="AO18" s="196">
        <f t="shared" si="2"/>
        <v>-1</v>
      </c>
      <c r="AP18" s="201"/>
      <c r="AQ18" s="200">
        <v>-391.76289564147851</v>
      </c>
      <c r="AR18" s="196">
        <f t="shared" si="3"/>
        <v>-0.10727623069406333</v>
      </c>
      <c r="AS18" s="202"/>
      <c r="AT18" s="202"/>
      <c r="AU18" s="202"/>
      <c r="AV18" s="202" t="b">
        <f t="shared" si="4"/>
        <v>0</v>
      </c>
      <c r="AW18" s="202" t="b">
        <f t="shared" si="5"/>
        <v>0</v>
      </c>
      <c r="AX18" s="202" t="b">
        <f t="shared" si="6"/>
        <v>1</v>
      </c>
      <c r="AY18" s="202" t="b">
        <f t="shared" si="7"/>
        <v>1</v>
      </c>
    </row>
    <row r="19" spans="1:51" ht="13">
      <c r="A19" s="28" t="s">
        <v>120</v>
      </c>
      <c r="B19" s="33" t="s">
        <v>44</v>
      </c>
      <c r="C19" s="103">
        <v>1206</v>
      </c>
      <c r="D19" s="103">
        <v>1842</v>
      </c>
      <c r="E19" s="103">
        <v>1180</v>
      </c>
      <c r="F19" s="104">
        <v>1383</v>
      </c>
      <c r="G19" s="105">
        <v>5611</v>
      </c>
      <c r="H19" s="104">
        <v>623.313365890618</v>
      </c>
      <c r="I19" s="104">
        <v>1887.90357861711</v>
      </c>
      <c r="J19" s="104">
        <v>1050.6296235012701</v>
      </c>
      <c r="K19" s="104">
        <v>1598.1889643826901</v>
      </c>
      <c r="L19" s="105">
        <v>5160.0355323916901</v>
      </c>
      <c r="M19" s="104">
        <v>1472.1751927087901</v>
      </c>
      <c r="N19" s="104">
        <v>1903.00429724583</v>
      </c>
      <c r="O19" s="104">
        <v>1672.29778113973</v>
      </c>
      <c r="P19" s="104">
        <v>1383.8419500498401</v>
      </c>
      <c r="Q19" s="105">
        <v>6431.3192211442001</v>
      </c>
      <c r="R19" s="104">
        <v>1508.25989019336</v>
      </c>
      <c r="S19" s="104">
        <v>2194.8741667825602</v>
      </c>
      <c r="T19" s="104">
        <v>1803.5497053070601</v>
      </c>
      <c r="U19" s="104">
        <v>1640.6009637642601</v>
      </c>
      <c r="V19" s="105">
        <v>7147.2847260472499</v>
      </c>
      <c r="W19" s="104">
        <v>1418.9705844109301</v>
      </c>
      <c r="X19" s="104">
        <v>2110.81898747373</v>
      </c>
      <c r="Y19" s="104">
        <v>2003.75308941658</v>
      </c>
      <c r="Z19" s="104">
        <v>1858.9438198903899</v>
      </c>
      <c r="AA19" s="105">
        <v>7392.4864811916304</v>
      </c>
      <c r="AB19" s="104">
        <v>1585.5744036118399</v>
      </c>
      <c r="AC19" s="104">
        <v>1837.89432351292</v>
      </c>
      <c r="AD19" s="104">
        <v>2159.9674264755299</v>
      </c>
      <c r="AE19" s="104">
        <v>2025.22644735481</v>
      </c>
      <c r="AF19" s="105">
        <v>7608.6626009551101</v>
      </c>
      <c r="AG19" s="104">
        <v>1915.7234800188501</v>
      </c>
      <c r="AH19" s="104">
        <v>2554.3837212380099</v>
      </c>
      <c r="AI19" s="104">
        <v>2271.7934485115902</v>
      </c>
      <c r="AK19" s="195">
        <v>2159.9674264755299</v>
      </c>
      <c r="AL19" s="196">
        <f t="shared" si="1"/>
        <v>5.1772087238616038E-2</v>
      </c>
      <c r="AM19" s="196"/>
      <c r="AN19" s="203">
        <v>2554.3837212380099</v>
      </c>
      <c r="AO19" s="196">
        <f t="shared" si="2"/>
        <v>-0.11062953086369465</v>
      </c>
      <c r="AP19" s="196"/>
      <c r="AQ19" s="203">
        <v>6741.9006497684604</v>
      </c>
      <c r="AR19" s="196">
        <f t="shared" si="3"/>
        <v>0.20748235751225952</v>
      </c>
      <c r="AS19" s="197"/>
      <c r="AT19" s="197"/>
      <c r="AU19" s="197"/>
      <c r="AV19" s="197" t="b">
        <f t="shared" si="4"/>
        <v>0</v>
      </c>
      <c r="AW19" s="197" t="b">
        <f t="shared" si="5"/>
        <v>0</v>
      </c>
      <c r="AX19" s="197" t="b">
        <f t="shared" si="6"/>
        <v>0</v>
      </c>
      <c r="AY19" s="197" t="b">
        <f t="shared" si="7"/>
        <v>0</v>
      </c>
    </row>
    <row r="20" spans="1:51" ht="13">
      <c r="A20" s="26" t="s">
        <v>121</v>
      </c>
      <c r="B20" s="34" t="s">
        <v>46</v>
      </c>
      <c r="C20" s="106">
        <v>-477</v>
      </c>
      <c r="D20" s="106">
        <v>-601</v>
      </c>
      <c r="E20" s="106">
        <v>-600</v>
      </c>
      <c r="F20" s="107">
        <v>-615</v>
      </c>
      <c r="G20" s="108">
        <v>-2293</v>
      </c>
      <c r="H20" s="107">
        <v>-402.15866241056102</v>
      </c>
      <c r="I20" s="107">
        <v>-496.57518964144498</v>
      </c>
      <c r="J20" s="107">
        <v>-493.47213054313698</v>
      </c>
      <c r="K20" s="107">
        <v>-394.91271652785298</v>
      </c>
      <c r="L20" s="108">
        <v>-1787.1186991229999</v>
      </c>
      <c r="M20" s="107">
        <v>-399.39473048784401</v>
      </c>
      <c r="N20" s="107">
        <v>-351.31186864216198</v>
      </c>
      <c r="O20" s="107">
        <v>-336.63839985829901</v>
      </c>
      <c r="P20" s="107">
        <v>-335.12625726243101</v>
      </c>
      <c r="Q20" s="108">
        <v>-1422.47125625074</v>
      </c>
      <c r="R20" s="107">
        <v>-314.07068446166397</v>
      </c>
      <c r="S20" s="107">
        <v>-227.57740334627701</v>
      </c>
      <c r="T20" s="107">
        <v>-218.39224741160299</v>
      </c>
      <c r="U20" s="107">
        <v>-321.07283275348198</v>
      </c>
      <c r="V20" s="108">
        <v>-1081.1131679730299</v>
      </c>
      <c r="W20" s="107">
        <v>-224.757853838035</v>
      </c>
      <c r="X20" s="107">
        <v>-357.54365720782403</v>
      </c>
      <c r="Y20" s="107">
        <v>-334.61443079117799</v>
      </c>
      <c r="Z20" s="107">
        <v>-339.50398848768799</v>
      </c>
      <c r="AA20" s="108">
        <v>-1256.4199303247201</v>
      </c>
      <c r="AB20" s="107">
        <v>-620.878994251731</v>
      </c>
      <c r="AC20" s="107">
        <v>-842.26842270043801</v>
      </c>
      <c r="AD20" s="107">
        <v>-604.96198255525599</v>
      </c>
      <c r="AE20" s="107">
        <v>-538.04264803549495</v>
      </c>
      <c r="AF20" s="108">
        <v>-2606.1520475429202</v>
      </c>
      <c r="AG20" s="107">
        <v>-383.81658840196599</v>
      </c>
      <c r="AH20" s="107">
        <v>-279.49924939703601</v>
      </c>
      <c r="AI20" s="107">
        <v>-265.589199364237</v>
      </c>
      <c r="AK20" s="198">
        <v>-604.96198255525599</v>
      </c>
      <c r="AL20" s="196">
        <f t="shared" si="1"/>
        <v>-0.56098200048466906</v>
      </c>
      <c r="AM20" s="199"/>
      <c r="AN20" s="198">
        <v>-279.49924939703601</v>
      </c>
      <c r="AO20" s="196">
        <f t="shared" si="2"/>
        <v>-4.9767754521012786E-2</v>
      </c>
      <c r="AP20" s="199"/>
      <c r="AQ20" s="198">
        <v>-928.90503716323894</v>
      </c>
      <c r="AR20" s="196">
        <f t="shared" si="3"/>
        <v>-0.55084337541114492</v>
      </c>
      <c r="AV20" s="146" t="b">
        <f t="shared" si="4"/>
        <v>0</v>
      </c>
      <c r="AW20" s="146" t="b">
        <f t="shared" si="5"/>
        <v>0</v>
      </c>
      <c r="AX20" s="146" t="b">
        <f t="shared" si="6"/>
        <v>0</v>
      </c>
      <c r="AY20" s="146" t="b">
        <f t="shared" si="7"/>
        <v>0</v>
      </c>
    </row>
    <row r="21" spans="1:51" ht="13">
      <c r="A21" s="109" t="s">
        <v>122</v>
      </c>
      <c r="B21" s="36" t="s">
        <v>48</v>
      </c>
      <c r="C21" s="110"/>
      <c r="D21" s="110"/>
      <c r="E21" s="110"/>
      <c r="F21" s="111"/>
      <c r="G21" s="112"/>
      <c r="H21" s="111">
        <v>0</v>
      </c>
      <c r="I21" s="111">
        <v>-50</v>
      </c>
      <c r="J21" s="111">
        <v>-50</v>
      </c>
      <c r="K21" s="111">
        <v>0</v>
      </c>
      <c r="L21" s="112">
        <v>-100</v>
      </c>
      <c r="M21" s="111">
        <v>-40</v>
      </c>
      <c r="N21" s="111">
        <v>0</v>
      </c>
      <c r="O21" s="111">
        <v>-75</v>
      </c>
      <c r="P21" s="111">
        <v>0</v>
      </c>
      <c r="Q21" s="112">
        <v>-115</v>
      </c>
      <c r="R21" s="111">
        <v>0</v>
      </c>
      <c r="S21" s="111">
        <v>-4.5999999999999996</v>
      </c>
      <c r="T21" s="111">
        <v>0</v>
      </c>
      <c r="U21" s="111">
        <v>-75</v>
      </c>
      <c r="V21" s="112">
        <v>-79.599999999999994</v>
      </c>
      <c r="W21" s="111">
        <v>0</v>
      </c>
      <c r="X21" s="111">
        <v>0</v>
      </c>
      <c r="Y21" s="111">
        <v>0</v>
      </c>
      <c r="Z21" s="111">
        <v>0</v>
      </c>
      <c r="AA21" s="112">
        <v>0</v>
      </c>
      <c r="AB21" s="111">
        <v>0</v>
      </c>
      <c r="AC21" s="111">
        <v>0</v>
      </c>
      <c r="AD21" s="111">
        <v>0</v>
      </c>
      <c r="AE21" s="111">
        <v>0</v>
      </c>
      <c r="AF21" s="112">
        <v>0</v>
      </c>
      <c r="AG21" s="111">
        <v>0</v>
      </c>
      <c r="AH21" s="111">
        <v>0</v>
      </c>
      <c r="AI21" s="111">
        <v>0</v>
      </c>
      <c r="AK21" s="200">
        <v>0</v>
      </c>
      <c r="AL21" s="196" t="str">
        <f t="shared" si="1"/>
        <v>ns</v>
      </c>
      <c r="AM21" s="201"/>
      <c r="AN21" s="200">
        <v>0</v>
      </c>
      <c r="AO21" s="196" t="str">
        <f t="shared" si="2"/>
        <v>ns</v>
      </c>
      <c r="AP21" s="201"/>
      <c r="AQ21" s="200">
        <v>0</v>
      </c>
      <c r="AR21" s="196" t="str">
        <f t="shared" si="3"/>
        <v>ns</v>
      </c>
      <c r="AS21" s="202"/>
      <c r="AT21" s="202"/>
      <c r="AU21" s="202"/>
      <c r="AV21" s="202" t="b">
        <f t="shared" si="4"/>
        <v>1</v>
      </c>
      <c r="AW21" s="202" t="b">
        <f t="shared" si="5"/>
        <v>1</v>
      </c>
      <c r="AX21" s="202" t="b">
        <f t="shared" si="6"/>
        <v>1</v>
      </c>
      <c r="AY21" s="202" t="b">
        <f t="shared" si="7"/>
        <v>1</v>
      </c>
    </row>
    <row r="22" spans="1:51" ht="13">
      <c r="A22" s="26" t="s">
        <v>123</v>
      </c>
      <c r="B22" s="34" t="s">
        <v>50</v>
      </c>
      <c r="C22" s="106">
        <v>112</v>
      </c>
      <c r="D22" s="106">
        <v>6</v>
      </c>
      <c r="E22" s="106">
        <v>300</v>
      </c>
      <c r="F22" s="107">
        <v>37</v>
      </c>
      <c r="G22" s="108">
        <v>455</v>
      </c>
      <c r="H22" s="107">
        <v>122.88096018447099</v>
      </c>
      <c r="I22" s="107">
        <v>120.93952110676901</v>
      </c>
      <c r="J22" s="107">
        <v>149.26324131210501</v>
      </c>
      <c r="K22" s="107">
        <v>125.219014851729</v>
      </c>
      <c r="L22" s="108">
        <v>518.30273745507395</v>
      </c>
      <c r="M22" s="107">
        <v>215.00520321477001</v>
      </c>
      <c r="N22" s="107">
        <v>223.75532078757601</v>
      </c>
      <c r="O22" s="107">
        <v>238.84533560070801</v>
      </c>
      <c r="P22" s="107">
        <v>50.215608128466201</v>
      </c>
      <c r="Q22" s="108">
        <v>727.82146773151999</v>
      </c>
      <c r="R22" s="107">
        <v>92.593518188850595</v>
      </c>
      <c r="S22" s="107">
        <v>77.413676488530996</v>
      </c>
      <c r="T22" s="107">
        <v>78.1565511222975</v>
      </c>
      <c r="U22" s="107">
        <v>7.3933229895797403</v>
      </c>
      <c r="V22" s="108">
        <v>255.55706878925901</v>
      </c>
      <c r="W22" s="107">
        <v>85.076258657003805</v>
      </c>
      <c r="X22" s="107">
        <v>108.140494334846</v>
      </c>
      <c r="Y22" s="107">
        <v>82.143646868313397</v>
      </c>
      <c r="Z22" s="107">
        <v>76.300647105413404</v>
      </c>
      <c r="AA22" s="108">
        <v>351.66104696557699</v>
      </c>
      <c r="AB22" s="107">
        <v>89.970224129866295</v>
      </c>
      <c r="AC22" s="107">
        <v>88.358941065060094</v>
      </c>
      <c r="AD22" s="107">
        <v>98.460315651878403</v>
      </c>
      <c r="AE22" s="107">
        <v>136.51820722512801</v>
      </c>
      <c r="AF22" s="108">
        <v>413.307688071933</v>
      </c>
      <c r="AG22" s="107">
        <v>86.820654632755605</v>
      </c>
      <c r="AH22" s="107">
        <v>101.450323784685</v>
      </c>
      <c r="AI22" s="107">
        <v>102.995289209314</v>
      </c>
      <c r="AK22" s="198">
        <v>98.460315651878403</v>
      </c>
      <c r="AL22" s="196">
        <f t="shared" si="1"/>
        <v>4.6058897205547122E-2</v>
      </c>
      <c r="AM22" s="199"/>
      <c r="AN22" s="198">
        <v>101.450323784685</v>
      </c>
      <c r="AO22" s="196">
        <f t="shared" si="2"/>
        <v>1.522878751878598E-2</v>
      </c>
      <c r="AP22" s="199"/>
      <c r="AQ22" s="198">
        <v>291.26626762675602</v>
      </c>
      <c r="AR22" s="196">
        <f t="shared" si="3"/>
        <v>5.2302517912390378E-2</v>
      </c>
      <c r="AV22" s="146" t="b">
        <f t="shared" si="4"/>
        <v>0</v>
      </c>
      <c r="AW22" s="146" t="b">
        <f t="shared" si="5"/>
        <v>0</v>
      </c>
      <c r="AX22" s="146" t="b">
        <f t="shared" si="6"/>
        <v>0</v>
      </c>
      <c r="AY22" s="146" t="b">
        <f t="shared" si="7"/>
        <v>0</v>
      </c>
    </row>
    <row r="23" spans="1:51" ht="13">
      <c r="A23" s="26" t="s">
        <v>124</v>
      </c>
      <c r="B23" s="34" t="s">
        <v>52</v>
      </c>
      <c r="C23" s="106">
        <v>-2</v>
      </c>
      <c r="D23" s="106">
        <v>3</v>
      </c>
      <c r="E23" s="106">
        <v>1</v>
      </c>
      <c r="F23" s="107">
        <v>36</v>
      </c>
      <c r="G23" s="108">
        <v>38</v>
      </c>
      <c r="H23" s="107">
        <v>0.18731361035244801</v>
      </c>
      <c r="I23" s="107">
        <v>2.9401205143538598</v>
      </c>
      <c r="J23" s="107">
        <v>-49.501211263497098</v>
      </c>
      <c r="K23" s="107">
        <v>-5.76697856937197</v>
      </c>
      <c r="L23" s="108">
        <v>-52.1407557081628</v>
      </c>
      <c r="M23" s="107">
        <v>-0.50882458691358601</v>
      </c>
      <c r="N23" s="107">
        <v>8.1669720406658E-2</v>
      </c>
      <c r="O23" s="107">
        <v>-7.2904748391660403</v>
      </c>
      <c r="P23" s="107">
        <v>13.4314335208073</v>
      </c>
      <c r="Q23" s="108">
        <v>5.7138038151343098</v>
      </c>
      <c r="R23" s="107">
        <v>18.4007199409936</v>
      </c>
      <c r="S23" s="107">
        <v>14.0405723183242</v>
      </c>
      <c r="T23" s="107">
        <v>-9.2335157891222805E-2</v>
      </c>
      <c r="U23" s="107">
        <v>56.441791516654099</v>
      </c>
      <c r="V23" s="108">
        <v>88.790748618080698</v>
      </c>
      <c r="W23" s="107">
        <v>22.779712068167701</v>
      </c>
      <c r="X23" s="107">
        <v>-0.87683448573235201</v>
      </c>
      <c r="Y23" s="107">
        <v>17.4880288195906</v>
      </c>
      <c r="Z23" s="107">
        <v>14.283180580784</v>
      </c>
      <c r="AA23" s="108">
        <v>53.674086982809897</v>
      </c>
      <c r="AB23" s="107">
        <v>5.1514236870530397</v>
      </c>
      <c r="AC23" s="107">
        <v>82.057144461542705</v>
      </c>
      <c r="AD23" s="107">
        <v>-3.06796554304993</v>
      </c>
      <c r="AE23" s="107">
        <v>-9.1633984934306802</v>
      </c>
      <c r="AF23" s="108">
        <v>74.977204112115103</v>
      </c>
      <c r="AG23" s="107">
        <v>3.3041360080469899</v>
      </c>
      <c r="AH23" s="107">
        <v>-37.002894660891897</v>
      </c>
      <c r="AI23" s="107">
        <v>-8.2029166245660203</v>
      </c>
      <c r="AK23" s="198">
        <v>-3.06796554304993</v>
      </c>
      <c r="AL23" s="196" t="str">
        <f t="shared" si="1"/>
        <v>x2.7</v>
      </c>
      <c r="AM23" s="199"/>
      <c r="AN23" s="198">
        <v>-37.002894660891897</v>
      </c>
      <c r="AO23" s="196">
        <f t="shared" si="2"/>
        <v>-0.77831689386085712</v>
      </c>
      <c r="AP23" s="199"/>
      <c r="AQ23" s="198">
        <v>-41.901675277410902</v>
      </c>
      <c r="AR23" s="196" t="str">
        <f t="shared" si="3"/>
        <v>ns</v>
      </c>
      <c r="AV23" s="146" t="b">
        <f t="shared" si="4"/>
        <v>0</v>
      </c>
      <c r="AW23" s="146" t="b">
        <f t="shared" si="5"/>
        <v>0</v>
      </c>
      <c r="AX23" s="146" t="b">
        <f t="shared" si="6"/>
        <v>0</v>
      </c>
      <c r="AY23" s="146" t="b">
        <f t="shared" si="7"/>
        <v>0</v>
      </c>
    </row>
    <row r="24" spans="1:51" ht="13">
      <c r="A24" s="26" t="s">
        <v>125</v>
      </c>
      <c r="B24" s="34" t="s">
        <v>54</v>
      </c>
      <c r="C24" s="106">
        <v>0</v>
      </c>
      <c r="D24" s="106">
        <v>0</v>
      </c>
      <c r="E24" s="106">
        <v>0</v>
      </c>
      <c r="F24" s="107">
        <v>0</v>
      </c>
      <c r="G24" s="108">
        <v>0</v>
      </c>
      <c r="H24" s="107">
        <v>0</v>
      </c>
      <c r="I24" s="107">
        <v>0</v>
      </c>
      <c r="J24" s="107">
        <v>0</v>
      </c>
      <c r="K24" s="107">
        <v>-491</v>
      </c>
      <c r="L24" s="108">
        <v>-491</v>
      </c>
      <c r="M24" s="107">
        <v>0</v>
      </c>
      <c r="N24" s="107">
        <v>0</v>
      </c>
      <c r="O24" s="107">
        <v>0</v>
      </c>
      <c r="P24" s="107">
        <v>186.45135570414499</v>
      </c>
      <c r="Q24" s="108">
        <v>186.45135570414499</v>
      </c>
      <c r="R24" s="107">
        <v>85.569000000000003</v>
      </c>
      <c r="S24" s="107">
        <v>0</v>
      </c>
      <c r="T24" s="107">
        <v>0</v>
      </c>
      <c r="U24" s="107">
        <v>0</v>
      </c>
      <c r="V24" s="108">
        <v>85.569000000000003</v>
      </c>
      <c r="W24" s="107">
        <v>0</v>
      </c>
      <c r="X24" s="107">
        <v>0</v>
      </c>
      <c r="Y24" s="107">
        <v>0</v>
      </c>
      <c r="Z24" s="107">
        <v>-589.43100000000004</v>
      </c>
      <c r="AA24" s="108">
        <v>-589.43100000000004</v>
      </c>
      <c r="AB24" s="107">
        <v>0</v>
      </c>
      <c r="AC24" s="107">
        <v>0</v>
      </c>
      <c r="AD24" s="107">
        <v>0</v>
      </c>
      <c r="AE24" s="107">
        <v>-903</v>
      </c>
      <c r="AF24" s="108">
        <v>-903</v>
      </c>
      <c r="AG24" s="107">
        <v>0</v>
      </c>
      <c r="AH24" s="107">
        <v>377.63200000000001</v>
      </c>
      <c r="AI24" s="107">
        <v>6.1734623126250499E-2</v>
      </c>
      <c r="AK24" s="198">
        <v>0</v>
      </c>
      <c r="AL24" s="196" t="str">
        <f t="shared" si="1"/>
        <v>ns</v>
      </c>
      <c r="AM24" s="199"/>
      <c r="AN24" s="198">
        <v>377.63200000000001</v>
      </c>
      <c r="AO24" s="196">
        <f t="shared" si="2"/>
        <v>-0.99983652173775994</v>
      </c>
      <c r="AP24" s="199"/>
      <c r="AQ24" s="198">
        <v>377.69373462312598</v>
      </c>
      <c r="AR24" s="196" t="str">
        <f t="shared" si="3"/>
        <v>ns</v>
      </c>
      <c r="AV24" s="146" t="b">
        <f t="shared" si="4"/>
        <v>1</v>
      </c>
      <c r="AW24" s="146" t="b">
        <f t="shared" si="5"/>
        <v>0</v>
      </c>
      <c r="AX24" s="146" t="b">
        <f t="shared" si="6"/>
        <v>0</v>
      </c>
      <c r="AY24" s="146" t="b">
        <f t="shared" si="7"/>
        <v>0</v>
      </c>
    </row>
    <row r="25" spans="1:51" ht="13">
      <c r="A25" s="28" t="s">
        <v>126</v>
      </c>
      <c r="B25" s="33" t="s">
        <v>56</v>
      </c>
      <c r="C25" s="103">
        <v>839</v>
      </c>
      <c r="D25" s="103">
        <v>1250</v>
      </c>
      <c r="E25" s="103">
        <v>881</v>
      </c>
      <c r="F25" s="104">
        <v>841</v>
      </c>
      <c r="G25" s="105">
        <v>3811</v>
      </c>
      <c r="H25" s="104">
        <v>344.22297727488098</v>
      </c>
      <c r="I25" s="104">
        <v>1515.20803059678</v>
      </c>
      <c r="J25" s="104">
        <v>656.919523006742</v>
      </c>
      <c r="K25" s="104">
        <v>831.72828413719799</v>
      </c>
      <c r="L25" s="105">
        <v>3348.07881501561</v>
      </c>
      <c r="M25" s="104">
        <v>1287.2768408488</v>
      </c>
      <c r="N25" s="104">
        <v>1775.52941911165</v>
      </c>
      <c r="O25" s="104">
        <v>1567.21424204298</v>
      </c>
      <c r="P25" s="104">
        <v>1298.8140901408301</v>
      </c>
      <c r="Q25" s="105">
        <v>5928.8345921442597</v>
      </c>
      <c r="R25" s="104">
        <v>1390.7524438615401</v>
      </c>
      <c r="S25" s="104">
        <v>2058.7510122431399</v>
      </c>
      <c r="T25" s="104">
        <v>1663.2216738598599</v>
      </c>
      <c r="U25" s="104">
        <v>1383.36324551701</v>
      </c>
      <c r="V25" s="105">
        <v>6496.0883754815604</v>
      </c>
      <c r="W25" s="104">
        <v>1302.06870129807</v>
      </c>
      <c r="X25" s="104">
        <v>1860.5389901150199</v>
      </c>
      <c r="Y25" s="104">
        <v>1768.7703343133101</v>
      </c>
      <c r="Z25" s="104">
        <v>1020.5926590888999</v>
      </c>
      <c r="AA25" s="105">
        <v>5951.97068481529</v>
      </c>
      <c r="AB25" s="104">
        <v>1059.8170571770299</v>
      </c>
      <c r="AC25" s="104">
        <v>1166.04198633909</v>
      </c>
      <c r="AD25" s="104">
        <v>1650.3977940290999</v>
      </c>
      <c r="AE25" s="104">
        <v>711.53860805101499</v>
      </c>
      <c r="AF25" s="105">
        <v>4587.7954455962299</v>
      </c>
      <c r="AG25" s="104">
        <v>1622.0316822576899</v>
      </c>
      <c r="AH25" s="104">
        <v>2716.9639009647699</v>
      </c>
      <c r="AI25" s="104">
        <v>2101.05835635523</v>
      </c>
      <c r="AK25" s="195">
        <v>1650.3977940290999</v>
      </c>
      <c r="AL25" s="196">
        <f t="shared" si="1"/>
        <v>0.27306178180591045</v>
      </c>
      <c r="AM25" s="196"/>
      <c r="AN25" s="195">
        <v>2716.9639009647699</v>
      </c>
      <c r="AO25" s="196">
        <f t="shared" si="2"/>
        <v>-0.22668889505334877</v>
      </c>
      <c r="AP25" s="196"/>
      <c r="AQ25" s="195">
        <v>6440.0539395776996</v>
      </c>
      <c r="AR25" s="196">
        <f t="shared" si="3"/>
        <v>0.66141053327521426</v>
      </c>
      <c r="AS25" s="197"/>
      <c r="AT25" s="197"/>
      <c r="AU25" s="197"/>
      <c r="AV25" s="197" t="b">
        <f t="shared" si="4"/>
        <v>0</v>
      </c>
      <c r="AW25" s="197" t="b">
        <f t="shared" si="5"/>
        <v>0</v>
      </c>
      <c r="AX25" s="197" t="b">
        <f t="shared" si="6"/>
        <v>0</v>
      </c>
      <c r="AY25" s="197" t="b">
        <f t="shared" si="7"/>
        <v>0</v>
      </c>
    </row>
    <row r="26" spans="1:51" ht="13">
      <c r="A26" s="26" t="s">
        <v>58</v>
      </c>
      <c r="B26" s="34" t="s">
        <v>58</v>
      </c>
      <c r="C26" s="106">
        <v>-288</v>
      </c>
      <c r="D26" s="106">
        <v>-429</v>
      </c>
      <c r="E26" s="106">
        <v>-93</v>
      </c>
      <c r="F26" s="107">
        <v>-88</v>
      </c>
      <c r="G26" s="108">
        <v>-898</v>
      </c>
      <c r="H26" s="107">
        <v>-11.8626129931669</v>
      </c>
      <c r="I26" s="107">
        <v>-254.972631122699</v>
      </c>
      <c r="J26" s="107">
        <v>32.742808010926602</v>
      </c>
      <c r="K26" s="107">
        <v>-460.90051952250298</v>
      </c>
      <c r="L26" s="108">
        <v>-694.99295562744305</v>
      </c>
      <c r="M26" s="107">
        <v>-342.53725560163599</v>
      </c>
      <c r="N26" s="107">
        <v>-320.74783729683401</v>
      </c>
      <c r="O26" s="107">
        <v>-366.71593251520801</v>
      </c>
      <c r="P26" s="107">
        <v>-702.58630234223199</v>
      </c>
      <c r="Q26" s="108">
        <v>-1732.5873277559101</v>
      </c>
      <c r="R26" s="107">
        <v>-362.22243422482899</v>
      </c>
      <c r="S26" s="107">
        <v>-447.77538652496997</v>
      </c>
      <c r="T26" s="107">
        <v>-433.867580854256</v>
      </c>
      <c r="U26" s="107">
        <v>-221.930238509286</v>
      </c>
      <c r="V26" s="108">
        <v>-1465.7956401133399</v>
      </c>
      <c r="W26" s="107">
        <v>-394.37256670791999</v>
      </c>
      <c r="X26" s="107">
        <v>-485.19321184333398</v>
      </c>
      <c r="Y26" s="107">
        <v>-422.88108235378797</v>
      </c>
      <c r="Z26" s="107">
        <v>846.52429604881502</v>
      </c>
      <c r="AA26" s="108">
        <v>-455.92256485622602</v>
      </c>
      <c r="AB26" s="107">
        <v>-260.76297629837597</v>
      </c>
      <c r="AC26" s="107">
        <v>-85.810657385340903</v>
      </c>
      <c r="AD26" s="107">
        <v>-345.69332008347402</v>
      </c>
      <c r="AE26" s="107">
        <v>-436.449438128672</v>
      </c>
      <c r="AF26" s="108">
        <v>-1128.7163918958599</v>
      </c>
      <c r="AG26" s="107">
        <v>-378.08793324360698</v>
      </c>
      <c r="AH26" s="107">
        <v>-396.880964536563</v>
      </c>
      <c r="AI26" s="107">
        <v>-469.87468252970098</v>
      </c>
      <c r="AK26" s="198">
        <v>-345.69332008347402</v>
      </c>
      <c r="AL26" s="196">
        <f t="shared" si="1"/>
        <v>0.35922407299117354</v>
      </c>
      <c r="AM26" s="199"/>
      <c r="AN26" s="198">
        <v>-396.880964536563</v>
      </c>
      <c r="AO26" s="196">
        <f t="shared" si="2"/>
        <v>0.18391841513077489</v>
      </c>
      <c r="AP26" s="199"/>
      <c r="AQ26" s="198">
        <v>-1244.84358030987</v>
      </c>
      <c r="AR26" s="196">
        <f t="shared" si="3"/>
        <v>0.79821320884329028</v>
      </c>
      <c r="AV26" s="146" t="b">
        <f t="shared" si="4"/>
        <v>0</v>
      </c>
      <c r="AW26" s="146" t="b">
        <f t="shared" si="5"/>
        <v>0</v>
      </c>
      <c r="AX26" s="146" t="b">
        <f t="shared" si="6"/>
        <v>0</v>
      </c>
      <c r="AY26" s="146" t="b">
        <f t="shared" si="7"/>
        <v>0</v>
      </c>
    </row>
    <row r="27" spans="1:51" ht="13">
      <c r="A27" s="26" t="s">
        <v>127</v>
      </c>
      <c r="B27" s="34" t="s">
        <v>60</v>
      </c>
      <c r="C27" s="106">
        <v>347</v>
      </c>
      <c r="D27" s="106">
        <v>231</v>
      </c>
      <c r="E27" s="106">
        <v>247</v>
      </c>
      <c r="F27" s="107">
        <v>233</v>
      </c>
      <c r="G27" s="108">
        <v>1058</v>
      </c>
      <c r="H27" s="107">
        <v>-2.1000000000000001E-2</v>
      </c>
      <c r="I27" s="107">
        <v>11.278</v>
      </c>
      <c r="J27" s="107">
        <v>1272.1179999999999</v>
      </c>
      <c r="K27" s="107">
        <v>19.619996564005302</v>
      </c>
      <c r="L27" s="108">
        <v>1302.9949965640101</v>
      </c>
      <c r="M27" s="107">
        <v>14.6943888296945</v>
      </c>
      <c r="N27" s="107">
        <v>30.775124597533999</v>
      </c>
      <c r="O27" s="107">
        <v>-2.4632340958300198</v>
      </c>
      <c r="P27" s="107">
        <v>-22.941269675061999</v>
      </c>
      <c r="Q27" s="108">
        <v>20.0650096563365</v>
      </c>
      <c r="R27" s="107">
        <v>-0.76100000000000001</v>
      </c>
      <c r="S27" s="107">
        <v>-1.0740000000000001</v>
      </c>
      <c r="T27" s="107">
        <v>-1.161</v>
      </c>
      <c r="U27" s="107">
        <v>-2.5999999999999999E-2</v>
      </c>
      <c r="V27" s="108">
        <v>-3.0219999999999998</v>
      </c>
      <c r="W27" s="107">
        <v>-4.0000000000000001E-3</v>
      </c>
      <c r="X27" s="107">
        <v>8.2469999999999999</v>
      </c>
      <c r="Y27" s="107">
        <v>4.0000000000000001E-3</v>
      </c>
      <c r="Z27" s="107">
        <v>-45.971107891886298</v>
      </c>
      <c r="AA27" s="108">
        <v>-37.724107891886298</v>
      </c>
      <c r="AB27" s="107">
        <v>-0.40873503782354398</v>
      </c>
      <c r="AC27" s="107">
        <v>-0.147858773948324</v>
      </c>
      <c r="AD27" s="107">
        <v>-124.74399486647999</v>
      </c>
      <c r="AE27" s="107">
        <v>-95.860757232926403</v>
      </c>
      <c r="AF27" s="108">
        <v>-221.16134591117799</v>
      </c>
      <c r="AG27" s="107">
        <v>-5.9872356696655098</v>
      </c>
      <c r="AH27" s="107">
        <v>10.7664479994089</v>
      </c>
      <c r="AI27" s="107">
        <v>-2.8506204016898402</v>
      </c>
      <c r="AK27" s="198">
        <v>-124.74399486647999</v>
      </c>
      <c r="AL27" s="196">
        <f t="shared" si="1"/>
        <v>-0.97714823543417051</v>
      </c>
      <c r="AM27" s="199"/>
      <c r="AN27" s="198">
        <v>10.7664479994089</v>
      </c>
      <c r="AO27" s="196" t="str">
        <f t="shared" si="2"/>
        <v>ns</v>
      </c>
      <c r="AP27" s="199"/>
      <c r="AQ27" s="198">
        <v>1.9285919280535599</v>
      </c>
      <c r="AR27" s="196" t="str">
        <f t="shared" si="3"/>
        <v>ns</v>
      </c>
      <c r="AV27" s="146" t="b">
        <f t="shared" si="4"/>
        <v>0</v>
      </c>
      <c r="AW27" s="146" t="b">
        <f t="shared" si="5"/>
        <v>0</v>
      </c>
      <c r="AX27" s="146" t="b">
        <f t="shared" si="6"/>
        <v>0</v>
      </c>
      <c r="AY27" s="146" t="b">
        <f t="shared" si="7"/>
        <v>0</v>
      </c>
    </row>
    <row r="28" spans="1:51" ht="13">
      <c r="A28" s="28" t="s">
        <v>128</v>
      </c>
      <c r="B28" s="33" t="s">
        <v>62</v>
      </c>
      <c r="C28" s="103">
        <v>898</v>
      </c>
      <c r="D28" s="103">
        <v>1052</v>
      </c>
      <c r="E28" s="103">
        <v>1035</v>
      </c>
      <c r="F28" s="104">
        <v>986</v>
      </c>
      <c r="G28" s="105">
        <v>3971</v>
      </c>
      <c r="H28" s="104">
        <v>332.33936428171501</v>
      </c>
      <c r="I28" s="104">
        <v>1271.51339947408</v>
      </c>
      <c r="J28" s="104">
        <v>1961.7803310176701</v>
      </c>
      <c r="K28" s="104">
        <v>390.44776117870202</v>
      </c>
      <c r="L28" s="105">
        <v>3956.0808559521702</v>
      </c>
      <c r="M28" s="104">
        <v>959.433974076862</v>
      </c>
      <c r="N28" s="104">
        <v>1485.55670641235</v>
      </c>
      <c r="O28" s="104">
        <v>1198.03507543194</v>
      </c>
      <c r="P28" s="104">
        <v>573.28651812353496</v>
      </c>
      <c r="Q28" s="105">
        <v>4216.3122740446897</v>
      </c>
      <c r="R28" s="104">
        <v>1027.7690096367101</v>
      </c>
      <c r="S28" s="104">
        <v>1609.90162571817</v>
      </c>
      <c r="T28" s="104">
        <v>1228.1930930056101</v>
      </c>
      <c r="U28" s="104">
        <v>1161.40700700772</v>
      </c>
      <c r="V28" s="105">
        <v>5027.2707353682099</v>
      </c>
      <c r="W28" s="104">
        <v>907.69213459014395</v>
      </c>
      <c r="X28" s="104">
        <v>1383.5927782716799</v>
      </c>
      <c r="Y28" s="104">
        <v>1345.8932519595201</v>
      </c>
      <c r="Z28" s="104">
        <v>1821.1458472458301</v>
      </c>
      <c r="AA28" s="105">
        <v>5458.3240120671799</v>
      </c>
      <c r="AB28" s="104">
        <v>798.64534584083106</v>
      </c>
      <c r="AC28" s="104">
        <v>1080.0834701798001</v>
      </c>
      <c r="AD28" s="104">
        <v>1179.96047907915</v>
      </c>
      <c r="AE28" s="104">
        <v>179.22841268941599</v>
      </c>
      <c r="AF28" s="105">
        <v>3237.91770778919</v>
      </c>
      <c r="AG28" s="104">
        <v>1237.95651334442</v>
      </c>
      <c r="AH28" s="104">
        <v>2330.84938442762</v>
      </c>
      <c r="AI28" s="104">
        <v>1628.3330534238401</v>
      </c>
      <c r="AK28" s="195">
        <v>1179.96047907915</v>
      </c>
      <c r="AL28" s="196">
        <f t="shared" si="1"/>
        <v>0.37998948464325122</v>
      </c>
      <c r="AM28" s="196"/>
      <c r="AN28" s="195">
        <v>2330.84938442762</v>
      </c>
      <c r="AO28" s="196">
        <f t="shared" si="2"/>
        <v>-0.30139928203739119</v>
      </c>
      <c r="AP28" s="196"/>
      <c r="AQ28" s="195">
        <v>5197.1389511958796</v>
      </c>
      <c r="AR28" s="196">
        <f t="shared" si="3"/>
        <v>0.69913922264743711</v>
      </c>
      <c r="AS28" s="197"/>
      <c r="AT28" s="197"/>
      <c r="AU28" s="197"/>
      <c r="AV28" s="197" t="b">
        <f t="shared" si="4"/>
        <v>0</v>
      </c>
      <c r="AW28" s="197" t="b">
        <f t="shared" si="5"/>
        <v>0</v>
      </c>
      <c r="AX28" s="197" t="b">
        <f t="shared" si="6"/>
        <v>0</v>
      </c>
      <c r="AY28" s="197" t="b">
        <f t="shared" si="7"/>
        <v>0</v>
      </c>
    </row>
    <row r="29" spans="1:51" ht="13">
      <c r="A29" s="26" t="s">
        <v>129</v>
      </c>
      <c r="B29" s="34" t="s">
        <v>64</v>
      </c>
      <c r="C29" s="107">
        <v>-114</v>
      </c>
      <c r="D29" s="107">
        <v>-132</v>
      </c>
      <c r="E29" s="107">
        <v>-105</v>
      </c>
      <c r="F29" s="107">
        <v>-104</v>
      </c>
      <c r="G29" s="108">
        <v>-455</v>
      </c>
      <c r="H29" s="107">
        <v>-104.815318217807</v>
      </c>
      <c r="I29" s="107">
        <v>-113.79929775889499</v>
      </c>
      <c r="J29" s="107">
        <v>-97.591343619524295</v>
      </c>
      <c r="K29" s="107">
        <v>-99.224343147284003</v>
      </c>
      <c r="L29" s="108">
        <v>-415.43030274351099</v>
      </c>
      <c r="M29" s="107">
        <v>-114.05334420957401</v>
      </c>
      <c r="N29" s="107">
        <v>-135.55570350753999</v>
      </c>
      <c r="O29" s="107">
        <v>-131.76212508095199</v>
      </c>
      <c r="P29" s="107">
        <v>-186.145008654657</v>
      </c>
      <c r="Q29" s="108">
        <v>-567.516181452723</v>
      </c>
      <c r="R29" s="107">
        <v>-172.25003513903101</v>
      </c>
      <c r="S29" s="107">
        <v>-173.574745700883</v>
      </c>
      <c r="T29" s="107">
        <v>-127.532109571945</v>
      </c>
      <c r="U29" s="107">
        <v>-153.77236068371701</v>
      </c>
      <c r="V29" s="108">
        <v>-627.12925109557705</v>
      </c>
      <c r="W29" s="107">
        <v>-145.14230553053201</v>
      </c>
      <c r="X29" s="107">
        <v>-161.47366440414001</v>
      </c>
      <c r="Y29" s="107">
        <v>-147.38798806434801</v>
      </c>
      <c r="Z29" s="107">
        <v>-159.88673372993301</v>
      </c>
      <c r="AA29" s="108">
        <v>-613.89069172895302</v>
      </c>
      <c r="AB29" s="107">
        <v>-160.98157215755799</v>
      </c>
      <c r="AC29" s="107">
        <v>-126.05993433645401</v>
      </c>
      <c r="AD29" s="107">
        <v>-203.177009493176</v>
      </c>
      <c r="AE29" s="107">
        <v>-55.540575605691799</v>
      </c>
      <c r="AF29" s="108">
        <v>-545.75909159288005</v>
      </c>
      <c r="AG29" s="107">
        <v>-192.59898860863299</v>
      </c>
      <c r="AH29" s="107">
        <v>-362.52360097976401</v>
      </c>
      <c r="AI29" s="107">
        <v>-226.36851745654499</v>
      </c>
      <c r="AK29" s="198">
        <v>-203.177009493176</v>
      </c>
      <c r="AL29" s="196">
        <f t="shared" si="1"/>
        <v>0.11414435137725509</v>
      </c>
      <c r="AM29" s="199"/>
      <c r="AN29" s="198">
        <v>-362.52360097976401</v>
      </c>
      <c r="AO29" s="196">
        <f t="shared" si="2"/>
        <v>-0.37557577811553067</v>
      </c>
      <c r="AP29" s="199"/>
      <c r="AQ29" s="198">
        <v>-781.49110704494205</v>
      </c>
      <c r="AR29" s="196">
        <f t="shared" si="3"/>
        <v>0.59416888909468812</v>
      </c>
      <c r="AV29" s="146" t="b">
        <f t="shared" si="4"/>
        <v>0</v>
      </c>
      <c r="AW29" s="146" t="b">
        <f t="shared" si="5"/>
        <v>0</v>
      </c>
      <c r="AX29" s="146" t="b">
        <f t="shared" si="6"/>
        <v>0</v>
      </c>
      <c r="AY29" s="146" t="b">
        <f t="shared" si="7"/>
        <v>0</v>
      </c>
    </row>
    <row r="30" spans="1:51" ht="13">
      <c r="A30" s="28" t="s">
        <v>130</v>
      </c>
      <c r="B30" s="41" t="s">
        <v>66</v>
      </c>
      <c r="C30" s="105">
        <v>784</v>
      </c>
      <c r="D30" s="105">
        <v>920</v>
      </c>
      <c r="E30" s="105">
        <v>930</v>
      </c>
      <c r="F30" s="105">
        <v>882</v>
      </c>
      <c r="G30" s="105">
        <v>3516</v>
      </c>
      <c r="H30" s="105">
        <v>227.52404606390701</v>
      </c>
      <c r="I30" s="105">
        <v>1157.7141017151901</v>
      </c>
      <c r="J30" s="105">
        <v>1864.1889873981399</v>
      </c>
      <c r="K30" s="105">
        <v>291.22341803141597</v>
      </c>
      <c r="L30" s="105">
        <v>3540.6505532086599</v>
      </c>
      <c r="M30" s="105">
        <v>845.38062986728801</v>
      </c>
      <c r="N30" s="105">
        <v>1350.0010029048101</v>
      </c>
      <c r="O30" s="105">
        <v>1066.27295035098</v>
      </c>
      <c r="P30" s="105">
        <v>387.14150946887997</v>
      </c>
      <c r="Q30" s="105">
        <v>3648.7960925919601</v>
      </c>
      <c r="R30" s="105">
        <v>855.51897449767796</v>
      </c>
      <c r="S30" s="105">
        <v>1436.32688001729</v>
      </c>
      <c r="T30" s="105">
        <v>1100.66098343366</v>
      </c>
      <c r="U30" s="105">
        <v>1007.634646324</v>
      </c>
      <c r="V30" s="105">
        <v>4400.1414842726399</v>
      </c>
      <c r="W30" s="105">
        <v>762.54982905961197</v>
      </c>
      <c r="X30" s="105">
        <v>1222.1191138675399</v>
      </c>
      <c r="Y30" s="105">
        <v>1198.5052638951699</v>
      </c>
      <c r="Z30" s="105">
        <v>1661.2591135159</v>
      </c>
      <c r="AA30" s="105">
        <v>4844.4333203382303</v>
      </c>
      <c r="AB30" s="105">
        <v>637.66377368327301</v>
      </c>
      <c r="AC30" s="105">
        <v>954.02353584334298</v>
      </c>
      <c r="AD30" s="105">
        <v>976.78346958596899</v>
      </c>
      <c r="AE30" s="105">
        <v>123.68783708372401</v>
      </c>
      <c r="AF30" s="105">
        <v>2692.15861619631</v>
      </c>
      <c r="AG30" s="105">
        <v>1045.3575247357801</v>
      </c>
      <c r="AH30" s="105">
        <v>1968.32578344786</v>
      </c>
      <c r="AI30" s="105">
        <v>1401.9645359673</v>
      </c>
      <c r="AK30" s="195">
        <v>976.78346958596899</v>
      </c>
      <c r="AL30" s="196">
        <f t="shared" si="1"/>
        <v>0.43528691836027211</v>
      </c>
      <c r="AM30" s="196"/>
      <c r="AN30" s="195">
        <v>1968.32578344786</v>
      </c>
      <c r="AO30" s="196">
        <f t="shared" si="2"/>
        <v>-0.28773755454672811</v>
      </c>
      <c r="AP30" s="196"/>
      <c r="AQ30" s="195">
        <v>4415.6478441509298</v>
      </c>
      <c r="AR30" s="196">
        <f t="shared" si="3"/>
        <v>0.71917386799181382</v>
      </c>
      <c r="AS30" s="197"/>
      <c r="AT30" s="197"/>
      <c r="AU30" s="197"/>
      <c r="AV30" s="197" t="b">
        <f t="shared" si="4"/>
        <v>0</v>
      </c>
      <c r="AW30" s="197" t="b">
        <f t="shared" si="5"/>
        <v>0</v>
      </c>
      <c r="AX30" s="197" t="b">
        <f t="shared" si="6"/>
        <v>0</v>
      </c>
      <c r="AY30" s="197" t="b">
        <f t="shared" si="7"/>
        <v>0</v>
      </c>
    </row>
    <row r="31" spans="1:51" ht="13">
      <c r="A31" s="26"/>
      <c r="B31" s="26"/>
      <c r="C31" s="79"/>
      <c r="D31" s="79"/>
      <c r="E31" s="79"/>
      <c r="F31" s="79"/>
      <c r="G31" s="79"/>
      <c r="AK31" s="204"/>
      <c r="AL31" s="205"/>
      <c r="AM31" s="205"/>
      <c r="AN31" s="204"/>
      <c r="AO31" s="205"/>
      <c r="AP31" s="205"/>
      <c r="AQ31" s="204"/>
      <c r="AR31" s="205"/>
    </row>
    <row r="32" spans="1:51" ht="13">
      <c r="A32" s="26"/>
      <c r="AL32" s="205"/>
      <c r="AM32" s="205"/>
      <c r="AO32" s="205"/>
      <c r="AP32" s="205"/>
      <c r="AR32" s="205"/>
    </row>
    <row r="33" spans="1:51" ht="16" thickBot="1">
      <c r="A33" s="26"/>
      <c r="B33" s="29" t="s">
        <v>131</v>
      </c>
      <c r="C33" s="102"/>
      <c r="D33" s="102"/>
      <c r="E33" s="102"/>
      <c r="F33" s="102"/>
      <c r="G33" s="102"/>
      <c r="M33" s="29"/>
      <c r="N33" s="29"/>
      <c r="O33" s="29"/>
      <c r="P33" s="29"/>
      <c r="Q33" s="29"/>
      <c r="R33" s="29"/>
      <c r="S33" s="29"/>
      <c r="T33" s="29"/>
      <c r="U33" s="29"/>
      <c r="V33" s="29"/>
      <c r="W33" s="29"/>
      <c r="X33" s="29"/>
      <c r="Y33" s="29"/>
      <c r="Z33" s="29"/>
      <c r="AA33" s="29"/>
      <c r="AB33" s="29"/>
      <c r="AC33" s="29"/>
      <c r="AD33" s="29"/>
      <c r="AE33" s="29"/>
      <c r="AF33" s="29"/>
      <c r="AG33" s="29"/>
      <c r="AH33" s="29"/>
      <c r="AI33" s="29"/>
      <c r="AK33" s="159"/>
      <c r="AL33" s="160"/>
      <c r="AM33" s="160"/>
      <c r="AN33" s="159"/>
      <c r="AO33" s="160"/>
      <c r="AP33" s="160"/>
      <c r="AQ33" s="159"/>
      <c r="AR33" s="160"/>
    </row>
    <row r="34" spans="1:51" ht="13">
      <c r="A34" s="26"/>
      <c r="AL34" s="143"/>
      <c r="AM34" s="143"/>
      <c r="AO34" s="143"/>
      <c r="AP34" s="143"/>
      <c r="AR34" s="143"/>
    </row>
    <row r="35" spans="1:51" ht="26">
      <c r="A35" s="26"/>
      <c r="B35" s="30" t="s">
        <v>36</v>
      </c>
      <c r="C35" s="70" t="s">
        <v>112</v>
      </c>
      <c r="D35" s="70" t="s">
        <v>113</v>
      </c>
      <c r="E35" s="70" t="s">
        <v>114</v>
      </c>
      <c r="F35" s="70" t="s">
        <v>115</v>
      </c>
      <c r="G35" s="70" t="s">
        <v>116</v>
      </c>
      <c r="H35" s="70" t="str">
        <f t="shared" ref="H35:AI35" si="8">H$14</f>
        <v>Q1-16
Stated</v>
      </c>
      <c r="I35" s="70" t="str">
        <f t="shared" si="8"/>
        <v>Q2-16
Stated</v>
      </c>
      <c r="J35" s="70" t="str">
        <f t="shared" si="8"/>
        <v>Q3-16
Stated</v>
      </c>
      <c r="K35" s="70" t="str">
        <f t="shared" si="8"/>
        <v>Q4-16
Stated</v>
      </c>
      <c r="L35" s="70" t="str">
        <f t="shared" si="8"/>
        <v>FY-2016
Stated</v>
      </c>
      <c r="M35" s="69" t="str">
        <f t="shared" si="8"/>
        <v>Q1-17
Stated</v>
      </c>
      <c r="N35" s="69" t="str">
        <f t="shared" si="8"/>
        <v>Q2-17
Stated</v>
      </c>
      <c r="O35" s="69" t="str">
        <f t="shared" si="8"/>
        <v>Q3-17
Stated</v>
      </c>
      <c r="P35" s="69" t="str">
        <f t="shared" si="8"/>
        <v>Q4-17
Stated</v>
      </c>
      <c r="Q35" s="70" t="str">
        <f t="shared" si="8"/>
        <v>FY-2017
Stated</v>
      </c>
      <c r="R35" s="69" t="str">
        <f t="shared" si="8"/>
        <v>Q1-18
Stated</v>
      </c>
      <c r="S35" s="69" t="str">
        <f t="shared" si="8"/>
        <v>Q2-18
Stated</v>
      </c>
      <c r="T35" s="69" t="str">
        <f t="shared" si="8"/>
        <v>Q3-18
Stated</v>
      </c>
      <c r="U35" s="69" t="str">
        <f t="shared" si="8"/>
        <v>Q4-18
Stated</v>
      </c>
      <c r="V35" s="70" t="str">
        <f t="shared" si="8"/>
        <v>FY-2018
Stated</v>
      </c>
      <c r="W35" s="69" t="str">
        <f t="shared" si="8"/>
        <v>Q1-19
Stated</v>
      </c>
      <c r="X35" s="69" t="str">
        <f t="shared" si="8"/>
        <v>Q2-19
Stated</v>
      </c>
      <c r="Y35" s="69" t="str">
        <f t="shared" si="8"/>
        <v>Q3-19
Stated</v>
      </c>
      <c r="Z35" s="69" t="str">
        <f t="shared" si="8"/>
        <v>Q4-19
Stated</v>
      </c>
      <c r="AA35" s="69" t="str">
        <f t="shared" si="8"/>
        <v>FY-2019
Stated</v>
      </c>
      <c r="AB35" s="69" t="str">
        <f t="shared" si="8"/>
        <v>Q1-20
Stated</v>
      </c>
      <c r="AC35" s="69" t="str">
        <f t="shared" si="8"/>
        <v>Q2-20
Stated</v>
      </c>
      <c r="AD35" s="69" t="str">
        <f t="shared" si="8"/>
        <v>Q3-20
Stated</v>
      </c>
      <c r="AE35" s="69" t="str">
        <f t="shared" si="8"/>
        <v>Q4-20
Stated</v>
      </c>
      <c r="AF35" s="69" t="str">
        <f t="shared" si="8"/>
        <v>FY-2020
Stated</v>
      </c>
      <c r="AG35" s="69" t="str">
        <f t="shared" si="8"/>
        <v>Q1-21
Stated</v>
      </c>
      <c r="AH35" s="69" t="str">
        <f t="shared" si="8"/>
        <v>Q2-21
Stated</v>
      </c>
      <c r="AI35" s="69" t="str">
        <f t="shared" si="8"/>
        <v>Q3-21
Stated</v>
      </c>
      <c r="AK35" s="162" t="str">
        <f t="shared" ref="AK35" si="9">AK$14</f>
        <v>Q3-20
Stated</v>
      </c>
      <c r="AL35" s="162" t="str">
        <f>AL$14</f>
        <v>Q3/Q3</v>
      </c>
      <c r="AM35" s="162"/>
      <c r="AN35" s="162" t="str">
        <f>AN$14</f>
        <v>Q2-21
Stated</v>
      </c>
      <c r="AO35" s="162" t="str">
        <f>AO$14</f>
        <v>Q3/Q2</v>
      </c>
      <c r="AP35" s="162"/>
      <c r="AQ35" s="162" t="str">
        <f>AQ$14</f>
        <v>9M-21
Stated</v>
      </c>
      <c r="AR35" s="162" t="str">
        <f>AR$14</f>
        <v>9M/9M</v>
      </c>
    </row>
    <row r="36" spans="1:51" ht="13">
      <c r="A36" s="26"/>
      <c r="B36" s="31"/>
      <c r="H36" s="100"/>
      <c r="I36" s="100"/>
      <c r="J36" s="100"/>
      <c r="K36" s="100"/>
      <c r="L36" s="100"/>
      <c r="M36" s="156"/>
      <c r="N36" s="156"/>
      <c r="O36" s="156"/>
      <c r="P36" s="156"/>
      <c r="Q36" s="100"/>
      <c r="R36" s="156"/>
      <c r="S36" s="156"/>
      <c r="T36" s="156"/>
      <c r="U36" s="156"/>
      <c r="V36" s="100"/>
      <c r="W36" s="156"/>
      <c r="X36" s="156"/>
      <c r="Y36" s="156"/>
      <c r="Z36" s="156"/>
      <c r="AA36" s="156"/>
      <c r="AB36" s="156"/>
      <c r="AC36" s="156"/>
      <c r="AD36" s="156"/>
      <c r="AE36" s="156"/>
      <c r="AF36" s="156"/>
      <c r="AG36" s="156"/>
      <c r="AH36" s="156"/>
      <c r="AI36" s="156"/>
      <c r="AL36" s="205"/>
      <c r="AM36" s="205"/>
      <c r="AO36" s="205"/>
      <c r="AP36" s="205"/>
      <c r="AR36" s="205"/>
    </row>
    <row r="37" spans="1:51" ht="13">
      <c r="A37" s="26" t="s">
        <v>132</v>
      </c>
      <c r="B37" s="33" t="s">
        <v>38</v>
      </c>
      <c r="C37" s="73">
        <v>1170</v>
      </c>
      <c r="D37" s="73">
        <v>1177</v>
      </c>
      <c r="E37" s="73">
        <v>1121</v>
      </c>
      <c r="F37" s="73">
        <v>1146</v>
      </c>
      <c r="G37" s="105">
        <v>4614</v>
      </c>
      <c r="H37" s="73">
        <v>1178.1730641172101</v>
      </c>
      <c r="I37" s="73">
        <v>1164.39098443597</v>
      </c>
      <c r="J37" s="73">
        <v>1107.58396250491</v>
      </c>
      <c r="K37" s="73">
        <v>1293.44360353457</v>
      </c>
      <c r="L37" s="105">
        <v>4743.5916145926603</v>
      </c>
      <c r="M37" s="164">
        <v>1250.3218087108301</v>
      </c>
      <c r="N37" s="164">
        <v>1150.5419608503601</v>
      </c>
      <c r="O37" s="164">
        <v>1302.3448382067199</v>
      </c>
      <c r="P37" s="164">
        <v>1560.2449185871001</v>
      </c>
      <c r="Q37" s="105">
        <v>5263.4535263550097</v>
      </c>
      <c r="R37" s="164">
        <v>1467.2617301287801</v>
      </c>
      <c r="S37" s="164">
        <v>1388.0217508503099</v>
      </c>
      <c r="T37" s="164">
        <v>1452.36985829542</v>
      </c>
      <c r="U37" s="164">
        <v>1470.07056798752</v>
      </c>
      <c r="V37" s="105">
        <v>5777.7239072620296</v>
      </c>
      <c r="W37" s="164">
        <v>1468.7977761529901</v>
      </c>
      <c r="X37" s="164">
        <v>1479.4214987887001</v>
      </c>
      <c r="Y37" s="164">
        <v>1507.13298643301</v>
      </c>
      <c r="Z37" s="164">
        <v>1622.59874064308</v>
      </c>
      <c r="AA37" s="105">
        <v>6077.9510020177704</v>
      </c>
      <c r="AB37" s="164">
        <v>1319.66892649431</v>
      </c>
      <c r="AC37" s="164">
        <v>1358.6188270922701</v>
      </c>
      <c r="AD37" s="164">
        <v>1411.3057205939799</v>
      </c>
      <c r="AE37" s="164">
        <v>1644.4137030470299</v>
      </c>
      <c r="AF37" s="105">
        <v>5734.0071772275896</v>
      </c>
      <c r="AG37" s="164">
        <v>1583.7673510495299</v>
      </c>
      <c r="AH37" s="164">
        <v>1764.09973184007</v>
      </c>
      <c r="AI37" s="164">
        <v>1570.9622104515199</v>
      </c>
      <c r="AK37" s="206">
        <v>1411.3057205939799</v>
      </c>
      <c r="AL37" s="196">
        <f>IF(ISERROR($AH37/AK37),"ns",IF($AI37/AK37&gt;200%,"x"&amp;(ROUND($AI37/AK37,1)),IF($AI37/AK37&lt;0,"ns",$AI37/AK37-1)))</f>
        <v>0.11312679281874161</v>
      </c>
      <c r="AM37" s="196"/>
      <c r="AN37" s="206">
        <v>1764.09973184007</v>
      </c>
      <c r="AO37" s="196">
        <f>IF(ISERROR($AI37/AN37),"ns",IF($AI37/AN37&gt;200%,"x"&amp;(ROUND($AI37/AN37,1)),IF($AI37/AN37&lt;0,"ns",$AI37/AN37-1)))</f>
        <v>-0.10948220097913353</v>
      </c>
      <c r="AP37" s="196"/>
      <c r="AQ37" s="206">
        <v>4918.8292933411103</v>
      </c>
      <c r="AR37" s="196">
        <f>IF(ISERROR($AQ37/(AB37+AC37+AD37)),"ns",IF($AQ37/(AB37+AC37+AD37)&gt;200%,"x"&amp;(ROUND($AQ37/(AB37+AC37+AD37),1)),IF($AQ37/(AB37+AC37+AD37)&lt;0,"ns",$AQ37/(AB37+AC37+AD37)-1)))</f>
        <v>0.20276729811798866</v>
      </c>
      <c r="AV37" s="146" t="b">
        <f t="shared" ref="AV37:AV50" si="10">AK37=AC37</f>
        <v>0</v>
      </c>
      <c r="AW37" s="146" t="b">
        <f t="shared" ref="AW37:AW50" si="11">AN37=AG37</f>
        <v>0</v>
      </c>
      <c r="AX37" s="146" t="b">
        <f t="shared" ref="AX37:AX50" si="12">ROUND(AQ37,2)=ROUND((AG37+AH37),2)</f>
        <v>0</v>
      </c>
      <c r="AY37" s="146" t="b">
        <f t="shared" ref="AY37:AY50" si="13">ROUND(AQ37,2)=ROUND((AG:AG+AH:AH),2)</f>
        <v>0</v>
      </c>
    </row>
    <row r="38" spans="1:51" ht="13">
      <c r="A38" s="26" t="s">
        <v>133</v>
      </c>
      <c r="B38" s="34" t="s">
        <v>40</v>
      </c>
      <c r="C38" s="85">
        <v>-584</v>
      </c>
      <c r="D38" s="85">
        <v>-537</v>
      </c>
      <c r="E38" s="85">
        <v>-501</v>
      </c>
      <c r="F38" s="85">
        <v>-534</v>
      </c>
      <c r="G38" s="108">
        <v>-2156</v>
      </c>
      <c r="H38" s="107">
        <v>-592.99570346096505</v>
      </c>
      <c r="I38" s="107">
        <v>-530.67763636434597</v>
      </c>
      <c r="J38" s="107">
        <v>-477.54078102346801</v>
      </c>
      <c r="K38" s="107">
        <v>-554.53660389287097</v>
      </c>
      <c r="L38" s="108">
        <v>-2155.7507247416502</v>
      </c>
      <c r="M38" s="107">
        <v>-627.79505807632995</v>
      </c>
      <c r="N38" s="107">
        <v>-570.14136423873299</v>
      </c>
      <c r="O38" s="107">
        <v>-680.40967288995103</v>
      </c>
      <c r="P38" s="107">
        <v>-830.40919066813399</v>
      </c>
      <c r="Q38" s="108">
        <v>-2708.7552858731501</v>
      </c>
      <c r="R38" s="107">
        <v>-746.90643679112804</v>
      </c>
      <c r="S38" s="107">
        <v>-685.38689790851402</v>
      </c>
      <c r="T38" s="107">
        <v>-680.34543696692299</v>
      </c>
      <c r="U38" s="107">
        <v>-723.86089201593404</v>
      </c>
      <c r="V38" s="108">
        <v>-2836.4996636824999</v>
      </c>
      <c r="W38" s="107">
        <v>-757.37871609544595</v>
      </c>
      <c r="X38" s="107">
        <v>-693.71025994341699</v>
      </c>
      <c r="Y38" s="107">
        <v>-706.38662919528394</v>
      </c>
      <c r="Z38" s="107">
        <v>-746.03960583794606</v>
      </c>
      <c r="AA38" s="108">
        <v>-2903.5152110720901</v>
      </c>
      <c r="AB38" s="107">
        <v>-812.86712776249897</v>
      </c>
      <c r="AC38" s="107">
        <v>-664.54033752744203</v>
      </c>
      <c r="AD38" s="107">
        <v>-658.16372080566498</v>
      </c>
      <c r="AE38" s="107">
        <v>-734.91744451416196</v>
      </c>
      <c r="AF38" s="108">
        <v>-2870.4886306097701</v>
      </c>
      <c r="AG38" s="107">
        <v>-790.39154060792202</v>
      </c>
      <c r="AH38" s="107">
        <v>-751.103758813186</v>
      </c>
      <c r="AI38" s="107">
        <v>-737.78684142326995</v>
      </c>
      <c r="AK38" s="207">
        <v>-658.16372080566498</v>
      </c>
      <c r="AL38" s="196">
        <f t="shared" ref="AL38:AL50" si="14">IF(ISERROR($AH38/AK38),"ns",IF($AI38/AK38&gt;200%,"x"&amp;(ROUND($AI38/AK38,1)),IF($AI38/AK38&lt;0,"ns",$AI38/AK38-1)))</f>
        <v>0.12097768093345751</v>
      </c>
      <c r="AM38" s="199"/>
      <c r="AN38" s="207">
        <v>-751.103758813186</v>
      </c>
      <c r="AO38" s="196">
        <f t="shared" ref="AO38:AO51" si="15">IF(ISERROR($AI38/AN38),"ns",IF($AI38/AN38&gt;200%,"x"&amp;(ROUND($AI38/AN38,1)),IF($AI38/AN38&lt;0,"ns",$AI38/AN38-1)))</f>
        <v>-1.7729797293196903E-2</v>
      </c>
      <c r="AP38" s="199"/>
      <c r="AQ38" s="207">
        <v>-2279.2821408443801</v>
      </c>
      <c r="AR38" s="196">
        <f t="shared" ref="AR38:AR51" si="16">IF(ISERROR($AQ38/(AB38+AC38+AD38)),"ns",IF($AQ38/(AB38+AC38+AD38)&gt;200%,"x"&amp;(ROUND($AQ38/(AB38+AC38+AD38),1)),IF($AQ38/(AB38+AC38+AD38)&lt;0,"ns",$AQ38/(AB38+AC38+AD38)-1)))</f>
        <v>6.7293919155893889E-2</v>
      </c>
      <c r="AV38" s="146" t="b">
        <f t="shared" si="10"/>
        <v>0</v>
      </c>
      <c r="AW38" s="146" t="b">
        <f t="shared" si="11"/>
        <v>0</v>
      </c>
      <c r="AX38" s="146" t="b">
        <f t="shared" si="12"/>
        <v>0</v>
      </c>
      <c r="AY38" s="146" t="b">
        <f t="shared" si="13"/>
        <v>0</v>
      </c>
    </row>
    <row r="39" spans="1:51" ht="13">
      <c r="A39" s="109" t="s">
        <v>134</v>
      </c>
      <c r="B39" s="36" t="s">
        <v>42</v>
      </c>
      <c r="C39" s="110"/>
      <c r="D39" s="110"/>
      <c r="E39" s="110"/>
      <c r="F39" s="111"/>
      <c r="G39" s="112"/>
      <c r="H39" s="111">
        <v>-2.2000000000000002</v>
      </c>
      <c r="I39" s="111">
        <v>-0.22000000000000008</v>
      </c>
      <c r="J39" s="111">
        <v>0</v>
      </c>
      <c r="K39" s="111">
        <v>0</v>
      </c>
      <c r="L39" s="112">
        <v>-2.4200000000000004</v>
      </c>
      <c r="M39" s="111">
        <v>-2.11</v>
      </c>
      <c r="N39" s="111">
        <v>-0.56999999999999995</v>
      </c>
      <c r="O39" s="111">
        <v>0</v>
      </c>
      <c r="P39" s="111">
        <v>0</v>
      </c>
      <c r="Q39" s="112">
        <v>-2.6799999999999997</v>
      </c>
      <c r="R39" s="111">
        <v>-3.3246283983303502</v>
      </c>
      <c r="S39" s="111">
        <v>3.0197250587473697E-2</v>
      </c>
      <c r="T39" s="111">
        <v>0</v>
      </c>
      <c r="U39" s="111">
        <v>0</v>
      </c>
      <c r="V39" s="112">
        <v>-3.2944311477428765</v>
      </c>
      <c r="W39" s="111">
        <v>-4.7300000000000004</v>
      </c>
      <c r="X39" s="111">
        <v>-2.5409999999999999</v>
      </c>
      <c r="Y39" s="111">
        <v>0</v>
      </c>
      <c r="Z39" s="111">
        <v>0</v>
      </c>
      <c r="AA39" s="112">
        <v>-7.2709999999999999</v>
      </c>
      <c r="AB39" s="111">
        <v>-7.2049311944262975</v>
      </c>
      <c r="AC39" s="111">
        <v>1.0427419208966682</v>
      </c>
      <c r="AD39" s="111">
        <v>0</v>
      </c>
      <c r="AE39" s="111">
        <v>0</v>
      </c>
      <c r="AF39" s="112">
        <v>-6.1621892735296298</v>
      </c>
      <c r="AG39" s="111">
        <v>-7.1950288899999997</v>
      </c>
      <c r="AH39" s="111">
        <v>0.16029467850000012</v>
      </c>
      <c r="AI39" s="111">
        <v>0</v>
      </c>
      <c r="AK39" s="200">
        <v>0</v>
      </c>
      <c r="AL39" s="196" t="str">
        <f t="shared" si="14"/>
        <v>ns</v>
      </c>
      <c r="AM39" s="201"/>
      <c r="AN39" s="200">
        <v>0.16029467850000012</v>
      </c>
      <c r="AO39" s="196">
        <f t="shared" si="15"/>
        <v>-1</v>
      </c>
      <c r="AP39" s="201"/>
      <c r="AQ39" s="200">
        <v>-7.0347342115</v>
      </c>
      <c r="AR39" s="196">
        <f t="shared" si="16"/>
        <v>0.14159658187042146</v>
      </c>
      <c r="AS39" s="202"/>
      <c r="AT39" s="202"/>
      <c r="AU39" s="202"/>
      <c r="AV39" s="202" t="b">
        <f t="shared" si="10"/>
        <v>0</v>
      </c>
      <c r="AW39" s="202" t="b">
        <f t="shared" si="11"/>
        <v>0</v>
      </c>
      <c r="AX39" s="202" t="b">
        <f t="shared" si="12"/>
        <v>1</v>
      </c>
      <c r="AY39" s="202" t="b">
        <f t="shared" si="13"/>
        <v>1</v>
      </c>
    </row>
    <row r="40" spans="1:51" ht="13">
      <c r="A40" s="26" t="s">
        <v>135</v>
      </c>
      <c r="B40" s="33" t="s">
        <v>44</v>
      </c>
      <c r="C40" s="87">
        <v>586</v>
      </c>
      <c r="D40" s="73">
        <v>640</v>
      </c>
      <c r="E40" s="73">
        <v>620</v>
      </c>
      <c r="F40" s="73">
        <v>612</v>
      </c>
      <c r="G40" s="105">
        <v>2458</v>
      </c>
      <c r="H40" s="73">
        <v>585.17736065624604</v>
      </c>
      <c r="I40" s="73">
        <v>633.71334807162702</v>
      </c>
      <c r="J40" s="73">
        <v>630.04318148144296</v>
      </c>
      <c r="K40" s="73">
        <v>738.90699964169698</v>
      </c>
      <c r="L40" s="105">
        <v>2587.8408898510102</v>
      </c>
      <c r="M40" s="164">
        <v>622.52675063450295</v>
      </c>
      <c r="N40" s="164">
        <v>580.40059661162297</v>
      </c>
      <c r="O40" s="164">
        <v>621.93516531676903</v>
      </c>
      <c r="P40" s="164">
        <v>729.83572791896302</v>
      </c>
      <c r="Q40" s="105">
        <v>2554.69824048186</v>
      </c>
      <c r="R40" s="164">
        <v>720.35529333764998</v>
      </c>
      <c r="S40" s="164">
        <v>702.63485294179804</v>
      </c>
      <c r="T40" s="164">
        <v>772.02442132849706</v>
      </c>
      <c r="U40" s="164">
        <v>746.20967597158597</v>
      </c>
      <c r="V40" s="105">
        <v>2941.2242435795301</v>
      </c>
      <c r="W40" s="164">
        <v>711.41906005754299</v>
      </c>
      <c r="X40" s="164">
        <v>785.71123884528402</v>
      </c>
      <c r="Y40" s="164">
        <v>800.74635723772406</v>
      </c>
      <c r="Z40" s="164">
        <v>876.55913480512902</v>
      </c>
      <c r="AA40" s="105">
        <v>3174.4357909456799</v>
      </c>
      <c r="AB40" s="164">
        <v>506.80179873180998</v>
      </c>
      <c r="AC40" s="164">
        <v>694.07848956482701</v>
      </c>
      <c r="AD40" s="164">
        <v>753.14199978831698</v>
      </c>
      <c r="AE40" s="164">
        <v>909.49625853287</v>
      </c>
      <c r="AF40" s="105">
        <v>2863.51854661782</v>
      </c>
      <c r="AG40" s="164">
        <v>793.37581044160902</v>
      </c>
      <c r="AH40" s="164">
        <v>1012.9959730268801</v>
      </c>
      <c r="AI40" s="164">
        <v>833.175369028246</v>
      </c>
      <c r="AK40" s="206">
        <v>753.14199978831698</v>
      </c>
      <c r="AL40" s="196">
        <f t="shared" si="14"/>
        <v>0.10626597542352401</v>
      </c>
      <c r="AM40" s="196"/>
      <c r="AN40" s="206">
        <v>1012.9959730268801</v>
      </c>
      <c r="AO40" s="196">
        <f t="shared" si="15"/>
        <v>-0.17751364150177373</v>
      </c>
      <c r="AP40" s="196"/>
      <c r="AQ40" s="206">
        <v>2639.5471524967302</v>
      </c>
      <c r="AR40" s="196">
        <f t="shared" si="16"/>
        <v>0.35082755636509511</v>
      </c>
      <c r="AV40" s="146" t="b">
        <f t="shared" si="10"/>
        <v>0</v>
      </c>
      <c r="AW40" s="146" t="b">
        <f t="shared" si="11"/>
        <v>0</v>
      </c>
      <c r="AX40" s="146" t="b">
        <f t="shared" si="12"/>
        <v>0</v>
      </c>
      <c r="AY40" s="146" t="b">
        <f t="shared" si="13"/>
        <v>0</v>
      </c>
    </row>
    <row r="41" spans="1:51" ht="13">
      <c r="A41" s="26" t="s">
        <v>136</v>
      </c>
      <c r="B41" s="34" t="s">
        <v>46</v>
      </c>
      <c r="C41" s="85">
        <v>-8</v>
      </c>
      <c r="D41" s="113">
        <v>52</v>
      </c>
      <c r="E41" s="113">
        <v>-66</v>
      </c>
      <c r="F41" s="113">
        <v>-7</v>
      </c>
      <c r="G41" s="108">
        <v>-29</v>
      </c>
      <c r="H41" s="107">
        <v>-1.7637066538858199</v>
      </c>
      <c r="I41" s="107">
        <v>-5.5070131498823702</v>
      </c>
      <c r="J41" s="107">
        <v>-1.2420771926749401</v>
      </c>
      <c r="K41" s="107">
        <v>-0.80121873562067603</v>
      </c>
      <c r="L41" s="108">
        <v>-9.3140157320638099</v>
      </c>
      <c r="M41" s="107">
        <v>0.81574780196366103</v>
      </c>
      <c r="N41" s="107">
        <v>-1.7631861707231</v>
      </c>
      <c r="O41" s="107">
        <v>0.165857518178777</v>
      </c>
      <c r="P41" s="107">
        <v>-23.837229785038598</v>
      </c>
      <c r="Q41" s="108">
        <v>-24.618810635619301</v>
      </c>
      <c r="R41" s="107">
        <v>-4.8203706388445902</v>
      </c>
      <c r="S41" s="107">
        <v>-3.74556587385525</v>
      </c>
      <c r="T41" s="107">
        <v>13.732658337939601</v>
      </c>
      <c r="U41" s="107">
        <v>-22.1496124724049</v>
      </c>
      <c r="V41" s="108">
        <v>-16.9828906471651</v>
      </c>
      <c r="W41" s="107">
        <v>4.1653002998862698</v>
      </c>
      <c r="X41" s="107">
        <v>-7.5854626137073504</v>
      </c>
      <c r="Y41" s="107">
        <v>-10.720497236123</v>
      </c>
      <c r="Z41" s="107">
        <v>-5.1955287610476404</v>
      </c>
      <c r="AA41" s="108">
        <v>-19.336188310991702</v>
      </c>
      <c r="AB41" s="107">
        <v>-18.838880475767699</v>
      </c>
      <c r="AC41" s="107">
        <v>64.391350056451003</v>
      </c>
      <c r="AD41" s="107">
        <v>-41.107842604511298</v>
      </c>
      <c r="AE41" s="107">
        <v>-59.501172330700001</v>
      </c>
      <c r="AF41" s="108">
        <v>-55.056545354527998</v>
      </c>
      <c r="AG41" s="107">
        <v>-7.2302778604976297</v>
      </c>
      <c r="AH41" s="107">
        <v>-18.149154105526701</v>
      </c>
      <c r="AI41" s="107">
        <v>6.2140008002509202</v>
      </c>
      <c r="AK41" s="208">
        <v>-41.107842604511298</v>
      </c>
      <c r="AL41" s="196" t="str">
        <f t="shared" si="14"/>
        <v>ns</v>
      </c>
      <c r="AM41" s="199"/>
      <c r="AN41" s="208">
        <v>-18.149154105526701</v>
      </c>
      <c r="AO41" s="196" t="str">
        <f t="shared" si="15"/>
        <v>ns</v>
      </c>
      <c r="AP41" s="199"/>
      <c r="AQ41" s="208">
        <v>-19.165431165773398</v>
      </c>
      <c r="AR41" s="196" t="str">
        <f t="shared" si="16"/>
        <v>ns</v>
      </c>
      <c r="AV41" s="146" t="b">
        <f t="shared" si="10"/>
        <v>0</v>
      </c>
      <c r="AW41" s="146" t="b">
        <f t="shared" si="11"/>
        <v>0</v>
      </c>
      <c r="AX41" s="146" t="b">
        <f t="shared" si="12"/>
        <v>0</v>
      </c>
      <c r="AY41" s="146" t="b">
        <f t="shared" si="13"/>
        <v>0</v>
      </c>
    </row>
    <row r="42" spans="1:51" ht="13">
      <c r="A42" s="26" t="s">
        <v>137</v>
      </c>
      <c r="B42" s="34" t="s">
        <v>50</v>
      </c>
      <c r="C42" s="85">
        <v>6</v>
      </c>
      <c r="D42" s="113">
        <v>6</v>
      </c>
      <c r="E42" s="113">
        <v>7</v>
      </c>
      <c r="F42" s="113">
        <v>6</v>
      </c>
      <c r="G42" s="108">
        <v>25</v>
      </c>
      <c r="H42" s="113">
        <v>6.51650472039824</v>
      </c>
      <c r="I42" s="113">
        <v>6.2238668804396999</v>
      </c>
      <c r="J42" s="113">
        <v>8.0379305877789893</v>
      </c>
      <c r="K42" s="113">
        <v>7.6179460315777101</v>
      </c>
      <c r="L42" s="108">
        <v>28.3962482201947</v>
      </c>
      <c r="M42" s="165">
        <v>7.5851793288201703</v>
      </c>
      <c r="N42" s="165">
        <v>7.8730024185312697</v>
      </c>
      <c r="O42" s="165">
        <v>8.9267099672286605</v>
      </c>
      <c r="P42" s="165">
        <v>8.5513694167524203</v>
      </c>
      <c r="Q42" s="108">
        <v>32.9362611313325</v>
      </c>
      <c r="R42" s="165">
        <v>11.6247402649514</v>
      </c>
      <c r="S42" s="165">
        <v>13.5570693634268</v>
      </c>
      <c r="T42" s="165">
        <v>12.326530352912799</v>
      </c>
      <c r="U42" s="165">
        <v>9.8666312800955893</v>
      </c>
      <c r="V42" s="108">
        <v>47.374971261386499</v>
      </c>
      <c r="W42" s="165">
        <v>12.6546200594972</v>
      </c>
      <c r="X42" s="165">
        <v>11.945549061093701</v>
      </c>
      <c r="Y42" s="165">
        <v>7.8551758549777402</v>
      </c>
      <c r="Z42" s="165">
        <v>13.5369345119028</v>
      </c>
      <c r="AA42" s="108">
        <v>45.9922794874714</v>
      </c>
      <c r="AB42" s="165">
        <v>13.8041454863755</v>
      </c>
      <c r="AC42" s="165">
        <v>15.121323147820799</v>
      </c>
      <c r="AD42" s="165">
        <v>16.775404144747899</v>
      </c>
      <c r="AE42" s="165">
        <v>20.286614559005901</v>
      </c>
      <c r="AF42" s="108">
        <v>65.9874873379501</v>
      </c>
      <c r="AG42" s="165">
        <v>17.709730180492201</v>
      </c>
      <c r="AH42" s="165">
        <v>20.5810987759703</v>
      </c>
      <c r="AI42" s="165">
        <v>24.751218513001799</v>
      </c>
      <c r="AK42" s="208">
        <v>16.775404144747899</v>
      </c>
      <c r="AL42" s="196">
        <f t="shared" si="14"/>
        <v>0.47544692809985123</v>
      </c>
      <c r="AM42" s="199"/>
      <c r="AN42" s="208">
        <v>20.5810987759703</v>
      </c>
      <c r="AO42" s="196">
        <f t="shared" si="15"/>
        <v>0.2026189069118296</v>
      </c>
      <c r="AP42" s="199"/>
      <c r="AQ42" s="208">
        <v>63.0420474694643</v>
      </c>
      <c r="AR42" s="196">
        <f t="shared" si="16"/>
        <v>0.37944952986783465</v>
      </c>
      <c r="AV42" s="146" t="b">
        <f t="shared" si="10"/>
        <v>0</v>
      </c>
      <c r="AW42" s="146" t="b">
        <f t="shared" si="11"/>
        <v>0</v>
      </c>
      <c r="AX42" s="146" t="b">
        <f t="shared" si="12"/>
        <v>0</v>
      </c>
      <c r="AY42" s="146" t="b">
        <f t="shared" si="13"/>
        <v>0</v>
      </c>
    </row>
    <row r="43" spans="1:51" ht="13">
      <c r="A43" s="26" t="s">
        <v>138</v>
      </c>
      <c r="B43" s="34" t="s">
        <v>52</v>
      </c>
      <c r="C43" s="85">
        <v>-3</v>
      </c>
      <c r="D43" s="113">
        <v>10</v>
      </c>
      <c r="E43" s="113">
        <v>0</v>
      </c>
      <c r="F43" s="113">
        <v>3</v>
      </c>
      <c r="G43" s="108">
        <v>10</v>
      </c>
      <c r="H43" s="113">
        <v>1.25879716784419E-3</v>
      </c>
      <c r="I43" s="113">
        <v>0.57794576509830897</v>
      </c>
      <c r="J43" s="113">
        <v>-5.1100641031284798E-3</v>
      </c>
      <c r="K43" s="113">
        <v>1.3946431119364799</v>
      </c>
      <c r="L43" s="108">
        <v>1.96873761009951</v>
      </c>
      <c r="M43" s="165">
        <v>-5.8999999999999997E-2</v>
      </c>
      <c r="N43" s="165">
        <v>2.2241441109428502E-2</v>
      </c>
      <c r="O43" s="165">
        <v>-8.9314741941269399E-2</v>
      </c>
      <c r="P43" s="165">
        <v>4.3510615667855603</v>
      </c>
      <c r="Q43" s="108">
        <v>4.2249882659537201</v>
      </c>
      <c r="R43" s="165">
        <v>0.115751296426529</v>
      </c>
      <c r="S43" s="165">
        <v>-0.265481387041479</v>
      </c>
      <c r="T43" s="165">
        <v>-2.0311026639274998</v>
      </c>
      <c r="U43" s="165">
        <v>-0.80330296406146096</v>
      </c>
      <c r="V43" s="108">
        <v>-2.9841357186039099</v>
      </c>
      <c r="W43" s="165">
        <v>3.0887122404694798E-3</v>
      </c>
      <c r="X43" s="165">
        <v>-0.25640814433713499</v>
      </c>
      <c r="Y43" s="165">
        <v>20.706689924931801</v>
      </c>
      <c r="Z43" s="165">
        <v>11.326799199571299</v>
      </c>
      <c r="AA43" s="108">
        <v>31.780169692406499</v>
      </c>
      <c r="AB43" s="165">
        <v>3.5225862920030302</v>
      </c>
      <c r="AC43" s="165">
        <v>-0.27212379866606401</v>
      </c>
      <c r="AD43" s="165">
        <v>-0.785039315392278</v>
      </c>
      <c r="AE43" s="165">
        <v>0.88378053534519296</v>
      </c>
      <c r="AF43" s="108">
        <v>3.3492037132898802</v>
      </c>
      <c r="AG43" s="165">
        <v>1.03026531043323</v>
      </c>
      <c r="AH43" s="165">
        <v>-1.26249517211132</v>
      </c>
      <c r="AI43" s="165">
        <v>-0.34929089384154699</v>
      </c>
      <c r="AK43" s="208">
        <v>-0.785039315392278</v>
      </c>
      <c r="AL43" s="196">
        <f t="shared" si="14"/>
        <v>-0.55506573111308566</v>
      </c>
      <c r="AM43" s="199"/>
      <c r="AN43" s="208">
        <v>-1.26249517211132</v>
      </c>
      <c r="AO43" s="196">
        <f t="shared" si="15"/>
        <v>-0.72333288747757019</v>
      </c>
      <c r="AP43" s="199"/>
      <c r="AQ43" s="208">
        <v>-0.58152075551963001</v>
      </c>
      <c r="AR43" s="196" t="str">
        <f t="shared" si="16"/>
        <v>ns</v>
      </c>
      <c r="AV43" s="146" t="b">
        <f t="shared" si="10"/>
        <v>0</v>
      </c>
      <c r="AW43" s="146" t="b">
        <f t="shared" si="11"/>
        <v>0</v>
      </c>
      <c r="AX43" s="146" t="b">
        <f t="shared" si="12"/>
        <v>0</v>
      </c>
      <c r="AY43" s="146" t="b">
        <f t="shared" si="13"/>
        <v>0</v>
      </c>
    </row>
    <row r="44" spans="1:51" ht="13">
      <c r="A44" s="26" t="s">
        <v>139</v>
      </c>
      <c r="B44" s="34" t="s">
        <v>54</v>
      </c>
      <c r="C44" s="85">
        <v>0</v>
      </c>
      <c r="D44" s="113">
        <v>0</v>
      </c>
      <c r="E44" s="113">
        <v>0</v>
      </c>
      <c r="F44" s="113">
        <v>0</v>
      </c>
      <c r="G44" s="108">
        <v>0</v>
      </c>
      <c r="H44" s="113">
        <v>0</v>
      </c>
      <c r="I44" s="113">
        <v>0</v>
      </c>
      <c r="J44" s="113">
        <v>0</v>
      </c>
      <c r="K44" s="113">
        <v>0</v>
      </c>
      <c r="L44" s="108">
        <v>0</v>
      </c>
      <c r="M44" s="165">
        <v>0</v>
      </c>
      <c r="N44" s="165">
        <v>0</v>
      </c>
      <c r="O44" s="165">
        <v>0</v>
      </c>
      <c r="P44" s="165">
        <v>0</v>
      </c>
      <c r="Q44" s="108">
        <v>0</v>
      </c>
      <c r="R44" s="165">
        <v>0</v>
      </c>
      <c r="S44" s="165">
        <v>0</v>
      </c>
      <c r="T44" s="165">
        <v>0</v>
      </c>
      <c r="U44" s="165">
        <v>0</v>
      </c>
      <c r="V44" s="108">
        <v>0</v>
      </c>
      <c r="W44" s="165">
        <v>0</v>
      </c>
      <c r="X44" s="165">
        <v>0</v>
      </c>
      <c r="Y44" s="165">
        <v>0</v>
      </c>
      <c r="Z44" s="165">
        <v>0</v>
      </c>
      <c r="AA44" s="108">
        <v>0</v>
      </c>
      <c r="AB44" s="165">
        <v>0</v>
      </c>
      <c r="AC44" s="165">
        <v>0</v>
      </c>
      <c r="AD44" s="165">
        <v>0</v>
      </c>
      <c r="AE44" s="165">
        <v>0</v>
      </c>
      <c r="AF44" s="108">
        <v>0</v>
      </c>
      <c r="AG44" s="165">
        <v>0</v>
      </c>
      <c r="AH44" s="165">
        <v>0</v>
      </c>
      <c r="AI44" s="165">
        <v>0</v>
      </c>
      <c r="AK44" s="208">
        <v>0</v>
      </c>
      <c r="AL44" s="196" t="str">
        <f t="shared" si="14"/>
        <v>ns</v>
      </c>
      <c r="AM44" s="199"/>
      <c r="AN44" s="208">
        <v>0</v>
      </c>
      <c r="AO44" s="196" t="str">
        <f t="shared" si="15"/>
        <v>ns</v>
      </c>
      <c r="AP44" s="199"/>
      <c r="AQ44" s="208">
        <v>0</v>
      </c>
      <c r="AR44" s="196" t="str">
        <f t="shared" si="16"/>
        <v>ns</v>
      </c>
      <c r="AV44" s="146" t="b">
        <f t="shared" si="10"/>
        <v>1</v>
      </c>
      <c r="AW44" s="146" t="b">
        <f t="shared" si="11"/>
        <v>1</v>
      </c>
      <c r="AX44" s="146" t="b">
        <f t="shared" si="12"/>
        <v>1</v>
      </c>
      <c r="AY44" s="146" t="b">
        <f t="shared" si="13"/>
        <v>1</v>
      </c>
    </row>
    <row r="45" spans="1:51" ht="13">
      <c r="A45" s="26" t="s">
        <v>140</v>
      </c>
      <c r="B45" s="33" t="s">
        <v>56</v>
      </c>
      <c r="C45" s="87">
        <v>581</v>
      </c>
      <c r="D45" s="73">
        <v>708</v>
      </c>
      <c r="E45" s="73">
        <v>561</v>
      </c>
      <c r="F45" s="73">
        <v>614</v>
      </c>
      <c r="G45" s="105">
        <v>2464</v>
      </c>
      <c r="H45" s="73">
        <v>589.93141751992698</v>
      </c>
      <c r="I45" s="73">
        <v>635.008147567283</v>
      </c>
      <c r="J45" s="73">
        <v>636.83392481244402</v>
      </c>
      <c r="K45" s="73">
        <v>747.11837004959102</v>
      </c>
      <c r="L45" s="105">
        <v>2608.8918599492399</v>
      </c>
      <c r="M45" s="164">
        <v>630.86867776528698</v>
      </c>
      <c r="N45" s="164">
        <v>586.53265430054</v>
      </c>
      <c r="O45" s="164">
        <v>630.93841806023602</v>
      </c>
      <c r="P45" s="164">
        <v>718.90092911746103</v>
      </c>
      <c r="Q45" s="105">
        <v>2567.2406792435199</v>
      </c>
      <c r="R45" s="164">
        <v>727.27541426018399</v>
      </c>
      <c r="S45" s="164">
        <v>712.18087504432799</v>
      </c>
      <c r="T45" s="164">
        <v>796.05250735542097</v>
      </c>
      <c r="U45" s="164">
        <v>733.123391815216</v>
      </c>
      <c r="V45" s="105">
        <v>2968.6321884751501</v>
      </c>
      <c r="W45" s="164">
        <v>728.24206912916702</v>
      </c>
      <c r="X45" s="164">
        <v>789.81491714833305</v>
      </c>
      <c r="Y45" s="164">
        <v>818.58772578151002</v>
      </c>
      <c r="Z45" s="164">
        <v>896.22733975555502</v>
      </c>
      <c r="AA45" s="105">
        <v>3232.8720518145701</v>
      </c>
      <c r="AB45" s="164">
        <v>505.28965003442102</v>
      </c>
      <c r="AC45" s="164">
        <v>773.31903897043196</v>
      </c>
      <c r="AD45" s="164">
        <v>728.02452201316203</v>
      </c>
      <c r="AE45" s="164">
        <v>871.16548129652199</v>
      </c>
      <c r="AF45" s="105">
        <v>2877.7986923145399</v>
      </c>
      <c r="AG45" s="164">
        <v>804.885528072037</v>
      </c>
      <c r="AH45" s="164">
        <v>1014.16542252521</v>
      </c>
      <c r="AI45" s="164">
        <v>863.79129744765703</v>
      </c>
      <c r="AK45" s="206">
        <v>728.02452201316203</v>
      </c>
      <c r="AL45" s="196">
        <f t="shared" si="14"/>
        <v>0.18648654177069113</v>
      </c>
      <c r="AM45" s="196"/>
      <c r="AN45" s="206">
        <v>1014.16542252521</v>
      </c>
      <c r="AO45" s="196">
        <f t="shared" si="15"/>
        <v>-0.1482737645532527</v>
      </c>
      <c r="AP45" s="196"/>
      <c r="AQ45" s="206">
        <v>2682.8422480449099</v>
      </c>
      <c r="AR45" s="196">
        <f t="shared" si="16"/>
        <v>0.33698686601715178</v>
      </c>
      <c r="AV45" s="146" t="b">
        <f t="shared" si="10"/>
        <v>0</v>
      </c>
      <c r="AW45" s="146" t="b">
        <f t="shared" si="11"/>
        <v>0</v>
      </c>
      <c r="AX45" s="146" t="b">
        <f t="shared" si="12"/>
        <v>0</v>
      </c>
      <c r="AY45" s="146" t="b">
        <f t="shared" si="13"/>
        <v>0</v>
      </c>
    </row>
    <row r="46" spans="1:51" ht="13">
      <c r="A46" s="26" t="s">
        <v>141</v>
      </c>
      <c r="B46" s="34" t="s">
        <v>58</v>
      </c>
      <c r="C46" s="85">
        <v>-205</v>
      </c>
      <c r="D46" s="85">
        <v>-247</v>
      </c>
      <c r="E46" s="85">
        <v>-203</v>
      </c>
      <c r="F46" s="85">
        <v>-189</v>
      </c>
      <c r="G46" s="108">
        <v>-844</v>
      </c>
      <c r="H46" s="85">
        <v>-171.79477071573899</v>
      </c>
      <c r="I46" s="85">
        <v>-178.933370335852</v>
      </c>
      <c r="J46" s="85">
        <v>-148.898935063246</v>
      </c>
      <c r="K46" s="85">
        <v>-273.53251552081502</v>
      </c>
      <c r="L46" s="108">
        <v>-773.15959163565196</v>
      </c>
      <c r="M46" s="166">
        <v>-191.80375045232401</v>
      </c>
      <c r="N46" s="166">
        <v>-100.47114418948</v>
      </c>
      <c r="O46" s="166">
        <v>-112.51165122469899</v>
      </c>
      <c r="P46" s="166">
        <v>-242.25966482521</v>
      </c>
      <c r="Q46" s="108">
        <v>-647.04621069171401</v>
      </c>
      <c r="R46" s="166">
        <v>-209.885290936725</v>
      </c>
      <c r="S46" s="166">
        <v>-147.40710626973899</v>
      </c>
      <c r="T46" s="166">
        <v>-241.66697304919501</v>
      </c>
      <c r="U46" s="166">
        <v>-175.52780657778601</v>
      </c>
      <c r="V46" s="108">
        <v>-774.48717683344398</v>
      </c>
      <c r="W46" s="166">
        <v>-198.672390413231</v>
      </c>
      <c r="X46" s="166">
        <v>-221.44098517304599</v>
      </c>
      <c r="Y46" s="166">
        <v>-237.531314147779</v>
      </c>
      <c r="Z46" s="166">
        <v>-223.79741122578201</v>
      </c>
      <c r="AA46" s="108">
        <v>-881.44210095983794</v>
      </c>
      <c r="AB46" s="166">
        <v>-121.988580511759</v>
      </c>
      <c r="AC46" s="166">
        <v>-201.122375971048</v>
      </c>
      <c r="AD46" s="166">
        <v>-171.651163974263</v>
      </c>
      <c r="AE46" s="166">
        <v>-275.32883760941502</v>
      </c>
      <c r="AF46" s="108">
        <v>-770.09095806648497</v>
      </c>
      <c r="AG46" s="166">
        <v>-178.525829224668</v>
      </c>
      <c r="AH46" s="166">
        <v>-120.69522925362</v>
      </c>
      <c r="AI46" s="166">
        <v>-168.07959334866399</v>
      </c>
      <c r="AK46" s="207">
        <v>-171.651163974263</v>
      </c>
      <c r="AL46" s="196">
        <f t="shared" si="14"/>
        <v>-2.0807144809891986E-2</v>
      </c>
      <c r="AM46" s="199"/>
      <c r="AN46" s="207">
        <v>-120.69522925362</v>
      </c>
      <c r="AO46" s="196">
        <f t="shared" si="15"/>
        <v>0.39259517039794511</v>
      </c>
      <c r="AP46" s="199"/>
      <c r="AQ46" s="207">
        <v>-467.30065182695199</v>
      </c>
      <c r="AR46" s="196">
        <f t="shared" si="16"/>
        <v>-5.5504387855619619E-2</v>
      </c>
      <c r="AV46" s="146" t="b">
        <f t="shared" si="10"/>
        <v>0</v>
      </c>
      <c r="AW46" s="146" t="b">
        <f t="shared" si="11"/>
        <v>0</v>
      </c>
      <c r="AX46" s="146" t="b">
        <f t="shared" si="12"/>
        <v>0</v>
      </c>
      <c r="AY46" s="146" t="b">
        <f t="shared" si="13"/>
        <v>0</v>
      </c>
    </row>
    <row r="47" spans="1:51" ht="13">
      <c r="A47" s="26" t="s">
        <v>142</v>
      </c>
      <c r="B47" s="34" t="s">
        <v>60</v>
      </c>
      <c r="C47" s="85">
        <v>0</v>
      </c>
      <c r="D47" s="113">
        <v>1</v>
      </c>
      <c r="E47" s="113">
        <v>0</v>
      </c>
      <c r="F47" s="113">
        <v>2</v>
      </c>
      <c r="G47" s="108">
        <v>3</v>
      </c>
      <c r="H47" s="113">
        <v>7.0000000000000007E-2</v>
      </c>
      <c r="I47" s="113">
        <v>2.3E-2</v>
      </c>
      <c r="J47" s="113">
        <v>0.29099999999999998</v>
      </c>
      <c r="K47" s="113">
        <v>22.234999999999999</v>
      </c>
      <c r="L47" s="108">
        <v>22.619</v>
      </c>
      <c r="M47" s="165">
        <v>-0.45500000000000002</v>
      </c>
      <c r="N47" s="165">
        <v>30.783000000000001</v>
      </c>
      <c r="O47" s="165">
        <v>-0.60899999999999999</v>
      </c>
      <c r="P47" s="165">
        <v>-8.3550000000000004</v>
      </c>
      <c r="Q47" s="108">
        <v>21.364000000000001</v>
      </c>
      <c r="R47" s="165">
        <v>-0.35599999999999998</v>
      </c>
      <c r="S47" s="165">
        <v>-0.372</v>
      </c>
      <c r="T47" s="165">
        <v>-0.70699999999999996</v>
      </c>
      <c r="U47" s="165">
        <v>-2.5999999999999999E-2</v>
      </c>
      <c r="V47" s="108">
        <v>-1.4610000000000001</v>
      </c>
      <c r="W47" s="165">
        <v>-4.0000000000000001E-3</v>
      </c>
      <c r="X47" s="165">
        <v>8.2469999999999999</v>
      </c>
      <c r="Y47" s="165">
        <v>4.0000000000000001E-3</v>
      </c>
      <c r="Z47" s="165">
        <v>0</v>
      </c>
      <c r="AA47" s="108">
        <v>8.2469999999999999</v>
      </c>
      <c r="AB47" s="165">
        <v>0</v>
      </c>
      <c r="AC47" s="165">
        <v>0</v>
      </c>
      <c r="AD47" s="165">
        <v>0</v>
      </c>
      <c r="AE47" s="165">
        <v>-23.515999999999998</v>
      </c>
      <c r="AF47" s="108">
        <v>-23.515999999999998</v>
      </c>
      <c r="AG47" s="165">
        <v>-5.0519999999999996</v>
      </c>
      <c r="AH47" s="165">
        <v>9.7309999999999999</v>
      </c>
      <c r="AI47" s="165">
        <v>0.68500000000000005</v>
      </c>
      <c r="AK47" s="208">
        <v>0</v>
      </c>
      <c r="AL47" s="196" t="str">
        <f t="shared" si="14"/>
        <v>ns</v>
      </c>
      <c r="AM47" s="199"/>
      <c r="AN47" s="208">
        <v>9.7309999999999999</v>
      </c>
      <c r="AO47" s="196">
        <f t="shared" si="15"/>
        <v>-0.92960641249614628</v>
      </c>
      <c r="AP47" s="199"/>
      <c r="AQ47" s="208">
        <v>5.3639999999999999</v>
      </c>
      <c r="AR47" s="196" t="str">
        <f t="shared" si="16"/>
        <v>ns</v>
      </c>
      <c r="AV47" s="146" t="b">
        <f t="shared" si="10"/>
        <v>1</v>
      </c>
      <c r="AW47" s="146" t="b">
        <f t="shared" si="11"/>
        <v>0</v>
      </c>
      <c r="AX47" s="146" t="b">
        <f t="shared" si="12"/>
        <v>0</v>
      </c>
      <c r="AY47" s="146" t="b">
        <f t="shared" si="13"/>
        <v>0</v>
      </c>
    </row>
    <row r="48" spans="1:51" ht="13">
      <c r="A48" s="26" t="s">
        <v>143</v>
      </c>
      <c r="B48" s="33" t="s">
        <v>62</v>
      </c>
      <c r="C48" s="87">
        <v>376</v>
      </c>
      <c r="D48" s="87">
        <v>462</v>
      </c>
      <c r="E48" s="73">
        <v>358</v>
      </c>
      <c r="F48" s="73">
        <v>427</v>
      </c>
      <c r="G48" s="105">
        <v>1623</v>
      </c>
      <c r="H48" s="73">
        <v>418.20664680418798</v>
      </c>
      <c r="I48" s="73">
        <v>456.097777231431</v>
      </c>
      <c r="J48" s="73">
        <v>488.22598974919799</v>
      </c>
      <c r="K48" s="73">
        <v>495.82085452877601</v>
      </c>
      <c r="L48" s="105">
        <v>1858.35126831359</v>
      </c>
      <c r="M48" s="164">
        <v>438.60992731296199</v>
      </c>
      <c r="N48" s="164">
        <v>516.84451011106</v>
      </c>
      <c r="O48" s="164">
        <v>517.81776683553699</v>
      </c>
      <c r="P48" s="164">
        <v>468.28626429225199</v>
      </c>
      <c r="Q48" s="105">
        <v>1941.5584685518099</v>
      </c>
      <c r="R48" s="164">
        <v>517.03412332345897</v>
      </c>
      <c r="S48" s="164">
        <v>564.40176877458896</v>
      </c>
      <c r="T48" s="164">
        <v>553.67853430622699</v>
      </c>
      <c r="U48" s="164">
        <v>557.56958523742799</v>
      </c>
      <c r="V48" s="105">
        <v>2192.6840116417002</v>
      </c>
      <c r="W48" s="164">
        <v>529.56567871593597</v>
      </c>
      <c r="X48" s="164">
        <v>576.62093197528702</v>
      </c>
      <c r="Y48" s="164">
        <v>581.06041163373095</v>
      </c>
      <c r="Z48" s="164">
        <v>672.42992852977295</v>
      </c>
      <c r="AA48" s="105">
        <v>2359.67695085473</v>
      </c>
      <c r="AB48" s="164">
        <v>383.30106952266101</v>
      </c>
      <c r="AC48" s="164">
        <v>572.19666299938399</v>
      </c>
      <c r="AD48" s="164">
        <v>556.373358038898</v>
      </c>
      <c r="AE48" s="164">
        <v>572.32064368710701</v>
      </c>
      <c r="AF48" s="105">
        <v>2084.1917342480501</v>
      </c>
      <c r="AG48" s="164">
        <v>621.30769884736901</v>
      </c>
      <c r="AH48" s="164">
        <v>903.20119327159205</v>
      </c>
      <c r="AI48" s="164">
        <v>696.39670409899304</v>
      </c>
      <c r="AK48" s="206">
        <v>556.373358038898</v>
      </c>
      <c r="AL48" s="196">
        <f t="shared" si="14"/>
        <v>0.25167155119297702</v>
      </c>
      <c r="AM48" s="196"/>
      <c r="AN48" s="206">
        <v>903.20119327159205</v>
      </c>
      <c r="AO48" s="196">
        <f t="shared" si="15"/>
        <v>-0.2289683524702929</v>
      </c>
      <c r="AP48" s="196"/>
      <c r="AQ48" s="206">
        <v>2220.90559621795</v>
      </c>
      <c r="AR48" s="196">
        <f t="shared" si="16"/>
        <v>0.46897814905233548</v>
      </c>
      <c r="AV48" s="146" t="b">
        <f t="shared" si="10"/>
        <v>0</v>
      </c>
      <c r="AW48" s="146" t="b">
        <f t="shared" si="11"/>
        <v>0</v>
      </c>
      <c r="AX48" s="146" t="b">
        <f t="shared" si="12"/>
        <v>0</v>
      </c>
      <c r="AY48" s="146" t="b">
        <f t="shared" si="13"/>
        <v>0</v>
      </c>
    </row>
    <row r="49" spans="1:51" ht="13">
      <c r="A49" s="26" t="s">
        <v>144</v>
      </c>
      <c r="B49" s="34" t="s">
        <v>64</v>
      </c>
      <c r="C49" s="107">
        <v>-33</v>
      </c>
      <c r="D49" s="107">
        <v>-35</v>
      </c>
      <c r="E49" s="107">
        <v>-31</v>
      </c>
      <c r="F49" s="107">
        <v>-36</v>
      </c>
      <c r="G49" s="108">
        <v>-135</v>
      </c>
      <c r="H49" s="107">
        <v>-39.392926010025199</v>
      </c>
      <c r="I49" s="107">
        <v>-41.149315261854902</v>
      </c>
      <c r="J49" s="107">
        <v>-40.133628319448903</v>
      </c>
      <c r="K49" s="107">
        <v>-47.881419470914899</v>
      </c>
      <c r="L49" s="108">
        <v>-168.557289062244</v>
      </c>
      <c r="M49" s="165">
        <v>-40.920055497453298</v>
      </c>
      <c r="N49" s="165">
        <v>-50.826054650415998</v>
      </c>
      <c r="O49" s="165">
        <v>-63.091984812456602</v>
      </c>
      <c r="P49" s="165">
        <v>-67.060920302607101</v>
      </c>
      <c r="Q49" s="108">
        <v>-221.89901526293301</v>
      </c>
      <c r="R49" s="165">
        <v>-73.663763568722601</v>
      </c>
      <c r="S49" s="165">
        <v>-81.679164731362107</v>
      </c>
      <c r="T49" s="165">
        <v>-69.846343669465199</v>
      </c>
      <c r="U49" s="165">
        <v>-59.548322902396201</v>
      </c>
      <c r="V49" s="108">
        <v>-284.73759487194599</v>
      </c>
      <c r="W49" s="165">
        <v>-76.851958773237698</v>
      </c>
      <c r="X49" s="165">
        <v>-80.404046361948602</v>
      </c>
      <c r="Y49" s="165">
        <v>-79.244172340846404</v>
      </c>
      <c r="Z49" s="165">
        <v>-89.581288113302605</v>
      </c>
      <c r="AA49" s="108">
        <v>-326.08146558933498</v>
      </c>
      <c r="AB49" s="165">
        <v>-65.420965470775002</v>
      </c>
      <c r="AC49" s="165">
        <v>-74.010481587162104</v>
      </c>
      <c r="AD49" s="165">
        <v>-115.925310569939</v>
      </c>
      <c r="AE49" s="165">
        <v>-123.166921048596</v>
      </c>
      <c r="AF49" s="108">
        <v>-378.52367867647303</v>
      </c>
      <c r="AG49" s="165">
        <v>-114.34222478106599</v>
      </c>
      <c r="AH49" s="165">
        <v>-164.775838608566</v>
      </c>
      <c r="AI49" s="165">
        <v>-123.133983766751</v>
      </c>
      <c r="AK49" s="208">
        <v>-115.925310569939</v>
      </c>
      <c r="AL49" s="196">
        <f t="shared" si="14"/>
        <v>6.2183772994620856E-2</v>
      </c>
      <c r="AM49" s="199"/>
      <c r="AN49" s="208">
        <v>-164.775838608566</v>
      </c>
      <c r="AO49" s="196">
        <f t="shared" si="15"/>
        <v>-0.25271820913463838</v>
      </c>
      <c r="AP49" s="199"/>
      <c r="AQ49" s="208">
        <v>-402.25204715638199</v>
      </c>
      <c r="AR49" s="196">
        <f t="shared" si="16"/>
        <v>0.57525514849531434</v>
      </c>
      <c r="AV49" s="146" t="b">
        <f t="shared" si="10"/>
        <v>0</v>
      </c>
      <c r="AW49" s="146" t="b">
        <f t="shared" si="11"/>
        <v>0</v>
      </c>
      <c r="AX49" s="146" t="b">
        <f t="shared" si="12"/>
        <v>0</v>
      </c>
      <c r="AY49" s="146" t="b">
        <f t="shared" si="13"/>
        <v>0</v>
      </c>
    </row>
    <row r="50" spans="1:51" ht="13">
      <c r="A50" s="26" t="s">
        <v>145</v>
      </c>
      <c r="B50" s="41" t="s">
        <v>66</v>
      </c>
      <c r="C50" s="74">
        <v>343</v>
      </c>
      <c r="D50" s="74">
        <v>427</v>
      </c>
      <c r="E50" s="74">
        <v>327</v>
      </c>
      <c r="F50" s="74">
        <v>391</v>
      </c>
      <c r="G50" s="105">
        <v>1488</v>
      </c>
      <c r="H50" s="74">
        <v>378.81372079416298</v>
      </c>
      <c r="I50" s="74">
        <v>414.94846196957599</v>
      </c>
      <c r="J50" s="74">
        <v>448.09236142974902</v>
      </c>
      <c r="K50" s="74">
        <v>447.93943505786098</v>
      </c>
      <c r="L50" s="105">
        <v>1689.79397925135</v>
      </c>
      <c r="M50" s="167">
        <v>397.68987181550898</v>
      </c>
      <c r="N50" s="167">
        <v>466.01845546064402</v>
      </c>
      <c r="O50" s="167">
        <v>454.72578202308</v>
      </c>
      <c r="P50" s="167">
        <v>401.22534398964501</v>
      </c>
      <c r="Q50" s="105">
        <v>1719.6594532888801</v>
      </c>
      <c r="R50" s="167">
        <v>443.370359754736</v>
      </c>
      <c r="S50" s="167">
        <v>482.722604043226</v>
      </c>
      <c r="T50" s="167">
        <v>483.83219063676302</v>
      </c>
      <c r="U50" s="167">
        <v>498.02126233503202</v>
      </c>
      <c r="V50" s="105">
        <v>1907.9464167697599</v>
      </c>
      <c r="W50" s="167">
        <v>452.71371994269902</v>
      </c>
      <c r="X50" s="167">
        <v>496.216885613339</v>
      </c>
      <c r="Y50" s="167">
        <v>501.81623929288497</v>
      </c>
      <c r="Z50" s="167">
        <v>582.84864041646995</v>
      </c>
      <c r="AA50" s="105">
        <v>2033.5954852653899</v>
      </c>
      <c r="AB50" s="167">
        <v>317.88010405188601</v>
      </c>
      <c r="AC50" s="167">
        <v>498.18618141222299</v>
      </c>
      <c r="AD50" s="167">
        <v>440.44804746895801</v>
      </c>
      <c r="AE50" s="167">
        <v>449.153722638511</v>
      </c>
      <c r="AF50" s="105">
        <v>1705.66805557158</v>
      </c>
      <c r="AG50" s="167">
        <v>506.96547406630299</v>
      </c>
      <c r="AH50" s="167">
        <v>738.42535466302695</v>
      </c>
      <c r="AI50" s="167">
        <v>573.26272033224097</v>
      </c>
      <c r="AK50" s="206">
        <v>440.44804746895801</v>
      </c>
      <c r="AL50" s="196">
        <f t="shared" si="14"/>
        <v>0.30154446960658521</v>
      </c>
      <c r="AM50" s="196"/>
      <c r="AN50" s="206">
        <v>738.42535466302695</v>
      </c>
      <c r="AO50" s="196">
        <f t="shared" si="15"/>
        <v>-0.22366869350816954</v>
      </c>
      <c r="AP50" s="196"/>
      <c r="AQ50" s="206">
        <v>1818.6535490615699</v>
      </c>
      <c r="AR50" s="196">
        <f t="shared" si="16"/>
        <v>0.44737986777779759</v>
      </c>
      <c r="AV50" s="146" t="b">
        <f t="shared" si="10"/>
        <v>0</v>
      </c>
      <c r="AW50" s="146" t="b">
        <f t="shared" si="11"/>
        <v>0</v>
      </c>
      <c r="AX50" s="146" t="b">
        <f t="shared" si="12"/>
        <v>0</v>
      </c>
      <c r="AY50" s="146" t="b">
        <f t="shared" si="13"/>
        <v>0</v>
      </c>
    </row>
    <row r="51" spans="1:51" ht="13">
      <c r="A51" s="26"/>
      <c r="AL51" s="196"/>
      <c r="AM51" s="205"/>
      <c r="AO51" s="196" t="str">
        <f t="shared" si="15"/>
        <v>ns</v>
      </c>
      <c r="AP51" s="205"/>
      <c r="AR51" s="196" t="str">
        <f t="shared" si="16"/>
        <v>ns</v>
      </c>
    </row>
    <row r="52" spans="1:51" ht="16" thickBot="1">
      <c r="A52" s="26"/>
      <c r="B52" s="114" t="s">
        <v>146</v>
      </c>
      <c r="C52" s="115"/>
      <c r="D52" s="115"/>
      <c r="E52" s="115"/>
      <c r="F52" s="115"/>
      <c r="G52" s="115"/>
      <c r="AK52" s="209"/>
      <c r="AL52" s="209"/>
      <c r="AM52" s="209"/>
      <c r="AN52" s="209"/>
      <c r="AO52" s="209"/>
      <c r="AP52" s="209"/>
      <c r="AQ52" s="209"/>
      <c r="AR52" s="209"/>
    </row>
    <row r="53" spans="1:51" ht="13">
      <c r="A53" s="26"/>
      <c r="H53" s="100"/>
      <c r="I53" s="100"/>
      <c r="J53" s="100"/>
      <c r="K53" s="100"/>
      <c r="L53" s="100"/>
      <c r="M53" s="156"/>
      <c r="N53" s="156"/>
      <c r="O53" s="156"/>
      <c r="P53" s="156"/>
      <c r="Q53" s="100"/>
      <c r="R53" s="156"/>
      <c r="S53" s="156"/>
      <c r="T53" s="156"/>
      <c r="U53" s="156"/>
      <c r="V53" s="100"/>
      <c r="W53" s="156"/>
      <c r="X53" s="156"/>
      <c r="Y53" s="156"/>
      <c r="Z53" s="156"/>
      <c r="AA53" s="156"/>
      <c r="AB53" s="156"/>
      <c r="AC53" s="156"/>
      <c r="AD53" s="156"/>
      <c r="AE53" s="156"/>
      <c r="AF53" s="156"/>
      <c r="AG53" s="156"/>
      <c r="AH53" s="156"/>
      <c r="AI53" s="156"/>
      <c r="AL53" s="205"/>
      <c r="AM53" s="205"/>
      <c r="AN53" s="205"/>
      <c r="AO53" s="205"/>
      <c r="AP53" s="205"/>
      <c r="AQ53" s="205"/>
      <c r="AR53" s="205"/>
      <c r="AS53" s="205"/>
    </row>
    <row r="54" spans="1:51" ht="26">
      <c r="A54" s="26"/>
      <c r="B54" s="116" t="s">
        <v>36</v>
      </c>
      <c r="C54" s="117" t="s">
        <v>112</v>
      </c>
      <c r="D54" s="117" t="s">
        <v>113</v>
      </c>
      <c r="E54" s="117" t="s">
        <v>114</v>
      </c>
      <c r="F54" s="117" t="s">
        <v>115</v>
      </c>
      <c r="G54" s="117" t="s">
        <v>116</v>
      </c>
      <c r="H54" s="117" t="str">
        <f t="shared" ref="H54:AI54" si="17">H$14</f>
        <v>Q1-16
Stated</v>
      </c>
      <c r="I54" s="117" t="str">
        <f t="shared" si="17"/>
        <v>Q2-16
Stated</v>
      </c>
      <c r="J54" s="117" t="str">
        <f t="shared" si="17"/>
        <v>Q3-16
Stated</v>
      </c>
      <c r="K54" s="117" t="str">
        <f t="shared" si="17"/>
        <v>Q4-16
Stated</v>
      </c>
      <c r="L54" s="117" t="str">
        <f t="shared" si="17"/>
        <v>FY-2016
Stated</v>
      </c>
      <c r="M54" s="168" t="str">
        <f t="shared" si="17"/>
        <v>Q1-17
Stated</v>
      </c>
      <c r="N54" s="168" t="str">
        <f t="shared" si="17"/>
        <v>Q2-17
Stated</v>
      </c>
      <c r="O54" s="168" t="str">
        <f t="shared" si="17"/>
        <v>Q3-17
Stated</v>
      </c>
      <c r="P54" s="168" t="str">
        <f t="shared" si="17"/>
        <v>Q4-17
Stated</v>
      </c>
      <c r="Q54" s="117" t="str">
        <f t="shared" si="17"/>
        <v>FY-2017
Stated</v>
      </c>
      <c r="R54" s="168" t="str">
        <f t="shared" si="17"/>
        <v>Q1-18
Stated</v>
      </c>
      <c r="S54" s="168" t="str">
        <f t="shared" si="17"/>
        <v>Q2-18
Stated</v>
      </c>
      <c r="T54" s="168" t="str">
        <f t="shared" si="17"/>
        <v>Q3-18
Stated</v>
      </c>
      <c r="U54" s="168" t="str">
        <f t="shared" si="17"/>
        <v>Q4-18
Stated</v>
      </c>
      <c r="V54" s="117" t="str">
        <f t="shared" si="17"/>
        <v>FY-2018
Stated</v>
      </c>
      <c r="W54" s="168" t="str">
        <f t="shared" si="17"/>
        <v>Q1-19
Stated</v>
      </c>
      <c r="X54" s="168" t="str">
        <f t="shared" si="17"/>
        <v>Q2-19
Stated</v>
      </c>
      <c r="Y54" s="168" t="str">
        <f t="shared" si="17"/>
        <v>Q3-19
Stated</v>
      </c>
      <c r="Z54" s="168" t="str">
        <f t="shared" si="17"/>
        <v>Q4-19
Stated</v>
      </c>
      <c r="AA54" s="168" t="str">
        <f t="shared" si="17"/>
        <v>FY-2019
Stated</v>
      </c>
      <c r="AB54" s="168" t="str">
        <f t="shared" si="17"/>
        <v>Q1-20
Stated</v>
      </c>
      <c r="AC54" s="168" t="str">
        <f t="shared" si="17"/>
        <v>Q2-20
Stated</v>
      </c>
      <c r="AD54" s="168" t="str">
        <f t="shared" si="17"/>
        <v>Q3-20
Stated</v>
      </c>
      <c r="AE54" s="168" t="str">
        <f t="shared" si="17"/>
        <v>Q4-20
Stated</v>
      </c>
      <c r="AF54" s="168" t="str">
        <f t="shared" si="17"/>
        <v>FY-2020
Stated</v>
      </c>
      <c r="AG54" s="168" t="str">
        <f t="shared" si="17"/>
        <v>Q1-21
Stated</v>
      </c>
      <c r="AH54" s="168" t="str">
        <f t="shared" si="17"/>
        <v>Q2-21
Stated</v>
      </c>
      <c r="AI54" s="168" t="str">
        <f t="shared" si="17"/>
        <v>Q3-21
Stated</v>
      </c>
      <c r="AK54" s="162" t="str">
        <f t="shared" ref="AK54" si="18">AK$14</f>
        <v>Q3-20
Stated</v>
      </c>
      <c r="AL54" s="163" t="str">
        <f>AL$14</f>
        <v>Q3/Q3</v>
      </c>
      <c r="AM54" s="163"/>
      <c r="AN54" s="162" t="str">
        <f>AN$14</f>
        <v>Q2-21
Stated</v>
      </c>
      <c r="AO54" s="163" t="str">
        <f>AO$14</f>
        <v>Q3/Q2</v>
      </c>
      <c r="AP54" s="163"/>
      <c r="AQ54" s="162" t="str">
        <f>AQ$14</f>
        <v>9M-21
Stated</v>
      </c>
      <c r="AR54" s="163" t="str">
        <f>AR$14</f>
        <v>9M/9M</v>
      </c>
    </row>
    <row r="55" spans="1:51" ht="13">
      <c r="A55" s="26"/>
      <c r="B55" s="31"/>
      <c r="H55" s="100"/>
      <c r="I55" s="100"/>
      <c r="J55" s="100"/>
      <c r="K55" s="100"/>
      <c r="L55" s="100"/>
      <c r="M55" s="156"/>
      <c r="N55" s="156"/>
      <c r="O55" s="156"/>
      <c r="P55" s="156"/>
      <c r="Q55" s="100"/>
      <c r="R55" s="156"/>
      <c r="S55" s="156"/>
      <c r="T55" s="156"/>
      <c r="U55" s="156"/>
      <c r="V55" s="100"/>
      <c r="W55" s="156"/>
      <c r="X55" s="156"/>
      <c r="Y55" s="156"/>
      <c r="Z55" s="156"/>
      <c r="AA55" s="156"/>
      <c r="AB55" s="156"/>
      <c r="AC55" s="156"/>
      <c r="AD55" s="156"/>
      <c r="AE55" s="156"/>
      <c r="AF55" s="156"/>
      <c r="AG55" s="156"/>
      <c r="AH55" s="156"/>
      <c r="AI55" s="156"/>
      <c r="AL55" s="205"/>
      <c r="AM55" s="205"/>
      <c r="AO55" s="205"/>
      <c r="AP55" s="205"/>
      <c r="AR55" s="205"/>
    </row>
    <row r="56" spans="1:51" ht="13">
      <c r="A56" s="26" t="s">
        <v>147</v>
      </c>
      <c r="B56" s="33" t="s">
        <v>38</v>
      </c>
      <c r="C56" s="73">
        <v>566</v>
      </c>
      <c r="D56" s="73">
        <v>541</v>
      </c>
      <c r="E56" s="73">
        <v>556</v>
      </c>
      <c r="F56" s="73">
        <v>526</v>
      </c>
      <c r="G56" s="74">
        <v>2189</v>
      </c>
      <c r="H56" s="73">
        <v>606.71151055336702</v>
      </c>
      <c r="I56" s="73">
        <v>546.01444282990997</v>
      </c>
      <c r="J56" s="87">
        <v>532.94085266215598</v>
      </c>
      <c r="K56" s="87">
        <v>651.58974558780301</v>
      </c>
      <c r="L56" s="74">
        <v>2337.2565516332402</v>
      </c>
      <c r="M56" s="169">
        <v>630.56860583381501</v>
      </c>
      <c r="N56" s="169">
        <v>476.04680311221603</v>
      </c>
      <c r="O56" s="169">
        <v>507.43259411546001</v>
      </c>
      <c r="P56" s="169">
        <v>629.12073583710196</v>
      </c>
      <c r="Q56" s="74">
        <v>2243.1687388985902</v>
      </c>
      <c r="R56" s="169">
        <v>627.10604272521505</v>
      </c>
      <c r="S56" s="169">
        <v>511.67515764252101</v>
      </c>
      <c r="T56" s="169">
        <v>644.96531639836701</v>
      </c>
      <c r="U56" s="169">
        <v>667.041963981658</v>
      </c>
      <c r="V56" s="74">
        <v>2450.7884807477599</v>
      </c>
      <c r="W56" s="169">
        <v>628.54076427035204</v>
      </c>
      <c r="X56" s="169">
        <v>617.86781308792797</v>
      </c>
      <c r="Y56" s="169">
        <v>660.318502370847</v>
      </c>
      <c r="Z56" s="169">
        <v>710.53328196101802</v>
      </c>
      <c r="AA56" s="74">
        <v>2617.2603616901501</v>
      </c>
      <c r="AB56" s="169">
        <v>510.91631608479798</v>
      </c>
      <c r="AC56" s="169">
        <v>558.48322066789694</v>
      </c>
      <c r="AD56" s="169">
        <v>610.21552326533799</v>
      </c>
      <c r="AE56" s="169">
        <v>712.66747553563198</v>
      </c>
      <c r="AF56" s="74">
        <v>2392.2825355536702</v>
      </c>
      <c r="AG56" s="169">
        <v>624.53591195781405</v>
      </c>
      <c r="AH56" s="169">
        <v>729.44317771242004</v>
      </c>
      <c r="AI56" s="169">
        <v>594.33347262179996</v>
      </c>
      <c r="AK56" s="210">
        <v>610.21552326533799</v>
      </c>
      <c r="AL56" s="196">
        <f>IF(ISERROR($AH56/AK56),"ns",IF($AI56/AK56&gt;200%,"x"&amp;(ROUND($AI56/AK56,1)),IF($AI56/AK56&lt;0,"ns",$AI56/AK56-1)))</f>
        <v>-2.6026952835534578E-2</v>
      </c>
      <c r="AM56" s="196"/>
      <c r="AN56" s="210">
        <v>729.44317771242004</v>
      </c>
      <c r="AO56" s="196">
        <f>IF(ISERROR($AI56/AN56),"ns",IF($AI56/AN56&gt;200%,"x"&amp;(ROUND($AI56/AN56,1)),IF($AI56/AN56&lt;0,"ns",$AI56/AN56-1)))</f>
        <v>-0.18522307044440756</v>
      </c>
      <c r="AP56" s="196"/>
      <c r="AQ56" s="210">
        <v>1948.31256229203</v>
      </c>
      <c r="AR56" s="196">
        <f>IF(ISERROR($AQ56/(AB56+AC56+AD56)),"ns",IF($AQ56/(AB56+AC56+AD56)&gt;200%,"x"&amp;(ROUND($AQ56/(AB56+AC56+AD56),1)),IF($AQ56/(AB56+AC56+AD56)&lt;0,"ns",$AQ56/(AB56+AC56+AD56)-1)))</f>
        <v>0.15997564481894555</v>
      </c>
      <c r="AV56" s="146" t="b">
        <f t="shared" ref="AV56:AV68" si="19">AK56=AC56</f>
        <v>0</v>
      </c>
      <c r="AW56" s="146" t="b">
        <f t="shared" ref="AW56:AW68" si="20">AN56=AG56</f>
        <v>0</v>
      </c>
      <c r="AX56" s="146" t="b">
        <f t="shared" ref="AX56:AX68" si="21">ROUND(AQ56,2)=ROUND((AG56+AH56),2)</f>
        <v>0</v>
      </c>
      <c r="AY56" s="146" t="b">
        <f t="shared" ref="AY56:AY68" si="22">ROUND(AQ56,2)=ROUND((AG:AG+AH:AH),2)</f>
        <v>0</v>
      </c>
    </row>
    <row r="57" spans="1:51" ht="13">
      <c r="A57" s="26" t="s">
        <v>148</v>
      </c>
      <c r="B57" s="34" t="s">
        <v>40</v>
      </c>
      <c r="C57" s="113">
        <v>-216</v>
      </c>
      <c r="D57" s="113">
        <v>-152</v>
      </c>
      <c r="E57" s="113">
        <v>-149</v>
      </c>
      <c r="F57" s="113">
        <v>-144</v>
      </c>
      <c r="G57" s="118">
        <v>-661</v>
      </c>
      <c r="H57" s="107">
        <v>-230.01590573716999</v>
      </c>
      <c r="I57" s="107">
        <v>-153.70925054855601</v>
      </c>
      <c r="J57" s="107">
        <v>-146.366879611332</v>
      </c>
      <c r="K57" s="107">
        <v>-163.175165508888</v>
      </c>
      <c r="L57" s="108">
        <v>-693.26720140594603</v>
      </c>
      <c r="M57" s="107">
        <v>-241.341771418956</v>
      </c>
      <c r="N57" s="107">
        <v>-152.20637006890601</v>
      </c>
      <c r="O57" s="107">
        <v>-153.15871070169001</v>
      </c>
      <c r="P57" s="107">
        <v>-196.53479887153</v>
      </c>
      <c r="Q57" s="108">
        <v>-743.24165106108296</v>
      </c>
      <c r="R57" s="107">
        <v>-229.432376094554</v>
      </c>
      <c r="S57" s="107">
        <v>-139.54625890611899</v>
      </c>
      <c r="T57" s="107">
        <v>-152.949416411079</v>
      </c>
      <c r="U57" s="107">
        <v>-172.476026829772</v>
      </c>
      <c r="V57" s="108">
        <v>-694.40407824152396</v>
      </c>
      <c r="W57" s="107">
        <v>-232.28425565509201</v>
      </c>
      <c r="X57" s="107">
        <v>-160.398402428048</v>
      </c>
      <c r="Y57" s="107">
        <v>-167.69793853636401</v>
      </c>
      <c r="Z57" s="107">
        <v>-193.74994021254599</v>
      </c>
      <c r="AA57" s="108">
        <v>-754.13053683204998</v>
      </c>
      <c r="AB57" s="107">
        <v>-285.88086667118603</v>
      </c>
      <c r="AC57" s="107">
        <v>-166.956210105211</v>
      </c>
      <c r="AD57" s="107">
        <v>-167.56263489540399</v>
      </c>
      <c r="AE57" s="107">
        <v>-179.23790182259901</v>
      </c>
      <c r="AF57" s="108">
        <v>-799.63761349440097</v>
      </c>
      <c r="AG57" s="107">
        <v>-233.439465657216</v>
      </c>
      <c r="AH57" s="107">
        <v>-180.36723371635</v>
      </c>
      <c r="AI57" s="107">
        <v>-174.108614022257</v>
      </c>
      <c r="AK57" s="207">
        <v>-167.56263489540399</v>
      </c>
      <c r="AL57" s="196">
        <f t="shared" ref="AL57:AL68" si="23">IF(ISERROR($AH57/AK57),"ns",IF($AI57/AK57&gt;200%,"x"&amp;(ROUND($AI57/AK57,1)),IF($AI57/AK57&lt;0,"ns",$AI57/AK57-1)))</f>
        <v>3.9065864122625804E-2</v>
      </c>
      <c r="AM57" s="199"/>
      <c r="AN57" s="207">
        <v>-180.36723371635</v>
      </c>
      <c r="AO57" s="196">
        <f t="shared" ref="AO57:AO70" si="24">IF(ISERROR($AI57/AN57),"ns",IF($AI57/AN57&gt;200%,"x"&amp;(ROUND($AI57/AN57,1)),IF($AI57/AN57&lt;0,"ns",$AI57/AN57-1)))</f>
        <v>-3.4699316306727068E-2</v>
      </c>
      <c r="AP57" s="199"/>
      <c r="AQ57" s="207">
        <v>-587.91531339582298</v>
      </c>
      <c r="AR57" s="196">
        <f t="shared" ref="AR57:AR70" si="25">IF(ISERROR($AQ57/(AB57+AC57+AD57)),"ns",IF($AQ57/(AB57+AC57+AD57)&gt;200%,"x"&amp;(ROUND($AQ57/(AB57+AC57+AD57),1)),IF($AQ57/(AB57+AC57+AD57)&lt;0,"ns",$AQ57/(AB57+AC57+AD57)-1)))</f>
        <v>-5.2360434192404437E-2</v>
      </c>
      <c r="AV57" s="146" t="b">
        <f t="shared" si="19"/>
        <v>0</v>
      </c>
      <c r="AW57" s="146" t="b">
        <f t="shared" si="20"/>
        <v>0</v>
      </c>
      <c r="AX57" s="146" t="b">
        <f t="shared" si="21"/>
        <v>0</v>
      </c>
      <c r="AY57" s="146" t="b">
        <f t="shared" si="22"/>
        <v>0</v>
      </c>
    </row>
    <row r="58" spans="1:51" ht="13">
      <c r="A58" s="26" t="s">
        <v>149</v>
      </c>
      <c r="B58" s="33" t="s">
        <v>44</v>
      </c>
      <c r="C58" s="73">
        <v>350</v>
      </c>
      <c r="D58" s="73">
        <v>389</v>
      </c>
      <c r="E58" s="73">
        <v>407</v>
      </c>
      <c r="F58" s="73">
        <v>382</v>
      </c>
      <c r="G58" s="74">
        <v>1528</v>
      </c>
      <c r="H58" s="73">
        <v>376.69560481619698</v>
      </c>
      <c r="I58" s="73">
        <v>392.30519228135398</v>
      </c>
      <c r="J58" s="87">
        <v>386.57397305082401</v>
      </c>
      <c r="K58" s="87">
        <v>488.41458007891498</v>
      </c>
      <c r="L58" s="74">
        <v>1643.9893502272901</v>
      </c>
      <c r="M58" s="169">
        <v>389.22683441485901</v>
      </c>
      <c r="N58" s="169">
        <v>323.84043304330999</v>
      </c>
      <c r="O58" s="169">
        <v>354.27388341377002</v>
      </c>
      <c r="P58" s="169">
        <v>432.58593696557199</v>
      </c>
      <c r="Q58" s="74">
        <v>1499.92708783751</v>
      </c>
      <c r="R58" s="169">
        <v>397.67366663066201</v>
      </c>
      <c r="S58" s="169">
        <v>372.12889873640199</v>
      </c>
      <c r="T58" s="169">
        <v>492.01589998728798</v>
      </c>
      <c r="U58" s="169">
        <v>494.56593715188501</v>
      </c>
      <c r="V58" s="74">
        <v>1756.3844025062399</v>
      </c>
      <c r="W58" s="169">
        <v>396.25650861525997</v>
      </c>
      <c r="X58" s="169">
        <v>457.46941065988102</v>
      </c>
      <c r="Y58" s="169">
        <v>492.62056383448299</v>
      </c>
      <c r="Z58" s="169">
        <v>516.78334174847203</v>
      </c>
      <c r="AA58" s="74">
        <v>1863.1298248580999</v>
      </c>
      <c r="AB58" s="169">
        <v>225.03544941361099</v>
      </c>
      <c r="AC58" s="169">
        <v>391.52701056268597</v>
      </c>
      <c r="AD58" s="169">
        <v>442.65288836993398</v>
      </c>
      <c r="AE58" s="169">
        <v>533.42957371303203</v>
      </c>
      <c r="AF58" s="74">
        <v>1592.6449220592599</v>
      </c>
      <c r="AG58" s="169">
        <v>391.09644630059802</v>
      </c>
      <c r="AH58" s="169">
        <v>549.07594399607001</v>
      </c>
      <c r="AI58" s="169">
        <v>420.22485859954298</v>
      </c>
      <c r="AK58" s="210">
        <v>442.65288836993398</v>
      </c>
      <c r="AL58" s="196">
        <f t="shared" si="23"/>
        <v>-5.0667306956884595E-2</v>
      </c>
      <c r="AM58" s="196"/>
      <c r="AN58" s="210">
        <v>549.07594399607001</v>
      </c>
      <c r="AO58" s="196">
        <f t="shared" si="24"/>
        <v>-0.23466896848325458</v>
      </c>
      <c r="AP58" s="196"/>
      <c r="AQ58" s="210">
        <v>1360.3972488962099</v>
      </c>
      <c r="AR58" s="196">
        <f t="shared" si="25"/>
        <v>0.28434435076891473</v>
      </c>
      <c r="AV58" s="146" t="b">
        <f t="shared" si="19"/>
        <v>0</v>
      </c>
      <c r="AW58" s="146" t="b">
        <f t="shared" si="20"/>
        <v>0</v>
      </c>
      <c r="AX58" s="146" t="b">
        <f t="shared" si="21"/>
        <v>0</v>
      </c>
      <c r="AY58" s="146" t="b">
        <f t="shared" si="22"/>
        <v>0</v>
      </c>
    </row>
    <row r="59" spans="1:51" ht="13">
      <c r="A59" s="26" t="s">
        <v>150</v>
      </c>
      <c r="B59" s="34" t="s">
        <v>46</v>
      </c>
      <c r="C59" s="113">
        <v>0</v>
      </c>
      <c r="D59" s="113">
        <v>66</v>
      </c>
      <c r="E59" s="113">
        <v>-66</v>
      </c>
      <c r="F59" s="113">
        <v>0</v>
      </c>
      <c r="G59" s="118">
        <v>0</v>
      </c>
      <c r="H59" s="107">
        <v>0</v>
      </c>
      <c r="I59" s="107">
        <v>-1E-3</v>
      </c>
      <c r="J59" s="107">
        <v>-1E-3</v>
      </c>
      <c r="K59" s="107">
        <v>1.6E-2</v>
      </c>
      <c r="L59" s="108">
        <v>1.4E-2</v>
      </c>
      <c r="M59" s="107">
        <v>0</v>
      </c>
      <c r="N59" s="107">
        <v>0</v>
      </c>
      <c r="O59" s="107">
        <v>0</v>
      </c>
      <c r="P59" s="107">
        <v>-3.56035363514074E-3</v>
      </c>
      <c r="Q59" s="108">
        <v>-3.56035363514074E-3</v>
      </c>
      <c r="R59" s="107">
        <v>-5.1854874111944102E-2</v>
      </c>
      <c r="S59" s="107">
        <v>0.58022836997583105</v>
      </c>
      <c r="T59" s="107">
        <v>0.167398812153673</v>
      </c>
      <c r="U59" s="107">
        <v>-0.93906208358454302</v>
      </c>
      <c r="V59" s="108">
        <v>-0.243289775566983</v>
      </c>
      <c r="W59" s="107">
        <v>0.58520571281712097</v>
      </c>
      <c r="X59" s="107">
        <v>-3.9921449313422501E-2</v>
      </c>
      <c r="Y59" s="107">
        <v>0.80039193063525205</v>
      </c>
      <c r="Z59" s="107">
        <v>-0.28875038610890102</v>
      </c>
      <c r="AA59" s="108">
        <v>1.0569258080300501</v>
      </c>
      <c r="AB59" s="107">
        <v>-6.8777479621170698</v>
      </c>
      <c r="AC59" s="107">
        <v>70.399617262248199</v>
      </c>
      <c r="AD59" s="107">
        <v>-27.373865969705701</v>
      </c>
      <c r="AE59" s="107">
        <v>-35.9470619939068</v>
      </c>
      <c r="AF59" s="108">
        <v>0.200941336518592</v>
      </c>
      <c r="AG59" s="107">
        <v>-3.8834404660360099E-3</v>
      </c>
      <c r="AH59" s="107">
        <v>-0.74407815776621</v>
      </c>
      <c r="AI59" s="107">
        <v>-0.26907882565409003</v>
      </c>
      <c r="AK59" s="207">
        <v>-27.373865969705701</v>
      </c>
      <c r="AL59" s="196">
        <f t="shared" si="23"/>
        <v>-0.99017022930002374</v>
      </c>
      <c r="AM59" s="199"/>
      <c r="AN59" s="207">
        <v>-0.74407815776621</v>
      </c>
      <c r="AO59" s="196">
        <f t="shared" si="24"/>
        <v>-0.63837290095722066</v>
      </c>
      <c r="AP59" s="199"/>
      <c r="AQ59" s="207">
        <v>-1.01704042388634</v>
      </c>
      <c r="AR59" s="196" t="str">
        <f t="shared" si="25"/>
        <v>ns</v>
      </c>
      <c r="AV59" s="146" t="b">
        <f t="shared" si="19"/>
        <v>0</v>
      </c>
      <c r="AW59" s="146" t="b">
        <f t="shared" si="20"/>
        <v>0</v>
      </c>
      <c r="AX59" s="146" t="b">
        <f t="shared" si="21"/>
        <v>0</v>
      </c>
      <c r="AY59" s="146" t="b">
        <f t="shared" si="22"/>
        <v>0</v>
      </c>
    </row>
    <row r="60" spans="1:51" ht="13">
      <c r="A60" s="26" t="s">
        <v>151</v>
      </c>
      <c r="B60" s="34" t="s">
        <v>50</v>
      </c>
      <c r="C60" s="113">
        <v>0</v>
      </c>
      <c r="D60" s="113">
        <v>0</v>
      </c>
      <c r="E60" s="113">
        <v>0</v>
      </c>
      <c r="F60" s="113">
        <v>0</v>
      </c>
      <c r="G60" s="118">
        <v>0</v>
      </c>
      <c r="H60" s="113">
        <v>4.6879482881740801E-4</v>
      </c>
      <c r="I60" s="113">
        <v>-4.2875860662619503E-3</v>
      </c>
      <c r="J60" s="85">
        <v>1.20598046123519E-4</v>
      </c>
      <c r="K60" s="85">
        <v>-6.3794484313971197E-3</v>
      </c>
      <c r="L60" s="118">
        <v>-1.0077641622718099E-2</v>
      </c>
      <c r="M60" s="166">
        <v>-3.3448137522940698E-3</v>
      </c>
      <c r="N60" s="166">
        <v>-1.6382489336170601E-3</v>
      </c>
      <c r="O60" s="166">
        <v>-1.74849071758217E-3</v>
      </c>
      <c r="P60" s="166">
        <v>2.3084108906937199E-4</v>
      </c>
      <c r="Q60" s="118">
        <v>-6.5007123144239396E-3</v>
      </c>
      <c r="R60" s="166">
        <v>9.6365832822289097E-4</v>
      </c>
      <c r="S60" s="166">
        <v>1.4615758812722101E-3</v>
      </c>
      <c r="T60" s="166">
        <v>-7.5631253620304104E-4</v>
      </c>
      <c r="U60" s="166">
        <v>1.2036981218298E-2</v>
      </c>
      <c r="V60" s="118">
        <v>1.3705902891590099E-2</v>
      </c>
      <c r="W60" s="166">
        <v>-1.0565792024203799E-3</v>
      </c>
      <c r="X60" s="166">
        <v>6.0684690233347299E-4</v>
      </c>
      <c r="Y60" s="166">
        <v>-4.5502676999276404E-3</v>
      </c>
      <c r="Z60" s="166">
        <v>5.0000000000236496E-3</v>
      </c>
      <c r="AA60" s="118">
        <v>9.0949470177292794E-15</v>
      </c>
      <c r="AB60" s="166">
        <v>0</v>
      </c>
      <c r="AC60" s="166">
        <v>9.9999999998289001E-4</v>
      </c>
      <c r="AD60" s="166">
        <v>-9.9999999999494092E-4</v>
      </c>
      <c r="AE60" s="166">
        <v>7.5033312896266599E-15</v>
      </c>
      <c r="AF60" s="118">
        <v>-4.5474735088646397E-15</v>
      </c>
      <c r="AG60" s="166">
        <v>2.2737367544323199E-15</v>
      </c>
      <c r="AH60" s="166">
        <v>-1.1368683772161599E-15</v>
      </c>
      <c r="AI60" s="166">
        <v>-2.99999999997726E-3</v>
      </c>
      <c r="AK60" s="207">
        <v>-9.9999999999494092E-4</v>
      </c>
      <c r="AL60" s="196" t="str">
        <f t="shared" si="23"/>
        <v>x3</v>
      </c>
      <c r="AM60" s="199"/>
      <c r="AN60" s="207">
        <v>-1.1368683772161599E-15</v>
      </c>
      <c r="AO60" s="196" t="str">
        <f t="shared" si="24"/>
        <v>x2638827906642.4</v>
      </c>
      <c r="AP60" s="199"/>
      <c r="AQ60" s="207">
        <v>-2.9999999999790802E-3</v>
      </c>
      <c r="AR60" s="196" t="str">
        <f t="shared" si="25"/>
        <v>x248943914623.2</v>
      </c>
      <c r="AV60" s="146" t="b">
        <f t="shared" si="19"/>
        <v>0</v>
      </c>
      <c r="AW60" s="146" t="b">
        <f t="shared" si="20"/>
        <v>0</v>
      </c>
      <c r="AX60" s="146" t="b">
        <f t="shared" si="21"/>
        <v>1</v>
      </c>
      <c r="AY60" s="146" t="b">
        <f t="shared" si="22"/>
        <v>1</v>
      </c>
    </row>
    <row r="61" spans="1:51" ht="13">
      <c r="A61" s="26" t="s">
        <v>152</v>
      </c>
      <c r="B61" s="34" t="s">
        <v>52</v>
      </c>
      <c r="C61" s="113">
        <v>0</v>
      </c>
      <c r="D61" s="113">
        <v>0</v>
      </c>
      <c r="E61" s="113">
        <v>0</v>
      </c>
      <c r="F61" s="113">
        <v>-5</v>
      </c>
      <c r="G61" s="118">
        <v>-5</v>
      </c>
      <c r="H61" s="113">
        <v>0</v>
      </c>
      <c r="I61" s="113">
        <v>-1.4E-2</v>
      </c>
      <c r="J61" s="85">
        <v>-8.0000000000000002E-3</v>
      </c>
      <c r="K61" s="85">
        <v>-2.0790000000000002</v>
      </c>
      <c r="L61" s="118">
        <v>-2.101</v>
      </c>
      <c r="M61" s="166">
        <v>-4.0000000000000001E-3</v>
      </c>
      <c r="N61" s="166">
        <v>-3.6805259474850501E-4</v>
      </c>
      <c r="O61" s="166">
        <v>-2.39910532740128E-2</v>
      </c>
      <c r="P61" s="166">
        <v>4.4005818611285101E-2</v>
      </c>
      <c r="Q61" s="118">
        <v>1.56467127425238E-2</v>
      </c>
      <c r="R61" s="166">
        <v>-4.3999999999999997E-2</v>
      </c>
      <c r="S61" s="166">
        <v>0</v>
      </c>
      <c r="T61" s="166">
        <v>-2</v>
      </c>
      <c r="U61" s="166">
        <v>-0.8</v>
      </c>
      <c r="V61" s="118">
        <v>-2.8439999999999999</v>
      </c>
      <c r="W61" s="166">
        <v>0</v>
      </c>
      <c r="X61" s="166">
        <v>0</v>
      </c>
      <c r="Y61" s="166">
        <v>-8.8853935128981494E-3</v>
      </c>
      <c r="Z61" s="166">
        <v>-2.1007041914666001E-3</v>
      </c>
      <c r="AA61" s="118">
        <v>-1.0986097704364799E-2</v>
      </c>
      <c r="AB61" s="166">
        <v>0</v>
      </c>
      <c r="AC61" s="166">
        <v>-0.13065383316437601</v>
      </c>
      <c r="AD61" s="166">
        <v>-3.2340994641892299E-3</v>
      </c>
      <c r="AE61" s="166">
        <v>4.8565305510763603E-3</v>
      </c>
      <c r="AF61" s="118">
        <v>-0.129031402077489</v>
      </c>
      <c r="AG61" s="166">
        <v>0.98399999999999999</v>
      </c>
      <c r="AH61" s="166">
        <v>-1.2927382844175399</v>
      </c>
      <c r="AI61" s="166">
        <v>-0.145003889096328</v>
      </c>
      <c r="AK61" s="207">
        <v>-3.2340994641892299E-3</v>
      </c>
      <c r="AL61" s="196" t="str">
        <f t="shared" si="23"/>
        <v>x44.8</v>
      </c>
      <c r="AM61" s="199"/>
      <c r="AN61" s="207">
        <v>-1.2927382844175399</v>
      </c>
      <c r="AO61" s="196">
        <f t="shared" si="24"/>
        <v>-0.88783198359313587</v>
      </c>
      <c r="AP61" s="199"/>
      <c r="AQ61" s="207">
        <v>-0.45374217351386698</v>
      </c>
      <c r="AR61" s="196" t="str">
        <f t="shared" si="25"/>
        <v>x3.4</v>
      </c>
      <c r="AV61" s="146" t="b">
        <f t="shared" si="19"/>
        <v>0</v>
      </c>
      <c r="AW61" s="146" t="b">
        <f t="shared" si="20"/>
        <v>0</v>
      </c>
      <c r="AX61" s="146" t="b">
        <f t="shared" si="21"/>
        <v>0</v>
      </c>
      <c r="AY61" s="146" t="b">
        <f t="shared" si="22"/>
        <v>0</v>
      </c>
    </row>
    <row r="62" spans="1:51" ht="13">
      <c r="A62" s="26" t="s">
        <v>153</v>
      </c>
      <c r="B62" s="34" t="s">
        <v>54</v>
      </c>
      <c r="C62" s="113">
        <v>0</v>
      </c>
      <c r="D62" s="113">
        <v>0</v>
      </c>
      <c r="E62" s="113">
        <v>0</v>
      </c>
      <c r="F62" s="113">
        <v>0</v>
      </c>
      <c r="G62" s="118">
        <v>0</v>
      </c>
      <c r="H62" s="113">
        <v>0</v>
      </c>
      <c r="I62" s="113">
        <v>0</v>
      </c>
      <c r="J62" s="85">
        <v>0</v>
      </c>
      <c r="K62" s="85">
        <v>0</v>
      </c>
      <c r="L62" s="118">
        <v>0</v>
      </c>
      <c r="M62" s="166">
        <v>0</v>
      </c>
      <c r="N62" s="166">
        <v>0</v>
      </c>
      <c r="O62" s="166">
        <v>0</v>
      </c>
      <c r="P62" s="166">
        <v>0</v>
      </c>
      <c r="Q62" s="118">
        <v>0</v>
      </c>
      <c r="R62" s="166">
        <v>0</v>
      </c>
      <c r="S62" s="166">
        <v>0</v>
      </c>
      <c r="T62" s="166">
        <v>0</v>
      </c>
      <c r="U62" s="166">
        <v>0</v>
      </c>
      <c r="V62" s="118">
        <v>0</v>
      </c>
      <c r="W62" s="166">
        <v>0</v>
      </c>
      <c r="X62" s="166">
        <v>0</v>
      </c>
      <c r="Y62" s="166">
        <v>0</v>
      </c>
      <c r="Z62" s="166">
        <v>0</v>
      </c>
      <c r="AA62" s="118">
        <v>0</v>
      </c>
      <c r="AB62" s="166">
        <v>0</v>
      </c>
      <c r="AC62" s="166">
        <v>0</v>
      </c>
      <c r="AD62" s="166">
        <v>0</v>
      </c>
      <c r="AE62" s="166">
        <v>0</v>
      </c>
      <c r="AF62" s="118">
        <v>0</v>
      </c>
      <c r="AG62" s="166">
        <v>0</v>
      </c>
      <c r="AH62" s="166">
        <v>0</v>
      </c>
      <c r="AI62" s="166">
        <v>0</v>
      </c>
      <c r="AK62" s="207">
        <v>0</v>
      </c>
      <c r="AL62" s="196" t="str">
        <f t="shared" si="23"/>
        <v>ns</v>
      </c>
      <c r="AM62" s="199"/>
      <c r="AN62" s="207">
        <v>0</v>
      </c>
      <c r="AO62" s="196" t="str">
        <f t="shared" si="24"/>
        <v>ns</v>
      </c>
      <c r="AP62" s="199"/>
      <c r="AQ62" s="207">
        <v>0</v>
      </c>
      <c r="AR62" s="196" t="str">
        <f t="shared" si="25"/>
        <v>ns</v>
      </c>
      <c r="AV62" s="146" t="b">
        <f t="shared" si="19"/>
        <v>1</v>
      </c>
      <c r="AW62" s="146" t="b">
        <f t="shared" si="20"/>
        <v>1</v>
      </c>
      <c r="AX62" s="146" t="b">
        <f t="shared" si="21"/>
        <v>1</v>
      </c>
      <c r="AY62" s="146" t="b">
        <f t="shared" si="22"/>
        <v>1</v>
      </c>
    </row>
    <row r="63" spans="1:51" ht="13">
      <c r="A63" s="26" t="s">
        <v>154</v>
      </c>
      <c r="B63" s="33" t="s">
        <v>56</v>
      </c>
      <c r="C63" s="73">
        <v>350</v>
      </c>
      <c r="D63" s="73">
        <v>455</v>
      </c>
      <c r="E63" s="73">
        <v>341</v>
      </c>
      <c r="F63" s="73">
        <v>377</v>
      </c>
      <c r="G63" s="74">
        <v>1523</v>
      </c>
      <c r="H63" s="73">
        <v>376.69607361102499</v>
      </c>
      <c r="I63" s="73">
        <v>392.28590469528802</v>
      </c>
      <c r="J63" s="87">
        <v>386.56509364887</v>
      </c>
      <c r="K63" s="87">
        <v>486.34520063048399</v>
      </c>
      <c r="L63" s="74">
        <v>1641.8922725856701</v>
      </c>
      <c r="M63" s="169">
        <v>389.219489601107</v>
      </c>
      <c r="N63" s="169">
        <v>323.83842674178101</v>
      </c>
      <c r="O63" s="169">
        <v>354.24814386977903</v>
      </c>
      <c r="P63" s="169">
        <v>432.62661327163698</v>
      </c>
      <c r="Q63" s="74">
        <v>1499.9326734843</v>
      </c>
      <c r="R63" s="169">
        <v>397.57877541487801</v>
      </c>
      <c r="S63" s="169">
        <v>372.71058868225902</v>
      </c>
      <c r="T63" s="169">
        <v>490.18254248690499</v>
      </c>
      <c r="U63" s="169">
        <v>492.83891204951999</v>
      </c>
      <c r="V63" s="74">
        <v>1753.3108186335601</v>
      </c>
      <c r="W63" s="169">
        <v>396.84065774887398</v>
      </c>
      <c r="X63" s="169">
        <v>457.43009605747</v>
      </c>
      <c r="Y63" s="169">
        <v>493.40752010390497</v>
      </c>
      <c r="Z63" s="169">
        <v>516.49749065817196</v>
      </c>
      <c r="AA63" s="74">
        <v>1864.1757645684199</v>
      </c>
      <c r="AB63" s="169">
        <v>218.15770145149401</v>
      </c>
      <c r="AC63" s="169">
        <v>461.79697399177002</v>
      </c>
      <c r="AD63" s="169">
        <v>415.27478830076501</v>
      </c>
      <c r="AE63" s="169">
        <v>497.48736824967602</v>
      </c>
      <c r="AF63" s="74">
        <v>1592.7168319937</v>
      </c>
      <c r="AG63" s="169">
        <v>392.07656286013201</v>
      </c>
      <c r="AH63" s="169">
        <v>547.03912755388706</v>
      </c>
      <c r="AI63" s="169">
        <v>419.80777588479299</v>
      </c>
      <c r="AK63" s="210">
        <v>415.27478830076501</v>
      </c>
      <c r="AL63" s="196">
        <f t="shared" si="23"/>
        <v>1.0915633965105975E-2</v>
      </c>
      <c r="AM63" s="196"/>
      <c r="AN63" s="210">
        <v>547.03912755388706</v>
      </c>
      <c r="AO63" s="196">
        <f t="shared" si="24"/>
        <v>-0.23258181227002073</v>
      </c>
      <c r="AP63" s="196"/>
      <c r="AQ63" s="210">
        <v>1358.9234662988099</v>
      </c>
      <c r="AR63" s="196">
        <f t="shared" si="25"/>
        <v>0.24076598674888272</v>
      </c>
      <c r="AV63" s="146" t="b">
        <f t="shared" si="19"/>
        <v>0</v>
      </c>
      <c r="AW63" s="146" t="b">
        <f t="shared" si="20"/>
        <v>0</v>
      </c>
      <c r="AX63" s="146" t="b">
        <f t="shared" si="21"/>
        <v>0</v>
      </c>
      <c r="AY63" s="146" t="b">
        <f t="shared" si="22"/>
        <v>0</v>
      </c>
    </row>
    <row r="64" spans="1:51" ht="13">
      <c r="A64" s="26" t="s">
        <v>155</v>
      </c>
      <c r="B64" s="34" t="s">
        <v>58</v>
      </c>
      <c r="C64" s="113">
        <v>-129</v>
      </c>
      <c r="D64" s="113">
        <v>-162</v>
      </c>
      <c r="E64" s="113">
        <v>-130</v>
      </c>
      <c r="F64" s="113">
        <v>-103</v>
      </c>
      <c r="G64" s="118">
        <v>-524</v>
      </c>
      <c r="H64" s="113">
        <v>-109.045588796994</v>
      </c>
      <c r="I64" s="113">
        <v>-98.835412547977398</v>
      </c>
      <c r="J64" s="85">
        <v>-80.878740306661001</v>
      </c>
      <c r="K64" s="85">
        <v>-194.08531897979799</v>
      </c>
      <c r="L64" s="118">
        <v>-482.84506063142999</v>
      </c>
      <c r="M64" s="166">
        <v>-119.910195779437</v>
      </c>
      <c r="N64" s="166">
        <v>-11.8768431304737</v>
      </c>
      <c r="O64" s="166">
        <v>-45.1186529155014</v>
      </c>
      <c r="P64" s="166">
        <v>-180.043959679783</v>
      </c>
      <c r="Q64" s="118">
        <v>-356.94965150519602</v>
      </c>
      <c r="R64" s="166">
        <v>-120.42318062587201</v>
      </c>
      <c r="S64" s="166">
        <v>-52.464369366185501</v>
      </c>
      <c r="T64" s="166">
        <v>-158.84940870038099</v>
      </c>
      <c r="U64" s="166">
        <v>-122.36655609831099</v>
      </c>
      <c r="V64" s="118">
        <v>-454.10351479075001</v>
      </c>
      <c r="W64" s="166">
        <v>-111.558601288866</v>
      </c>
      <c r="X64" s="166">
        <v>-144.90798021565999</v>
      </c>
      <c r="Y64" s="166">
        <v>-153.07157332829399</v>
      </c>
      <c r="Z64" s="166">
        <v>-130.98009797432599</v>
      </c>
      <c r="AA64" s="118">
        <v>-540.51825280714502</v>
      </c>
      <c r="AB64" s="166">
        <v>-51.945076406418401</v>
      </c>
      <c r="AC64" s="166">
        <v>-126.72635442099001</v>
      </c>
      <c r="AD64" s="166">
        <v>-90.615462881441601</v>
      </c>
      <c r="AE64" s="166">
        <v>-187.12385233246599</v>
      </c>
      <c r="AF64" s="118">
        <v>-456.41074604131597</v>
      </c>
      <c r="AG64" s="166">
        <v>-77.360779325368497</v>
      </c>
      <c r="AH64" s="166">
        <v>-123.772518423059</v>
      </c>
      <c r="AI64" s="166">
        <v>-64.081480322073503</v>
      </c>
      <c r="AK64" s="207">
        <v>-90.615462881441601</v>
      </c>
      <c r="AL64" s="196">
        <f t="shared" si="23"/>
        <v>-0.29281958857379919</v>
      </c>
      <c r="AM64" s="199"/>
      <c r="AN64" s="207">
        <v>-123.772518423059</v>
      </c>
      <c r="AO64" s="196">
        <f t="shared" si="24"/>
        <v>-0.48226406686627599</v>
      </c>
      <c r="AP64" s="199"/>
      <c r="AQ64" s="207">
        <v>-265.21477807050098</v>
      </c>
      <c r="AR64" s="196">
        <f t="shared" si="25"/>
        <v>-1.5121848606385435E-2</v>
      </c>
      <c r="AV64" s="146" t="b">
        <f t="shared" si="19"/>
        <v>0</v>
      </c>
      <c r="AW64" s="146" t="b">
        <f t="shared" si="20"/>
        <v>0</v>
      </c>
      <c r="AX64" s="146" t="b">
        <f t="shared" si="21"/>
        <v>0</v>
      </c>
      <c r="AY64" s="146" t="b">
        <f t="shared" si="22"/>
        <v>0</v>
      </c>
    </row>
    <row r="65" spans="1:51" ht="13">
      <c r="A65" s="26" t="s">
        <v>156</v>
      </c>
      <c r="B65" s="34" t="s">
        <v>60</v>
      </c>
      <c r="C65" s="113">
        <v>0</v>
      </c>
      <c r="D65" s="113">
        <v>1</v>
      </c>
      <c r="E65" s="113">
        <v>0</v>
      </c>
      <c r="F65" s="113">
        <v>2</v>
      </c>
      <c r="G65" s="118">
        <v>3</v>
      </c>
      <c r="H65" s="113">
        <v>7.0000000000000007E-2</v>
      </c>
      <c r="I65" s="113">
        <v>2.3E-2</v>
      </c>
      <c r="J65" s="85">
        <v>0.29099999999999998</v>
      </c>
      <c r="K65" s="85">
        <v>22.236999999999998</v>
      </c>
      <c r="L65" s="118">
        <v>22.620999999999999</v>
      </c>
      <c r="M65" s="166">
        <v>-0.45500000000000002</v>
      </c>
      <c r="N65" s="166">
        <v>30.783000000000001</v>
      </c>
      <c r="O65" s="166">
        <v>-0.60899999999999999</v>
      </c>
      <c r="P65" s="166">
        <v>-8.3550000000000004</v>
      </c>
      <c r="Q65" s="118">
        <v>21.364000000000001</v>
      </c>
      <c r="R65" s="166">
        <v>-0.35599999999999998</v>
      </c>
      <c r="S65" s="166">
        <v>-0.372</v>
      </c>
      <c r="T65" s="166">
        <v>-0.70699999999999996</v>
      </c>
      <c r="U65" s="166">
        <v>-2.5999999999999999E-2</v>
      </c>
      <c r="V65" s="118">
        <v>-1.4610000000000001</v>
      </c>
      <c r="W65" s="166">
        <v>0</v>
      </c>
      <c r="X65" s="166">
        <v>8.2469999999999999</v>
      </c>
      <c r="Y65" s="166">
        <v>0</v>
      </c>
      <c r="Z65" s="166">
        <v>0</v>
      </c>
      <c r="AA65" s="118">
        <v>8.2469999999999999</v>
      </c>
      <c r="AB65" s="166">
        <v>0</v>
      </c>
      <c r="AC65" s="166">
        <v>0</v>
      </c>
      <c r="AD65" s="166">
        <v>0</v>
      </c>
      <c r="AE65" s="166">
        <v>0</v>
      </c>
      <c r="AF65" s="118">
        <v>0</v>
      </c>
      <c r="AG65" s="166">
        <v>0</v>
      </c>
      <c r="AH65" s="166">
        <v>0</v>
      </c>
      <c r="AI65" s="166">
        <v>0</v>
      </c>
      <c r="AK65" s="207">
        <v>0</v>
      </c>
      <c r="AL65" s="196" t="str">
        <f t="shared" si="23"/>
        <v>ns</v>
      </c>
      <c r="AM65" s="199"/>
      <c r="AN65" s="207">
        <v>0</v>
      </c>
      <c r="AO65" s="196" t="str">
        <f t="shared" si="24"/>
        <v>ns</v>
      </c>
      <c r="AP65" s="199"/>
      <c r="AQ65" s="207">
        <v>0</v>
      </c>
      <c r="AR65" s="196" t="str">
        <f t="shared" si="25"/>
        <v>ns</v>
      </c>
      <c r="AV65" s="146" t="b">
        <f t="shared" si="19"/>
        <v>1</v>
      </c>
      <c r="AW65" s="146" t="b">
        <f t="shared" si="20"/>
        <v>1</v>
      </c>
      <c r="AX65" s="146" t="b">
        <f t="shared" si="21"/>
        <v>1</v>
      </c>
      <c r="AY65" s="146" t="b">
        <f t="shared" si="22"/>
        <v>1</v>
      </c>
    </row>
    <row r="66" spans="1:51" ht="13">
      <c r="A66" s="26" t="s">
        <v>157</v>
      </c>
      <c r="B66" s="33" t="s">
        <v>62</v>
      </c>
      <c r="C66" s="73">
        <v>221</v>
      </c>
      <c r="D66" s="73">
        <v>294</v>
      </c>
      <c r="E66" s="73">
        <v>211</v>
      </c>
      <c r="F66" s="73">
        <v>276</v>
      </c>
      <c r="G66" s="74">
        <v>1002</v>
      </c>
      <c r="H66" s="73">
        <v>267.72048481403101</v>
      </c>
      <c r="I66" s="73">
        <v>293.47349214731099</v>
      </c>
      <c r="J66" s="87">
        <v>305.97735334220903</v>
      </c>
      <c r="K66" s="87">
        <v>314.49688165068602</v>
      </c>
      <c r="L66" s="74">
        <v>1181.66821195424</v>
      </c>
      <c r="M66" s="169">
        <v>268.85429382166899</v>
      </c>
      <c r="N66" s="169">
        <v>342.74458361130797</v>
      </c>
      <c r="O66" s="169">
        <v>308.52049095427702</v>
      </c>
      <c r="P66" s="169">
        <v>244.22765359185399</v>
      </c>
      <c r="Q66" s="74">
        <v>1164.34702197911</v>
      </c>
      <c r="R66" s="169">
        <v>276.79959478900599</v>
      </c>
      <c r="S66" s="169">
        <v>319.87421931607298</v>
      </c>
      <c r="T66" s="169">
        <v>330.62613378652497</v>
      </c>
      <c r="U66" s="169">
        <v>370.44635595120701</v>
      </c>
      <c r="V66" s="74">
        <v>1297.74630384281</v>
      </c>
      <c r="W66" s="169">
        <v>285.28205646000902</v>
      </c>
      <c r="X66" s="169">
        <v>320.76911584180999</v>
      </c>
      <c r="Y66" s="169">
        <v>340.335946775612</v>
      </c>
      <c r="Z66" s="169">
        <v>385.51739268384603</v>
      </c>
      <c r="AA66" s="74">
        <v>1331.90451176128</v>
      </c>
      <c r="AB66" s="169">
        <v>166.21262504507601</v>
      </c>
      <c r="AC66" s="169">
        <v>335.07061957078002</v>
      </c>
      <c r="AD66" s="169">
        <v>324.65932541932301</v>
      </c>
      <c r="AE66" s="169">
        <v>310.36351591721001</v>
      </c>
      <c r="AF66" s="74">
        <v>1136.30608595239</v>
      </c>
      <c r="AG66" s="169">
        <v>314.71578353476298</v>
      </c>
      <c r="AH66" s="169">
        <v>423.26660913082702</v>
      </c>
      <c r="AI66" s="169">
        <v>355.72629556272</v>
      </c>
      <c r="AK66" s="210">
        <v>324.65932541932301</v>
      </c>
      <c r="AL66" s="196">
        <f t="shared" si="23"/>
        <v>9.5690983474050917E-2</v>
      </c>
      <c r="AM66" s="196"/>
      <c r="AN66" s="210">
        <v>423.26660913082702</v>
      </c>
      <c r="AO66" s="196">
        <f t="shared" si="24"/>
        <v>-0.15956919849359308</v>
      </c>
      <c r="AP66" s="196"/>
      <c r="AQ66" s="210">
        <v>1093.7086882283099</v>
      </c>
      <c r="AR66" s="196">
        <f t="shared" si="25"/>
        <v>0.32419459646174453</v>
      </c>
      <c r="AV66" s="146" t="b">
        <f t="shared" si="19"/>
        <v>0</v>
      </c>
      <c r="AW66" s="146" t="b">
        <f t="shared" si="20"/>
        <v>0</v>
      </c>
      <c r="AX66" s="146" t="b">
        <f t="shared" si="21"/>
        <v>0</v>
      </c>
      <c r="AY66" s="146" t="b">
        <f t="shared" si="22"/>
        <v>0</v>
      </c>
    </row>
    <row r="67" spans="1:51" ht="13">
      <c r="A67" s="26" t="s">
        <v>158</v>
      </c>
      <c r="B67" s="34" t="s">
        <v>64</v>
      </c>
      <c r="C67" s="107">
        <v>-1</v>
      </c>
      <c r="D67" s="107">
        <v>-1</v>
      </c>
      <c r="E67" s="107">
        <v>-1</v>
      </c>
      <c r="F67" s="107">
        <v>-1</v>
      </c>
      <c r="G67" s="118">
        <v>-4</v>
      </c>
      <c r="H67" s="107">
        <v>-1.1884862929572499</v>
      </c>
      <c r="I67" s="107">
        <v>-0.432282323994785</v>
      </c>
      <c r="J67" s="107">
        <v>-0.28946386039543898</v>
      </c>
      <c r="K67" s="107">
        <v>-3.3220671083978601</v>
      </c>
      <c r="L67" s="118">
        <v>-5.2322995857453298</v>
      </c>
      <c r="M67" s="166">
        <v>-0.57966420758526305</v>
      </c>
      <c r="N67" s="166">
        <v>-1.2575443732714999</v>
      </c>
      <c r="O67" s="166">
        <v>-0.808048380613131</v>
      </c>
      <c r="P67" s="166">
        <v>-0.64115270904314103</v>
      </c>
      <c r="Q67" s="118">
        <v>-3.2864096705130401</v>
      </c>
      <c r="R67" s="166">
        <v>-0.91674587825959497</v>
      </c>
      <c r="S67" s="166">
        <v>-6.8852278291896702</v>
      </c>
      <c r="T67" s="166">
        <v>-1.03257163052349</v>
      </c>
      <c r="U67" s="166">
        <v>-1.1563382890417799</v>
      </c>
      <c r="V67" s="118">
        <v>-9.9908836270145507</v>
      </c>
      <c r="W67" s="166">
        <v>-0.803696490398492</v>
      </c>
      <c r="X67" s="166">
        <v>-0.83531317791500403</v>
      </c>
      <c r="Y67" s="166">
        <v>-0.65233476855265404</v>
      </c>
      <c r="Z67" s="166">
        <v>-0.61341358038426397</v>
      </c>
      <c r="AA67" s="118">
        <v>-2.9047580172504102</v>
      </c>
      <c r="AB67" s="166">
        <v>-0.76431318819643002</v>
      </c>
      <c r="AC67" s="166">
        <v>-1.9316867299388401</v>
      </c>
      <c r="AD67" s="166">
        <v>-43.1033539686984</v>
      </c>
      <c r="AE67" s="166">
        <v>-34.0318847401984</v>
      </c>
      <c r="AF67" s="118">
        <v>-79.831238627031993</v>
      </c>
      <c r="AG67" s="166">
        <v>-19.085819079416002</v>
      </c>
      <c r="AH67" s="166">
        <v>-19.294574031448601</v>
      </c>
      <c r="AI67" s="166">
        <v>-17.223048581542301</v>
      </c>
      <c r="AK67" s="207">
        <v>-43.1033539686984</v>
      </c>
      <c r="AL67" s="196">
        <f t="shared" si="23"/>
        <v>-0.60042439866629271</v>
      </c>
      <c r="AM67" s="199"/>
      <c r="AN67" s="207">
        <v>-19.294574031448601</v>
      </c>
      <c r="AO67" s="196">
        <f t="shared" si="24"/>
        <v>-0.10736310874393395</v>
      </c>
      <c r="AP67" s="199"/>
      <c r="AQ67" s="207">
        <v>-55.603441692406903</v>
      </c>
      <c r="AR67" s="196">
        <f t="shared" si="25"/>
        <v>0.21406607241225073</v>
      </c>
      <c r="AV67" s="146" t="b">
        <f t="shared" si="19"/>
        <v>0</v>
      </c>
      <c r="AW67" s="146" t="b">
        <f t="shared" si="20"/>
        <v>0</v>
      </c>
      <c r="AX67" s="146" t="b">
        <f t="shared" si="21"/>
        <v>0</v>
      </c>
      <c r="AY67" s="146" t="b">
        <f t="shared" si="22"/>
        <v>0</v>
      </c>
    </row>
    <row r="68" spans="1:51" ht="13">
      <c r="A68" s="26" t="s">
        <v>159</v>
      </c>
      <c r="B68" s="41" t="s">
        <v>66</v>
      </c>
      <c r="C68" s="74">
        <v>220</v>
      </c>
      <c r="D68" s="74">
        <v>293</v>
      </c>
      <c r="E68" s="74">
        <v>210</v>
      </c>
      <c r="F68" s="74">
        <v>275</v>
      </c>
      <c r="G68" s="74">
        <v>998</v>
      </c>
      <c r="H68" s="74">
        <v>266.531998521074</v>
      </c>
      <c r="I68" s="74">
        <v>293.04120982331602</v>
      </c>
      <c r="J68" s="88">
        <v>305.68788948181299</v>
      </c>
      <c r="K68" s="88">
        <v>311.174814542288</v>
      </c>
      <c r="L68" s="74">
        <v>1176.4359123684901</v>
      </c>
      <c r="M68" s="170">
        <v>268.27462961408401</v>
      </c>
      <c r="N68" s="170">
        <v>341.487039238036</v>
      </c>
      <c r="O68" s="170">
        <v>307.71244257366402</v>
      </c>
      <c r="P68" s="170">
        <v>243.58650088281101</v>
      </c>
      <c r="Q68" s="74">
        <v>1161.0606123086</v>
      </c>
      <c r="R68" s="170">
        <v>275.88284891074602</v>
      </c>
      <c r="S68" s="170">
        <v>312.98899148688298</v>
      </c>
      <c r="T68" s="170">
        <v>329.59356215600098</v>
      </c>
      <c r="U68" s="170">
        <v>369.29001766216601</v>
      </c>
      <c r="V68" s="74">
        <v>1287.7554202158001</v>
      </c>
      <c r="W68" s="170">
        <v>284.47835996960998</v>
      </c>
      <c r="X68" s="170">
        <v>319.93380266389499</v>
      </c>
      <c r="Y68" s="170">
        <v>339.68361200705903</v>
      </c>
      <c r="Z68" s="170">
        <v>384.90397910346098</v>
      </c>
      <c r="AA68" s="74">
        <v>1328.9997537440199</v>
      </c>
      <c r="AB68" s="170">
        <v>165.448311856879</v>
      </c>
      <c r="AC68" s="170">
        <v>333.13893284084099</v>
      </c>
      <c r="AD68" s="170">
        <v>281.55597145062501</v>
      </c>
      <c r="AE68" s="170">
        <v>276.33163117701099</v>
      </c>
      <c r="AF68" s="74">
        <v>1056.4748473253601</v>
      </c>
      <c r="AG68" s="170">
        <v>295.62996445534702</v>
      </c>
      <c r="AH68" s="170">
        <v>403.97203509937901</v>
      </c>
      <c r="AI68" s="170">
        <v>338.50324698117703</v>
      </c>
      <c r="AK68" s="210">
        <v>281.55597145062501</v>
      </c>
      <c r="AL68" s="196">
        <f t="shared" si="23"/>
        <v>0.20225916444659231</v>
      </c>
      <c r="AM68" s="196"/>
      <c r="AN68" s="210">
        <v>403.97203509937901</v>
      </c>
      <c r="AO68" s="196">
        <f t="shared" si="24"/>
        <v>-0.16206267372467098</v>
      </c>
      <c r="AP68" s="196"/>
      <c r="AQ68" s="210">
        <v>1038.1052465359001</v>
      </c>
      <c r="AR68" s="196">
        <f t="shared" si="25"/>
        <v>0.33065983917817388</v>
      </c>
      <c r="AV68" s="146" t="b">
        <f t="shared" si="19"/>
        <v>0</v>
      </c>
      <c r="AW68" s="146" t="b">
        <f t="shared" si="20"/>
        <v>0</v>
      </c>
      <c r="AX68" s="146" t="b">
        <f t="shared" si="21"/>
        <v>0</v>
      </c>
      <c r="AY68" s="146" t="b">
        <f t="shared" si="22"/>
        <v>0</v>
      </c>
    </row>
    <row r="69" spans="1:51" ht="13">
      <c r="A69" s="26"/>
      <c r="H69" s="100"/>
      <c r="I69" s="100"/>
      <c r="J69" s="100"/>
      <c r="K69" s="100"/>
      <c r="L69" s="100"/>
      <c r="M69" s="156"/>
      <c r="N69" s="156"/>
      <c r="O69" s="156"/>
      <c r="P69" s="156"/>
      <c r="Q69" s="100"/>
      <c r="R69" s="156"/>
      <c r="S69" s="156"/>
      <c r="T69" s="156"/>
      <c r="U69" s="156"/>
      <c r="V69" s="100"/>
      <c r="W69" s="156"/>
      <c r="X69" s="156"/>
      <c r="Y69" s="156"/>
      <c r="Z69" s="156"/>
      <c r="AA69" s="156"/>
      <c r="AB69" s="156"/>
      <c r="AC69" s="156"/>
      <c r="AD69" s="156"/>
      <c r="AE69" s="156"/>
      <c r="AF69" s="156"/>
      <c r="AG69" s="156"/>
      <c r="AH69" s="156"/>
      <c r="AI69" s="156"/>
      <c r="AL69" s="196"/>
      <c r="AM69" s="205"/>
      <c r="AO69" s="196" t="str">
        <f t="shared" si="24"/>
        <v>ns</v>
      </c>
      <c r="AP69" s="205"/>
      <c r="AR69" s="196" t="str">
        <f t="shared" si="25"/>
        <v>ns</v>
      </c>
    </row>
    <row r="70" spans="1:51" ht="16" thickBot="1">
      <c r="A70" s="26"/>
      <c r="B70" s="114" t="s">
        <v>160</v>
      </c>
      <c r="C70" s="115"/>
      <c r="D70" s="115"/>
      <c r="E70" s="115"/>
      <c r="F70" s="115"/>
      <c r="G70" s="115"/>
      <c r="H70" s="115"/>
      <c r="I70" s="115"/>
      <c r="J70" s="115"/>
      <c r="K70" s="115"/>
      <c r="L70" s="115"/>
      <c r="M70" s="171"/>
      <c r="N70" s="171"/>
      <c r="O70" s="171"/>
      <c r="P70" s="171"/>
      <c r="Q70" s="115"/>
      <c r="R70" s="171"/>
      <c r="S70" s="171"/>
      <c r="T70" s="171"/>
      <c r="U70" s="171"/>
      <c r="V70" s="115"/>
      <c r="W70" s="171"/>
      <c r="X70" s="171"/>
      <c r="Y70" s="171"/>
      <c r="Z70" s="171"/>
      <c r="AA70" s="171"/>
      <c r="AB70" s="171"/>
      <c r="AC70" s="171"/>
      <c r="AD70" s="171"/>
      <c r="AE70" s="171"/>
      <c r="AF70" s="171"/>
      <c r="AG70" s="171"/>
      <c r="AH70" s="171"/>
      <c r="AI70" s="171"/>
      <c r="AK70" s="209"/>
      <c r="AL70" s="209"/>
      <c r="AM70" s="209"/>
      <c r="AN70" s="209"/>
      <c r="AO70" s="196" t="str">
        <f t="shared" si="24"/>
        <v>ns</v>
      </c>
      <c r="AP70" s="209"/>
      <c r="AQ70" s="209"/>
      <c r="AR70" s="196" t="str">
        <f t="shared" si="25"/>
        <v>ns</v>
      </c>
    </row>
    <row r="71" spans="1:51" ht="13">
      <c r="A71" s="26"/>
      <c r="H71" s="100"/>
      <c r="I71" s="100"/>
      <c r="J71" s="100"/>
      <c r="K71" s="100"/>
      <c r="L71" s="100"/>
      <c r="M71" s="156"/>
      <c r="N71" s="156"/>
      <c r="O71" s="156"/>
      <c r="P71" s="156"/>
      <c r="Q71" s="100"/>
      <c r="R71" s="156"/>
      <c r="S71" s="156"/>
      <c r="T71" s="156"/>
      <c r="U71" s="156"/>
      <c r="V71" s="100"/>
      <c r="W71" s="156"/>
      <c r="X71" s="156"/>
      <c r="Y71" s="156"/>
      <c r="Z71" s="156"/>
      <c r="AA71" s="156"/>
      <c r="AB71" s="156"/>
      <c r="AC71" s="156"/>
      <c r="AD71" s="156"/>
      <c r="AE71" s="156"/>
      <c r="AF71" s="156"/>
      <c r="AG71" s="156"/>
      <c r="AH71" s="156"/>
      <c r="AI71" s="156"/>
      <c r="AL71" s="205"/>
      <c r="AM71" s="205"/>
      <c r="AO71" s="205"/>
      <c r="AP71" s="205"/>
      <c r="AR71" s="205"/>
    </row>
    <row r="72" spans="1:51" ht="26">
      <c r="A72" s="26"/>
      <c r="B72" s="116" t="s">
        <v>36</v>
      </c>
      <c r="C72" s="117" t="s">
        <v>112</v>
      </c>
      <c r="D72" s="117" t="s">
        <v>113</v>
      </c>
      <c r="E72" s="117" t="s">
        <v>114</v>
      </c>
      <c r="F72" s="117" t="s">
        <v>115</v>
      </c>
      <c r="G72" s="117" t="s">
        <v>116</v>
      </c>
      <c r="H72" s="117" t="str">
        <f t="shared" ref="H72:AI72" si="26">H$14</f>
        <v>Q1-16
Stated</v>
      </c>
      <c r="I72" s="117" t="str">
        <f t="shared" si="26"/>
        <v>Q2-16
Stated</v>
      </c>
      <c r="J72" s="117" t="str">
        <f t="shared" si="26"/>
        <v>Q3-16
Stated</v>
      </c>
      <c r="K72" s="117" t="str">
        <f t="shared" si="26"/>
        <v>Q4-16
Stated</v>
      </c>
      <c r="L72" s="117" t="str">
        <f t="shared" si="26"/>
        <v>FY-2016
Stated</v>
      </c>
      <c r="M72" s="168" t="str">
        <f t="shared" si="26"/>
        <v>Q1-17
Stated</v>
      </c>
      <c r="N72" s="168" t="str">
        <f t="shared" si="26"/>
        <v>Q2-17
Stated</v>
      </c>
      <c r="O72" s="168" t="str">
        <f t="shared" si="26"/>
        <v>Q3-17
Stated</v>
      </c>
      <c r="P72" s="168" t="str">
        <f t="shared" si="26"/>
        <v>Q4-17
Stated</v>
      </c>
      <c r="Q72" s="117" t="str">
        <f t="shared" si="26"/>
        <v>FY-2017
Stated</v>
      </c>
      <c r="R72" s="168" t="str">
        <f t="shared" si="26"/>
        <v>Q1-18
Stated</v>
      </c>
      <c r="S72" s="168" t="str">
        <f t="shared" si="26"/>
        <v>Q2-18
Stated</v>
      </c>
      <c r="T72" s="168" t="str">
        <f t="shared" si="26"/>
        <v>Q3-18
Stated</v>
      </c>
      <c r="U72" s="168" t="str">
        <f t="shared" si="26"/>
        <v>Q4-18
Stated</v>
      </c>
      <c r="V72" s="117" t="str">
        <f t="shared" si="26"/>
        <v>FY-2018
Stated</v>
      </c>
      <c r="W72" s="168" t="str">
        <f t="shared" si="26"/>
        <v>Q1-19
Stated</v>
      </c>
      <c r="X72" s="168" t="str">
        <f t="shared" si="26"/>
        <v>Q2-19
Stated</v>
      </c>
      <c r="Y72" s="168" t="str">
        <f t="shared" si="26"/>
        <v>Q3-19
Stated</v>
      </c>
      <c r="Z72" s="168" t="str">
        <f t="shared" si="26"/>
        <v>Q4-19
Stated</v>
      </c>
      <c r="AA72" s="168" t="str">
        <f t="shared" si="26"/>
        <v>FY-2019
Stated</v>
      </c>
      <c r="AB72" s="168" t="str">
        <f t="shared" si="26"/>
        <v>Q1-20
Stated</v>
      </c>
      <c r="AC72" s="168" t="str">
        <f t="shared" si="26"/>
        <v>Q2-20
Stated</v>
      </c>
      <c r="AD72" s="168" t="str">
        <f t="shared" si="26"/>
        <v>Q3-20
Stated</v>
      </c>
      <c r="AE72" s="168" t="str">
        <f t="shared" si="26"/>
        <v>Q4-20
Stated</v>
      </c>
      <c r="AF72" s="168" t="str">
        <f t="shared" si="26"/>
        <v>FY-2020
Stated</v>
      </c>
      <c r="AG72" s="168" t="str">
        <f t="shared" si="26"/>
        <v>Q1-21
Stated</v>
      </c>
      <c r="AH72" s="168" t="str">
        <f t="shared" si="26"/>
        <v>Q2-21
Stated</v>
      </c>
      <c r="AI72" s="168" t="str">
        <f t="shared" si="26"/>
        <v>Q3-21
Stated</v>
      </c>
      <c r="AK72" s="162" t="str">
        <f t="shared" ref="AK72" si="27">AK$14</f>
        <v>Q3-20
Stated</v>
      </c>
      <c r="AL72" s="163" t="str">
        <f>AL$14</f>
        <v>Q3/Q3</v>
      </c>
      <c r="AM72" s="163"/>
      <c r="AN72" s="162" t="str">
        <f>AN$14</f>
        <v>Q2-21
Stated</v>
      </c>
      <c r="AO72" s="163" t="str">
        <f>AO$14</f>
        <v>Q3/Q2</v>
      </c>
      <c r="AP72" s="163"/>
      <c r="AQ72" s="162" t="str">
        <f>AQ$14</f>
        <v>9M-21
Stated</v>
      </c>
      <c r="AR72" s="163" t="str">
        <f>AR$14</f>
        <v>9M/9M</v>
      </c>
    </row>
    <row r="73" spans="1:51" ht="13">
      <c r="A73" s="26"/>
      <c r="B73" s="31"/>
      <c r="H73" s="100"/>
      <c r="I73" s="100"/>
      <c r="J73" s="100"/>
      <c r="K73" s="100"/>
      <c r="L73" s="100"/>
      <c r="M73" s="156"/>
      <c r="N73" s="156"/>
      <c r="O73" s="156"/>
      <c r="P73" s="156"/>
      <c r="Q73" s="100"/>
      <c r="R73" s="156"/>
      <c r="S73" s="156"/>
      <c r="T73" s="156"/>
      <c r="U73" s="156"/>
      <c r="V73" s="100"/>
      <c r="W73" s="156"/>
      <c r="X73" s="156"/>
      <c r="Y73" s="156"/>
      <c r="Z73" s="156"/>
      <c r="AA73" s="156"/>
      <c r="AB73" s="156"/>
      <c r="AC73" s="156"/>
      <c r="AD73" s="156"/>
      <c r="AE73" s="156"/>
      <c r="AF73" s="156"/>
      <c r="AG73" s="156"/>
      <c r="AH73" s="156"/>
      <c r="AI73" s="156"/>
      <c r="AL73" s="205"/>
      <c r="AM73" s="205"/>
      <c r="AO73" s="205"/>
      <c r="AP73" s="205"/>
      <c r="AR73" s="205"/>
    </row>
    <row r="74" spans="1:51" ht="13">
      <c r="A74" s="26" t="s">
        <v>161</v>
      </c>
      <c r="B74" s="33" t="s">
        <v>38</v>
      </c>
      <c r="C74" s="73">
        <v>408</v>
      </c>
      <c r="D74" s="73">
        <v>440</v>
      </c>
      <c r="E74" s="73">
        <v>377</v>
      </c>
      <c r="F74" s="73">
        <v>431</v>
      </c>
      <c r="G74" s="74">
        <v>1656</v>
      </c>
      <c r="H74" s="73">
        <v>394.99255356384498</v>
      </c>
      <c r="I74" s="73">
        <v>442.99054160606403</v>
      </c>
      <c r="J74" s="87">
        <v>396.36910984275499</v>
      </c>
      <c r="K74" s="87">
        <v>443.01185794676502</v>
      </c>
      <c r="L74" s="74">
        <v>1677.3640629594299</v>
      </c>
      <c r="M74" s="169">
        <v>431.97720287701799</v>
      </c>
      <c r="N74" s="169">
        <v>475.89015773813998</v>
      </c>
      <c r="O74" s="169">
        <v>613.48324409126099</v>
      </c>
      <c r="P74" s="169">
        <v>733.52618274999395</v>
      </c>
      <c r="Q74" s="74">
        <v>2254.8767874564101</v>
      </c>
      <c r="R74" s="169">
        <v>644.05068740356398</v>
      </c>
      <c r="S74" s="169">
        <v>656.111593207792</v>
      </c>
      <c r="T74" s="169">
        <v>604.57354189705404</v>
      </c>
      <c r="U74" s="169">
        <v>599.74760400586194</v>
      </c>
      <c r="V74" s="74">
        <v>2504.4834265142699</v>
      </c>
      <c r="W74" s="169">
        <v>638.40901188263797</v>
      </c>
      <c r="X74" s="169">
        <v>655.71168570077305</v>
      </c>
      <c r="Y74" s="169">
        <v>639.83948406215995</v>
      </c>
      <c r="Z74" s="164">
        <v>702.28245868205795</v>
      </c>
      <c r="AA74" s="74">
        <v>2636.2426403276299</v>
      </c>
      <c r="AB74" s="169">
        <v>593.96661040951096</v>
      </c>
      <c r="AC74" s="169">
        <v>606.614606424371</v>
      </c>
      <c r="AD74" s="169">
        <v>609.11519732864394</v>
      </c>
      <c r="AE74" s="169">
        <v>712.37222751140303</v>
      </c>
      <c r="AF74" s="74">
        <v>2522.06864167393</v>
      </c>
      <c r="AG74" s="169">
        <v>752.80043909171695</v>
      </c>
      <c r="AH74" s="169">
        <v>832.353554127645</v>
      </c>
      <c r="AI74" s="169">
        <v>774.03073782971603</v>
      </c>
      <c r="AK74" s="210">
        <v>609.11519732864394</v>
      </c>
      <c r="AL74" s="196">
        <f>IF(ISERROR($AH74/AK74),"ns",IF($AI74/AK74&gt;200%,"x"&amp;(ROUND($AI74/AK74,1)),IF($AI74/AK74&lt;0,"ns",$AI74/AK74-1)))</f>
        <v>0.27074606121195344</v>
      </c>
      <c r="AM74" s="196"/>
      <c r="AN74" s="210">
        <v>832.353554127645</v>
      </c>
      <c r="AO74" s="196">
        <f>IF(ISERROR($AI74/AN74),"ns",IF($AI74/AN74&gt;200%,"x"&amp;(ROUND($AI74/AN74,1)),IF($AI74/AN74&lt;0,"ns",$AI74/AN74-1)))</f>
        <v>-7.0069763033636212E-2</v>
      </c>
      <c r="AP74" s="196"/>
      <c r="AQ74" s="210">
        <v>2359.1847310490798</v>
      </c>
      <c r="AR74" s="196">
        <f>IF(ISERROR($AQ74/(AB74+AC74+AD74)),"ns",IF($AQ74/(AB74+AC74+AD74)&gt;200%,"x"&amp;(ROUND($AQ74/(AB74+AC74+AD74),1)),IF($AQ74/(AB74+AC74+AD74)&lt;0,"ns",$AQ74/(AB74+AC74+AD74)-1)))</f>
        <v>0.30363563335060295</v>
      </c>
      <c r="AV74" s="146" t="b">
        <f t="shared" ref="AV74:AV87" si="28">AK74=AC74</f>
        <v>0</v>
      </c>
      <c r="AW74" s="146" t="b">
        <f t="shared" ref="AW74:AW87" si="29">AN74=AG74</f>
        <v>0</v>
      </c>
      <c r="AX74" s="146" t="b">
        <f t="shared" ref="AX74:AX87" si="30">ROUND(AQ74,2)=ROUND((AG74+AH74),2)</f>
        <v>0</v>
      </c>
      <c r="AY74" s="146" t="b">
        <f t="shared" ref="AY74:AY87" si="31">ROUND(AQ74,2)=ROUND((AG:AG+AH:AH),2)</f>
        <v>0</v>
      </c>
    </row>
    <row r="75" spans="1:51" ht="13">
      <c r="A75" s="26" t="s">
        <v>162</v>
      </c>
      <c r="B75" s="34" t="s">
        <v>40</v>
      </c>
      <c r="C75" s="113">
        <v>-220</v>
      </c>
      <c r="D75" s="113">
        <v>-233</v>
      </c>
      <c r="E75" s="113">
        <v>-206</v>
      </c>
      <c r="F75" s="113">
        <v>-240</v>
      </c>
      <c r="G75" s="118">
        <v>-899</v>
      </c>
      <c r="H75" s="107">
        <v>-216.43279772379501</v>
      </c>
      <c r="I75" s="107">
        <v>-227.252385815791</v>
      </c>
      <c r="J75" s="107">
        <v>-211.20890141213499</v>
      </c>
      <c r="K75" s="107">
        <v>-239.880438383984</v>
      </c>
      <c r="L75" s="108">
        <v>-894.77452333570398</v>
      </c>
      <c r="M75" s="107">
        <v>-235.62528665737401</v>
      </c>
      <c r="N75" s="107">
        <v>-262.17699416982703</v>
      </c>
      <c r="O75" s="107">
        <v>-369.016962188261</v>
      </c>
      <c r="P75" s="107">
        <v>-462.21439179660399</v>
      </c>
      <c r="Q75" s="108">
        <v>-1329.03363481207</v>
      </c>
      <c r="R75" s="107">
        <v>-353.02406069657502</v>
      </c>
      <c r="S75" s="107">
        <v>-355.88263900239599</v>
      </c>
      <c r="T75" s="107">
        <v>-348.09102055584401</v>
      </c>
      <c r="U75" s="107">
        <v>-359.99686518616198</v>
      </c>
      <c r="V75" s="108">
        <v>-1416.99458544098</v>
      </c>
      <c r="W75" s="107">
        <v>-342.49146044035399</v>
      </c>
      <c r="X75" s="107">
        <v>-351.821857515369</v>
      </c>
      <c r="Y75" s="107">
        <v>-343.07569065892</v>
      </c>
      <c r="Z75" s="107">
        <v>-367.56466562539902</v>
      </c>
      <c r="AA75" s="108">
        <v>-1404.9536742400401</v>
      </c>
      <c r="AB75" s="107">
        <v>-338.05426109131201</v>
      </c>
      <c r="AC75" s="107">
        <v>-324.37712742222999</v>
      </c>
      <c r="AD75" s="107">
        <v>-328.85408591026101</v>
      </c>
      <c r="AE75" s="107">
        <v>-378.69554269156299</v>
      </c>
      <c r="AF75" s="108">
        <v>-1369.9810171153699</v>
      </c>
      <c r="AG75" s="107">
        <v>-383.28807495070498</v>
      </c>
      <c r="AH75" s="107">
        <v>-396.13852509683699</v>
      </c>
      <c r="AI75" s="107">
        <v>-390.26522740101302</v>
      </c>
      <c r="AK75" s="207">
        <v>-328.85408591026101</v>
      </c>
      <c r="AL75" s="196">
        <f t="shared" ref="AL75:AL87" si="32">IF(ISERROR($AH75/AK75),"ns",IF($AI75/AK75&gt;200%,"x"&amp;(ROUND($AI75/AK75,1)),IF($AI75/AK75&lt;0,"ns",$AI75/AK75-1)))</f>
        <v>0.18674282644464424</v>
      </c>
      <c r="AM75" s="199"/>
      <c r="AN75" s="207">
        <v>-396.13852509683699</v>
      </c>
      <c r="AO75" s="196">
        <f t="shared" ref="AO75:AO88" si="33">IF(ISERROR($AI75/AN75),"ns",IF($AI75/AN75&gt;200%,"x"&amp;(ROUND($AI75/AN75,1)),IF($AI75/AN75&lt;0,"ns",$AI75/AN75-1)))</f>
        <v>-1.4826373411644833E-2</v>
      </c>
      <c r="AP75" s="199"/>
      <c r="AQ75" s="207">
        <v>-1169.6918274485499</v>
      </c>
      <c r="AR75" s="196">
        <f t="shared" ref="AR75:AR88" si="34">IF(ISERROR($AQ75/(AB75+AC75+AD75)),"ns",IF($AQ75/(AB75+AC75+AD75)&gt;200%,"x"&amp;(ROUND($AQ75/(AB75+AC75+AD75),1)),IF($AQ75/(AB75+AC75+AD75)&lt;0,"ns",$AQ75/(AB75+AC75+AD75)-1)))</f>
        <v>0.17997474756547582</v>
      </c>
      <c r="AV75" s="146" t="b">
        <f t="shared" si="28"/>
        <v>0</v>
      </c>
      <c r="AW75" s="146" t="b">
        <f t="shared" si="29"/>
        <v>0</v>
      </c>
      <c r="AX75" s="146" t="b">
        <f t="shared" si="30"/>
        <v>0</v>
      </c>
      <c r="AY75" s="146" t="b">
        <f t="shared" si="31"/>
        <v>0</v>
      </c>
    </row>
    <row r="76" spans="1:51" ht="13">
      <c r="A76" s="109" t="s">
        <v>163</v>
      </c>
      <c r="B76" s="36" t="s">
        <v>42</v>
      </c>
      <c r="C76" s="110"/>
      <c r="D76" s="110"/>
      <c r="E76" s="110"/>
      <c r="F76" s="111"/>
      <c r="G76" s="112"/>
      <c r="H76" s="111">
        <v>-1.39</v>
      </c>
      <c r="I76" s="111">
        <v>-0.20000000000000018</v>
      </c>
      <c r="J76" s="111">
        <v>0</v>
      </c>
      <c r="K76" s="111">
        <v>0</v>
      </c>
      <c r="L76" s="112">
        <v>-1.59</v>
      </c>
      <c r="M76" s="111">
        <v>-1.23</v>
      </c>
      <c r="N76" s="111">
        <v>-4.0000000000000036E-2</v>
      </c>
      <c r="O76" s="111">
        <v>0</v>
      </c>
      <c r="P76" s="111">
        <v>0</v>
      </c>
      <c r="Q76" s="112">
        <v>-1.27</v>
      </c>
      <c r="R76" s="111">
        <v>-1.4683899941599501</v>
      </c>
      <c r="S76" s="111">
        <v>4.0245825100432599E-2</v>
      </c>
      <c r="T76" s="111">
        <v>0</v>
      </c>
      <c r="U76" s="111">
        <v>0</v>
      </c>
      <c r="V76" s="112">
        <v>-1.4281441690595176</v>
      </c>
      <c r="W76" s="111">
        <v>-1.6</v>
      </c>
      <c r="X76" s="111">
        <v>-1.7349999999999999</v>
      </c>
      <c r="Y76" s="111">
        <v>0</v>
      </c>
      <c r="Z76" s="111">
        <v>0</v>
      </c>
      <c r="AA76" s="112">
        <v>-3.335</v>
      </c>
      <c r="AB76" s="111">
        <v>-3.5685959999999999</v>
      </c>
      <c r="AC76" s="111">
        <v>0.29359599999999997</v>
      </c>
      <c r="AD76" s="111">
        <v>0</v>
      </c>
      <c r="AE76" s="111">
        <v>0</v>
      </c>
      <c r="AF76" s="112">
        <v>-3.2749999999999999</v>
      </c>
      <c r="AG76" s="111">
        <v>-4.35591974</v>
      </c>
      <c r="AH76" s="111">
        <v>0.29291974000000032</v>
      </c>
      <c r="AI76" s="111">
        <v>0</v>
      </c>
      <c r="AK76" s="200">
        <v>0</v>
      </c>
      <c r="AL76" s="196" t="str">
        <f t="shared" si="32"/>
        <v>ns</v>
      </c>
      <c r="AM76" s="201"/>
      <c r="AN76" s="200">
        <v>0.29291974000000032</v>
      </c>
      <c r="AO76" s="196">
        <f t="shared" si="33"/>
        <v>-1</v>
      </c>
      <c r="AP76" s="201"/>
      <c r="AQ76" s="200">
        <v>-4.0629999999999997</v>
      </c>
      <c r="AR76" s="196">
        <f t="shared" si="34"/>
        <v>0.24061068702290078</v>
      </c>
      <c r="AS76" s="202"/>
      <c r="AT76" s="202"/>
      <c r="AU76" s="202"/>
      <c r="AV76" s="202" t="b">
        <f t="shared" si="28"/>
        <v>0</v>
      </c>
      <c r="AW76" s="202" t="b">
        <f t="shared" si="29"/>
        <v>0</v>
      </c>
      <c r="AX76" s="202" t="b">
        <f t="shared" si="30"/>
        <v>1</v>
      </c>
      <c r="AY76" s="202" t="b">
        <f t="shared" si="31"/>
        <v>1</v>
      </c>
    </row>
    <row r="77" spans="1:51" ht="13">
      <c r="A77" s="26" t="s">
        <v>164</v>
      </c>
      <c r="B77" s="33" t="s">
        <v>44</v>
      </c>
      <c r="C77" s="73">
        <v>188</v>
      </c>
      <c r="D77" s="73">
        <v>207</v>
      </c>
      <c r="E77" s="73">
        <v>171</v>
      </c>
      <c r="F77" s="73">
        <v>191</v>
      </c>
      <c r="G77" s="74">
        <v>757</v>
      </c>
      <c r="H77" s="73">
        <v>178.55975584005</v>
      </c>
      <c r="I77" s="73">
        <v>215.738155790273</v>
      </c>
      <c r="J77" s="87">
        <v>185.16020843061901</v>
      </c>
      <c r="K77" s="87">
        <v>203.13141956278201</v>
      </c>
      <c r="L77" s="74">
        <v>782.58953962372402</v>
      </c>
      <c r="M77" s="169">
        <v>196.35191621964401</v>
      </c>
      <c r="N77" s="169">
        <v>213.71316356831301</v>
      </c>
      <c r="O77" s="169">
        <v>244.46628190300001</v>
      </c>
      <c r="P77" s="169">
        <v>271.31179095339002</v>
      </c>
      <c r="Q77" s="74">
        <v>925.84315264434701</v>
      </c>
      <c r="R77" s="169">
        <v>291.02662670698902</v>
      </c>
      <c r="S77" s="169">
        <v>300.22895420539601</v>
      </c>
      <c r="T77" s="169">
        <v>256.48252134120901</v>
      </c>
      <c r="U77" s="169">
        <v>239.75073881970101</v>
      </c>
      <c r="V77" s="74">
        <v>1087.4888410732899</v>
      </c>
      <c r="W77" s="169">
        <v>295.91755144228398</v>
      </c>
      <c r="X77" s="169">
        <v>303.88982818540302</v>
      </c>
      <c r="Y77" s="169">
        <v>296.76379340324098</v>
      </c>
      <c r="Z77" s="164">
        <v>334.717793056657</v>
      </c>
      <c r="AA77" s="74">
        <v>1231.2889660875801</v>
      </c>
      <c r="AB77" s="169">
        <v>255.91234931819801</v>
      </c>
      <c r="AC77" s="169">
        <v>282.23747900214101</v>
      </c>
      <c r="AD77" s="169">
        <v>280.26111141838197</v>
      </c>
      <c r="AE77" s="169">
        <v>333.67668481983901</v>
      </c>
      <c r="AF77" s="74">
        <v>1152.08762455856</v>
      </c>
      <c r="AG77" s="169">
        <v>369.51236414101101</v>
      </c>
      <c r="AH77" s="169">
        <v>436.21502903080898</v>
      </c>
      <c r="AI77" s="169">
        <v>383.76551042870301</v>
      </c>
      <c r="AK77" s="210">
        <v>280.26111141838197</v>
      </c>
      <c r="AL77" s="196">
        <f t="shared" si="32"/>
        <v>0.36931416737232103</v>
      </c>
      <c r="AM77" s="196"/>
      <c r="AN77" s="210">
        <v>436.21502903080898</v>
      </c>
      <c r="AO77" s="196">
        <f t="shared" si="33"/>
        <v>-0.12023776145136345</v>
      </c>
      <c r="AP77" s="196"/>
      <c r="AQ77" s="210">
        <v>1189.4929036005201</v>
      </c>
      <c r="AR77" s="196">
        <f t="shared" si="34"/>
        <v>0.45341764857183797</v>
      </c>
      <c r="AV77" s="146" t="b">
        <f t="shared" si="28"/>
        <v>0</v>
      </c>
      <c r="AW77" s="146" t="b">
        <f t="shared" si="29"/>
        <v>0</v>
      </c>
      <c r="AX77" s="146" t="b">
        <f t="shared" si="30"/>
        <v>0</v>
      </c>
      <c r="AY77" s="146" t="b">
        <f t="shared" si="31"/>
        <v>0</v>
      </c>
    </row>
    <row r="78" spans="1:51" ht="13">
      <c r="A78" s="26" t="s">
        <v>165</v>
      </c>
      <c r="B78" s="34" t="s">
        <v>46</v>
      </c>
      <c r="C78" s="113">
        <v>-3</v>
      </c>
      <c r="D78" s="113">
        <v>-2</v>
      </c>
      <c r="E78" s="113">
        <v>0</v>
      </c>
      <c r="F78" s="113">
        <v>-1</v>
      </c>
      <c r="G78" s="118">
        <v>-6</v>
      </c>
      <c r="H78" s="113">
        <v>-4.1706653885817298E-2</v>
      </c>
      <c r="I78" s="113">
        <v>0.19998685011762901</v>
      </c>
      <c r="J78" s="85">
        <v>-0.56607719267494405</v>
      </c>
      <c r="K78" s="85">
        <v>-0.149218735620677</v>
      </c>
      <c r="L78" s="118">
        <v>-0.55701573206380905</v>
      </c>
      <c r="M78" s="166">
        <v>-0.95125219803633898</v>
      </c>
      <c r="N78" s="166">
        <v>-2.2751861707230998</v>
      </c>
      <c r="O78" s="166">
        <v>-1.93514248182122</v>
      </c>
      <c r="P78" s="166">
        <v>-8.1166694314034498</v>
      </c>
      <c r="Q78" s="118">
        <v>-13.2782502819841</v>
      </c>
      <c r="R78" s="166">
        <v>-4.00351576473264</v>
      </c>
      <c r="S78" s="166">
        <v>-5.8697942438310804</v>
      </c>
      <c r="T78" s="166">
        <v>11.9392595257859</v>
      </c>
      <c r="U78" s="166">
        <v>-13.314550388820299</v>
      </c>
      <c r="V78" s="118">
        <v>-11.2486008715981</v>
      </c>
      <c r="W78" s="166">
        <v>5.11309458706915</v>
      </c>
      <c r="X78" s="166">
        <v>-2.47354116439393</v>
      </c>
      <c r="Y78" s="166">
        <v>-9.6528891667582499</v>
      </c>
      <c r="Z78" s="107">
        <v>-3.6827783749387302</v>
      </c>
      <c r="AA78" s="118">
        <v>-10.6961141190218</v>
      </c>
      <c r="AB78" s="166">
        <v>-13.056132513650599</v>
      </c>
      <c r="AC78" s="166">
        <v>-4.1762672057972399</v>
      </c>
      <c r="AD78" s="166">
        <v>-2.68397663480556</v>
      </c>
      <c r="AE78" s="166">
        <v>-2.9181103367931498</v>
      </c>
      <c r="AF78" s="118">
        <v>-22.8344866910466</v>
      </c>
      <c r="AG78" s="166">
        <v>-2.1363944200315901</v>
      </c>
      <c r="AH78" s="166">
        <v>-17.842075947760499</v>
      </c>
      <c r="AI78" s="166">
        <v>6.7640796259050102</v>
      </c>
      <c r="AK78" s="207">
        <v>-2.68397663480556</v>
      </c>
      <c r="AL78" s="196" t="str">
        <f t="shared" si="32"/>
        <v>ns</v>
      </c>
      <c r="AM78" s="199"/>
      <c r="AN78" s="207">
        <v>-17.842075947760499</v>
      </c>
      <c r="AO78" s="196" t="str">
        <f t="shared" si="33"/>
        <v>ns</v>
      </c>
      <c r="AP78" s="199"/>
      <c r="AQ78" s="207">
        <v>-13.214390741887099</v>
      </c>
      <c r="AR78" s="196">
        <f t="shared" si="34"/>
        <v>-0.33650627469363958</v>
      </c>
      <c r="AV78" s="146" t="b">
        <f t="shared" si="28"/>
        <v>0</v>
      </c>
      <c r="AW78" s="146" t="b">
        <f t="shared" si="29"/>
        <v>0</v>
      </c>
      <c r="AX78" s="146" t="b">
        <f t="shared" si="30"/>
        <v>0</v>
      </c>
      <c r="AY78" s="146" t="b">
        <f t="shared" si="31"/>
        <v>0</v>
      </c>
    </row>
    <row r="79" spans="1:51" ht="13">
      <c r="A79" s="26" t="s">
        <v>166</v>
      </c>
      <c r="B79" s="34" t="s">
        <v>50</v>
      </c>
      <c r="C79" s="113">
        <v>6</v>
      </c>
      <c r="D79" s="113">
        <v>6</v>
      </c>
      <c r="E79" s="113">
        <v>7</v>
      </c>
      <c r="F79" s="113">
        <v>6</v>
      </c>
      <c r="G79" s="118">
        <v>25</v>
      </c>
      <c r="H79" s="113">
        <v>6.5160359255694296</v>
      </c>
      <c r="I79" s="113">
        <v>6.2281544665059698</v>
      </c>
      <c r="J79" s="85">
        <v>8.0378099897328905</v>
      </c>
      <c r="K79" s="85">
        <v>7.6243254800090998</v>
      </c>
      <c r="L79" s="118">
        <v>28.4063258618174</v>
      </c>
      <c r="M79" s="166">
        <v>7.5885241425724699</v>
      </c>
      <c r="N79" s="166">
        <v>7.8746406674648801</v>
      </c>
      <c r="O79" s="166">
        <v>8.9284584579462791</v>
      </c>
      <c r="P79" s="166">
        <v>8.5511385756633107</v>
      </c>
      <c r="Q79" s="118">
        <v>32.942761843646899</v>
      </c>
      <c r="R79" s="166">
        <v>11.623776606623199</v>
      </c>
      <c r="S79" s="166">
        <v>13.555607787545499</v>
      </c>
      <c r="T79" s="166">
        <v>12.327286665449</v>
      </c>
      <c r="U79" s="166">
        <v>9.8545942988773003</v>
      </c>
      <c r="V79" s="118">
        <v>47.361265358494997</v>
      </c>
      <c r="W79" s="166">
        <v>12.6556766386996</v>
      </c>
      <c r="X79" s="166">
        <v>11.9449422141913</v>
      </c>
      <c r="Y79" s="166">
        <v>7.85972612267767</v>
      </c>
      <c r="Z79" s="165">
        <v>13.531934511902801</v>
      </c>
      <c r="AA79" s="118">
        <v>45.9922794874714</v>
      </c>
      <c r="AB79" s="166">
        <v>13.8041454863755</v>
      </c>
      <c r="AC79" s="166">
        <v>15.1203231478208</v>
      </c>
      <c r="AD79" s="166">
        <v>16.7764041447479</v>
      </c>
      <c r="AE79" s="166">
        <v>20.286614559005901</v>
      </c>
      <c r="AF79" s="118">
        <v>65.9874873379501</v>
      </c>
      <c r="AG79" s="166">
        <v>17.709730180492201</v>
      </c>
      <c r="AH79" s="166">
        <v>20.5810987759703</v>
      </c>
      <c r="AI79" s="166">
        <v>24.754218513001799</v>
      </c>
      <c r="AK79" s="207">
        <v>16.7764041447479</v>
      </c>
      <c r="AL79" s="196">
        <f t="shared" si="32"/>
        <v>0.47553780294160775</v>
      </c>
      <c r="AM79" s="199"/>
      <c r="AN79" s="207">
        <v>20.5810987759703</v>
      </c>
      <c r="AO79" s="196">
        <f t="shared" si="33"/>
        <v>0.20276467172412938</v>
      </c>
      <c r="AP79" s="199"/>
      <c r="AQ79" s="207">
        <v>63.045047469464301</v>
      </c>
      <c r="AR79" s="196">
        <f t="shared" si="34"/>
        <v>0.37951517412838331</v>
      </c>
      <c r="AV79" s="146" t="b">
        <f t="shared" si="28"/>
        <v>0</v>
      </c>
      <c r="AW79" s="146" t="b">
        <f t="shared" si="29"/>
        <v>0</v>
      </c>
      <c r="AX79" s="146" t="b">
        <f t="shared" si="30"/>
        <v>0</v>
      </c>
      <c r="AY79" s="146" t="b">
        <f t="shared" si="31"/>
        <v>0</v>
      </c>
    </row>
    <row r="80" spans="1:51" ht="13">
      <c r="A80" s="26" t="s">
        <v>167</v>
      </c>
      <c r="B80" s="34" t="s">
        <v>52</v>
      </c>
      <c r="C80" s="113">
        <v>0</v>
      </c>
      <c r="D80" s="113">
        <v>10</v>
      </c>
      <c r="E80" s="113">
        <v>0</v>
      </c>
      <c r="F80" s="113">
        <v>3</v>
      </c>
      <c r="G80" s="118">
        <v>13</v>
      </c>
      <c r="H80" s="113">
        <v>2.5879716784419097E-4</v>
      </c>
      <c r="I80" s="113">
        <v>1.3945765098309301E-2</v>
      </c>
      <c r="J80" s="85">
        <v>1.08899358968714E-2</v>
      </c>
      <c r="K80" s="85">
        <v>-3.3568880635185499E-3</v>
      </c>
      <c r="L80" s="118">
        <v>2.17376100995063E-2</v>
      </c>
      <c r="M80" s="166">
        <v>-1.1659999999999999</v>
      </c>
      <c r="N80" s="166">
        <v>1.8609493704176899E-2</v>
      </c>
      <c r="O80" s="166">
        <v>-6.7323688667256396E-2</v>
      </c>
      <c r="P80" s="166">
        <v>-0.10194425182572101</v>
      </c>
      <c r="Q80" s="118">
        <v>-1.3166584467888001</v>
      </c>
      <c r="R80" s="166">
        <v>0.15975129642652899</v>
      </c>
      <c r="S80" s="166">
        <v>-0.267481387041479</v>
      </c>
      <c r="T80" s="166">
        <v>-2.81026639275034E-2</v>
      </c>
      <c r="U80" s="166">
        <v>2.1697035938539399E-2</v>
      </c>
      <c r="V80" s="118">
        <v>-0.114135718603914</v>
      </c>
      <c r="W80" s="166">
        <v>5.0887122404694798E-3</v>
      </c>
      <c r="X80" s="166">
        <v>-0.206408144337135</v>
      </c>
      <c r="Y80" s="166">
        <v>0.17857531844473001</v>
      </c>
      <c r="Z80" s="165">
        <v>1.18999037627677E-2</v>
      </c>
      <c r="AA80" s="118">
        <v>-1.08442098891669E-2</v>
      </c>
      <c r="AB80" s="166">
        <v>2.0586292003031002E-2</v>
      </c>
      <c r="AC80" s="166">
        <v>-4.6996550168744699E-4</v>
      </c>
      <c r="AD80" s="166">
        <v>-0.78080521592808905</v>
      </c>
      <c r="AE80" s="166">
        <v>0.78892400479411695</v>
      </c>
      <c r="AF80" s="118">
        <v>2.82351153673716E-2</v>
      </c>
      <c r="AG80" s="166">
        <v>4.0265310433232997E-2</v>
      </c>
      <c r="AH80" s="166">
        <v>5.2431123062227402E-3</v>
      </c>
      <c r="AI80" s="166">
        <v>-0.20428700474521899</v>
      </c>
      <c r="AK80" s="207">
        <v>-0.78080521592808905</v>
      </c>
      <c r="AL80" s="196">
        <f t="shared" si="32"/>
        <v>-0.73836367819034465</v>
      </c>
      <c r="AM80" s="199"/>
      <c r="AN80" s="207">
        <v>5.2431123062227402E-3</v>
      </c>
      <c r="AO80" s="196" t="str">
        <f t="shared" si="33"/>
        <v>ns</v>
      </c>
      <c r="AP80" s="199"/>
      <c r="AQ80" s="207">
        <v>-0.158778582005763</v>
      </c>
      <c r="AR80" s="196">
        <f t="shared" si="34"/>
        <v>-0.79127001299385558</v>
      </c>
      <c r="AV80" s="146" t="b">
        <f t="shared" si="28"/>
        <v>0</v>
      </c>
      <c r="AW80" s="146" t="b">
        <f t="shared" si="29"/>
        <v>0</v>
      </c>
      <c r="AX80" s="146" t="b">
        <f t="shared" si="30"/>
        <v>0</v>
      </c>
      <c r="AY80" s="146" t="b">
        <f t="shared" si="31"/>
        <v>0</v>
      </c>
    </row>
    <row r="81" spans="1:51" ht="13">
      <c r="A81" s="26" t="s">
        <v>168</v>
      </c>
      <c r="B81" s="34" t="s">
        <v>54</v>
      </c>
      <c r="C81" s="113">
        <v>0</v>
      </c>
      <c r="D81" s="113">
        <v>0</v>
      </c>
      <c r="E81" s="113">
        <v>0</v>
      </c>
      <c r="F81" s="113">
        <v>0</v>
      </c>
      <c r="G81" s="118">
        <v>0</v>
      </c>
      <c r="H81" s="113">
        <v>0</v>
      </c>
      <c r="I81" s="113">
        <v>0</v>
      </c>
      <c r="J81" s="85">
        <v>0</v>
      </c>
      <c r="K81" s="85">
        <v>0</v>
      </c>
      <c r="L81" s="118">
        <v>0</v>
      </c>
      <c r="M81" s="166">
        <v>0</v>
      </c>
      <c r="N81" s="166">
        <v>0</v>
      </c>
      <c r="O81" s="166">
        <v>0</v>
      </c>
      <c r="P81" s="166">
        <v>0</v>
      </c>
      <c r="Q81" s="118">
        <v>0</v>
      </c>
      <c r="R81" s="166">
        <v>0</v>
      </c>
      <c r="S81" s="166">
        <v>0</v>
      </c>
      <c r="T81" s="166">
        <v>0</v>
      </c>
      <c r="U81" s="166">
        <v>0</v>
      </c>
      <c r="V81" s="118">
        <v>0</v>
      </c>
      <c r="W81" s="166">
        <v>0</v>
      </c>
      <c r="X81" s="166">
        <v>0</v>
      </c>
      <c r="Y81" s="166">
        <v>0</v>
      </c>
      <c r="Z81" s="165">
        <v>0</v>
      </c>
      <c r="AA81" s="118">
        <v>0</v>
      </c>
      <c r="AB81" s="166">
        <v>0</v>
      </c>
      <c r="AC81" s="166">
        <v>0</v>
      </c>
      <c r="AD81" s="166">
        <v>0</v>
      </c>
      <c r="AE81" s="166">
        <v>0</v>
      </c>
      <c r="AF81" s="118">
        <v>0</v>
      </c>
      <c r="AG81" s="166">
        <v>0</v>
      </c>
      <c r="AH81" s="166">
        <v>0</v>
      </c>
      <c r="AI81" s="166">
        <v>0</v>
      </c>
      <c r="AK81" s="207">
        <v>0</v>
      </c>
      <c r="AL81" s="196" t="str">
        <f t="shared" si="32"/>
        <v>ns</v>
      </c>
      <c r="AM81" s="199"/>
      <c r="AN81" s="207">
        <v>0</v>
      </c>
      <c r="AO81" s="196" t="str">
        <f t="shared" si="33"/>
        <v>ns</v>
      </c>
      <c r="AP81" s="199"/>
      <c r="AQ81" s="207">
        <v>0</v>
      </c>
      <c r="AR81" s="196" t="str">
        <f t="shared" si="34"/>
        <v>ns</v>
      </c>
      <c r="AV81" s="146" t="b">
        <f t="shared" si="28"/>
        <v>1</v>
      </c>
      <c r="AW81" s="146" t="b">
        <f t="shared" si="29"/>
        <v>1</v>
      </c>
      <c r="AX81" s="146" t="b">
        <f t="shared" si="30"/>
        <v>1</v>
      </c>
      <c r="AY81" s="146" t="b">
        <f t="shared" si="31"/>
        <v>1</v>
      </c>
    </row>
    <row r="82" spans="1:51" ht="13">
      <c r="A82" s="26" t="s">
        <v>169</v>
      </c>
      <c r="B82" s="33" t="s">
        <v>56</v>
      </c>
      <c r="C82" s="73">
        <v>191</v>
      </c>
      <c r="D82" s="73">
        <v>221</v>
      </c>
      <c r="E82" s="73">
        <v>178</v>
      </c>
      <c r="F82" s="73">
        <v>199</v>
      </c>
      <c r="G82" s="74">
        <v>789</v>
      </c>
      <c r="H82" s="73">
        <v>185.03434390890101</v>
      </c>
      <c r="I82" s="73">
        <v>222.18024287199501</v>
      </c>
      <c r="J82" s="87">
        <v>192.64283116357399</v>
      </c>
      <c r="K82" s="87">
        <v>210.60316941910699</v>
      </c>
      <c r="L82" s="74">
        <v>810.46058736357804</v>
      </c>
      <c r="M82" s="169">
        <v>201.82318816418001</v>
      </c>
      <c r="N82" s="169">
        <v>219.331227558759</v>
      </c>
      <c r="O82" s="169">
        <v>251.39227419045801</v>
      </c>
      <c r="P82" s="169">
        <v>271.644315845824</v>
      </c>
      <c r="Q82" s="74">
        <v>944.19100575922096</v>
      </c>
      <c r="R82" s="169">
        <v>298.806638845306</v>
      </c>
      <c r="S82" s="169">
        <v>307.647286362069</v>
      </c>
      <c r="T82" s="169">
        <v>280.72096486851598</v>
      </c>
      <c r="U82" s="169">
        <v>236.312479765696</v>
      </c>
      <c r="V82" s="74">
        <v>1123.48736984159</v>
      </c>
      <c r="W82" s="169">
        <v>313.691411380293</v>
      </c>
      <c r="X82" s="169">
        <v>313.154821090864</v>
      </c>
      <c r="Y82" s="169">
        <v>295.14920567760498</v>
      </c>
      <c r="Z82" s="164">
        <v>344.578849097383</v>
      </c>
      <c r="AA82" s="74">
        <v>1266.5742872461401</v>
      </c>
      <c r="AB82" s="169">
        <v>256.68094858292602</v>
      </c>
      <c r="AC82" s="169">
        <v>293.18106497866199</v>
      </c>
      <c r="AD82" s="169">
        <v>293.572733712397</v>
      </c>
      <c r="AE82" s="169">
        <v>351.83411304684603</v>
      </c>
      <c r="AF82" s="74">
        <v>1195.2688603208301</v>
      </c>
      <c r="AG82" s="169">
        <v>385.125965211905</v>
      </c>
      <c r="AH82" s="169">
        <v>438.95929497132499</v>
      </c>
      <c r="AI82" s="169">
        <v>415.07952156286399</v>
      </c>
      <c r="AK82" s="210">
        <v>293.572733712397</v>
      </c>
      <c r="AL82" s="196">
        <f t="shared" si="32"/>
        <v>0.41388989472538329</v>
      </c>
      <c r="AM82" s="196"/>
      <c r="AN82" s="210">
        <v>438.95929497132499</v>
      </c>
      <c r="AO82" s="196">
        <f t="shared" si="33"/>
        <v>-5.4400883366693353E-2</v>
      </c>
      <c r="AP82" s="196"/>
      <c r="AQ82" s="210">
        <v>1239.1647817460901</v>
      </c>
      <c r="AR82" s="196">
        <f t="shared" si="34"/>
        <v>0.4691886784972048</v>
      </c>
      <c r="AV82" s="146" t="b">
        <f t="shared" si="28"/>
        <v>0</v>
      </c>
      <c r="AW82" s="146" t="b">
        <f t="shared" si="29"/>
        <v>0</v>
      </c>
      <c r="AX82" s="146" t="b">
        <f t="shared" si="30"/>
        <v>0</v>
      </c>
      <c r="AY82" s="146" t="b">
        <f t="shared" si="31"/>
        <v>0</v>
      </c>
    </row>
    <row r="83" spans="1:51" ht="13">
      <c r="A83" s="26" t="s">
        <v>170</v>
      </c>
      <c r="B83" s="34" t="s">
        <v>58</v>
      </c>
      <c r="C83" s="113">
        <v>-66</v>
      </c>
      <c r="D83" s="113">
        <v>-78</v>
      </c>
      <c r="E83" s="113">
        <v>-59</v>
      </c>
      <c r="F83" s="113">
        <v>-77</v>
      </c>
      <c r="G83" s="118">
        <v>-280</v>
      </c>
      <c r="H83" s="113">
        <v>-57.845181918744203</v>
      </c>
      <c r="I83" s="113">
        <v>-76.483957787874502</v>
      </c>
      <c r="J83" s="85">
        <v>-57.724194756585199</v>
      </c>
      <c r="K83" s="85">
        <v>-60.463196541017297</v>
      </c>
      <c r="L83" s="118">
        <v>-252.51653100422101</v>
      </c>
      <c r="M83" s="166">
        <v>-64.991554672887105</v>
      </c>
      <c r="N83" s="166">
        <v>-78.811301059006496</v>
      </c>
      <c r="O83" s="166">
        <v>-69.841998309198004</v>
      </c>
      <c r="P83" s="166">
        <v>-65.040705145426401</v>
      </c>
      <c r="Q83" s="118">
        <v>-278.68555918651799</v>
      </c>
      <c r="R83" s="166">
        <v>-84.143110310852805</v>
      </c>
      <c r="S83" s="166">
        <v>-82.440736903553201</v>
      </c>
      <c r="T83" s="166">
        <v>-76.281564348813802</v>
      </c>
      <c r="U83" s="166">
        <v>-53.668250479474601</v>
      </c>
      <c r="V83" s="118">
        <v>-296.533662042694</v>
      </c>
      <c r="W83" s="166">
        <v>-86.218789124364903</v>
      </c>
      <c r="X83" s="166">
        <v>-72.665004957386202</v>
      </c>
      <c r="Y83" s="166">
        <v>-82.245740819485206</v>
      </c>
      <c r="Z83" s="166">
        <v>-84.928313251456004</v>
      </c>
      <c r="AA83" s="118">
        <v>-326.05784815269197</v>
      </c>
      <c r="AB83" s="166">
        <v>-68.634504105340696</v>
      </c>
      <c r="AC83" s="166">
        <v>-76.997021550058605</v>
      </c>
      <c r="AD83" s="166">
        <v>-77.439701092821593</v>
      </c>
      <c r="AE83" s="166">
        <v>-84.132985276949</v>
      </c>
      <c r="AF83" s="118">
        <v>-307.20421202517002</v>
      </c>
      <c r="AG83" s="166">
        <v>-96.357049899299099</v>
      </c>
      <c r="AH83" s="166">
        <v>1.8962891694393</v>
      </c>
      <c r="AI83" s="166">
        <v>-101.070113026591</v>
      </c>
      <c r="AK83" s="207">
        <v>-77.439701092821593</v>
      </c>
      <c r="AL83" s="196">
        <f t="shared" si="32"/>
        <v>0.30514596002178873</v>
      </c>
      <c r="AM83" s="199"/>
      <c r="AN83" s="207">
        <v>1.8962891694393</v>
      </c>
      <c r="AO83" s="196" t="str">
        <f t="shared" si="33"/>
        <v>ns</v>
      </c>
      <c r="AP83" s="199"/>
      <c r="AQ83" s="207">
        <v>-195.530873756451</v>
      </c>
      <c r="AR83" s="196">
        <f t="shared" si="34"/>
        <v>-0.12345990737234125</v>
      </c>
      <c r="AV83" s="146" t="b">
        <f t="shared" si="28"/>
        <v>0</v>
      </c>
      <c r="AW83" s="146" t="b">
        <f t="shared" si="29"/>
        <v>0</v>
      </c>
      <c r="AX83" s="146" t="b">
        <f t="shared" si="30"/>
        <v>0</v>
      </c>
      <c r="AY83" s="146" t="b">
        <f t="shared" si="31"/>
        <v>0</v>
      </c>
    </row>
    <row r="84" spans="1:51" ht="13">
      <c r="A84" s="26" t="s">
        <v>171</v>
      </c>
      <c r="B84" s="34" t="s">
        <v>60</v>
      </c>
      <c r="C84" s="113">
        <v>0</v>
      </c>
      <c r="D84" s="113">
        <v>0</v>
      </c>
      <c r="E84" s="113">
        <v>0</v>
      </c>
      <c r="F84" s="113">
        <v>0</v>
      </c>
      <c r="G84" s="118">
        <v>0</v>
      </c>
      <c r="H84" s="113">
        <v>0</v>
      </c>
      <c r="I84" s="113">
        <v>0</v>
      </c>
      <c r="J84" s="85">
        <v>0</v>
      </c>
      <c r="K84" s="85">
        <v>0</v>
      </c>
      <c r="L84" s="118">
        <v>0</v>
      </c>
      <c r="M84" s="166">
        <v>0</v>
      </c>
      <c r="N84" s="166">
        <v>0</v>
      </c>
      <c r="O84" s="166">
        <v>0</v>
      </c>
      <c r="P84" s="166">
        <v>0</v>
      </c>
      <c r="Q84" s="118">
        <v>0</v>
      </c>
      <c r="R84" s="166">
        <v>0</v>
      </c>
      <c r="S84" s="166">
        <v>0</v>
      </c>
      <c r="T84" s="166">
        <v>0</v>
      </c>
      <c r="U84" s="166">
        <v>0</v>
      </c>
      <c r="V84" s="118">
        <v>0</v>
      </c>
      <c r="W84" s="166">
        <v>0</v>
      </c>
      <c r="X84" s="166">
        <v>0</v>
      </c>
      <c r="Y84" s="166">
        <v>0</v>
      </c>
      <c r="Z84" s="165">
        <v>0</v>
      </c>
      <c r="AA84" s="118">
        <v>0</v>
      </c>
      <c r="AB84" s="166">
        <v>0</v>
      </c>
      <c r="AC84" s="166">
        <v>0</v>
      </c>
      <c r="AD84" s="166">
        <v>0</v>
      </c>
      <c r="AE84" s="166">
        <v>0</v>
      </c>
      <c r="AF84" s="118">
        <v>0</v>
      </c>
      <c r="AG84" s="166">
        <v>0</v>
      </c>
      <c r="AH84" s="166">
        <v>0</v>
      </c>
      <c r="AI84" s="166">
        <v>0</v>
      </c>
      <c r="AK84" s="207">
        <v>0</v>
      </c>
      <c r="AL84" s="196" t="str">
        <f t="shared" si="32"/>
        <v>ns</v>
      </c>
      <c r="AM84" s="199"/>
      <c r="AN84" s="207">
        <v>0</v>
      </c>
      <c r="AO84" s="196" t="str">
        <f t="shared" si="33"/>
        <v>ns</v>
      </c>
      <c r="AP84" s="199"/>
      <c r="AQ84" s="207">
        <v>0</v>
      </c>
      <c r="AR84" s="196" t="str">
        <f t="shared" si="34"/>
        <v>ns</v>
      </c>
      <c r="AV84" s="146" t="b">
        <f t="shared" si="28"/>
        <v>1</v>
      </c>
      <c r="AW84" s="146" t="b">
        <f t="shared" si="29"/>
        <v>1</v>
      </c>
      <c r="AX84" s="146" t="b">
        <f t="shared" si="30"/>
        <v>1</v>
      </c>
      <c r="AY84" s="146" t="b">
        <f t="shared" si="31"/>
        <v>1</v>
      </c>
    </row>
    <row r="85" spans="1:51" ht="13">
      <c r="A85" s="26" t="s">
        <v>172</v>
      </c>
      <c r="B85" s="33" t="s">
        <v>62</v>
      </c>
      <c r="C85" s="73">
        <v>125</v>
      </c>
      <c r="D85" s="73">
        <v>143</v>
      </c>
      <c r="E85" s="73">
        <v>119</v>
      </c>
      <c r="F85" s="73">
        <v>122</v>
      </c>
      <c r="G85" s="74">
        <v>509</v>
      </c>
      <c r="H85" s="73">
        <v>127.189161990157</v>
      </c>
      <c r="I85" s="73">
        <v>145.696285084121</v>
      </c>
      <c r="J85" s="87">
        <v>134.91863640698901</v>
      </c>
      <c r="K85" s="87">
        <v>150.13997287808999</v>
      </c>
      <c r="L85" s="74">
        <v>557.94405635935698</v>
      </c>
      <c r="M85" s="169">
        <v>136.83163349129299</v>
      </c>
      <c r="N85" s="169">
        <v>140.51992649975199</v>
      </c>
      <c r="O85" s="169">
        <v>181.55027588126001</v>
      </c>
      <c r="P85" s="169">
        <v>206.60361070039801</v>
      </c>
      <c r="Q85" s="74">
        <v>665.50544657270302</v>
      </c>
      <c r="R85" s="169">
        <v>214.66352853445301</v>
      </c>
      <c r="S85" s="169">
        <v>225.20654945851601</v>
      </c>
      <c r="T85" s="169">
        <v>204.43940051970301</v>
      </c>
      <c r="U85" s="169">
        <v>182.64422928622099</v>
      </c>
      <c r="V85" s="74">
        <v>826.95370779889197</v>
      </c>
      <c r="W85" s="169">
        <v>227.472622255928</v>
      </c>
      <c r="X85" s="169">
        <v>240.489816133478</v>
      </c>
      <c r="Y85" s="169">
        <v>212.90346485811901</v>
      </c>
      <c r="Z85" s="164">
        <v>259.650535845928</v>
      </c>
      <c r="AA85" s="74">
        <v>940.51643909345296</v>
      </c>
      <c r="AB85" s="169">
        <v>188.04644447758599</v>
      </c>
      <c r="AC85" s="169">
        <v>216.18404342860401</v>
      </c>
      <c r="AD85" s="169">
        <v>216.133032619575</v>
      </c>
      <c r="AE85" s="169">
        <v>267.70112776989703</v>
      </c>
      <c r="AF85" s="74">
        <v>888.06464829566198</v>
      </c>
      <c r="AG85" s="169">
        <v>288.768915312606</v>
      </c>
      <c r="AH85" s="169">
        <v>440.85558414076502</v>
      </c>
      <c r="AI85" s="169">
        <v>314.00940853627299</v>
      </c>
      <c r="AK85" s="210">
        <v>216.133032619575</v>
      </c>
      <c r="AL85" s="196">
        <f t="shared" si="32"/>
        <v>0.45285246188616801</v>
      </c>
      <c r="AM85" s="196"/>
      <c r="AN85" s="210">
        <v>440.85558414076502</v>
      </c>
      <c r="AO85" s="196">
        <f t="shared" si="33"/>
        <v>-0.28772727434476619</v>
      </c>
      <c r="AP85" s="196"/>
      <c r="AQ85" s="210">
        <v>1043.63390798964</v>
      </c>
      <c r="AR85" s="196">
        <f t="shared" si="34"/>
        <v>0.68229412829617808</v>
      </c>
      <c r="AV85" s="146" t="b">
        <f t="shared" si="28"/>
        <v>0</v>
      </c>
      <c r="AW85" s="146" t="b">
        <f t="shared" si="29"/>
        <v>0</v>
      </c>
      <c r="AX85" s="146" t="b">
        <f t="shared" si="30"/>
        <v>0</v>
      </c>
      <c r="AY85" s="146" t="b">
        <f t="shared" si="31"/>
        <v>0</v>
      </c>
    </row>
    <row r="86" spans="1:51" ht="13">
      <c r="A86" s="26" t="s">
        <v>173</v>
      </c>
      <c r="B86" s="34" t="s">
        <v>64</v>
      </c>
      <c r="C86" s="113">
        <v>27</v>
      </c>
      <c r="D86" s="113">
        <v>-30</v>
      </c>
      <c r="E86" s="113">
        <v>-26</v>
      </c>
      <c r="F86" s="113">
        <v>-31</v>
      </c>
      <c r="G86" s="118">
        <v>-60</v>
      </c>
      <c r="H86" s="113">
        <v>-34.585439717067899</v>
      </c>
      <c r="I86" s="113">
        <v>-37.274032937860099</v>
      </c>
      <c r="J86" s="113">
        <v>-35.426164459053503</v>
      </c>
      <c r="K86" s="113">
        <v>-39.893352362517099</v>
      </c>
      <c r="L86" s="118">
        <v>-147.178989476499</v>
      </c>
      <c r="M86" s="166">
        <v>-36.218391289868102</v>
      </c>
      <c r="N86" s="166">
        <v>-45.232510277144499</v>
      </c>
      <c r="O86" s="166">
        <v>-58.248936431843397</v>
      </c>
      <c r="P86" s="166">
        <v>-65.601767593564006</v>
      </c>
      <c r="Q86" s="118">
        <v>-205.30160559242</v>
      </c>
      <c r="R86" s="166">
        <v>-69.145017690463106</v>
      </c>
      <c r="S86" s="166">
        <v>-72.335936902172406</v>
      </c>
      <c r="T86" s="166">
        <v>-66.206772038941693</v>
      </c>
      <c r="U86" s="166">
        <v>-57.857984613354397</v>
      </c>
      <c r="V86" s="118">
        <v>-265.54571124493202</v>
      </c>
      <c r="W86" s="166">
        <v>-73.139262282839198</v>
      </c>
      <c r="X86" s="166">
        <v>-77.272733184033498</v>
      </c>
      <c r="Y86" s="166">
        <v>-68.684837572293802</v>
      </c>
      <c r="Z86" s="165">
        <v>-83.1938745329184</v>
      </c>
      <c r="AA86" s="118">
        <v>-302.29070757208501</v>
      </c>
      <c r="AB86" s="166">
        <v>-60.903652282578598</v>
      </c>
      <c r="AC86" s="166">
        <v>-69.779794857223294</v>
      </c>
      <c r="AD86" s="166">
        <v>-69.740956601241095</v>
      </c>
      <c r="AE86" s="166">
        <v>-87.372036308397895</v>
      </c>
      <c r="AF86" s="118">
        <v>-287.796440049441</v>
      </c>
      <c r="AG86" s="166">
        <v>-92.417405701649898</v>
      </c>
      <c r="AH86" s="166">
        <v>-141.57226457711701</v>
      </c>
      <c r="AI86" s="166">
        <v>-102.717935185209</v>
      </c>
      <c r="AK86" s="207">
        <v>-69.740956601241095</v>
      </c>
      <c r="AL86" s="196">
        <f t="shared" si="32"/>
        <v>0.47284953047777756</v>
      </c>
      <c r="AM86" s="199"/>
      <c r="AN86" s="207">
        <v>-141.57226457711701</v>
      </c>
      <c r="AO86" s="196">
        <f t="shared" si="33"/>
        <v>-0.27444873830313943</v>
      </c>
      <c r="AP86" s="199"/>
      <c r="AQ86" s="207">
        <v>-336.70760546397599</v>
      </c>
      <c r="AR86" s="196">
        <f t="shared" si="34"/>
        <v>0.67997309299229247</v>
      </c>
      <c r="AV86" s="146" t="b">
        <f t="shared" si="28"/>
        <v>0</v>
      </c>
      <c r="AW86" s="146" t="b">
        <f t="shared" si="29"/>
        <v>0</v>
      </c>
      <c r="AX86" s="146" t="b">
        <f t="shared" si="30"/>
        <v>0</v>
      </c>
      <c r="AY86" s="146" t="b">
        <f t="shared" si="31"/>
        <v>0</v>
      </c>
    </row>
    <row r="87" spans="1:51" ht="13">
      <c r="A87" s="26" t="s">
        <v>174</v>
      </c>
      <c r="B87" s="41" t="s">
        <v>66</v>
      </c>
      <c r="C87" s="74">
        <v>98</v>
      </c>
      <c r="D87" s="74">
        <v>113</v>
      </c>
      <c r="E87" s="74">
        <v>93</v>
      </c>
      <c r="F87" s="74">
        <v>91</v>
      </c>
      <c r="G87" s="74">
        <v>395</v>
      </c>
      <c r="H87" s="74">
        <v>92.603722273089105</v>
      </c>
      <c r="I87" s="74">
        <v>108.422252146261</v>
      </c>
      <c r="J87" s="88">
        <v>99.492471947935698</v>
      </c>
      <c r="K87" s="88">
        <v>110.246620515572</v>
      </c>
      <c r="L87" s="74">
        <v>410.76506688285798</v>
      </c>
      <c r="M87" s="170">
        <v>100.613242201425</v>
      </c>
      <c r="N87" s="170">
        <v>95.287416222607803</v>
      </c>
      <c r="O87" s="170">
        <v>123.30133944941601</v>
      </c>
      <c r="P87" s="170">
        <v>141.001843106834</v>
      </c>
      <c r="Q87" s="74">
        <v>460.20384098028302</v>
      </c>
      <c r="R87" s="170">
        <v>145.51851084398999</v>
      </c>
      <c r="S87" s="170">
        <v>152.87061255634299</v>
      </c>
      <c r="T87" s="170">
        <v>138.232628480762</v>
      </c>
      <c r="U87" s="170">
        <v>124.786244672866</v>
      </c>
      <c r="V87" s="74">
        <v>561.40799655396097</v>
      </c>
      <c r="W87" s="170">
        <v>154.33335997308899</v>
      </c>
      <c r="X87" s="170">
        <v>163.21708294944401</v>
      </c>
      <c r="Y87" s="170">
        <v>144.21862728582599</v>
      </c>
      <c r="Z87" s="167">
        <v>176.45666131300899</v>
      </c>
      <c r="AA87" s="74">
        <v>638.22573152136795</v>
      </c>
      <c r="AB87" s="170">
        <v>127.142792195007</v>
      </c>
      <c r="AC87" s="170">
        <v>146.404248571381</v>
      </c>
      <c r="AD87" s="170">
        <v>146.392076018333</v>
      </c>
      <c r="AE87" s="170">
        <v>180.32909146150001</v>
      </c>
      <c r="AF87" s="74">
        <v>600.26820824622098</v>
      </c>
      <c r="AG87" s="170">
        <v>196.35150961095599</v>
      </c>
      <c r="AH87" s="170">
        <v>299.28331956364798</v>
      </c>
      <c r="AI87" s="170">
        <v>211.29147335106401</v>
      </c>
      <c r="AK87" s="210">
        <v>146.392076018333</v>
      </c>
      <c r="AL87" s="196">
        <f t="shared" si="32"/>
        <v>0.44332588961033337</v>
      </c>
      <c r="AM87" s="196"/>
      <c r="AN87" s="210">
        <v>299.28331956364798</v>
      </c>
      <c r="AO87" s="196">
        <f t="shared" si="33"/>
        <v>-0.29400852122622534</v>
      </c>
      <c r="AP87" s="196"/>
      <c r="AQ87" s="210">
        <v>706.92630252566801</v>
      </c>
      <c r="AR87" s="196">
        <f t="shared" si="34"/>
        <v>0.68340188915544409</v>
      </c>
      <c r="AV87" s="146" t="b">
        <f t="shared" si="28"/>
        <v>0</v>
      </c>
      <c r="AW87" s="146" t="b">
        <f t="shared" si="29"/>
        <v>0</v>
      </c>
      <c r="AX87" s="146" t="b">
        <f t="shared" si="30"/>
        <v>0</v>
      </c>
      <c r="AY87" s="146" t="b">
        <f t="shared" si="31"/>
        <v>0</v>
      </c>
    </row>
    <row r="88" spans="1:51" ht="13">
      <c r="A88" s="26"/>
      <c r="H88" s="100"/>
      <c r="I88" s="100"/>
      <c r="J88" s="100"/>
      <c r="K88" s="100"/>
      <c r="L88" s="100"/>
      <c r="M88" s="156"/>
      <c r="N88" s="156"/>
      <c r="O88" s="156"/>
      <c r="P88" s="156"/>
      <c r="Q88" s="100"/>
      <c r="R88" s="156"/>
      <c r="S88" s="156"/>
      <c r="T88" s="156"/>
      <c r="U88" s="156"/>
      <c r="V88" s="100"/>
      <c r="W88" s="156"/>
      <c r="X88" s="156"/>
      <c r="Y88" s="156"/>
      <c r="Z88" s="156"/>
      <c r="AA88" s="156"/>
      <c r="AB88" s="156"/>
      <c r="AC88" s="156"/>
      <c r="AD88" s="156"/>
      <c r="AE88" s="156"/>
      <c r="AF88" s="156"/>
      <c r="AG88" s="156"/>
      <c r="AH88" s="156"/>
      <c r="AI88" s="156"/>
      <c r="AL88" s="205"/>
      <c r="AM88" s="205"/>
      <c r="AO88" s="196" t="str">
        <f t="shared" si="33"/>
        <v>ns</v>
      </c>
      <c r="AP88" s="205"/>
      <c r="AR88" s="196" t="str">
        <f t="shared" si="34"/>
        <v>ns</v>
      </c>
    </row>
    <row r="89" spans="1:51" ht="13">
      <c r="A89" s="26"/>
      <c r="H89" s="100"/>
      <c r="I89" s="100"/>
      <c r="J89" s="100"/>
      <c r="K89" s="100"/>
      <c r="L89" s="100"/>
      <c r="M89" s="156"/>
      <c r="N89" s="156"/>
      <c r="O89" s="156"/>
      <c r="P89" s="156"/>
      <c r="Q89" s="100"/>
      <c r="R89" s="156"/>
      <c r="S89" s="156"/>
      <c r="T89" s="156"/>
      <c r="U89" s="156"/>
      <c r="V89" s="100"/>
      <c r="W89" s="156"/>
      <c r="X89" s="156"/>
      <c r="Y89" s="156"/>
      <c r="Z89" s="156"/>
      <c r="AA89" s="156"/>
      <c r="AB89" s="156"/>
      <c r="AC89" s="156"/>
      <c r="AD89" s="156"/>
      <c r="AE89" s="156"/>
      <c r="AF89" s="156"/>
      <c r="AG89" s="156"/>
      <c r="AH89" s="156"/>
      <c r="AI89" s="156"/>
      <c r="AL89" s="205"/>
      <c r="AM89" s="205"/>
      <c r="AO89" s="205"/>
      <c r="AP89" s="205"/>
      <c r="AR89" s="205"/>
    </row>
    <row r="90" spans="1:51" ht="16" thickBot="1">
      <c r="A90" s="26"/>
      <c r="B90" s="114" t="s">
        <v>175</v>
      </c>
      <c r="C90" s="115"/>
      <c r="D90" s="115"/>
      <c r="E90" s="115"/>
      <c r="F90" s="115"/>
      <c r="G90" s="115"/>
      <c r="H90" s="115"/>
      <c r="I90" s="115"/>
      <c r="J90" s="115"/>
      <c r="K90" s="115"/>
      <c r="L90" s="115"/>
      <c r="M90" s="171"/>
      <c r="N90" s="171"/>
      <c r="O90" s="171"/>
      <c r="P90" s="171"/>
      <c r="Q90" s="115"/>
      <c r="R90" s="171"/>
      <c r="S90" s="171"/>
      <c r="T90" s="171"/>
      <c r="U90" s="171"/>
      <c r="V90" s="115"/>
      <c r="W90" s="171"/>
      <c r="X90" s="171"/>
      <c r="Y90" s="171"/>
      <c r="Z90" s="171"/>
      <c r="AA90" s="171"/>
      <c r="AB90" s="171"/>
      <c r="AC90" s="171"/>
      <c r="AD90" s="171"/>
      <c r="AE90" s="171"/>
      <c r="AF90" s="171"/>
      <c r="AG90" s="171"/>
      <c r="AH90" s="171"/>
      <c r="AI90" s="171"/>
      <c r="AK90" s="209"/>
      <c r="AL90" s="209"/>
      <c r="AM90" s="209"/>
      <c r="AN90" s="209"/>
      <c r="AO90" s="209"/>
      <c r="AP90" s="209"/>
      <c r="AQ90" s="209"/>
      <c r="AR90" s="209"/>
    </row>
    <row r="91" spans="1:51" ht="13">
      <c r="A91" s="26"/>
      <c r="H91" s="100"/>
      <c r="I91" s="100"/>
      <c r="J91" s="100"/>
      <c r="K91" s="100"/>
      <c r="L91" s="100"/>
      <c r="M91" s="156"/>
      <c r="N91" s="156"/>
      <c r="O91" s="156"/>
      <c r="P91" s="156"/>
      <c r="Q91" s="100"/>
      <c r="R91" s="156"/>
      <c r="S91" s="156"/>
      <c r="T91" s="156"/>
      <c r="U91" s="156"/>
      <c r="V91" s="100"/>
      <c r="W91" s="156"/>
      <c r="X91" s="156"/>
      <c r="Y91" s="156"/>
      <c r="Z91" s="156"/>
      <c r="AA91" s="156"/>
      <c r="AB91" s="156"/>
      <c r="AC91" s="156"/>
      <c r="AD91" s="156"/>
      <c r="AE91" s="156"/>
      <c r="AF91" s="156"/>
      <c r="AG91" s="156"/>
      <c r="AH91" s="156"/>
      <c r="AI91" s="156"/>
      <c r="AL91" s="205"/>
      <c r="AM91" s="205"/>
      <c r="AO91" s="205"/>
      <c r="AP91" s="205"/>
      <c r="AR91" s="205"/>
    </row>
    <row r="92" spans="1:51" ht="26">
      <c r="A92" s="26"/>
      <c r="B92" s="116" t="s">
        <v>36</v>
      </c>
      <c r="C92" s="117" t="s">
        <v>112</v>
      </c>
      <c r="D92" s="117" t="s">
        <v>113</v>
      </c>
      <c r="E92" s="117" t="s">
        <v>114</v>
      </c>
      <c r="F92" s="117" t="s">
        <v>115</v>
      </c>
      <c r="G92" s="117" t="s">
        <v>116</v>
      </c>
      <c r="H92" s="117" t="str">
        <f t="shared" ref="H92:AI92" si="35">H$14</f>
        <v>Q1-16
Stated</v>
      </c>
      <c r="I92" s="117" t="str">
        <f t="shared" si="35"/>
        <v>Q2-16
Stated</v>
      </c>
      <c r="J92" s="117" t="str">
        <f t="shared" si="35"/>
        <v>Q3-16
Stated</v>
      </c>
      <c r="K92" s="117" t="str">
        <f t="shared" si="35"/>
        <v>Q4-16
Stated</v>
      </c>
      <c r="L92" s="117" t="str">
        <f t="shared" si="35"/>
        <v>FY-2016
Stated</v>
      </c>
      <c r="M92" s="168" t="str">
        <f t="shared" si="35"/>
        <v>Q1-17
Stated</v>
      </c>
      <c r="N92" s="168" t="str">
        <f t="shared" si="35"/>
        <v>Q2-17
Stated</v>
      </c>
      <c r="O92" s="168" t="str">
        <f t="shared" si="35"/>
        <v>Q3-17
Stated</v>
      </c>
      <c r="P92" s="168" t="str">
        <f t="shared" si="35"/>
        <v>Q4-17
Stated</v>
      </c>
      <c r="Q92" s="117" t="str">
        <f t="shared" si="35"/>
        <v>FY-2017
Stated</v>
      </c>
      <c r="R92" s="168" t="str">
        <f t="shared" si="35"/>
        <v>Q1-18
Stated</v>
      </c>
      <c r="S92" s="168" t="str">
        <f t="shared" si="35"/>
        <v>Q2-18
Stated</v>
      </c>
      <c r="T92" s="168" t="str">
        <f t="shared" si="35"/>
        <v>Q3-18
Stated</v>
      </c>
      <c r="U92" s="168" t="str">
        <f t="shared" si="35"/>
        <v>Q4-18
Stated</v>
      </c>
      <c r="V92" s="117" t="str">
        <f t="shared" si="35"/>
        <v>FY-2018
Stated</v>
      </c>
      <c r="W92" s="168" t="str">
        <f t="shared" si="35"/>
        <v>Q1-19
Stated</v>
      </c>
      <c r="X92" s="168" t="str">
        <f t="shared" si="35"/>
        <v>Q2-19
Stated</v>
      </c>
      <c r="Y92" s="168" t="str">
        <f t="shared" si="35"/>
        <v>Q3-19
Stated</v>
      </c>
      <c r="Z92" s="168" t="str">
        <f t="shared" si="35"/>
        <v>Q4-19
Stated</v>
      </c>
      <c r="AA92" s="168" t="str">
        <f t="shared" si="35"/>
        <v>FY-2019
Stated</v>
      </c>
      <c r="AB92" s="168" t="str">
        <f t="shared" si="35"/>
        <v>Q1-20
Stated</v>
      </c>
      <c r="AC92" s="168" t="str">
        <f t="shared" si="35"/>
        <v>Q2-20
Stated</v>
      </c>
      <c r="AD92" s="168" t="str">
        <f t="shared" si="35"/>
        <v>Q3-20
Stated</v>
      </c>
      <c r="AE92" s="168" t="str">
        <f t="shared" si="35"/>
        <v>Q4-20
Stated</v>
      </c>
      <c r="AF92" s="168" t="str">
        <f t="shared" si="35"/>
        <v>FY-2020
Stated</v>
      </c>
      <c r="AG92" s="168" t="str">
        <f t="shared" si="35"/>
        <v>Q1-21
Stated</v>
      </c>
      <c r="AH92" s="168" t="str">
        <f t="shared" si="35"/>
        <v>Q2-21
Stated</v>
      </c>
      <c r="AI92" s="168" t="str">
        <f t="shared" si="35"/>
        <v>Q3-21
Stated</v>
      </c>
      <c r="AK92" s="162" t="str">
        <f t="shared" ref="AK92" si="36">AK$14</f>
        <v>Q3-20
Stated</v>
      </c>
      <c r="AL92" s="163" t="str">
        <f>AL$14</f>
        <v>Q3/Q3</v>
      </c>
      <c r="AM92" s="163"/>
      <c r="AN92" s="162" t="str">
        <f>AN$14</f>
        <v>Q2-21
Stated</v>
      </c>
      <c r="AO92" s="163" t="str">
        <f>AO$14</f>
        <v>Q3/Q2</v>
      </c>
      <c r="AP92" s="163"/>
      <c r="AQ92" s="162" t="str">
        <f>AQ$14</f>
        <v>9M-21
Stated</v>
      </c>
      <c r="AR92" s="163" t="str">
        <f>AR$14</f>
        <v>9M/9M</v>
      </c>
    </row>
    <row r="93" spans="1:51" ht="13">
      <c r="A93" s="26"/>
      <c r="B93" s="31"/>
      <c r="H93" s="100"/>
      <c r="I93" s="100"/>
      <c r="J93" s="100"/>
      <c r="K93" s="100"/>
      <c r="L93" s="100"/>
      <c r="M93" s="156"/>
      <c r="N93" s="156"/>
      <c r="O93" s="156"/>
      <c r="P93" s="156"/>
      <c r="Q93" s="100"/>
      <c r="R93" s="156"/>
      <c r="S93" s="156"/>
      <c r="T93" s="156"/>
      <c r="U93" s="156"/>
      <c r="V93" s="100"/>
      <c r="W93" s="156"/>
      <c r="X93" s="156"/>
      <c r="Y93" s="156"/>
      <c r="Z93" s="156"/>
      <c r="AA93" s="156"/>
      <c r="AB93" s="156"/>
      <c r="AC93" s="156"/>
      <c r="AD93" s="156"/>
      <c r="AE93" s="156"/>
      <c r="AF93" s="156"/>
      <c r="AG93" s="156"/>
      <c r="AH93" s="156"/>
      <c r="AI93" s="156"/>
      <c r="AL93" s="205"/>
      <c r="AM93" s="205"/>
      <c r="AO93" s="205"/>
      <c r="AP93" s="205"/>
      <c r="AR93" s="205"/>
    </row>
    <row r="94" spans="1:51" ht="13">
      <c r="A94" s="26" t="s">
        <v>176</v>
      </c>
      <c r="B94" s="33" t="s">
        <v>38</v>
      </c>
      <c r="C94" s="73">
        <v>196</v>
      </c>
      <c r="D94" s="73">
        <v>196</v>
      </c>
      <c r="E94" s="73">
        <v>188</v>
      </c>
      <c r="F94" s="73">
        <v>189</v>
      </c>
      <c r="G94" s="74">
        <v>769</v>
      </c>
      <c r="H94" s="73">
        <v>176.46899999999999</v>
      </c>
      <c r="I94" s="73">
        <v>175.386</v>
      </c>
      <c r="J94" s="87">
        <v>178.274</v>
      </c>
      <c r="K94" s="87">
        <v>198.84200000000001</v>
      </c>
      <c r="L94" s="74">
        <v>728.971</v>
      </c>
      <c r="M94" s="169">
        <v>187.77600000000001</v>
      </c>
      <c r="N94" s="169">
        <v>198.60499999999999</v>
      </c>
      <c r="O94" s="169">
        <v>181.429</v>
      </c>
      <c r="P94" s="169">
        <v>197.59800000000001</v>
      </c>
      <c r="Q94" s="74">
        <v>765.40800000000002</v>
      </c>
      <c r="R94" s="169">
        <v>196.10499999999999</v>
      </c>
      <c r="S94" s="169">
        <v>220.23500000000001</v>
      </c>
      <c r="T94" s="169">
        <v>202.83099999999999</v>
      </c>
      <c r="U94" s="169">
        <v>203.28100000000001</v>
      </c>
      <c r="V94" s="74">
        <v>822.452</v>
      </c>
      <c r="W94" s="169">
        <v>201.84800000000001</v>
      </c>
      <c r="X94" s="169">
        <v>205.84200000000001</v>
      </c>
      <c r="Y94" s="169">
        <v>206.97499999999999</v>
      </c>
      <c r="Z94" s="164">
        <v>209.78299999999999</v>
      </c>
      <c r="AA94" s="74">
        <v>824.44799999999998</v>
      </c>
      <c r="AB94" s="169">
        <v>214.786</v>
      </c>
      <c r="AC94" s="169">
        <v>193.52099999999999</v>
      </c>
      <c r="AD94" s="169">
        <v>191.97499999999999</v>
      </c>
      <c r="AE94" s="169">
        <v>219.374</v>
      </c>
      <c r="AF94" s="74">
        <v>819.65599999999995</v>
      </c>
      <c r="AG94" s="169">
        <v>206.43100000000001</v>
      </c>
      <c r="AH94" s="169">
        <v>202.303</v>
      </c>
      <c r="AI94" s="169">
        <v>202.59800000000001</v>
      </c>
      <c r="AK94" s="210">
        <v>191.97499999999999</v>
      </c>
      <c r="AL94" s="196">
        <f>IF(ISERROR($AH94/AK94),"ns",IF($AI94/AK94&gt;200%,"x"&amp;(ROUND($AI94/AK94,1)),IF($AI94/AK94&lt;0,"ns",$AI94/AK94-1)))</f>
        <v>5.5335330121109694E-2</v>
      </c>
      <c r="AM94" s="196"/>
      <c r="AN94" s="210">
        <v>202.303</v>
      </c>
      <c r="AO94" s="196">
        <f>IF(ISERROR($AI94/AN94),"ns",IF($AI94/AN94&gt;200%,"x"&amp;(ROUND($AI94/AN94,1)),IF($AI94/AN94&lt;0,"ns",$AI94/AN94-1)))</f>
        <v>1.458208726514254E-3</v>
      </c>
      <c r="AP94" s="196"/>
      <c r="AQ94" s="210">
        <v>611.33199999999999</v>
      </c>
      <c r="AR94" s="196">
        <f>IF(ISERROR($AQ94/(AB94+AC94+AD94)),"ns",IF($AQ94/(AB94+AC94+AD94)&gt;200%,"x"&amp;(ROUND($AQ94/(AB94+AC94+AD94),1)),IF($AQ94/(AB94+AC94+AD94)&lt;0,"ns",$AQ94/(AB94+AC94+AD94)-1)))</f>
        <v>1.8408014899663705E-2</v>
      </c>
      <c r="AV94" s="146" t="b">
        <f t="shared" ref="AV94:AV107" si="37">AK94=AC94</f>
        <v>0</v>
      </c>
      <c r="AW94" s="146" t="b">
        <f t="shared" ref="AW94:AW107" si="38">AN94=AG94</f>
        <v>0</v>
      </c>
      <c r="AX94" s="146" t="b">
        <f t="shared" ref="AX94:AX107" si="39">ROUND(AQ94,2)=ROUND((AG94+AH94),2)</f>
        <v>0</v>
      </c>
      <c r="AY94" s="146" t="b">
        <f t="shared" ref="AY94:AY107" si="40">ROUND(AQ94,2)=ROUND((AG:AG+AH:AH),2)</f>
        <v>0</v>
      </c>
    </row>
    <row r="95" spans="1:51" ht="13">
      <c r="A95" s="26" t="s">
        <v>177</v>
      </c>
      <c r="B95" s="34" t="s">
        <v>40</v>
      </c>
      <c r="C95" s="113">
        <v>-148</v>
      </c>
      <c r="D95" s="113">
        <v>-152</v>
      </c>
      <c r="E95" s="113">
        <v>-146</v>
      </c>
      <c r="F95" s="113">
        <v>-150</v>
      </c>
      <c r="G95" s="118">
        <v>-596</v>
      </c>
      <c r="H95" s="107">
        <v>-146.547</v>
      </c>
      <c r="I95" s="107">
        <v>-149.71600000000001</v>
      </c>
      <c r="J95" s="107">
        <v>-119.965</v>
      </c>
      <c r="K95" s="107">
        <v>-151.48099999999999</v>
      </c>
      <c r="L95" s="108">
        <v>-567.70899999999995</v>
      </c>
      <c r="M95" s="107">
        <v>-150.828</v>
      </c>
      <c r="N95" s="107">
        <v>-155.75800000000001</v>
      </c>
      <c r="O95" s="107">
        <v>-158.23400000000001</v>
      </c>
      <c r="P95" s="107">
        <v>-171.66</v>
      </c>
      <c r="Q95" s="108">
        <v>-636.48</v>
      </c>
      <c r="R95" s="107">
        <v>-164.45</v>
      </c>
      <c r="S95" s="107">
        <v>-189.958</v>
      </c>
      <c r="T95" s="107">
        <v>-179.30500000000001</v>
      </c>
      <c r="U95" s="107">
        <v>-191.38800000000001</v>
      </c>
      <c r="V95" s="108">
        <v>-725.101</v>
      </c>
      <c r="W95" s="107">
        <v>-182.60300000000001</v>
      </c>
      <c r="X95" s="107">
        <v>-181.49</v>
      </c>
      <c r="Y95" s="107">
        <v>-195.613</v>
      </c>
      <c r="Z95" s="107">
        <v>-184.72499999999999</v>
      </c>
      <c r="AA95" s="108">
        <v>-744.43100000000004</v>
      </c>
      <c r="AB95" s="107">
        <v>-188.93199999999999</v>
      </c>
      <c r="AC95" s="107">
        <v>-173.20699999999999</v>
      </c>
      <c r="AD95" s="107">
        <v>-161.74700000000001</v>
      </c>
      <c r="AE95" s="107">
        <v>-176.98400000000001</v>
      </c>
      <c r="AF95" s="108">
        <v>-700.87</v>
      </c>
      <c r="AG95" s="107">
        <v>-173.66399999999999</v>
      </c>
      <c r="AH95" s="107">
        <v>-174.59800000000001</v>
      </c>
      <c r="AI95" s="107">
        <v>-173.41300000000001</v>
      </c>
      <c r="AK95" s="207">
        <v>-161.74700000000001</v>
      </c>
      <c r="AL95" s="196">
        <f t="shared" ref="AL95:AL107" si="41">IF(ISERROR($AH95/AK95),"ns",IF($AI95/AK95&gt;200%,"x"&amp;(ROUND($AI95/AK95,1)),IF($AI95/AK95&lt;0,"ns",$AI95/AK95-1)))</f>
        <v>7.212498531657463E-2</v>
      </c>
      <c r="AM95" s="199"/>
      <c r="AN95" s="207">
        <v>-174.59800000000001</v>
      </c>
      <c r="AO95" s="196">
        <f t="shared" ref="AO95:AO108" si="42">IF(ISERROR($AI95/AN95),"ns",IF($AI95/AN95&gt;200%,"x"&amp;(ROUND($AI95/AN95,1)),IF($AI95/AN95&lt;0,"ns",$AI95/AN95-1)))</f>
        <v>-6.7870193243908528E-3</v>
      </c>
      <c r="AP95" s="199"/>
      <c r="AQ95" s="207">
        <v>-521.67499999999995</v>
      </c>
      <c r="AR95" s="196">
        <f t="shared" ref="AR95:AR108" si="43">IF(ISERROR($AQ95/(AB95+AC95+AD95)),"ns",IF($AQ95/(AB95+AC95+AD95)&gt;200%,"x"&amp;(ROUND($AQ95/(AB95+AC95+AD95),1)),IF($AQ95/(AB95+AC95+AD95)&lt;0,"ns",$AQ95/(AB95+AC95+AD95)-1)))</f>
        <v>-4.2203838239617264E-3</v>
      </c>
      <c r="AV95" s="146" t="b">
        <f t="shared" si="37"/>
        <v>0</v>
      </c>
      <c r="AW95" s="146" t="b">
        <f t="shared" si="38"/>
        <v>0</v>
      </c>
      <c r="AX95" s="146" t="b">
        <f t="shared" si="39"/>
        <v>0</v>
      </c>
      <c r="AY95" s="146" t="b">
        <f t="shared" si="40"/>
        <v>0</v>
      </c>
    </row>
    <row r="96" spans="1:51" ht="13">
      <c r="A96" s="109" t="s">
        <v>178</v>
      </c>
      <c r="B96" s="36" t="s">
        <v>42</v>
      </c>
      <c r="C96" s="110"/>
      <c r="D96" s="110"/>
      <c r="E96" s="110"/>
      <c r="F96" s="111"/>
      <c r="G96" s="112"/>
      <c r="H96" s="111">
        <v>-0.81</v>
      </c>
      <c r="I96" s="111">
        <v>-1.9999999999999907E-2</v>
      </c>
      <c r="J96" s="111">
        <v>0</v>
      </c>
      <c r="K96" s="111">
        <v>0</v>
      </c>
      <c r="L96" s="112">
        <v>-0.83</v>
      </c>
      <c r="M96" s="111">
        <v>-0.88</v>
      </c>
      <c r="N96" s="111">
        <v>-0.52999999999999992</v>
      </c>
      <c r="O96" s="111">
        <v>0</v>
      </c>
      <c r="P96" s="111">
        <v>0</v>
      </c>
      <c r="Q96" s="112">
        <v>-1.41</v>
      </c>
      <c r="R96" s="111">
        <v>-1.8562384041704001</v>
      </c>
      <c r="S96" s="111">
        <v>-1.00485745129589E-2</v>
      </c>
      <c r="T96" s="111">
        <v>0</v>
      </c>
      <c r="U96" s="111">
        <v>0</v>
      </c>
      <c r="V96" s="112">
        <v>-1.8662869786833589</v>
      </c>
      <c r="W96" s="111">
        <v>-3.13</v>
      </c>
      <c r="X96" s="111">
        <v>-0.80600000000000005</v>
      </c>
      <c r="Y96" s="111">
        <v>0</v>
      </c>
      <c r="Z96" s="111">
        <v>0</v>
      </c>
      <c r="AA96" s="112">
        <v>-3.9359999999999999</v>
      </c>
      <c r="AB96" s="111">
        <v>-3.636335194426298</v>
      </c>
      <c r="AC96" s="111">
        <v>0.7491459208966682</v>
      </c>
      <c r="AD96" s="111">
        <v>0</v>
      </c>
      <c r="AE96" s="111">
        <v>0</v>
      </c>
      <c r="AF96" s="112">
        <v>-2.8871892735296298</v>
      </c>
      <c r="AG96" s="111">
        <v>-2.8391091500000001</v>
      </c>
      <c r="AH96" s="111">
        <v>-0.1326250615000002</v>
      </c>
      <c r="AI96" s="111">
        <v>0</v>
      </c>
      <c r="AK96" s="200">
        <v>0</v>
      </c>
      <c r="AL96" s="196" t="str">
        <f t="shared" si="41"/>
        <v>ns</v>
      </c>
      <c r="AM96" s="201"/>
      <c r="AN96" s="200">
        <v>-0.1326250615000002</v>
      </c>
      <c r="AO96" s="196">
        <f t="shared" si="42"/>
        <v>-1</v>
      </c>
      <c r="AP96" s="201"/>
      <c r="AQ96" s="200">
        <v>-2.9717342115000003</v>
      </c>
      <c r="AR96" s="196">
        <f t="shared" si="43"/>
        <v>2.9282783344166674E-2</v>
      </c>
      <c r="AS96" s="202"/>
      <c r="AT96" s="202"/>
      <c r="AU96" s="202"/>
      <c r="AV96" s="202" t="b">
        <f t="shared" si="37"/>
        <v>0</v>
      </c>
      <c r="AW96" s="202" t="b">
        <f t="shared" si="38"/>
        <v>0</v>
      </c>
      <c r="AX96" s="202" t="b">
        <f t="shared" si="39"/>
        <v>1</v>
      </c>
      <c r="AY96" s="202" t="b">
        <f t="shared" si="40"/>
        <v>1</v>
      </c>
    </row>
    <row r="97" spans="1:51" ht="13">
      <c r="A97" s="26" t="s">
        <v>179</v>
      </c>
      <c r="B97" s="33" t="s">
        <v>44</v>
      </c>
      <c r="C97" s="73">
        <v>48</v>
      </c>
      <c r="D97" s="73">
        <v>44</v>
      </c>
      <c r="E97" s="73">
        <v>42</v>
      </c>
      <c r="F97" s="73">
        <v>39</v>
      </c>
      <c r="G97" s="74">
        <v>173</v>
      </c>
      <c r="H97" s="73">
        <v>29.922000000000001</v>
      </c>
      <c r="I97" s="73">
        <v>25.67</v>
      </c>
      <c r="J97" s="87">
        <v>58.308999999999997</v>
      </c>
      <c r="K97" s="87">
        <v>47.360999999999997</v>
      </c>
      <c r="L97" s="74">
        <v>161.262</v>
      </c>
      <c r="M97" s="169">
        <v>36.948</v>
      </c>
      <c r="N97" s="169">
        <v>42.847000000000001</v>
      </c>
      <c r="O97" s="169">
        <v>23.195</v>
      </c>
      <c r="P97" s="169">
        <v>25.937999999999999</v>
      </c>
      <c r="Q97" s="74">
        <v>128.928</v>
      </c>
      <c r="R97" s="169">
        <v>31.655000000000001</v>
      </c>
      <c r="S97" s="169">
        <v>30.277000000000001</v>
      </c>
      <c r="T97" s="169">
        <v>23.526</v>
      </c>
      <c r="U97" s="169">
        <v>11.893000000000001</v>
      </c>
      <c r="V97" s="74">
        <v>97.350999999999999</v>
      </c>
      <c r="W97" s="169">
        <v>19.245000000000001</v>
      </c>
      <c r="X97" s="169">
        <v>24.352</v>
      </c>
      <c r="Y97" s="169">
        <v>11.362</v>
      </c>
      <c r="Z97" s="164">
        <v>25.058</v>
      </c>
      <c r="AA97" s="74">
        <v>80.016999999999996</v>
      </c>
      <c r="AB97" s="169">
        <v>25.853999999999999</v>
      </c>
      <c r="AC97" s="169">
        <v>20.314</v>
      </c>
      <c r="AD97" s="169">
        <v>30.228000000000002</v>
      </c>
      <c r="AE97" s="169">
        <v>42.39</v>
      </c>
      <c r="AF97" s="74">
        <v>118.786</v>
      </c>
      <c r="AG97" s="169">
        <v>32.767000000000003</v>
      </c>
      <c r="AH97" s="169">
        <v>27.704999999999998</v>
      </c>
      <c r="AI97" s="169">
        <v>29.184999999999999</v>
      </c>
      <c r="AK97" s="210">
        <v>30.228000000000002</v>
      </c>
      <c r="AL97" s="196">
        <f t="shared" si="41"/>
        <v>-3.4504432976048771E-2</v>
      </c>
      <c r="AM97" s="196"/>
      <c r="AN97" s="210">
        <v>27.704999999999998</v>
      </c>
      <c r="AO97" s="196">
        <f t="shared" si="42"/>
        <v>5.341996029597551E-2</v>
      </c>
      <c r="AP97" s="196"/>
      <c r="AQ97" s="210">
        <v>89.656999999999996</v>
      </c>
      <c r="AR97" s="196">
        <f t="shared" si="43"/>
        <v>0.17358238651238289</v>
      </c>
      <c r="AV97" s="146" t="b">
        <f t="shared" si="37"/>
        <v>0</v>
      </c>
      <c r="AW97" s="146" t="b">
        <f t="shared" si="38"/>
        <v>0</v>
      </c>
      <c r="AX97" s="146" t="b">
        <f t="shared" si="39"/>
        <v>0</v>
      </c>
      <c r="AY97" s="146" t="b">
        <f t="shared" si="40"/>
        <v>0</v>
      </c>
    </row>
    <row r="98" spans="1:51" ht="13">
      <c r="A98" s="26" t="s">
        <v>180</v>
      </c>
      <c r="B98" s="34" t="s">
        <v>46</v>
      </c>
      <c r="C98" s="113">
        <v>-5</v>
      </c>
      <c r="D98" s="113">
        <v>-12</v>
      </c>
      <c r="E98" s="113">
        <v>0</v>
      </c>
      <c r="F98" s="113">
        <v>-6</v>
      </c>
      <c r="G98" s="118">
        <v>-23</v>
      </c>
      <c r="H98" s="113">
        <v>-1.722</v>
      </c>
      <c r="I98" s="113">
        <v>-5.7060000000000004</v>
      </c>
      <c r="J98" s="85">
        <v>-0.67500000000000004</v>
      </c>
      <c r="K98" s="85">
        <v>-0.66800000000000004</v>
      </c>
      <c r="L98" s="118">
        <v>-8.7710000000000008</v>
      </c>
      <c r="M98" s="166">
        <v>1.7669999999999999</v>
      </c>
      <c r="N98" s="166">
        <v>0.51200000000000001</v>
      </c>
      <c r="O98" s="166">
        <v>2.101</v>
      </c>
      <c r="P98" s="166">
        <v>-15.717000000000001</v>
      </c>
      <c r="Q98" s="118">
        <v>-11.337</v>
      </c>
      <c r="R98" s="166">
        <v>-0.76500000000000001</v>
      </c>
      <c r="S98" s="166">
        <v>1.544</v>
      </c>
      <c r="T98" s="166">
        <v>1.6259999999999999</v>
      </c>
      <c r="U98" s="166">
        <v>-7.8959999999999999</v>
      </c>
      <c r="V98" s="118">
        <v>-5.4909999999999997</v>
      </c>
      <c r="W98" s="166">
        <v>-1.5329999999999999</v>
      </c>
      <c r="X98" s="166">
        <v>-5.0720000000000001</v>
      </c>
      <c r="Y98" s="166">
        <v>-1.8680000000000001</v>
      </c>
      <c r="Z98" s="107">
        <v>-1.224</v>
      </c>
      <c r="AA98" s="118">
        <v>-9.6969999999999992</v>
      </c>
      <c r="AB98" s="166">
        <v>1.095</v>
      </c>
      <c r="AC98" s="166">
        <v>-1.8320000000000001</v>
      </c>
      <c r="AD98" s="166">
        <v>-11.05</v>
      </c>
      <c r="AE98" s="166">
        <v>-20.635999999999999</v>
      </c>
      <c r="AF98" s="118">
        <v>-32.423000000000002</v>
      </c>
      <c r="AG98" s="166">
        <v>-5.09</v>
      </c>
      <c r="AH98" s="166">
        <v>0.437</v>
      </c>
      <c r="AI98" s="166">
        <v>-0.28100000000000003</v>
      </c>
      <c r="AK98" s="207">
        <v>-11.05</v>
      </c>
      <c r="AL98" s="196">
        <f t="shared" si="41"/>
        <v>-0.97457013574660634</v>
      </c>
      <c r="AM98" s="199"/>
      <c r="AN98" s="207">
        <v>0.437</v>
      </c>
      <c r="AO98" s="196" t="str">
        <f t="shared" si="42"/>
        <v>ns</v>
      </c>
      <c r="AP98" s="199"/>
      <c r="AQ98" s="207">
        <v>-4.9340000000000002</v>
      </c>
      <c r="AR98" s="196">
        <f t="shared" si="43"/>
        <v>-0.58140324085857298</v>
      </c>
      <c r="AV98" s="146" t="b">
        <f t="shared" si="37"/>
        <v>0</v>
      </c>
      <c r="AW98" s="146" t="b">
        <f t="shared" si="38"/>
        <v>0</v>
      </c>
      <c r="AX98" s="146" t="b">
        <f t="shared" si="39"/>
        <v>0</v>
      </c>
      <c r="AY98" s="146" t="b">
        <f t="shared" si="40"/>
        <v>0</v>
      </c>
    </row>
    <row r="99" spans="1:51" ht="13">
      <c r="A99" s="26" t="s">
        <v>181</v>
      </c>
      <c r="B99" s="34" t="s">
        <v>50</v>
      </c>
      <c r="C99" s="113">
        <v>0</v>
      </c>
      <c r="D99" s="113">
        <v>0</v>
      </c>
      <c r="E99" s="113">
        <v>0</v>
      </c>
      <c r="F99" s="113">
        <v>0</v>
      </c>
      <c r="G99" s="118">
        <v>0</v>
      </c>
      <c r="H99" s="113">
        <v>0</v>
      </c>
      <c r="I99" s="113">
        <v>0</v>
      </c>
      <c r="J99" s="85">
        <v>0</v>
      </c>
      <c r="K99" s="85">
        <v>0</v>
      </c>
      <c r="L99" s="118">
        <v>0</v>
      </c>
      <c r="M99" s="166">
        <v>0</v>
      </c>
      <c r="N99" s="166">
        <v>0</v>
      </c>
      <c r="O99" s="166">
        <v>0</v>
      </c>
      <c r="P99" s="166">
        <v>0</v>
      </c>
      <c r="Q99" s="118">
        <v>0</v>
      </c>
      <c r="R99" s="166">
        <v>0</v>
      </c>
      <c r="S99" s="166">
        <v>0</v>
      </c>
      <c r="T99" s="166">
        <v>0</v>
      </c>
      <c r="U99" s="166">
        <v>0</v>
      </c>
      <c r="V99" s="118">
        <v>0</v>
      </c>
      <c r="W99" s="166">
        <v>0</v>
      </c>
      <c r="X99" s="166">
        <v>0</v>
      </c>
      <c r="Y99" s="166">
        <v>0</v>
      </c>
      <c r="Z99" s="165">
        <v>0</v>
      </c>
      <c r="AA99" s="118">
        <v>0</v>
      </c>
      <c r="AB99" s="166">
        <v>0</v>
      </c>
      <c r="AC99" s="166">
        <v>0</v>
      </c>
      <c r="AD99" s="166">
        <v>0</v>
      </c>
      <c r="AE99" s="166">
        <v>0</v>
      </c>
      <c r="AF99" s="118">
        <v>0</v>
      </c>
      <c r="AG99" s="166">
        <v>0</v>
      </c>
      <c r="AH99" s="166">
        <v>0</v>
      </c>
      <c r="AI99" s="166">
        <v>0</v>
      </c>
      <c r="AK99" s="207">
        <v>0</v>
      </c>
      <c r="AL99" s="196" t="str">
        <f t="shared" si="41"/>
        <v>ns</v>
      </c>
      <c r="AM99" s="199"/>
      <c r="AN99" s="207">
        <v>0</v>
      </c>
      <c r="AO99" s="196" t="str">
        <f t="shared" si="42"/>
        <v>ns</v>
      </c>
      <c r="AP99" s="199"/>
      <c r="AQ99" s="207">
        <v>0</v>
      </c>
      <c r="AR99" s="196" t="str">
        <f t="shared" si="43"/>
        <v>ns</v>
      </c>
      <c r="AV99" s="146" t="b">
        <f t="shared" si="37"/>
        <v>1</v>
      </c>
      <c r="AW99" s="146" t="b">
        <f t="shared" si="38"/>
        <v>1</v>
      </c>
      <c r="AX99" s="146" t="b">
        <f t="shared" si="39"/>
        <v>1</v>
      </c>
      <c r="AY99" s="146" t="b">
        <f t="shared" si="40"/>
        <v>1</v>
      </c>
    </row>
    <row r="100" spans="1:51" ht="13">
      <c r="A100" s="26" t="s">
        <v>182</v>
      </c>
      <c r="B100" s="34" t="s">
        <v>52</v>
      </c>
      <c r="C100" s="113">
        <v>-3</v>
      </c>
      <c r="D100" s="113">
        <v>0</v>
      </c>
      <c r="E100" s="113">
        <v>0</v>
      </c>
      <c r="F100" s="113">
        <v>5</v>
      </c>
      <c r="G100" s="118">
        <v>2</v>
      </c>
      <c r="H100" s="113">
        <v>1E-3</v>
      </c>
      <c r="I100" s="113">
        <v>0.57799999999999996</v>
      </c>
      <c r="J100" s="85">
        <v>-8.0000000000000002E-3</v>
      </c>
      <c r="K100" s="85">
        <v>3.4769999999999999</v>
      </c>
      <c r="L100" s="118">
        <v>4.048</v>
      </c>
      <c r="M100" s="166">
        <v>1.111</v>
      </c>
      <c r="N100" s="166">
        <v>4.0000000000000001E-3</v>
      </c>
      <c r="O100" s="166">
        <v>2E-3</v>
      </c>
      <c r="P100" s="166">
        <v>4.4089999999999998</v>
      </c>
      <c r="Q100" s="118">
        <v>5.5259999999999998</v>
      </c>
      <c r="R100" s="166">
        <v>0</v>
      </c>
      <c r="S100" s="166">
        <v>2E-3</v>
      </c>
      <c r="T100" s="166">
        <v>-3.0000000000000001E-3</v>
      </c>
      <c r="U100" s="166">
        <v>-2.5000000000000001E-2</v>
      </c>
      <c r="V100" s="118">
        <v>-2.5999999999999999E-2</v>
      </c>
      <c r="W100" s="166">
        <v>-2E-3</v>
      </c>
      <c r="X100" s="166">
        <v>-0.05</v>
      </c>
      <c r="Y100" s="166">
        <v>20.536999999999999</v>
      </c>
      <c r="Z100" s="165">
        <v>11.317</v>
      </c>
      <c r="AA100" s="118">
        <v>31.802</v>
      </c>
      <c r="AB100" s="166">
        <v>3.5019999999999998</v>
      </c>
      <c r="AC100" s="166">
        <v>-0.14099999999999999</v>
      </c>
      <c r="AD100" s="166">
        <v>-1E-3</v>
      </c>
      <c r="AE100" s="166">
        <v>0.09</v>
      </c>
      <c r="AF100" s="118">
        <v>3.45</v>
      </c>
      <c r="AG100" s="166">
        <v>6.0000000000000001E-3</v>
      </c>
      <c r="AH100" s="166">
        <v>2.5000000000000001E-2</v>
      </c>
      <c r="AI100" s="166">
        <v>0</v>
      </c>
      <c r="AK100" s="207">
        <v>-1E-3</v>
      </c>
      <c r="AL100" s="196">
        <f t="shared" si="41"/>
        <v>-1</v>
      </c>
      <c r="AM100" s="199"/>
      <c r="AN100" s="207">
        <v>2.5000000000000001E-2</v>
      </c>
      <c r="AO100" s="196">
        <f t="shared" si="42"/>
        <v>-1</v>
      </c>
      <c r="AP100" s="199"/>
      <c r="AQ100" s="207">
        <v>3.1E-2</v>
      </c>
      <c r="AR100" s="196">
        <f t="shared" si="43"/>
        <v>-0.99077380952380956</v>
      </c>
      <c r="AV100" s="146" t="b">
        <f t="shared" si="37"/>
        <v>0</v>
      </c>
      <c r="AW100" s="146" t="b">
        <f t="shared" si="38"/>
        <v>0</v>
      </c>
      <c r="AX100" s="146" t="b">
        <f t="shared" si="39"/>
        <v>1</v>
      </c>
      <c r="AY100" s="146" t="b">
        <f t="shared" si="40"/>
        <v>1</v>
      </c>
    </row>
    <row r="101" spans="1:51" ht="13">
      <c r="A101" s="26" t="s">
        <v>183</v>
      </c>
      <c r="B101" s="34" t="s">
        <v>54</v>
      </c>
      <c r="C101" s="113">
        <v>0</v>
      </c>
      <c r="D101" s="113">
        <v>0</v>
      </c>
      <c r="E101" s="113">
        <v>0</v>
      </c>
      <c r="F101" s="113">
        <v>0</v>
      </c>
      <c r="G101" s="118">
        <v>0</v>
      </c>
      <c r="H101" s="113">
        <v>0</v>
      </c>
      <c r="I101" s="113">
        <v>0</v>
      </c>
      <c r="J101" s="85">
        <v>0</v>
      </c>
      <c r="K101" s="85">
        <v>0</v>
      </c>
      <c r="L101" s="118">
        <v>0</v>
      </c>
      <c r="M101" s="166">
        <v>0</v>
      </c>
      <c r="N101" s="166">
        <v>0</v>
      </c>
      <c r="O101" s="166">
        <v>0</v>
      </c>
      <c r="P101" s="166">
        <v>0</v>
      </c>
      <c r="Q101" s="118">
        <v>0</v>
      </c>
      <c r="R101" s="166">
        <v>0</v>
      </c>
      <c r="S101" s="166">
        <v>0</v>
      </c>
      <c r="T101" s="166">
        <v>0</v>
      </c>
      <c r="U101" s="166">
        <v>0</v>
      </c>
      <c r="V101" s="118">
        <v>0</v>
      </c>
      <c r="W101" s="166">
        <v>0</v>
      </c>
      <c r="X101" s="166">
        <v>0</v>
      </c>
      <c r="Y101" s="166">
        <v>0</v>
      </c>
      <c r="Z101" s="165">
        <v>0</v>
      </c>
      <c r="AA101" s="118">
        <v>0</v>
      </c>
      <c r="AB101" s="166">
        <v>0</v>
      </c>
      <c r="AC101" s="166">
        <v>0</v>
      </c>
      <c r="AD101" s="166">
        <v>0</v>
      </c>
      <c r="AE101" s="166">
        <v>0</v>
      </c>
      <c r="AF101" s="118">
        <v>0</v>
      </c>
      <c r="AG101" s="166">
        <v>0</v>
      </c>
      <c r="AH101" s="166">
        <v>0</v>
      </c>
      <c r="AI101" s="166">
        <v>0</v>
      </c>
      <c r="AK101" s="207">
        <v>0</v>
      </c>
      <c r="AL101" s="196" t="str">
        <f t="shared" si="41"/>
        <v>ns</v>
      </c>
      <c r="AM101" s="199"/>
      <c r="AN101" s="207">
        <v>0</v>
      </c>
      <c r="AO101" s="196" t="str">
        <f t="shared" si="42"/>
        <v>ns</v>
      </c>
      <c r="AP101" s="199"/>
      <c r="AQ101" s="207">
        <v>0</v>
      </c>
      <c r="AR101" s="196" t="str">
        <f t="shared" si="43"/>
        <v>ns</v>
      </c>
      <c r="AV101" s="146" t="b">
        <f t="shared" si="37"/>
        <v>1</v>
      </c>
      <c r="AW101" s="146" t="b">
        <f t="shared" si="38"/>
        <v>1</v>
      </c>
      <c r="AX101" s="146" t="b">
        <f t="shared" si="39"/>
        <v>1</v>
      </c>
      <c r="AY101" s="146" t="b">
        <f t="shared" si="40"/>
        <v>1</v>
      </c>
    </row>
    <row r="102" spans="1:51" ht="13">
      <c r="A102" s="26" t="s">
        <v>184</v>
      </c>
      <c r="B102" s="33" t="s">
        <v>56</v>
      </c>
      <c r="C102" s="73">
        <v>40</v>
      </c>
      <c r="D102" s="73">
        <v>32</v>
      </c>
      <c r="E102" s="73">
        <v>42</v>
      </c>
      <c r="F102" s="73">
        <v>38</v>
      </c>
      <c r="G102" s="74">
        <v>152</v>
      </c>
      <c r="H102" s="73">
        <v>28.201000000000001</v>
      </c>
      <c r="I102" s="73">
        <v>20.542000000000002</v>
      </c>
      <c r="J102" s="87">
        <v>57.625999999999998</v>
      </c>
      <c r="K102" s="87">
        <v>50.17</v>
      </c>
      <c r="L102" s="74">
        <v>156.53899999999999</v>
      </c>
      <c r="M102" s="169">
        <v>39.826000000000001</v>
      </c>
      <c r="N102" s="169">
        <v>43.363</v>
      </c>
      <c r="O102" s="169">
        <v>25.297999999999998</v>
      </c>
      <c r="P102" s="169">
        <v>14.63</v>
      </c>
      <c r="Q102" s="74">
        <v>123.117</v>
      </c>
      <c r="R102" s="169">
        <v>30.89</v>
      </c>
      <c r="S102" s="169">
        <v>31.823</v>
      </c>
      <c r="T102" s="169">
        <v>25.149000000000001</v>
      </c>
      <c r="U102" s="169">
        <v>3.972</v>
      </c>
      <c r="V102" s="74">
        <v>91.834000000000003</v>
      </c>
      <c r="W102" s="169">
        <v>17.71</v>
      </c>
      <c r="X102" s="169">
        <v>19.23</v>
      </c>
      <c r="Y102" s="169">
        <v>30.030999999999999</v>
      </c>
      <c r="Z102" s="164">
        <v>35.151000000000003</v>
      </c>
      <c r="AA102" s="74">
        <v>102.122</v>
      </c>
      <c r="AB102" s="169">
        <v>30.451000000000001</v>
      </c>
      <c r="AC102" s="169">
        <v>18.341000000000001</v>
      </c>
      <c r="AD102" s="169">
        <v>19.177</v>
      </c>
      <c r="AE102" s="169">
        <v>21.844000000000001</v>
      </c>
      <c r="AF102" s="74">
        <v>89.813000000000002</v>
      </c>
      <c r="AG102" s="169">
        <v>27.683</v>
      </c>
      <c r="AH102" s="169">
        <v>28.167000000000002</v>
      </c>
      <c r="AI102" s="169">
        <v>28.904</v>
      </c>
      <c r="AK102" s="210">
        <v>19.177</v>
      </c>
      <c r="AL102" s="196">
        <f t="shared" si="41"/>
        <v>0.50722219325233353</v>
      </c>
      <c r="AM102" s="196"/>
      <c r="AN102" s="210">
        <v>28.167000000000002</v>
      </c>
      <c r="AO102" s="196">
        <f t="shared" si="42"/>
        <v>2.6165370824013934E-2</v>
      </c>
      <c r="AP102" s="196"/>
      <c r="AQ102" s="210">
        <v>84.754000000000005</v>
      </c>
      <c r="AR102" s="196">
        <f t="shared" si="43"/>
        <v>0.24695081581309153</v>
      </c>
      <c r="AV102" s="146" t="b">
        <f t="shared" si="37"/>
        <v>0</v>
      </c>
      <c r="AW102" s="146" t="b">
        <f t="shared" si="38"/>
        <v>0</v>
      </c>
      <c r="AX102" s="146" t="b">
        <f t="shared" si="39"/>
        <v>0</v>
      </c>
      <c r="AY102" s="146" t="b">
        <f t="shared" si="40"/>
        <v>0</v>
      </c>
    </row>
    <row r="103" spans="1:51" ht="13">
      <c r="A103" s="26" t="s">
        <v>185</v>
      </c>
      <c r="B103" s="34" t="s">
        <v>58</v>
      </c>
      <c r="C103" s="113">
        <v>-10</v>
      </c>
      <c r="D103" s="113">
        <v>-7</v>
      </c>
      <c r="E103" s="113">
        <v>-14</v>
      </c>
      <c r="F103" s="113">
        <v>-9</v>
      </c>
      <c r="G103" s="118">
        <v>-40</v>
      </c>
      <c r="H103" s="113">
        <v>-4.9039999999999999</v>
      </c>
      <c r="I103" s="113">
        <v>-3.6139999999999999</v>
      </c>
      <c r="J103" s="85">
        <v>-10.295999999999999</v>
      </c>
      <c r="K103" s="85">
        <v>-18.984000000000002</v>
      </c>
      <c r="L103" s="118">
        <v>-37.798000000000002</v>
      </c>
      <c r="M103" s="166">
        <v>-6.9020000000000001</v>
      </c>
      <c r="N103" s="166">
        <v>-9.7829999999999995</v>
      </c>
      <c r="O103" s="166">
        <v>2.4489999999999998</v>
      </c>
      <c r="P103" s="166">
        <v>2.8250000000000002</v>
      </c>
      <c r="Q103" s="118">
        <v>-11.411</v>
      </c>
      <c r="R103" s="166">
        <v>-5.319</v>
      </c>
      <c r="S103" s="166">
        <v>-12.502000000000001</v>
      </c>
      <c r="T103" s="166">
        <v>-6.5359999999999996</v>
      </c>
      <c r="U103" s="166">
        <v>0.50700000000000001</v>
      </c>
      <c r="V103" s="118">
        <v>-23.85</v>
      </c>
      <c r="W103" s="166">
        <v>-0.89500000000000002</v>
      </c>
      <c r="X103" s="166">
        <v>-3.8679999999999999</v>
      </c>
      <c r="Y103" s="166">
        <v>-2.214</v>
      </c>
      <c r="Z103" s="166">
        <v>-7.8890000000000002</v>
      </c>
      <c r="AA103" s="118">
        <v>-14.866</v>
      </c>
      <c r="AB103" s="166">
        <v>-1.409</v>
      </c>
      <c r="AC103" s="166">
        <v>2.601</v>
      </c>
      <c r="AD103" s="166">
        <v>-3.5960000000000001</v>
      </c>
      <c r="AE103" s="166">
        <v>-4.0720000000000001</v>
      </c>
      <c r="AF103" s="118">
        <v>-6.476</v>
      </c>
      <c r="AG103" s="166">
        <v>-4.8079999999999998</v>
      </c>
      <c r="AH103" s="166">
        <v>1.181</v>
      </c>
      <c r="AI103" s="166">
        <v>-2.9279999999999999</v>
      </c>
      <c r="AK103" s="207">
        <v>-3.5960000000000001</v>
      </c>
      <c r="AL103" s="196">
        <f t="shared" si="41"/>
        <v>-0.18576195773081206</v>
      </c>
      <c r="AM103" s="199"/>
      <c r="AN103" s="207">
        <v>1.181</v>
      </c>
      <c r="AO103" s="196" t="str">
        <f t="shared" si="42"/>
        <v>ns</v>
      </c>
      <c r="AP103" s="199"/>
      <c r="AQ103" s="207">
        <v>-6.5549999999999997</v>
      </c>
      <c r="AR103" s="196" t="str">
        <f t="shared" si="43"/>
        <v>x2.7</v>
      </c>
      <c r="AV103" s="146" t="b">
        <f t="shared" si="37"/>
        <v>0</v>
      </c>
      <c r="AW103" s="146" t="b">
        <f t="shared" si="38"/>
        <v>0</v>
      </c>
      <c r="AX103" s="146" t="b">
        <f t="shared" si="39"/>
        <v>0</v>
      </c>
      <c r="AY103" s="146" t="b">
        <f t="shared" si="40"/>
        <v>0</v>
      </c>
    </row>
    <row r="104" spans="1:51" ht="13">
      <c r="A104" s="26" t="s">
        <v>186</v>
      </c>
      <c r="B104" s="34" t="s">
        <v>60</v>
      </c>
      <c r="C104" s="113">
        <v>0</v>
      </c>
      <c r="D104" s="113">
        <v>0</v>
      </c>
      <c r="E104" s="113">
        <v>0</v>
      </c>
      <c r="F104" s="113">
        <v>0</v>
      </c>
      <c r="G104" s="118">
        <v>0</v>
      </c>
      <c r="H104" s="113">
        <v>0</v>
      </c>
      <c r="I104" s="113">
        <v>0</v>
      </c>
      <c r="J104" s="85">
        <v>0</v>
      </c>
      <c r="K104" s="85">
        <v>-2E-3</v>
      </c>
      <c r="L104" s="118">
        <v>-2E-3</v>
      </c>
      <c r="M104" s="166">
        <v>0</v>
      </c>
      <c r="N104" s="166">
        <v>0</v>
      </c>
      <c r="O104" s="166">
        <v>0</v>
      </c>
      <c r="P104" s="166">
        <v>0</v>
      </c>
      <c r="Q104" s="118">
        <v>0</v>
      </c>
      <c r="R104" s="166">
        <v>0</v>
      </c>
      <c r="S104" s="166">
        <v>0</v>
      </c>
      <c r="T104" s="166">
        <v>0</v>
      </c>
      <c r="U104" s="166">
        <v>0</v>
      </c>
      <c r="V104" s="118">
        <v>0</v>
      </c>
      <c r="W104" s="166">
        <v>-4.0000000000000001E-3</v>
      </c>
      <c r="X104" s="166">
        <v>0</v>
      </c>
      <c r="Y104" s="166">
        <v>4.0000000000000001E-3</v>
      </c>
      <c r="Z104" s="165">
        <v>0</v>
      </c>
      <c r="AA104" s="118">
        <v>0</v>
      </c>
      <c r="AB104" s="166">
        <v>0</v>
      </c>
      <c r="AC104" s="166">
        <v>0</v>
      </c>
      <c r="AD104" s="166">
        <v>0</v>
      </c>
      <c r="AE104" s="166">
        <v>-23.515999999999998</v>
      </c>
      <c r="AF104" s="118">
        <v>-23.515999999999998</v>
      </c>
      <c r="AG104" s="166">
        <v>-5.0519999999999996</v>
      </c>
      <c r="AH104" s="166">
        <v>9.7309999999999999</v>
      </c>
      <c r="AI104" s="166">
        <v>0.68500000000000005</v>
      </c>
      <c r="AK104" s="207">
        <v>0</v>
      </c>
      <c r="AL104" s="196" t="str">
        <f t="shared" si="41"/>
        <v>ns</v>
      </c>
      <c r="AM104" s="199"/>
      <c r="AN104" s="207">
        <v>9.7309999999999999</v>
      </c>
      <c r="AO104" s="196">
        <f t="shared" si="42"/>
        <v>-0.92960641249614628</v>
      </c>
      <c r="AP104" s="199"/>
      <c r="AQ104" s="207">
        <v>5.3639999999999999</v>
      </c>
      <c r="AR104" s="196" t="str">
        <f t="shared" si="43"/>
        <v>ns</v>
      </c>
      <c r="AV104" s="146" t="b">
        <f t="shared" si="37"/>
        <v>1</v>
      </c>
      <c r="AW104" s="146" t="b">
        <f t="shared" si="38"/>
        <v>0</v>
      </c>
      <c r="AX104" s="146" t="b">
        <f t="shared" si="39"/>
        <v>0</v>
      </c>
      <c r="AY104" s="146" t="b">
        <f t="shared" si="40"/>
        <v>0</v>
      </c>
    </row>
    <row r="105" spans="1:51" ht="13">
      <c r="A105" s="26" t="s">
        <v>187</v>
      </c>
      <c r="B105" s="33" t="s">
        <v>62</v>
      </c>
      <c r="C105" s="73">
        <v>30</v>
      </c>
      <c r="D105" s="73">
        <v>25</v>
      </c>
      <c r="E105" s="73">
        <v>28</v>
      </c>
      <c r="F105" s="73">
        <v>29</v>
      </c>
      <c r="G105" s="74">
        <v>112</v>
      </c>
      <c r="H105" s="73">
        <v>23.297000000000001</v>
      </c>
      <c r="I105" s="73">
        <v>16.928000000000001</v>
      </c>
      <c r="J105" s="87">
        <v>47.33</v>
      </c>
      <c r="K105" s="87">
        <v>31.184000000000001</v>
      </c>
      <c r="L105" s="74">
        <v>118.739</v>
      </c>
      <c r="M105" s="169">
        <v>32.923999999999999</v>
      </c>
      <c r="N105" s="169">
        <v>33.58</v>
      </c>
      <c r="O105" s="169">
        <v>27.747</v>
      </c>
      <c r="P105" s="169">
        <v>17.454999999999998</v>
      </c>
      <c r="Q105" s="74">
        <v>111.706</v>
      </c>
      <c r="R105" s="169">
        <v>25.571000000000002</v>
      </c>
      <c r="S105" s="169">
        <v>19.321000000000002</v>
      </c>
      <c r="T105" s="169">
        <v>18.613</v>
      </c>
      <c r="U105" s="169">
        <v>4.4790000000000001</v>
      </c>
      <c r="V105" s="74">
        <v>67.983999999999995</v>
      </c>
      <c r="W105" s="169">
        <v>16.811</v>
      </c>
      <c r="X105" s="169">
        <v>15.362</v>
      </c>
      <c r="Y105" s="169">
        <v>27.821000000000002</v>
      </c>
      <c r="Z105" s="164">
        <v>27.262</v>
      </c>
      <c r="AA105" s="74">
        <v>87.256</v>
      </c>
      <c r="AB105" s="169">
        <v>29.042000000000002</v>
      </c>
      <c r="AC105" s="169">
        <v>20.942</v>
      </c>
      <c r="AD105" s="169">
        <v>15.581</v>
      </c>
      <c r="AE105" s="169">
        <v>-5.7439999999999998</v>
      </c>
      <c r="AF105" s="74">
        <v>59.820999999999998</v>
      </c>
      <c r="AG105" s="169">
        <v>17.823</v>
      </c>
      <c r="AH105" s="169">
        <v>39.079000000000001</v>
      </c>
      <c r="AI105" s="169">
        <v>26.661000000000001</v>
      </c>
      <c r="AK105" s="210">
        <v>15.581</v>
      </c>
      <c r="AL105" s="196">
        <f t="shared" si="41"/>
        <v>0.71112252101919027</v>
      </c>
      <c r="AM105" s="196"/>
      <c r="AN105" s="210">
        <v>39.079000000000001</v>
      </c>
      <c r="AO105" s="196">
        <f t="shared" si="42"/>
        <v>-0.31776657539855158</v>
      </c>
      <c r="AP105" s="196"/>
      <c r="AQ105" s="210">
        <v>83.563000000000002</v>
      </c>
      <c r="AR105" s="196">
        <f t="shared" si="43"/>
        <v>0.27450621520628382</v>
      </c>
      <c r="AV105" s="146" t="b">
        <f t="shared" si="37"/>
        <v>0</v>
      </c>
      <c r="AW105" s="146" t="b">
        <f t="shared" si="38"/>
        <v>0</v>
      </c>
      <c r="AX105" s="146" t="b">
        <f t="shared" si="39"/>
        <v>0</v>
      </c>
      <c r="AY105" s="146" t="b">
        <f t="shared" si="40"/>
        <v>0</v>
      </c>
    </row>
    <row r="106" spans="1:51" ht="13">
      <c r="A106" s="26" t="s">
        <v>188</v>
      </c>
      <c r="B106" s="34" t="s">
        <v>64</v>
      </c>
      <c r="C106" s="113">
        <v>-5</v>
      </c>
      <c r="D106" s="113">
        <v>4</v>
      </c>
      <c r="E106" s="113">
        <v>4</v>
      </c>
      <c r="F106" s="113">
        <v>4</v>
      </c>
      <c r="G106" s="118">
        <v>7</v>
      </c>
      <c r="H106" s="113">
        <v>-3.6190000000000002</v>
      </c>
      <c r="I106" s="113">
        <v>-3.4430000000000001</v>
      </c>
      <c r="J106" s="113">
        <v>-4.4180000000000001</v>
      </c>
      <c r="K106" s="113">
        <v>-4.6660000000000004</v>
      </c>
      <c r="L106" s="118">
        <v>-16.146000000000001</v>
      </c>
      <c r="M106" s="166">
        <v>-4.1219999999999999</v>
      </c>
      <c r="N106" s="166">
        <v>-4.3360000000000003</v>
      </c>
      <c r="O106" s="166">
        <v>-4.0350000000000001</v>
      </c>
      <c r="P106" s="166">
        <v>-0.81799999999999995</v>
      </c>
      <c r="Q106" s="118">
        <v>-13.311</v>
      </c>
      <c r="R106" s="166">
        <v>-3.6019999999999999</v>
      </c>
      <c r="S106" s="166">
        <v>-2.4580000000000002</v>
      </c>
      <c r="T106" s="166">
        <v>-2.6070000000000002</v>
      </c>
      <c r="U106" s="166">
        <v>-0.53400000000000003</v>
      </c>
      <c r="V106" s="118">
        <v>-9.2010000000000005</v>
      </c>
      <c r="W106" s="166">
        <v>-2.9089999999999998</v>
      </c>
      <c r="X106" s="166">
        <v>-2.2959999999999998</v>
      </c>
      <c r="Y106" s="166">
        <v>-9.907</v>
      </c>
      <c r="Z106" s="165">
        <v>-5.774</v>
      </c>
      <c r="AA106" s="118">
        <v>-20.885999999999999</v>
      </c>
      <c r="AB106" s="166">
        <v>-3.7530000000000001</v>
      </c>
      <c r="AC106" s="166">
        <v>-2.2989999999999999</v>
      </c>
      <c r="AD106" s="166">
        <v>-3.081</v>
      </c>
      <c r="AE106" s="166">
        <v>-1.7629999999999999</v>
      </c>
      <c r="AF106" s="118">
        <v>-10.896000000000001</v>
      </c>
      <c r="AG106" s="166">
        <v>-2.839</v>
      </c>
      <c r="AH106" s="166">
        <v>-3.9089999999999998</v>
      </c>
      <c r="AI106" s="166">
        <v>-3.1930000000000001</v>
      </c>
      <c r="AK106" s="207">
        <v>-3.081</v>
      </c>
      <c r="AL106" s="196">
        <f t="shared" si="41"/>
        <v>3.6351833820188251E-2</v>
      </c>
      <c r="AM106" s="199"/>
      <c r="AN106" s="207">
        <v>-3.9089999999999998</v>
      </c>
      <c r="AO106" s="196">
        <f t="shared" si="42"/>
        <v>-0.18316705039652081</v>
      </c>
      <c r="AP106" s="199"/>
      <c r="AQ106" s="207">
        <v>-9.9410000000000007</v>
      </c>
      <c r="AR106" s="196">
        <f t="shared" si="43"/>
        <v>8.8470382130734881E-2</v>
      </c>
      <c r="AV106" s="146" t="b">
        <f t="shared" si="37"/>
        <v>0</v>
      </c>
      <c r="AW106" s="146" t="b">
        <f t="shared" si="38"/>
        <v>0</v>
      </c>
      <c r="AX106" s="146" t="b">
        <f t="shared" si="39"/>
        <v>0</v>
      </c>
      <c r="AY106" s="146" t="b">
        <f t="shared" si="40"/>
        <v>0</v>
      </c>
    </row>
    <row r="107" spans="1:51" ht="13">
      <c r="A107" s="26" t="s">
        <v>189</v>
      </c>
      <c r="B107" s="41" t="s">
        <v>66</v>
      </c>
      <c r="C107" s="74">
        <v>25</v>
      </c>
      <c r="D107" s="74">
        <v>21</v>
      </c>
      <c r="E107" s="74">
        <v>24</v>
      </c>
      <c r="F107" s="74">
        <v>25</v>
      </c>
      <c r="G107" s="74">
        <v>95</v>
      </c>
      <c r="H107" s="74">
        <v>19.678000000000001</v>
      </c>
      <c r="I107" s="74">
        <v>13.484999999999999</v>
      </c>
      <c r="J107" s="88">
        <v>42.911999999999999</v>
      </c>
      <c r="K107" s="88">
        <v>26.518000000000001</v>
      </c>
      <c r="L107" s="74">
        <v>102.593</v>
      </c>
      <c r="M107" s="170">
        <v>28.802</v>
      </c>
      <c r="N107" s="170">
        <v>29.244</v>
      </c>
      <c r="O107" s="170">
        <v>23.712</v>
      </c>
      <c r="P107" s="170">
        <v>16.637</v>
      </c>
      <c r="Q107" s="74">
        <v>98.394999999999996</v>
      </c>
      <c r="R107" s="170">
        <v>21.969000000000001</v>
      </c>
      <c r="S107" s="170">
        <v>16.863</v>
      </c>
      <c r="T107" s="170">
        <v>16.006</v>
      </c>
      <c r="U107" s="170">
        <v>3.9449999999999998</v>
      </c>
      <c r="V107" s="74">
        <v>58.783000000000001</v>
      </c>
      <c r="W107" s="170">
        <v>13.901999999999999</v>
      </c>
      <c r="X107" s="170">
        <v>13.066000000000001</v>
      </c>
      <c r="Y107" s="170">
        <v>17.914000000000001</v>
      </c>
      <c r="Z107" s="167">
        <v>21.488</v>
      </c>
      <c r="AA107" s="74">
        <v>66.37</v>
      </c>
      <c r="AB107" s="170">
        <v>25.289000000000001</v>
      </c>
      <c r="AC107" s="170">
        <v>18.643000000000001</v>
      </c>
      <c r="AD107" s="170">
        <v>12.5</v>
      </c>
      <c r="AE107" s="170">
        <v>-7.5069999999999997</v>
      </c>
      <c r="AF107" s="74">
        <v>48.924999999999997</v>
      </c>
      <c r="AG107" s="170">
        <v>14.984</v>
      </c>
      <c r="AH107" s="170">
        <v>35.17</v>
      </c>
      <c r="AI107" s="170">
        <v>23.468</v>
      </c>
      <c r="AK107" s="210">
        <v>12.5</v>
      </c>
      <c r="AL107" s="196">
        <f t="shared" si="41"/>
        <v>0.87744</v>
      </c>
      <c r="AM107" s="196"/>
      <c r="AN107" s="210">
        <v>35.17</v>
      </c>
      <c r="AO107" s="196">
        <f t="shared" si="42"/>
        <v>-0.33272675575774813</v>
      </c>
      <c r="AP107" s="196"/>
      <c r="AQ107" s="210">
        <v>73.622</v>
      </c>
      <c r="AR107" s="196">
        <f t="shared" si="43"/>
        <v>0.30461440317550315</v>
      </c>
      <c r="AV107" s="146" t="b">
        <f t="shared" si="37"/>
        <v>0</v>
      </c>
      <c r="AW107" s="146" t="b">
        <f t="shared" si="38"/>
        <v>0</v>
      </c>
      <c r="AX107" s="146" t="b">
        <f t="shared" si="39"/>
        <v>0</v>
      </c>
      <c r="AY107" s="146" t="b">
        <f t="shared" si="40"/>
        <v>0</v>
      </c>
    </row>
    <row r="108" spans="1:51" ht="13">
      <c r="A108" s="26"/>
      <c r="H108" s="100"/>
      <c r="I108" s="100"/>
      <c r="J108" s="100"/>
      <c r="K108" s="100"/>
      <c r="L108" s="100"/>
      <c r="M108" s="156"/>
      <c r="N108" s="156"/>
      <c r="O108" s="156"/>
      <c r="P108" s="156"/>
      <c r="Q108" s="100"/>
      <c r="R108" s="156"/>
      <c r="S108" s="156"/>
      <c r="T108" s="156"/>
      <c r="U108" s="156"/>
      <c r="V108" s="100"/>
      <c r="W108" s="156"/>
      <c r="X108" s="156"/>
      <c r="Y108" s="156"/>
      <c r="Z108" s="156"/>
      <c r="AA108" s="156"/>
      <c r="AB108" s="156"/>
      <c r="AC108" s="156"/>
      <c r="AD108" s="156"/>
      <c r="AE108" s="156"/>
      <c r="AF108" s="156"/>
      <c r="AG108" s="156"/>
      <c r="AH108" s="156"/>
      <c r="AI108" s="156"/>
      <c r="AL108" s="205"/>
      <c r="AM108" s="205"/>
      <c r="AO108" s="196" t="str">
        <f t="shared" si="42"/>
        <v>ns</v>
      </c>
      <c r="AP108" s="205"/>
      <c r="AR108" s="196" t="str">
        <f t="shared" si="43"/>
        <v>ns</v>
      </c>
    </row>
    <row r="109" spans="1:51" ht="13">
      <c r="A109" s="26"/>
      <c r="E109" s="119"/>
      <c r="F109" s="119"/>
      <c r="G109" s="119"/>
      <c r="H109" s="119"/>
      <c r="I109" s="119"/>
      <c r="J109" s="119"/>
      <c r="K109" s="119"/>
      <c r="L109" s="119"/>
      <c r="M109" s="172"/>
      <c r="N109" s="172"/>
      <c r="O109" s="172"/>
      <c r="P109" s="172"/>
      <c r="Q109" s="119"/>
      <c r="R109" s="172"/>
      <c r="S109" s="172"/>
      <c r="T109" s="172"/>
      <c r="U109" s="172"/>
      <c r="V109" s="119"/>
      <c r="W109" s="172"/>
      <c r="X109" s="172"/>
      <c r="Y109" s="172"/>
      <c r="Z109" s="172"/>
      <c r="AA109" s="172"/>
      <c r="AB109" s="172"/>
      <c r="AC109" s="172"/>
      <c r="AD109" s="172"/>
      <c r="AE109" s="172"/>
      <c r="AF109" s="172"/>
      <c r="AG109" s="172"/>
      <c r="AH109" s="172"/>
      <c r="AI109" s="172"/>
      <c r="AK109" s="211"/>
      <c r="AL109" s="205"/>
      <c r="AM109" s="205"/>
      <c r="AN109" s="211"/>
      <c r="AO109" s="205"/>
      <c r="AP109" s="205"/>
      <c r="AQ109" s="211"/>
      <c r="AR109" s="205"/>
    </row>
    <row r="110" spans="1:51" ht="16" thickBot="1">
      <c r="A110" s="26"/>
      <c r="B110" s="29" t="s">
        <v>190</v>
      </c>
      <c r="C110" s="102"/>
      <c r="D110" s="102"/>
      <c r="E110" s="102"/>
      <c r="F110" s="102"/>
      <c r="G110" s="102"/>
      <c r="H110" s="102"/>
      <c r="I110" s="102"/>
      <c r="J110" s="102"/>
      <c r="K110" s="102"/>
      <c r="L110" s="102"/>
      <c r="M110" s="158"/>
      <c r="N110" s="158"/>
      <c r="O110" s="158"/>
      <c r="P110" s="158"/>
      <c r="Q110" s="102"/>
      <c r="R110" s="158"/>
      <c r="S110" s="158"/>
      <c r="T110" s="158"/>
      <c r="U110" s="158"/>
      <c r="V110" s="102"/>
      <c r="W110" s="158"/>
      <c r="X110" s="158"/>
      <c r="Y110" s="158"/>
      <c r="Z110" s="158"/>
      <c r="AA110" s="158"/>
      <c r="AB110" s="158"/>
      <c r="AC110" s="158"/>
      <c r="AD110" s="158"/>
      <c r="AE110" s="158"/>
      <c r="AF110" s="158"/>
      <c r="AG110" s="158"/>
      <c r="AH110" s="158"/>
      <c r="AI110" s="158"/>
      <c r="AK110" s="159"/>
      <c r="AL110" s="160"/>
      <c r="AM110" s="160"/>
      <c r="AN110" s="159"/>
      <c r="AO110" s="160"/>
      <c r="AP110" s="160"/>
      <c r="AQ110" s="159"/>
      <c r="AR110" s="160"/>
    </row>
    <row r="111" spans="1:51" ht="13">
      <c r="A111" s="26"/>
      <c r="H111" s="100"/>
      <c r="I111" s="100"/>
      <c r="J111" s="100"/>
      <c r="K111" s="100"/>
      <c r="L111" s="100"/>
      <c r="M111" s="156"/>
      <c r="N111" s="156"/>
      <c r="O111" s="156"/>
      <c r="P111" s="156"/>
      <c r="Q111" s="100"/>
      <c r="R111" s="156"/>
      <c r="S111" s="156"/>
      <c r="T111" s="156"/>
      <c r="U111" s="156"/>
      <c r="V111" s="100"/>
      <c r="W111" s="156"/>
      <c r="X111" s="156"/>
      <c r="Y111" s="156"/>
      <c r="Z111" s="156"/>
      <c r="AA111" s="156"/>
      <c r="AB111" s="156"/>
      <c r="AC111" s="156"/>
      <c r="AD111" s="156"/>
      <c r="AE111" s="156"/>
      <c r="AF111" s="156"/>
      <c r="AG111" s="156"/>
      <c r="AH111" s="156"/>
      <c r="AI111" s="156"/>
      <c r="AL111" s="143"/>
      <c r="AM111" s="143"/>
      <c r="AO111" s="143"/>
      <c r="AP111" s="143"/>
      <c r="AR111" s="143"/>
    </row>
    <row r="112" spans="1:51" ht="26">
      <c r="A112" s="26"/>
      <c r="B112" s="30" t="s">
        <v>36</v>
      </c>
      <c r="C112" s="70" t="s">
        <v>112</v>
      </c>
      <c r="D112" s="70" t="s">
        <v>113</v>
      </c>
      <c r="E112" s="70" t="s">
        <v>114</v>
      </c>
      <c r="F112" s="70" t="s">
        <v>115</v>
      </c>
      <c r="G112" s="70" t="s">
        <v>116</v>
      </c>
      <c r="H112" s="70" t="str">
        <f t="shared" ref="H112:AI112" si="44">H$14</f>
        <v>Q1-16
Stated</v>
      </c>
      <c r="I112" s="70" t="str">
        <f t="shared" si="44"/>
        <v>Q2-16
Stated</v>
      </c>
      <c r="J112" s="70" t="str">
        <f t="shared" si="44"/>
        <v>Q3-16
Stated</v>
      </c>
      <c r="K112" s="70" t="str">
        <f t="shared" si="44"/>
        <v>Q4-16
Stated</v>
      </c>
      <c r="L112" s="70" t="str">
        <f t="shared" si="44"/>
        <v>FY-2016
Stated</v>
      </c>
      <c r="M112" s="69" t="str">
        <f t="shared" si="44"/>
        <v>Q1-17
Stated</v>
      </c>
      <c r="N112" s="69" t="str">
        <f t="shared" si="44"/>
        <v>Q2-17
Stated</v>
      </c>
      <c r="O112" s="69" t="str">
        <f t="shared" si="44"/>
        <v>Q3-17
Stated</v>
      </c>
      <c r="P112" s="69" t="str">
        <f t="shared" si="44"/>
        <v>Q4-17
Stated</v>
      </c>
      <c r="Q112" s="70" t="str">
        <f t="shared" si="44"/>
        <v>FY-2017
Stated</v>
      </c>
      <c r="R112" s="69" t="str">
        <f t="shared" si="44"/>
        <v>Q1-18
Stated</v>
      </c>
      <c r="S112" s="69" t="str">
        <f t="shared" si="44"/>
        <v>Q2-18
Stated</v>
      </c>
      <c r="T112" s="69" t="str">
        <f t="shared" si="44"/>
        <v>Q3-18
Stated</v>
      </c>
      <c r="U112" s="69" t="str">
        <f t="shared" si="44"/>
        <v>Q4-18
Stated</v>
      </c>
      <c r="V112" s="70" t="str">
        <f t="shared" si="44"/>
        <v>FY-2018
Stated</v>
      </c>
      <c r="W112" s="69" t="str">
        <f t="shared" si="44"/>
        <v>Q1-19
Stated</v>
      </c>
      <c r="X112" s="69" t="str">
        <f t="shared" si="44"/>
        <v>Q2-19
Stated</v>
      </c>
      <c r="Y112" s="69" t="str">
        <f t="shared" si="44"/>
        <v>Q3-19
Stated</v>
      </c>
      <c r="Z112" s="69" t="str">
        <f t="shared" si="44"/>
        <v>Q4-19
Stated</v>
      </c>
      <c r="AA112" s="69" t="str">
        <f t="shared" si="44"/>
        <v>FY-2019
Stated</v>
      </c>
      <c r="AB112" s="69" t="str">
        <f t="shared" si="44"/>
        <v>Q1-20
Stated</v>
      </c>
      <c r="AC112" s="69" t="str">
        <f t="shared" si="44"/>
        <v>Q2-20
Stated</v>
      </c>
      <c r="AD112" s="69" t="str">
        <f t="shared" si="44"/>
        <v>Q3-20
Stated</v>
      </c>
      <c r="AE112" s="69" t="str">
        <f t="shared" si="44"/>
        <v>Q4-20
Stated</v>
      </c>
      <c r="AF112" s="69" t="str">
        <f t="shared" si="44"/>
        <v>FY-2020
Stated</v>
      </c>
      <c r="AG112" s="69" t="str">
        <f t="shared" si="44"/>
        <v>Q1-21
Stated</v>
      </c>
      <c r="AH112" s="69" t="str">
        <f t="shared" si="44"/>
        <v>Q2-21
Stated</v>
      </c>
      <c r="AI112" s="69" t="str">
        <f t="shared" si="44"/>
        <v>Q3-21
Stated</v>
      </c>
      <c r="AK112" s="162" t="str">
        <f t="shared" ref="AK112" si="45">AK$14</f>
        <v>Q3-20
Stated</v>
      </c>
      <c r="AL112" s="163" t="str">
        <f>AL$14</f>
        <v>Q3/Q3</v>
      </c>
      <c r="AM112" s="163"/>
      <c r="AN112" s="162" t="str">
        <f>AN$14</f>
        <v>Q2-21
Stated</v>
      </c>
      <c r="AO112" s="163" t="str">
        <f>AO$14</f>
        <v>Q3/Q2</v>
      </c>
      <c r="AP112" s="163"/>
      <c r="AQ112" s="162" t="str">
        <f>AQ$14</f>
        <v>9M-21
Stated</v>
      </c>
      <c r="AR112" s="163" t="str">
        <f>AR$14</f>
        <v>9M/9M</v>
      </c>
    </row>
    <row r="113" spans="1:51" ht="13">
      <c r="A113" s="26"/>
      <c r="B113" s="31"/>
      <c r="H113" s="100"/>
      <c r="I113" s="100"/>
      <c r="J113" s="100"/>
      <c r="K113" s="100"/>
      <c r="L113" s="100"/>
      <c r="M113" s="156"/>
      <c r="N113" s="156"/>
      <c r="O113" s="156"/>
      <c r="P113" s="156"/>
      <c r="Q113" s="100"/>
      <c r="R113" s="156"/>
      <c r="S113" s="156"/>
      <c r="T113" s="156"/>
      <c r="U113" s="156"/>
      <c r="V113" s="100"/>
      <c r="W113" s="156"/>
      <c r="X113" s="156"/>
      <c r="Y113" s="156"/>
      <c r="Z113" s="156"/>
      <c r="AA113" s="156"/>
      <c r="AB113" s="156"/>
      <c r="AC113" s="156"/>
      <c r="AD113" s="156"/>
      <c r="AE113" s="156"/>
      <c r="AF113" s="156"/>
      <c r="AG113" s="156"/>
      <c r="AH113" s="156"/>
      <c r="AI113" s="156"/>
      <c r="AL113" s="205"/>
      <c r="AM113" s="205"/>
      <c r="AO113" s="205"/>
      <c r="AP113" s="205"/>
      <c r="AR113" s="205"/>
    </row>
    <row r="114" spans="1:51" ht="13">
      <c r="A114" s="120" t="s">
        <v>191</v>
      </c>
      <c r="B114" s="44" t="s">
        <v>38</v>
      </c>
      <c r="C114" s="121">
        <v>922</v>
      </c>
      <c r="D114" s="121">
        <v>944</v>
      </c>
      <c r="E114" s="121">
        <v>891</v>
      </c>
      <c r="F114" s="121">
        <v>874</v>
      </c>
      <c r="G114" s="90">
        <v>3631</v>
      </c>
      <c r="H114" s="121">
        <v>835.37300000000005</v>
      </c>
      <c r="I114" s="121">
        <v>848.60799999999995</v>
      </c>
      <c r="J114" s="121">
        <v>570.30200000000002</v>
      </c>
      <c r="K114" s="173">
        <v>863.30899999999997</v>
      </c>
      <c r="L114" s="90">
        <v>3117.5920000000001</v>
      </c>
      <c r="M114" s="174">
        <v>903.65899999999999</v>
      </c>
      <c r="N114" s="174">
        <v>912.31700000000001</v>
      </c>
      <c r="O114" s="174">
        <v>848.33</v>
      </c>
      <c r="P114" s="174">
        <v>827.22500000000002</v>
      </c>
      <c r="Q114" s="90">
        <v>3491.5309999999999</v>
      </c>
      <c r="R114" s="174">
        <v>858.03599999999994</v>
      </c>
      <c r="S114" s="174">
        <v>875.48299999999995</v>
      </c>
      <c r="T114" s="174">
        <v>858.29700000000003</v>
      </c>
      <c r="U114" s="174">
        <v>841.60699999999997</v>
      </c>
      <c r="V114" s="90">
        <v>3433.4229999999998</v>
      </c>
      <c r="W114" s="174">
        <v>861.096</v>
      </c>
      <c r="X114" s="174">
        <v>886.11300000000006</v>
      </c>
      <c r="Y114" s="174">
        <v>858.25199999999995</v>
      </c>
      <c r="Z114" s="164">
        <v>851.41099999999994</v>
      </c>
      <c r="AA114" s="90">
        <v>3456.8719999999998</v>
      </c>
      <c r="AB114" s="174">
        <v>877.17700000000002</v>
      </c>
      <c r="AC114" s="174">
        <v>851.06399999999996</v>
      </c>
      <c r="AD114" s="174">
        <v>889.06200000000001</v>
      </c>
      <c r="AE114" s="174">
        <v>903.87800000000004</v>
      </c>
      <c r="AF114" s="90">
        <v>3521.181</v>
      </c>
      <c r="AG114" s="174">
        <v>893.05</v>
      </c>
      <c r="AH114" s="174">
        <v>929.36699999999996</v>
      </c>
      <c r="AI114" s="174">
        <v>934.41700000000003</v>
      </c>
      <c r="AK114" s="212">
        <v>889.06200000000001</v>
      </c>
      <c r="AL114" s="196">
        <f>IF(ISERROR($AH114/AK114),"ns",IF($AI114/AK114&gt;200%,"x"&amp;(ROUND($AI114/AK114,1)),IF($AI114/AK114&lt;0,"ns",$AI114/AK114-1)))</f>
        <v>5.1014439937822065E-2</v>
      </c>
      <c r="AM114" s="213"/>
      <c r="AN114" s="212">
        <v>929.36699999999996</v>
      </c>
      <c r="AO114" s="196">
        <f>IF(ISERROR($AI114/AN114),"ns",IF($AI114/AN114&gt;200%,"x"&amp;(ROUND($AI114/AN114,1)),IF($AI114/AN114&lt;0,"ns",$AI114/AN114-1)))</f>
        <v>5.4338060206571281E-3</v>
      </c>
      <c r="AP114" s="213"/>
      <c r="AQ114" s="212">
        <v>2756.8339999999998</v>
      </c>
      <c r="AR114" s="196">
        <f>IF(ISERROR($AQ114/(AB114+AC114+AD114)),"ns",IF($AQ114/(AB114+AC114+AD114)&gt;200%,"x"&amp;(ROUND($AQ114/(AB114+AC114+AD114),1)),IF($AQ114/(AB114+AC114+AD114)&lt;0,"ns",$AQ114/(AB114+AC114+AD114)-1)))</f>
        <v>5.3310984628069491E-2</v>
      </c>
      <c r="AS114" s="214"/>
      <c r="AT114" s="214"/>
      <c r="AU114" s="214"/>
      <c r="AV114" s="214" t="b">
        <f t="shared" ref="AV114:AV129" si="46">AK114=AC114</f>
        <v>0</v>
      </c>
      <c r="AW114" s="214" t="b">
        <f t="shared" ref="AW114:AW129" si="47">AN114=AG114</f>
        <v>0</v>
      </c>
      <c r="AX114" s="214" t="b">
        <f t="shared" ref="AX114:AX129" si="48">ROUND(AQ114,2)=ROUND((AG114+AH114),2)</f>
        <v>0</v>
      </c>
      <c r="AY114" s="214" t="b">
        <f t="shared" ref="AY114:AY129" si="49">ROUND(AQ114,2)=ROUND((AG:AG+AH:AH),2)</f>
        <v>0</v>
      </c>
    </row>
    <row r="115" spans="1:51" ht="13">
      <c r="A115" s="122" t="s">
        <v>192</v>
      </c>
      <c r="B115" s="46" t="s">
        <v>70</v>
      </c>
      <c r="C115" s="123">
        <v>0</v>
      </c>
      <c r="D115" s="123">
        <v>9</v>
      </c>
      <c r="E115" s="123">
        <v>4</v>
      </c>
      <c r="F115" s="123">
        <v>-3</v>
      </c>
      <c r="G115" s="91">
        <v>10</v>
      </c>
      <c r="H115" s="123">
        <v>0</v>
      </c>
      <c r="I115" s="123">
        <v>0</v>
      </c>
      <c r="J115" s="123">
        <v>0</v>
      </c>
      <c r="K115" s="175">
        <v>-17</v>
      </c>
      <c r="L115" s="91">
        <v>-17</v>
      </c>
      <c r="M115" s="176">
        <v>0</v>
      </c>
      <c r="N115" s="176">
        <v>55</v>
      </c>
      <c r="O115" s="176">
        <v>7.6879999999999997</v>
      </c>
      <c r="P115" s="176">
        <v>2.3479999999999999</v>
      </c>
      <c r="Q115" s="91">
        <v>65.036000000000001</v>
      </c>
      <c r="R115" s="176">
        <v>0</v>
      </c>
      <c r="S115" s="176">
        <v>0</v>
      </c>
      <c r="T115" s="176">
        <v>-1.88</v>
      </c>
      <c r="U115" s="176">
        <v>0.997</v>
      </c>
      <c r="V115" s="91">
        <v>-0.8829999999999999</v>
      </c>
      <c r="W115" s="176">
        <v>-8.33</v>
      </c>
      <c r="X115" s="176">
        <v>-2.5209999999999999</v>
      </c>
      <c r="Y115" s="176">
        <v>-8.3409999999999993</v>
      </c>
      <c r="Z115" s="176">
        <v>-12.066921000000001</v>
      </c>
      <c r="AA115" s="91">
        <v>-22.928921000000003</v>
      </c>
      <c r="AB115" s="176">
        <v>-11.427</v>
      </c>
      <c r="AC115" s="176">
        <v>-3.78348</v>
      </c>
      <c r="AD115" s="176">
        <v>0</v>
      </c>
      <c r="AE115" s="176">
        <v>1.5204800000000001</v>
      </c>
      <c r="AF115" s="91">
        <v>-2.2629999999999999</v>
      </c>
      <c r="AG115" s="176">
        <v>-12.108487999999999</v>
      </c>
      <c r="AH115" s="176">
        <v>2.1472910000000001</v>
      </c>
      <c r="AI115" s="176">
        <v>0</v>
      </c>
      <c r="AK115" s="215">
        <v>0</v>
      </c>
      <c r="AL115" s="196" t="str">
        <f t="shared" ref="AL115:AL129" si="50">IF(ISERROR($AH115/AK115),"ns",IF($AI115/AK115&gt;200%,"x"&amp;(ROUND($AI115/AK115,1)),IF($AI115/AK115&lt;0,"ns",$AI115/AK115-1)))</f>
        <v>ns</v>
      </c>
      <c r="AM115" s="216"/>
      <c r="AN115" s="215">
        <v>2.1472910000000001</v>
      </c>
      <c r="AO115" s="196">
        <f t="shared" ref="AO115:AO129" si="51">IF(ISERROR($AI115/AN115),"ns",IF($AI115/AN115&gt;200%,"x"&amp;(ROUND($AI115/AN115,1)),IF($AI115/AN115&lt;0,"ns",$AI115/AN115-1)))</f>
        <v>-1</v>
      </c>
      <c r="AP115" s="216"/>
      <c r="AQ115" s="215">
        <v>-9.9611969999999985</v>
      </c>
      <c r="AR115" s="196">
        <f t="shared" ref="AR115:AR129" si="52">IF(ISERROR($AQ115/(AB115+AC115+AD115)),"ns",IF($AQ115/(AB115+AC115+AD115)&gt;200%,"x"&amp;(ROUND($AQ115/(AB115+AC115+AD115),1)),IF($AQ115/(AB115+AC115+AD115)&lt;0,"ns",$AQ115/(AB115+AC115+AD115)-1)))</f>
        <v>-0.34510962178708371</v>
      </c>
      <c r="AS115" s="214"/>
      <c r="AT115" s="214"/>
      <c r="AU115" s="214"/>
      <c r="AV115" s="214" t="b">
        <f t="shared" si="46"/>
        <v>0</v>
      </c>
      <c r="AW115" s="214" t="b">
        <f t="shared" si="47"/>
        <v>0</v>
      </c>
      <c r="AX115" s="214" t="b">
        <f t="shared" si="48"/>
        <v>1</v>
      </c>
      <c r="AY115" s="214" t="b">
        <f t="shared" si="49"/>
        <v>1</v>
      </c>
    </row>
    <row r="116" spans="1:51" ht="13">
      <c r="A116" s="26" t="s">
        <v>193</v>
      </c>
      <c r="B116" s="34" t="s">
        <v>40</v>
      </c>
      <c r="C116" s="113">
        <v>-664</v>
      </c>
      <c r="D116" s="113">
        <v>-638</v>
      </c>
      <c r="E116" s="113">
        <v>-634</v>
      </c>
      <c r="F116" s="113">
        <v>-625</v>
      </c>
      <c r="G116" s="118">
        <v>-2561</v>
      </c>
      <c r="H116" s="107">
        <v>-670.28300000000002</v>
      </c>
      <c r="I116" s="107">
        <v>-665.80399999999997</v>
      </c>
      <c r="J116" s="107">
        <v>-599.53599999999994</v>
      </c>
      <c r="K116" s="107">
        <v>-603.59</v>
      </c>
      <c r="L116" s="108">
        <v>-2539.2130000000002</v>
      </c>
      <c r="M116" s="107">
        <v>-643.96699999999998</v>
      </c>
      <c r="N116" s="107">
        <v>-590.02599999999995</v>
      </c>
      <c r="O116" s="107">
        <v>-595.30100000000004</v>
      </c>
      <c r="P116" s="107">
        <v>-612.62900000000002</v>
      </c>
      <c r="Q116" s="108">
        <v>-2441.9229999999998</v>
      </c>
      <c r="R116" s="107">
        <v>-638.62099999999998</v>
      </c>
      <c r="S116" s="107">
        <v>-577.74599999999998</v>
      </c>
      <c r="T116" s="107">
        <v>-577.81500000000005</v>
      </c>
      <c r="U116" s="107">
        <v>-596.50800000000004</v>
      </c>
      <c r="V116" s="108">
        <v>-2390.69</v>
      </c>
      <c r="W116" s="107">
        <v>-623.53300000000002</v>
      </c>
      <c r="X116" s="107">
        <v>-573.73199999999997</v>
      </c>
      <c r="Y116" s="107">
        <v>-576.39</v>
      </c>
      <c r="Z116" s="107">
        <v>-597.67399999999998</v>
      </c>
      <c r="AA116" s="108">
        <v>-2371.3290000000002</v>
      </c>
      <c r="AB116" s="107">
        <v>-619.54399999999998</v>
      </c>
      <c r="AC116" s="107">
        <v>-550.66300000000001</v>
      </c>
      <c r="AD116" s="107">
        <v>-549.61800000000005</v>
      </c>
      <c r="AE116" s="107">
        <v>-598.82500000000005</v>
      </c>
      <c r="AF116" s="108">
        <v>-2318.65</v>
      </c>
      <c r="AG116" s="107">
        <v>-632.71199999999999</v>
      </c>
      <c r="AH116" s="107">
        <v>-568.94100000000003</v>
      </c>
      <c r="AI116" s="107">
        <v>-566.09500000000003</v>
      </c>
      <c r="AK116" s="207">
        <v>-549.61800000000005</v>
      </c>
      <c r="AL116" s="196">
        <f t="shared" si="50"/>
        <v>2.9979003598863185E-2</v>
      </c>
      <c r="AM116" s="199"/>
      <c r="AN116" s="207">
        <v>-568.94100000000003</v>
      </c>
      <c r="AO116" s="196">
        <f t="shared" si="51"/>
        <v>-5.0022761586878683E-3</v>
      </c>
      <c r="AP116" s="199"/>
      <c r="AQ116" s="207">
        <v>-1767.748</v>
      </c>
      <c r="AR116" s="196">
        <f t="shared" si="52"/>
        <v>2.7865044408588169E-2</v>
      </c>
      <c r="AV116" s="146" t="b">
        <f t="shared" si="46"/>
        <v>0</v>
      </c>
      <c r="AW116" s="146" t="b">
        <f t="shared" si="47"/>
        <v>0</v>
      </c>
      <c r="AX116" s="146" t="b">
        <f t="shared" si="48"/>
        <v>0</v>
      </c>
      <c r="AY116" s="146" t="b">
        <f t="shared" si="49"/>
        <v>0</v>
      </c>
    </row>
    <row r="117" spans="1:51" ht="13">
      <c r="A117" s="109" t="s">
        <v>194</v>
      </c>
      <c r="B117" s="36" t="s">
        <v>42</v>
      </c>
      <c r="C117" s="110"/>
      <c r="D117" s="110"/>
      <c r="E117" s="110"/>
      <c r="F117" s="111"/>
      <c r="G117" s="112"/>
      <c r="H117" s="111">
        <v>-15.9</v>
      </c>
      <c r="I117" s="111">
        <v>-3.0299999999999994</v>
      </c>
      <c r="J117" s="111">
        <v>0</v>
      </c>
      <c r="K117" s="111">
        <v>0</v>
      </c>
      <c r="L117" s="112">
        <v>-18.93</v>
      </c>
      <c r="M117" s="111">
        <v>-16.13</v>
      </c>
      <c r="N117" s="111">
        <v>1.2999999999999989</v>
      </c>
      <c r="O117" s="111">
        <v>0</v>
      </c>
      <c r="P117" s="111">
        <v>0</v>
      </c>
      <c r="Q117" s="112">
        <v>-14.83</v>
      </c>
      <c r="R117" s="111">
        <v>-25.905957645205302</v>
      </c>
      <c r="S117" s="111">
        <v>-1.93668040084813</v>
      </c>
      <c r="T117" s="111">
        <v>0</v>
      </c>
      <c r="U117" s="111">
        <v>0</v>
      </c>
      <c r="V117" s="112">
        <v>-27.84263804605343</v>
      </c>
      <c r="W117" s="111">
        <v>-30.4</v>
      </c>
      <c r="X117" s="111">
        <v>-1.1170000000000009</v>
      </c>
      <c r="Y117" s="111">
        <v>0</v>
      </c>
      <c r="Z117" s="111">
        <v>1.0199999999827014E-4</v>
      </c>
      <c r="AA117" s="112">
        <v>-31.516898000000001</v>
      </c>
      <c r="AB117" s="111">
        <v>-34.64</v>
      </c>
      <c r="AC117" s="111">
        <v>-7.0899999999999963</v>
      </c>
      <c r="AD117" s="111">
        <v>0</v>
      </c>
      <c r="AE117" s="111">
        <v>0</v>
      </c>
      <c r="AF117" s="112">
        <v>-41.73</v>
      </c>
      <c r="AG117" s="111">
        <v>-58.773142239999999</v>
      </c>
      <c r="AH117" s="111">
        <v>-8.9087600000041789E-3</v>
      </c>
      <c r="AI117" s="111">
        <v>0</v>
      </c>
      <c r="AK117" s="200">
        <v>0</v>
      </c>
      <c r="AL117" s="196" t="str">
        <f t="shared" si="50"/>
        <v>ns</v>
      </c>
      <c r="AM117" s="201"/>
      <c r="AN117" s="200">
        <v>-8.9087600000041789E-3</v>
      </c>
      <c r="AO117" s="196">
        <f t="shared" si="51"/>
        <v>-1</v>
      </c>
      <c r="AP117" s="201"/>
      <c r="AQ117" s="200">
        <v>-58.782051000000003</v>
      </c>
      <c r="AR117" s="196">
        <f t="shared" si="52"/>
        <v>0.40862810927390392</v>
      </c>
      <c r="AS117" s="202"/>
      <c r="AT117" s="202"/>
      <c r="AU117" s="202"/>
      <c r="AV117" s="202" t="b">
        <f t="shared" si="46"/>
        <v>0</v>
      </c>
      <c r="AW117" s="202" t="b">
        <f t="shared" si="47"/>
        <v>0</v>
      </c>
      <c r="AX117" s="202" t="b">
        <f t="shared" si="48"/>
        <v>1</v>
      </c>
      <c r="AY117" s="202" t="b">
        <f t="shared" si="49"/>
        <v>1</v>
      </c>
    </row>
    <row r="118" spans="1:51" ht="13">
      <c r="A118" s="26" t="s">
        <v>195</v>
      </c>
      <c r="B118" s="33" t="s">
        <v>44</v>
      </c>
      <c r="C118" s="73">
        <v>258</v>
      </c>
      <c r="D118" s="73">
        <v>306</v>
      </c>
      <c r="E118" s="73">
        <v>257</v>
      </c>
      <c r="F118" s="73">
        <v>249</v>
      </c>
      <c r="G118" s="74">
        <v>1070</v>
      </c>
      <c r="H118" s="73">
        <v>165.09</v>
      </c>
      <c r="I118" s="73">
        <v>182.804</v>
      </c>
      <c r="J118" s="73">
        <v>-29.234000000000002</v>
      </c>
      <c r="K118" s="73">
        <v>259.71899999999999</v>
      </c>
      <c r="L118" s="74">
        <v>578.37900000000002</v>
      </c>
      <c r="M118" s="164">
        <v>259.69200000000001</v>
      </c>
      <c r="N118" s="164">
        <v>322.291</v>
      </c>
      <c r="O118" s="164">
        <v>253.029</v>
      </c>
      <c r="P118" s="164">
        <v>214.596</v>
      </c>
      <c r="Q118" s="74">
        <v>1049.6079999999999</v>
      </c>
      <c r="R118" s="164">
        <v>219.41499999999999</v>
      </c>
      <c r="S118" s="164">
        <v>297.73700000000002</v>
      </c>
      <c r="T118" s="164">
        <v>280.48200000000003</v>
      </c>
      <c r="U118" s="164">
        <v>245.09899999999999</v>
      </c>
      <c r="V118" s="74">
        <v>1042.7329999999999</v>
      </c>
      <c r="W118" s="164">
        <v>237.56299999999999</v>
      </c>
      <c r="X118" s="164">
        <v>312.38099999999997</v>
      </c>
      <c r="Y118" s="164">
        <v>281.86200000000002</v>
      </c>
      <c r="Z118" s="164">
        <v>253.73699999999999</v>
      </c>
      <c r="AA118" s="74">
        <v>1085.5429999999999</v>
      </c>
      <c r="AB118" s="164">
        <v>257.63299999999998</v>
      </c>
      <c r="AC118" s="164">
        <v>300.40100000000001</v>
      </c>
      <c r="AD118" s="164">
        <v>339.44400000000002</v>
      </c>
      <c r="AE118" s="164">
        <v>305.053</v>
      </c>
      <c r="AF118" s="74">
        <v>1202.5309999999999</v>
      </c>
      <c r="AG118" s="164">
        <v>260.33800000000002</v>
      </c>
      <c r="AH118" s="164">
        <v>360.42599999999999</v>
      </c>
      <c r="AI118" s="164">
        <v>368.322</v>
      </c>
      <c r="AK118" s="206">
        <v>339.44400000000002</v>
      </c>
      <c r="AL118" s="196">
        <f t="shared" si="50"/>
        <v>8.5074415809382353E-2</v>
      </c>
      <c r="AM118" s="199"/>
      <c r="AN118" s="206">
        <v>360.42599999999999</v>
      </c>
      <c r="AO118" s="196">
        <f t="shared" si="51"/>
        <v>2.1907409565347757E-2</v>
      </c>
      <c r="AP118" s="199"/>
      <c r="AQ118" s="206">
        <v>989.08600000000001</v>
      </c>
      <c r="AR118" s="196">
        <f t="shared" si="52"/>
        <v>0.10207269704661281</v>
      </c>
      <c r="AV118" s="146" t="b">
        <f t="shared" si="46"/>
        <v>0</v>
      </c>
      <c r="AW118" s="146" t="b">
        <f t="shared" si="47"/>
        <v>0</v>
      </c>
      <c r="AX118" s="146" t="b">
        <f t="shared" si="48"/>
        <v>0</v>
      </c>
      <c r="AY118" s="146" t="b">
        <f t="shared" si="49"/>
        <v>0</v>
      </c>
    </row>
    <row r="119" spans="1:51" ht="13">
      <c r="A119" s="26" t="s">
        <v>196</v>
      </c>
      <c r="B119" s="34" t="s">
        <v>46</v>
      </c>
      <c r="C119" s="113">
        <v>-48</v>
      </c>
      <c r="D119" s="113">
        <v>-16</v>
      </c>
      <c r="E119" s="113">
        <v>-19</v>
      </c>
      <c r="F119" s="113">
        <v>-51</v>
      </c>
      <c r="G119" s="118">
        <v>-134</v>
      </c>
      <c r="H119" s="113">
        <v>-22.495000000000001</v>
      </c>
      <c r="I119" s="113">
        <v>-52.594999999999999</v>
      </c>
      <c r="J119" s="113">
        <v>-55.390999999999998</v>
      </c>
      <c r="K119" s="113">
        <v>-51.725000000000001</v>
      </c>
      <c r="L119" s="118">
        <v>-182.20599999999999</v>
      </c>
      <c r="M119" s="165">
        <v>-48.348999999999997</v>
      </c>
      <c r="N119" s="165">
        <v>-55.774000000000001</v>
      </c>
      <c r="O119" s="165">
        <v>-45.177999999999997</v>
      </c>
      <c r="P119" s="165">
        <v>-55.008000000000003</v>
      </c>
      <c r="Q119" s="118">
        <v>-204.309</v>
      </c>
      <c r="R119" s="165">
        <v>-50.52</v>
      </c>
      <c r="S119" s="165">
        <v>-56.453000000000003</v>
      </c>
      <c r="T119" s="165">
        <v>-50.186999999999998</v>
      </c>
      <c r="U119" s="165">
        <v>-62.567999999999998</v>
      </c>
      <c r="V119" s="118">
        <v>-219.72800000000001</v>
      </c>
      <c r="W119" s="165">
        <v>-44.231000000000002</v>
      </c>
      <c r="X119" s="165">
        <v>-50.615000000000002</v>
      </c>
      <c r="Y119" s="165">
        <v>-57.948</v>
      </c>
      <c r="Z119" s="165">
        <v>-64.271000000000001</v>
      </c>
      <c r="AA119" s="118">
        <v>-217.065</v>
      </c>
      <c r="AB119" s="165">
        <v>-100.773</v>
      </c>
      <c r="AC119" s="165">
        <v>-117.23099999999999</v>
      </c>
      <c r="AD119" s="165">
        <v>-82.998999999999995</v>
      </c>
      <c r="AE119" s="165">
        <v>-89.43</v>
      </c>
      <c r="AF119" s="118">
        <v>-390.43299999999999</v>
      </c>
      <c r="AG119" s="165">
        <v>-82.727999999999994</v>
      </c>
      <c r="AH119" s="165">
        <v>-43.462000000000003</v>
      </c>
      <c r="AI119" s="165">
        <v>-41.076999999999998</v>
      </c>
      <c r="AK119" s="208">
        <v>-82.998999999999995</v>
      </c>
      <c r="AL119" s="196">
        <f t="shared" si="50"/>
        <v>-0.50509042277617799</v>
      </c>
      <c r="AM119" s="199"/>
      <c r="AN119" s="208">
        <v>-43.462000000000003</v>
      </c>
      <c r="AO119" s="196">
        <f t="shared" si="51"/>
        <v>-5.4875523445768848E-2</v>
      </c>
      <c r="AP119" s="199"/>
      <c r="AQ119" s="208">
        <v>-167.267</v>
      </c>
      <c r="AR119" s="196">
        <f t="shared" si="52"/>
        <v>-0.44430121958917357</v>
      </c>
      <c r="AV119" s="146" t="b">
        <f t="shared" si="46"/>
        <v>0</v>
      </c>
      <c r="AW119" s="146" t="b">
        <f t="shared" si="47"/>
        <v>0</v>
      </c>
      <c r="AX119" s="146" t="b">
        <f t="shared" si="48"/>
        <v>0</v>
      </c>
      <c r="AY119" s="146" t="b">
        <f t="shared" si="49"/>
        <v>0</v>
      </c>
    </row>
    <row r="120" spans="1:51" ht="13">
      <c r="A120" s="26" t="s">
        <v>197</v>
      </c>
      <c r="B120" s="34" t="s">
        <v>50</v>
      </c>
      <c r="C120" s="113">
        <v>0</v>
      </c>
      <c r="D120" s="113">
        <v>0</v>
      </c>
      <c r="E120" s="113">
        <v>0</v>
      </c>
      <c r="F120" s="113">
        <v>0</v>
      </c>
      <c r="G120" s="118">
        <v>0</v>
      </c>
      <c r="H120" s="113">
        <v>0</v>
      </c>
      <c r="I120" s="113">
        <v>0</v>
      </c>
      <c r="J120" s="113">
        <v>0</v>
      </c>
      <c r="K120" s="113">
        <v>0</v>
      </c>
      <c r="L120" s="118">
        <v>0</v>
      </c>
      <c r="M120" s="165">
        <v>0</v>
      </c>
      <c r="N120" s="165">
        <v>0</v>
      </c>
      <c r="O120" s="165">
        <v>0</v>
      </c>
      <c r="P120" s="165">
        <v>0</v>
      </c>
      <c r="Q120" s="118">
        <v>0</v>
      </c>
      <c r="R120" s="165">
        <v>0</v>
      </c>
      <c r="S120" s="165">
        <v>0</v>
      </c>
      <c r="T120" s="165">
        <v>0</v>
      </c>
      <c r="U120" s="165">
        <v>0</v>
      </c>
      <c r="V120" s="118">
        <v>0</v>
      </c>
      <c r="W120" s="165">
        <v>0</v>
      </c>
      <c r="X120" s="165">
        <v>0</v>
      </c>
      <c r="Y120" s="165">
        <v>0</v>
      </c>
      <c r="Z120" s="165">
        <v>0</v>
      </c>
      <c r="AA120" s="118">
        <v>0</v>
      </c>
      <c r="AB120" s="165">
        <v>0</v>
      </c>
      <c r="AC120" s="165">
        <v>0</v>
      </c>
      <c r="AD120" s="165">
        <v>0</v>
      </c>
      <c r="AE120" s="165">
        <v>0</v>
      </c>
      <c r="AF120" s="118">
        <v>0</v>
      </c>
      <c r="AG120" s="165">
        <v>0</v>
      </c>
      <c r="AH120" s="165">
        <v>0</v>
      </c>
      <c r="AI120" s="165">
        <v>0</v>
      </c>
      <c r="AK120" s="208">
        <v>0</v>
      </c>
      <c r="AL120" s="196" t="str">
        <f t="shared" si="50"/>
        <v>ns</v>
      </c>
      <c r="AM120" s="199"/>
      <c r="AN120" s="208">
        <v>0</v>
      </c>
      <c r="AO120" s="196" t="str">
        <f t="shared" si="51"/>
        <v>ns</v>
      </c>
      <c r="AP120" s="199"/>
      <c r="AQ120" s="208">
        <v>0</v>
      </c>
      <c r="AR120" s="196" t="str">
        <f t="shared" si="52"/>
        <v>ns</v>
      </c>
      <c r="AV120" s="146" t="b">
        <f t="shared" si="46"/>
        <v>1</v>
      </c>
      <c r="AW120" s="146" t="b">
        <f t="shared" si="47"/>
        <v>1</v>
      </c>
      <c r="AX120" s="146" t="b">
        <f t="shared" si="48"/>
        <v>1</v>
      </c>
      <c r="AY120" s="146" t="b">
        <f t="shared" si="49"/>
        <v>1</v>
      </c>
    </row>
    <row r="121" spans="1:51" ht="13">
      <c r="A121" s="26" t="s">
        <v>198</v>
      </c>
      <c r="B121" s="34" t="s">
        <v>52</v>
      </c>
      <c r="C121" s="113">
        <v>0</v>
      </c>
      <c r="D121" s="113">
        <v>-1</v>
      </c>
      <c r="E121" s="113">
        <v>0</v>
      </c>
      <c r="F121" s="113">
        <v>-1</v>
      </c>
      <c r="G121" s="118">
        <v>-2</v>
      </c>
      <c r="H121" s="113">
        <v>-0.21099999999999999</v>
      </c>
      <c r="I121" s="113">
        <v>0.47899999999999998</v>
      </c>
      <c r="J121" s="113">
        <v>-0.23599999999999999</v>
      </c>
      <c r="K121" s="113">
        <v>1.105</v>
      </c>
      <c r="L121" s="118">
        <v>1.137</v>
      </c>
      <c r="M121" s="165">
        <v>-7.1999999999999995E-2</v>
      </c>
      <c r="N121" s="165">
        <v>0.128</v>
      </c>
      <c r="O121" s="165">
        <v>-4.8000000000000001E-2</v>
      </c>
      <c r="P121" s="165">
        <v>5.7919999999999998</v>
      </c>
      <c r="Q121" s="118">
        <v>5.8</v>
      </c>
      <c r="R121" s="165">
        <v>1.528</v>
      </c>
      <c r="S121" s="165">
        <v>0.745</v>
      </c>
      <c r="T121" s="165">
        <v>0.317</v>
      </c>
      <c r="U121" s="165">
        <v>47.140999999999998</v>
      </c>
      <c r="V121" s="118">
        <v>49.731000000000002</v>
      </c>
      <c r="W121" s="165">
        <v>0.64</v>
      </c>
      <c r="X121" s="165">
        <v>-7.0000000000000001E-3</v>
      </c>
      <c r="Y121" s="165">
        <v>-1.0999999999999999E-2</v>
      </c>
      <c r="Z121" s="165">
        <v>1.099</v>
      </c>
      <c r="AA121" s="118">
        <v>1.7210000000000001</v>
      </c>
      <c r="AB121" s="165">
        <v>0.152</v>
      </c>
      <c r="AC121" s="165">
        <v>0</v>
      </c>
      <c r="AD121" s="165">
        <v>1.355</v>
      </c>
      <c r="AE121" s="165">
        <v>0.54900000000000004</v>
      </c>
      <c r="AF121" s="118">
        <v>2.056</v>
      </c>
      <c r="AG121" s="165">
        <v>6.8000000000000005E-2</v>
      </c>
      <c r="AH121" s="165">
        <v>1.028</v>
      </c>
      <c r="AI121" s="165">
        <v>1.339</v>
      </c>
      <c r="AK121" s="208">
        <v>1.355</v>
      </c>
      <c r="AL121" s="196">
        <f t="shared" si="50"/>
        <v>-1.1808118081180874E-2</v>
      </c>
      <c r="AM121" s="199"/>
      <c r="AN121" s="208">
        <v>1.028</v>
      </c>
      <c r="AO121" s="196">
        <f t="shared" si="51"/>
        <v>0.30252918287937747</v>
      </c>
      <c r="AP121" s="199"/>
      <c r="AQ121" s="208">
        <v>2.4350000000000001</v>
      </c>
      <c r="AR121" s="196">
        <f t="shared" si="52"/>
        <v>0.61579296615792978</v>
      </c>
      <c r="AV121" s="146" t="b">
        <f t="shared" si="46"/>
        <v>0</v>
      </c>
      <c r="AW121" s="146" t="b">
        <f t="shared" si="47"/>
        <v>0</v>
      </c>
      <c r="AX121" s="146" t="b">
        <f t="shared" si="48"/>
        <v>0</v>
      </c>
      <c r="AY121" s="146" t="b">
        <f t="shared" si="49"/>
        <v>0</v>
      </c>
    </row>
    <row r="122" spans="1:51" ht="13">
      <c r="A122" s="26" t="s">
        <v>199</v>
      </c>
      <c r="B122" s="34" t="s">
        <v>54</v>
      </c>
      <c r="C122" s="113">
        <v>0</v>
      </c>
      <c r="D122" s="113">
        <v>0</v>
      </c>
      <c r="E122" s="113">
        <v>0</v>
      </c>
      <c r="F122" s="113">
        <v>0</v>
      </c>
      <c r="G122" s="118">
        <v>0</v>
      </c>
      <c r="H122" s="113">
        <v>0</v>
      </c>
      <c r="I122" s="113">
        <v>0</v>
      </c>
      <c r="J122" s="113">
        <v>0</v>
      </c>
      <c r="K122" s="113">
        <v>0</v>
      </c>
      <c r="L122" s="118">
        <v>0</v>
      </c>
      <c r="M122" s="165">
        <v>0</v>
      </c>
      <c r="N122" s="165">
        <v>0</v>
      </c>
      <c r="O122" s="165">
        <v>0</v>
      </c>
      <c r="P122" s="165">
        <v>0</v>
      </c>
      <c r="Q122" s="118">
        <v>0</v>
      </c>
      <c r="R122" s="165">
        <v>0</v>
      </c>
      <c r="S122" s="165">
        <v>0</v>
      </c>
      <c r="T122" s="165">
        <v>0</v>
      </c>
      <c r="U122" s="165">
        <v>0</v>
      </c>
      <c r="V122" s="118">
        <v>0</v>
      </c>
      <c r="W122" s="165">
        <v>0</v>
      </c>
      <c r="X122" s="165">
        <v>0</v>
      </c>
      <c r="Y122" s="165">
        <v>0</v>
      </c>
      <c r="Z122" s="165">
        <v>0</v>
      </c>
      <c r="AA122" s="118">
        <v>0</v>
      </c>
      <c r="AB122" s="165">
        <v>0</v>
      </c>
      <c r="AC122" s="165">
        <v>0</v>
      </c>
      <c r="AD122" s="165">
        <v>0</v>
      </c>
      <c r="AE122" s="165">
        <v>0</v>
      </c>
      <c r="AF122" s="118">
        <v>0</v>
      </c>
      <c r="AG122" s="165">
        <v>0</v>
      </c>
      <c r="AH122" s="165">
        <v>0</v>
      </c>
      <c r="AI122" s="165">
        <v>0</v>
      </c>
      <c r="AK122" s="208">
        <v>0</v>
      </c>
      <c r="AL122" s="196" t="str">
        <f t="shared" si="50"/>
        <v>ns</v>
      </c>
      <c r="AM122" s="196"/>
      <c r="AN122" s="208">
        <v>0</v>
      </c>
      <c r="AO122" s="196" t="str">
        <f t="shared" si="51"/>
        <v>ns</v>
      </c>
      <c r="AP122" s="196"/>
      <c r="AQ122" s="208">
        <v>0</v>
      </c>
      <c r="AR122" s="196" t="str">
        <f t="shared" si="52"/>
        <v>ns</v>
      </c>
      <c r="AV122" s="146" t="b">
        <f t="shared" si="46"/>
        <v>1</v>
      </c>
      <c r="AW122" s="146" t="b">
        <f t="shared" si="47"/>
        <v>1</v>
      </c>
      <c r="AX122" s="146" t="b">
        <f t="shared" si="48"/>
        <v>1</v>
      </c>
      <c r="AY122" s="146" t="b">
        <f t="shared" si="49"/>
        <v>1</v>
      </c>
    </row>
    <row r="123" spans="1:51" ht="13">
      <c r="A123" s="26" t="s">
        <v>200</v>
      </c>
      <c r="B123" s="33" t="s">
        <v>56</v>
      </c>
      <c r="C123" s="73">
        <v>210</v>
      </c>
      <c r="D123" s="73">
        <v>289</v>
      </c>
      <c r="E123" s="73">
        <v>238</v>
      </c>
      <c r="F123" s="73">
        <v>197</v>
      </c>
      <c r="G123" s="74">
        <v>934</v>
      </c>
      <c r="H123" s="73">
        <v>142.38399999999999</v>
      </c>
      <c r="I123" s="73">
        <v>130.68799999999999</v>
      </c>
      <c r="J123" s="73">
        <v>-84.861000000000004</v>
      </c>
      <c r="K123" s="73">
        <v>209.09899999999999</v>
      </c>
      <c r="L123" s="74">
        <v>397.31</v>
      </c>
      <c r="M123" s="164">
        <v>211.27099999999999</v>
      </c>
      <c r="N123" s="164">
        <v>266.64499999999998</v>
      </c>
      <c r="O123" s="164">
        <v>207.803</v>
      </c>
      <c r="P123" s="164">
        <v>165.38</v>
      </c>
      <c r="Q123" s="74">
        <v>851.09900000000005</v>
      </c>
      <c r="R123" s="164">
        <v>170.423</v>
      </c>
      <c r="S123" s="164">
        <v>242.029</v>
      </c>
      <c r="T123" s="164">
        <v>230.61199999999999</v>
      </c>
      <c r="U123" s="164">
        <v>229.672</v>
      </c>
      <c r="V123" s="74">
        <v>872.73599999999999</v>
      </c>
      <c r="W123" s="164">
        <v>193.97200000000001</v>
      </c>
      <c r="X123" s="164">
        <v>261.75900000000001</v>
      </c>
      <c r="Y123" s="164">
        <v>223.90299999999999</v>
      </c>
      <c r="Z123" s="164">
        <v>190.565</v>
      </c>
      <c r="AA123" s="74">
        <v>870.19899999999996</v>
      </c>
      <c r="AB123" s="164">
        <v>157.012</v>
      </c>
      <c r="AC123" s="164">
        <v>183.17</v>
      </c>
      <c r="AD123" s="164">
        <v>257.8</v>
      </c>
      <c r="AE123" s="164">
        <v>216.172</v>
      </c>
      <c r="AF123" s="74">
        <v>814.154</v>
      </c>
      <c r="AG123" s="164">
        <v>177.678</v>
      </c>
      <c r="AH123" s="164">
        <v>317.99200000000002</v>
      </c>
      <c r="AI123" s="164">
        <v>328.584</v>
      </c>
      <c r="AK123" s="206">
        <v>257.8</v>
      </c>
      <c r="AL123" s="196">
        <f t="shared" si="50"/>
        <v>0.27456943366951125</v>
      </c>
      <c r="AM123" s="199"/>
      <c r="AN123" s="206">
        <v>317.99200000000002</v>
      </c>
      <c r="AO123" s="196">
        <f t="shared" si="51"/>
        <v>3.3309014063246822E-2</v>
      </c>
      <c r="AP123" s="199"/>
      <c r="AQ123" s="206">
        <v>824.25400000000002</v>
      </c>
      <c r="AR123" s="196">
        <f t="shared" si="52"/>
        <v>0.37839266064864829</v>
      </c>
      <c r="AV123" s="146" t="b">
        <f t="shared" si="46"/>
        <v>0</v>
      </c>
      <c r="AW123" s="146" t="b">
        <f t="shared" si="47"/>
        <v>0</v>
      </c>
      <c r="AX123" s="146" t="b">
        <f t="shared" si="48"/>
        <v>0</v>
      </c>
      <c r="AY123" s="146" t="b">
        <f t="shared" si="49"/>
        <v>0</v>
      </c>
    </row>
    <row r="124" spans="1:51" ht="13">
      <c r="A124" s="26" t="s">
        <v>201</v>
      </c>
      <c r="B124" s="34" t="s">
        <v>58</v>
      </c>
      <c r="C124" s="113">
        <v>-78</v>
      </c>
      <c r="D124" s="113">
        <v>-107</v>
      </c>
      <c r="E124" s="113">
        <v>-82</v>
      </c>
      <c r="F124" s="113">
        <v>-73</v>
      </c>
      <c r="G124" s="118">
        <v>-340</v>
      </c>
      <c r="H124" s="113">
        <v>-52.396999999999998</v>
      </c>
      <c r="I124" s="113">
        <v>-44.146000000000001</v>
      </c>
      <c r="J124" s="113">
        <v>52.308</v>
      </c>
      <c r="K124" s="113">
        <v>-66.116</v>
      </c>
      <c r="L124" s="118">
        <v>-110.351</v>
      </c>
      <c r="M124" s="165">
        <v>-64.015000000000001</v>
      </c>
      <c r="N124" s="165">
        <v>-70.709999999999994</v>
      </c>
      <c r="O124" s="165">
        <v>-58.784999999999997</v>
      </c>
      <c r="P124" s="165">
        <v>-144.46199999999999</v>
      </c>
      <c r="Q124" s="118">
        <v>-337.97199999999998</v>
      </c>
      <c r="R124" s="165">
        <v>-58.999000000000002</v>
      </c>
      <c r="S124" s="165">
        <v>-73.046999999999997</v>
      </c>
      <c r="T124" s="165">
        <v>-68.498999999999995</v>
      </c>
      <c r="U124" s="165">
        <v>-87.474000000000004</v>
      </c>
      <c r="V124" s="118">
        <v>-288.01900000000001</v>
      </c>
      <c r="W124" s="165">
        <v>-69.325999999999993</v>
      </c>
      <c r="X124" s="165">
        <v>-83.748999999999995</v>
      </c>
      <c r="Y124" s="165">
        <v>-68.186000000000007</v>
      </c>
      <c r="Z124" s="165">
        <v>-52.634</v>
      </c>
      <c r="AA124" s="118">
        <v>-273.89499999999998</v>
      </c>
      <c r="AB124" s="165">
        <v>-56.488</v>
      </c>
      <c r="AC124" s="165">
        <v>-52.942</v>
      </c>
      <c r="AD124" s="165">
        <v>-73.707999999999998</v>
      </c>
      <c r="AE124" s="165">
        <v>-68.411000000000001</v>
      </c>
      <c r="AF124" s="118">
        <v>-251.54900000000001</v>
      </c>
      <c r="AG124" s="165">
        <v>-64.924000000000007</v>
      </c>
      <c r="AH124" s="165">
        <v>-86.221000000000004</v>
      </c>
      <c r="AI124" s="165">
        <v>-88.227000000000004</v>
      </c>
      <c r="AK124" s="208">
        <v>-73.707999999999998</v>
      </c>
      <c r="AL124" s="196">
        <f t="shared" si="50"/>
        <v>0.19697997503663101</v>
      </c>
      <c r="AM124" s="199"/>
      <c r="AN124" s="208">
        <v>-86.221000000000004</v>
      </c>
      <c r="AO124" s="196">
        <f t="shared" si="51"/>
        <v>2.3265793716148009E-2</v>
      </c>
      <c r="AP124" s="199"/>
      <c r="AQ124" s="208">
        <v>-239.37200000000001</v>
      </c>
      <c r="AR124" s="196">
        <f t="shared" si="52"/>
        <v>0.30705806550251724</v>
      </c>
      <c r="AV124" s="146" t="b">
        <f t="shared" si="46"/>
        <v>0</v>
      </c>
      <c r="AW124" s="146" t="b">
        <f t="shared" si="47"/>
        <v>0</v>
      </c>
      <c r="AX124" s="146" t="b">
        <f t="shared" si="48"/>
        <v>0</v>
      </c>
      <c r="AY124" s="146" t="b">
        <f t="shared" si="49"/>
        <v>0</v>
      </c>
    </row>
    <row r="125" spans="1:51" ht="13">
      <c r="A125" s="26" t="s">
        <v>202</v>
      </c>
      <c r="B125" s="34" t="s">
        <v>60</v>
      </c>
      <c r="C125" s="113">
        <v>0</v>
      </c>
      <c r="D125" s="113">
        <v>0</v>
      </c>
      <c r="E125" s="113">
        <v>0</v>
      </c>
      <c r="F125" s="113">
        <v>0</v>
      </c>
      <c r="G125" s="118">
        <v>0</v>
      </c>
      <c r="H125" s="113">
        <v>0</v>
      </c>
      <c r="I125" s="113">
        <v>0</v>
      </c>
      <c r="J125" s="113">
        <v>0</v>
      </c>
      <c r="K125" s="113">
        <v>0</v>
      </c>
      <c r="L125" s="118">
        <v>0</v>
      </c>
      <c r="M125" s="165">
        <v>0</v>
      </c>
      <c r="N125" s="165">
        <v>0</v>
      </c>
      <c r="O125" s="165">
        <v>0</v>
      </c>
      <c r="P125" s="165">
        <v>0</v>
      </c>
      <c r="Q125" s="118">
        <v>0</v>
      </c>
      <c r="R125" s="165">
        <v>-0.40500000000000003</v>
      </c>
      <c r="S125" s="165">
        <v>-0.70199999999999996</v>
      </c>
      <c r="T125" s="165">
        <v>0</v>
      </c>
      <c r="U125" s="165">
        <v>0</v>
      </c>
      <c r="V125" s="118">
        <v>-1.107</v>
      </c>
      <c r="W125" s="165">
        <v>0</v>
      </c>
      <c r="X125" s="165">
        <v>0</v>
      </c>
      <c r="Y125" s="165">
        <v>0</v>
      </c>
      <c r="Z125" s="165">
        <v>0</v>
      </c>
      <c r="AA125" s="118">
        <v>0</v>
      </c>
      <c r="AB125" s="165">
        <v>0</v>
      </c>
      <c r="AC125" s="165">
        <v>0</v>
      </c>
      <c r="AD125" s="165">
        <v>0</v>
      </c>
      <c r="AE125" s="165">
        <v>0</v>
      </c>
      <c r="AF125" s="118">
        <v>0</v>
      </c>
      <c r="AG125" s="165">
        <v>0</v>
      </c>
      <c r="AH125" s="165">
        <v>0</v>
      </c>
      <c r="AI125" s="165">
        <v>0</v>
      </c>
      <c r="AK125" s="208">
        <v>0</v>
      </c>
      <c r="AL125" s="196" t="str">
        <f t="shared" si="50"/>
        <v>ns</v>
      </c>
      <c r="AM125" s="196"/>
      <c r="AN125" s="208">
        <v>0</v>
      </c>
      <c r="AO125" s="196" t="str">
        <f t="shared" si="51"/>
        <v>ns</v>
      </c>
      <c r="AP125" s="196"/>
      <c r="AQ125" s="208">
        <v>0</v>
      </c>
      <c r="AR125" s="196" t="str">
        <f t="shared" si="52"/>
        <v>ns</v>
      </c>
      <c r="AV125" s="146" t="b">
        <f t="shared" si="46"/>
        <v>1</v>
      </c>
      <c r="AW125" s="146" t="b">
        <f t="shared" si="47"/>
        <v>1</v>
      </c>
      <c r="AX125" s="146" t="b">
        <f t="shared" si="48"/>
        <v>1</v>
      </c>
      <c r="AY125" s="146" t="b">
        <f t="shared" si="49"/>
        <v>1</v>
      </c>
    </row>
    <row r="126" spans="1:51" ht="13">
      <c r="A126" s="26" t="s">
        <v>203</v>
      </c>
      <c r="B126" s="33" t="s">
        <v>62</v>
      </c>
      <c r="C126" s="73">
        <v>132</v>
      </c>
      <c r="D126" s="73">
        <v>182</v>
      </c>
      <c r="E126" s="73">
        <v>156</v>
      </c>
      <c r="F126" s="73">
        <v>124</v>
      </c>
      <c r="G126" s="74">
        <v>594</v>
      </c>
      <c r="H126" s="73">
        <v>89.986999999999995</v>
      </c>
      <c r="I126" s="73">
        <v>86.542000000000002</v>
      </c>
      <c r="J126" s="73">
        <v>-32.552999999999997</v>
      </c>
      <c r="K126" s="73">
        <v>142.983</v>
      </c>
      <c r="L126" s="74">
        <v>286.959</v>
      </c>
      <c r="M126" s="164">
        <v>147.256</v>
      </c>
      <c r="N126" s="164">
        <v>195.935</v>
      </c>
      <c r="O126" s="164">
        <v>149.018</v>
      </c>
      <c r="P126" s="164">
        <v>20.917999999999999</v>
      </c>
      <c r="Q126" s="74">
        <v>513.12699999999995</v>
      </c>
      <c r="R126" s="164">
        <v>111.01900000000001</v>
      </c>
      <c r="S126" s="164">
        <v>168.28</v>
      </c>
      <c r="T126" s="164">
        <v>162.113</v>
      </c>
      <c r="U126" s="164">
        <v>142.19800000000001</v>
      </c>
      <c r="V126" s="74">
        <v>583.61</v>
      </c>
      <c r="W126" s="164">
        <v>124.646</v>
      </c>
      <c r="X126" s="164">
        <v>178.01</v>
      </c>
      <c r="Y126" s="164">
        <v>155.71700000000001</v>
      </c>
      <c r="Z126" s="164">
        <v>137.93100000000001</v>
      </c>
      <c r="AA126" s="74">
        <v>596.30399999999997</v>
      </c>
      <c r="AB126" s="164">
        <v>100.524</v>
      </c>
      <c r="AC126" s="164">
        <v>130.22800000000001</v>
      </c>
      <c r="AD126" s="164">
        <v>184.09200000000001</v>
      </c>
      <c r="AE126" s="164">
        <v>147.761</v>
      </c>
      <c r="AF126" s="74">
        <v>562.60500000000002</v>
      </c>
      <c r="AG126" s="164">
        <v>112.754</v>
      </c>
      <c r="AH126" s="164">
        <v>231.77099999999999</v>
      </c>
      <c r="AI126" s="164">
        <v>240.357</v>
      </c>
      <c r="AK126" s="206">
        <v>184.09200000000001</v>
      </c>
      <c r="AL126" s="196">
        <f t="shared" si="50"/>
        <v>0.3056352258653281</v>
      </c>
      <c r="AM126" s="199"/>
      <c r="AN126" s="206">
        <v>231.77099999999999</v>
      </c>
      <c r="AO126" s="196">
        <f t="shared" si="51"/>
        <v>3.704518684391056E-2</v>
      </c>
      <c r="AP126" s="199"/>
      <c r="AQ126" s="206">
        <v>584.88199999999995</v>
      </c>
      <c r="AR126" s="196">
        <f t="shared" si="52"/>
        <v>0.40988419743325166</v>
      </c>
      <c r="AV126" s="146" t="b">
        <f t="shared" si="46"/>
        <v>0</v>
      </c>
      <c r="AW126" s="146" t="b">
        <f t="shared" si="47"/>
        <v>0</v>
      </c>
      <c r="AX126" s="146" t="b">
        <f t="shared" si="48"/>
        <v>0</v>
      </c>
      <c r="AY126" s="146" t="b">
        <f t="shared" si="49"/>
        <v>0</v>
      </c>
    </row>
    <row r="127" spans="1:51" ht="13">
      <c r="A127" s="26" t="s">
        <v>204</v>
      </c>
      <c r="B127" s="34" t="s">
        <v>64</v>
      </c>
      <c r="C127" s="113">
        <v>-6</v>
      </c>
      <c r="D127" s="113">
        <v>-10</v>
      </c>
      <c r="E127" s="113">
        <v>-7</v>
      </c>
      <c r="F127" s="113">
        <v>-6</v>
      </c>
      <c r="G127" s="118">
        <v>-29</v>
      </c>
      <c r="H127" s="113">
        <v>-4.4660000000000002</v>
      </c>
      <c r="I127" s="113">
        <v>-4.375</v>
      </c>
      <c r="J127" s="113">
        <v>1.544</v>
      </c>
      <c r="K127" s="113">
        <v>-6.6909999999999998</v>
      </c>
      <c r="L127" s="118">
        <v>-13.988</v>
      </c>
      <c r="M127" s="165">
        <v>-7.0750000000000002</v>
      </c>
      <c r="N127" s="165">
        <v>-9.9339999999999993</v>
      </c>
      <c r="O127" s="165">
        <v>-7.3810000000000002</v>
      </c>
      <c r="P127" s="165">
        <v>-1.0189999999999999</v>
      </c>
      <c r="Q127" s="118">
        <v>-25.408999999999999</v>
      </c>
      <c r="R127" s="165">
        <v>-5.484</v>
      </c>
      <c r="S127" s="165">
        <v>-7.1319999999999997</v>
      </c>
      <c r="T127" s="165">
        <v>-7.141</v>
      </c>
      <c r="U127" s="165">
        <v>-6.3330000000000002</v>
      </c>
      <c r="V127" s="118">
        <v>-26.09</v>
      </c>
      <c r="W127" s="165">
        <v>-5.6029999999999998</v>
      </c>
      <c r="X127" s="165">
        <v>-7.9660000000000002</v>
      </c>
      <c r="Y127" s="165">
        <v>-6.9420000000000002</v>
      </c>
      <c r="Z127" s="165">
        <v>-6.1680000000000001</v>
      </c>
      <c r="AA127" s="118">
        <v>-26.678999999999998</v>
      </c>
      <c r="AB127" s="165">
        <v>-4.524</v>
      </c>
      <c r="AC127" s="165">
        <v>-5.8460000000000001</v>
      </c>
      <c r="AD127" s="165">
        <v>-8.2040000000000006</v>
      </c>
      <c r="AE127" s="165">
        <v>-6.6479999999999997</v>
      </c>
      <c r="AF127" s="118">
        <v>-25.222000000000001</v>
      </c>
      <c r="AG127" s="165">
        <v>-5.0759999999999996</v>
      </c>
      <c r="AH127" s="165">
        <v>-10.366</v>
      </c>
      <c r="AI127" s="165">
        <v>-10.724</v>
      </c>
      <c r="AK127" s="208">
        <v>-8.2040000000000006</v>
      </c>
      <c r="AL127" s="196">
        <f t="shared" si="50"/>
        <v>0.30716723549488045</v>
      </c>
      <c r="AM127" s="196"/>
      <c r="AN127" s="208">
        <v>-10.366</v>
      </c>
      <c r="AO127" s="196">
        <f t="shared" si="51"/>
        <v>3.453598302141625E-2</v>
      </c>
      <c r="AP127" s="196"/>
      <c r="AQ127" s="208">
        <v>-26.166</v>
      </c>
      <c r="AR127" s="196">
        <f t="shared" si="52"/>
        <v>0.40874340475934101</v>
      </c>
      <c r="AV127" s="146" t="b">
        <f t="shared" si="46"/>
        <v>0</v>
      </c>
      <c r="AW127" s="146" t="b">
        <f t="shared" si="47"/>
        <v>0</v>
      </c>
      <c r="AX127" s="146" t="b">
        <f t="shared" si="48"/>
        <v>0</v>
      </c>
      <c r="AY127" s="146" t="b">
        <f t="shared" si="49"/>
        <v>0</v>
      </c>
    </row>
    <row r="128" spans="1:51" ht="13">
      <c r="A128" s="120" t="s">
        <v>205</v>
      </c>
      <c r="B128" s="52" t="s">
        <v>66</v>
      </c>
      <c r="C128" s="90">
        <v>126</v>
      </c>
      <c r="D128" s="90">
        <v>172</v>
      </c>
      <c r="E128" s="90">
        <v>149</v>
      </c>
      <c r="F128" s="90">
        <v>118</v>
      </c>
      <c r="G128" s="90">
        <v>565</v>
      </c>
      <c r="H128" s="90">
        <v>85.521000000000001</v>
      </c>
      <c r="I128" s="90">
        <v>82.167000000000002</v>
      </c>
      <c r="J128" s="90">
        <v>-31.009</v>
      </c>
      <c r="K128" s="90">
        <v>136.292</v>
      </c>
      <c r="L128" s="90">
        <v>272.971</v>
      </c>
      <c r="M128" s="177">
        <v>140.18100000000001</v>
      </c>
      <c r="N128" s="177">
        <v>186.001</v>
      </c>
      <c r="O128" s="177">
        <v>141.637</v>
      </c>
      <c r="P128" s="177">
        <v>19.899000000000001</v>
      </c>
      <c r="Q128" s="90">
        <v>487.71800000000002</v>
      </c>
      <c r="R128" s="177">
        <v>105.535</v>
      </c>
      <c r="S128" s="177">
        <v>161.148</v>
      </c>
      <c r="T128" s="177">
        <v>154.97200000000001</v>
      </c>
      <c r="U128" s="177">
        <v>135.86500000000001</v>
      </c>
      <c r="V128" s="90">
        <v>557.52</v>
      </c>
      <c r="W128" s="177">
        <v>119.04300000000001</v>
      </c>
      <c r="X128" s="177">
        <v>170.04400000000001</v>
      </c>
      <c r="Y128" s="177">
        <v>148.77500000000001</v>
      </c>
      <c r="Z128" s="177">
        <v>131.76300000000001</v>
      </c>
      <c r="AA128" s="90">
        <v>569.625</v>
      </c>
      <c r="AB128" s="177">
        <v>96</v>
      </c>
      <c r="AC128" s="177">
        <v>124.38200000000001</v>
      </c>
      <c r="AD128" s="177">
        <v>175.88800000000001</v>
      </c>
      <c r="AE128" s="177">
        <v>141.113</v>
      </c>
      <c r="AF128" s="90">
        <v>537.38300000000004</v>
      </c>
      <c r="AG128" s="177">
        <v>107.678</v>
      </c>
      <c r="AH128" s="177">
        <v>221.405</v>
      </c>
      <c r="AI128" s="177">
        <v>229.63300000000001</v>
      </c>
      <c r="AK128" s="217">
        <v>175.88800000000001</v>
      </c>
      <c r="AL128" s="196">
        <f t="shared" si="50"/>
        <v>0.30556376785226957</v>
      </c>
      <c r="AM128" s="218"/>
      <c r="AN128" s="217">
        <v>221.405</v>
      </c>
      <c r="AO128" s="196">
        <f t="shared" si="51"/>
        <v>3.716266570312321E-2</v>
      </c>
      <c r="AP128" s="218"/>
      <c r="AQ128" s="217">
        <v>558.71600000000001</v>
      </c>
      <c r="AR128" s="196">
        <f t="shared" si="52"/>
        <v>0.40993766876119819</v>
      </c>
      <c r="AS128" s="214"/>
      <c r="AT128" s="214"/>
      <c r="AU128" s="214"/>
      <c r="AV128" s="214" t="b">
        <f t="shared" si="46"/>
        <v>0</v>
      </c>
      <c r="AW128" s="214" t="b">
        <f t="shared" si="47"/>
        <v>0</v>
      </c>
      <c r="AX128" s="214" t="b">
        <f t="shared" si="48"/>
        <v>0</v>
      </c>
      <c r="AY128" s="214" t="b">
        <f t="shared" si="49"/>
        <v>0</v>
      </c>
    </row>
    <row r="129" spans="1:51" ht="13">
      <c r="A129" s="122" t="s">
        <v>206</v>
      </c>
      <c r="B129" s="54" t="s">
        <v>70</v>
      </c>
      <c r="C129" s="91">
        <v>0</v>
      </c>
      <c r="D129" s="91">
        <v>5</v>
      </c>
      <c r="E129" s="91">
        <v>3</v>
      </c>
      <c r="F129" s="91">
        <v>-2</v>
      </c>
      <c r="G129" s="91">
        <v>6</v>
      </c>
      <c r="H129" s="91">
        <v>0</v>
      </c>
      <c r="I129" s="91">
        <v>0</v>
      </c>
      <c r="J129" s="91">
        <v>0</v>
      </c>
      <c r="K129" s="91">
        <v>-11.1</v>
      </c>
      <c r="L129" s="91">
        <v>-11.1</v>
      </c>
      <c r="M129" s="178">
        <v>0</v>
      </c>
      <c r="N129" s="178">
        <v>34.063500000000005</v>
      </c>
      <c r="O129" s="178">
        <v>4.7940115415999998</v>
      </c>
      <c r="P129" s="178">
        <v>1.4649999999999999</v>
      </c>
      <c r="Q129" s="91">
        <v>40.322511541600008</v>
      </c>
      <c r="R129" s="178">
        <v>0</v>
      </c>
      <c r="S129" s="178">
        <v>0</v>
      </c>
      <c r="T129" s="178">
        <v>-1.1779834095999999</v>
      </c>
      <c r="U129" s="178">
        <v>0.62470715924000009</v>
      </c>
      <c r="V129" s="91">
        <v>-0.55327625035999983</v>
      </c>
      <c r="W129" s="178">
        <v>-5.2194690435999958</v>
      </c>
      <c r="X129" s="178">
        <v>-1.5796256253200001</v>
      </c>
      <c r="Y129" s="178">
        <v>-5.2259999999999991</v>
      </c>
      <c r="Z129" s="178">
        <v>-7.5613363300000005</v>
      </c>
      <c r="AA129" s="91">
        <v>-14.366961955319999</v>
      </c>
      <c r="AB129" s="178">
        <v>-7.4219999999999997</v>
      </c>
      <c r="AC129" s="178">
        <v>-2.4578320368770123</v>
      </c>
      <c r="AD129" s="178">
        <v>0</v>
      </c>
      <c r="AE129" s="178">
        <v>0.98772900000000008</v>
      </c>
      <c r="AF129" s="91">
        <v>-1.4701030368770123</v>
      </c>
      <c r="AG129" s="178">
        <v>-8.2835869999999989</v>
      </c>
      <c r="AH129" s="178">
        <v>1.4689920000000001</v>
      </c>
      <c r="AI129" s="178">
        <v>0</v>
      </c>
      <c r="AK129" s="219">
        <v>0</v>
      </c>
      <c r="AL129" s="196" t="str">
        <f t="shared" si="50"/>
        <v>ns</v>
      </c>
      <c r="AM129" s="220"/>
      <c r="AN129" s="219">
        <v>1.4689920000000001</v>
      </c>
      <c r="AO129" s="196">
        <f t="shared" si="51"/>
        <v>-1</v>
      </c>
      <c r="AP129" s="220"/>
      <c r="AQ129" s="219">
        <v>-6.8145949999999988</v>
      </c>
      <c r="AR129" s="196">
        <f t="shared" si="52"/>
        <v>-0.31025193803253426</v>
      </c>
      <c r="AS129" s="221"/>
      <c r="AT129" s="221"/>
      <c r="AU129" s="221"/>
      <c r="AV129" s="221" t="b">
        <f t="shared" si="46"/>
        <v>0</v>
      </c>
      <c r="AW129" s="221" t="b">
        <f t="shared" si="47"/>
        <v>0</v>
      </c>
      <c r="AX129" s="221" t="b">
        <f t="shared" si="48"/>
        <v>1</v>
      </c>
      <c r="AY129" s="221" t="b">
        <f t="shared" si="49"/>
        <v>1</v>
      </c>
    </row>
    <row r="130" spans="1:51" ht="13">
      <c r="A130" s="26"/>
      <c r="B130" s="124"/>
      <c r="C130" s="125"/>
      <c r="D130" s="125"/>
      <c r="E130" s="125"/>
      <c r="F130" s="125"/>
      <c r="G130" s="125"/>
      <c r="H130" s="125"/>
      <c r="I130" s="125"/>
      <c r="J130" s="125"/>
      <c r="K130" s="125"/>
      <c r="L130" s="125"/>
      <c r="M130" s="179"/>
      <c r="N130" s="179"/>
      <c r="O130" s="179"/>
      <c r="P130" s="179"/>
      <c r="Q130" s="125"/>
      <c r="R130" s="179"/>
      <c r="S130" s="179"/>
      <c r="T130" s="179"/>
      <c r="U130" s="179"/>
      <c r="V130" s="125"/>
      <c r="W130" s="179"/>
      <c r="X130" s="179"/>
      <c r="Y130" s="179"/>
      <c r="Z130" s="179"/>
      <c r="AA130" s="179"/>
      <c r="AB130" s="179"/>
      <c r="AC130" s="179"/>
      <c r="AD130" s="179"/>
      <c r="AE130" s="179"/>
      <c r="AF130" s="179"/>
      <c r="AG130" s="179"/>
      <c r="AH130" s="179"/>
      <c r="AI130" s="179"/>
      <c r="AK130" s="222"/>
      <c r="AL130" s="205"/>
      <c r="AM130" s="205"/>
      <c r="AN130" s="222"/>
      <c r="AO130" s="205"/>
      <c r="AP130" s="205"/>
      <c r="AQ130" s="222"/>
      <c r="AR130" s="205"/>
    </row>
    <row r="131" spans="1:51" ht="13">
      <c r="A131" s="26"/>
      <c r="H131" s="100"/>
      <c r="I131" s="100"/>
      <c r="J131" s="100"/>
      <c r="K131" s="100"/>
      <c r="L131" s="100"/>
      <c r="M131" s="156"/>
      <c r="N131" s="156"/>
      <c r="O131" s="156"/>
      <c r="P131" s="156"/>
      <c r="Q131" s="100"/>
      <c r="R131" s="156"/>
      <c r="S131" s="156"/>
      <c r="T131" s="156"/>
      <c r="U131" s="156"/>
      <c r="V131" s="100"/>
      <c r="W131" s="156"/>
      <c r="X131" s="156"/>
      <c r="Y131" s="156"/>
      <c r="Z131" s="156"/>
      <c r="AA131" s="156"/>
      <c r="AB131" s="156"/>
      <c r="AC131" s="156"/>
      <c r="AD131" s="156"/>
      <c r="AE131" s="156"/>
      <c r="AF131" s="156"/>
      <c r="AG131" s="156"/>
      <c r="AH131" s="156"/>
      <c r="AI131" s="156"/>
      <c r="AL131" s="205"/>
      <c r="AM131" s="205"/>
      <c r="AO131" s="205"/>
      <c r="AP131" s="205"/>
      <c r="AR131" s="205"/>
    </row>
    <row r="132" spans="1:51" ht="16" thickBot="1">
      <c r="A132" s="26"/>
      <c r="B132" s="29" t="s">
        <v>207</v>
      </c>
      <c r="C132" s="102"/>
      <c r="D132" s="102"/>
      <c r="E132" s="102"/>
      <c r="F132" s="102"/>
      <c r="G132" s="102"/>
      <c r="H132" s="102"/>
      <c r="I132" s="102"/>
      <c r="J132" s="102"/>
      <c r="K132" s="102"/>
      <c r="L132" s="102"/>
      <c r="M132" s="158"/>
      <c r="N132" s="158"/>
      <c r="O132" s="158"/>
      <c r="P132" s="158"/>
      <c r="Q132" s="102"/>
      <c r="R132" s="158"/>
      <c r="S132" s="158"/>
      <c r="T132" s="158"/>
      <c r="U132" s="158"/>
      <c r="V132" s="102"/>
      <c r="W132" s="158"/>
      <c r="X132" s="158"/>
      <c r="Y132" s="158"/>
      <c r="Z132" s="158"/>
      <c r="AA132" s="158"/>
      <c r="AB132" s="158"/>
      <c r="AC132" s="158"/>
      <c r="AD132" s="158"/>
      <c r="AE132" s="158"/>
      <c r="AF132" s="158"/>
      <c r="AG132" s="158"/>
      <c r="AH132" s="158"/>
      <c r="AI132" s="158"/>
      <c r="AK132" s="159"/>
      <c r="AL132" s="160"/>
      <c r="AM132" s="160"/>
      <c r="AN132" s="159"/>
      <c r="AO132" s="160"/>
      <c r="AP132" s="160"/>
      <c r="AQ132" s="159"/>
      <c r="AR132" s="160"/>
    </row>
    <row r="133" spans="1:51" ht="13">
      <c r="A133" s="26"/>
      <c r="H133" s="100"/>
      <c r="I133" s="100"/>
      <c r="J133" s="100"/>
      <c r="K133" s="100"/>
      <c r="L133" s="100"/>
      <c r="M133" s="156"/>
      <c r="N133" s="156"/>
      <c r="O133" s="156"/>
      <c r="P133" s="156"/>
      <c r="Q133" s="100"/>
      <c r="R133" s="156"/>
      <c r="S133" s="156"/>
      <c r="T133" s="156"/>
      <c r="U133" s="156"/>
      <c r="V133" s="100"/>
      <c r="W133" s="156"/>
      <c r="X133" s="156"/>
      <c r="Y133" s="156"/>
      <c r="Z133" s="156"/>
      <c r="AA133" s="156"/>
      <c r="AB133" s="156"/>
      <c r="AC133" s="156"/>
      <c r="AD133" s="156"/>
      <c r="AE133" s="156"/>
      <c r="AF133" s="156"/>
      <c r="AG133" s="156"/>
      <c r="AH133" s="156"/>
      <c r="AI133" s="156"/>
      <c r="AL133" s="143"/>
      <c r="AM133" s="143"/>
      <c r="AO133" s="143"/>
      <c r="AP133" s="143"/>
      <c r="AR133" s="143"/>
    </row>
    <row r="134" spans="1:51" ht="26">
      <c r="A134" s="26"/>
      <c r="B134" s="30" t="s">
        <v>36</v>
      </c>
      <c r="C134" s="70" t="s">
        <v>112</v>
      </c>
      <c r="D134" s="70" t="s">
        <v>113</v>
      </c>
      <c r="E134" s="70" t="s">
        <v>114</v>
      </c>
      <c r="F134" s="70" t="s">
        <v>115</v>
      </c>
      <c r="G134" s="70" t="s">
        <v>116</v>
      </c>
      <c r="H134" s="70" t="str">
        <f t="shared" ref="H134:AI134" si="53">H$14</f>
        <v>Q1-16
Stated</v>
      </c>
      <c r="I134" s="70" t="str">
        <f t="shared" si="53"/>
        <v>Q2-16
Stated</v>
      </c>
      <c r="J134" s="70" t="str">
        <f t="shared" si="53"/>
        <v>Q3-16
Stated</v>
      </c>
      <c r="K134" s="70" t="str">
        <f t="shared" si="53"/>
        <v>Q4-16
Stated</v>
      </c>
      <c r="L134" s="70" t="str">
        <f t="shared" si="53"/>
        <v>FY-2016
Stated</v>
      </c>
      <c r="M134" s="69" t="str">
        <f t="shared" si="53"/>
        <v>Q1-17
Stated</v>
      </c>
      <c r="N134" s="69" t="str">
        <f t="shared" si="53"/>
        <v>Q2-17
Stated</v>
      </c>
      <c r="O134" s="69" t="str">
        <f t="shared" si="53"/>
        <v>Q3-17
Stated</v>
      </c>
      <c r="P134" s="69" t="str">
        <f t="shared" si="53"/>
        <v>Q4-17
Stated</v>
      </c>
      <c r="Q134" s="70" t="str">
        <f t="shared" si="53"/>
        <v>FY-2017
Stated</v>
      </c>
      <c r="R134" s="69" t="str">
        <f t="shared" si="53"/>
        <v>Q1-18
Stated</v>
      </c>
      <c r="S134" s="69" t="str">
        <f t="shared" si="53"/>
        <v>Q2-18
Stated</v>
      </c>
      <c r="T134" s="69" t="str">
        <f t="shared" si="53"/>
        <v>Q3-18
Stated</v>
      </c>
      <c r="U134" s="69" t="str">
        <f t="shared" si="53"/>
        <v>Q4-18
Stated</v>
      </c>
      <c r="V134" s="70" t="str">
        <f t="shared" si="53"/>
        <v>FY-2018
Stated</v>
      </c>
      <c r="W134" s="69" t="str">
        <f t="shared" si="53"/>
        <v>Q1-19
Stated</v>
      </c>
      <c r="X134" s="69" t="str">
        <f t="shared" si="53"/>
        <v>Q2-19
Stated</v>
      </c>
      <c r="Y134" s="69" t="str">
        <f t="shared" si="53"/>
        <v>Q3-19
Stated</v>
      </c>
      <c r="Z134" s="69" t="str">
        <f t="shared" si="53"/>
        <v>Q4-19
Stated</v>
      </c>
      <c r="AA134" s="69" t="str">
        <f t="shared" si="53"/>
        <v>FY-2019
Stated</v>
      </c>
      <c r="AB134" s="69" t="str">
        <f t="shared" si="53"/>
        <v>Q1-20
Stated</v>
      </c>
      <c r="AC134" s="69" t="str">
        <f t="shared" si="53"/>
        <v>Q2-20
Stated</v>
      </c>
      <c r="AD134" s="69" t="str">
        <f t="shared" si="53"/>
        <v>Q3-20
Stated</v>
      </c>
      <c r="AE134" s="69" t="str">
        <f t="shared" si="53"/>
        <v>Q4-20
Stated</v>
      </c>
      <c r="AF134" s="69" t="str">
        <f t="shared" si="53"/>
        <v>FY-2020
Stated</v>
      </c>
      <c r="AG134" s="69" t="str">
        <f t="shared" si="53"/>
        <v>Q1-21
Stated</v>
      </c>
      <c r="AH134" s="69" t="str">
        <f t="shared" si="53"/>
        <v>Q2-21
Stated</v>
      </c>
      <c r="AI134" s="69" t="str">
        <f t="shared" si="53"/>
        <v>Q3-21
Stated</v>
      </c>
      <c r="AK134" s="162" t="str">
        <f t="shared" ref="AK134" si="54">AK$14</f>
        <v>Q3-20
Stated</v>
      </c>
      <c r="AL134" s="163" t="str">
        <f>AL$14</f>
        <v>Q3/Q3</v>
      </c>
      <c r="AM134" s="163"/>
      <c r="AN134" s="162" t="str">
        <f>AN$14</f>
        <v>Q2-21
Stated</v>
      </c>
      <c r="AO134" s="163" t="str">
        <f>AO$14</f>
        <v>Q3/Q2</v>
      </c>
      <c r="AP134" s="163"/>
      <c r="AQ134" s="162" t="str">
        <f>AQ$14</f>
        <v>9M-21
Stated</v>
      </c>
      <c r="AR134" s="163" t="str">
        <f>AR$14</f>
        <v>9M/9M</v>
      </c>
    </row>
    <row r="135" spans="1:51" ht="13">
      <c r="A135" s="26"/>
      <c r="B135" s="31"/>
      <c r="H135" s="100"/>
      <c r="I135" s="100"/>
      <c r="J135" s="100"/>
      <c r="K135" s="100"/>
      <c r="L135" s="100"/>
      <c r="M135" s="156"/>
      <c r="N135" s="156"/>
      <c r="O135" s="156"/>
      <c r="P135" s="156"/>
      <c r="Q135" s="100"/>
      <c r="R135" s="156"/>
      <c r="S135" s="156"/>
      <c r="T135" s="156"/>
      <c r="U135" s="156"/>
      <c r="V135" s="100"/>
      <c r="W135" s="156"/>
      <c r="X135" s="156"/>
      <c r="Y135" s="156"/>
      <c r="Z135" s="156"/>
      <c r="AA135" s="156"/>
      <c r="AB135" s="156"/>
      <c r="AC135" s="156"/>
      <c r="AD135" s="156"/>
      <c r="AE135" s="156"/>
      <c r="AF135" s="156"/>
      <c r="AG135" s="156"/>
      <c r="AH135" s="156"/>
      <c r="AI135" s="156"/>
      <c r="AL135" s="205"/>
      <c r="AM135" s="205"/>
      <c r="AO135" s="205"/>
      <c r="AP135" s="205"/>
      <c r="AR135" s="205"/>
    </row>
    <row r="136" spans="1:51" ht="13">
      <c r="A136" s="26" t="s">
        <v>208</v>
      </c>
      <c r="B136" s="33" t="s">
        <v>38</v>
      </c>
      <c r="C136" s="73">
        <v>644</v>
      </c>
      <c r="D136" s="73">
        <v>693</v>
      </c>
      <c r="E136" s="73">
        <v>636</v>
      </c>
      <c r="F136" s="73">
        <v>649</v>
      </c>
      <c r="G136" s="74">
        <v>2622</v>
      </c>
      <c r="H136" s="73">
        <v>624.14793180749496</v>
      </c>
      <c r="I136" s="73">
        <v>637.25678047296105</v>
      </c>
      <c r="J136" s="73">
        <v>632.25767032421402</v>
      </c>
      <c r="K136" s="73">
        <v>611.47929959073304</v>
      </c>
      <c r="L136" s="74">
        <v>2505.1416821953999</v>
      </c>
      <c r="M136" s="164">
        <v>606.60793734443496</v>
      </c>
      <c r="N136" s="164">
        <v>638.93882022912805</v>
      </c>
      <c r="O136" s="164">
        <v>618.78943424034605</v>
      </c>
      <c r="P136" s="164">
        <v>617.39913564228198</v>
      </c>
      <c r="Q136" s="74">
        <v>2481.7353274561901</v>
      </c>
      <c r="R136" s="164">
        <v>677.41104857053494</v>
      </c>
      <c r="S136" s="164">
        <v>688.54678699856095</v>
      </c>
      <c r="T136" s="164">
        <v>661.73112656237595</v>
      </c>
      <c r="U136" s="164">
        <v>704.23228997292904</v>
      </c>
      <c r="V136" s="74">
        <v>2731.9212521044001</v>
      </c>
      <c r="W136" s="164">
        <v>676.64436098015301</v>
      </c>
      <c r="X136" s="164">
        <v>714.53880037981105</v>
      </c>
      <c r="Y136" s="164">
        <v>691.73944304153895</v>
      </c>
      <c r="Z136" s="164">
        <v>712.61569609989897</v>
      </c>
      <c r="AA136" s="74">
        <v>2795.5383005014</v>
      </c>
      <c r="AB136" s="164">
        <v>670.41742911593099</v>
      </c>
      <c r="AC136" s="164">
        <v>639.72607946226299</v>
      </c>
      <c r="AD136" s="164">
        <v>656.67998736737297</v>
      </c>
      <c r="AE136" s="164">
        <v>692.31423574118105</v>
      </c>
      <c r="AF136" s="74">
        <v>2659.1377316867502</v>
      </c>
      <c r="AG136" s="164">
        <v>693.40264640916803</v>
      </c>
      <c r="AH136" s="164">
        <v>801.28581187664997</v>
      </c>
      <c r="AI136" s="164">
        <v>794.22633297812695</v>
      </c>
      <c r="AK136" s="206">
        <v>656.67998736737297</v>
      </c>
      <c r="AL136" s="196">
        <f>IF(ISERROR($AH136/AK136),"ns",IF($AI136/AK136&gt;200%,"x"&amp;(ROUND($AI136/AK136,1)),IF($AI136/AK136&lt;0,"ns",$AI136/AK136-1)))</f>
        <v>0.20945719110791949</v>
      </c>
      <c r="AM136" s="196"/>
      <c r="AN136" s="206">
        <v>801.28581187664997</v>
      </c>
      <c r="AO136" s="196">
        <f>IF(ISERROR($AI136/AN136),"ns",IF($AI136/AN136&gt;200%,"x"&amp;(ROUND($AI136/AN136,1)),IF($AI136/AN136&lt;0,"ns",$AI136/AN136-1)))</f>
        <v>-8.8101883171866069E-3</v>
      </c>
      <c r="AP136" s="196"/>
      <c r="AQ136" s="206">
        <v>2288.9147912639401</v>
      </c>
      <c r="AR136" s="196">
        <f>IF(ISERROR($AQ136/(AB136+AC136+AD136)),"ns",IF($AQ136/(AB136+AC136+AD136)&gt;200%,"x"&amp;(ROUND($AQ136/(AB136+AC136+AD136),1)),IF($AQ136/(AB136+AC136+AD136)&lt;0,"ns",$AQ136/(AB136+AC136+AD136)-1)))</f>
        <v>0.16376217590563447</v>
      </c>
      <c r="AV136" s="146" t="b">
        <f t="shared" ref="AV136:AV149" si="55">AK136=AC136</f>
        <v>0</v>
      </c>
      <c r="AW136" s="146" t="b">
        <f t="shared" ref="AW136:AW149" si="56">AN136=AG136</f>
        <v>0</v>
      </c>
      <c r="AX136" s="146" t="b">
        <f t="shared" ref="AX136:AX149" si="57">ROUND(AQ136,2)=ROUND((AG136+AH136),2)</f>
        <v>0</v>
      </c>
      <c r="AY136" s="146" t="b">
        <f t="shared" ref="AY136:AY149" si="58">ROUND(AQ136,2)=ROUND((AG:AG+AH:AH),2)</f>
        <v>0</v>
      </c>
    </row>
    <row r="137" spans="1:51" ht="13">
      <c r="A137" s="26" t="s">
        <v>209</v>
      </c>
      <c r="B137" s="34" t="s">
        <v>40</v>
      </c>
      <c r="C137" s="113">
        <v>-383</v>
      </c>
      <c r="D137" s="113">
        <v>-365</v>
      </c>
      <c r="E137" s="113">
        <v>-354</v>
      </c>
      <c r="F137" s="113">
        <v>-430</v>
      </c>
      <c r="G137" s="118">
        <v>-1532</v>
      </c>
      <c r="H137" s="107">
        <v>-374.46810902468002</v>
      </c>
      <c r="I137" s="107">
        <v>-369.77959744394002</v>
      </c>
      <c r="J137" s="107">
        <v>-360.70145902991402</v>
      </c>
      <c r="K137" s="107">
        <v>-451.56497144276102</v>
      </c>
      <c r="L137" s="108">
        <v>-1556.5141369413</v>
      </c>
      <c r="M137" s="107">
        <v>-371.72462892365797</v>
      </c>
      <c r="N137" s="107">
        <v>-372.21155248923401</v>
      </c>
      <c r="O137" s="107">
        <v>-364.260076893536</v>
      </c>
      <c r="P137" s="107">
        <v>-449.27191384064901</v>
      </c>
      <c r="Q137" s="108">
        <v>-1557.4681721470799</v>
      </c>
      <c r="R137" s="107">
        <v>-440.15848941124102</v>
      </c>
      <c r="S137" s="107">
        <v>-414.10252108217799</v>
      </c>
      <c r="T137" s="107">
        <v>-416.51040585547503</v>
      </c>
      <c r="U137" s="107">
        <v>-467.48205598881299</v>
      </c>
      <c r="V137" s="108">
        <v>-1738.25347233771</v>
      </c>
      <c r="W137" s="107">
        <v>-435.48239547209897</v>
      </c>
      <c r="X137" s="107">
        <v>-442.73787192888699</v>
      </c>
      <c r="Y137" s="107">
        <v>-421.73951217847701</v>
      </c>
      <c r="Z137" s="107">
        <v>-453.51299544744995</v>
      </c>
      <c r="AA137" s="108">
        <v>-1753.4727750269101</v>
      </c>
      <c r="AB137" s="107">
        <v>-445.37250523195598</v>
      </c>
      <c r="AC137" s="107">
        <v>-427.77864289882598</v>
      </c>
      <c r="AD137" s="107">
        <v>-415.331571376505</v>
      </c>
      <c r="AE137" s="107">
        <v>-464.58545285501901</v>
      </c>
      <c r="AF137" s="108">
        <v>-1753.06817236231</v>
      </c>
      <c r="AG137" s="107">
        <v>-435.73807574982698</v>
      </c>
      <c r="AH137" s="107">
        <v>-494.09011445231403</v>
      </c>
      <c r="AI137" s="107">
        <v>-494.88564224261899</v>
      </c>
      <c r="AK137" s="207">
        <v>-415.331571376505</v>
      </c>
      <c r="AL137" s="196">
        <f t="shared" ref="AL137:AL151" si="59">IF(ISERROR($AH137/AK137),"ns",IF($AI137/AK137&gt;200%,"x"&amp;(ROUND($AI137/AK137,1)),IF($AI137/AK137&lt;0,"ns",$AI137/AK137-1)))</f>
        <v>0.19154351931988556</v>
      </c>
      <c r="AM137" s="199"/>
      <c r="AN137" s="207">
        <v>-494.09011445231403</v>
      </c>
      <c r="AO137" s="196">
        <f t="shared" ref="AO137:AO151" si="60">IF(ISERROR($AI137/AN137),"ns",IF($AI137/AN137&gt;200%,"x"&amp;(ROUND($AI137/AN137,1)),IF($AI137/AN137&lt;0,"ns",$AI137/AN137-1)))</f>
        <v>1.6100864337000864E-3</v>
      </c>
      <c r="AP137" s="199"/>
      <c r="AQ137" s="207">
        <v>-1424.7138324447601</v>
      </c>
      <c r="AR137" s="196">
        <f t="shared" ref="AR137:AR151" si="61">IF(ISERROR($AQ137/(AB137+AC137+AD137)),"ns",IF($AQ137/(AB137+AC137+AD137)&gt;200%,"x"&amp;(ROUND($AQ137/(AB137+AC137+AD137),1)),IF($AQ137/(AB137+AC137+AD137)&lt;0,"ns",$AQ137/(AB137+AC137+AD137)-1)))</f>
        <v>0.10572987194548311</v>
      </c>
      <c r="AV137" s="146" t="b">
        <f t="shared" si="55"/>
        <v>0</v>
      </c>
      <c r="AW137" s="146" t="b">
        <f t="shared" si="56"/>
        <v>0</v>
      </c>
      <c r="AX137" s="146" t="b">
        <f t="shared" si="57"/>
        <v>0</v>
      </c>
      <c r="AY137" s="146" t="b">
        <f t="shared" si="58"/>
        <v>0</v>
      </c>
    </row>
    <row r="138" spans="1:51" ht="13">
      <c r="A138" s="109" t="s">
        <v>210</v>
      </c>
      <c r="B138" s="36" t="s">
        <v>42</v>
      </c>
      <c r="C138" s="110"/>
      <c r="D138" s="110"/>
      <c r="E138" s="110"/>
      <c r="F138" s="111"/>
      <c r="G138" s="112"/>
      <c r="H138" s="111">
        <v>-8.06</v>
      </c>
      <c r="I138" s="111">
        <v>-2.1399999999999988</v>
      </c>
      <c r="J138" s="111">
        <v>0</v>
      </c>
      <c r="K138" s="111">
        <v>0</v>
      </c>
      <c r="L138" s="112">
        <v>-10.199999999999999</v>
      </c>
      <c r="M138" s="111">
        <v>-10.199999999999999</v>
      </c>
      <c r="N138" s="111">
        <v>-0.29000000000000092</v>
      </c>
      <c r="O138" s="111">
        <v>0</v>
      </c>
      <c r="P138" s="111">
        <v>0</v>
      </c>
      <c r="Q138" s="112">
        <v>-10.49</v>
      </c>
      <c r="R138" s="111">
        <v>-16.709499999999998</v>
      </c>
      <c r="S138" s="111">
        <v>-5.0904999999999996</v>
      </c>
      <c r="T138" s="111">
        <v>0</v>
      </c>
      <c r="U138" s="111">
        <v>0</v>
      </c>
      <c r="V138" s="112">
        <v>-21.799999999999997</v>
      </c>
      <c r="W138" s="111">
        <v>-15.16</v>
      </c>
      <c r="X138" s="111">
        <v>-6.9726237600000012</v>
      </c>
      <c r="Y138" s="111">
        <v>0</v>
      </c>
      <c r="Z138" s="111">
        <v>-1.4269999999783067E-4</v>
      </c>
      <c r="AA138" s="112">
        <v>-22.132766459999999</v>
      </c>
      <c r="AB138" s="111">
        <v>-15.85563</v>
      </c>
      <c r="AC138" s="111">
        <v>-9.4279275299999998</v>
      </c>
      <c r="AD138" s="111">
        <v>0</v>
      </c>
      <c r="AE138" s="111">
        <v>0</v>
      </c>
      <c r="AF138" s="112">
        <v>-25.28355753</v>
      </c>
      <c r="AG138" s="111">
        <v>-20.433127630000001</v>
      </c>
      <c r="AH138" s="111">
        <v>-12.486760449999899</v>
      </c>
      <c r="AI138" s="111">
        <v>0</v>
      </c>
      <c r="AK138" s="200">
        <v>0</v>
      </c>
      <c r="AL138" s="196" t="str">
        <f t="shared" si="59"/>
        <v>ns</v>
      </c>
      <c r="AM138" s="201"/>
      <c r="AN138" s="200">
        <v>-12.486760449999899</v>
      </c>
      <c r="AO138" s="196">
        <f t="shared" si="60"/>
        <v>-1</v>
      </c>
      <c r="AP138" s="201"/>
      <c r="AQ138" s="200">
        <v>-32.9198880799999</v>
      </c>
      <c r="AR138" s="196">
        <f t="shared" si="61"/>
        <v>0.30202753473039046</v>
      </c>
      <c r="AS138" s="202"/>
      <c r="AT138" s="202"/>
      <c r="AU138" s="202"/>
      <c r="AV138" s="202" t="b">
        <f t="shared" si="55"/>
        <v>0</v>
      </c>
      <c r="AW138" s="202" t="b">
        <f t="shared" si="56"/>
        <v>0</v>
      </c>
      <c r="AX138" s="202" t="b">
        <f t="shared" si="57"/>
        <v>1</v>
      </c>
      <c r="AY138" s="202" t="b">
        <f t="shared" si="58"/>
        <v>1</v>
      </c>
    </row>
    <row r="139" spans="1:51" ht="13">
      <c r="A139" s="26" t="s">
        <v>211</v>
      </c>
      <c r="B139" s="33" t="s">
        <v>44</v>
      </c>
      <c r="C139" s="73">
        <v>261</v>
      </c>
      <c r="D139" s="73">
        <v>328</v>
      </c>
      <c r="E139" s="73">
        <v>282</v>
      </c>
      <c r="F139" s="73">
        <v>219</v>
      </c>
      <c r="G139" s="74">
        <v>1090</v>
      </c>
      <c r="H139" s="73">
        <v>249.67982278281499</v>
      </c>
      <c r="I139" s="73">
        <v>267.47718302902098</v>
      </c>
      <c r="J139" s="73">
        <v>271.55621129430102</v>
      </c>
      <c r="K139" s="73">
        <v>159.91432814797099</v>
      </c>
      <c r="L139" s="74">
        <v>948.62754525410799</v>
      </c>
      <c r="M139" s="164">
        <v>234.88330842077701</v>
      </c>
      <c r="N139" s="164">
        <v>266.72726773989399</v>
      </c>
      <c r="O139" s="164">
        <v>254.52935734680901</v>
      </c>
      <c r="P139" s="164">
        <v>168.127221801632</v>
      </c>
      <c r="Q139" s="74">
        <v>924.26715530911304</v>
      </c>
      <c r="R139" s="164">
        <v>237.25255915929401</v>
      </c>
      <c r="S139" s="164">
        <v>274.44426591638302</v>
      </c>
      <c r="T139" s="164">
        <v>245.22072070690101</v>
      </c>
      <c r="U139" s="164">
        <v>236.75023398411599</v>
      </c>
      <c r="V139" s="74">
        <v>993.66777976669403</v>
      </c>
      <c r="W139" s="164">
        <v>241.16196550805401</v>
      </c>
      <c r="X139" s="164">
        <v>271.80092845092503</v>
      </c>
      <c r="Y139" s="164">
        <v>269.99993086306102</v>
      </c>
      <c r="Z139" s="164">
        <v>259.10270065244998</v>
      </c>
      <c r="AA139" s="74">
        <v>1042.06552547449</v>
      </c>
      <c r="AB139" s="164">
        <v>225.044923883975</v>
      </c>
      <c r="AC139" s="164">
        <v>211.94743656343701</v>
      </c>
      <c r="AD139" s="164">
        <v>241.348415990869</v>
      </c>
      <c r="AE139" s="164">
        <v>227.72878288616101</v>
      </c>
      <c r="AF139" s="74">
        <v>906.06955932444203</v>
      </c>
      <c r="AG139" s="164">
        <v>257.664570659341</v>
      </c>
      <c r="AH139" s="164">
        <v>307.195697424336</v>
      </c>
      <c r="AI139" s="164">
        <v>299.34069073550899</v>
      </c>
      <c r="AK139" s="206">
        <v>241.348415990869</v>
      </c>
      <c r="AL139" s="196">
        <f t="shared" si="59"/>
        <v>0.24028446387994529</v>
      </c>
      <c r="AM139" s="196"/>
      <c r="AN139" s="206">
        <v>307.195697424336</v>
      </c>
      <c r="AO139" s="196">
        <f t="shared" si="60"/>
        <v>-2.5570041360236662E-2</v>
      </c>
      <c r="AP139" s="196"/>
      <c r="AQ139" s="206">
        <v>864.20095881918496</v>
      </c>
      <c r="AR139" s="196">
        <f t="shared" si="61"/>
        <v>0.27399234844289877</v>
      </c>
      <c r="AV139" s="146" t="b">
        <f t="shared" si="55"/>
        <v>0</v>
      </c>
      <c r="AW139" s="146" t="b">
        <f t="shared" si="56"/>
        <v>0</v>
      </c>
      <c r="AX139" s="146" t="b">
        <f t="shared" si="57"/>
        <v>0</v>
      </c>
      <c r="AY139" s="146" t="b">
        <f t="shared" si="58"/>
        <v>0</v>
      </c>
    </row>
    <row r="140" spans="1:51" ht="13">
      <c r="A140" s="26" t="s">
        <v>212</v>
      </c>
      <c r="B140" s="34" t="s">
        <v>46</v>
      </c>
      <c r="C140" s="113">
        <v>-149</v>
      </c>
      <c r="D140" s="113">
        <v>-149</v>
      </c>
      <c r="E140" s="113">
        <v>-146</v>
      </c>
      <c r="F140" s="113">
        <v>-145</v>
      </c>
      <c r="G140" s="118">
        <v>-589</v>
      </c>
      <c r="H140" s="113">
        <v>-126.706452572505</v>
      </c>
      <c r="I140" s="113">
        <v>-113.10048369759301</v>
      </c>
      <c r="J140" s="113">
        <v>-108.470970544461</v>
      </c>
      <c r="K140" s="113">
        <v>-105.632438362548</v>
      </c>
      <c r="L140" s="118">
        <v>-453.91034517710801</v>
      </c>
      <c r="M140" s="165">
        <v>-104.48967882293501</v>
      </c>
      <c r="N140" s="165">
        <v>-107.340264694219</v>
      </c>
      <c r="O140" s="165">
        <v>-113.073684311953</v>
      </c>
      <c r="P140" s="165">
        <v>-104.36539079863699</v>
      </c>
      <c r="Q140" s="118">
        <v>-429.269018627744</v>
      </c>
      <c r="R140" s="165">
        <v>-93.312010553514</v>
      </c>
      <c r="S140" s="165">
        <v>-85.304611795490302</v>
      </c>
      <c r="T140" s="165">
        <v>-95.360466901247605</v>
      </c>
      <c r="U140" s="165">
        <v>-83.775020721439901</v>
      </c>
      <c r="V140" s="118">
        <v>-357.75210997169199</v>
      </c>
      <c r="W140" s="165">
        <v>-88.529049521877695</v>
      </c>
      <c r="X140" s="165">
        <v>-83.690000135213495</v>
      </c>
      <c r="Y140" s="165">
        <v>-84.164225583527994</v>
      </c>
      <c r="Z140" s="165">
        <v>-78.240659106431295</v>
      </c>
      <c r="AA140" s="118">
        <v>-334.62393434705098</v>
      </c>
      <c r="AB140" s="165">
        <v>-115.365637295342</v>
      </c>
      <c r="AC140" s="165">
        <v>-198.51567301971301</v>
      </c>
      <c r="AD140" s="165">
        <v>-124.493164145268</v>
      </c>
      <c r="AE140" s="165">
        <v>-131.07859426392699</v>
      </c>
      <c r="AF140" s="118">
        <v>-569.45306872424999</v>
      </c>
      <c r="AG140" s="165">
        <v>-99.812624751608695</v>
      </c>
      <c r="AH140" s="165">
        <v>-120.220527836225</v>
      </c>
      <c r="AI140" s="165">
        <v>-108.834060663692</v>
      </c>
      <c r="AK140" s="208">
        <v>-124.493164145268</v>
      </c>
      <c r="AL140" s="196">
        <f t="shared" si="59"/>
        <v>-0.12578283786974664</v>
      </c>
      <c r="AM140" s="199"/>
      <c r="AN140" s="208">
        <v>-120.220527836225</v>
      </c>
      <c r="AO140" s="196">
        <f t="shared" si="60"/>
        <v>-9.4713169019226551E-2</v>
      </c>
      <c r="AP140" s="199"/>
      <c r="AQ140" s="208">
        <v>-328.86721325152598</v>
      </c>
      <c r="AR140" s="196">
        <f t="shared" si="61"/>
        <v>-0.24980300539535272</v>
      </c>
      <c r="AV140" s="146" t="b">
        <f t="shared" si="55"/>
        <v>0</v>
      </c>
      <c r="AW140" s="146" t="b">
        <f t="shared" si="56"/>
        <v>0</v>
      </c>
      <c r="AX140" s="146" t="b">
        <f t="shared" si="57"/>
        <v>0</v>
      </c>
      <c r="AY140" s="146" t="b">
        <f t="shared" si="58"/>
        <v>0</v>
      </c>
    </row>
    <row r="141" spans="1:51" ht="13">
      <c r="A141" s="26" t="s">
        <v>213</v>
      </c>
      <c r="B141" s="34" t="s">
        <v>50</v>
      </c>
      <c r="C141" s="113">
        <v>0</v>
      </c>
      <c r="D141" s="113">
        <v>0</v>
      </c>
      <c r="E141" s="113">
        <v>0</v>
      </c>
      <c r="F141" s="113">
        <v>0</v>
      </c>
      <c r="G141" s="118">
        <v>0</v>
      </c>
      <c r="H141" s="113">
        <v>-8.3273001483905799E-4</v>
      </c>
      <c r="I141" s="113">
        <v>2.5806241630527902E-4</v>
      </c>
      <c r="J141" s="113">
        <v>1.45040918034538E-2</v>
      </c>
      <c r="K141" s="113">
        <v>-1.39294242044201E-2</v>
      </c>
      <c r="L141" s="118">
        <v>0</v>
      </c>
      <c r="M141" s="165">
        <v>0</v>
      </c>
      <c r="N141" s="165">
        <v>0</v>
      </c>
      <c r="O141" s="165">
        <v>0</v>
      </c>
      <c r="P141" s="165">
        <v>0</v>
      </c>
      <c r="Q141" s="118">
        <v>0</v>
      </c>
      <c r="R141" s="165">
        <v>0</v>
      </c>
      <c r="S141" s="165">
        <v>0</v>
      </c>
      <c r="T141" s="165">
        <v>0</v>
      </c>
      <c r="U141" s="165">
        <v>0</v>
      </c>
      <c r="V141" s="118">
        <v>0</v>
      </c>
      <c r="W141" s="165">
        <v>0</v>
      </c>
      <c r="X141" s="165">
        <v>0</v>
      </c>
      <c r="Y141" s="165">
        <v>0</v>
      </c>
      <c r="Z141" s="165">
        <v>0</v>
      </c>
      <c r="AA141" s="118">
        <v>0</v>
      </c>
      <c r="AB141" s="165">
        <v>0</v>
      </c>
      <c r="AC141" s="165">
        <v>0</v>
      </c>
      <c r="AD141" s="165">
        <v>0</v>
      </c>
      <c r="AE141" s="165">
        <v>0</v>
      </c>
      <c r="AF141" s="118">
        <v>0</v>
      </c>
      <c r="AG141" s="165">
        <v>0</v>
      </c>
      <c r="AH141" s="165">
        <v>0.39900000000000002</v>
      </c>
      <c r="AI141" s="165">
        <v>0.94</v>
      </c>
      <c r="AK141" s="208">
        <v>0</v>
      </c>
      <c r="AL141" s="196" t="str">
        <f t="shared" si="59"/>
        <v>ns</v>
      </c>
      <c r="AM141" s="199"/>
      <c r="AN141" s="208">
        <v>0.39900000000000002</v>
      </c>
      <c r="AO141" s="196" t="str">
        <f t="shared" si="60"/>
        <v>x2.4</v>
      </c>
      <c r="AP141" s="199"/>
      <c r="AQ141" s="208">
        <v>1.339</v>
      </c>
      <c r="AR141" s="196" t="str">
        <f t="shared" si="61"/>
        <v>ns</v>
      </c>
      <c r="AV141" s="146" t="b">
        <f t="shared" si="55"/>
        <v>1</v>
      </c>
      <c r="AW141" s="146" t="b">
        <f t="shared" si="56"/>
        <v>0</v>
      </c>
      <c r="AX141" s="146" t="b">
        <f t="shared" si="57"/>
        <v>0</v>
      </c>
      <c r="AY141" s="146" t="b">
        <f t="shared" si="58"/>
        <v>0</v>
      </c>
    </row>
    <row r="142" spans="1:51" ht="13">
      <c r="A142" s="26" t="s">
        <v>214</v>
      </c>
      <c r="B142" s="34" t="s">
        <v>52</v>
      </c>
      <c r="C142" s="113">
        <v>0</v>
      </c>
      <c r="D142" s="113">
        <v>0</v>
      </c>
      <c r="E142" s="113">
        <v>2</v>
      </c>
      <c r="F142" s="113">
        <v>0</v>
      </c>
      <c r="G142" s="118">
        <v>2</v>
      </c>
      <c r="H142" s="113">
        <v>4.3930832950112401E-3</v>
      </c>
      <c r="I142" s="113">
        <v>0.189565312188549</v>
      </c>
      <c r="J142" s="113">
        <v>0.73761952285131005</v>
      </c>
      <c r="K142" s="113">
        <v>-1.4153119096037501</v>
      </c>
      <c r="L142" s="118">
        <v>-0.483733991268879</v>
      </c>
      <c r="M142" s="165">
        <v>0.21897630316276201</v>
      </c>
      <c r="N142" s="165">
        <v>1.5220736637489201E-2</v>
      </c>
      <c r="O142" s="165">
        <v>-7.5931081791970803</v>
      </c>
      <c r="P142" s="165">
        <v>-4.26211940977994</v>
      </c>
      <c r="Q142" s="118">
        <v>-11.621030549176799</v>
      </c>
      <c r="R142" s="165">
        <v>-5.1384483011318302E-2</v>
      </c>
      <c r="S142" s="165">
        <v>-0.16858326052595701</v>
      </c>
      <c r="T142" s="165">
        <v>0.45132934130372998</v>
      </c>
      <c r="U142" s="165">
        <v>13.925449163853299</v>
      </c>
      <c r="V142" s="118">
        <v>14.1568107616198</v>
      </c>
      <c r="W142" s="165">
        <v>6.3177467943121499E-2</v>
      </c>
      <c r="X142" s="165">
        <v>-1.0703719934462801</v>
      </c>
      <c r="Y142" s="165">
        <v>-2.7647706452485599E-2</v>
      </c>
      <c r="Z142" s="165">
        <v>3.3973228722282598</v>
      </c>
      <c r="AA142" s="118">
        <v>2.3624806402726199</v>
      </c>
      <c r="AB142" s="165">
        <v>1.09848084116886</v>
      </c>
      <c r="AC142" s="165">
        <v>64.713864296813298</v>
      </c>
      <c r="AD142" s="165">
        <v>6.2256125904963904</v>
      </c>
      <c r="AE142" s="165">
        <v>-0.35892142200584398</v>
      </c>
      <c r="AF142" s="118">
        <v>71.679036306472696</v>
      </c>
      <c r="AG142" s="165">
        <v>2.3554019181492198</v>
      </c>
      <c r="AH142" s="165">
        <v>-15.831974769068101</v>
      </c>
      <c r="AI142" s="165">
        <v>0.36651288358892298</v>
      </c>
      <c r="AK142" s="208">
        <v>6.2256125904963904</v>
      </c>
      <c r="AL142" s="196">
        <f t="shared" si="59"/>
        <v>-0.94112822179966393</v>
      </c>
      <c r="AM142" s="199"/>
      <c r="AN142" s="208">
        <v>-15.831974769068101</v>
      </c>
      <c r="AO142" s="196" t="str">
        <f t="shared" si="60"/>
        <v>ns</v>
      </c>
      <c r="AP142" s="199"/>
      <c r="AQ142" s="208">
        <v>-13.110059967330001</v>
      </c>
      <c r="AR142" s="196" t="str">
        <f t="shared" si="61"/>
        <v>ns</v>
      </c>
      <c r="AV142" s="146" t="b">
        <f t="shared" si="55"/>
        <v>0</v>
      </c>
      <c r="AW142" s="146" t="b">
        <f t="shared" si="56"/>
        <v>0</v>
      </c>
      <c r="AX142" s="146" t="b">
        <f t="shared" si="57"/>
        <v>0</v>
      </c>
      <c r="AY142" s="146" t="b">
        <f t="shared" si="58"/>
        <v>0</v>
      </c>
    </row>
    <row r="143" spans="1:51" ht="13">
      <c r="A143" s="26" t="s">
        <v>215</v>
      </c>
      <c r="B143" s="34" t="s">
        <v>54</v>
      </c>
      <c r="C143" s="113">
        <v>0</v>
      </c>
      <c r="D143" s="113">
        <v>0</v>
      </c>
      <c r="E143" s="113">
        <v>0</v>
      </c>
      <c r="F143" s="113">
        <v>0</v>
      </c>
      <c r="G143" s="118">
        <v>0</v>
      </c>
      <c r="H143" s="113">
        <v>0</v>
      </c>
      <c r="I143" s="113">
        <v>0</v>
      </c>
      <c r="J143" s="113">
        <v>0</v>
      </c>
      <c r="K143" s="113">
        <v>0</v>
      </c>
      <c r="L143" s="118">
        <v>0</v>
      </c>
      <c r="M143" s="165">
        <v>0</v>
      </c>
      <c r="N143" s="165">
        <v>0</v>
      </c>
      <c r="O143" s="165">
        <v>0</v>
      </c>
      <c r="P143" s="165">
        <v>3.5570414469111698E-4</v>
      </c>
      <c r="Q143" s="118">
        <v>3.5570414469111698E-4</v>
      </c>
      <c r="R143" s="165">
        <v>0</v>
      </c>
      <c r="S143" s="165">
        <v>0</v>
      </c>
      <c r="T143" s="165">
        <v>0</v>
      </c>
      <c r="U143" s="165">
        <v>0</v>
      </c>
      <c r="V143" s="118">
        <v>0</v>
      </c>
      <c r="W143" s="165">
        <v>0</v>
      </c>
      <c r="X143" s="165">
        <v>0</v>
      </c>
      <c r="Y143" s="165">
        <v>0</v>
      </c>
      <c r="Z143" s="165">
        <v>0</v>
      </c>
      <c r="AA143" s="118">
        <v>0</v>
      </c>
      <c r="AB143" s="165">
        <v>0</v>
      </c>
      <c r="AC143" s="165">
        <v>0</v>
      </c>
      <c r="AD143" s="165">
        <v>0</v>
      </c>
      <c r="AE143" s="165">
        <v>0</v>
      </c>
      <c r="AF143" s="118">
        <v>0</v>
      </c>
      <c r="AG143" s="165">
        <v>0</v>
      </c>
      <c r="AH143" s="165">
        <v>377.63200000000001</v>
      </c>
      <c r="AI143" s="165">
        <v>0</v>
      </c>
      <c r="AK143" s="208">
        <v>0</v>
      </c>
      <c r="AL143" s="196" t="str">
        <f t="shared" si="59"/>
        <v>ns</v>
      </c>
      <c r="AM143" s="199"/>
      <c r="AN143" s="208">
        <v>377.63200000000001</v>
      </c>
      <c r="AO143" s="196">
        <f t="shared" si="60"/>
        <v>-1</v>
      </c>
      <c r="AP143" s="199"/>
      <c r="AQ143" s="208">
        <v>377.63200000000001</v>
      </c>
      <c r="AR143" s="196" t="str">
        <f t="shared" si="61"/>
        <v>ns</v>
      </c>
      <c r="AV143" s="146" t="b">
        <f t="shared" si="55"/>
        <v>1</v>
      </c>
      <c r="AW143" s="146" t="b">
        <f t="shared" si="56"/>
        <v>0</v>
      </c>
      <c r="AX143" s="146" t="b">
        <f t="shared" si="57"/>
        <v>1</v>
      </c>
      <c r="AY143" s="146" t="b">
        <f t="shared" si="58"/>
        <v>1</v>
      </c>
    </row>
    <row r="144" spans="1:51" ht="13">
      <c r="A144" s="26" t="s">
        <v>216</v>
      </c>
      <c r="B144" s="33" t="s">
        <v>56</v>
      </c>
      <c r="C144" s="73">
        <v>112</v>
      </c>
      <c r="D144" s="73">
        <v>179</v>
      </c>
      <c r="E144" s="73">
        <v>138</v>
      </c>
      <c r="F144" s="73">
        <v>74</v>
      </c>
      <c r="G144" s="74">
        <v>503</v>
      </c>
      <c r="H144" s="73">
        <v>122.97693056359</v>
      </c>
      <c r="I144" s="73">
        <v>154.566522706032</v>
      </c>
      <c r="J144" s="73">
        <v>163.83736436449399</v>
      </c>
      <c r="K144" s="73">
        <v>52.852648451614598</v>
      </c>
      <c r="L144" s="74">
        <v>494.23346608573098</v>
      </c>
      <c r="M144" s="164">
        <v>130.612605901005</v>
      </c>
      <c r="N144" s="164">
        <v>159.402223782313</v>
      </c>
      <c r="O144" s="164">
        <v>133.862564855659</v>
      </c>
      <c r="P144" s="164">
        <v>59.5000672973596</v>
      </c>
      <c r="Q144" s="74">
        <v>483.37746183633698</v>
      </c>
      <c r="R144" s="164">
        <v>143.88916412276899</v>
      </c>
      <c r="S144" s="164">
        <v>188.97107086036601</v>
      </c>
      <c r="T144" s="164">
        <v>150.31158314695699</v>
      </c>
      <c r="U144" s="164">
        <v>166.90066242653</v>
      </c>
      <c r="V144" s="74">
        <v>650.07248055662205</v>
      </c>
      <c r="W144" s="164">
        <v>152.69609345411899</v>
      </c>
      <c r="X144" s="164">
        <v>187.04055632226499</v>
      </c>
      <c r="Y144" s="164">
        <v>185.80805757307999</v>
      </c>
      <c r="Z144" s="164">
        <v>184.259364418247</v>
      </c>
      <c r="AA144" s="74">
        <v>709.804071767712</v>
      </c>
      <c r="AB144" s="164">
        <v>110.777767429802</v>
      </c>
      <c r="AC144" s="164">
        <v>78.145627840536704</v>
      </c>
      <c r="AD144" s="164">
        <v>123.080864436097</v>
      </c>
      <c r="AE144" s="164">
        <v>96.291267200228404</v>
      </c>
      <c r="AF144" s="74">
        <v>408.29552690666401</v>
      </c>
      <c r="AG144" s="164">
        <v>160.20734782588201</v>
      </c>
      <c r="AH144" s="164">
        <v>549.17419481904199</v>
      </c>
      <c r="AI144" s="164">
        <v>191.813142955405</v>
      </c>
      <c r="AK144" s="206">
        <v>123.080864436097</v>
      </c>
      <c r="AL144" s="196">
        <f t="shared" si="59"/>
        <v>0.55843188000189481</v>
      </c>
      <c r="AM144" s="196"/>
      <c r="AN144" s="206">
        <v>549.17419481904199</v>
      </c>
      <c r="AO144" s="196">
        <f t="shared" si="60"/>
        <v>-0.6507244062722044</v>
      </c>
      <c r="AP144" s="196"/>
      <c r="AQ144" s="206">
        <v>901.19468560032897</v>
      </c>
      <c r="AR144" s="196" t="str">
        <f t="shared" si="61"/>
        <v>x2.9</v>
      </c>
      <c r="AV144" s="146" t="b">
        <f t="shared" si="55"/>
        <v>0</v>
      </c>
      <c r="AW144" s="146" t="b">
        <f t="shared" si="56"/>
        <v>0</v>
      </c>
      <c r="AX144" s="146" t="b">
        <f t="shared" si="57"/>
        <v>0</v>
      </c>
      <c r="AY144" s="146" t="b">
        <f t="shared" si="58"/>
        <v>0</v>
      </c>
    </row>
    <row r="145" spans="1:51" ht="13">
      <c r="A145" s="26" t="s">
        <v>217</v>
      </c>
      <c r="B145" s="34" t="s">
        <v>58</v>
      </c>
      <c r="C145" s="113">
        <v>-46</v>
      </c>
      <c r="D145" s="113">
        <v>-57</v>
      </c>
      <c r="E145" s="113">
        <v>-40</v>
      </c>
      <c r="F145" s="113">
        <v>-18</v>
      </c>
      <c r="G145" s="118">
        <v>-161</v>
      </c>
      <c r="H145" s="113">
        <v>-42.502830482395296</v>
      </c>
      <c r="I145" s="113">
        <v>-48.393033278496901</v>
      </c>
      <c r="J145" s="113">
        <v>-52.230238977562898</v>
      </c>
      <c r="K145" s="113">
        <v>-13.6015965612683</v>
      </c>
      <c r="L145" s="118">
        <v>-156.72769929972301</v>
      </c>
      <c r="M145" s="165">
        <v>-43.987625763573398</v>
      </c>
      <c r="N145" s="165">
        <v>-47.253358185983899</v>
      </c>
      <c r="O145" s="165">
        <v>-41.935247943334502</v>
      </c>
      <c r="P145" s="165">
        <v>-18.844214258065598</v>
      </c>
      <c r="Q145" s="118">
        <v>-152.02044615095701</v>
      </c>
      <c r="R145" s="165">
        <v>-46.704047496310302</v>
      </c>
      <c r="S145" s="165">
        <v>-54.315588141913203</v>
      </c>
      <c r="T145" s="165">
        <v>-44.612642454170903</v>
      </c>
      <c r="U145" s="165">
        <v>-39.4106975601036</v>
      </c>
      <c r="V145" s="118">
        <v>-185.042975652498</v>
      </c>
      <c r="W145" s="165">
        <v>-44.119177203683499</v>
      </c>
      <c r="X145" s="165">
        <v>-52.375191100509603</v>
      </c>
      <c r="Y145" s="165">
        <v>-54.141116592863597</v>
      </c>
      <c r="Z145" s="165">
        <v>-48.628990172156001</v>
      </c>
      <c r="AA145" s="118">
        <v>-199.26447506921301</v>
      </c>
      <c r="AB145" s="165">
        <v>-36.817766633669699</v>
      </c>
      <c r="AC145" s="165">
        <v>-16.089953626634799</v>
      </c>
      <c r="AD145" s="165">
        <v>-33.2038419041384</v>
      </c>
      <c r="AE145" s="165">
        <v>-15.2637238543329</v>
      </c>
      <c r="AF145" s="118">
        <v>-101.37528601877599</v>
      </c>
      <c r="AG145" s="165">
        <v>-49.849863427690799</v>
      </c>
      <c r="AH145" s="165">
        <v>-21.344526128977002</v>
      </c>
      <c r="AI145" s="165">
        <v>-59.390618356011402</v>
      </c>
      <c r="AK145" s="208">
        <v>-33.2038419041384</v>
      </c>
      <c r="AL145" s="196">
        <f t="shared" si="59"/>
        <v>0.78866706230790662</v>
      </c>
      <c r="AM145" s="199"/>
      <c r="AN145" s="208">
        <v>-21.344526128977002</v>
      </c>
      <c r="AO145" s="196" t="str">
        <f t="shared" si="60"/>
        <v>x2.8</v>
      </c>
      <c r="AP145" s="199"/>
      <c r="AQ145" s="208">
        <v>-130.585007912679</v>
      </c>
      <c r="AR145" s="196">
        <f t="shared" si="61"/>
        <v>0.51646311633863307</v>
      </c>
      <c r="AV145" s="146" t="b">
        <f t="shared" si="55"/>
        <v>0</v>
      </c>
      <c r="AW145" s="146" t="b">
        <f t="shared" si="56"/>
        <v>0</v>
      </c>
      <c r="AX145" s="146" t="b">
        <f t="shared" si="57"/>
        <v>0</v>
      </c>
      <c r="AY145" s="146" t="b">
        <f t="shared" si="58"/>
        <v>0</v>
      </c>
    </row>
    <row r="146" spans="1:51" ht="13">
      <c r="A146" s="26" t="s">
        <v>218</v>
      </c>
      <c r="B146" s="34" t="s">
        <v>60</v>
      </c>
      <c r="C146" s="113">
        <v>-15</v>
      </c>
      <c r="D146" s="113">
        <v>1</v>
      </c>
      <c r="E146" s="113">
        <v>-2</v>
      </c>
      <c r="F146" s="113">
        <v>2</v>
      </c>
      <c r="G146" s="118">
        <v>-14</v>
      </c>
      <c r="H146" s="113">
        <v>0</v>
      </c>
      <c r="I146" s="113">
        <v>0</v>
      </c>
      <c r="J146" s="113">
        <v>0</v>
      </c>
      <c r="K146" s="113">
        <v>-2.7560034359947299</v>
      </c>
      <c r="L146" s="118">
        <v>-2.7560034359947299</v>
      </c>
      <c r="M146" s="165">
        <v>3.5388829694490101E-2</v>
      </c>
      <c r="N146" s="165">
        <v>-7.8754024660156602E-3</v>
      </c>
      <c r="O146" s="165">
        <v>3.7659041699853301E-3</v>
      </c>
      <c r="P146" s="165">
        <v>-2.1269675061987101E-2</v>
      </c>
      <c r="Q146" s="118">
        <v>1.0009656336472701E-2</v>
      </c>
      <c r="R146" s="165">
        <v>0</v>
      </c>
      <c r="S146" s="165">
        <v>0</v>
      </c>
      <c r="T146" s="165">
        <v>0</v>
      </c>
      <c r="U146" s="165">
        <v>0</v>
      </c>
      <c r="V146" s="118">
        <v>0</v>
      </c>
      <c r="W146" s="165">
        <v>0</v>
      </c>
      <c r="X146" s="165">
        <v>0</v>
      </c>
      <c r="Y146" s="165">
        <v>0</v>
      </c>
      <c r="Z146" s="165">
        <v>-45.761107891886297</v>
      </c>
      <c r="AA146" s="118">
        <v>-45.761107891886297</v>
      </c>
      <c r="AB146" s="165">
        <v>-0.40873503782354398</v>
      </c>
      <c r="AC146" s="165">
        <v>-0.147858773948324</v>
      </c>
      <c r="AD146" s="165">
        <v>-0.43499486647979202</v>
      </c>
      <c r="AE146" s="165">
        <v>-6.5637572329263802</v>
      </c>
      <c r="AF146" s="118">
        <v>-7.5553459111780397</v>
      </c>
      <c r="AG146" s="165">
        <v>-0.93523566966551097</v>
      </c>
      <c r="AH146" s="165">
        <v>0.20044799940894201</v>
      </c>
      <c r="AI146" s="165">
        <v>-2.7006204016898399</v>
      </c>
      <c r="AK146" s="208">
        <v>-0.43499486647979202</v>
      </c>
      <c r="AL146" s="196" t="str">
        <f t="shared" si="59"/>
        <v>x6.2</v>
      </c>
      <c r="AM146" s="199"/>
      <c r="AN146" s="208">
        <v>0.20044799940894201</v>
      </c>
      <c r="AO146" s="196" t="str">
        <f t="shared" si="60"/>
        <v>ns</v>
      </c>
      <c r="AP146" s="199"/>
      <c r="AQ146" s="208">
        <v>-3.4354080719464402</v>
      </c>
      <c r="AR146" s="196" t="str">
        <f t="shared" si="61"/>
        <v>x3.5</v>
      </c>
      <c r="AV146" s="146" t="b">
        <f t="shared" si="55"/>
        <v>0</v>
      </c>
      <c r="AW146" s="146" t="b">
        <f t="shared" si="56"/>
        <v>0</v>
      </c>
      <c r="AX146" s="146" t="b">
        <f t="shared" si="57"/>
        <v>0</v>
      </c>
      <c r="AY146" s="146" t="b">
        <f t="shared" si="58"/>
        <v>0</v>
      </c>
    </row>
    <row r="147" spans="1:51" ht="13">
      <c r="A147" s="26" t="s">
        <v>219</v>
      </c>
      <c r="B147" s="33" t="s">
        <v>62</v>
      </c>
      <c r="C147" s="73">
        <v>51</v>
      </c>
      <c r="D147" s="73">
        <v>123</v>
      </c>
      <c r="E147" s="73">
        <v>96</v>
      </c>
      <c r="F147" s="73">
        <v>58</v>
      </c>
      <c r="G147" s="74">
        <v>328</v>
      </c>
      <c r="H147" s="73">
        <v>80.474100081194905</v>
      </c>
      <c r="I147" s="73">
        <v>106.173489427536</v>
      </c>
      <c r="J147" s="73">
        <v>111.607125386931</v>
      </c>
      <c r="K147" s="73">
        <v>36.495048454351597</v>
      </c>
      <c r="L147" s="74">
        <v>334.74976335001401</v>
      </c>
      <c r="M147" s="164">
        <v>86.660368967125905</v>
      </c>
      <c r="N147" s="164">
        <v>112.140990193863</v>
      </c>
      <c r="O147" s="164">
        <v>91.931082816494794</v>
      </c>
      <c r="P147" s="164">
        <v>40.6345833642321</v>
      </c>
      <c r="Q147" s="74">
        <v>331.36702534171599</v>
      </c>
      <c r="R147" s="164">
        <v>97.185116626458793</v>
      </c>
      <c r="S147" s="164">
        <v>134.65548271845299</v>
      </c>
      <c r="T147" s="164">
        <v>105.698940692786</v>
      </c>
      <c r="U147" s="164">
        <v>127.48996486642601</v>
      </c>
      <c r="V147" s="74">
        <v>465.029504904124</v>
      </c>
      <c r="W147" s="164">
        <v>108.576916250436</v>
      </c>
      <c r="X147" s="164">
        <v>134.665365221755</v>
      </c>
      <c r="Y147" s="164">
        <v>131.66694098021699</v>
      </c>
      <c r="Z147" s="164">
        <v>89.869266354204896</v>
      </c>
      <c r="AA147" s="74">
        <v>464.77848880661298</v>
      </c>
      <c r="AB147" s="164">
        <v>73.551265758309</v>
      </c>
      <c r="AC147" s="164">
        <v>61.907815439953502</v>
      </c>
      <c r="AD147" s="164">
        <v>89.442027665479003</v>
      </c>
      <c r="AE147" s="164">
        <v>74.463786112969004</v>
      </c>
      <c r="AF147" s="74">
        <v>299.36489497671101</v>
      </c>
      <c r="AG147" s="164">
        <v>109.42224872852501</v>
      </c>
      <c r="AH147" s="164">
        <v>528.03011668947397</v>
      </c>
      <c r="AI147" s="164">
        <v>129.72190419770399</v>
      </c>
      <c r="AK147" s="206">
        <v>89.442027665479003</v>
      </c>
      <c r="AL147" s="196">
        <f t="shared" si="59"/>
        <v>0.45034619164578027</v>
      </c>
      <c r="AM147" s="196"/>
      <c r="AN147" s="206">
        <v>528.03011668947397</v>
      </c>
      <c r="AO147" s="196">
        <f t="shared" si="60"/>
        <v>-0.75432858828014282</v>
      </c>
      <c r="AP147" s="196"/>
      <c r="AQ147" s="206">
        <v>767.17426961570402</v>
      </c>
      <c r="AR147" s="196" t="str">
        <f t="shared" si="61"/>
        <v>x3.4</v>
      </c>
      <c r="AV147" s="146" t="b">
        <f t="shared" si="55"/>
        <v>0</v>
      </c>
      <c r="AW147" s="146" t="b">
        <f t="shared" si="56"/>
        <v>0</v>
      </c>
      <c r="AX147" s="146" t="b">
        <f t="shared" si="57"/>
        <v>0</v>
      </c>
      <c r="AY147" s="146" t="b">
        <f t="shared" si="58"/>
        <v>0</v>
      </c>
    </row>
    <row r="148" spans="1:51" ht="13">
      <c r="A148" s="26" t="s">
        <v>220</v>
      </c>
      <c r="B148" s="34" t="s">
        <v>64</v>
      </c>
      <c r="C148" s="113">
        <v>-24</v>
      </c>
      <c r="D148" s="113">
        <v>-32</v>
      </c>
      <c r="E148" s="113">
        <v>-27</v>
      </c>
      <c r="F148" s="113">
        <v>-19</v>
      </c>
      <c r="G148" s="118">
        <v>-102</v>
      </c>
      <c r="H148" s="113">
        <v>-26.986817415973501</v>
      </c>
      <c r="I148" s="113">
        <v>-29.849179673987599</v>
      </c>
      <c r="J148" s="113">
        <v>-32.233018746427099</v>
      </c>
      <c r="K148" s="113">
        <v>-12.5460943733435</v>
      </c>
      <c r="L148" s="118">
        <v>-101.61511020973199</v>
      </c>
      <c r="M148" s="165">
        <v>-26.0512363409015</v>
      </c>
      <c r="N148" s="165">
        <v>-31.116482901389599</v>
      </c>
      <c r="O148" s="165">
        <v>-27.5160033269118</v>
      </c>
      <c r="P148" s="165">
        <v>-12.453473638396099</v>
      </c>
      <c r="Q148" s="118">
        <v>-97.137196207599104</v>
      </c>
      <c r="R148" s="165">
        <v>-27.493504010058199</v>
      </c>
      <c r="S148" s="165">
        <v>-36.184116828623999</v>
      </c>
      <c r="T148" s="165">
        <v>-29.170552219222401</v>
      </c>
      <c r="U148" s="165">
        <v>-31.557918504614001</v>
      </c>
      <c r="V148" s="118">
        <v>-124.40609156251899</v>
      </c>
      <c r="W148" s="165">
        <v>-29.262710209709098</v>
      </c>
      <c r="X148" s="165">
        <v>-36.401806361596101</v>
      </c>
      <c r="Y148" s="165">
        <v>-34.939796637120601</v>
      </c>
      <c r="Z148" s="165">
        <v>-31.220920634711899</v>
      </c>
      <c r="AA148" s="118">
        <v>-131.82523384313799</v>
      </c>
      <c r="AB148" s="165">
        <v>-21.662567311278099</v>
      </c>
      <c r="AC148" s="165">
        <v>-25.3780896277921</v>
      </c>
      <c r="AD148" s="165">
        <v>-26.484336994454601</v>
      </c>
      <c r="AE148" s="165">
        <v>-18.584928142770899</v>
      </c>
      <c r="AF148" s="118">
        <v>-92.109922076295703</v>
      </c>
      <c r="AG148" s="165">
        <v>-30.049956260464299</v>
      </c>
      <c r="AH148" s="165">
        <v>-131.95169245952101</v>
      </c>
      <c r="AI148" s="165">
        <v>-31.1789819571446</v>
      </c>
      <c r="AK148" s="208">
        <v>-26.484336994454601</v>
      </c>
      <c r="AL148" s="196">
        <f t="shared" si="59"/>
        <v>0.17726118511756517</v>
      </c>
      <c r="AM148" s="199"/>
      <c r="AN148" s="208">
        <v>-131.95169245952101</v>
      </c>
      <c r="AO148" s="196">
        <f t="shared" si="60"/>
        <v>-0.76370911675339503</v>
      </c>
      <c r="AP148" s="199"/>
      <c r="AQ148" s="208">
        <v>-193.18063067713001</v>
      </c>
      <c r="AR148" s="196" t="str">
        <f t="shared" si="61"/>
        <v>x2.6</v>
      </c>
      <c r="AV148" s="146" t="b">
        <f t="shared" si="55"/>
        <v>0</v>
      </c>
      <c r="AW148" s="146" t="b">
        <f t="shared" si="56"/>
        <v>0</v>
      </c>
      <c r="AX148" s="146" t="b">
        <f t="shared" si="57"/>
        <v>0</v>
      </c>
      <c r="AY148" s="146" t="b">
        <f t="shared" si="58"/>
        <v>0</v>
      </c>
    </row>
    <row r="149" spans="1:51" ht="13">
      <c r="A149" s="26" t="s">
        <v>221</v>
      </c>
      <c r="B149" s="41" t="s">
        <v>66</v>
      </c>
      <c r="C149" s="74">
        <v>27</v>
      </c>
      <c r="D149" s="74">
        <v>91</v>
      </c>
      <c r="E149" s="74">
        <v>69</v>
      </c>
      <c r="F149" s="74">
        <v>39</v>
      </c>
      <c r="G149" s="74">
        <v>226</v>
      </c>
      <c r="H149" s="74">
        <v>53.4872826652215</v>
      </c>
      <c r="I149" s="74">
        <v>76.324309753547993</v>
      </c>
      <c r="J149" s="74">
        <v>79.374106640504195</v>
      </c>
      <c r="K149" s="74">
        <v>23.9489540810082</v>
      </c>
      <c r="L149" s="74">
        <v>233.13465314028201</v>
      </c>
      <c r="M149" s="167">
        <v>60.609132626224401</v>
      </c>
      <c r="N149" s="167">
        <v>81.024507292473601</v>
      </c>
      <c r="O149" s="167">
        <v>64.415079489582993</v>
      </c>
      <c r="P149" s="167">
        <v>28.181109725835899</v>
      </c>
      <c r="Q149" s="74">
        <v>234.22982913411701</v>
      </c>
      <c r="R149" s="167">
        <v>69.691612616400505</v>
      </c>
      <c r="S149" s="167">
        <v>98.4713658898293</v>
      </c>
      <c r="T149" s="167">
        <v>76.528388473563794</v>
      </c>
      <c r="U149" s="167">
        <v>95.932046361812098</v>
      </c>
      <c r="V149" s="74">
        <v>340.62341334160601</v>
      </c>
      <c r="W149" s="167">
        <v>79.314206040726702</v>
      </c>
      <c r="X149" s="167">
        <v>98.263558860159407</v>
      </c>
      <c r="Y149" s="167">
        <v>96.727144343096001</v>
      </c>
      <c r="Z149" s="167">
        <v>58.648345719493001</v>
      </c>
      <c r="AA149" s="74">
        <v>332.95325496347499</v>
      </c>
      <c r="AB149" s="167">
        <v>51.888698447030897</v>
      </c>
      <c r="AC149" s="167">
        <v>36.529725812161502</v>
      </c>
      <c r="AD149" s="167">
        <v>62.957690671024402</v>
      </c>
      <c r="AE149" s="167">
        <v>55.878857970198098</v>
      </c>
      <c r="AF149" s="74">
        <v>207.254972900415</v>
      </c>
      <c r="AG149" s="167">
        <v>79.372292468060905</v>
      </c>
      <c r="AH149" s="167">
        <v>396.07842422995299</v>
      </c>
      <c r="AI149" s="167">
        <v>98.542922240559804</v>
      </c>
      <c r="AK149" s="206">
        <v>62.957690671024402</v>
      </c>
      <c r="AL149" s="196">
        <f t="shared" si="59"/>
        <v>0.56522453714956744</v>
      </c>
      <c r="AM149" s="196"/>
      <c r="AN149" s="206">
        <v>396.07842422995299</v>
      </c>
      <c r="AO149" s="196">
        <f t="shared" si="60"/>
        <v>-0.75120350866840369</v>
      </c>
      <c r="AP149" s="196"/>
      <c r="AQ149" s="206">
        <v>573.99363893857299</v>
      </c>
      <c r="AR149" s="196" t="str">
        <f t="shared" si="61"/>
        <v>x3.8</v>
      </c>
      <c r="AV149" s="146" t="b">
        <f t="shared" si="55"/>
        <v>0</v>
      </c>
      <c r="AW149" s="146" t="b">
        <f t="shared" si="56"/>
        <v>0</v>
      </c>
      <c r="AX149" s="146" t="b">
        <f t="shared" si="57"/>
        <v>0</v>
      </c>
      <c r="AY149" s="146" t="b">
        <f t="shared" si="58"/>
        <v>0</v>
      </c>
    </row>
    <row r="150" spans="1:51" ht="13">
      <c r="A150" s="26"/>
      <c r="H150" s="113"/>
      <c r="I150" s="113"/>
      <c r="J150" s="113"/>
      <c r="K150" s="113"/>
      <c r="L150" s="100"/>
      <c r="M150" s="165"/>
      <c r="N150" s="165"/>
      <c r="O150" s="165"/>
      <c r="P150" s="165"/>
      <c r="Q150" s="100"/>
      <c r="R150" s="165"/>
      <c r="S150" s="165"/>
      <c r="T150" s="165"/>
      <c r="U150" s="165"/>
      <c r="V150" s="100"/>
      <c r="W150" s="165"/>
      <c r="X150" s="165"/>
      <c r="Y150" s="165"/>
      <c r="Z150" s="165"/>
      <c r="AA150" s="165"/>
      <c r="AB150" s="165"/>
      <c r="AC150" s="165"/>
      <c r="AD150" s="165"/>
      <c r="AE150" s="165"/>
      <c r="AF150" s="165"/>
      <c r="AG150" s="165"/>
      <c r="AH150" s="165"/>
      <c r="AI150" s="165"/>
      <c r="AK150" s="208"/>
      <c r="AL150" s="196" t="str">
        <f t="shared" si="59"/>
        <v>ns</v>
      </c>
      <c r="AM150" s="205"/>
      <c r="AN150" s="208"/>
      <c r="AO150" s="196" t="str">
        <f t="shared" si="60"/>
        <v>ns</v>
      </c>
      <c r="AP150" s="205"/>
      <c r="AQ150" s="208"/>
      <c r="AR150" s="196" t="str">
        <f t="shared" si="61"/>
        <v>ns</v>
      </c>
    </row>
    <row r="151" spans="1:51" ht="16" thickBot="1">
      <c r="A151" s="26"/>
      <c r="B151" s="114" t="s">
        <v>222</v>
      </c>
      <c r="C151" s="115"/>
      <c r="D151" s="115"/>
      <c r="E151" s="115"/>
      <c r="F151" s="115"/>
      <c r="G151" s="115"/>
      <c r="H151" s="180"/>
      <c r="I151" s="180"/>
      <c r="J151" s="180"/>
      <c r="K151" s="180"/>
      <c r="L151" s="115"/>
      <c r="M151" s="181"/>
      <c r="N151" s="181"/>
      <c r="O151" s="181"/>
      <c r="P151" s="181"/>
      <c r="Q151" s="115"/>
      <c r="R151" s="181"/>
      <c r="S151" s="181"/>
      <c r="T151" s="181"/>
      <c r="U151" s="181"/>
      <c r="V151" s="115"/>
      <c r="W151" s="181"/>
      <c r="X151" s="181"/>
      <c r="Y151" s="181"/>
      <c r="Z151" s="181"/>
      <c r="AA151" s="181"/>
      <c r="AB151" s="181"/>
      <c r="AC151" s="181"/>
      <c r="AD151" s="181"/>
      <c r="AE151" s="181"/>
      <c r="AF151" s="181"/>
      <c r="AG151" s="181"/>
      <c r="AH151" s="181"/>
      <c r="AI151" s="181"/>
      <c r="AK151" s="223"/>
      <c r="AL151" s="196" t="str">
        <f t="shared" si="59"/>
        <v>ns</v>
      </c>
      <c r="AM151" s="223"/>
      <c r="AN151" s="223"/>
      <c r="AO151" s="196" t="str">
        <f t="shared" si="60"/>
        <v>ns</v>
      </c>
      <c r="AP151" s="223"/>
      <c r="AQ151" s="223"/>
      <c r="AR151" s="196" t="str">
        <f t="shared" si="61"/>
        <v>ns</v>
      </c>
    </row>
    <row r="152" spans="1:51" ht="13">
      <c r="A152" s="26"/>
      <c r="H152" s="113"/>
      <c r="I152" s="113"/>
      <c r="J152" s="113"/>
      <c r="K152" s="113"/>
      <c r="L152" s="100"/>
      <c r="M152" s="165"/>
      <c r="N152" s="165"/>
      <c r="O152" s="165"/>
      <c r="P152" s="165"/>
      <c r="Q152" s="100"/>
      <c r="R152" s="165"/>
      <c r="S152" s="165"/>
      <c r="T152" s="165"/>
      <c r="U152" s="165"/>
      <c r="V152" s="100"/>
      <c r="W152" s="165"/>
      <c r="X152" s="165"/>
      <c r="Y152" s="165"/>
      <c r="Z152" s="165"/>
      <c r="AA152" s="165"/>
      <c r="AB152" s="165"/>
      <c r="AC152" s="165"/>
      <c r="AD152" s="165"/>
      <c r="AE152" s="165"/>
      <c r="AF152" s="165"/>
      <c r="AG152" s="165"/>
      <c r="AH152" s="165"/>
      <c r="AI152" s="165"/>
      <c r="AK152" s="208"/>
      <c r="AL152" s="205"/>
      <c r="AM152" s="205"/>
      <c r="AN152" s="208"/>
      <c r="AO152" s="205"/>
      <c r="AP152" s="205"/>
      <c r="AQ152" s="208"/>
      <c r="AR152" s="205"/>
    </row>
    <row r="153" spans="1:51" ht="26">
      <c r="A153" s="26"/>
      <c r="B153" s="116" t="s">
        <v>36</v>
      </c>
      <c r="C153" s="117" t="s">
        <v>112</v>
      </c>
      <c r="D153" s="117" t="s">
        <v>113</v>
      </c>
      <c r="E153" s="117" t="s">
        <v>114</v>
      </c>
      <c r="F153" s="117" t="s">
        <v>115</v>
      </c>
      <c r="G153" s="117" t="s">
        <v>116</v>
      </c>
      <c r="H153" s="182" t="str">
        <f t="shared" ref="H153:AI153" si="62">H$14</f>
        <v>Q1-16
Stated</v>
      </c>
      <c r="I153" s="182" t="str">
        <f t="shared" si="62"/>
        <v>Q2-16
Stated</v>
      </c>
      <c r="J153" s="182" t="str">
        <f t="shared" si="62"/>
        <v>Q3-16
Stated</v>
      </c>
      <c r="K153" s="117" t="str">
        <f t="shared" si="62"/>
        <v>Q4-16
Stated</v>
      </c>
      <c r="L153" s="117" t="str">
        <f t="shared" si="62"/>
        <v>FY-2016
Stated</v>
      </c>
      <c r="M153" s="168" t="str">
        <f t="shared" si="62"/>
        <v>Q1-17
Stated</v>
      </c>
      <c r="N153" s="168" t="str">
        <f t="shared" si="62"/>
        <v>Q2-17
Stated</v>
      </c>
      <c r="O153" s="168" t="str">
        <f t="shared" si="62"/>
        <v>Q3-17
Stated</v>
      </c>
      <c r="P153" s="168" t="str">
        <f t="shared" si="62"/>
        <v>Q4-17
Stated</v>
      </c>
      <c r="Q153" s="117" t="str">
        <f t="shared" si="62"/>
        <v>FY-2017
Stated</v>
      </c>
      <c r="R153" s="168" t="str">
        <f t="shared" si="62"/>
        <v>Q1-18
Stated</v>
      </c>
      <c r="S153" s="168" t="str">
        <f t="shared" si="62"/>
        <v>Q2-18
Stated</v>
      </c>
      <c r="T153" s="168" t="str">
        <f t="shared" si="62"/>
        <v>Q3-18
Stated</v>
      </c>
      <c r="U153" s="168" t="str">
        <f t="shared" si="62"/>
        <v>Q4-18
Stated</v>
      </c>
      <c r="V153" s="117" t="str">
        <f t="shared" si="62"/>
        <v>FY-2018
Stated</v>
      </c>
      <c r="W153" s="168" t="str">
        <f t="shared" si="62"/>
        <v>Q1-19
Stated</v>
      </c>
      <c r="X153" s="168" t="str">
        <f t="shared" si="62"/>
        <v>Q2-19
Stated</v>
      </c>
      <c r="Y153" s="168" t="str">
        <f t="shared" si="62"/>
        <v>Q3-19
Stated</v>
      </c>
      <c r="Z153" s="168" t="str">
        <f t="shared" si="62"/>
        <v>Q4-19
Stated</v>
      </c>
      <c r="AA153" s="168" t="str">
        <f t="shared" si="62"/>
        <v>FY-2019
Stated</v>
      </c>
      <c r="AB153" s="168" t="str">
        <f t="shared" si="62"/>
        <v>Q1-20
Stated</v>
      </c>
      <c r="AC153" s="168" t="str">
        <f t="shared" si="62"/>
        <v>Q2-20
Stated</v>
      </c>
      <c r="AD153" s="168" t="str">
        <f t="shared" si="62"/>
        <v>Q3-20
Stated</v>
      </c>
      <c r="AE153" s="168" t="str">
        <f t="shared" si="62"/>
        <v>Q4-20
Stated</v>
      </c>
      <c r="AF153" s="168" t="str">
        <f t="shared" si="62"/>
        <v>FY-2020
Stated</v>
      </c>
      <c r="AG153" s="168" t="str">
        <f t="shared" si="62"/>
        <v>Q1-21
Stated</v>
      </c>
      <c r="AH153" s="168" t="str">
        <f t="shared" si="62"/>
        <v>Q2-21
Stated</v>
      </c>
      <c r="AI153" s="168" t="str">
        <f t="shared" si="62"/>
        <v>Q3-21
Stated</v>
      </c>
      <c r="AK153" s="162" t="str">
        <f t="shared" ref="AK153" si="63">AK$14</f>
        <v>Q3-20
Stated</v>
      </c>
      <c r="AL153" s="163" t="str">
        <f>AL$14</f>
        <v>Q3/Q3</v>
      </c>
      <c r="AM153" s="163"/>
      <c r="AN153" s="162" t="str">
        <f>AN$14</f>
        <v>Q2-21
Stated</v>
      </c>
      <c r="AO153" s="163" t="str">
        <f>AO$14</f>
        <v>Q3/Q2</v>
      </c>
      <c r="AP153" s="163"/>
      <c r="AQ153" s="162" t="str">
        <f>AQ$14</f>
        <v>9M-21
Stated</v>
      </c>
      <c r="AR153" s="163" t="str">
        <f>AR$14</f>
        <v>9M/9M</v>
      </c>
    </row>
    <row r="154" spans="1:51" ht="13">
      <c r="A154" s="26"/>
      <c r="B154" s="31"/>
      <c r="H154" s="113"/>
      <c r="I154" s="113"/>
      <c r="J154" s="113"/>
      <c r="K154" s="113"/>
      <c r="L154" s="100"/>
      <c r="M154" s="165"/>
      <c r="N154" s="165"/>
      <c r="O154" s="165"/>
      <c r="P154" s="165"/>
      <c r="Q154" s="100"/>
      <c r="R154" s="165"/>
      <c r="S154" s="165"/>
      <c r="T154" s="165"/>
      <c r="U154" s="165"/>
      <c r="V154" s="100"/>
      <c r="W154" s="165"/>
      <c r="X154" s="165"/>
      <c r="Y154" s="165"/>
      <c r="Z154" s="165"/>
      <c r="AA154" s="165"/>
      <c r="AB154" s="165"/>
      <c r="AC154" s="165"/>
      <c r="AD154" s="165"/>
      <c r="AE154" s="165"/>
      <c r="AF154" s="165"/>
      <c r="AG154" s="165"/>
      <c r="AH154" s="165"/>
      <c r="AI154" s="165"/>
      <c r="AK154" s="208"/>
      <c r="AL154" s="205"/>
      <c r="AM154" s="205"/>
      <c r="AN154" s="208"/>
      <c r="AO154" s="205"/>
      <c r="AP154" s="205"/>
      <c r="AQ154" s="208"/>
      <c r="AR154" s="205"/>
    </row>
    <row r="155" spans="1:51" ht="13">
      <c r="A155" s="26" t="s">
        <v>223</v>
      </c>
      <c r="B155" s="33" t="s">
        <v>38</v>
      </c>
      <c r="C155" s="73">
        <v>418</v>
      </c>
      <c r="D155" s="73">
        <v>449</v>
      </c>
      <c r="E155" s="73">
        <v>406</v>
      </c>
      <c r="F155" s="73">
        <v>416</v>
      </c>
      <c r="G155" s="74">
        <v>1689</v>
      </c>
      <c r="H155" s="73">
        <v>398.029</v>
      </c>
      <c r="I155" s="73">
        <v>413.238</v>
      </c>
      <c r="J155" s="87">
        <v>405.56799999999998</v>
      </c>
      <c r="K155" s="87">
        <v>408.94400000000002</v>
      </c>
      <c r="L155" s="74">
        <v>1625.779</v>
      </c>
      <c r="M155" s="169">
        <v>400.43200000000002</v>
      </c>
      <c r="N155" s="169">
        <v>436.18400000000003</v>
      </c>
      <c r="O155" s="169">
        <v>412.48500000000001</v>
      </c>
      <c r="P155" s="169">
        <v>412.49400000000003</v>
      </c>
      <c r="Q155" s="74">
        <v>1661.595</v>
      </c>
      <c r="R155" s="169">
        <v>470.78199999999998</v>
      </c>
      <c r="S155" s="169">
        <v>476.649</v>
      </c>
      <c r="T155" s="169">
        <v>452.601</v>
      </c>
      <c r="U155" s="169">
        <v>484.55200000000002</v>
      </c>
      <c r="V155" s="74">
        <v>1884.5840000000001</v>
      </c>
      <c r="W155" s="169">
        <v>452.34300000000002</v>
      </c>
      <c r="X155" s="169">
        <v>482.63</v>
      </c>
      <c r="Y155" s="169">
        <v>462.15800000000002</v>
      </c>
      <c r="Z155" s="164">
        <v>485.41500000000002</v>
      </c>
      <c r="AA155" s="74">
        <v>1882.546</v>
      </c>
      <c r="AB155" s="169">
        <v>444.23500000000001</v>
      </c>
      <c r="AC155" s="169">
        <v>430.57900000000001</v>
      </c>
      <c r="AD155" s="169">
        <v>461.71100000000001</v>
      </c>
      <c r="AE155" s="169">
        <v>490.00299999999999</v>
      </c>
      <c r="AF155" s="74">
        <v>1826.528</v>
      </c>
      <c r="AG155" s="169">
        <v>487.83300000000003</v>
      </c>
      <c r="AH155" s="169">
        <v>582.45299999999997</v>
      </c>
      <c r="AI155" s="169">
        <v>612.21</v>
      </c>
      <c r="AK155" s="210">
        <v>461.71100000000001</v>
      </c>
      <c r="AL155" s="196">
        <f>IF(ISERROR($AH155/AK155),"ns",IF($AI155/AK155&gt;200%,"x"&amp;(ROUND($AI155/AK155,1)),IF($AI155/AK155&lt;0,"ns",$AI155/AK155-1)))</f>
        <v>0.32595931221045205</v>
      </c>
      <c r="AM155" s="196"/>
      <c r="AN155" s="210">
        <v>582.45299999999997</v>
      </c>
      <c r="AO155" s="196">
        <f>IF(ISERROR($AI155/AN155),"ns",IF($AI155/AN155&gt;200%,"x"&amp;(ROUND($AI155/AN155,1)),IF($AI155/AN155&lt;0,"ns",$AI155/AN155-1)))</f>
        <v>5.1089100751477101E-2</v>
      </c>
      <c r="AP155" s="196"/>
      <c r="AQ155" s="210">
        <v>1682.4960000000001</v>
      </c>
      <c r="AR155" s="196">
        <f>IF(ISERROR($AQ155/(AB155+AC155+AD155)),"ns",IF($AQ155/(AB155+AC155+AD155)&gt;200%,"x"&amp;(ROUND($AQ155/(AB155+AC155+AD155),1)),IF($AQ155/(AB155+AC155+AD155)&lt;0,"ns",$AQ155/(AB155+AC155+AD155)-1)))</f>
        <v>0.25885860720899356</v>
      </c>
      <c r="AV155" s="146" t="b">
        <f t="shared" ref="AV155:AV168" si="64">AK155=AC155</f>
        <v>0</v>
      </c>
      <c r="AW155" s="146" t="b">
        <f t="shared" ref="AW155:AW168" si="65">AN155=AG155</f>
        <v>0</v>
      </c>
      <c r="AX155" s="146" t="b">
        <f t="shared" ref="AX155:AX168" si="66">ROUND(AQ155,2)=ROUND((AG155+AH155),2)</f>
        <v>0</v>
      </c>
      <c r="AY155" s="146" t="b">
        <f t="shared" ref="AY155:AY168" si="67">ROUND(AQ155,2)=ROUND((AG:AG+AH:AH),2)</f>
        <v>0</v>
      </c>
    </row>
    <row r="156" spans="1:51" ht="13">
      <c r="A156" s="26" t="s">
        <v>224</v>
      </c>
      <c r="B156" s="34" t="s">
        <v>40</v>
      </c>
      <c r="C156" s="113">
        <v>-231</v>
      </c>
      <c r="D156" s="113">
        <v>-235</v>
      </c>
      <c r="E156" s="113">
        <v>-230</v>
      </c>
      <c r="F156" s="113">
        <v>-279</v>
      </c>
      <c r="G156" s="118">
        <v>-975</v>
      </c>
      <c r="H156" s="107">
        <v>-233.23699999999999</v>
      </c>
      <c r="I156" s="107">
        <v>-237.93600000000001</v>
      </c>
      <c r="J156" s="107">
        <v>-231.947</v>
      </c>
      <c r="K156" s="107">
        <v>-323.12700000000001</v>
      </c>
      <c r="L156" s="108">
        <v>-1026.2470000000001</v>
      </c>
      <c r="M156" s="107">
        <v>-240.01900000000001</v>
      </c>
      <c r="N156" s="107">
        <v>-251.209</v>
      </c>
      <c r="O156" s="107">
        <v>-242.92500000000001</v>
      </c>
      <c r="P156" s="107">
        <v>-315.18400000000003</v>
      </c>
      <c r="Q156" s="108">
        <v>-1049.337</v>
      </c>
      <c r="R156" s="107">
        <v>-305.31099999999998</v>
      </c>
      <c r="S156" s="107">
        <v>-286.79899999999998</v>
      </c>
      <c r="T156" s="107">
        <v>-290.25</v>
      </c>
      <c r="U156" s="107">
        <v>-331.536</v>
      </c>
      <c r="V156" s="108">
        <v>-1213.896</v>
      </c>
      <c r="W156" s="107">
        <v>-299.30200000000002</v>
      </c>
      <c r="X156" s="107">
        <v>-302.04700000000003</v>
      </c>
      <c r="Y156" s="107">
        <v>-283.31299999999999</v>
      </c>
      <c r="Z156" s="107">
        <v>-317.30899999999997</v>
      </c>
      <c r="AA156" s="108">
        <v>-1201.971</v>
      </c>
      <c r="AB156" s="107">
        <v>-294.49200000000002</v>
      </c>
      <c r="AC156" s="107">
        <v>-297.85500000000002</v>
      </c>
      <c r="AD156" s="107">
        <v>-281.78399999999999</v>
      </c>
      <c r="AE156" s="107">
        <v>-332.21600000000001</v>
      </c>
      <c r="AF156" s="108">
        <v>-1206.347</v>
      </c>
      <c r="AG156" s="107">
        <v>-300.12599999999998</v>
      </c>
      <c r="AH156" s="107">
        <v>-361.42099999999999</v>
      </c>
      <c r="AI156" s="107">
        <v>-382.54500000000002</v>
      </c>
      <c r="AK156" s="207">
        <v>-281.78399999999999</v>
      </c>
      <c r="AL156" s="196">
        <f t="shared" ref="AL156:AL170" si="68">IF(ISERROR($AH156/AK156),"ns",IF($AI156/AK156&gt;200%,"x"&amp;(ROUND($AI156/AK156,1)),IF($AI156/AK156&lt;0,"ns",$AI156/AK156-1)))</f>
        <v>0.35758240354313942</v>
      </c>
      <c r="AM156" s="199"/>
      <c r="AN156" s="207">
        <v>-361.42099999999999</v>
      </c>
      <c r="AO156" s="196">
        <f t="shared" ref="AO156:AO170" si="69">IF(ISERROR($AI156/AN156),"ns",IF($AI156/AN156&gt;200%,"x"&amp;(ROUND($AI156/AN156,1)),IF($AI156/AN156&lt;0,"ns",$AI156/AN156-1)))</f>
        <v>5.8447074187720105E-2</v>
      </c>
      <c r="AP156" s="199"/>
      <c r="AQ156" s="207">
        <v>-1044.0920000000001</v>
      </c>
      <c r="AR156" s="196">
        <f t="shared" ref="AR156:AR170" si="70">IF(ISERROR($AQ156/(AB156+AC156+AD156)),"ns",IF($AQ156/(AB156+AC156+AD156)&gt;200%,"x"&amp;(ROUND($AQ156/(AB156+AC156+AD156),1)),IF($AQ156/(AB156+AC156+AD156)&lt;0,"ns",$AQ156/(AB156+AC156+AD156)-1)))</f>
        <v>0.19443424383759433</v>
      </c>
      <c r="AV156" s="146" t="b">
        <f t="shared" si="64"/>
        <v>0</v>
      </c>
      <c r="AW156" s="146" t="b">
        <f t="shared" si="65"/>
        <v>0</v>
      </c>
      <c r="AX156" s="146" t="b">
        <f t="shared" si="66"/>
        <v>0</v>
      </c>
      <c r="AY156" s="146" t="b">
        <f t="shared" si="67"/>
        <v>0</v>
      </c>
    </row>
    <row r="157" spans="1:51" ht="13">
      <c r="A157" s="109" t="s">
        <v>225</v>
      </c>
      <c r="B157" s="36" t="s">
        <v>42</v>
      </c>
      <c r="C157" s="110"/>
      <c r="D157" s="110"/>
      <c r="E157" s="110"/>
      <c r="F157" s="111"/>
      <c r="G157" s="112"/>
      <c r="H157" s="111">
        <v>-8.06</v>
      </c>
      <c r="I157" s="111">
        <v>-2.1399999999999988</v>
      </c>
      <c r="J157" s="111">
        <v>0</v>
      </c>
      <c r="K157" s="111">
        <v>0</v>
      </c>
      <c r="L157" s="112">
        <v>-10.199999999999999</v>
      </c>
      <c r="M157" s="111">
        <v>-10.199999999999999</v>
      </c>
      <c r="N157" s="111">
        <v>-0.29000000000000092</v>
      </c>
      <c r="O157" s="111">
        <v>0</v>
      </c>
      <c r="P157" s="111">
        <v>0</v>
      </c>
      <c r="Q157" s="112">
        <v>-10.49</v>
      </c>
      <c r="R157" s="111">
        <v>-16.709499999999998</v>
      </c>
      <c r="S157" s="111">
        <v>-5.0904999999999996</v>
      </c>
      <c r="T157" s="111">
        <v>0</v>
      </c>
      <c r="U157" s="111">
        <v>0</v>
      </c>
      <c r="V157" s="112">
        <v>-21.799999999999997</v>
      </c>
      <c r="W157" s="111">
        <v>-15.16</v>
      </c>
      <c r="X157" s="111">
        <v>-6.9726237600000012</v>
      </c>
      <c r="Y157" s="111">
        <v>0</v>
      </c>
      <c r="Z157" s="111">
        <v>-1.4269999999783067E-4</v>
      </c>
      <c r="AA157" s="112">
        <v>-22.132766459999999</v>
      </c>
      <c r="AB157" s="111">
        <v>-15.85563</v>
      </c>
      <c r="AC157" s="111">
        <v>-9.4279275299999998</v>
      </c>
      <c r="AD157" s="111">
        <v>0</v>
      </c>
      <c r="AE157" s="111">
        <v>0</v>
      </c>
      <c r="AF157" s="112">
        <v>-25.28355753</v>
      </c>
      <c r="AG157" s="111">
        <v>-20.433127630000001</v>
      </c>
      <c r="AH157" s="111">
        <v>-12.486760449999899</v>
      </c>
      <c r="AI157" s="111">
        <v>0</v>
      </c>
      <c r="AK157" s="200">
        <v>0</v>
      </c>
      <c r="AL157" s="196" t="str">
        <f t="shared" si="68"/>
        <v>ns</v>
      </c>
      <c r="AM157" s="201"/>
      <c r="AN157" s="200">
        <v>-12.486760449999899</v>
      </c>
      <c r="AO157" s="196">
        <f t="shared" si="69"/>
        <v>-1</v>
      </c>
      <c r="AP157" s="201"/>
      <c r="AQ157" s="200">
        <v>-32.9198880799999</v>
      </c>
      <c r="AR157" s="196">
        <f t="shared" si="70"/>
        <v>0.30202753473039046</v>
      </c>
      <c r="AS157" s="202"/>
      <c r="AT157" s="202"/>
      <c r="AU157" s="202"/>
      <c r="AV157" s="202" t="b">
        <f t="shared" si="64"/>
        <v>0</v>
      </c>
      <c r="AW157" s="202" t="b">
        <f t="shared" si="65"/>
        <v>0</v>
      </c>
      <c r="AX157" s="202" t="b">
        <f t="shared" si="66"/>
        <v>1</v>
      </c>
      <c r="AY157" s="202" t="b">
        <f t="shared" si="67"/>
        <v>1</v>
      </c>
    </row>
    <row r="158" spans="1:51" ht="13">
      <c r="A158" s="26" t="s">
        <v>226</v>
      </c>
      <c r="B158" s="33" t="s">
        <v>44</v>
      </c>
      <c r="C158" s="73">
        <v>187</v>
      </c>
      <c r="D158" s="73">
        <v>214</v>
      </c>
      <c r="E158" s="73">
        <v>176</v>
      </c>
      <c r="F158" s="73">
        <v>137</v>
      </c>
      <c r="G158" s="74">
        <v>714</v>
      </c>
      <c r="H158" s="73">
        <v>164.792</v>
      </c>
      <c r="I158" s="73">
        <v>175.30199999999999</v>
      </c>
      <c r="J158" s="87">
        <v>173.62100000000001</v>
      </c>
      <c r="K158" s="87">
        <v>85.816999999999993</v>
      </c>
      <c r="L158" s="74">
        <v>599.53200000000004</v>
      </c>
      <c r="M158" s="169">
        <v>160.41300000000001</v>
      </c>
      <c r="N158" s="169">
        <v>184.97499999999999</v>
      </c>
      <c r="O158" s="169">
        <v>169.56</v>
      </c>
      <c r="P158" s="169">
        <v>97.31</v>
      </c>
      <c r="Q158" s="74">
        <v>612.25800000000004</v>
      </c>
      <c r="R158" s="169">
        <v>165.471</v>
      </c>
      <c r="S158" s="169">
        <v>189.85</v>
      </c>
      <c r="T158" s="169">
        <v>162.351</v>
      </c>
      <c r="U158" s="169">
        <v>153.01599999999999</v>
      </c>
      <c r="V158" s="74">
        <v>670.68799999999999</v>
      </c>
      <c r="W158" s="169">
        <v>153.041</v>
      </c>
      <c r="X158" s="169">
        <v>180.583</v>
      </c>
      <c r="Y158" s="169">
        <v>178.845</v>
      </c>
      <c r="Z158" s="164">
        <v>168.10599999999999</v>
      </c>
      <c r="AA158" s="74">
        <v>680.57500000000005</v>
      </c>
      <c r="AB158" s="169">
        <v>149.74299999999999</v>
      </c>
      <c r="AC158" s="169">
        <v>132.72399999999999</v>
      </c>
      <c r="AD158" s="169">
        <v>179.92699999999999</v>
      </c>
      <c r="AE158" s="169">
        <v>157.78700000000001</v>
      </c>
      <c r="AF158" s="74">
        <v>620.18100000000004</v>
      </c>
      <c r="AG158" s="169">
        <v>187.70699999999999</v>
      </c>
      <c r="AH158" s="169">
        <v>221.03200000000001</v>
      </c>
      <c r="AI158" s="169">
        <v>229.66499999999999</v>
      </c>
      <c r="AK158" s="210">
        <v>179.92699999999999</v>
      </c>
      <c r="AL158" s="196">
        <f t="shared" si="68"/>
        <v>0.27643433170118992</v>
      </c>
      <c r="AM158" s="196"/>
      <c r="AN158" s="210">
        <v>221.03200000000001</v>
      </c>
      <c r="AO158" s="196">
        <f t="shared" si="69"/>
        <v>3.9057693003727856E-2</v>
      </c>
      <c r="AP158" s="196"/>
      <c r="AQ158" s="210">
        <v>638.404</v>
      </c>
      <c r="AR158" s="196">
        <f t="shared" si="70"/>
        <v>0.3806494028901759</v>
      </c>
      <c r="AV158" s="146" t="b">
        <f t="shared" si="64"/>
        <v>0</v>
      </c>
      <c r="AW158" s="146" t="b">
        <f t="shared" si="65"/>
        <v>0</v>
      </c>
      <c r="AX158" s="146" t="b">
        <f t="shared" si="66"/>
        <v>0</v>
      </c>
      <c r="AY158" s="146" t="b">
        <f t="shared" si="67"/>
        <v>0</v>
      </c>
    </row>
    <row r="159" spans="1:51" ht="13">
      <c r="A159" s="26" t="s">
        <v>227</v>
      </c>
      <c r="B159" s="34" t="s">
        <v>46</v>
      </c>
      <c r="C159" s="113">
        <v>-99</v>
      </c>
      <c r="D159" s="113">
        <v>-99</v>
      </c>
      <c r="E159" s="113">
        <v>-95</v>
      </c>
      <c r="F159" s="113">
        <v>-96</v>
      </c>
      <c r="G159" s="118">
        <v>-389</v>
      </c>
      <c r="H159" s="113">
        <v>-85.305999999999997</v>
      </c>
      <c r="I159" s="113">
        <v>-82.180999999999997</v>
      </c>
      <c r="J159" s="85">
        <v>-70.537999999999997</v>
      </c>
      <c r="K159" s="85">
        <v>-64.691000000000003</v>
      </c>
      <c r="L159" s="118">
        <v>-302.71600000000001</v>
      </c>
      <c r="M159" s="166">
        <v>-75.805999999999997</v>
      </c>
      <c r="N159" s="166">
        <v>-83.379000000000005</v>
      </c>
      <c r="O159" s="166">
        <v>-79.796999999999997</v>
      </c>
      <c r="P159" s="166">
        <v>-74.988</v>
      </c>
      <c r="Q159" s="118">
        <v>-313.97000000000003</v>
      </c>
      <c r="R159" s="166">
        <v>-78.665999999999997</v>
      </c>
      <c r="S159" s="166">
        <v>-62.15</v>
      </c>
      <c r="T159" s="166">
        <v>-69.930000000000007</v>
      </c>
      <c r="U159" s="166">
        <v>-64.480999999999995</v>
      </c>
      <c r="V159" s="118">
        <v>-275.22699999999998</v>
      </c>
      <c r="W159" s="166">
        <v>-66.762</v>
      </c>
      <c r="X159" s="166">
        <v>-60.984000000000002</v>
      </c>
      <c r="Y159" s="166">
        <v>-61.512999999999998</v>
      </c>
      <c r="Z159" s="165">
        <v>-61.921999999999997</v>
      </c>
      <c r="AA159" s="118">
        <v>-251.18100000000001</v>
      </c>
      <c r="AB159" s="166">
        <v>-82.436999999999998</v>
      </c>
      <c r="AC159" s="166">
        <v>-146.364</v>
      </c>
      <c r="AD159" s="166">
        <v>-86.462999999999994</v>
      </c>
      <c r="AE159" s="166">
        <v>-112.655</v>
      </c>
      <c r="AF159" s="118">
        <v>-427.91899999999998</v>
      </c>
      <c r="AG159" s="166">
        <v>-71.233000000000004</v>
      </c>
      <c r="AH159" s="166">
        <v>-103.905</v>
      </c>
      <c r="AI159" s="166">
        <v>-79.36</v>
      </c>
      <c r="AK159" s="207">
        <v>-86.462999999999994</v>
      </c>
      <c r="AL159" s="196">
        <f t="shared" si="68"/>
        <v>-8.2150746562113186E-2</v>
      </c>
      <c r="AM159" s="199"/>
      <c r="AN159" s="207">
        <v>-103.905</v>
      </c>
      <c r="AO159" s="196">
        <f t="shared" si="69"/>
        <v>-0.2362253982002791</v>
      </c>
      <c r="AP159" s="199"/>
      <c r="AQ159" s="207">
        <v>-254.49799999999999</v>
      </c>
      <c r="AR159" s="196">
        <f t="shared" si="70"/>
        <v>-0.19274639667072679</v>
      </c>
      <c r="AV159" s="146" t="b">
        <f t="shared" si="64"/>
        <v>0</v>
      </c>
      <c r="AW159" s="146" t="b">
        <f t="shared" si="65"/>
        <v>0</v>
      </c>
      <c r="AX159" s="146" t="b">
        <f t="shared" si="66"/>
        <v>0</v>
      </c>
      <c r="AY159" s="146" t="b">
        <f t="shared" si="67"/>
        <v>0</v>
      </c>
    </row>
    <row r="160" spans="1:51" ht="13">
      <c r="A160" s="26" t="s">
        <v>228</v>
      </c>
      <c r="B160" s="34" t="s">
        <v>50</v>
      </c>
      <c r="C160" s="113">
        <v>0</v>
      </c>
      <c r="D160" s="113">
        <v>0</v>
      </c>
      <c r="E160" s="113">
        <v>0</v>
      </c>
      <c r="F160" s="113">
        <v>0</v>
      </c>
      <c r="G160" s="118">
        <v>0</v>
      </c>
      <c r="H160" s="113">
        <v>0</v>
      </c>
      <c r="I160" s="113">
        <v>0</v>
      </c>
      <c r="J160" s="85">
        <v>0</v>
      </c>
      <c r="K160" s="85">
        <v>0</v>
      </c>
      <c r="L160" s="118">
        <v>0</v>
      </c>
      <c r="M160" s="166">
        <v>0</v>
      </c>
      <c r="N160" s="166">
        <v>0</v>
      </c>
      <c r="O160" s="166">
        <v>0</v>
      </c>
      <c r="P160" s="166">
        <v>0</v>
      </c>
      <c r="Q160" s="118">
        <v>0</v>
      </c>
      <c r="R160" s="166">
        <v>0</v>
      </c>
      <c r="S160" s="166">
        <v>0</v>
      </c>
      <c r="T160" s="166">
        <v>0</v>
      </c>
      <c r="U160" s="166">
        <v>0</v>
      </c>
      <c r="V160" s="118">
        <v>0</v>
      </c>
      <c r="W160" s="166">
        <v>0</v>
      </c>
      <c r="X160" s="166">
        <v>0</v>
      </c>
      <c r="Y160" s="166">
        <v>0</v>
      </c>
      <c r="Z160" s="165">
        <v>0</v>
      </c>
      <c r="AA160" s="118">
        <v>0</v>
      </c>
      <c r="AB160" s="166">
        <v>0</v>
      </c>
      <c r="AC160" s="166">
        <v>0</v>
      </c>
      <c r="AD160" s="166">
        <v>0</v>
      </c>
      <c r="AE160" s="166">
        <v>0</v>
      </c>
      <c r="AF160" s="118">
        <v>0</v>
      </c>
      <c r="AG160" s="166">
        <v>0</v>
      </c>
      <c r="AH160" s="166">
        <v>0.39900000000000002</v>
      </c>
      <c r="AI160" s="166">
        <v>0.94</v>
      </c>
      <c r="AK160" s="207">
        <v>0</v>
      </c>
      <c r="AL160" s="196" t="str">
        <f t="shared" si="68"/>
        <v>ns</v>
      </c>
      <c r="AM160" s="199"/>
      <c r="AN160" s="207">
        <v>0.39900000000000002</v>
      </c>
      <c r="AO160" s="196" t="str">
        <f t="shared" si="69"/>
        <v>x2.4</v>
      </c>
      <c r="AP160" s="199"/>
      <c r="AQ160" s="207">
        <v>1.339</v>
      </c>
      <c r="AR160" s="196" t="str">
        <f t="shared" si="70"/>
        <v>ns</v>
      </c>
      <c r="AV160" s="146" t="b">
        <f t="shared" si="64"/>
        <v>1</v>
      </c>
      <c r="AW160" s="146" t="b">
        <f t="shared" si="65"/>
        <v>0</v>
      </c>
      <c r="AX160" s="146" t="b">
        <f t="shared" si="66"/>
        <v>0</v>
      </c>
      <c r="AY160" s="146" t="b">
        <f t="shared" si="67"/>
        <v>0</v>
      </c>
    </row>
    <row r="161" spans="1:51" ht="13">
      <c r="A161" s="26" t="s">
        <v>229</v>
      </c>
      <c r="B161" s="34" t="s">
        <v>52</v>
      </c>
      <c r="C161" s="113">
        <v>0</v>
      </c>
      <c r="D161" s="113">
        <v>0</v>
      </c>
      <c r="E161" s="113">
        <v>0</v>
      </c>
      <c r="F161" s="113">
        <v>0</v>
      </c>
      <c r="G161" s="118">
        <v>0</v>
      </c>
      <c r="H161" s="113">
        <v>2.4E-2</v>
      </c>
      <c r="I161" s="113">
        <v>3.7999999999999999E-2</v>
      </c>
      <c r="J161" s="85">
        <v>0</v>
      </c>
      <c r="K161" s="85">
        <v>-0.32900000000000001</v>
      </c>
      <c r="L161" s="118">
        <v>-0.26700000000000002</v>
      </c>
      <c r="M161" s="166">
        <v>-2E-3</v>
      </c>
      <c r="N161" s="166">
        <v>-2.7E-2</v>
      </c>
      <c r="O161" s="166">
        <v>-7.6</v>
      </c>
      <c r="P161" s="166">
        <v>-3.0489999999999999</v>
      </c>
      <c r="Q161" s="118">
        <v>-10.678000000000001</v>
      </c>
      <c r="R161" s="166">
        <v>8.4000000000000005E-2</v>
      </c>
      <c r="S161" s="166">
        <v>-2.3E-2</v>
      </c>
      <c r="T161" s="166">
        <v>-3.0000000000000001E-3</v>
      </c>
      <c r="U161" s="166">
        <v>6.0000000000000001E-3</v>
      </c>
      <c r="V161" s="118">
        <v>6.4000000000000001E-2</v>
      </c>
      <c r="W161" s="166">
        <v>0</v>
      </c>
      <c r="X161" s="166">
        <v>0</v>
      </c>
      <c r="Y161" s="166">
        <v>0</v>
      </c>
      <c r="Z161" s="165">
        <v>-2.3E-2</v>
      </c>
      <c r="AA161" s="118">
        <v>-2.3E-2</v>
      </c>
      <c r="AB161" s="166">
        <v>1.1890000000000001</v>
      </c>
      <c r="AC161" s="166">
        <v>64.781000000000006</v>
      </c>
      <c r="AD161" s="166">
        <v>-0.28999999999999998</v>
      </c>
      <c r="AE161" s="166">
        <v>-0.124</v>
      </c>
      <c r="AF161" s="118">
        <v>65.555999999999997</v>
      </c>
      <c r="AG161" s="166">
        <v>0</v>
      </c>
      <c r="AH161" s="166">
        <v>-16.123999999999999</v>
      </c>
      <c r="AI161" s="166">
        <v>1.4410000000000001</v>
      </c>
      <c r="AK161" s="207">
        <v>-0.28999999999999998</v>
      </c>
      <c r="AL161" s="196" t="str">
        <f t="shared" si="68"/>
        <v>ns</v>
      </c>
      <c r="AM161" s="199"/>
      <c r="AN161" s="207">
        <v>-16.123999999999999</v>
      </c>
      <c r="AO161" s="196" t="str">
        <f t="shared" si="69"/>
        <v>ns</v>
      </c>
      <c r="AP161" s="199"/>
      <c r="AQ161" s="207">
        <v>-14.683</v>
      </c>
      <c r="AR161" s="196" t="str">
        <f t="shared" si="70"/>
        <v>ns</v>
      </c>
      <c r="AV161" s="146" t="b">
        <f t="shared" si="64"/>
        <v>0</v>
      </c>
      <c r="AW161" s="146" t="b">
        <f t="shared" si="65"/>
        <v>0</v>
      </c>
      <c r="AX161" s="146" t="b">
        <f t="shared" si="66"/>
        <v>0</v>
      </c>
      <c r="AY161" s="146" t="b">
        <f t="shared" si="67"/>
        <v>0</v>
      </c>
    </row>
    <row r="162" spans="1:51" ht="13">
      <c r="A162" s="26" t="s">
        <v>230</v>
      </c>
      <c r="B162" s="34" t="s">
        <v>54</v>
      </c>
      <c r="C162" s="113">
        <v>0</v>
      </c>
      <c r="D162" s="113">
        <v>0</v>
      </c>
      <c r="E162" s="113">
        <v>0</v>
      </c>
      <c r="F162" s="113">
        <v>0</v>
      </c>
      <c r="G162" s="118">
        <v>0</v>
      </c>
      <c r="H162" s="113">
        <v>0</v>
      </c>
      <c r="I162" s="113">
        <v>0</v>
      </c>
      <c r="J162" s="85">
        <v>0</v>
      </c>
      <c r="K162" s="85">
        <v>0</v>
      </c>
      <c r="L162" s="118">
        <v>0</v>
      </c>
      <c r="M162" s="166">
        <v>0</v>
      </c>
      <c r="N162" s="166">
        <v>0</v>
      </c>
      <c r="O162" s="166">
        <v>0</v>
      </c>
      <c r="P162" s="166">
        <v>0</v>
      </c>
      <c r="Q162" s="118">
        <v>0</v>
      </c>
      <c r="R162" s="166">
        <v>0</v>
      </c>
      <c r="S162" s="166">
        <v>0</v>
      </c>
      <c r="T162" s="166">
        <v>0</v>
      </c>
      <c r="U162" s="166">
        <v>0</v>
      </c>
      <c r="V162" s="118">
        <v>0</v>
      </c>
      <c r="W162" s="166">
        <v>0</v>
      </c>
      <c r="X162" s="166">
        <v>0</v>
      </c>
      <c r="Y162" s="166">
        <v>0</v>
      </c>
      <c r="Z162" s="165">
        <v>0</v>
      </c>
      <c r="AA162" s="118">
        <v>0</v>
      </c>
      <c r="AB162" s="166">
        <v>0</v>
      </c>
      <c r="AC162" s="166">
        <v>0</v>
      </c>
      <c r="AD162" s="166">
        <v>0</v>
      </c>
      <c r="AE162" s="166">
        <v>0</v>
      </c>
      <c r="AF162" s="118">
        <v>0</v>
      </c>
      <c r="AG162" s="166">
        <v>0</v>
      </c>
      <c r="AH162" s="166">
        <v>377.63200000000001</v>
      </c>
      <c r="AI162" s="166">
        <v>0</v>
      </c>
      <c r="AK162" s="207">
        <v>0</v>
      </c>
      <c r="AL162" s="196" t="str">
        <f t="shared" si="68"/>
        <v>ns</v>
      </c>
      <c r="AM162" s="199"/>
      <c r="AN162" s="207">
        <v>377.63200000000001</v>
      </c>
      <c r="AO162" s="196">
        <f t="shared" si="69"/>
        <v>-1</v>
      </c>
      <c r="AP162" s="199"/>
      <c r="AQ162" s="207">
        <v>377.63200000000001</v>
      </c>
      <c r="AR162" s="196" t="str">
        <f t="shared" si="70"/>
        <v>ns</v>
      </c>
      <c r="AV162" s="146" t="b">
        <f t="shared" si="64"/>
        <v>1</v>
      </c>
      <c r="AW162" s="146" t="b">
        <f t="shared" si="65"/>
        <v>0</v>
      </c>
      <c r="AX162" s="146" t="b">
        <f t="shared" si="66"/>
        <v>1</v>
      </c>
      <c r="AY162" s="146" t="b">
        <f t="shared" si="67"/>
        <v>1</v>
      </c>
    </row>
    <row r="163" spans="1:51" ht="13">
      <c r="A163" s="26" t="s">
        <v>231</v>
      </c>
      <c r="B163" s="33" t="s">
        <v>56</v>
      </c>
      <c r="C163" s="73">
        <v>88</v>
      </c>
      <c r="D163" s="73">
        <v>115</v>
      </c>
      <c r="E163" s="73">
        <v>81</v>
      </c>
      <c r="F163" s="73">
        <v>41</v>
      </c>
      <c r="G163" s="74">
        <v>325</v>
      </c>
      <c r="H163" s="73">
        <v>79.510000000000005</v>
      </c>
      <c r="I163" s="73">
        <v>93.159000000000006</v>
      </c>
      <c r="J163" s="87">
        <v>103.083</v>
      </c>
      <c r="K163" s="87">
        <v>20.797000000000001</v>
      </c>
      <c r="L163" s="74">
        <v>296.54899999999998</v>
      </c>
      <c r="M163" s="169">
        <v>84.605000000000004</v>
      </c>
      <c r="N163" s="169">
        <v>101.569</v>
      </c>
      <c r="O163" s="169">
        <v>82.162999999999997</v>
      </c>
      <c r="P163" s="169">
        <v>19.273</v>
      </c>
      <c r="Q163" s="74">
        <v>287.61</v>
      </c>
      <c r="R163" s="169">
        <v>86.888999999999996</v>
      </c>
      <c r="S163" s="169">
        <v>127.67700000000001</v>
      </c>
      <c r="T163" s="169">
        <v>92.418000000000006</v>
      </c>
      <c r="U163" s="169">
        <v>88.540999999999997</v>
      </c>
      <c r="V163" s="74">
        <v>395.52499999999998</v>
      </c>
      <c r="W163" s="169">
        <v>86.278999999999996</v>
      </c>
      <c r="X163" s="169">
        <v>119.599</v>
      </c>
      <c r="Y163" s="169">
        <v>117.33199999999999</v>
      </c>
      <c r="Z163" s="164">
        <v>106.161</v>
      </c>
      <c r="AA163" s="74">
        <v>429.37099999999998</v>
      </c>
      <c r="AB163" s="169">
        <v>68.495000000000005</v>
      </c>
      <c r="AC163" s="169">
        <v>51.140999999999998</v>
      </c>
      <c r="AD163" s="169">
        <v>93.174000000000007</v>
      </c>
      <c r="AE163" s="169">
        <v>45.008000000000003</v>
      </c>
      <c r="AF163" s="74">
        <v>257.81799999999998</v>
      </c>
      <c r="AG163" s="169">
        <v>116.474</v>
      </c>
      <c r="AH163" s="169">
        <v>479.03399999999999</v>
      </c>
      <c r="AI163" s="169">
        <v>152.68600000000001</v>
      </c>
      <c r="AK163" s="210">
        <v>93.174000000000007</v>
      </c>
      <c r="AL163" s="196">
        <f t="shared" si="68"/>
        <v>0.63871895593191219</v>
      </c>
      <c r="AM163" s="196"/>
      <c r="AN163" s="210">
        <v>479.03399999999999</v>
      </c>
      <c r="AO163" s="196">
        <f t="shared" si="69"/>
        <v>-0.68126270786624743</v>
      </c>
      <c r="AP163" s="196"/>
      <c r="AQ163" s="210">
        <v>748.19399999999996</v>
      </c>
      <c r="AR163" s="196" t="str">
        <f t="shared" si="70"/>
        <v>x3.5</v>
      </c>
      <c r="AV163" s="146" t="b">
        <f t="shared" si="64"/>
        <v>0</v>
      </c>
      <c r="AW163" s="146" t="b">
        <f t="shared" si="65"/>
        <v>0</v>
      </c>
      <c r="AX163" s="146" t="b">
        <f t="shared" si="66"/>
        <v>0</v>
      </c>
      <c r="AY163" s="146" t="b">
        <f t="shared" si="67"/>
        <v>0</v>
      </c>
    </row>
    <row r="164" spans="1:51" ht="13">
      <c r="A164" s="26" t="s">
        <v>232</v>
      </c>
      <c r="B164" s="34" t="s">
        <v>58</v>
      </c>
      <c r="C164" s="113">
        <v>-34</v>
      </c>
      <c r="D164" s="113">
        <v>-41</v>
      </c>
      <c r="E164" s="113">
        <v>-29</v>
      </c>
      <c r="F164" s="113">
        <v>-11</v>
      </c>
      <c r="G164" s="118">
        <v>-115</v>
      </c>
      <c r="H164" s="113">
        <v>-28.582999999999998</v>
      </c>
      <c r="I164" s="113">
        <v>-33.661000000000001</v>
      </c>
      <c r="J164" s="85">
        <v>-37.134</v>
      </c>
      <c r="K164" s="85">
        <v>-3.2629999999999999</v>
      </c>
      <c r="L164" s="118">
        <v>-102.64100000000001</v>
      </c>
      <c r="M164" s="166">
        <v>-29.39</v>
      </c>
      <c r="N164" s="166">
        <v>-32.874000000000002</v>
      </c>
      <c r="O164" s="166">
        <v>-28.14</v>
      </c>
      <c r="P164" s="166">
        <v>-8.907</v>
      </c>
      <c r="Q164" s="118">
        <v>-99.311000000000007</v>
      </c>
      <c r="R164" s="166">
        <v>-32.097000000000001</v>
      </c>
      <c r="S164" s="166">
        <v>-39.265999999999998</v>
      </c>
      <c r="T164" s="166">
        <v>-30.195</v>
      </c>
      <c r="U164" s="166">
        <v>-24.553999999999998</v>
      </c>
      <c r="V164" s="118">
        <v>-126.11199999999999</v>
      </c>
      <c r="W164" s="166">
        <v>-27.6</v>
      </c>
      <c r="X164" s="166">
        <v>-38.131</v>
      </c>
      <c r="Y164" s="166">
        <v>-34.911999999999999</v>
      </c>
      <c r="Z164" s="165">
        <v>-32.951999999999998</v>
      </c>
      <c r="AA164" s="118">
        <v>-133.595</v>
      </c>
      <c r="AB164" s="166">
        <v>-20.876000000000001</v>
      </c>
      <c r="AC164" s="166">
        <v>-16.643000000000001</v>
      </c>
      <c r="AD164" s="166">
        <v>-22.634</v>
      </c>
      <c r="AE164" s="166">
        <v>-7.8970000000000002</v>
      </c>
      <c r="AF164" s="118">
        <v>-68.05</v>
      </c>
      <c r="AG164" s="166">
        <v>-33.896999999999998</v>
      </c>
      <c r="AH164" s="166">
        <v>-0.14499999999999999</v>
      </c>
      <c r="AI164" s="166">
        <v>-45.365000000000002</v>
      </c>
      <c r="AK164" s="207">
        <v>-22.634</v>
      </c>
      <c r="AL164" s="196" t="str">
        <f t="shared" si="68"/>
        <v>x2</v>
      </c>
      <c r="AM164" s="199"/>
      <c r="AN164" s="207">
        <v>-0.14499999999999999</v>
      </c>
      <c r="AO164" s="196" t="str">
        <f t="shared" si="69"/>
        <v>x312.9</v>
      </c>
      <c r="AP164" s="199"/>
      <c r="AQ164" s="207">
        <v>-79.406999999999996</v>
      </c>
      <c r="AR164" s="196">
        <f t="shared" si="70"/>
        <v>0.32008378634482049</v>
      </c>
      <c r="AV164" s="146" t="b">
        <f t="shared" si="64"/>
        <v>0</v>
      </c>
      <c r="AW164" s="146" t="b">
        <f t="shared" si="65"/>
        <v>0</v>
      </c>
      <c r="AX164" s="146" t="b">
        <f t="shared" si="66"/>
        <v>0</v>
      </c>
      <c r="AY164" s="146" t="b">
        <f t="shared" si="67"/>
        <v>0</v>
      </c>
    </row>
    <row r="165" spans="1:51" ht="13">
      <c r="A165" s="26" t="s">
        <v>233</v>
      </c>
      <c r="B165" s="34" t="s">
        <v>60</v>
      </c>
      <c r="C165" s="113">
        <v>0</v>
      </c>
      <c r="D165" s="113">
        <v>0</v>
      </c>
      <c r="E165" s="113">
        <v>0</v>
      </c>
      <c r="F165" s="113">
        <v>0</v>
      </c>
      <c r="G165" s="118">
        <v>0</v>
      </c>
      <c r="H165" s="113">
        <v>0</v>
      </c>
      <c r="I165" s="113">
        <v>0</v>
      </c>
      <c r="J165" s="85">
        <v>0</v>
      </c>
      <c r="K165" s="85">
        <v>0</v>
      </c>
      <c r="L165" s="118">
        <v>0</v>
      </c>
      <c r="M165" s="166">
        <v>0</v>
      </c>
      <c r="N165" s="166">
        <v>0</v>
      </c>
      <c r="O165" s="166">
        <v>0</v>
      </c>
      <c r="P165" s="166">
        <v>0</v>
      </c>
      <c r="Q165" s="118">
        <v>0</v>
      </c>
      <c r="R165" s="166">
        <v>0</v>
      </c>
      <c r="S165" s="166">
        <v>0</v>
      </c>
      <c r="T165" s="166">
        <v>0</v>
      </c>
      <c r="U165" s="166">
        <v>0</v>
      </c>
      <c r="V165" s="118">
        <v>0</v>
      </c>
      <c r="W165" s="166">
        <v>0</v>
      </c>
      <c r="X165" s="166">
        <v>0</v>
      </c>
      <c r="Y165" s="166">
        <v>0</v>
      </c>
      <c r="Z165" s="165">
        <v>0</v>
      </c>
      <c r="AA165" s="118">
        <v>0</v>
      </c>
      <c r="AB165" s="166">
        <v>0</v>
      </c>
      <c r="AC165" s="166">
        <v>0</v>
      </c>
      <c r="AD165" s="166">
        <v>0</v>
      </c>
      <c r="AE165" s="166">
        <v>0</v>
      </c>
      <c r="AF165" s="118">
        <v>0</v>
      </c>
      <c r="AG165" s="166">
        <v>0</v>
      </c>
      <c r="AH165" s="166">
        <v>0</v>
      </c>
      <c r="AI165" s="166">
        <v>0</v>
      </c>
      <c r="AK165" s="207">
        <v>0</v>
      </c>
      <c r="AL165" s="196" t="str">
        <f t="shared" si="68"/>
        <v>ns</v>
      </c>
      <c r="AM165" s="199"/>
      <c r="AN165" s="207">
        <v>0</v>
      </c>
      <c r="AO165" s="196" t="str">
        <f t="shared" si="69"/>
        <v>ns</v>
      </c>
      <c r="AP165" s="199"/>
      <c r="AQ165" s="207">
        <v>0</v>
      </c>
      <c r="AR165" s="196" t="str">
        <f t="shared" si="70"/>
        <v>ns</v>
      </c>
      <c r="AV165" s="146" t="b">
        <f t="shared" si="64"/>
        <v>1</v>
      </c>
      <c r="AW165" s="146" t="b">
        <f t="shared" si="65"/>
        <v>1</v>
      </c>
      <c r="AX165" s="146" t="b">
        <f t="shared" si="66"/>
        <v>1</v>
      </c>
      <c r="AY165" s="146" t="b">
        <f t="shared" si="67"/>
        <v>1</v>
      </c>
    </row>
    <row r="166" spans="1:51" ht="13">
      <c r="A166" s="26" t="s">
        <v>234</v>
      </c>
      <c r="B166" s="33" t="s">
        <v>62</v>
      </c>
      <c r="C166" s="73">
        <v>54</v>
      </c>
      <c r="D166" s="73">
        <v>74</v>
      </c>
      <c r="E166" s="73">
        <v>52</v>
      </c>
      <c r="F166" s="73">
        <v>30</v>
      </c>
      <c r="G166" s="74">
        <v>210</v>
      </c>
      <c r="H166" s="73">
        <v>50.927</v>
      </c>
      <c r="I166" s="73">
        <v>59.497999999999998</v>
      </c>
      <c r="J166" s="87">
        <v>65.948999999999998</v>
      </c>
      <c r="K166" s="87">
        <v>17.533999999999999</v>
      </c>
      <c r="L166" s="74">
        <v>193.90799999999999</v>
      </c>
      <c r="M166" s="169">
        <v>55.215000000000003</v>
      </c>
      <c r="N166" s="169">
        <v>68.694999999999993</v>
      </c>
      <c r="O166" s="169">
        <v>54.023000000000003</v>
      </c>
      <c r="P166" s="169">
        <v>10.366</v>
      </c>
      <c r="Q166" s="74">
        <v>188.29900000000001</v>
      </c>
      <c r="R166" s="169">
        <v>54.792000000000002</v>
      </c>
      <c r="S166" s="169">
        <v>88.411000000000001</v>
      </c>
      <c r="T166" s="169">
        <v>62.222999999999999</v>
      </c>
      <c r="U166" s="169">
        <v>63.987000000000002</v>
      </c>
      <c r="V166" s="74">
        <v>269.41300000000001</v>
      </c>
      <c r="W166" s="169">
        <v>58.679000000000002</v>
      </c>
      <c r="X166" s="169">
        <v>81.468000000000004</v>
      </c>
      <c r="Y166" s="169">
        <v>82.42</v>
      </c>
      <c r="Z166" s="164">
        <v>73.209000000000003</v>
      </c>
      <c r="AA166" s="74">
        <v>295.77600000000001</v>
      </c>
      <c r="AB166" s="169">
        <v>47.619</v>
      </c>
      <c r="AC166" s="169">
        <v>34.497999999999998</v>
      </c>
      <c r="AD166" s="169">
        <v>70.540000000000006</v>
      </c>
      <c r="AE166" s="169">
        <v>37.110999999999997</v>
      </c>
      <c r="AF166" s="74">
        <v>189.768</v>
      </c>
      <c r="AG166" s="169">
        <v>82.576999999999998</v>
      </c>
      <c r="AH166" s="169">
        <v>478.88900000000001</v>
      </c>
      <c r="AI166" s="169">
        <v>107.321</v>
      </c>
      <c r="AK166" s="210">
        <v>70.540000000000006</v>
      </c>
      <c r="AL166" s="196">
        <f t="shared" si="68"/>
        <v>0.52142047065494745</v>
      </c>
      <c r="AM166" s="196"/>
      <c r="AN166" s="210">
        <v>478.88900000000001</v>
      </c>
      <c r="AO166" s="196">
        <f t="shared" si="69"/>
        <v>-0.77589587566220986</v>
      </c>
      <c r="AP166" s="196"/>
      <c r="AQ166" s="210">
        <v>668.78700000000003</v>
      </c>
      <c r="AR166" s="196" t="str">
        <f t="shared" si="70"/>
        <v>x4.4</v>
      </c>
      <c r="AV166" s="146" t="b">
        <f t="shared" si="64"/>
        <v>0</v>
      </c>
      <c r="AW166" s="146" t="b">
        <f t="shared" si="65"/>
        <v>0</v>
      </c>
      <c r="AX166" s="146" t="b">
        <f t="shared" si="66"/>
        <v>0</v>
      </c>
      <c r="AY166" s="146" t="b">
        <f t="shared" si="67"/>
        <v>0</v>
      </c>
    </row>
    <row r="167" spans="1:51" ht="13">
      <c r="A167" s="26" t="s">
        <v>235</v>
      </c>
      <c r="B167" s="34" t="s">
        <v>64</v>
      </c>
      <c r="C167" s="113">
        <v>-15</v>
      </c>
      <c r="D167" s="113">
        <v>-20</v>
      </c>
      <c r="E167" s="113">
        <v>-14</v>
      </c>
      <c r="F167" s="113">
        <v>-8</v>
      </c>
      <c r="G167" s="118">
        <v>-57</v>
      </c>
      <c r="H167" s="113">
        <v>-13.4331982446975</v>
      </c>
      <c r="I167" s="113">
        <v>-16.2409922091779</v>
      </c>
      <c r="J167" s="113">
        <v>-17.779990032488801</v>
      </c>
      <c r="K167" s="113">
        <v>-5.5053760705783796</v>
      </c>
      <c r="L167" s="118">
        <v>-52.959556556942502</v>
      </c>
      <c r="M167" s="166">
        <v>-14.983352194575501</v>
      </c>
      <c r="N167" s="166">
        <v>-18.891425122376202</v>
      </c>
      <c r="O167" s="166">
        <v>-15.696063545781399</v>
      </c>
      <c r="P167" s="166">
        <v>-3.7778193997184202</v>
      </c>
      <c r="Q167" s="118">
        <v>-53.348660262451503</v>
      </c>
      <c r="R167" s="166">
        <v>-15.3163885907012</v>
      </c>
      <c r="S167" s="166">
        <v>-24.629903931989301</v>
      </c>
      <c r="T167" s="166">
        <v>-17.3357747384117</v>
      </c>
      <c r="U167" s="166">
        <v>-17.4230941342012</v>
      </c>
      <c r="V167" s="118">
        <v>-74.705161395303406</v>
      </c>
      <c r="W167" s="166">
        <v>-16.020144910032499</v>
      </c>
      <c r="X167" s="166">
        <v>-22.132253434965101</v>
      </c>
      <c r="Y167" s="166">
        <v>-21.952775170194201</v>
      </c>
      <c r="Z167" s="165">
        <v>-19.552893329461199</v>
      </c>
      <c r="AA167" s="118">
        <v>-79.658066844653007</v>
      </c>
      <c r="AB167" s="166">
        <v>-13.238234856172101</v>
      </c>
      <c r="AC167" s="166">
        <v>-9.5107403837745501</v>
      </c>
      <c r="AD167" s="166">
        <v>-18.7262536340134</v>
      </c>
      <c r="AE167" s="166">
        <v>-10.446743430259399</v>
      </c>
      <c r="AF167" s="118">
        <v>-51.921972304219501</v>
      </c>
      <c r="AG167" s="166">
        <v>-21.846483832435801</v>
      </c>
      <c r="AH167" s="166">
        <v>-119.567780629975</v>
      </c>
      <c r="AI167" s="166">
        <v>-21.3253436212606</v>
      </c>
      <c r="AK167" s="207">
        <v>-18.7262536340134</v>
      </c>
      <c r="AL167" s="196">
        <f t="shared" si="68"/>
        <v>0.13879391137404795</v>
      </c>
      <c r="AM167" s="199"/>
      <c r="AN167" s="207">
        <v>-119.567780629975</v>
      </c>
      <c r="AO167" s="196">
        <f t="shared" si="69"/>
        <v>-0.82164640416588575</v>
      </c>
      <c r="AP167" s="199"/>
      <c r="AQ167" s="207">
        <v>-162.73960808367099</v>
      </c>
      <c r="AR167" s="196" t="str">
        <f t="shared" si="70"/>
        <v>x3.9</v>
      </c>
      <c r="AV167" s="146" t="b">
        <f t="shared" si="64"/>
        <v>0</v>
      </c>
      <c r="AW167" s="146" t="b">
        <f t="shared" si="65"/>
        <v>0</v>
      </c>
      <c r="AX167" s="146" t="b">
        <f t="shared" si="66"/>
        <v>0</v>
      </c>
      <c r="AY167" s="146" t="b">
        <f t="shared" si="67"/>
        <v>0</v>
      </c>
    </row>
    <row r="168" spans="1:51" ht="13">
      <c r="A168" s="26" t="s">
        <v>236</v>
      </c>
      <c r="B168" s="41" t="s">
        <v>66</v>
      </c>
      <c r="C168" s="74">
        <v>39</v>
      </c>
      <c r="D168" s="74">
        <v>54</v>
      </c>
      <c r="E168" s="74">
        <v>38</v>
      </c>
      <c r="F168" s="74">
        <v>22</v>
      </c>
      <c r="G168" s="74">
        <v>153</v>
      </c>
      <c r="H168" s="74">
        <v>37.493801755302499</v>
      </c>
      <c r="I168" s="74">
        <v>43.257007790822101</v>
      </c>
      <c r="J168" s="88">
        <v>48.169009967511201</v>
      </c>
      <c r="K168" s="88">
        <v>12.028623929421601</v>
      </c>
      <c r="L168" s="74">
        <v>140.94844344305699</v>
      </c>
      <c r="M168" s="170">
        <v>40.231647805424501</v>
      </c>
      <c r="N168" s="170">
        <v>49.803574877623802</v>
      </c>
      <c r="O168" s="170">
        <v>38.326936454218597</v>
      </c>
      <c r="P168" s="170">
        <v>6.5881806002815999</v>
      </c>
      <c r="Q168" s="74">
        <v>134.95033973754801</v>
      </c>
      <c r="R168" s="170">
        <v>39.4756114092988</v>
      </c>
      <c r="S168" s="170">
        <v>63.781096068010598</v>
      </c>
      <c r="T168" s="170">
        <v>44.887225261588299</v>
      </c>
      <c r="U168" s="170">
        <v>46.563905865798802</v>
      </c>
      <c r="V168" s="74">
        <v>194.707838604697</v>
      </c>
      <c r="W168" s="170">
        <v>42.658855089967503</v>
      </c>
      <c r="X168" s="170">
        <v>59.335746565034903</v>
      </c>
      <c r="Y168" s="170">
        <v>60.467224829805801</v>
      </c>
      <c r="Z168" s="167">
        <v>53.656106670538797</v>
      </c>
      <c r="AA168" s="74">
        <v>216.117933155347</v>
      </c>
      <c r="AB168" s="170">
        <v>34.380765143827901</v>
      </c>
      <c r="AC168" s="170">
        <v>24.987259616225501</v>
      </c>
      <c r="AD168" s="170">
        <v>51.813746365986603</v>
      </c>
      <c r="AE168" s="170">
        <v>26.664256569740601</v>
      </c>
      <c r="AF168" s="74">
        <v>137.846027695781</v>
      </c>
      <c r="AG168" s="170">
        <v>60.730516167564303</v>
      </c>
      <c r="AH168" s="170">
        <v>359.32121937002501</v>
      </c>
      <c r="AI168" s="170">
        <v>85.995656378739397</v>
      </c>
      <c r="AK168" s="210">
        <v>51.813746365986603</v>
      </c>
      <c r="AL168" s="196">
        <f t="shared" si="68"/>
        <v>0.65970736358858773</v>
      </c>
      <c r="AM168" s="196"/>
      <c r="AN168" s="210">
        <v>359.32121937002501</v>
      </c>
      <c r="AO168" s="196">
        <f t="shared" si="69"/>
        <v>-0.76067192321814425</v>
      </c>
      <c r="AP168" s="196"/>
      <c r="AQ168" s="210">
        <v>506.04739191632802</v>
      </c>
      <c r="AR168" s="196" t="str">
        <f t="shared" si="70"/>
        <v>x4.6</v>
      </c>
      <c r="AV168" s="146" t="b">
        <f t="shared" si="64"/>
        <v>0</v>
      </c>
      <c r="AW168" s="146" t="b">
        <f t="shared" si="65"/>
        <v>0</v>
      </c>
      <c r="AX168" s="146" t="b">
        <f t="shared" si="66"/>
        <v>0</v>
      </c>
      <c r="AY168" s="146" t="b">
        <f t="shared" si="67"/>
        <v>0</v>
      </c>
    </row>
    <row r="169" spans="1:51" ht="13">
      <c r="A169" s="26"/>
      <c r="H169" s="113"/>
      <c r="I169" s="113"/>
      <c r="J169" s="113"/>
      <c r="K169" s="113"/>
      <c r="L169" s="100"/>
      <c r="M169" s="165"/>
      <c r="N169" s="165"/>
      <c r="O169" s="165"/>
      <c r="P169" s="165"/>
      <c r="Q169" s="100"/>
      <c r="R169" s="165"/>
      <c r="S169" s="165"/>
      <c r="T169" s="165"/>
      <c r="U169" s="165"/>
      <c r="V169" s="100"/>
      <c r="W169" s="165"/>
      <c r="X169" s="165"/>
      <c r="Y169" s="165"/>
      <c r="Z169" s="165"/>
      <c r="AA169" s="165"/>
      <c r="AB169" s="165"/>
      <c r="AC169" s="165"/>
      <c r="AD169" s="165"/>
      <c r="AE169" s="165"/>
      <c r="AF169" s="165"/>
      <c r="AG169" s="165"/>
      <c r="AH169" s="165"/>
      <c r="AI169" s="165"/>
      <c r="AK169" s="208"/>
      <c r="AL169" s="196" t="str">
        <f t="shared" si="68"/>
        <v>ns</v>
      </c>
      <c r="AM169" s="205"/>
      <c r="AN169" s="208"/>
      <c r="AO169" s="196" t="str">
        <f t="shared" si="69"/>
        <v>ns</v>
      </c>
      <c r="AP169" s="205"/>
      <c r="AQ169" s="208"/>
      <c r="AR169" s="196" t="str">
        <f t="shared" si="70"/>
        <v>ns</v>
      </c>
    </row>
    <row r="170" spans="1:51" ht="16" thickBot="1">
      <c r="A170" s="26"/>
      <c r="B170" s="114" t="s">
        <v>237</v>
      </c>
      <c r="C170" s="115"/>
      <c r="D170" s="115"/>
      <c r="E170" s="115"/>
      <c r="F170" s="115"/>
      <c r="G170" s="115"/>
      <c r="H170" s="180"/>
      <c r="I170" s="180"/>
      <c r="J170" s="180"/>
      <c r="K170" s="180"/>
      <c r="L170" s="115"/>
      <c r="M170" s="181"/>
      <c r="N170" s="181"/>
      <c r="O170" s="181"/>
      <c r="P170" s="181"/>
      <c r="Q170" s="115"/>
      <c r="R170" s="181"/>
      <c r="S170" s="181"/>
      <c r="T170" s="181"/>
      <c r="U170" s="181"/>
      <c r="V170" s="115"/>
      <c r="W170" s="181"/>
      <c r="X170" s="181"/>
      <c r="Y170" s="181"/>
      <c r="Z170" s="181"/>
      <c r="AA170" s="181"/>
      <c r="AB170" s="181"/>
      <c r="AC170" s="181"/>
      <c r="AD170" s="181"/>
      <c r="AE170" s="181"/>
      <c r="AF170" s="181"/>
      <c r="AG170" s="181"/>
      <c r="AH170" s="181"/>
      <c r="AI170" s="181"/>
      <c r="AK170" s="223"/>
      <c r="AL170" s="196" t="str">
        <f t="shared" si="68"/>
        <v>ns</v>
      </c>
      <c r="AM170" s="223"/>
      <c r="AN170" s="223"/>
      <c r="AO170" s="196" t="str">
        <f t="shared" si="69"/>
        <v>ns</v>
      </c>
      <c r="AP170" s="223"/>
      <c r="AQ170" s="223"/>
      <c r="AR170" s="196" t="str">
        <f t="shared" si="70"/>
        <v>ns</v>
      </c>
    </row>
    <row r="171" spans="1:51" ht="13">
      <c r="A171" s="26"/>
      <c r="H171" s="113"/>
      <c r="I171" s="113"/>
      <c r="J171" s="113"/>
      <c r="K171" s="113"/>
      <c r="L171" s="100"/>
      <c r="M171" s="165"/>
      <c r="N171" s="165"/>
      <c r="O171" s="165"/>
      <c r="P171" s="165"/>
      <c r="Q171" s="100"/>
      <c r="R171" s="165"/>
      <c r="S171" s="165"/>
      <c r="T171" s="165"/>
      <c r="U171" s="165"/>
      <c r="V171" s="100"/>
      <c r="W171" s="165"/>
      <c r="X171" s="165"/>
      <c r="Y171" s="165"/>
      <c r="Z171" s="165"/>
      <c r="AA171" s="165"/>
      <c r="AB171" s="165"/>
      <c r="AC171" s="165"/>
      <c r="AD171" s="165"/>
      <c r="AE171" s="165"/>
      <c r="AF171" s="165"/>
      <c r="AG171" s="165"/>
      <c r="AH171" s="165"/>
      <c r="AI171" s="165"/>
      <c r="AK171" s="208"/>
      <c r="AL171" s="205"/>
      <c r="AM171" s="205"/>
      <c r="AN171" s="208"/>
      <c r="AO171" s="205"/>
      <c r="AP171" s="205"/>
      <c r="AQ171" s="208"/>
      <c r="AR171" s="205"/>
    </row>
    <row r="172" spans="1:51" ht="26">
      <c r="A172" s="26"/>
      <c r="B172" s="116" t="s">
        <v>36</v>
      </c>
      <c r="C172" s="117" t="s">
        <v>112</v>
      </c>
      <c r="D172" s="117" t="s">
        <v>113</v>
      </c>
      <c r="E172" s="117" t="s">
        <v>114</v>
      </c>
      <c r="F172" s="117" t="s">
        <v>115</v>
      </c>
      <c r="G172" s="117" t="s">
        <v>116</v>
      </c>
      <c r="H172" s="182" t="str">
        <f t="shared" ref="H172:AI172" si="71">H$14</f>
        <v>Q1-16
Stated</v>
      </c>
      <c r="I172" s="182" t="str">
        <f t="shared" si="71"/>
        <v>Q2-16
Stated</v>
      </c>
      <c r="J172" s="182" t="str">
        <f t="shared" si="71"/>
        <v>Q3-16
Stated</v>
      </c>
      <c r="K172" s="182" t="str">
        <f t="shared" si="71"/>
        <v>Q4-16
Stated</v>
      </c>
      <c r="L172" s="117" t="str">
        <f t="shared" si="71"/>
        <v>FY-2016
Stated</v>
      </c>
      <c r="M172" s="183" t="str">
        <f t="shared" si="71"/>
        <v>Q1-17
Stated</v>
      </c>
      <c r="N172" s="183" t="str">
        <f t="shared" si="71"/>
        <v>Q2-17
Stated</v>
      </c>
      <c r="O172" s="183" t="str">
        <f t="shared" si="71"/>
        <v>Q3-17
Stated</v>
      </c>
      <c r="P172" s="183" t="str">
        <f t="shared" si="71"/>
        <v>Q4-17
Stated</v>
      </c>
      <c r="Q172" s="117" t="str">
        <f t="shared" si="71"/>
        <v>FY-2017
Stated</v>
      </c>
      <c r="R172" s="183" t="str">
        <f t="shared" si="71"/>
        <v>Q1-18
Stated</v>
      </c>
      <c r="S172" s="183" t="str">
        <f t="shared" si="71"/>
        <v>Q2-18
Stated</v>
      </c>
      <c r="T172" s="183" t="str">
        <f t="shared" si="71"/>
        <v>Q3-18
Stated</v>
      </c>
      <c r="U172" s="183" t="str">
        <f t="shared" si="71"/>
        <v>Q4-18
Stated</v>
      </c>
      <c r="V172" s="117" t="str">
        <f t="shared" si="71"/>
        <v>FY-2018
Stated</v>
      </c>
      <c r="W172" s="183" t="str">
        <f t="shared" si="71"/>
        <v>Q1-19
Stated</v>
      </c>
      <c r="X172" s="183" t="str">
        <f t="shared" si="71"/>
        <v>Q2-19
Stated</v>
      </c>
      <c r="Y172" s="183" t="str">
        <f t="shared" si="71"/>
        <v>Q3-19
Stated</v>
      </c>
      <c r="Z172" s="183" t="str">
        <f t="shared" si="71"/>
        <v>Q4-19
Stated</v>
      </c>
      <c r="AA172" s="183" t="str">
        <f t="shared" si="71"/>
        <v>FY-2019
Stated</v>
      </c>
      <c r="AB172" s="183" t="str">
        <f t="shared" si="71"/>
        <v>Q1-20
Stated</v>
      </c>
      <c r="AC172" s="183" t="str">
        <f t="shared" si="71"/>
        <v>Q2-20
Stated</v>
      </c>
      <c r="AD172" s="183" t="str">
        <f t="shared" si="71"/>
        <v>Q3-20
Stated</v>
      </c>
      <c r="AE172" s="183" t="str">
        <f t="shared" si="71"/>
        <v>Q4-20
Stated</v>
      </c>
      <c r="AF172" s="183" t="str">
        <f t="shared" si="71"/>
        <v>FY-2020
Stated</v>
      </c>
      <c r="AG172" s="183" t="str">
        <f t="shared" si="71"/>
        <v>Q1-21
Stated</v>
      </c>
      <c r="AH172" s="183" t="str">
        <f t="shared" si="71"/>
        <v>Q2-21
Stated</v>
      </c>
      <c r="AI172" s="183" t="str">
        <f t="shared" si="71"/>
        <v>Q3-21
Stated</v>
      </c>
      <c r="AK172" s="162" t="str">
        <f t="shared" ref="AK172" si="72">AK$14</f>
        <v>Q3-20
Stated</v>
      </c>
      <c r="AL172" s="163" t="str">
        <f>AL$14</f>
        <v>Q3/Q3</v>
      </c>
      <c r="AM172" s="163"/>
      <c r="AN172" s="162" t="str">
        <f>AN$14</f>
        <v>Q2-21
Stated</v>
      </c>
      <c r="AO172" s="163" t="str">
        <f>AO$14</f>
        <v>Q3/Q2</v>
      </c>
      <c r="AP172" s="163"/>
      <c r="AQ172" s="162" t="str">
        <f>AQ$14</f>
        <v>9M-21
Stated</v>
      </c>
      <c r="AR172" s="163" t="str">
        <f>AR$14</f>
        <v>9M/9M</v>
      </c>
    </row>
    <row r="173" spans="1:51" ht="13">
      <c r="A173" s="26"/>
      <c r="B173" s="31"/>
      <c r="H173" s="113"/>
      <c r="I173" s="113"/>
      <c r="J173" s="113"/>
      <c r="K173" s="113"/>
      <c r="L173" s="100"/>
      <c r="M173" s="165"/>
      <c r="N173" s="165"/>
      <c r="O173" s="165"/>
      <c r="P173" s="165"/>
      <c r="Q173" s="100"/>
      <c r="R173" s="165"/>
      <c r="S173" s="165"/>
      <c r="T173" s="165"/>
      <c r="U173" s="165"/>
      <c r="V173" s="100"/>
      <c r="W173" s="165"/>
      <c r="X173" s="165"/>
      <c r="Y173" s="165"/>
      <c r="Z173" s="165"/>
      <c r="AA173" s="165"/>
      <c r="AB173" s="165"/>
      <c r="AC173" s="165"/>
      <c r="AD173" s="165"/>
      <c r="AE173" s="165"/>
      <c r="AF173" s="165"/>
      <c r="AG173" s="165"/>
      <c r="AH173" s="165"/>
      <c r="AI173" s="165"/>
      <c r="AK173" s="208"/>
      <c r="AL173" s="205"/>
      <c r="AM173" s="205"/>
      <c r="AN173" s="208"/>
      <c r="AO173" s="205"/>
      <c r="AP173" s="205"/>
      <c r="AQ173" s="208"/>
      <c r="AR173" s="205"/>
    </row>
    <row r="174" spans="1:51" ht="13">
      <c r="A174" s="26" t="s">
        <v>238</v>
      </c>
      <c r="B174" s="33" t="s">
        <v>38</v>
      </c>
      <c r="C174" s="73">
        <v>226</v>
      </c>
      <c r="D174" s="73">
        <v>244</v>
      </c>
      <c r="E174" s="73">
        <v>230</v>
      </c>
      <c r="F174" s="73">
        <v>233</v>
      </c>
      <c r="G174" s="74">
        <v>933</v>
      </c>
      <c r="H174" s="73">
        <v>226.11893180749499</v>
      </c>
      <c r="I174" s="73">
        <v>224.018780472961</v>
      </c>
      <c r="J174" s="87">
        <v>226.689670324215</v>
      </c>
      <c r="K174" s="87">
        <v>202.535299590732</v>
      </c>
      <c r="L174" s="74">
        <v>879.36268219540295</v>
      </c>
      <c r="M174" s="169">
        <v>206.175937344435</v>
      </c>
      <c r="N174" s="169">
        <v>202.754820229128</v>
      </c>
      <c r="O174" s="169">
        <v>206.30443424034601</v>
      </c>
      <c r="P174" s="169">
        <v>204.90513564228195</v>
      </c>
      <c r="Q174" s="74">
        <v>820.14032745619011</v>
      </c>
      <c r="R174" s="169">
        <v>206.62904857053499</v>
      </c>
      <c r="S174" s="169">
        <v>211.897786998561</v>
      </c>
      <c r="T174" s="169">
        <v>209.13012656237601</v>
      </c>
      <c r="U174" s="169">
        <v>219.68028997292899</v>
      </c>
      <c r="V174" s="74">
        <v>847.33725210440105</v>
      </c>
      <c r="W174" s="169">
        <v>224.30136098015299</v>
      </c>
      <c r="X174" s="169">
        <v>231.90880037981199</v>
      </c>
      <c r="Y174" s="169">
        <v>229.58144304153799</v>
      </c>
      <c r="Z174" s="164">
        <v>227.20069609989901</v>
      </c>
      <c r="AA174" s="74">
        <v>912.99230050140204</v>
      </c>
      <c r="AB174" s="169">
        <v>226.182429115931</v>
      </c>
      <c r="AC174" s="169">
        <v>209.14707946226301</v>
      </c>
      <c r="AD174" s="169">
        <v>194.96898736737401</v>
      </c>
      <c r="AE174" s="169">
        <v>202.31123574118101</v>
      </c>
      <c r="AF174" s="74">
        <v>832.60973168674798</v>
      </c>
      <c r="AG174" s="169">
        <v>205.569646409168</v>
      </c>
      <c r="AH174" s="169">
        <v>218.832811876649</v>
      </c>
      <c r="AI174" s="169">
        <v>182.016332978127</v>
      </c>
      <c r="AK174" s="210">
        <v>194.96898736737401</v>
      </c>
      <c r="AL174" s="196">
        <f>IF(ISERROR($AH174/AK174),"ns",IF($AI174/AK174&gt;200%,"x"&amp;(ROUND($AI174/AK174,1)),IF($AI174/AK174&lt;0,"ns",$AI174/AK174-1)))</f>
        <v>-6.6434434338219828E-2</v>
      </c>
      <c r="AM174" s="196"/>
      <c r="AN174" s="210">
        <v>218.832811876649</v>
      </c>
      <c r="AO174" s="196">
        <f>IF(ISERROR($AI174/AN174),"ns",IF($AI174/AN174&gt;200%,"x"&amp;(ROUND($AI174/AN174,1)),IF($AI174/AN174&lt;0,"ns",$AI174/AN174-1)))</f>
        <v>-0.16824021307771064</v>
      </c>
      <c r="AP174" s="196"/>
      <c r="AQ174" s="210">
        <v>606.41879126394394</v>
      </c>
      <c r="AR174" s="196">
        <f>IF(ISERROR($AQ174/(AB174+AC174+AD174)),"ns",IF($AQ174/(AB174+AC174+AD174)&gt;200%,"x"&amp;(ROUND($AQ174/(AB174+AC174+AD174),1)),IF($AQ174/(AB174+AC174+AD174)&lt;0,"ns",$AQ174/(AB174+AC174+AD174)-1)))</f>
        <v>-3.7886342479367507E-2</v>
      </c>
      <c r="AV174" s="146" t="b">
        <f t="shared" ref="AV174:AV186" si="73">AK174=AC174</f>
        <v>0</v>
      </c>
      <c r="AW174" s="146" t="b">
        <f t="shared" ref="AW174:AW186" si="74">AN174=AG174</f>
        <v>0</v>
      </c>
      <c r="AX174" s="146" t="b">
        <f t="shared" ref="AX174:AX186" si="75">ROUND(AQ174,2)=ROUND((AG174+AH174),2)</f>
        <v>0</v>
      </c>
      <c r="AY174" s="146" t="b">
        <f t="shared" ref="AY174:AY186" si="76">ROUND(AQ174,2)=ROUND((AG:AG+AH:AH),2)</f>
        <v>0</v>
      </c>
    </row>
    <row r="175" spans="1:51" ht="13">
      <c r="A175" s="26" t="s">
        <v>239</v>
      </c>
      <c r="B175" s="34" t="s">
        <v>40</v>
      </c>
      <c r="C175" s="113">
        <v>-152</v>
      </c>
      <c r="D175" s="113">
        <v>-130</v>
      </c>
      <c r="E175" s="113">
        <v>-124</v>
      </c>
      <c r="F175" s="113">
        <v>-151</v>
      </c>
      <c r="G175" s="118">
        <v>-557</v>
      </c>
      <c r="H175" s="113">
        <v>-141.23110902467999</v>
      </c>
      <c r="I175" s="113">
        <v>-131.84359744394001</v>
      </c>
      <c r="J175" s="85">
        <v>-128.75445902991399</v>
      </c>
      <c r="K175" s="85">
        <v>-128.43797144276101</v>
      </c>
      <c r="L175" s="118">
        <v>-530.26713694129501</v>
      </c>
      <c r="M175" s="166">
        <v>-131.705628923658</v>
      </c>
      <c r="N175" s="166">
        <v>-121.00255248923401</v>
      </c>
      <c r="O175" s="166">
        <v>-121.335076893536</v>
      </c>
      <c r="P175" s="166">
        <v>-134.08791384064995</v>
      </c>
      <c r="Q175" s="118">
        <v>-508.13117214707995</v>
      </c>
      <c r="R175" s="166">
        <v>-134.84748941124101</v>
      </c>
      <c r="S175" s="166">
        <v>-127.30352108217799</v>
      </c>
      <c r="T175" s="166">
        <v>-126.260405855475</v>
      </c>
      <c r="U175" s="166">
        <v>-135.94605598881199</v>
      </c>
      <c r="V175" s="118">
        <v>-524.35747233770599</v>
      </c>
      <c r="W175" s="166">
        <v>-136.18039547209901</v>
      </c>
      <c r="X175" s="166">
        <v>-140.69087192888699</v>
      </c>
      <c r="Y175" s="166">
        <v>-138.42651217847799</v>
      </c>
      <c r="Z175" s="166">
        <v>-136.20399544744899</v>
      </c>
      <c r="AA175" s="118">
        <v>-551.50177502691201</v>
      </c>
      <c r="AB175" s="166">
        <v>-150.88050523195599</v>
      </c>
      <c r="AC175" s="166">
        <v>-129.92364289882701</v>
      </c>
      <c r="AD175" s="166">
        <v>-133.547571376505</v>
      </c>
      <c r="AE175" s="166">
        <v>-132.36945285501901</v>
      </c>
      <c r="AF175" s="118">
        <v>-546.72117236230599</v>
      </c>
      <c r="AG175" s="166">
        <v>-135.612075749827</v>
      </c>
      <c r="AH175" s="166">
        <v>-132.66911445231401</v>
      </c>
      <c r="AI175" s="166">
        <v>-112.340642242619</v>
      </c>
      <c r="AK175" s="207">
        <v>-133.547571376505</v>
      </c>
      <c r="AL175" s="196">
        <f t="shared" ref="AL175:AL186" si="77">IF(ISERROR($AH175/AK175),"ns",IF($AI175/AK175&gt;200%,"x"&amp;(ROUND($AI175/AK175,1)),IF($AI175/AK175&lt;0,"ns",$AI175/AK175-1)))</f>
        <v>-0.15879681611055441</v>
      </c>
      <c r="AM175" s="199"/>
      <c r="AN175" s="207">
        <v>-132.66911445231401</v>
      </c>
      <c r="AO175" s="196">
        <f t="shared" ref="AO175:AO186" si="78">IF(ISERROR($AI175/AN175),"ns",IF($AI175/AN175&gt;200%,"x"&amp;(ROUND($AI175/AN175,1)),IF($AI175/AN175&lt;0,"ns",$AI175/AN175-1)))</f>
        <v>-0.1532268628882858</v>
      </c>
      <c r="AP175" s="199"/>
      <c r="AQ175" s="207">
        <v>-380.62183244475898</v>
      </c>
      <c r="AR175" s="196">
        <f t="shared" ref="AR175:AR189" si="79">IF(ISERROR($AQ175/(AB175+AC175+AD175)),"ns",IF($AQ175/(AB175+AC175+AD175)&gt;200%,"x"&amp;(ROUND($AQ175/(AB175+AC175+AD175),1)),IF($AQ175/(AB175+AC175+AD175)&lt;0,"ns",$AQ175/(AB175+AC175+AD175)-1)))</f>
        <v>-8.1403999246431935E-2</v>
      </c>
      <c r="AV175" s="146" t="b">
        <f t="shared" si="73"/>
        <v>0</v>
      </c>
      <c r="AW175" s="146" t="b">
        <f t="shared" si="74"/>
        <v>0</v>
      </c>
      <c r="AX175" s="146" t="b">
        <f t="shared" si="75"/>
        <v>0</v>
      </c>
      <c r="AY175" s="146" t="b">
        <f t="shared" si="76"/>
        <v>0</v>
      </c>
    </row>
    <row r="176" spans="1:51" ht="13">
      <c r="A176" s="26" t="s">
        <v>240</v>
      </c>
      <c r="B176" s="33" t="s">
        <v>44</v>
      </c>
      <c r="C176" s="73">
        <v>74</v>
      </c>
      <c r="D176" s="73">
        <v>114</v>
      </c>
      <c r="E176" s="73">
        <v>106</v>
      </c>
      <c r="F176" s="73">
        <v>82</v>
      </c>
      <c r="G176" s="74">
        <v>376</v>
      </c>
      <c r="H176" s="73">
        <v>84.887822782815306</v>
      </c>
      <c r="I176" s="73">
        <v>92.175183029020701</v>
      </c>
      <c r="J176" s="87">
        <v>97.9352112943008</v>
      </c>
      <c r="K176" s="87">
        <v>74.097328147971098</v>
      </c>
      <c r="L176" s="74">
        <v>349.095545254108</v>
      </c>
      <c r="M176" s="169">
        <v>74.4703084207774</v>
      </c>
      <c r="N176" s="169">
        <v>81.752267739894407</v>
      </c>
      <c r="O176" s="169">
        <v>84.969357346809403</v>
      </c>
      <c r="P176" s="169">
        <v>70.817221801632002</v>
      </c>
      <c r="Q176" s="74">
        <v>312.009155309113</v>
      </c>
      <c r="R176" s="169">
        <v>71.781559159294503</v>
      </c>
      <c r="S176" s="169">
        <v>84.594265916382696</v>
      </c>
      <c r="T176" s="169">
        <v>82.869720706900907</v>
      </c>
      <c r="U176" s="169">
        <v>83.734233984116301</v>
      </c>
      <c r="V176" s="74">
        <v>322.97977976669398</v>
      </c>
      <c r="W176" s="169">
        <v>88.1209655080538</v>
      </c>
      <c r="X176" s="169">
        <v>91.217928450924902</v>
      </c>
      <c r="Y176" s="169">
        <v>91.154930863060699</v>
      </c>
      <c r="Z176" s="169">
        <v>90.996700652450201</v>
      </c>
      <c r="AA176" s="74">
        <v>361.49052547449003</v>
      </c>
      <c r="AB176" s="169">
        <v>75.301923883975405</v>
      </c>
      <c r="AC176" s="169">
        <v>79.223436563436493</v>
      </c>
      <c r="AD176" s="169">
        <v>61.4214159908691</v>
      </c>
      <c r="AE176" s="169">
        <v>69.941782886161306</v>
      </c>
      <c r="AF176" s="74">
        <v>285.88855932444199</v>
      </c>
      <c r="AG176" s="169">
        <v>69.957570659341101</v>
      </c>
      <c r="AH176" s="169">
        <v>86.163697424335595</v>
      </c>
      <c r="AI176" s="169">
        <v>69.675690735508695</v>
      </c>
      <c r="AK176" s="210">
        <v>61.4214159908691</v>
      </c>
      <c r="AL176" s="196">
        <f t="shared" si="77"/>
        <v>0.1343875684316147</v>
      </c>
      <c r="AM176" s="196"/>
      <c r="AN176" s="210">
        <v>86.163697424335595</v>
      </c>
      <c r="AO176" s="196">
        <f t="shared" si="78"/>
        <v>-0.19135676835718196</v>
      </c>
      <c r="AP176" s="196"/>
      <c r="AQ176" s="210">
        <v>225.79695881918499</v>
      </c>
      <c r="AR176" s="196">
        <f t="shared" si="79"/>
        <v>4.5613935726978694E-2</v>
      </c>
      <c r="AV176" s="146" t="b">
        <f t="shared" si="73"/>
        <v>0</v>
      </c>
      <c r="AW176" s="146" t="b">
        <f t="shared" si="74"/>
        <v>0</v>
      </c>
      <c r="AX176" s="146" t="b">
        <f t="shared" si="75"/>
        <v>0</v>
      </c>
      <c r="AY176" s="146" t="b">
        <f t="shared" si="76"/>
        <v>0</v>
      </c>
    </row>
    <row r="177" spans="1:51" ht="13">
      <c r="A177" s="26" t="s">
        <v>241</v>
      </c>
      <c r="B177" s="34" t="s">
        <v>46</v>
      </c>
      <c r="C177" s="113">
        <v>-50</v>
      </c>
      <c r="D177" s="113">
        <v>-50</v>
      </c>
      <c r="E177" s="113">
        <v>-51</v>
      </c>
      <c r="F177" s="113">
        <v>-49</v>
      </c>
      <c r="G177" s="118">
        <v>-200</v>
      </c>
      <c r="H177" s="113">
        <v>-41.400452572505301</v>
      </c>
      <c r="I177" s="113">
        <v>-30.919483697593101</v>
      </c>
      <c r="J177" s="85">
        <v>-37.932970544461298</v>
      </c>
      <c r="K177" s="85">
        <v>-40.9414383625478</v>
      </c>
      <c r="L177" s="118">
        <v>-151.19434517710701</v>
      </c>
      <c r="M177" s="166">
        <v>-28.683678822935299</v>
      </c>
      <c r="N177" s="166">
        <v>-23.961264694218801</v>
      </c>
      <c r="O177" s="166">
        <v>-33.276684311953098</v>
      </c>
      <c r="P177" s="166">
        <v>-29.377390798636995</v>
      </c>
      <c r="Q177" s="118">
        <v>-115.29901862774398</v>
      </c>
      <c r="R177" s="166">
        <v>-14.646010553513999</v>
      </c>
      <c r="S177" s="166">
        <v>-23.1546117954903</v>
      </c>
      <c r="T177" s="166">
        <v>-25.430466901247598</v>
      </c>
      <c r="U177" s="166">
        <v>-19.2940207214399</v>
      </c>
      <c r="V177" s="118">
        <v>-82.525109971691705</v>
      </c>
      <c r="W177" s="166">
        <v>-21.767049521877698</v>
      </c>
      <c r="X177" s="166">
        <v>-22.7060001352135</v>
      </c>
      <c r="Y177" s="166">
        <v>-22.651225583527999</v>
      </c>
      <c r="Z177" s="166">
        <v>-16.318659106431301</v>
      </c>
      <c r="AA177" s="118">
        <v>-83.442934347050496</v>
      </c>
      <c r="AB177" s="166">
        <v>-32.9286372953419</v>
      </c>
      <c r="AC177" s="166">
        <v>-52.151673019713101</v>
      </c>
      <c r="AD177" s="166">
        <v>-38.030164145268301</v>
      </c>
      <c r="AE177" s="166">
        <v>-18.4235942639272</v>
      </c>
      <c r="AF177" s="118">
        <v>-141.53406872425001</v>
      </c>
      <c r="AG177" s="166">
        <v>-28.579624751608701</v>
      </c>
      <c r="AH177" s="166">
        <v>-16.315527836225101</v>
      </c>
      <c r="AI177" s="166">
        <v>-29.4740606636922</v>
      </c>
      <c r="AK177" s="207">
        <v>-38.030164145268301</v>
      </c>
      <c r="AL177" s="196">
        <f t="shared" si="77"/>
        <v>-0.22498202870998252</v>
      </c>
      <c r="AM177" s="199"/>
      <c r="AN177" s="207">
        <v>-16.315527836225101</v>
      </c>
      <c r="AO177" s="196">
        <f t="shared" si="78"/>
        <v>0.80650365465047491</v>
      </c>
      <c r="AP177" s="199"/>
      <c r="AQ177" s="207">
        <v>-74.369213251526105</v>
      </c>
      <c r="AR177" s="196">
        <f t="shared" si="79"/>
        <v>-0.39591481896616187</v>
      </c>
      <c r="AV177" s="146" t="b">
        <f t="shared" si="73"/>
        <v>0</v>
      </c>
      <c r="AW177" s="146" t="b">
        <f t="shared" si="74"/>
        <v>0</v>
      </c>
      <c r="AX177" s="146" t="b">
        <f t="shared" si="75"/>
        <v>0</v>
      </c>
      <c r="AY177" s="146" t="b">
        <f t="shared" si="76"/>
        <v>0</v>
      </c>
    </row>
    <row r="178" spans="1:51" ht="13">
      <c r="A178" s="26" t="s">
        <v>242</v>
      </c>
      <c r="B178" s="34" t="s">
        <v>50</v>
      </c>
      <c r="C178" s="113">
        <v>0</v>
      </c>
      <c r="D178" s="113">
        <v>0</v>
      </c>
      <c r="E178" s="113">
        <v>0</v>
      </c>
      <c r="F178" s="113">
        <v>0</v>
      </c>
      <c r="G178" s="118">
        <v>0</v>
      </c>
      <c r="H178" s="113">
        <v>-8.3273001483905799E-4</v>
      </c>
      <c r="I178" s="113">
        <v>2.5806241630539297E-4</v>
      </c>
      <c r="J178" s="85">
        <v>1.45040918034537E-2</v>
      </c>
      <c r="K178" s="85">
        <v>-1.39294242044201E-2</v>
      </c>
      <c r="L178" s="118">
        <v>0</v>
      </c>
      <c r="M178" s="166">
        <v>0</v>
      </c>
      <c r="N178" s="166">
        <v>0</v>
      </c>
      <c r="O178" s="166">
        <v>0</v>
      </c>
      <c r="P178" s="166">
        <v>0</v>
      </c>
      <c r="Q178" s="118">
        <v>0</v>
      </c>
      <c r="R178" s="166">
        <v>0</v>
      </c>
      <c r="S178" s="166">
        <v>0</v>
      </c>
      <c r="T178" s="166">
        <v>0</v>
      </c>
      <c r="U178" s="166">
        <v>0</v>
      </c>
      <c r="V178" s="118">
        <v>0</v>
      </c>
      <c r="W178" s="166">
        <v>0</v>
      </c>
      <c r="X178" s="166">
        <v>0</v>
      </c>
      <c r="Y178" s="166">
        <v>0</v>
      </c>
      <c r="Z178" s="166">
        <v>0</v>
      </c>
      <c r="AA178" s="118">
        <v>0</v>
      </c>
      <c r="AB178" s="166">
        <v>0</v>
      </c>
      <c r="AC178" s="166">
        <v>0</v>
      </c>
      <c r="AD178" s="166">
        <v>0</v>
      </c>
      <c r="AE178" s="166">
        <v>0</v>
      </c>
      <c r="AF178" s="118">
        <v>0</v>
      </c>
      <c r="AG178" s="166">
        <v>0</v>
      </c>
      <c r="AH178" s="166">
        <v>0</v>
      </c>
      <c r="AI178" s="166">
        <v>0</v>
      </c>
      <c r="AK178" s="207">
        <v>0</v>
      </c>
      <c r="AL178" s="196" t="str">
        <f t="shared" si="77"/>
        <v>ns</v>
      </c>
      <c r="AM178" s="199"/>
      <c r="AN178" s="207">
        <v>0</v>
      </c>
      <c r="AO178" s="196" t="str">
        <f t="shared" si="78"/>
        <v>ns</v>
      </c>
      <c r="AP178" s="199"/>
      <c r="AQ178" s="207">
        <v>0</v>
      </c>
      <c r="AR178" s="196" t="str">
        <f t="shared" si="79"/>
        <v>ns</v>
      </c>
      <c r="AV178" s="146" t="b">
        <f t="shared" si="73"/>
        <v>1</v>
      </c>
      <c r="AW178" s="146" t="b">
        <f t="shared" si="74"/>
        <v>1</v>
      </c>
      <c r="AX178" s="146" t="b">
        <f t="shared" si="75"/>
        <v>1</v>
      </c>
      <c r="AY178" s="146" t="b">
        <f t="shared" si="76"/>
        <v>1</v>
      </c>
    </row>
    <row r="179" spans="1:51" ht="13">
      <c r="A179" s="26" t="s">
        <v>243</v>
      </c>
      <c r="B179" s="34" t="s">
        <v>52</v>
      </c>
      <c r="C179" s="113">
        <v>0</v>
      </c>
      <c r="D179" s="113">
        <v>0</v>
      </c>
      <c r="E179" s="113">
        <v>2</v>
      </c>
      <c r="F179" s="113">
        <v>0</v>
      </c>
      <c r="G179" s="118">
        <v>2</v>
      </c>
      <c r="H179" s="113">
        <v>-1.9606916704988799E-2</v>
      </c>
      <c r="I179" s="113">
        <v>0.15156531218854899</v>
      </c>
      <c r="J179" s="85">
        <v>0.73761952285131005</v>
      </c>
      <c r="K179" s="85">
        <v>-1.0863119096037499</v>
      </c>
      <c r="L179" s="118">
        <v>-0.21673399126887899</v>
      </c>
      <c r="M179" s="166">
        <v>0.22097630316276201</v>
      </c>
      <c r="N179" s="166">
        <v>4.2220736637489299E-2</v>
      </c>
      <c r="O179" s="166">
        <v>6.8918208029223197E-3</v>
      </c>
      <c r="P179" s="166">
        <v>-1.21311940977994</v>
      </c>
      <c r="Q179" s="118">
        <v>-0.94303054917679852</v>
      </c>
      <c r="R179" s="166">
        <v>-0.135384483011318</v>
      </c>
      <c r="S179" s="166">
        <v>-0.14558326052595699</v>
      </c>
      <c r="T179" s="166">
        <v>0.45432934130372998</v>
      </c>
      <c r="U179" s="166">
        <v>13.919449163853301</v>
      </c>
      <c r="V179" s="118">
        <v>14.0928107616198</v>
      </c>
      <c r="W179" s="166">
        <v>6.3177467943121499E-2</v>
      </c>
      <c r="X179" s="166">
        <v>-1.0703719934462801</v>
      </c>
      <c r="Y179" s="166">
        <v>-2.7647706452485599E-2</v>
      </c>
      <c r="Z179" s="166">
        <v>3.4203228722282701</v>
      </c>
      <c r="AA179" s="118">
        <v>2.3854806402726201</v>
      </c>
      <c r="AB179" s="166">
        <v>-9.0519158831144503E-2</v>
      </c>
      <c r="AC179" s="166">
        <v>-6.7135703186720894E-2</v>
      </c>
      <c r="AD179" s="166">
        <v>6.5156125904963904</v>
      </c>
      <c r="AE179" s="166">
        <v>-0.234921422005856</v>
      </c>
      <c r="AF179" s="118">
        <v>6.1230363064726703</v>
      </c>
      <c r="AG179" s="166">
        <v>2.3554019181492198</v>
      </c>
      <c r="AH179" s="166">
        <v>0.29202523093188298</v>
      </c>
      <c r="AI179" s="166">
        <v>-1.0744871164110801</v>
      </c>
      <c r="AK179" s="207">
        <v>6.5156125904963904</v>
      </c>
      <c r="AL179" s="196" t="str">
        <f t="shared" si="77"/>
        <v>ns</v>
      </c>
      <c r="AM179" s="199"/>
      <c r="AN179" s="207">
        <v>0.29202523093188298</v>
      </c>
      <c r="AO179" s="196" t="str">
        <f t="shared" si="78"/>
        <v>ns</v>
      </c>
      <c r="AP179" s="199"/>
      <c r="AQ179" s="207">
        <v>1.57294003267002</v>
      </c>
      <c r="AR179" s="196">
        <f t="shared" si="79"/>
        <v>-0.75260294266749894</v>
      </c>
      <c r="AV179" s="146" t="b">
        <f t="shared" si="73"/>
        <v>0</v>
      </c>
      <c r="AW179" s="146" t="b">
        <f t="shared" si="74"/>
        <v>0</v>
      </c>
      <c r="AX179" s="146" t="b">
        <f t="shared" si="75"/>
        <v>0</v>
      </c>
      <c r="AY179" s="146" t="b">
        <f t="shared" si="76"/>
        <v>0</v>
      </c>
    </row>
    <row r="180" spans="1:51" ht="13">
      <c r="A180" s="26" t="s">
        <v>244</v>
      </c>
      <c r="B180" s="34" t="s">
        <v>54</v>
      </c>
      <c r="C180" s="113">
        <v>0</v>
      </c>
      <c r="D180" s="113">
        <v>0</v>
      </c>
      <c r="E180" s="113">
        <v>0</v>
      </c>
      <c r="F180" s="113">
        <v>0</v>
      </c>
      <c r="G180" s="118">
        <v>0</v>
      </c>
      <c r="H180" s="113">
        <v>0</v>
      </c>
      <c r="I180" s="113">
        <v>0</v>
      </c>
      <c r="J180" s="85">
        <v>0</v>
      </c>
      <c r="K180" s="85">
        <v>0</v>
      </c>
      <c r="L180" s="118">
        <v>0</v>
      </c>
      <c r="M180" s="166">
        <v>0</v>
      </c>
      <c r="N180" s="166">
        <v>0</v>
      </c>
      <c r="O180" s="166">
        <v>0</v>
      </c>
      <c r="P180" s="166">
        <v>3.5570414469111698E-4</v>
      </c>
      <c r="Q180" s="118">
        <v>3.5570414469111698E-4</v>
      </c>
      <c r="R180" s="166">
        <v>0</v>
      </c>
      <c r="S180" s="166">
        <v>0</v>
      </c>
      <c r="T180" s="166">
        <v>0</v>
      </c>
      <c r="U180" s="166">
        <v>0</v>
      </c>
      <c r="V180" s="118">
        <v>0</v>
      </c>
      <c r="W180" s="166">
        <v>0</v>
      </c>
      <c r="X180" s="166">
        <v>0</v>
      </c>
      <c r="Y180" s="166">
        <v>0</v>
      </c>
      <c r="Z180" s="166">
        <v>0</v>
      </c>
      <c r="AA180" s="118">
        <v>0</v>
      </c>
      <c r="AB180" s="166">
        <v>0</v>
      </c>
      <c r="AC180" s="166">
        <v>0</v>
      </c>
      <c r="AD180" s="166">
        <v>0</v>
      </c>
      <c r="AE180" s="166">
        <v>0</v>
      </c>
      <c r="AF180" s="118">
        <v>0</v>
      </c>
      <c r="AG180" s="166">
        <v>0</v>
      </c>
      <c r="AH180" s="166">
        <v>0</v>
      </c>
      <c r="AI180" s="166">
        <v>0</v>
      </c>
      <c r="AK180" s="207">
        <v>0</v>
      </c>
      <c r="AL180" s="196" t="str">
        <f t="shared" si="77"/>
        <v>ns</v>
      </c>
      <c r="AM180" s="199"/>
      <c r="AN180" s="207">
        <v>0</v>
      </c>
      <c r="AO180" s="196" t="str">
        <f t="shared" si="78"/>
        <v>ns</v>
      </c>
      <c r="AP180" s="199"/>
      <c r="AQ180" s="207">
        <v>0</v>
      </c>
      <c r="AR180" s="196" t="str">
        <f t="shared" si="79"/>
        <v>ns</v>
      </c>
      <c r="AV180" s="146" t="b">
        <f t="shared" si="73"/>
        <v>1</v>
      </c>
      <c r="AW180" s="146" t="b">
        <f t="shared" si="74"/>
        <v>1</v>
      </c>
      <c r="AX180" s="146" t="b">
        <f t="shared" si="75"/>
        <v>1</v>
      </c>
      <c r="AY180" s="146" t="b">
        <f t="shared" si="76"/>
        <v>1</v>
      </c>
    </row>
    <row r="181" spans="1:51" ht="13">
      <c r="A181" s="26" t="s">
        <v>245</v>
      </c>
      <c r="B181" s="33" t="s">
        <v>56</v>
      </c>
      <c r="C181" s="73">
        <v>24</v>
      </c>
      <c r="D181" s="73">
        <v>64</v>
      </c>
      <c r="E181" s="73">
        <v>57</v>
      </c>
      <c r="F181" s="73">
        <v>35</v>
      </c>
      <c r="G181" s="74">
        <v>180</v>
      </c>
      <c r="H181" s="73">
        <v>43.466930563590203</v>
      </c>
      <c r="I181" s="73">
        <v>61.407522706032502</v>
      </c>
      <c r="J181" s="87">
        <v>60.754364364494201</v>
      </c>
      <c r="K181" s="87">
        <v>32.055648451614601</v>
      </c>
      <c r="L181" s="74">
        <v>197.684466085732</v>
      </c>
      <c r="M181" s="169">
        <v>46.007605901004901</v>
      </c>
      <c r="N181" s="169">
        <v>57.833223782313098</v>
      </c>
      <c r="O181" s="169">
        <v>51.699564855659297</v>
      </c>
      <c r="P181" s="169">
        <v>40.227067297359696</v>
      </c>
      <c r="Q181" s="74">
        <v>195.76746183633696</v>
      </c>
      <c r="R181" s="169">
        <v>57.0001641227691</v>
      </c>
      <c r="S181" s="169">
        <v>61.294070860366503</v>
      </c>
      <c r="T181" s="169">
        <v>57.893583146957099</v>
      </c>
      <c r="U181" s="169">
        <v>78.359662426529695</v>
      </c>
      <c r="V181" s="74">
        <v>254.54748055662199</v>
      </c>
      <c r="W181" s="169">
        <v>66.417093454119197</v>
      </c>
      <c r="X181" s="169">
        <v>67.4415563222651</v>
      </c>
      <c r="Y181" s="169">
        <v>68.476057573080297</v>
      </c>
      <c r="Z181" s="169">
        <v>78.098364418247201</v>
      </c>
      <c r="AA181" s="74">
        <v>280.43307176771202</v>
      </c>
      <c r="AB181" s="169">
        <v>42.282767429802298</v>
      </c>
      <c r="AC181" s="169">
        <v>27.004627840536699</v>
      </c>
      <c r="AD181" s="169">
        <v>29.906864436097099</v>
      </c>
      <c r="AE181" s="169">
        <v>51.283267200228302</v>
      </c>
      <c r="AF181" s="74">
        <v>150.477526906664</v>
      </c>
      <c r="AG181" s="169">
        <v>43.733347825881502</v>
      </c>
      <c r="AH181" s="169">
        <v>70.140194819042406</v>
      </c>
      <c r="AI181" s="169">
        <v>39.127142955405397</v>
      </c>
      <c r="AK181" s="210">
        <v>29.906864436097099</v>
      </c>
      <c r="AL181" s="196">
        <f t="shared" si="77"/>
        <v>0.30829973964704815</v>
      </c>
      <c r="AM181" s="196"/>
      <c r="AN181" s="210">
        <v>70.140194819042406</v>
      </c>
      <c r="AO181" s="196">
        <f t="shared" si="78"/>
        <v>-0.44215805136625108</v>
      </c>
      <c r="AP181" s="196"/>
      <c r="AQ181" s="210">
        <v>153.00068560032901</v>
      </c>
      <c r="AR181" s="196">
        <f t="shared" si="79"/>
        <v>0.54243487529552814</v>
      </c>
      <c r="AV181" s="146" t="b">
        <f t="shared" si="73"/>
        <v>0</v>
      </c>
      <c r="AW181" s="146" t="b">
        <f t="shared" si="74"/>
        <v>0</v>
      </c>
      <c r="AX181" s="146" t="b">
        <f t="shared" si="75"/>
        <v>0</v>
      </c>
      <c r="AY181" s="146" t="b">
        <f t="shared" si="76"/>
        <v>0</v>
      </c>
    </row>
    <row r="182" spans="1:51" ht="13">
      <c r="A182" s="26" t="s">
        <v>246</v>
      </c>
      <c r="B182" s="34" t="s">
        <v>58</v>
      </c>
      <c r="C182" s="113">
        <v>-12</v>
      </c>
      <c r="D182" s="113">
        <v>-16</v>
      </c>
      <c r="E182" s="113">
        <v>-11</v>
      </c>
      <c r="F182" s="113">
        <v>-7</v>
      </c>
      <c r="G182" s="118">
        <v>-46</v>
      </c>
      <c r="H182" s="113">
        <v>-13.9198304823953</v>
      </c>
      <c r="I182" s="113">
        <v>-14.7320332784969</v>
      </c>
      <c r="J182" s="85">
        <v>-15.0962389775629</v>
      </c>
      <c r="K182" s="85">
        <v>-10.3385965612683</v>
      </c>
      <c r="L182" s="118">
        <v>-54.086699299723399</v>
      </c>
      <c r="M182" s="166">
        <v>-14.597625763573401</v>
      </c>
      <c r="N182" s="166">
        <v>-14.3793581859839</v>
      </c>
      <c r="O182" s="166">
        <v>-13.7952479433345</v>
      </c>
      <c r="P182" s="166">
        <v>-9.9372142580655982</v>
      </c>
      <c r="Q182" s="118">
        <v>-52.709446150957007</v>
      </c>
      <c r="R182" s="166">
        <v>-14.607047496310299</v>
      </c>
      <c r="S182" s="166">
        <v>-15.049588141913199</v>
      </c>
      <c r="T182" s="166">
        <v>-14.417642454170901</v>
      </c>
      <c r="U182" s="166">
        <v>-14.8566975601036</v>
      </c>
      <c r="V182" s="118">
        <v>-58.930975652497999</v>
      </c>
      <c r="W182" s="166">
        <v>-16.519177203683501</v>
      </c>
      <c r="X182" s="166">
        <v>-14.244191100509701</v>
      </c>
      <c r="Y182" s="166">
        <v>-19.229116592863601</v>
      </c>
      <c r="Z182" s="166">
        <v>-15.676990172156</v>
      </c>
      <c r="AA182" s="118">
        <v>-65.669475069212695</v>
      </c>
      <c r="AB182" s="166">
        <v>-15.941766633669699</v>
      </c>
      <c r="AC182" s="166">
        <v>0.55304637336518503</v>
      </c>
      <c r="AD182" s="166">
        <v>-10.5698419041384</v>
      </c>
      <c r="AE182" s="166">
        <v>-7.3667238543328999</v>
      </c>
      <c r="AF182" s="118">
        <v>-33.325286018775799</v>
      </c>
      <c r="AG182" s="166">
        <v>-15.952863427690801</v>
      </c>
      <c r="AH182" s="166">
        <v>-21.199526128976999</v>
      </c>
      <c r="AI182" s="166">
        <v>-14.0256183560114</v>
      </c>
      <c r="AK182" s="207">
        <v>-10.5698419041384</v>
      </c>
      <c r="AL182" s="196">
        <f t="shared" si="77"/>
        <v>0.32694684397502316</v>
      </c>
      <c r="AM182" s="199"/>
      <c r="AN182" s="207">
        <v>-21.199526128976999</v>
      </c>
      <c r="AO182" s="196">
        <f t="shared" si="78"/>
        <v>-0.33839944012521106</v>
      </c>
      <c r="AP182" s="199"/>
      <c r="AQ182" s="207">
        <v>-51.178007912679199</v>
      </c>
      <c r="AR182" s="196">
        <f t="shared" si="79"/>
        <v>0.97152706642515629</v>
      </c>
      <c r="AV182" s="146" t="b">
        <f t="shared" si="73"/>
        <v>0</v>
      </c>
      <c r="AW182" s="146" t="b">
        <f t="shared" si="74"/>
        <v>0</v>
      </c>
      <c r="AX182" s="146" t="b">
        <f t="shared" si="75"/>
        <v>0</v>
      </c>
      <c r="AY182" s="146" t="b">
        <f t="shared" si="76"/>
        <v>0</v>
      </c>
    </row>
    <row r="183" spans="1:51" ht="13">
      <c r="A183" s="26" t="s">
        <v>247</v>
      </c>
      <c r="B183" s="34" t="s">
        <v>60</v>
      </c>
      <c r="C183" s="113">
        <v>-15</v>
      </c>
      <c r="D183" s="113">
        <v>1</v>
      </c>
      <c r="E183" s="113">
        <v>-2</v>
      </c>
      <c r="F183" s="113">
        <v>2</v>
      </c>
      <c r="G183" s="118">
        <v>-14</v>
      </c>
      <c r="H183" s="113">
        <v>0</v>
      </c>
      <c r="I183" s="113">
        <v>0</v>
      </c>
      <c r="J183" s="85">
        <v>0</v>
      </c>
      <c r="K183" s="85">
        <v>-2.7560034359947299</v>
      </c>
      <c r="L183" s="118">
        <v>-2.7560034359947299</v>
      </c>
      <c r="M183" s="166">
        <v>3.5388829694490101E-2</v>
      </c>
      <c r="N183" s="166">
        <v>-7.8754024660156602E-3</v>
      </c>
      <c r="O183" s="166">
        <v>3.7659041699853301E-3</v>
      </c>
      <c r="P183" s="166">
        <v>-2.1269675061987101E-2</v>
      </c>
      <c r="Q183" s="118">
        <v>1.0009656336472701E-2</v>
      </c>
      <c r="R183" s="166">
        <v>0</v>
      </c>
      <c r="S183" s="166">
        <v>0</v>
      </c>
      <c r="T183" s="166">
        <v>0</v>
      </c>
      <c r="U183" s="166">
        <v>0</v>
      </c>
      <c r="V183" s="118">
        <v>0</v>
      </c>
      <c r="W183" s="166">
        <v>0</v>
      </c>
      <c r="X183" s="166">
        <v>0</v>
      </c>
      <c r="Y183" s="166">
        <v>0</v>
      </c>
      <c r="Z183" s="166">
        <v>-45.761107891886297</v>
      </c>
      <c r="AA183" s="118">
        <v>-45.761107891886297</v>
      </c>
      <c r="AB183" s="166">
        <v>-0.40873503782354398</v>
      </c>
      <c r="AC183" s="166">
        <v>-0.147858773948324</v>
      </c>
      <c r="AD183" s="166">
        <v>-0.43499486647979202</v>
      </c>
      <c r="AE183" s="166">
        <v>-6.5637572329263802</v>
      </c>
      <c r="AF183" s="118">
        <v>-7.5553459111780397</v>
      </c>
      <c r="AG183" s="166">
        <v>-0.93523566966551097</v>
      </c>
      <c r="AH183" s="166">
        <v>0.20044799940894201</v>
      </c>
      <c r="AI183" s="166">
        <v>-2.7006204016898399</v>
      </c>
      <c r="AK183" s="207">
        <v>-0.43499486647979202</v>
      </c>
      <c r="AL183" s="196" t="str">
        <f t="shared" si="77"/>
        <v>x6.2</v>
      </c>
      <c r="AM183" s="199"/>
      <c r="AN183" s="207">
        <v>0.20044799940894201</v>
      </c>
      <c r="AO183" s="196" t="str">
        <f t="shared" si="78"/>
        <v>ns</v>
      </c>
      <c r="AP183" s="199"/>
      <c r="AQ183" s="207">
        <v>-3.4354080719464402</v>
      </c>
      <c r="AR183" s="196" t="str">
        <f t="shared" si="79"/>
        <v>x3.5</v>
      </c>
      <c r="AV183" s="146" t="b">
        <f t="shared" si="73"/>
        <v>0</v>
      </c>
      <c r="AW183" s="146" t="b">
        <f t="shared" si="74"/>
        <v>0</v>
      </c>
      <c r="AX183" s="146" t="b">
        <f t="shared" si="75"/>
        <v>0</v>
      </c>
      <c r="AY183" s="146" t="b">
        <f t="shared" si="76"/>
        <v>0</v>
      </c>
    </row>
    <row r="184" spans="1:51" ht="13">
      <c r="A184" s="26" t="s">
        <v>248</v>
      </c>
      <c r="B184" s="33" t="s">
        <v>62</v>
      </c>
      <c r="C184" s="73">
        <v>-3</v>
      </c>
      <c r="D184" s="73">
        <v>49</v>
      </c>
      <c r="E184" s="73">
        <v>44</v>
      </c>
      <c r="F184" s="73">
        <v>28</v>
      </c>
      <c r="G184" s="74">
        <v>118</v>
      </c>
      <c r="H184" s="73">
        <v>29.547100081195001</v>
      </c>
      <c r="I184" s="73">
        <v>46.675489427535602</v>
      </c>
      <c r="J184" s="87">
        <v>45.658125386931303</v>
      </c>
      <c r="K184" s="87">
        <v>18.961048454351602</v>
      </c>
      <c r="L184" s="74">
        <v>140.841763350013</v>
      </c>
      <c r="M184" s="169">
        <v>31.445368967126001</v>
      </c>
      <c r="N184" s="169">
        <v>43.445990193863203</v>
      </c>
      <c r="O184" s="169">
        <v>37.908082816494797</v>
      </c>
      <c r="P184" s="169">
        <v>30.2685833642321</v>
      </c>
      <c r="Q184" s="74">
        <v>143.06802534171598</v>
      </c>
      <c r="R184" s="169">
        <v>42.393116626458799</v>
      </c>
      <c r="S184" s="169">
        <v>46.244482718453298</v>
      </c>
      <c r="T184" s="169">
        <v>43.475940692786203</v>
      </c>
      <c r="U184" s="169">
        <v>63.502964866426197</v>
      </c>
      <c r="V184" s="74">
        <v>195.61650490412401</v>
      </c>
      <c r="W184" s="169">
        <v>49.897916250435799</v>
      </c>
      <c r="X184" s="169">
        <v>53.197365221755398</v>
      </c>
      <c r="Y184" s="169">
        <v>49.246940980216699</v>
      </c>
      <c r="Z184" s="169">
        <v>16.6602663542049</v>
      </c>
      <c r="AA184" s="74">
        <v>169.002488806613</v>
      </c>
      <c r="AB184" s="169">
        <v>25.932265758309001</v>
      </c>
      <c r="AC184" s="169">
        <v>27.409815439953601</v>
      </c>
      <c r="AD184" s="169">
        <v>18.902027665479</v>
      </c>
      <c r="AE184" s="169">
        <v>37.352786112969</v>
      </c>
      <c r="AF184" s="74">
        <v>109.596894976711</v>
      </c>
      <c r="AG184" s="169">
        <v>26.845248728525199</v>
      </c>
      <c r="AH184" s="169">
        <v>49.141116689474302</v>
      </c>
      <c r="AI184" s="169">
        <v>22.4009041977042</v>
      </c>
      <c r="AK184" s="210">
        <v>18.902027665479</v>
      </c>
      <c r="AL184" s="196">
        <f t="shared" si="77"/>
        <v>0.18510588356693813</v>
      </c>
      <c r="AM184" s="196"/>
      <c r="AN184" s="210">
        <v>49.141116689474302</v>
      </c>
      <c r="AO184" s="196">
        <f t="shared" si="78"/>
        <v>-0.54415150271702473</v>
      </c>
      <c r="AP184" s="196"/>
      <c r="AQ184" s="210">
        <v>98.387269615703602</v>
      </c>
      <c r="AR184" s="196">
        <f t="shared" si="79"/>
        <v>0.36187256183435212</v>
      </c>
      <c r="AV184" s="146" t="b">
        <f t="shared" si="73"/>
        <v>0</v>
      </c>
      <c r="AW184" s="146" t="b">
        <f t="shared" si="74"/>
        <v>0</v>
      </c>
      <c r="AX184" s="146" t="b">
        <f t="shared" si="75"/>
        <v>0</v>
      </c>
      <c r="AY184" s="146" t="b">
        <f t="shared" si="76"/>
        <v>0</v>
      </c>
    </row>
    <row r="185" spans="1:51" ht="13">
      <c r="A185" s="26" t="s">
        <v>249</v>
      </c>
      <c r="B185" s="34" t="s">
        <v>64</v>
      </c>
      <c r="C185" s="113">
        <v>-9</v>
      </c>
      <c r="D185" s="113">
        <v>-12</v>
      </c>
      <c r="E185" s="113">
        <v>-13</v>
      </c>
      <c r="F185" s="113">
        <v>-11</v>
      </c>
      <c r="G185" s="118">
        <v>-45</v>
      </c>
      <c r="H185" s="113">
        <v>-13.553619171276001</v>
      </c>
      <c r="I185" s="113">
        <v>-13.6081874648098</v>
      </c>
      <c r="J185" s="113">
        <v>-14.4530287139383</v>
      </c>
      <c r="K185" s="113">
        <v>-7.0407183027650904</v>
      </c>
      <c r="L185" s="118">
        <v>-48.655553652789202</v>
      </c>
      <c r="M185" s="166">
        <v>-11.067884146326</v>
      </c>
      <c r="N185" s="166">
        <v>-12.225057779013399</v>
      </c>
      <c r="O185" s="166">
        <v>-11.8199397811305</v>
      </c>
      <c r="P185" s="166">
        <v>-8.6756542386776694</v>
      </c>
      <c r="Q185" s="118">
        <v>-43.788535945147601</v>
      </c>
      <c r="R185" s="166">
        <v>-12.177115419356999</v>
      </c>
      <c r="S185" s="166">
        <v>-11.5542128966347</v>
      </c>
      <c r="T185" s="166">
        <v>-11.8347774808107</v>
      </c>
      <c r="U185" s="166">
        <v>-14.134824370412799</v>
      </c>
      <c r="V185" s="118">
        <v>-49.700930167215198</v>
      </c>
      <c r="W185" s="166">
        <v>-13.242565299676601</v>
      </c>
      <c r="X185" s="166">
        <v>-14.269552926631</v>
      </c>
      <c r="Y185" s="166">
        <v>-12.9870214669265</v>
      </c>
      <c r="Z185" s="166">
        <v>-11.6680273052506</v>
      </c>
      <c r="AA185" s="118">
        <v>-52.167166998484703</v>
      </c>
      <c r="AB185" s="166">
        <v>-8.4243324551059899</v>
      </c>
      <c r="AC185" s="166">
        <v>-15.8673492440175</v>
      </c>
      <c r="AD185" s="166">
        <v>-7.7580833604411596</v>
      </c>
      <c r="AE185" s="166">
        <v>-8.1381847125115403</v>
      </c>
      <c r="AF185" s="118">
        <v>-40.187949772076202</v>
      </c>
      <c r="AG185" s="166">
        <v>-8.2034724280285598</v>
      </c>
      <c r="AH185" s="166">
        <v>-12.3839118295463</v>
      </c>
      <c r="AI185" s="166">
        <v>-9.8536383358839501</v>
      </c>
      <c r="AK185" s="207">
        <v>-7.7580833604411596</v>
      </c>
      <c r="AL185" s="196">
        <f t="shared" si="77"/>
        <v>0.2701124592355022</v>
      </c>
      <c r="AM185" s="199"/>
      <c r="AN185" s="207">
        <v>-12.3839118295463</v>
      </c>
      <c r="AO185" s="196">
        <f t="shared" si="78"/>
        <v>-0.20431940476396704</v>
      </c>
      <c r="AP185" s="199"/>
      <c r="AQ185" s="207">
        <v>-30.441022593458801</v>
      </c>
      <c r="AR185" s="196">
        <f t="shared" si="79"/>
        <v>-5.0195140685617923E-2</v>
      </c>
      <c r="AV185" s="146" t="b">
        <f t="shared" si="73"/>
        <v>0</v>
      </c>
      <c r="AW185" s="146" t="b">
        <f t="shared" si="74"/>
        <v>0</v>
      </c>
      <c r="AX185" s="146" t="b">
        <f t="shared" si="75"/>
        <v>0</v>
      </c>
      <c r="AY185" s="146" t="b">
        <f t="shared" si="76"/>
        <v>0</v>
      </c>
    </row>
    <row r="186" spans="1:51" ht="13">
      <c r="A186" s="26" t="s">
        <v>250</v>
      </c>
      <c r="B186" s="41" t="s">
        <v>66</v>
      </c>
      <c r="C186" s="74">
        <v>-12</v>
      </c>
      <c r="D186" s="74">
        <v>37</v>
      </c>
      <c r="E186" s="74">
        <v>31</v>
      </c>
      <c r="F186" s="74">
        <v>17</v>
      </c>
      <c r="G186" s="74">
        <v>73</v>
      </c>
      <c r="H186" s="74">
        <v>15.993480909919001</v>
      </c>
      <c r="I186" s="74">
        <v>33.0673019627258</v>
      </c>
      <c r="J186" s="88">
        <v>31.205096672993001</v>
      </c>
      <c r="K186" s="88">
        <v>11.9203301515865</v>
      </c>
      <c r="L186" s="74">
        <v>92.186209697224299</v>
      </c>
      <c r="M186" s="170">
        <v>20.3774848207999</v>
      </c>
      <c r="N186" s="170">
        <v>31.220932414849901</v>
      </c>
      <c r="O186" s="170">
        <v>26.0881430353643</v>
      </c>
      <c r="P186" s="170">
        <v>21.59292912555436</v>
      </c>
      <c r="Q186" s="74">
        <v>99.279489396569005</v>
      </c>
      <c r="R186" s="170">
        <v>30.216001207101801</v>
      </c>
      <c r="S186" s="170">
        <v>34.690269821818603</v>
      </c>
      <c r="T186" s="170">
        <v>31.641163211975499</v>
      </c>
      <c r="U186" s="170">
        <v>49.368140496013403</v>
      </c>
      <c r="V186" s="74">
        <v>145.91557473690901</v>
      </c>
      <c r="W186" s="170">
        <v>36.6553509507591</v>
      </c>
      <c r="X186" s="170">
        <v>38.927812295124497</v>
      </c>
      <c r="Y186" s="170">
        <v>36.2599195132902</v>
      </c>
      <c r="Z186" s="170">
        <v>4.9922390489542696</v>
      </c>
      <c r="AA186" s="74">
        <v>116.835321808128</v>
      </c>
      <c r="AB186" s="170">
        <v>17.507933303203</v>
      </c>
      <c r="AC186" s="170">
        <v>11.542466195936001</v>
      </c>
      <c r="AD186" s="170">
        <v>11.143944305037801</v>
      </c>
      <c r="AE186" s="170">
        <v>29.214601400457401</v>
      </c>
      <c r="AF186" s="74">
        <v>69.408945204634307</v>
      </c>
      <c r="AG186" s="170">
        <v>18.641776300496701</v>
      </c>
      <c r="AH186" s="170">
        <v>36.757204859928002</v>
      </c>
      <c r="AI186" s="170">
        <v>12.5472658618202</v>
      </c>
      <c r="AK186" s="210">
        <v>11.143944305037801</v>
      </c>
      <c r="AL186" s="196">
        <f t="shared" si="77"/>
        <v>0.12592682791388365</v>
      </c>
      <c r="AM186" s="196"/>
      <c r="AN186" s="210">
        <v>36.757204859928002</v>
      </c>
      <c r="AO186" s="196">
        <f t="shared" si="78"/>
        <v>-0.65864472258882256</v>
      </c>
      <c r="AP186" s="196"/>
      <c r="AQ186" s="210">
        <v>67.946247022244805</v>
      </c>
      <c r="AR186" s="196">
        <f t="shared" si="79"/>
        <v>0.69044299748424187</v>
      </c>
      <c r="AV186" s="146" t="b">
        <f t="shared" si="73"/>
        <v>0</v>
      </c>
      <c r="AW186" s="146" t="b">
        <f t="shared" si="74"/>
        <v>0</v>
      </c>
      <c r="AX186" s="146" t="b">
        <f t="shared" si="75"/>
        <v>0</v>
      </c>
      <c r="AY186" s="146" t="b">
        <f t="shared" si="76"/>
        <v>0</v>
      </c>
    </row>
    <row r="187" spans="1:51" ht="13">
      <c r="A187" s="26"/>
      <c r="B187" s="26"/>
      <c r="H187" s="184"/>
      <c r="I187" s="184"/>
      <c r="J187" s="184"/>
      <c r="K187" s="184"/>
      <c r="L187" s="100"/>
      <c r="M187" s="185"/>
      <c r="N187" s="185"/>
      <c r="O187" s="185"/>
      <c r="P187" s="185"/>
      <c r="Q187" s="100"/>
      <c r="R187" s="185"/>
      <c r="S187" s="185"/>
      <c r="T187" s="185"/>
      <c r="U187" s="185"/>
      <c r="V187" s="100"/>
      <c r="W187" s="185"/>
      <c r="X187" s="185"/>
      <c r="Y187" s="185"/>
      <c r="Z187" s="185"/>
      <c r="AA187" s="185"/>
      <c r="AB187" s="185"/>
      <c r="AC187" s="185"/>
      <c r="AD187" s="185"/>
      <c r="AE187" s="185"/>
      <c r="AF187" s="185"/>
      <c r="AG187" s="185"/>
      <c r="AH187" s="185"/>
      <c r="AI187" s="185"/>
      <c r="AK187" s="224"/>
      <c r="AL187" s="196"/>
      <c r="AM187" s="205"/>
      <c r="AN187" s="224"/>
      <c r="AO187" s="196"/>
      <c r="AP187" s="205"/>
      <c r="AQ187" s="224"/>
      <c r="AR187" s="196" t="str">
        <f t="shared" si="79"/>
        <v>ns</v>
      </c>
    </row>
    <row r="188" spans="1:51" ht="13">
      <c r="A188" s="26"/>
      <c r="H188" s="100"/>
      <c r="I188" s="100"/>
      <c r="J188" s="100"/>
      <c r="K188" s="100"/>
      <c r="L188" s="100"/>
      <c r="M188" s="156"/>
      <c r="N188" s="156"/>
      <c r="O188" s="156"/>
      <c r="P188" s="156"/>
      <c r="Q188" s="100"/>
      <c r="R188" s="156"/>
      <c r="S188" s="156"/>
      <c r="T188" s="156"/>
      <c r="U188" s="156"/>
      <c r="V188" s="100"/>
      <c r="W188" s="156"/>
      <c r="X188" s="156"/>
      <c r="Y188" s="156"/>
      <c r="Z188" s="156"/>
      <c r="AA188" s="156"/>
      <c r="AB188" s="156"/>
      <c r="AC188" s="156"/>
      <c r="AD188" s="156"/>
      <c r="AE188" s="156"/>
      <c r="AF188" s="156"/>
      <c r="AG188" s="156"/>
      <c r="AH188" s="156"/>
      <c r="AI188" s="156"/>
      <c r="AL188" s="196"/>
      <c r="AM188" s="205"/>
      <c r="AO188" s="196"/>
      <c r="AP188" s="205"/>
      <c r="AR188" s="196" t="str">
        <f t="shared" si="79"/>
        <v>ns</v>
      </c>
    </row>
    <row r="189" spans="1:51" ht="16" thickBot="1">
      <c r="A189" s="26"/>
      <c r="B189" s="29" t="s">
        <v>251</v>
      </c>
      <c r="C189" s="102"/>
      <c r="D189" s="102"/>
      <c r="E189" s="102"/>
      <c r="F189" s="102"/>
      <c r="G189" s="102"/>
      <c r="H189" s="102"/>
      <c r="I189" s="102"/>
      <c r="J189" s="102"/>
      <c r="K189" s="102"/>
      <c r="L189" s="102"/>
      <c r="M189" s="158"/>
      <c r="N189" s="158"/>
      <c r="O189" s="158"/>
      <c r="P189" s="158"/>
      <c r="Q189" s="102"/>
      <c r="R189" s="158"/>
      <c r="S189" s="158"/>
      <c r="T189" s="158"/>
      <c r="U189" s="158"/>
      <c r="V189" s="102"/>
      <c r="W189" s="158"/>
      <c r="X189" s="158"/>
      <c r="Y189" s="158"/>
      <c r="Z189" s="158"/>
      <c r="AA189" s="158"/>
      <c r="AB189" s="158"/>
      <c r="AC189" s="158"/>
      <c r="AD189" s="158"/>
      <c r="AE189" s="158"/>
      <c r="AF189" s="158"/>
      <c r="AG189" s="158"/>
      <c r="AH189" s="158"/>
      <c r="AI189" s="158"/>
      <c r="AK189" s="159"/>
      <c r="AL189" s="196"/>
      <c r="AM189" s="160"/>
      <c r="AN189" s="159"/>
      <c r="AO189" s="196"/>
      <c r="AP189" s="160"/>
      <c r="AQ189" s="159"/>
      <c r="AR189" s="196" t="str">
        <f t="shared" si="79"/>
        <v>ns</v>
      </c>
    </row>
    <row r="190" spans="1:51" ht="13">
      <c r="A190" s="26"/>
      <c r="H190" s="100"/>
      <c r="I190" s="100"/>
      <c r="J190" s="100"/>
      <c r="K190" s="100"/>
      <c r="L190" s="100"/>
      <c r="M190" s="156"/>
      <c r="N190" s="156"/>
      <c r="O190" s="156"/>
      <c r="P190" s="156"/>
      <c r="Q190" s="100"/>
      <c r="R190" s="156"/>
      <c r="S190" s="156"/>
      <c r="T190" s="156"/>
      <c r="U190" s="156"/>
      <c r="V190" s="100"/>
      <c r="W190" s="156"/>
      <c r="X190" s="156"/>
      <c r="Y190" s="156"/>
      <c r="Z190" s="156"/>
      <c r="AA190" s="156"/>
      <c r="AB190" s="156"/>
      <c r="AC190" s="156"/>
      <c r="AD190" s="156"/>
      <c r="AE190" s="156"/>
      <c r="AF190" s="156"/>
      <c r="AG190" s="156"/>
      <c r="AH190" s="156"/>
      <c r="AI190" s="156"/>
      <c r="AL190" s="143"/>
      <c r="AM190" s="143"/>
      <c r="AO190" s="143"/>
      <c r="AP190" s="143"/>
      <c r="AR190" s="143"/>
    </row>
    <row r="191" spans="1:51" ht="26">
      <c r="A191" s="26"/>
      <c r="B191" s="30" t="s">
        <v>36</v>
      </c>
      <c r="C191" s="70" t="s">
        <v>112</v>
      </c>
      <c r="D191" s="70" t="s">
        <v>113</v>
      </c>
      <c r="E191" s="70" t="s">
        <v>114</v>
      </c>
      <c r="F191" s="70" t="s">
        <v>115</v>
      </c>
      <c r="G191" s="70" t="s">
        <v>116</v>
      </c>
      <c r="H191" s="70" t="str">
        <f t="shared" ref="H191:AI191" si="80">H$14</f>
        <v>Q1-16
Stated</v>
      </c>
      <c r="I191" s="70" t="str">
        <f t="shared" si="80"/>
        <v>Q2-16
Stated</v>
      </c>
      <c r="J191" s="70" t="str">
        <f t="shared" si="80"/>
        <v>Q3-16
Stated</v>
      </c>
      <c r="K191" s="70" t="str">
        <f t="shared" si="80"/>
        <v>Q4-16
Stated</v>
      </c>
      <c r="L191" s="70" t="str">
        <f t="shared" si="80"/>
        <v>FY-2016
Stated</v>
      </c>
      <c r="M191" s="69" t="str">
        <f t="shared" si="80"/>
        <v>Q1-17
Stated</v>
      </c>
      <c r="N191" s="69" t="str">
        <f t="shared" si="80"/>
        <v>Q2-17
Stated</v>
      </c>
      <c r="O191" s="69" t="str">
        <f t="shared" si="80"/>
        <v>Q3-17
Stated</v>
      </c>
      <c r="P191" s="69" t="str">
        <f t="shared" si="80"/>
        <v>Q4-17
Stated</v>
      </c>
      <c r="Q191" s="70" t="str">
        <f t="shared" si="80"/>
        <v>FY-2017
Stated</v>
      </c>
      <c r="R191" s="69" t="str">
        <f t="shared" si="80"/>
        <v>Q1-18
Stated</v>
      </c>
      <c r="S191" s="69" t="str">
        <f t="shared" si="80"/>
        <v>Q2-18
Stated</v>
      </c>
      <c r="T191" s="69" t="str">
        <f t="shared" si="80"/>
        <v>Q3-18
Stated</v>
      </c>
      <c r="U191" s="69" t="str">
        <f t="shared" si="80"/>
        <v>Q4-18
Stated</v>
      </c>
      <c r="V191" s="70" t="str">
        <f t="shared" si="80"/>
        <v>FY-2018
Stated</v>
      </c>
      <c r="W191" s="69" t="str">
        <f t="shared" si="80"/>
        <v>Q1-19
Stated</v>
      </c>
      <c r="X191" s="69" t="str">
        <f t="shared" si="80"/>
        <v>Q2-19
Stated</v>
      </c>
      <c r="Y191" s="69" t="str">
        <f t="shared" si="80"/>
        <v>Q3-19
Stated</v>
      </c>
      <c r="Z191" s="69" t="str">
        <f t="shared" si="80"/>
        <v>Q4-19
Stated</v>
      </c>
      <c r="AA191" s="69" t="str">
        <f t="shared" si="80"/>
        <v>FY-2019
Stated</v>
      </c>
      <c r="AB191" s="69" t="str">
        <f t="shared" si="80"/>
        <v>Q1-20
Stated</v>
      </c>
      <c r="AC191" s="69" t="str">
        <f t="shared" si="80"/>
        <v>Q2-20
Stated</v>
      </c>
      <c r="AD191" s="69" t="str">
        <f t="shared" si="80"/>
        <v>Q3-20
Stated</v>
      </c>
      <c r="AE191" s="69" t="str">
        <f t="shared" si="80"/>
        <v>Q4-20
Stated</v>
      </c>
      <c r="AF191" s="69" t="str">
        <f t="shared" si="80"/>
        <v>FY-2020
Stated</v>
      </c>
      <c r="AG191" s="69" t="str">
        <f t="shared" si="80"/>
        <v>Q1-21
Stated</v>
      </c>
      <c r="AH191" s="69" t="str">
        <f t="shared" si="80"/>
        <v>Q2-21
Stated</v>
      </c>
      <c r="AI191" s="69" t="str">
        <f t="shared" si="80"/>
        <v>Q3-21
Stated</v>
      </c>
      <c r="AK191" s="162" t="str">
        <f t="shared" ref="AK191" si="81">AK$14</f>
        <v>Q3-20
Stated</v>
      </c>
      <c r="AL191" s="163" t="str">
        <f>AL$14</f>
        <v>Q3/Q3</v>
      </c>
      <c r="AM191" s="163"/>
      <c r="AN191" s="162" t="str">
        <f>AN$14</f>
        <v>Q2-21
Stated</v>
      </c>
      <c r="AO191" s="163" t="str">
        <f>AO$14</f>
        <v>Q3/Q2</v>
      </c>
      <c r="AP191" s="163"/>
      <c r="AQ191" s="162" t="str">
        <f>AQ$14</f>
        <v>9M-21
Stated</v>
      </c>
      <c r="AR191" s="163" t="str">
        <f>AR$14</f>
        <v>9M/9M</v>
      </c>
    </row>
    <row r="192" spans="1:51" ht="13">
      <c r="A192" s="26"/>
      <c r="B192" s="31"/>
      <c r="H192" s="100"/>
      <c r="I192" s="100"/>
      <c r="J192" s="100"/>
      <c r="K192" s="100"/>
      <c r="L192" s="100"/>
      <c r="M192" s="156"/>
      <c r="N192" s="156"/>
      <c r="O192" s="156"/>
      <c r="P192" s="156"/>
      <c r="Q192" s="100"/>
      <c r="R192" s="156"/>
      <c r="S192" s="156"/>
      <c r="T192" s="156"/>
      <c r="U192" s="156"/>
      <c r="V192" s="100"/>
      <c r="W192" s="156"/>
      <c r="X192" s="156"/>
      <c r="Y192" s="156"/>
      <c r="Z192" s="156"/>
      <c r="AA192" s="156"/>
      <c r="AB192" s="156"/>
      <c r="AC192" s="156"/>
      <c r="AD192" s="156"/>
      <c r="AE192" s="156"/>
      <c r="AF192" s="156"/>
      <c r="AG192" s="156"/>
      <c r="AH192" s="156"/>
      <c r="AI192" s="156"/>
      <c r="AL192" s="205"/>
      <c r="AM192" s="205"/>
      <c r="AO192" s="205"/>
      <c r="AP192" s="205"/>
      <c r="AR192" s="205"/>
    </row>
    <row r="193" spans="1:51" ht="13">
      <c r="A193" s="26" t="s">
        <v>252</v>
      </c>
      <c r="B193" s="33" t="s">
        <v>38</v>
      </c>
      <c r="C193" s="73">
        <v>646</v>
      </c>
      <c r="D193" s="73">
        <v>665</v>
      </c>
      <c r="E193" s="73">
        <v>661</v>
      </c>
      <c r="F193" s="73">
        <v>657</v>
      </c>
      <c r="G193" s="74">
        <v>2629</v>
      </c>
      <c r="H193" s="73">
        <v>647.08300229344798</v>
      </c>
      <c r="I193" s="73">
        <v>659.58990364764702</v>
      </c>
      <c r="J193" s="73">
        <v>656.86072973952798</v>
      </c>
      <c r="K193" s="73">
        <v>682.92376357551495</v>
      </c>
      <c r="L193" s="74">
        <v>2646.45739925614</v>
      </c>
      <c r="M193" s="164">
        <v>685.15087516814003</v>
      </c>
      <c r="N193" s="164">
        <v>689.75748182751704</v>
      </c>
      <c r="O193" s="164">
        <v>675.28177661648397</v>
      </c>
      <c r="P193" s="164">
        <v>670.949806517659</v>
      </c>
      <c r="Q193" s="74">
        <v>2721.1399401297999</v>
      </c>
      <c r="R193" s="164">
        <v>688.017701107324</v>
      </c>
      <c r="S193" s="164">
        <v>695.12798604314696</v>
      </c>
      <c r="T193" s="164">
        <v>695.06699594263898</v>
      </c>
      <c r="U193" s="164">
        <v>690.32477907357395</v>
      </c>
      <c r="V193" s="74">
        <v>2768.5374621666801</v>
      </c>
      <c r="W193" s="164">
        <v>680.58337539501497</v>
      </c>
      <c r="X193" s="164">
        <v>687.25383896292601</v>
      </c>
      <c r="Y193" s="164">
        <v>676.19508211422396</v>
      </c>
      <c r="Z193" s="164">
        <v>672.20010389774995</v>
      </c>
      <c r="AA193" s="74">
        <v>2716.23240036991</v>
      </c>
      <c r="AB193" s="164">
        <v>646.79448422922599</v>
      </c>
      <c r="AC193" s="164">
        <v>607.08945540792399</v>
      </c>
      <c r="AD193" s="164">
        <v>619.05525908717505</v>
      </c>
      <c r="AE193" s="164">
        <v>653.55338793697501</v>
      </c>
      <c r="AF193" s="74">
        <v>2526.4925866612998</v>
      </c>
      <c r="AG193" s="164">
        <v>643.70582893101698</v>
      </c>
      <c r="AH193" s="164">
        <v>658.35556426812798</v>
      </c>
      <c r="AI193" s="164">
        <v>704.49665403181598</v>
      </c>
      <c r="AK193" s="206">
        <v>619.05525908717505</v>
      </c>
      <c r="AL193" s="196">
        <f>IF(ISERROR($AH193/AK193),"ns",IF($AI193/AK193&gt;200%,"x"&amp;(ROUND($AI193/AK193,1)),IF($AI193/AK193&lt;0,"ns",$AI193/AK193-1)))</f>
        <v>0.13801901153481544</v>
      </c>
      <c r="AM193" s="196"/>
      <c r="AN193" s="206">
        <v>658.35556426812798</v>
      </c>
      <c r="AO193" s="196">
        <f>IF(ISERROR($AI193/AN193),"ns",IF($AI193/AN193&gt;200%,"x"&amp;(ROUND($AI193/AN193,1)),IF($AI193/AN193&lt;0,"ns",$AI193/AN193-1)))</f>
        <v>7.0085364608380774E-2</v>
      </c>
      <c r="AP193" s="196"/>
      <c r="AQ193" s="206">
        <v>2006.55804723096</v>
      </c>
      <c r="AR193" s="196">
        <f>IF(ISERROR($AQ193/(AB193+AC193+AD193)),"ns",IF($AQ193/(AB193+AC193+AD193)&gt;200%,"x"&amp;(ROUND($AQ193/(AB193+AC193+AD193),1)),IF($AQ193/(AB193+AC193+AD193)&lt;0,"ns",$AQ193/(AB193+AC193+AD193)-1)))</f>
        <v>7.1341797212447711E-2</v>
      </c>
      <c r="AV193" s="146" t="b">
        <f t="shared" ref="AV193:AV206" si="82">AK193=AC193</f>
        <v>0</v>
      </c>
      <c r="AW193" s="146" t="b">
        <f t="shared" ref="AW193:AW206" si="83">AN193=AG193</f>
        <v>0</v>
      </c>
      <c r="AX193" s="146" t="b">
        <f t="shared" ref="AX193:AX206" si="84">ROUND(AQ193,2)=ROUND((AG193+AH193),2)</f>
        <v>0</v>
      </c>
      <c r="AY193" s="146" t="b">
        <f t="shared" ref="AY193:AY206" si="85">ROUND(AQ193,2)=ROUND((AG:AG+AH:AH),2)</f>
        <v>0</v>
      </c>
    </row>
    <row r="194" spans="1:51" ht="13">
      <c r="A194" s="26" t="s">
        <v>253</v>
      </c>
      <c r="B194" s="34" t="s">
        <v>40</v>
      </c>
      <c r="C194" s="113">
        <v>-366</v>
      </c>
      <c r="D194" s="113">
        <v>-320</v>
      </c>
      <c r="E194" s="113">
        <v>-318</v>
      </c>
      <c r="F194" s="113">
        <v>-332</v>
      </c>
      <c r="G194" s="118">
        <v>-1336</v>
      </c>
      <c r="H194" s="107">
        <v>-358.137509563354</v>
      </c>
      <c r="I194" s="107">
        <v>-331.23165901478598</v>
      </c>
      <c r="J194" s="107">
        <v>-329.51270398556397</v>
      </c>
      <c r="K194" s="107">
        <v>-365.33908973666701</v>
      </c>
      <c r="L194" s="108">
        <v>-1384.22096230037</v>
      </c>
      <c r="M194" s="107">
        <v>-365.50346929727499</v>
      </c>
      <c r="N194" s="107">
        <v>-332.67112522279899</v>
      </c>
      <c r="O194" s="107">
        <v>-337.07995789130302</v>
      </c>
      <c r="P194" s="107">
        <v>-371.68456780134301</v>
      </c>
      <c r="Q194" s="108">
        <v>-1406.9391202127199</v>
      </c>
      <c r="R194" s="107">
        <v>-374.12986904743798</v>
      </c>
      <c r="S194" s="107">
        <v>-310.99502448872198</v>
      </c>
      <c r="T194" s="107">
        <v>-339.04355321076798</v>
      </c>
      <c r="U194" s="107">
        <v>-355.60030925751801</v>
      </c>
      <c r="V194" s="108">
        <v>-1379.7687560044501</v>
      </c>
      <c r="W194" s="107">
        <v>-360.36792535792199</v>
      </c>
      <c r="X194" s="107">
        <v>-329.397953112979</v>
      </c>
      <c r="Y194" s="107">
        <v>-340.89897452776802</v>
      </c>
      <c r="Z194" s="107">
        <v>-331.28772611587499</v>
      </c>
      <c r="AA194" s="108">
        <v>-1361.95257911454</v>
      </c>
      <c r="AB194" s="107">
        <v>-371.71716347334097</v>
      </c>
      <c r="AC194" s="107">
        <v>-308.96328920811999</v>
      </c>
      <c r="AD194" s="107">
        <v>-288.65809046176201</v>
      </c>
      <c r="AE194" s="107">
        <v>-318.81758369587902</v>
      </c>
      <c r="AF194" s="108">
        <v>-1288.1561268390999</v>
      </c>
      <c r="AG194" s="107">
        <v>-358.39340339094099</v>
      </c>
      <c r="AH194" s="107">
        <v>-326.35436905118303</v>
      </c>
      <c r="AI194" s="107">
        <v>-369.972723224834</v>
      </c>
      <c r="AK194" s="207">
        <v>-288.65809046176201</v>
      </c>
      <c r="AL194" s="196">
        <f t="shared" ref="AL194:AL206" si="86">IF(ISERROR($AH194/AK194),"ns",IF($AI194/AK194&gt;200%,"x"&amp;(ROUND($AI194/AK194,1)),IF($AI194/AK194&lt;0,"ns",$AI194/AK194-1)))</f>
        <v>0.28169878291993888</v>
      </c>
      <c r="AM194" s="199"/>
      <c r="AN194" s="207">
        <v>-326.35436905118303</v>
      </c>
      <c r="AO194" s="196">
        <f t="shared" ref="AO194:AO206" si="87">IF(ISERROR($AI194/AN194),"ns",IF($AI194/AN194&gt;200%,"x"&amp;(ROUND($AI194/AN194,1)),IF($AI194/AN194&lt;0,"ns",$AI194/AN194-1)))</f>
        <v>0.1336533483540101</v>
      </c>
      <c r="AP194" s="199"/>
      <c r="AQ194" s="207">
        <v>-1054.72049566696</v>
      </c>
      <c r="AR194" s="196">
        <f t="shared" ref="AR194:AR208" si="88">IF(ISERROR($AQ194/(AB194+AC194+AD194)),"ns",IF($AQ194/(AB194+AC194+AD194)&gt;200%,"x"&amp;(ROUND($AQ194/(AB194+AC194+AD194),1)),IF($AQ194/(AB194+AC194+AD194)&lt;0,"ns",$AQ194/(AB194+AC194+AD194)-1)))</f>
        <v>8.8082696316679421E-2</v>
      </c>
      <c r="AV194" s="146" t="b">
        <f t="shared" si="82"/>
        <v>0</v>
      </c>
      <c r="AW194" s="146" t="b">
        <f t="shared" si="83"/>
        <v>0</v>
      </c>
      <c r="AX194" s="146" t="b">
        <f t="shared" si="84"/>
        <v>0</v>
      </c>
      <c r="AY194" s="146" t="b">
        <f t="shared" si="85"/>
        <v>0</v>
      </c>
    </row>
    <row r="195" spans="1:51" ht="13">
      <c r="A195" s="109" t="s">
        <v>254</v>
      </c>
      <c r="B195" s="36" t="s">
        <v>42</v>
      </c>
      <c r="C195" s="110"/>
      <c r="D195" s="110"/>
      <c r="E195" s="110"/>
      <c r="F195" s="111"/>
      <c r="G195" s="112"/>
      <c r="H195" s="111">
        <v>-9.629999999999999</v>
      </c>
      <c r="I195" s="111">
        <v>-3.3200000000000003</v>
      </c>
      <c r="J195" s="111">
        <v>0</v>
      </c>
      <c r="K195" s="111">
        <v>0</v>
      </c>
      <c r="L195" s="112">
        <v>-12.95</v>
      </c>
      <c r="M195" s="111">
        <v>-13.58</v>
      </c>
      <c r="N195" s="111">
        <v>-0.58000000000000007</v>
      </c>
      <c r="O195" s="111">
        <v>0</v>
      </c>
      <c r="P195" s="111">
        <v>0</v>
      </c>
      <c r="Q195" s="112">
        <v>-14.16</v>
      </c>
      <c r="R195" s="111">
        <v>-17.07712807043217</v>
      </c>
      <c r="S195" s="111">
        <v>-0.60644423003216508</v>
      </c>
      <c r="T195" s="111">
        <v>0</v>
      </c>
      <c r="U195" s="111">
        <v>0</v>
      </c>
      <c r="V195" s="112">
        <v>-17.683572300464334</v>
      </c>
      <c r="W195" s="111">
        <v>-18.399999999999999</v>
      </c>
      <c r="X195" s="111">
        <v>-5.2716224500000131E-2</v>
      </c>
      <c r="Y195" s="111">
        <v>0</v>
      </c>
      <c r="Z195" s="111">
        <v>-7.7550000021631149E-7</v>
      </c>
      <c r="AA195" s="112">
        <v>-18.452717</v>
      </c>
      <c r="AB195" s="111">
        <v>-19.84517329110291</v>
      </c>
      <c r="AC195" s="111">
        <v>-7.2947463378691069E-2</v>
      </c>
      <c r="AD195" s="111">
        <v>0</v>
      </c>
      <c r="AE195" s="111">
        <v>0</v>
      </c>
      <c r="AF195" s="112">
        <v>-19.918120754481599</v>
      </c>
      <c r="AG195" s="111">
        <v>-23.919953790134912</v>
      </c>
      <c r="AH195" s="111">
        <v>0.83638723013491223</v>
      </c>
      <c r="AI195" s="111">
        <v>0</v>
      </c>
      <c r="AK195" s="200">
        <v>0</v>
      </c>
      <c r="AL195" s="196" t="str">
        <f t="shared" si="86"/>
        <v>ns</v>
      </c>
      <c r="AM195" s="201"/>
      <c r="AN195" s="200">
        <v>0.83638723013491223</v>
      </c>
      <c r="AO195" s="196">
        <f t="shared" si="87"/>
        <v>-1</v>
      </c>
      <c r="AP195" s="201"/>
      <c r="AQ195" s="200">
        <v>-23.083566560000001</v>
      </c>
      <c r="AR195" s="196">
        <f t="shared" si="88"/>
        <v>0.15892291469345432</v>
      </c>
      <c r="AS195" s="202"/>
      <c r="AT195" s="202"/>
      <c r="AU195" s="202"/>
      <c r="AV195" s="202" t="b">
        <f t="shared" si="82"/>
        <v>0</v>
      </c>
      <c r="AW195" s="202" t="b">
        <f t="shared" si="83"/>
        <v>0</v>
      </c>
      <c r="AX195" s="202" t="b">
        <f t="shared" si="84"/>
        <v>1</v>
      </c>
      <c r="AY195" s="202" t="b">
        <f t="shared" si="85"/>
        <v>1</v>
      </c>
    </row>
    <row r="196" spans="1:51" ht="13">
      <c r="A196" s="26" t="s">
        <v>255</v>
      </c>
      <c r="B196" s="33" t="s">
        <v>44</v>
      </c>
      <c r="C196" s="73">
        <v>280</v>
      </c>
      <c r="D196" s="73">
        <v>345</v>
      </c>
      <c r="E196" s="73">
        <v>343</v>
      </c>
      <c r="F196" s="73">
        <v>325</v>
      </c>
      <c r="G196" s="74">
        <v>1293</v>
      </c>
      <c r="H196" s="73">
        <v>288.94549273009397</v>
      </c>
      <c r="I196" s="73">
        <v>328.35824463286099</v>
      </c>
      <c r="J196" s="73">
        <v>327.34802575396401</v>
      </c>
      <c r="K196" s="73">
        <v>317.584673838848</v>
      </c>
      <c r="L196" s="74">
        <v>1262.2364369557699</v>
      </c>
      <c r="M196" s="164">
        <v>319.64740587086402</v>
      </c>
      <c r="N196" s="164">
        <v>357.08635660471901</v>
      </c>
      <c r="O196" s="164">
        <v>338.201818725181</v>
      </c>
      <c r="P196" s="164">
        <v>299.26523871631599</v>
      </c>
      <c r="Q196" s="74">
        <v>1314.20081991708</v>
      </c>
      <c r="R196" s="164">
        <v>313.88783205988602</v>
      </c>
      <c r="S196" s="164">
        <v>384.13296155442498</v>
      </c>
      <c r="T196" s="164">
        <v>356.02344273186998</v>
      </c>
      <c r="U196" s="164">
        <v>334.72446981605702</v>
      </c>
      <c r="V196" s="74">
        <v>1388.7687061622401</v>
      </c>
      <c r="W196" s="164">
        <v>320.21545003709298</v>
      </c>
      <c r="X196" s="164">
        <v>357.85588584994701</v>
      </c>
      <c r="Y196" s="164">
        <v>335.296107586456</v>
      </c>
      <c r="Z196" s="164">
        <v>340.912377781874</v>
      </c>
      <c r="AA196" s="74">
        <v>1354.2798212553701</v>
      </c>
      <c r="AB196" s="164">
        <v>275.07732075588501</v>
      </c>
      <c r="AC196" s="164">
        <v>298.126166199804</v>
      </c>
      <c r="AD196" s="164">
        <v>330.39716862541297</v>
      </c>
      <c r="AE196" s="164">
        <v>334.73580424109599</v>
      </c>
      <c r="AF196" s="74">
        <v>1238.3364598221999</v>
      </c>
      <c r="AG196" s="164">
        <v>285.31242554007599</v>
      </c>
      <c r="AH196" s="164">
        <v>332.00119521694501</v>
      </c>
      <c r="AI196" s="164">
        <v>334.52393080698198</v>
      </c>
      <c r="AK196" s="206">
        <v>330.39716862541297</v>
      </c>
      <c r="AL196" s="196">
        <f t="shared" si="86"/>
        <v>1.2490307343546725E-2</v>
      </c>
      <c r="AM196" s="196"/>
      <c r="AN196" s="206">
        <v>332.00119521694501</v>
      </c>
      <c r="AO196" s="196">
        <f t="shared" si="87"/>
        <v>7.5985738195565311E-3</v>
      </c>
      <c r="AP196" s="196"/>
      <c r="AQ196" s="206">
        <v>951.83755156400298</v>
      </c>
      <c r="AR196" s="196">
        <f t="shared" si="88"/>
        <v>5.3382980285555659E-2</v>
      </c>
      <c r="AV196" s="146" t="b">
        <f t="shared" si="82"/>
        <v>0</v>
      </c>
      <c r="AW196" s="146" t="b">
        <f t="shared" si="83"/>
        <v>0</v>
      </c>
      <c r="AX196" s="146" t="b">
        <f t="shared" si="84"/>
        <v>0</v>
      </c>
      <c r="AY196" s="146" t="b">
        <f t="shared" si="85"/>
        <v>0</v>
      </c>
    </row>
    <row r="197" spans="1:51" ht="13">
      <c r="A197" s="26" t="s">
        <v>256</v>
      </c>
      <c r="B197" s="34" t="s">
        <v>46</v>
      </c>
      <c r="C197" s="113">
        <v>-205</v>
      </c>
      <c r="D197" s="113">
        <v>-183</v>
      </c>
      <c r="E197" s="113">
        <v>-156</v>
      </c>
      <c r="F197" s="113">
        <v>-113</v>
      </c>
      <c r="G197" s="118">
        <v>-657</v>
      </c>
      <c r="H197" s="113">
        <v>-119.30350318417</v>
      </c>
      <c r="I197" s="113">
        <v>-157.50569279396899</v>
      </c>
      <c r="J197" s="113">
        <v>-156.77908280600099</v>
      </c>
      <c r="K197" s="113">
        <v>-124.033059429684</v>
      </c>
      <c r="L197" s="118">
        <v>-557.62133821382395</v>
      </c>
      <c r="M197" s="165">
        <v>-92.407799466871893</v>
      </c>
      <c r="N197" s="165">
        <v>-117.49741777721999</v>
      </c>
      <c r="O197" s="165">
        <v>-127.94975275637699</v>
      </c>
      <c r="P197" s="165">
        <v>-101.95666472085099</v>
      </c>
      <c r="Q197" s="118">
        <v>-439.81163472131999</v>
      </c>
      <c r="R197" s="165">
        <v>-99.307862763129293</v>
      </c>
      <c r="S197" s="165">
        <v>-127.280658469301</v>
      </c>
      <c r="T197" s="165">
        <v>-141.16150460768301</v>
      </c>
      <c r="U197" s="165">
        <v>-98.820272144919102</v>
      </c>
      <c r="V197" s="118">
        <v>-466.57029798503299</v>
      </c>
      <c r="W197" s="165">
        <v>-107.358681063239</v>
      </c>
      <c r="X197" s="165">
        <v>-131.56709952932101</v>
      </c>
      <c r="Y197" s="165">
        <v>-131.09430354270199</v>
      </c>
      <c r="Z197" s="165">
        <v>-127.37372273000599</v>
      </c>
      <c r="AA197" s="118">
        <v>-497.393806865268</v>
      </c>
      <c r="AB197" s="165">
        <v>-189.879023709872</v>
      </c>
      <c r="AC197" s="165">
        <v>-248.23318864347601</v>
      </c>
      <c r="AD197" s="165">
        <v>-140.706893358787</v>
      </c>
      <c r="AE197" s="165">
        <v>-153.65689086770601</v>
      </c>
      <c r="AF197" s="118">
        <v>-732.47599657984199</v>
      </c>
      <c r="AG197" s="165">
        <v>-127.41968578986</v>
      </c>
      <c r="AH197" s="165">
        <v>-134.35039221551401</v>
      </c>
      <c r="AI197" s="165">
        <v>-107.680065969852</v>
      </c>
      <c r="AK197" s="208">
        <v>-140.706893358787</v>
      </c>
      <c r="AL197" s="196">
        <f t="shared" si="86"/>
        <v>-0.23472074893104389</v>
      </c>
      <c r="AM197" s="199"/>
      <c r="AN197" s="208">
        <v>-134.35039221551401</v>
      </c>
      <c r="AO197" s="196">
        <f t="shared" si="87"/>
        <v>-0.19851319974473636</v>
      </c>
      <c r="AP197" s="199"/>
      <c r="AQ197" s="208">
        <v>-369.45014397522499</v>
      </c>
      <c r="AR197" s="196">
        <f t="shared" si="88"/>
        <v>-0.36171743411841673</v>
      </c>
      <c r="AV197" s="146" t="b">
        <f t="shared" si="82"/>
        <v>0</v>
      </c>
      <c r="AW197" s="146" t="b">
        <f t="shared" si="83"/>
        <v>0</v>
      </c>
      <c r="AX197" s="146" t="b">
        <f t="shared" si="84"/>
        <v>0</v>
      </c>
      <c r="AY197" s="146" t="b">
        <f t="shared" si="85"/>
        <v>0</v>
      </c>
    </row>
    <row r="198" spans="1:51" ht="13">
      <c r="A198" s="26" t="s">
        <v>257</v>
      </c>
      <c r="B198" s="34" t="s">
        <v>50</v>
      </c>
      <c r="C198" s="113">
        <v>43</v>
      </c>
      <c r="D198" s="113">
        <v>45</v>
      </c>
      <c r="E198" s="113">
        <v>44</v>
      </c>
      <c r="F198" s="113">
        <v>32</v>
      </c>
      <c r="G198" s="118">
        <v>164</v>
      </c>
      <c r="H198" s="113">
        <v>46.0220612847952</v>
      </c>
      <c r="I198" s="113">
        <v>50.563356385004397</v>
      </c>
      <c r="J198" s="113">
        <v>55.299945133415697</v>
      </c>
      <c r="K198" s="113">
        <v>55.611409234548901</v>
      </c>
      <c r="L198" s="118">
        <v>207.496772037764</v>
      </c>
      <c r="M198" s="165">
        <v>65.500575453834699</v>
      </c>
      <c r="N198" s="165">
        <v>49.3780145951023</v>
      </c>
      <c r="O198" s="165">
        <v>68.120125633479503</v>
      </c>
      <c r="P198" s="165">
        <v>58.167738711713902</v>
      </c>
      <c r="Q198" s="118">
        <v>241.16645439413</v>
      </c>
      <c r="R198" s="165">
        <v>62.0082779238992</v>
      </c>
      <c r="S198" s="165">
        <v>64.541606949217496</v>
      </c>
      <c r="T198" s="165">
        <v>62.984021717504397</v>
      </c>
      <c r="U198" s="165">
        <v>-2.2868077743858199</v>
      </c>
      <c r="V198" s="118">
        <v>187.247098816235</v>
      </c>
      <c r="W198" s="165">
        <v>78.125004996224305</v>
      </c>
      <c r="X198" s="165">
        <v>78.311029753818403</v>
      </c>
      <c r="Y198" s="165">
        <v>74.182445744092604</v>
      </c>
      <c r="Z198" s="165">
        <v>64.865428184590996</v>
      </c>
      <c r="AA198" s="118">
        <v>295.48390867872598</v>
      </c>
      <c r="AB198" s="165">
        <v>71.786847657429206</v>
      </c>
      <c r="AC198" s="165">
        <v>60.496168701118499</v>
      </c>
      <c r="AD198" s="165">
        <v>72.059087843483695</v>
      </c>
      <c r="AE198" s="165">
        <v>139.61325116181101</v>
      </c>
      <c r="AF198" s="118">
        <v>343.95535536384301</v>
      </c>
      <c r="AG198" s="165">
        <v>74.110636199517401</v>
      </c>
      <c r="AH198" s="165">
        <v>87.360387227747594</v>
      </c>
      <c r="AI198" s="165">
        <v>79.082288539432795</v>
      </c>
      <c r="AK198" s="208">
        <v>72.059087843483695</v>
      </c>
      <c r="AL198" s="196">
        <f t="shared" si="86"/>
        <v>9.7464468481808675E-2</v>
      </c>
      <c r="AM198" s="199"/>
      <c r="AN198" s="208">
        <v>87.360387227747594</v>
      </c>
      <c r="AO198" s="196">
        <f t="shared" si="87"/>
        <v>-9.475803566133334E-2</v>
      </c>
      <c r="AP198" s="199"/>
      <c r="AQ198" s="208">
        <v>240.553311966698</v>
      </c>
      <c r="AR198" s="196">
        <f t="shared" si="88"/>
        <v>0.1772087446494377</v>
      </c>
      <c r="AV198" s="146" t="b">
        <f t="shared" si="82"/>
        <v>0</v>
      </c>
      <c r="AW198" s="146" t="b">
        <f t="shared" si="83"/>
        <v>0</v>
      </c>
      <c r="AX198" s="146" t="b">
        <f t="shared" si="84"/>
        <v>0</v>
      </c>
      <c r="AY198" s="146" t="b">
        <f t="shared" si="85"/>
        <v>0</v>
      </c>
    </row>
    <row r="199" spans="1:51" ht="13">
      <c r="A199" s="26" t="s">
        <v>258</v>
      </c>
      <c r="B199" s="34" t="s">
        <v>52</v>
      </c>
      <c r="C199" s="113">
        <v>0</v>
      </c>
      <c r="D199" s="113">
        <v>0</v>
      </c>
      <c r="E199" s="113">
        <v>0</v>
      </c>
      <c r="F199" s="113">
        <v>4</v>
      </c>
      <c r="G199" s="118">
        <v>4</v>
      </c>
      <c r="H199" s="113">
        <v>-4.2338270110407E-2</v>
      </c>
      <c r="I199" s="113">
        <v>-1.608390562933</v>
      </c>
      <c r="J199" s="113">
        <v>0.105279277754699</v>
      </c>
      <c r="K199" s="113">
        <v>-0.12630977170471</v>
      </c>
      <c r="L199" s="118">
        <v>-1.6717593269934199</v>
      </c>
      <c r="M199" s="165">
        <v>-0.213800890076348</v>
      </c>
      <c r="N199" s="165">
        <v>3.0207542659739801E-2</v>
      </c>
      <c r="O199" s="165">
        <v>-1.16005191802769</v>
      </c>
      <c r="P199" s="165">
        <v>-1.7508636198327401E-2</v>
      </c>
      <c r="Q199" s="118">
        <v>-1.3611539016426299</v>
      </c>
      <c r="R199" s="165">
        <v>0.168353127578414</v>
      </c>
      <c r="S199" s="165">
        <v>0.54963696589164002</v>
      </c>
      <c r="T199" s="165">
        <v>0.69743816473255105</v>
      </c>
      <c r="U199" s="165">
        <v>-0.40335468313777501</v>
      </c>
      <c r="V199" s="118">
        <v>1.01207357506483</v>
      </c>
      <c r="W199" s="165">
        <v>4.9445887984086501E-2</v>
      </c>
      <c r="X199" s="165">
        <v>0.46294565205106603</v>
      </c>
      <c r="Y199" s="165">
        <v>-9.0133988887331502E-3</v>
      </c>
      <c r="Z199" s="165">
        <v>-0.49694149101556201</v>
      </c>
      <c r="AA199" s="118">
        <v>6.4366501308571501E-3</v>
      </c>
      <c r="AB199" s="165">
        <v>0.37835655388114903</v>
      </c>
      <c r="AC199" s="165">
        <v>17.9404039633955</v>
      </c>
      <c r="AD199" s="165">
        <v>-11.2725388181541</v>
      </c>
      <c r="AE199" s="165">
        <v>-10.08525760677</v>
      </c>
      <c r="AF199" s="118">
        <v>-3.0390359076474001</v>
      </c>
      <c r="AG199" s="165">
        <v>-0.19753122053545999</v>
      </c>
      <c r="AH199" s="165">
        <v>12.4985752802876</v>
      </c>
      <c r="AI199" s="165">
        <v>-6.9751386143134004</v>
      </c>
      <c r="AK199" s="208">
        <v>-11.2725388181541</v>
      </c>
      <c r="AL199" s="196">
        <f t="shared" si="86"/>
        <v>-0.38122735908612349</v>
      </c>
      <c r="AM199" s="199"/>
      <c r="AN199" s="208">
        <v>12.4985752802876</v>
      </c>
      <c r="AO199" s="196" t="str">
        <f t="shared" si="87"/>
        <v>ns</v>
      </c>
      <c r="AP199" s="199"/>
      <c r="AQ199" s="208">
        <v>5.3259054454387202</v>
      </c>
      <c r="AR199" s="196">
        <f t="shared" si="88"/>
        <v>-0.24414733557106993</v>
      </c>
      <c r="AV199" s="146" t="b">
        <f t="shared" si="82"/>
        <v>0</v>
      </c>
      <c r="AW199" s="146" t="b">
        <f t="shared" si="83"/>
        <v>0</v>
      </c>
      <c r="AX199" s="146" t="b">
        <f t="shared" si="84"/>
        <v>0</v>
      </c>
      <c r="AY199" s="146" t="b">
        <f t="shared" si="85"/>
        <v>0</v>
      </c>
    </row>
    <row r="200" spans="1:51" ht="13">
      <c r="A200" s="26" t="s">
        <v>259</v>
      </c>
      <c r="B200" s="34" t="s">
        <v>54</v>
      </c>
      <c r="C200" s="113">
        <v>0</v>
      </c>
      <c r="D200" s="113">
        <v>0</v>
      </c>
      <c r="E200" s="113">
        <v>0</v>
      </c>
      <c r="F200" s="113">
        <v>0</v>
      </c>
      <c r="G200" s="118">
        <v>0</v>
      </c>
      <c r="H200" s="113">
        <v>0</v>
      </c>
      <c r="I200" s="113">
        <v>0</v>
      </c>
      <c r="J200" s="113">
        <v>0</v>
      </c>
      <c r="K200" s="113">
        <v>0</v>
      </c>
      <c r="L200" s="118">
        <v>0</v>
      </c>
      <c r="M200" s="165">
        <v>0</v>
      </c>
      <c r="N200" s="165">
        <v>0</v>
      </c>
      <c r="O200" s="165">
        <v>0</v>
      </c>
      <c r="P200" s="165">
        <v>0</v>
      </c>
      <c r="Q200" s="118">
        <v>0</v>
      </c>
      <c r="R200" s="165">
        <v>0</v>
      </c>
      <c r="S200" s="165">
        <v>0</v>
      </c>
      <c r="T200" s="165">
        <v>0</v>
      </c>
      <c r="U200" s="165">
        <v>0</v>
      </c>
      <c r="V200" s="118">
        <v>0</v>
      </c>
      <c r="W200" s="165">
        <v>0</v>
      </c>
      <c r="X200" s="165">
        <v>0</v>
      </c>
      <c r="Y200" s="165">
        <v>0</v>
      </c>
      <c r="Z200" s="165">
        <v>0</v>
      </c>
      <c r="AA200" s="118">
        <v>0</v>
      </c>
      <c r="AB200" s="165">
        <v>0</v>
      </c>
      <c r="AC200" s="165">
        <v>0</v>
      </c>
      <c r="AD200" s="165">
        <v>0</v>
      </c>
      <c r="AE200" s="165">
        <v>0</v>
      </c>
      <c r="AF200" s="118">
        <v>0</v>
      </c>
      <c r="AG200" s="165">
        <v>0</v>
      </c>
      <c r="AH200" s="165">
        <v>0</v>
      </c>
      <c r="AI200" s="165">
        <v>0</v>
      </c>
      <c r="AK200" s="208">
        <v>0</v>
      </c>
      <c r="AL200" s="196" t="str">
        <f t="shared" si="86"/>
        <v>ns</v>
      </c>
      <c r="AM200" s="199"/>
      <c r="AN200" s="208">
        <v>0</v>
      </c>
      <c r="AO200" s="196" t="str">
        <f t="shared" si="87"/>
        <v>ns</v>
      </c>
      <c r="AP200" s="199"/>
      <c r="AQ200" s="208">
        <v>0</v>
      </c>
      <c r="AR200" s="196" t="str">
        <f t="shared" si="88"/>
        <v>ns</v>
      </c>
      <c r="AV200" s="146" t="b">
        <f t="shared" si="82"/>
        <v>1</v>
      </c>
      <c r="AW200" s="146" t="b">
        <f t="shared" si="83"/>
        <v>1</v>
      </c>
      <c r="AX200" s="146" t="b">
        <f t="shared" si="84"/>
        <v>1</v>
      </c>
      <c r="AY200" s="146" t="b">
        <f t="shared" si="85"/>
        <v>1</v>
      </c>
    </row>
    <row r="201" spans="1:51" ht="13">
      <c r="A201" s="26" t="s">
        <v>260</v>
      </c>
      <c r="B201" s="33" t="s">
        <v>56</v>
      </c>
      <c r="C201" s="73">
        <v>118</v>
      </c>
      <c r="D201" s="73">
        <v>207</v>
      </c>
      <c r="E201" s="73">
        <v>231</v>
      </c>
      <c r="F201" s="73">
        <v>248</v>
      </c>
      <c r="G201" s="74">
        <v>804</v>
      </c>
      <c r="H201" s="73">
        <v>215.62171256060901</v>
      </c>
      <c r="I201" s="73">
        <v>219.80751766096299</v>
      </c>
      <c r="J201" s="73">
        <v>225.97416735913399</v>
      </c>
      <c r="K201" s="73">
        <v>249.03671387200799</v>
      </c>
      <c r="L201" s="74">
        <v>910.44011145271395</v>
      </c>
      <c r="M201" s="164">
        <v>292.52638096775098</v>
      </c>
      <c r="N201" s="164">
        <v>288.997160965261</v>
      </c>
      <c r="O201" s="164">
        <v>277.21213968425599</v>
      </c>
      <c r="P201" s="164">
        <v>255.45880407097999</v>
      </c>
      <c r="Q201" s="74">
        <v>1114.1944856882501</v>
      </c>
      <c r="R201" s="164">
        <v>276.75660034823397</v>
      </c>
      <c r="S201" s="164">
        <v>321.94354700023302</v>
      </c>
      <c r="T201" s="164">
        <v>278.54339800642299</v>
      </c>
      <c r="U201" s="164">
        <v>233.21403521361401</v>
      </c>
      <c r="V201" s="74">
        <v>1110.4575805684999</v>
      </c>
      <c r="W201" s="164">
        <v>291.03121985806303</v>
      </c>
      <c r="X201" s="164">
        <v>305.06276172649598</v>
      </c>
      <c r="Y201" s="164">
        <v>278.375236388958</v>
      </c>
      <c r="Z201" s="164">
        <v>277.90714174544303</v>
      </c>
      <c r="AA201" s="74">
        <v>1152.37635971896</v>
      </c>
      <c r="AB201" s="164">
        <v>157.363501257324</v>
      </c>
      <c r="AC201" s="164">
        <v>128.32955022084201</v>
      </c>
      <c r="AD201" s="164">
        <v>250.47682429195601</v>
      </c>
      <c r="AE201" s="164">
        <v>310.60690692843099</v>
      </c>
      <c r="AF201" s="74">
        <v>846.77678269855198</v>
      </c>
      <c r="AG201" s="164">
        <v>231.80584472919799</v>
      </c>
      <c r="AH201" s="164">
        <v>297.50976550946598</v>
      </c>
      <c r="AI201" s="164">
        <v>298.95101476225</v>
      </c>
      <c r="AK201" s="206">
        <v>250.47682429195601</v>
      </c>
      <c r="AL201" s="196">
        <f t="shared" si="86"/>
        <v>0.19352764714787507</v>
      </c>
      <c r="AM201" s="196"/>
      <c r="AN201" s="206">
        <v>297.50976550946598</v>
      </c>
      <c r="AO201" s="196">
        <f t="shared" si="87"/>
        <v>4.8443762856522632E-3</v>
      </c>
      <c r="AP201" s="196"/>
      <c r="AQ201" s="206">
        <v>828.26662500091402</v>
      </c>
      <c r="AR201" s="196">
        <f t="shared" si="88"/>
        <v>0.54478396200689549</v>
      </c>
      <c r="AV201" s="146" t="b">
        <f t="shared" si="82"/>
        <v>0</v>
      </c>
      <c r="AW201" s="146" t="b">
        <f t="shared" si="83"/>
        <v>0</v>
      </c>
      <c r="AX201" s="146" t="b">
        <f t="shared" si="84"/>
        <v>0</v>
      </c>
      <c r="AY201" s="146" t="b">
        <f t="shared" si="85"/>
        <v>0</v>
      </c>
    </row>
    <row r="202" spans="1:51" ht="13">
      <c r="A202" s="26" t="s">
        <v>261</v>
      </c>
      <c r="B202" s="34" t="s">
        <v>58</v>
      </c>
      <c r="C202" s="113">
        <v>-35</v>
      </c>
      <c r="D202" s="113">
        <v>-55</v>
      </c>
      <c r="E202" s="113">
        <v>-60</v>
      </c>
      <c r="F202" s="113">
        <v>-63</v>
      </c>
      <c r="G202" s="118">
        <v>-213</v>
      </c>
      <c r="H202" s="113">
        <v>-56.972289948838402</v>
      </c>
      <c r="I202" s="113">
        <v>-48.176802935033599</v>
      </c>
      <c r="J202" s="113">
        <v>-48.017894718396398</v>
      </c>
      <c r="K202" s="113">
        <v>-56.449810950942499</v>
      </c>
      <c r="L202" s="118">
        <v>-209.616798553211</v>
      </c>
      <c r="M202" s="165">
        <v>-73.940810495103705</v>
      </c>
      <c r="N202" s="165">
        <v>-70.425590485236597</v>
      </c>
      <c r="O202" s="165">
        <v>-60.376322865879303</v>
      </c>
      <c r="P202" s="165">
        <v>-24.844105256532501</v>
      </c>
      <c r="Q202" s="118">
        <v>-229.58682910275201</v>
      </c>
      <c r="R202" s="165">
        <v>-64.488870058028496</v>
      </c>
      <c r="S202" s="165">
        <v>-76.1254135127719</v>
      </c>
      <c r="T202" s="165">
        <v>-63.4560369616527</v>
      </c>
      <c r="U202" s="165">
        <v>-39.675676921550199</v>
      </c>
      <c r="V202" s="118">
        <v>-243.745997454003</v>
      </c>
      <c r="W202" s="165">
        <v>-63.787950704860599</v>
      </c>
      <c r="X202" s="165">
        <v>-73.089333114708097</v>
      </c>
      <c r="Y202" s="165">
        <v>-56.399463689915699</v>
      </c>
      <c r="Z202" s="165">
        <v>-39.764784495201802</v>
      </c>
      <c r="AA202" s="118">
        <v>-233.04153200468599</v>
      </c>
      <c r="AB202" s="165">
        <v>-28.931902861926599</v>
      </c>
      <c r="AC202" s="165">
        <v>47.0688091495647</v>
      </c>
      <c r="AD202" s="165">
        <v>-43.294016991144801</v>
      </c>
      <c r="AE202" s="165">
        <v>-43.7291306620494</v>
      </c>
      <c r="AF202" s="118">
        <v>-68.886241365556103</v>
      </c>
      <c r="AG202" s="165">
        <v>-50.020787423045</v>
      </c>
      <c r="AH202" s="165">
        <v>-59.1013782287502</v>
      </c>
      <c r="AI202" s="165">
        <v>-67.673060972863496</v>
      </c>
      <c r="AK202" s="208">
        <v>-43.294016991144801</v>
      </c>
      <c r="AL202" s="196">
        <f t="shared" si="86"/>
        <v>0.56310422723548825</v>
      </c>
      <c r="AM202" s="199"/>
      <c r="AN202" s="208">
        <v>-59.1013782287502</v>
      </c>
      <c r="AO202" s="196">
        <f t="shared" si="87"/>
        <v>0.14503355084101166</v>
      </c>
      <c r="AP202" s="199"/>
      <c r="AQ202" s="208">
        <v>-176.79522662465899</v>
      </c>
      <c r="AR202" s="196" t="str">
        <f t="shared" si="88"/>
        <v>x7</v>
      </c>
      <c r="AV202" s="146" t="b">
        <f t="shared" si="82"/>
        <v>0</v>
      </c>
      <c r="AW202" s="146" t="b">
        <f t="shared" si="83"/>
        <v>0</v>
      </c>
      <c r="AX202" s="146" t="b">
        <f t="shared" si="84"/>
        <v>0</v>
      </c>
      <c r="AY202" s="146" t="b">
        <f t="shared" si="85"/>
        <v>0</v>
      </c>
    </row>
    <row r="203" spans="1:51" ht="13">
      <c r="A203" s="26" t="s">
        <v>262</v>
      </c>
      <c r="B203" s="34" t="s">
        <v>60</v>
      </c>
      <c r="C203" s="113">
        <v>-1</v>
      </c>
      <c r="D203" s="113">
        <v>0</v>
      </c>
      <c r="E203" s="113">
        <v>0</v>
      </c>
      <c r="F203" s="113">
        <v>0</v>
      </c>
      <c r="G203" s="118">
        <v>-1</v>
      </c>
      <c r="H203" s="113">
        <v>0</v>
      </c>
      <c r="I203" s="113">
        <v>0</v>
      </c>
      <c r="J203" s="113">
        <v>0</v>
      </c>
      <c r="K203" s="113">
        <v>0</v>
      </c>
      <c r="L203" s="118">
        <v>0</v>
      </c>
      <c r="M203" s="165">
        <v>15.114000000000001</v>
      </c>
      <c r="N203" s="165">
        <v>0</v>
      </c>
      <c r="O203" s="165">
        <v>-1.8580000000000001</v>
      </c>
      <c r="P203" s="165">
        <v>-14.565</v>
      </c>
      <c r="Q203" s="118">
        <v>-1.3089999999999999</v>
      </c>
      <c r="R203" s="165">
        <v>0</v>
      </c>
      <c r="S203" s="165">
        <v>0</v>
      </c>
      <c r="T203" s="165">
        <v>-0.45400000000000001</v>
      </c>
      <c r="U203" s="165">
        <v>0</v>
      </c>
      <c r="V203" s="118">
        <v>-0.45400000000000001</v>
      </c>
      <c r="W203" s="165">
        <v>0</v>
      </c>
      <c r="X203" s="165">
        <v>0</v>
      </c>
      <c r="Y203" s="165">
        <v>0</v>
      </c>
      <c r="Z203" s="165">
        <v>0</v>
      </c>
      <c r="AA203" s="118">
        <v>0</v>
      </c>
      <c r="AB203" s="165">
        <v>0</v>
      </c>
      <c r="AC203" s="165">
        <v>0</v>
      </c>
      <c r="AD203" s="165">
        <v>-68.986999999999995</v>
      </c>
      <c r="AE203" s="165">
        <v>-65.885999999999996</v>
      </c>
      <c r="AF203" s="118">
        <v>-134.87299999999999</v>
      </c>
      <c r="AG203" s="165">
        <v>0</v>
      </c>
      <c r="AH203" s="165">
        <v>0.83499999999999996</v>
      </c>
      <c r="AI203" s="165">
        <v>-0.83499999999999996</v>
      </c>
      <c r="AK203" s="208">
        <v>-68.986999999999995</v>
      </c>
      <c r="AL203" s="196">
        <f t="shared" si="86"/>
        <v>-0.98789627031179783</v>
      </c>
      <c r="AM203" s="199"/>
      <c r="AN203" s="208">
        <v>0.83499999999999996</v>
      </c>
      <c r="AO203" s="196" t="str">
        <f t="shared" si="87"/>
        <v>ns</v>
      </c>
      <c r="AP203" s="199"/>
      <c r="AQ203" s="208">
        <v>0</v>
      </c>
      <c r="AR203" s="196">
        <f t="shared" si="88"/>
        <v>-1</v>
      </c>
      <c r="AV203" s="146" t="b">
        <f t="shared" si="82"/>
        <v>0</v>
      </c>
      <c r="AW203" s="146" t="b">
        <f t="shared" si="83"/>
        <v>0</v>
      </c>
      <c r="AX203" s="146" t="b">
        <f t="shared" si="84"/>
        <v>0</v>
      </c>
      <c r="AY203" s="146" t="b">
        <f t="shared" si="85"/>
        <v>0</v>
      </c>
    </row>
    <row r="204" spans="1:51" ht="13">
      <c r="A204" s="26" t="s">
        <v>263</v>
      </c>
      <c r="B204" s="33" t="s">
        <v>62</v>
      </c>
      <c r="C204" s="73">
        <v>82</v>
      </c>
      <c r="D204" s="73">
        <v>152</v>
      </c>
      <c r="E204" s="73">
        <v>171</v>
      </c>
      <c r="F204" s="73">
        <v>185</v>
      </c>
      <c r="G204" s="74">
        <v>590</v>
      </c>
      <c r="H204" s="73">
        <v>158.649422611771</v>
      </c>
      <c r="I204" s="73">
        <v>171.63071472592901</v>
      </c>
      <c r="J204" s="73">
        <v>177.95627264073801</v>
      </c>
      <c r="K204" s="73">
        <v>192.58690292106499</v>
      </c>
      <c r="L204" s="74">
        <v>700.82331289950298</v>
      </c>
      <c r="M204" s="164">
        <v>233.699570472647</v>
      </c>
      <c r="N204" s="164">
        <v>218.57157048002401</v>
      </c>
      <c r="O204" s="164">
        <v>214.97781681837699</v>
      </c>
      <c r="P204" s="164">
        <v>216.04969881444799</v>
      </c>
      <c r="Q204" s="74">
        <v>883.29865658549602</v>
      </c>
      <c r="R204" s="164">
        <v>212.267730290206</v>
      </c>
      <c r="S204" s="164">
        <v>245.81813348746101</v>
      </c>
      <c r="T204" s="164">
        <v>214.63336104477099</v>
      </c>
      <c r="U204" s="164">
        <v>193.538358292064</v>
      </c>
      <c r="V204" s="74">
        <v>866.25758311450102</v>
      </c>
      <c r="W204" s="164">
        <v>227.24326915320199</v>
      </c>
      <c r="X204" s="164">
        <v>231.97342861178799</v>
      </c>
      <c r="Y204" s="164">
        <v>221.97577269904201</v>
      </c>
      <c r="Z204" s="164">
        <v>238.14235725024199</v>
      </c>
      <c r="AA204" s="74">
        <v>919.33482771427305</v>
      </c>
      <c r="AB204" s="164">
        <v>128.431598395397</v>
      </c>
      <c r="AC204" s="164">
        <v>175.39835937040601</v>
      </c>
      <c r="AD204" s="164">
        <v>138.195807300811</v>
      </c>
      <c r="AE204" s="164">
        <v>200.991776266382</v>
      </c>
      <c r="AF204" s="74">
        <v>643.01754133299596</v>
      </c>
      <c r="AG204" s="164">
        <v>181.78505730615299</v>
      </c>
      <c r="AH204" s="164">
        <v>239.24338728071601</v>
      </c>
      <c r="AI204" s="164">
        <v>230.442953789386</v>
      </c>
      <c r="AK204" s="206">
        <v>138.195807300811</v>
      </c>
      <c r="AL204" s="196">
        <f t="shared" si="86"/>
        <v>0.66751045701249478</v>
      </c>
      <c r="AM204" s="196"/>
      <c r="AN204" s="206">
        <v>239.24338728071601</v>
      </c>
      <c r="AO204" s="196">
        <f t="shared" si="87"/>
        <v>-3.6784437770077338E-2</v>
      </c>
      <c r="AP204" s="196"/>
      <c r="AQ204" s="206">
        <v>651.47139837625605</v>
      </c>
      <c r="AR204" s="196">
        <f t="shared" si="88"/>
        <v>0.47383127831491523</v>
      </c>
      <c r="AV204" s="146" t="b">
        <f t="shared" si="82"/>
        <v>0</v>
      </c>
      <c r="AW204" s="146" t="b">
        <f t="shared" si="83"/>
        <v>0</v>
      </c>
      <c r="AX204" s="146" t="b">
        <f t="shared" si="84"/>
        <v>0</v>
      </c>
      <c r="AY204" s="146" t="b">
        <f t="shared" si="85"/>
        <v>0</v>
      </c>
    </row>
    <row r="205" spans="1:51" ht="13">
      <c r="A205" s="26" t="s">
        <v>264</v>
      </c>
      <c r="B205" s="34" t="s">
        <v>64</v>
      </c>
      <c r="C205" s="113">
        <v>-14</v>
      </c>
      <c r="D205" s="113">
        <v>-27</v>
      </c>
      <c r="E205" s="113">
        <v>-28</v>
      </c>
      <c r="F205" s="113">
        <v>-37</v>
      </c>
      <c r="G205" s="118">
        <v>-106</v>
      </c>
      <c r="H205" s="113">
        <v>-30.151763488952401</v>
      </c>
      <c r="I205" s="113">
        <v>-17.368448300613402</v>
      </c>
      <c r="J205" s="113">
        <v>-20.8678503433404</v>
      </c>
      <c r="K205" s="113">
        <v>-22.664016173406999</v>
      </c>
      <c r="L205" s="118">
        <v>-91.052078306313106</v>
      </c>
      <c r="M205" s="165">
        <v>-32.8095866508272</v>
      </c>
      <c r="N205" s="165">
        <v>-30.947833761719899</v>
      </c>
      <c r="O205" s="165">
        <v>-23.9736008504109</v>
      </c>
      <c r="P205" s="165">
        <v>-29.893972472324599</v>
      </c>
      <c r="Q205" s="118">
        <v>-117.624993735283</v>
      </c>
      <c r="R205" s="165">
        <v>-33.737676693479003</v>
      </c>
      <c r="S205" s="165">
        <v>-30.010750531614299</v>
      </c>
      <c r="T205" s="165">
        <v>-24.4253532823457</v>
      </c>
      <c r="U205" s="165">
        <v>-39.638460561216903</v>
      </c>
      <c r="V205" s="118">
        <v>-127.81224106865599</v>
      </c>
      <c r="W205" s="165">
        <v>-32.8276220209275</v>
      </c>
      <c r="X205" s="165">
        <v>-25.211486819942898</v>
      </c>
      <c r="Y205" s="165">
        <v>-21.1159879504768</v>
      </c>
      <c r="Z205" s="165">
        <v>-25.200102244382801</v>
      </c>
      <c r="AA205" s="118">
        <v>-104.35519903573</v>
      </c>
      <c r="AB205" s="165">
        <v>-19.4731763568114</v>
      </c>
      <c r="AC205" s="165">
        <v>-26.280022802561898</v>
      </c>
      <c r="AD205" s="165">
        <v>-26.384735097012399</v>
      </c>
      <c r="AE205" s="165">
        <v>-12.040538164362401</v>
      </c>
      <c r="AF205" s="118">
        <v>-84.178472420748093</v>
      </c>
      <c r="AG205" s="165">
        <v>-23.615171067913799</v>
      </c>
      <c r="AH205" s="165">
        <v>-27.845759549806701</v>
      </c>
      <c r="AI205" s="165">
        <v>-30.771878941334901</v>
      </c>
      <c r="AK205" s="208">
        <v>-26.384735097012399</v>
      </c>
      <c r="AL205" s="196">
        <f t="shared" si="86"/>
        <v>0.16627583442440041</v>
      </c>
      <c r="AM205" s="199"/>
      <c r="AN205" s="208">
        <v>-27.845759549806701</v>
      </c>
      <c r="AO205" s="196">
        <f t="shared" si="87"/>
        <v>0.10508312356480554</v>
      </c>
      <c r="AP205" s="199"/>
      <c r="AQ205" s="208">
        <v>-82.232809559055397</v>
      </c>
      <c r="AR205" s="196">
        <f t="shared" si="88"/>
        <v>0.13993851372000021</v>
      </c>
      <c r="AV205" s="146" t="b">
        <f t="shared" si="82"/>
        <v>0</v>
      </c>
      <c r="AW205" s="146" t="b">
        <f t="shared" si="83"/>
        <v>0</v>
      </c>
      <c r="AX205" s="146" t="b">
        <f t="shared" si="84"/>
        <v>0</v>
      </c>
      <c r="AY205" s="146" t="b">
        <f t="shared" si="85"/>
        <v>0</v>
      </c>
    </row>
    <row r="206" spans="1:51" ht="13">
      <c r="A206" s="26" t="s">
        <v>265</v>
      </c>
      <c r="B206" s="41" t="s">
        <v>66</v>
      </c>
      <c r="C206" s="74">
        <v>68</v>
      </c>
      <c r="D206" s="74">
        <v>125</v>
      </c>
      <c r="E206" s="74">
        <v>143</v>
      </c>
      <c r="F206" s="74">
        <v>148</v>
      </c>
      <c r="G206" s="74">
        <v>484</v>
      </c>
      <c r="H206" s="74">
        <v>128.49765912281899</v>
      </c>
      <c r="I206" s="74">
        <v>154.262266425316</v>
      </c>
      <c r="J206" s="74">
        <v>157.08842229739699</v>
      </c>
      <c r="K206" s="74">
        <v>169.922886747658</v>
      </c>
      <c r="L206" s="74">
        <v>609.77123459318898</v>
      </c>
      <c r="M206" s="167">
        <v>200.88998382182001</v>
      </c>
      <c r="N206" s="167">
        <v>187.623736718305</v>
      </c>
      <c r="O206" s="167">
        <v>191.00421596796599</v>
      </c>
      <c r="P206" s="167">
        <v>186.15572634212299</v>
      </c>
      <c r="Q206" s="74">
        <v>765.67366285021296</v>
      </c>
      <c r="R206" s="167">
        <v>178.53005359672699</v>
      </c>
      <c r="S206" s="167">
        <v>215.807382955847</v>
      </c>
      <c r="T206" s="167">
        <v>190.20800776242501</v>
      </c>
      <c r="U206" s="167">
        <v>153.89989773084699</v>
      </c>
      <c r="V206" s="74">
        <v>738.445342045845</v>
      </c>
      <c r="W206" s="167">
        <v>194.41564713227399</v>
      </c>
      <c r="X206" s="167">
        <v>206.761941791845</v>
      </c>
      <c r="Y206" s="167">
        <v>200.859784748565</v>
      </c>
      <c r="Z206" s="167">
        <v>212.94225500585901</v>
      </c>
      <c r="AA206" s="74">
        <v>814.97962867854301</v>
      </c>
      <c r="AB206" s="167">
        <v>108.95842203858599</v>
      </c>
      <c r="AC206" s="167">
        <v>149.11833656784401</v>
      </c>
      <c r="AD206" s="167">
        <v>111.811072203799</v>
      </c>
      <c r="AE206" s="167">
        <v>188.951238102019</v>
      </c>
      <c r="AF206" s="74">
        <v>558.83906891224797</v>
      </c>
      <c r="AG206" s="167">
        <v>158.16988623824</v>
      </c>
      <c r="AH206" s="167">
        <v>211.39762773090899</v>
      </c>
      <c r="AI206" s="167">
        <v>199.67107484805101</v>
      </c>
      <c r="AK206" s="206">
        <v>111.811072203799</v>
      </c>
      <c r="AL206" s="196">
        <f t="shared" si="86"/>
        <v>0.78578982306965828</v>
      </c>
      <c r="AM206" s="196"/>
      <c r="AN206" s="206">
        <v>211.39762773090899</v>
      </c>
      <c r="AO206" s="196">
        <f t="shared" si="87"/>
        <v>-5.547154435330226E-2</v>
      </c>
      <c r="AP206" s="196"/>
      <c r="AQ206" s="206">
        <v>569.23858881720003</v>
      </c>
      <c r="AR206" s="196">
        <f t="shared" si="88"/>
        <v>0.53894922028199388</v>
      </c>
      <c r="AV206" s="146" t="b">
        <f t="shared" si="82"/>
        <v>0</v>
      </c>
      <c r="AW206" s="146" t="b">
        <f t="shared" si="83"/>
        <v>0</v>
      </c>
      <c r="AX206" s="146" t="b">
        <f t="shared" si="84"/>
        <v>0</v>
      </c>
      <c r="AY206" s="146" t="b">
        <f t="shared" si="85"/>
        <v>0</v>
      </c>
    </row>
    <row r="207" spans="1:51" ht="13">
      <c r="A207" s="26"/>
      <c r="H207" s="100"/>
      <c r="I207" s="100"/>
      <c r="J207" s="100"/>
      <c r="K207" s="100"/>
      <c r="L207" s="100"/>
      <c r="M207" s="156"/>
      <c r="N207" s="156"/>
      <c r="O207" s="156"/>
      <c r="P207" s="156"/>
      <c r="Q207" s="100"/>
      <c r="R207" s="156"/>
      <c r="S207" s="156"/>
      <c r="T207" s="156"/>
      <c r="U207" s="156"/>
      <c r="V207" s="100"/>
      <c r="W207" s="156"/>
      <c r="X207" s="156"/>
      <c r="Y207" s="156"/>
      <c r="Z207" s="156"/>
      <c r="AA207" s="156"/>
      <c r="AB207" s="156"/>
      <c r="AC207" s="156"/>
      <c r="AD207" s="156"/>
      <c r="AE207" s="156"/>
      <c r="AF207" s="156"/>
      <c r="AG207" s="156"/>
      <c r="AH207" s="156"/>
      <c r="AI207" s="156"/>
      <c r="AL207" s="205"/>
      <c r="AM207" s="205"/>
      <c r="AO207" s="196"/>
      <c r="AP207" s="205"/>
      <c r="AR207" s="196" t="str">
        <f t="shared" si="88"/>
        <v>ns</v>
      </c>
    </row>
    <row r="208" spans="1:51" ht="16" thickBot="1">
      <c r="A208" s="26"/>
      <c r="B208" s="114" t="s">
        <v>266</v>
      </c>
      <c r="C208" s="115"/>
      <c r="D208" s="115"/>
      <c r="E208" s="115"/>
      <c r="F208" s="115"/>
      <c r="G208" s="115"/>
      <c r="H208" s="115"/>
      <c r="I208" s="115"/>
      <c r="J208" s="115"/>
      <c r="K208" s="115"/>
      <c r="L208" s="115"/>
      <c r="M208" s="171"/>
      <c r="N208" s="171"/>
      <c r="O208" s="171"/>
      <c r="P208" s="171"/>
      <c r="Q208" s="115"/>
      <c r="R208" s="171"/>
      <c r="S208" s="171"/>
      <c r="T208" s="171"/>
      <c r="U208" s="171"/>
      <c r="V208" s="115"/>
      <c r="W208" s="171"/>
      <c r="X208" s="171"/>
      <c r="Y208" s="171"/>
      <c r="Z208" s="171"/>
      <c r="AA208" s="171"/>
      <c r="AB208" s="171"/>
      <c r="AC208" s="171"/>
      <c r="AD208" s="171"/>
      <c r="AE208" s="171"/>
      <c r="AF208" s="171"/>
      <c r="AG208" s="171"/>
      <c r="AH208" s="171"/>
      <c r="AI208" s="171"/>
      <c r="AK208" s="209"/>
      <c r="AL208" s="160"/>
      <c r="AM208" s="160"/>
      <c r="AN208" s="209"/>
      <c r="AO208" s="160"/>
      <c r="AP208" s="160"/>
      <c r="AQ208" s="209"/>
      <c r="AR208" s="196" t="str">
        <f t="shared" si="88"/>
        <v>ns</v>
      </c>
    </row>
    <row r="209" spans="1:51" ht="13">
      <c r="A209" s="26"/>
      <c r="H209" s="100"/>
      <c r="I209" s="100"/>
      <c r="J209" s="100"/>
      <c r="K209" s="100"/>
      <c r="L209" s="100"/>
      <c r="M209" s="156"/>
      <c r="N209" s="156"/>
      <c r="O209" s="156"/>
      <c r="P209" s="156"/>
      <c r="Q209" s="100"/>
      <c r="R209" s="156"/>
      <c r="S209" s="156"/>
      <c r="T209" s="156"/>
      <c r="U209" s="156"/>
      <c r="V209" s="100"/>
      <c r="W209" s="156"/>
      <c r="X209" s="156"/>
      <c r="Y209" s="156"/>
      <c r="Z209" s="156"/>
      <c r="AA209" s="156"/>
      <c r="AB209" s="156"/>
      <c r="AC209" s="156"/>
      <c r="AD209" s="156"/>
      <c r="AE209" s="156"/>
      <c r="AF209" s="156"/>
      <c r="AG209" s="156"/>
      <c r="AH209" s="156"/>
      <c r="AI209" s="156"/>
      <c r="AL209" s="143"/>
      <c r="AM209" s="143"/>
      <c r="AO209" s="143"/>
      <c r="AP209" s="143"/>
      <c r="AR209" s="143"/>
    </row>
    <row r="210" spans="1:51" ht="26">
      <c r="A210" s="26"/>
      <c r="B210" s="116" t="s">
        <v>36</v>
      </c>
      <c r="C210" s="117" t="s">
        <v>112</v>
      </c>
      <c r="D210" s="117" t="s">
        <v>113</v>
      </c>
      <c r="E210" s="117" t="s">
        <v>114</v>
      </c>
      <c r="F210" s="117" t="s">
        <v>115</v>
      </c>
      <c r="G210" s="117" t="s">
        <v>116</v>
      </c>
      <c r="H210" s="117" t="str">
        <f t="shared" ref="H210:AI210" si="89">H$14</f>
        <v>Q1-16
Stated</v>
      </c>
      <c r="I210" s="117" t="str">
        <f t="shared" si="89"/>
        <v>Q2-16
Stated</v>
      </c>
      <c r="J210" s="117" t="str">
        <f t="shared" si="89"/>
        <v>Q3-16
Stated</v>
      </c>
      <c r="K210" s="117" t="str">
        <f t="shared" si="89"/>
        <v>Q4-16
Stated</v>
      </c>
      <c r="L210" s="117" t="str">
        <f t="shared" si="89"/>
        <v>FY-2016
Stated</v>
      </c>
      <c r="M210" s="168" t="str">
        <f t="shared" si="89"/>
        <v>Q1-17
Stated</v>
      </c>
      <c r="N210" s="168" t="str">
        <f t="shared" si="89"/>
        <v>Q2-17
Stated</v>
      </c>
      <c r="O210" s="168" t="str">
        <f t="shared" si="89"/>
        <v>Q3-17
Stated</v>
      </c>
      <c r="P210" s="168" t="str">
        <f t="shared" si="89"/>
        <v>Q4-17
Stated</v>
      </c>
      <c r="Q210" s="117" t="str">
        <f t="shared" si="89"/>
        <v>FY-2017
Stated</v>
      </c>
      <c r="R210" s="168" t="str">
        <f t="shared" si="89"/>
        <v>Q1-18
Stated</v>
      </c>
      <c r="S210" s="168" t="str">
        <f t="shared" si="89"/>
        <v>Q2-18
Stated</v>
      </c>
      <c r="T210" s="168" t="str">
        <f t="shared" si="89"/>
        <v>Q3-18
Stated</v>
      </c>
      <c r="U210" s="168" t="str">
        <f t="shared" si="89"/>
        <v>Q4-18
Stated</v>
      </c>
      <c r="V210" s="117" t="str">
        <f t="shared" si="89"/>
        <v>FY-2018
Stated</v>
      </c>
      <c r="W210" s="168" t="str">
        <f t="shared" si="89"/>
        <v>Q1-19
Stated</v>
      </c>
      <c r="X210" s="168" t="str">
        <f t="shared" si="89"/>
        <v>Q2-19
Stated</v>
      </c>
      <c r="Y210" s="168" t="str">
        <f t="shared" si="89"/>
        <v>Q3-19
Stated</v>
      </c>
      <c r="Z210" s="168" t="str">
        <f t="shared" si="89"/>
        <v>Q4-19
Stated</v>
      </c>
      <c r="AA210" s="168" t="str">
        <f t="shared" si="89"/>
        <v>FY-2019
Stated</v>
      </c>
      <c r="AB210" s="168" t="str">
        <f t="shared" si="89"/>
        <v>Q1-20
Stated</v>
      </c>
      <c r="AC210" s="168" t="str">
        <f t="shared" si="89"/>
        <v>Q2-20
Stated</v>
      </c>
      <c r="AD210" s="168" t="str">
        <f t="shared" si="89"/>
        <v>Q3-20
Stated</v>
      </c>
      <c r="AE210" s="168" t="str">
        <f t="shared" si="89"/>
        <v>Q4-20
Stated</v>
      </c>
      <c r="AF210" s="168" t="str">
        <f t="shared" si="89"/>
        <v>FY-2020
Stated</v>
      </c>
      <c r="AG210" s="168" t="str">
        <f t="shared" si="89"/>
        <v>Q1-21
Stated</v>
      </c>
      <c r="AH210" s="168" t="str">
        <f t="shared" si="89"/>
        <v>Q2-21
Stated</v>
      </c>
      <c r="AI210" s="168" t="str">
        <f t="shared" si="89"/>
        <v>Q3-21
Stated</v>
      </c>
      <c r="AK210" s="162" t="str">
        <f t="shared" ref="AK210" si="90">AK$14</f>
        <v>Q3-20
Stated</v>
      </c>
      <c r="AL210" s="163" t="str">
        <f>AL$14</f>
        <v>Q3/Q3</v>
      </c>
      <c r="AM210" s="163"/>
      <c r="AN210" s="162" t="str">
        <f>AN$14</f>
        <v>Q2-21
Stated</v>
      </c>
      <c r="AO210" s="163" t="str">
        <f>AO$14</f>
        <v>Q3/Q2</v>
      </c>
      <c r="AP210" s="163"/>
      <c r="AQ210" s="162" t="str">
        <f>AQ$14</f>
        <v>9M-21
Stated</v>
      </c>
      <c r="AR210" s="163" t="str">
        <f>AR$14</f>
        <v>9M/9M</v>
      </c>
    </row>
    <row r="211" spans="1:51" ht="13">
      <c r="A211" s="26"/>
      <c r="B211" s="31"/>
      <c r="H211" s="100"/>
      <c r="I211" s="100"/>
      <c r="J211" s="100"/>
      <c r="K211" s="100"/>
      <c r="L211" s="100"/>
      <c r="M211" s="156"/>
      <c r="N211" s="156"/>
      <c r="O211" s="156"/>
      <c r="P211" s="156"/>
      <c r="Q211" s="100"/>
      <c r="R211" s="156"/>
      <c r="S211" s="156"/>
      <c r="T211" s="156"/>
      <c r="U211" s="156"/>
      <c r="V211" s="100"/>
      <c r="W211" s="156"/>
      <c r="X211" s="156"/>
      <c r="Y211" s="156"/>
      <c r="Z211" s="156"/>
      <c r="AA211" s="156"/>
      <c r="AB211" s="156"/>
      <c r="AC211" s="156"/>
      <c r="AD211" s="156"/>
      <c r="AE211" s="156"/>
      <c r="AF211" s="156"/>
      <c r="AG211" s="156"/>
      <c r="AH211" s="156"/>
      <c r="AI211" s="156"/>
      <c r="AL211" s="205"/>
      <c r="AM211" s="205"/>
      <c r="AO211" s="205"/>
      <c r="AP211" s="205"/>
      <c r="AR211" s="205"/>
    </row>
    <row r="212" spans="1:51" ht="13">
      <c r="A212" s="26" t="s">
        <v>267</v>
      </c>
      <c r="B212" s="33" t="s">
        <v>38</v>
      </c>
      <c r="C212" s="73">
        <v>519</v>
      </c>
      <c r="D212" s="73">
        <v>534</v>
      </c>
      <c r="E212" s="73">
        <v>531</v>
      </c>
      <c r="F212" s="87">
        <v>515</v>
      </c>
      <c r="G212" s="88">
        <v>2099</v>
      </c>
      <c r="H212" s="87">
        <v>517.36</v>
      </c>
      <c r="I212" s="87">
        <v>521.98099999999999</v>
      </c>
      <c r="J212" s="87">
        <v>526.303</v>
      </c>
      <c r="K212" s="87">
        <v>541.18600000000004</v>
      </c>
      <c r="L212" s="88">
        <v>2106.83</v>
      </c>
      <c r="M212" s="169">
        <v>559.053</v>
      </c>
      <c r="N212" s="169">
        <v>548.75</v>
      </c>
      <c r="O212" s="169">
        <v>540.17700000000002</v>
      </c>
      <c r="P212" s="169">
        <v>539.077</v>
      </c>
      <c r="Q212" s="88">
        <v>2187.0569999999998</v>
      </c>
      <c r="R212" s="169">
        <v>551.42499999999995</v>
      </c>
      <c r="S212" s="169">
        <v>550.75699999999995</v>
      </c>
      <c r="T212" s="169">
        <v>553.90599999999995</v>
      </c>
      <c r="U212" s="169">
        <v>548.11099999999999</v>
      </c>
      <c r="V212" s="88">
        <v>2204.1990000000001</v>
      </c>
      <c r="W212" s="169">
        <v>540.88499999999999</v>
      </c>
      <c r="X212" s="169">
        <v>550.93799999999999</v>
      </c>
      <c r="Y212" s="169">
        <v>529.36500000000001</v>
      </c>
      <c r="Z212" s="164">
        <v>522.71900000000005</v>
      </c>
      <c r="AA212" s="88">
        <v>2143.9070000000002</v>
      </c>
      <c r="AB212" s="169">
        <v>518.20299999999997</v>
      </c>
      <c r="AC212" s="169">
        <v>485.01100000000002</v>
      </c>
      <c r="AD212" s="169">
        <v>487.565</v>
      </c>
      <c r="AE212" s="169">
        <v>501.81099999999998</v>
      </c>
      <c r="AF212" s="88">
        <v>1992.59</v>
      </c>
      <c r="AG212" s="169">
        <v>502.279</v>
      </c>
      <c r="AH212" s="169">
        <v>512.53499999999997</v>
      </c>
      <c r="AI212" s="169">
        <v>553.36300000000006</v>
      </c>
      <c r="AK212" s="210">
        <v>487.565</v>
      </c>
      <c r="AL212" s="196">
        <f>IF(ISERROR($AH212/AK212),"ns",IF($AI212/AK212&gt;200%,"x"&amp;(ROUND($AI212/AK212,1)),IF($AI212/AK212&lt;0,"ns",$AI212/AK212-1)))</f>
        <v>0.13495226277521977</v>
      </c>
      <c r="AM212" s="196"/>
      <c r="AN212" s="210">
        <v>512.53499999999997</v>
      </c>
      <c r="AO212" s="196">
        <f>IF(ISERROR($AI212/AN212),"ns",IF($AI212/AN212&gt;200%,"x"&amp;(ROUND($AI212/AN212,1)),IF($AI212/AN212&lt;0,"ns",$AI212/AN212-1)))</f>
        <v>7.9658950120479854E-2</v>
      </c>
      <c r="AP212" s="196"/>
      <c r="AQ212" s="210">
        <v>1568.1769999999999</v>
      </c>
      <c r="AR212" s="196">
        <f>IF(ISERROR($AQ212/(AB212+AC212+AD212)),"ns",IF($AQ212/(AB212+AC212+AD212)&gt;200%,"x"&amp;(ROUND($AQ212/(AB212+AC212+AD212),1)),IF($AQ212/(AB212+AC212+AD212)&lt;0,"ns",$AQ212/(AB212+AC212+AD212)-1)))</f>
        <v>5.1917822829540716E-2</v>
      </c>
      <c r="AV212" s="146" t="b">
        <f t="shared" ref="AV212:AV225" si="91">AK212=AC212</f>
        <v>0</v>
      </c>
      <c r="AW212" s="146" t="b">
        <f t="shared" ref="AW212:AW225" si="92">AN212=AG212</f>
        <v>0</v>
      </c>
      <c r="AX212" s="146" t="b">
        <f t="shared" ref="AX212:AX225" si="93">ROUND(AQ212,2)=ROUND((AG212+AH212),2)</f>
        <v>0</v>
      </c>
      <c r="AY212" s="146" t="b">
        <f t="shared" ref="AY212:AY225" si="94">ROUND(AQ212,2)=ROUND((AG:AG+AH:AH),2)</f>
        <v>0</v>
      </c>
    </row>
    <row r="213" spans="1:51" ht="13">
      <c r="A213" s="26" t="s">
        <v>268</v>
      </c>
      <c r="B213" s="34" t="s">
        <v>40</v>
      </c>
      <c r="C213" s="113">
        <v>-283</v>
      </c>
      <c r="D213" s="113">
        <v>-253</v>
      </c>
      <c r="E213" s="113">
        <v>-248</v>
      </c>
      <c r="F213" s="85">
        <v>-272</v>
      </c>
      <c r="G213" s="86">
        <v>-1056</v>
      </c>
      <c r="H213" s="107">
        <v>-278.75200000000001</v>
      </c>
      <c r="I213" s="107">
        <v>-261.10199999999998</v>
      </c>
      <c r="J213" s="107">
        <v>-262.142</v>
      </c>
      <c r="K213" s="107">
        <v>-298.375</v>
      </c>
      <c r="L213" s="108">
        <v>-1100.3710000000001</v>
      </c>
      <c r="M213" s="107">
        <v>-284.26</v>
      </c>
      <c r="N213" s="107">
        <v>-265.15199999999999</v>
      </c>
      <c r="O213" s="107">
        <v>-269.78699999999998</v>
      </c>
      <c r="P213" s="107">
        <v>-305.27600000000001</v>
      </c>
      <c r="Q213" s="108">
        <v>-1124.4749999999999</v>
      </c>
      <c r="R213" s="107">
        <v>-290.49099999999999</v>
      </c>
      <c r="S213" s="107">
        <v>-243.84800000000001</v>
      </c>
      <c r="T213" s="107">
        <v>-269.05799999999999</v>
      </c>
      <c r="U213" s="107">
        <v>-283.78699999999998</v>
      </c>
      <c r="V213" s="108">
        <v>-1087.184</v>
      </c>
      <c r="W213" s="107">
        <v>-277.87799999999999</v>
      </c>
      <c r="X213" s="107">
        <v>-259.02300000000002</v>
      </c>
      <c r="Y213" s="107">
        <v>-269.86</v>
      </c>
      <c r="Z213" s="107">
        <v>-261.33300000000003</v>
      </c>
      <c r="AA213" s="108">
        <v>-1068.0940000000001</v>
      </c>
      <c r="AB213" s="107">
        <v>-288.15499999999997</v>
      </c>
      <c r="AC213" s="107">
        <v>-238.29599999999999</v>
      </c>
      <c r="AD213" s="107">
        <v>-218.26300000000001</v>
      </c>
      <c r="AE213" s="107">
        <v>-241.322</v>
      </c>
      <c r="AF213" s="108">
        <v>-986.03599999999994</v>
      </c>
      <c r="AG213" s="107">
        <v>-268.95100000000002</v>
      </c>
      <c r="AH213" s="107">
        <v>-249.779</v>
      </c>
      <c r="AI213" s="107">
        <v>-290.39400000000001</v>
      </c>
      <c r="AK213" s="207">
        <v>-218.26300000000001</v>
      </c>
      <c r="AL213" s="196">
        <f t="shared" ref="AL213:AL225" si="95">IF(ISERROR($AH213/AK213),"ns",IF($AI213/AK213&gt;200%,"x"&amp;(ROUND($AI213/AK213,1)),IF($AI213/AK213&lt;0,"ns",$AI213/AK213-1)))</f>
        <v>0.33047745151491559</v>
      </c>
      <c r="AM213" s="199"/>
      <c r="AN213" s="207">
        <v>-249.779</v>
      </c>
      <c r="AO213" s="196">
        <f t="shared" ref="AO213:AO225" si="96">IF(ISERROR($AI213/AN213),"ns",IF($AI213/AN213&gt;200%,"x"&amp;(ROUND($AI213/AN213,1)),IF($AI213/AN213&lt;0,"ns",$AI213/AN213-1)))</f>
        <v>0.16260374170766956</v>
      </c>
      <c r="AP213" s="199"/>
      <c r="AQ213" s="207">
        <v>-809.12400000000002</v>
      </c>
      <c r="AR213" s="196">
        <f t="shared" ref="AR213:AR227" si="97">IF(ISERROR($AQ213/(AB213+AC213+AD213)),"ns",IF($AQ213/(AB213+AC213+AD213)&gt;200%,"x"&amp;(ROUND($AQ213/(AB213+AC213+AD213),1)),IF($AQ213/(AB213+AC213+AD213)&lt;0,"ns",$AQ213/(AB213+AC213+AD213)-1)))</f>
        <v>8.6489578549617585E-2</v>
      </c>
      <c r="AV213" s="146" t="b">
        <f t="shared" si="91"/>
        <v>0</v>
      </c>
      <c r="AW213" s="146" t="b">
        <f t="shared" si="92"/>
        <v>0</v>
      </c>
      <c r="AX213" s="146" t="b">
        <f t="shared" si="93"/>
        <v>0</v>
      </c>
      <c r="AY213" s="146" t="b">
        <f t="shared" si="94"/>
        <v>0</v>
      </c>
    </row>
    <row r="214" spans="1:51" ht="13">
      <c r="A214" s="109" t="s">
        <v>269</v>
      </c>
      <c r="B214" s="36" t="s">
        <v>42</v>
      </c>
      <c r="C214" s="110"/>
      <c r="D214" s="110"/>
      <c r="E214" s="110"/>
      <c r="F214" s="111"/>
      <c r="G214" s="112"/>
      <c r="H214" s="111">
        <v>-5.87</v>
      </c>
      <c r="I214" s="111">
        <v>-2.2999999999999998</v>
      </c>
      <c r="J214" s="111">
        <v>0</v>
      </c>
      <c r="K214" s="111">
        <v>0</v>
      </c>
      <c r="L214" s="112">
        <v>-8.17</v>
      </c>
      <c r="M214" s="111">
        <v>-8.16</v>
      </c>
      <c r="N214" s="111">
        <v>-0.33000000000000007</v>
      </c>
      <c r="O214" s="111">
        <v>0</v>
      </c>
      <c r="P214" s="111">
        <v>0</v>
      </c>
      <c r="Q214" s="112">
        <v>-8.49</v>
      </c>
      <c r="R214" s="111">
        <v>-10.043808418674899</v>
      </c>
      <c r="S214" s="111">
        <v>-0.194427836625232</v>
      </c>
      <c r="T214" s="111">
        <v>0</v>
      </c>
      <c r="U214" s="111">
        <v>0</v>
      </c>
      <c r="V214" s="112">
        <v>-10.238236255300132</v>
      </c>
      <c r="W214" s="111">
        <v>-10.3</v>
      </c>
      <c r="X214" s="111">
        <v>-0.46899593000000017</v>
      </c>
      <c r="Y214" s="111">
        <v>0</v>
      </c>
      <c r="Z214" s="111">
        <v>-6.9999998686398612E-8</v>
      </c>
      <c r="AA214" s="112">
        <v>-10.768996</v>
      </c>
      <c r="AB214" s="111">
        <v>-11.41936229110291</v>
      </c>
      <c r="AC214" s="111">
        <v>1.8484837311029096</v>
      </c>
      <c r="AD214" s="111">
        <v>0</v>
      </c>
      <c r="AE214" s="111">
        <v>0</v>
      </c>
      <c r="AF214" s="112">
        <v>-9.5708785600000006</v>
      </c>
      <c r="AG214" s="111">
        <v>-10.589989790134911</v>
      </c>
      <c r="AH214" s="111">
        <v>0.78902923013491133</v>
      </c>
      <c r="AI214" s="111">
        <v>0</v>
      </c>
      <c r="AK214" s="200">
        <v>0</v>
      </c>
      <c r="AL214" s="196" t="str">
        <f t="shared" si="95"/>
        <v>ns</v>
      </c>
      <c r="AM214" s="201"/>
      <c r="AN214" s="200">
        <v>0.78902923013491133</v>
      </c>
      <c r="AO214" s="196">
        <f t="shared" si="96"/>
        <v>-1</v>
      </c>
      <c r="AP214" s="201"/>
      <c r="AQ214" s="200">
        <v>-9.80096056</v>
      </c>
      <c r="AR214" s="196">
        <f t="shared" si="97"/>
        <v>2.4039799330606071E-2</v>
      </c>
      <c r="AS214" s="202"/>
      <c r="AT214" s="202"/>
      <c r="AU214" s="202"/>
      <c r="AV214" s="202" t="b">
        <f t="shared" si="91"/>
        <v>0</v>
      </c>
      <c r="AW214" s="202" t="b">
        <f t="shared" si="92"/>
        <v>0</v>
      </c>
      <c r="AX214" s="202" t="b">
        <f t="shared" si="93"/>
        <v>1</v>
      </c>
      <c r="AY214" s="202" t="b">
        <f t="shared" si="94"/>
        <v>1</v>
      </c>
    </row>
    <row r="215" spans="1:51" ht="13">
      <c r="A215" s="26" t="s">
        <v>270</v>
      </c>
      <c r="B215" s="33" t="s">
        <v>44</v>
      </c>
      <c r="C215" s="73">
        <v>236</v>
      </c>
      <c r="D215" s="73">
        <v>281</v>
      </c>
      <c r="E215" s="73">
        <v>283</v>
      </c>
      <c r="F215" s="87">
        <v>243</v>
      </c>
      <c r="G215" s="88">
        <v>1043</v>
      </c>
      <c r="H215" s="87">
        <v>238.608</v>
      </c>
      <c r="I215" s="87">
        <v>260.87900000000002</v>
      </c>
      <c r="J215" s="87">
        <v>264.161</v>
      </c>
      <c r="K215" s="87">
        <v>242.81100000000001</v>
      </c>
      <c r="L215" s="88">
        <v>1006.4589999999999</v>
      </c>
      <c r="M215" s="169">
        <v>274.79300000000001</v>
      </c>
      <c r="N215" s="169">
        <v>283.59800000000001</v>
      </c>
      <c r="O215" s="169">
        <v>270.39</v>
      </c>
      <c r="P215" s="169">
        <v>233.80099999999999</v>
      </c>
      <c r="Q215" s="88">
        <v>1062.5820000000001</v>
      </c>
      <c r="R215" s="169">
        <v>260.93400000000003</v>
      </c>
      <c r="S215" s="169">
        <v>306.90899999999999</v>
      </c>
      <c r="T215" s="169">
        <v>284.84800000000001</v>
      </c>
      <c r="U215" s="169">
        <v>264.32400000000001</v>
      </c>
      <c r="V215" s="88">
        <v>1117.0150000000001</v>
      </c>
      <c r="W215" s="169">
        <v>263.00700000000001</v>
      </c>
      <c r="X215" s="169">
        <v>291.91500000000002</v>
      </c>
      <c r="Y215" s="169">
        <v>259.505</v>
      </c>
      <c r="Z215" s="164">
        <v>261.38600000000002</v>
      </c>
      <c r="AA215" s="88">
        <v>1075.8130000000001</v>
      </c>
      <c r="AB215" s="169">
        <v>230.048</v>
      </c>
      <c r="AC215" s="169">
        <v>246.715</v>
      </c>
      <c r="AD215" s="169">
        <v>269.30200000000002</v>
      </c>
      <c r="AE215" s="169">
        <v>260.48899999999998</v>
      </c>
      <c r="AF215" s="88">
        <v>1006.554</v>
      </c>
      <c r="AG215" s="169">
        <v>233.328</v>
      </c>
      <c r="AH215" s="169">
        <v>262.75599999999997</v>
      </c>
      <c r="AI215" s="169">
        <v>262.96899999999999</v>
      </c>
      <c r="AK215" s="210">
        <v>269.30200000000002</v>
      </c>
      <c r="AL215" s="196">
        <f t="shared" si="95"/>
        <v>-2.3516349674343351E-2</v>
      </c>
      <c r="AM215" s="196"/>
      <c r="AN215" s="210">
        <v>262.75599999999997</v>
      </c>
      <c r="AO215" s="196">
        <f t="shared" si="96"/>
        <v>8.1063800636349548E-4</v>
      </c>
      <c r="AP215" s="196"/>
      <c r="AQ215" s="210">
        <v>759.053</v>
      </c>
      <c r="AR215" s="196">
        <f t="shared" si="97"/>
        <v>1.7408670826268402E-2</v>
      </c>
      <c r="AV215" s="146" t="b">
        <f t="shared" si="91"/>
        <v>0</v>
      </c>
      <c r="AW215" s="146" t="b">
        <f t="shared" si="92"/>
        <v>0</v>
      </c>
      <c r="AX215" s="146" t="b">
        <f t="shared" si="93"/>
        <v>0</v>
      </c>
      <c r="AY215" s="146" t="b">
        <f t="shared" si="94"/>
        <v>0</v>
      </c>
    </row>
    <row r="216" spans="1:51" ht="13">
      <c r="A216" s="26" t="s">
        <v>271</v>
      </c>
      <c r="B216" s="34" t="s">
        <v>46</v>
      </c>
      <c r="C216" s="113">
        <v>-188</v>
      </c>
      <c r="D216" s="113">
        <v>-168</v>
      </c>
      <c r="E216" s="113">
        <v>-140</v>
      </c>
      <c r="F216" s="85">
        <v>-85</v>
      </c>
      <c r="G216" s="86">
        <v>-581</v>
      </c>
      <c r="H216" s="85">
        <v>-105.54600000000001</v>
      </c>
      <c r="I216" s="85">
        <v>-142.245</v>
      </c>
      <c r="J216" s="85">
        <v>-139.386</v>
      </c>
      <c r="K216" s="85">
        <v>-107.386</v>
      </c>
      <c r="L216" s="86">
        <v>-494.56299999999999</v>
      </c>
      <c r="M216" s="166">
        <v>-82.21</v>
      </c>
      <c r="N216" s="166">
        <v>-107.02200000000001</v>
      </c>
      <c r="O216" s="166">
        <v>-114.45399999999999</v>
      </c>
      <c r="P216" s="166">
        <v>-87.436000000000007</v>
      </c>
      <c r="Q216" s="86">
        <v>-391.12200000000001</v>
      </c>
      <c r="R216" s="166">
        <v>-89.888000000000005</v>
      </c>
      <c r="S216" s="166">
        <v>-115.285</v>
      </c>
      <c r="T216" s="166">
        <v>-126.044</v>
      </c>
      <c r="U216" s="166">
        <v>-82.134</v>
      </c>
      <c r="V216" s="86">
        <v>-413.351</v>
      </c>
      <c r="W216" s="166">
        <v>-96.316000000000003</v>
      </c>
      <c r="X216" s="166">
        <v>-117.69499999999999</v>
      </c>
      <c r="Y216" s="166">
        <v>-121.22499999999999</v>
      </c>
      <c r="Z216" s="165">
        <v>-115.46599999999999</v>
      </c>
      <c r="AA216" s="86">
        <v>-450.702</v>
      </c>
      <c r="AB216" s="166">
        <v>-164.018</v>
      </c>
      <c r="AC216" s="166">
        <v>-217.821</v>
      </c>
      <c r="AD216" s="166">
        <v>-126.629</v>
      </c>
      <c r="AE216" s="166">
        <v>-128.214</v>
      </c>
      <c r="AF216" s="86">
        <v>-636.68200000000002</v>
      </c>
      <c r="AG216" s="166">
        <v>-114.166</v>
      </c>
      <c r="AH216" s="166">
        <v>-118.736</v>
      </c>
      <c r="AI216" s="166">
        <v>-91.947999999999993</v>
      </c>
      <c r="AK216" s="207">
        <v>-126.629</v>
      </c>
      <c r="AL216" s="196">
        <f t="shared" si="95"/>
        <v>-0.27387881133073788</v>
      </c>
      <c r="AM216" s="199"/>
      <c r="AN216" s="207">
        <v>-118.736</v>
      </c>
      <c r="AO216" s="196">
        <f t="shared" si="96"/>
        <v>-0.22560975609756106</v>
      </c>
      <c r="AP216" s="199"/>
      <c r="AQ216" s="207">
        <v>-324.85000000000002</v>
      </c>
      <c r="AR216" s="196">
        <f t="shared" si="97"/>
        <v>-0.36112007048624495</v>
      </c>
      <c r="AV216" s="146" t="b">
        <f t="shared" si="91"/>
        <v>0</v>
      </c>
      <c r="AW216" s="146" t="b">
        <f t="shared" si="92"/>
        <v>0</v>
      </c>
      <c r="AX216" s="146" t="b">
        <f t="shared" si="93"/>
        <v>0</v>
      </c>
      <c r="AY216" s="146" t="b">
        <f t="shared" si="94"/>
        <v>0</v>
      </c>
    </row>
    <row r="217" spans="1:51" ht="13">
      <c r="A217" s="26" t="s">
        <v>272</v>
      </c>
      <c r="B217" s="34" t="s">
        <v>50</v>
      </c>
      <c r="C217" s="113">
        <v>43</v>
      </c>
      <c r="D217" s="113">
        <v>45</v>
      </c>
      <c r="E217" s="113">
        <v>44</v>
      </c>
      <c r="F217" s="85">
        <v>32</v>
      </c>
      <c r="G217" s="86">
        <v>164</v>
      </c>
      <c r="H217" s="85">
        <v>46.0220612847952</v>
      </c>
      <c r="I217" s="85">
        <v>50.563356385004397</v>
      </c>
      <c r="J217" s="85">
        <v>55.299945133415797</v>
      </c>
      <c r="K217" s="85">
        <v>55.611409234548802</v>
      </c>
      <c r="L217" s="86">
        <v>207.496772037764</v>
      </c>
      <c r="M217" s="166">
        <v>65.500575453834699</v>
      </c>
      <c r="N217" s="166">
        <v>49.3780145951024</v>
      </c>
      <c r="O217" s="166">
        <v>68.120125633479404</v>
      </c>
      <c r="P217" s="166">
        <v>58.167738711713902</v>
      </c>
      <c r="Q217" s="86">
        <v>241.16645439413</v>
      </c>
      <c r="R217" s="166">
        <v>62.0082779238992</v>
      </c>
      <c r="S217" s="166">
        <v>64.541606949217496</v>
      </c>
      <c r="T217" s="166">
        <v>62.984021717504397</v>
      </c>
      <c r="U217" s="166">
        <v>-2.2868077743858199</v>
      </c>
      <c r="V217" s="86">
        <v>187.247098816235</v>
      </c>
      <c r="W217" s="166">
        <v>78.125004996224305</v>
      </c>
      <c r="X217" s="166">
        <v>78.311029753818403</v>
      </c>
      <c r="Y217" s="166">
        <v>74.182445744092604</v>
      </c>
      <c r="Z217" s="165">
        <v>64.865428184590996</v>
      </c>
      <c r="AA217" s="86">
        <v>295.48390867872598</v>
      </c>
      <c r="AB217" s="166">
        <v>71.786847657429206</v>
      </c>
      <c r="AC217" s="166">
        <v>60.496168701118499</v>
      </c>
      <c r="AD217" s="166">
        <v>72.059087843483695</v>
      </c>
      <c r="AE217" s="166">
        <v>139.61325116181101</v>
      </c>
      <c r="AF217" s="86">
        <v>343.95535536384301</v>
      </c>
      <c r="AG217" s="166">
        <v>74.110636199517401</v>
      </c>
      <c r="AH217" s="166">
        <v>87.360387227747594</v>
      </c>
      <c r="AI217" s="166">
        <v>79.082288539432795</v>
      </c>
      <c r="AK217" s="207">
        <v>72.059087843483695</v>
      </c>
      <c r="AL217" s="196">
        <f t="shared" si="95"/>
        <v>9.7464468481808675E-2</v>
      </c>
      <c r="AM217" s="199"/>
      <c r="AN217" s="207">
        <v>87.360387227747594</v>
      </c>
      <c r="AO217" s="196">
        <f t="shared" si="96"/>
        <v>-9.475803566133334E-2</v>
      </c>
      <c r="AP217" s="199"/>
      <c r="AQ217" s="207">
        <v>240.553311966698</v>
      </c>
      <c r="AR217" s="196">
        <f t="shared" si="97"/>
        <v>0.1772087446494377</v>
      </c>
      <c r="AV217" s="146" t="b">
        <f t="shared" si="91"/>
        <v>0</v>
      </c>
      <c r="AW217" s="146" t="b">
        <f t="shared" si="92"/>
        <v>0</v>
      </c>
      <c r="AX217" s="146" t="b">
        <f t="shared" si="93"/>
        <v>0</v>
      </c>
      <c r="AY217" s="146" t="b">
        <f t="shared" si="94"/>
        <v>0</v>
      </c>
    </row>
    <row r="218" spans="1:51" ht="13">
      <c r="A218" s="26" t="s">
        <v>273</v>
      </c>
      <c r="B218" s="34" t="s">
        <v>52</v>
      </c>
      <c r="C218" s="113">
        <v>0</v>
      </c>
      <c r="D218" s="113">
        <v>0</v>
      </c>
      <c r="E218" s="113">
        <v>0</v>
      </c>
      <c r="F218" s="85">
        <v>4</v>
      </c>
      <c r="G218" s="86">
        <v>4</v>
      </c>
      <c r="H218" s="85">
        <v>8.0000000000000002E-3</v>
      </c>
      <c r="I218" s="85">
        <v>-1.6739999999999999</v>
      </c>
      <c r="J218" s="85">
        <v>-1.2E-2</v>
      </c>
      <c r="K218" s="85">
        <v>-7.9000000000000001E-2</v>
      </c>
      <c r="L218" s="86">
        <v>-1.7569999999999999</v>
      </c>
      <c r="M218" s="166">
        <v>-2E-3</v>
      </c>
      <c r="N218" s="166">
        <v>1.0999999999999999E-2</v>
      </c>
      <c r="O218" s="166">
        <v>-1.177</v>
      </c>
      <c r="P218" s="166">
        <v>0.11799999999999999</v>
      </c>
      <c r="Q218" s="86">
        <v>-1.05</v>
      </c>
      <c r="R218" s="166">
        <v>0.121</v>
      </c>
      <c r="S218" s="166">
        <v>0.51100000000000001</v>
      </c>
      <c r="T218" s="166">
        <v>0.72</v>
      </c>
      <c r="U218" s="166">
        <v>-0.34899999999999998</v>
      </c>
      <c r="V218" s="86">
        <v>1.0029999999999999</v>
      </c>
      <c r="W218" s="166">
        <v>2.8000000000000001E-2</v>
      </c>
      <c r="X218" s="166">
        <v>0.36199999999999999</v>
      </c>
      <c r="Y218" s="166">
        <v>-2.4E-2</v>
      </c>
      <c r="Z218" s="165">
        <v>-0.55100000000000005</v>
      </c>
      <c r="AA218" s="86">
        <v>-0.185</v>
      </c>
      <c r="AB218" s="166">
        <v>0.44</v>
      </c>
      <c r="AC218" s="166">
        <v>11.955</v>
      </c>
      <c r="AD218" s="166">
        <v>-9.8170000000000002</v>
      </c>
      <c r="AE218" s="166">
        <v>-4.242</v>
      </c>
      <c r="AF218" s="86">
        <v>-1.6639999999999999</v>
      </c>
      <c r="AG218" s="166">
        <v>-0.23699999999999999</v>
      </c>
      <c r="AH218" s="166">
        <v>12.444000000000001</v>
      </c>
      <c r="AI218" s="166">
        <v>-6.9530000000000003</v>
      </c>
      <c r="AK218" s="207">
        <v>-9.8170000000000002</v>
      </c>
      <c r="AL218" s="196">
        <f t="shared" si="95"/>
        <v>-0.29173882041356825</v>
      </c>
      <c r="AM218" s="199"/>
      <c r="AN218" s="207">
        <v>12.444000000000001</v>
      </c>
      <c r="AO218" s="196" t="str">
        <f t="shared" si="96"/>
        <v>ns</v>
      </c>
      <c r="AP218" s="199"/>
      <c r="AQ218" s="207">
        <v>5.2539999999999996</v>
      </c>
      <c r="AR218" s="196" t="str">
        <f t="shared" si="97"/>
        <v>x2</v>
      </c>
      <c r="AV218" s="146" t="b">
        <f t="shared" si="91"/>
        <v>0</v>
      </c>
      <c r="AW218" s="146" t="b">
        <f t="shared" si="92"/>
        <v>0</v>
      </c>
      <c r="AX218" s="146" t="b">
        <f t="shared" si="93"/>
        <v>0</v>
      </c>
      <c r="AY218" s="146" t="b">
        <f t="shared" si="94"/>
        <v>0</v>
      </c>
    </row>
    <row r="219" spans="1:51" ht="13">
      <c r="A219" s="26" t="s">
        <v>274</v>
      </c>
      <c r="B219" s="34" t="s">
        <v>54</v>
      </c>
      <c r="C219" s="113">
        <v>0</v>
      </c>
      <c r="D219" s="113">
        <v>0</v>
      </c>
      <c r="E219" s="113">
        <v>0</v>
      </c>
      <c r="F219" s="85">
        <v>0</v>
      </c>
      <c r="G219" s="86">
        <v>0</v>
      </c>
      <c r="H219" s="85">
        <v>0</v>
      </c>
      <c r="I219" s="85">
        <v>0</v>
      </c>
      <c r="J219" s="85">
        <v>0</v>
      </c>
      <c r="K219" s="85">
        <v>0</v>
      </c>
      <c r="L219" s="86">
        <v>0</v>
      </c>
      <c r="M219" s="166">
        <v>0</v>
      </c>
      <c r="N219" s="166">
        <v>0</v>
      </c>
      <c r="O219" s="166">
        <v>0</v>
      </c>
      <c r="P219" s="166">
        <v>0</v>
      </c>
      <c r="Q219" s="86">
        <v>0</v>
      </c>
      <c r="R219" s="166">
        <v>0</v>
      </c>
      <c r="S219" s="166">
        <v>0</v>
      </c>
      <c r="T219" s="166">
        <v>0</v>
      </c>
      <c r="U219" s="166">
        <v>0</v>
      </c>
      <c r="V219" s="86">
        <v>0</v>
      </c>
      <c r="W219" s="166">
        <v>0</v>
      </c>
      <c r="X219" s="166">
        <v>0</v>
      </c>
      <c r="Y219" s="166">
        <v>0</v>
      </c>
      <c r="Z219" s="165">
        <v>0</v>
      </c>
      <c r="AA219" s="86">
        <v>0</v>
      </c>
      <c r="AB219" s="166">
        <v>0</v>
      </c>
      <c r="AC219" s="166">
        <v>0</v>
      </c>
      <c r="AD219" s="166">
        <v>0</v>
      </c>
      <c r="AE219" s="166">
        <v>0</v>
      </c>
      <c r="AF219" s="86">
        <v>0</v>
      </c>
      <c r="AG219" s="166">
        <v>0</v>
      </c>
      <c r="AH219" s="166">
        <v>0</v>
      </c>
      <c r="AI219" s="166">
        <v>0</v>
      </c>
      <c r="AK219" s="207">
        <v>0</v>
      </c>
      <c r="AL219" s="196" t="str">
        <f t="shared" si="95"/>
        <v>ns</v>
      </c>
      <c r="AM219" s="199"/>
      <c r="AN219" s="207">
        <v>0</v>
      </c>
      <c r="AO219" s="196" t="str">
        <f t="shared" si="96"/>
        <v>ns</v>
      </c>
      <c r="AP219" s="199"/>
      <c r="AQ219" s="207">
        <v>0</v>
      </c>
      <c r="AR219" s="196" t="str">
        <f t="shared" si="97"/>
        <v>ns</v>
      </c>
      <c r="AV219" s="146" t="b">
        <f t="shared" si="91"/>
        <v>1</v>
      </c>
      <c r="AW219" s="146" t="b">
        <f t="shared" si="92"/>
        <v>1</v>
      </c>
      <c r="AX219" s="146" t="b">
        <f t="shared" si="93"/>
        <v>1</v>
      </c>
      <c r="AY219" s="146" t="b">
        <f t="shared" si="94"/>
        <v>1</v>
      </c>
    </row>
    <row r="220" spans="1:51" ht="13">
      <c r="A220" s="26" t="s">
        <v>275</v>
      </c>
      <c r="B220" s="33" t="s">
        <v>56</v>
      </c>
      <c r="C220" s="73">
        <v>91</v>
      </c>
      <c r="D220" s="73">
        <v>158</v>
      </c>
      <c r="E220" s="73">
        <v>187</v>
      </c>
      <c r="F220" s="87">
        <v>194</v>
      </c>
      <c r="G220" s="88">
        <v>630</v>
      </c>
      <c r="H220" s="87">
        <v>179.09206128479499</v>
      </c>
      <c r="I220" s="87">
        <v>167.52335638500401</v>
      </c>
      <c r="J220" s="87">
        <v>180.06294513341601</v>
      </c>
      <c r="K220" s="87">
        <v>190.957409234549</v>
      </c>
      <c r="L220" s="88">
        <v>717.63577203776401</v>
      </c>
      <c r="M220" s="169">
        <v>258.081575453835</v>
      </c>
      <c r="N220" s="169">
        <v>225.96501459510199</v>
      </c>
      <c r="O220" s="169">
        <v>222.87912563347899</v>
      </c>
      <c r="P220" s="169">
        <v>204.65073871171401</v>
      </c>
      <c r="Q220" s="88">
        <v>911.57645439413</v>
      </c>
      <c r="R220" s="169">
        <v>233.17527792389899</v>
      </c>
      <c r="S220" s="169">
        <v>256.67660694921699</v>
      </c>
      <c r="T220" s="169">
        <v>222.50802171750399</v>
      </c>
      <c r="U220" s="169">
        <v>179.554192225614</v>
      </c>
      <c r="V220" s="88">
        <v>891.91409881623497</v>
      </c>
      <c r="W220" s="169">
        <v>244.84400499622399</v>
      </c>
      <c r="X220" s="169">
        <v>252.89302975381801</v>
      </c>
      <c r="Y220" s="169">
        <v>212.438445744093</v>
      </c>
      <c r="Z220" s="164">
        <v>210.234428184591</v>
      </c>
      <c r="AA220" s="88">
        <v>920.40990867872597</v>
      </c>
      <c r="AB220" s="169">
        <v>138.25684765742901</v>
      </c>
      <c r="AC220" s="169">
        <v>101.345168701118</v>
      </c>
      <c r="AD220" s="169">
        <v>204.915087843484</v>
      </c>
      <c r="AE220" s="169">
        <v>267.64625116181099</v>
      </c>
      <c r="AF220" s="88">
        <v>712.16335536384304</v>
      </c>
      <c r="AG220" s="169">
        <v>193.035636199517</v>
      </c>
      <c r="AH220" s="169">
        <v>243.82438722774799</v>
      </c>
      <c r="AI220" s="169">
        <v>243.15028853943301</v>
      </c>
      <c r="AK220" s="210">
        <v>204.915087843484</v>
      </c>
      <c r="AL220" s="196">
        <f t="shared" si="95"/>
        <v>0.18659046094816301</v>
      </c>
      <c r="AM220" s="196"/>
      <c r="AN220" s="210">
        <v>243.82438722774799</v>
      </c>
      <c r="AO220" s="196">
        <f t="shared" si="96"/>
        <v>-2.7646893568744613E-3</v>
      </c>
      <c r="AP220" s="196"/>
      <c r="AQ220" s="210">
        <v>680.01031196669805</v>
      </c>
      <c r="AR220" s="196">
        <f t="shared" si="97"/>
        <v>0.52977310780292597</v>
      </c>
      <c r="AV220" s="146" t="b">
        <f t="shared" si="91"/>
        <v>0</v>
      </c>
      <c r="AW220" s="146" t="b">
        <f t="shared" si="92"/>
        <v>0</v>
      </c>
      <c r="AX220" s="146" t="b">
        <f t="shared" si="93"/>
        <v>0</v>
      </c>
      <c r="AY220" s="146" t="b">
        <f t="shared" si="94"/>
        <v>0</v>
      </c>
    </row>
    <row r="221" spans="1:51" ht="13">
      <c r="A221" s="26" t="s">
        <v>276</v>
      </c>
      <c r="B221" s="34" t="s">
        <v>58</v>
      </c>
      <c r="C221" s="113">
        <v>-23</v>
      </c>
      <c r="D221" s="113">
        <v>-39</v>
      </c>
      <c r="E221" s="113">
        <v>-45</v>
      </c>
      <c r="F221" s="85">
        <v>-49</v>
      </c>
      <c r="G221" s="86">
        <v>-156</v>
      </c>
      <c r="H221" s="85">
        <v>-43.35</v>
      </c>
      <c r="I221" s="85">
        <v>-33.268000000000001</v>
      </c>
      <c r="J221" s="85">
        <v>-35.327116065745898</v>
      </c>
      <c r="K221" s="85">
        <v>-35.535863683636599</v>
      </c>
      <c r="L221" s="86">
        <v>-147.48097974938301</v>
      </c>
      <c r="M221" s="166">
        <v>-60.601999999999997</v>
      </c>
      <c r="N221" s="166">
        <v>-52.057000000000002</v>
      </c>
      <c r="O221" s="166">
        <v>-45.447138100876401</v>
      </c>
      <c r="P221" s="166">
        <v>-44.776000000000003</v>
      </c>
      <c r="Q221" s="86">
        <v>-202.88213810087601</v>
      </c>
      <c r="R221" s="166">
        <v>-52.290999999999997</v>
      </c>
      <c r="S221" s="166">
        <v>-59.877000000000002</v>
      </c>
      <c r="T221" s="166">
        <v>-51.474481111083897</v>
      </c>
      <c r="U221" s="166">
        <v>-28.323</v>
      </c>
      <c r="V221" s="86">
        <v>-191.96548111108399</v>
      </c>
      <c r="W221" s="166">
        <v>-49.83</v>
      </c>
      <c r="X221" s="166">
        <v>-57.106000000000002</v>
      </c>
      <c r="Y221" s="166">
        <v>-38.595351734094798</v>
      </c>
      <c r="Z221" s="165">
        <v>-26.370095734133201</v>
      </c>
      <c r="AA221" s="86">
        <v>-171.90144746822801</v>
      </c>
      <c r="AB221" s="166">
        <v>-21.890999999999998</v>
      </c>
      <c r="AC221" s="166">
        <v>55.878</v>
      </c>
      <c r="AD221" s="166">
        <v>-31.75</v>
      </c>
      <c r="AE221" s="166">
        <v>-38.534965978543902</v>
      </c>
      <c r="AF221" s="86">
        <v>-36.2979659785439</v>
      </c>
      <c r="AG221" s="166">
        <v>-35.94</v>
      </c>
      <c r="AH221" s="166">
        <v>-44.192</v>
      </c>
      <c r="AI221" s="166">
        <v>-53.676000000000002</v>
      </c>
      <c r="AK221" s="207">
        <v>-31.75</v>
      </c>
      <c r="AL221" s="196">
        <f t="shared" si="95"/>
        <v>0.69058267716535449</v>
      </c>
      <c r="AM221" s="199"/>
      <c r="AN221" s="207">
        <v>-44.192</v>
      </c>
      <c r="AO221" s="196">
        <f t="shared" si="96"/>
        <v>0.21460897900072418</v>
      </c>
      <c r="AP221" s="199"/>
      <c r="AQ221" s="207">
        <v>-133.80799999999999</v>
      </c>
      <c r="AR221" s="196" t="str">
        <f t="shared" si="97"/>
        <v>ns</v>
      </c>
      <c r="AV221" s="146" t="b">
        <f t="shared" si="91"/>
        <v>0</v>
      </c>
      <c r="AW221" s="146" t="b">
        <f t="shared" si="92"/>
        <v>0</v>
      </c>
      <c r="AX221" s="146" t="b">
        <f t="shared" si="93"/>
        <v>0</v>
      </c>
      <c r="AY221" s="146" t="b">
        <f t="shared" si="94"/>
        <v>0</v>
      </c>
    </row>
    <row r="222" spans="1:51" ht="13">
      <c r="A222" s="26" t="s">
        <v>277</v>
      </c>
      <c r="B222" s="34" t="s">
        <v>60</v>
      </c>
      <c r="C222" s="113">
        <v>-1</v>
      </c>
      <c r="D222" s="113">
        <v>0</v>
      </c>
      <c r="E222" s="113">
        <v>0</v>
      </c>
      <c r="F222" s="85">
        <v>0</v>
      </c>
      <c r="G222" s="86">
        <v>-1</v>
      </c>
      <c r="H222" s="85">
        <v>0</v>
      </c>
      <c r="I222" s="85">
        <v>0</v>
      </c>
      <c r="J222" s="85">
        <v>0</v>
      </c>
      <c r="K222" s="85">
        <v>0</v>
      </c>
      <c r="L222" s="86">
        <v>0</v>
      </c>
      <c r="M222" s="166">
        <v>15.114000000000001</v>
      </c>
      <c r="N222" s="166">
        <v>0</v>
      </c>
      <c r="O222" s="166">
        <v>-1.8580000000000001</v>
      </c>
      <c r="P222" s="166">
        <v>-14.565</v>
      </c>
      <c r="Q222" s="86">
        <v>-1.3089999999999999</v>
      </c>
      <c r="R222" s="166">
        <v>0</v>
      </c>
      <c r="S222" s="166">
        <v>0</v>
      </c>
      <c r="T222" s="166">
        <v>-0.45400000000000001</v>
      </c>
      <c r="U222" s="166">
        <v>0</v>
      </c>
      <c r="V222" s="86">
        <v>-0.45400000000000001</v>
      </c>
      <c r="W222" s="166">
        <v>0</v>
      </c>
      <c r="X222" s="166">
        <v>0</v>
      </c>
      <c r="Y222" s="166">
        <v>0</v>
      </c>
      <c r="Z222" s="165">
        <v>0</v>
      </c>
      <c r="AA222" s="86">
        <v>0</v>
      </c>
      <c r="AB222" s="166">
        <v>0</v>
      </c>
      <c r="AC222" s="166">
        <v>0</v>
      </c>
      <c r="AD222" s="166">
        <v>-68.986999999999995</v>
      </c>
      <c r="AE222" s="166">
        <v>-65.885999999999996</v>
      </c>
      <c r="AF222" s="86">
        <v>-134.87299999999999</v>
      </c>
      <c r="AG222" s="166">
        <v>0</v>
      </c>
      <c r="AH222" s="166">
        <v>0.83499999999999996</v>
      </c>
      <c r="AI222" s="166">
        <v>-0.83499999999999996</v>
      </c>
      <c r="AK222" s="207">
        <v>-68.986999999999995</v>
      </c>
      <c r="AL222" s="196">
        <f t="shared" si="95"/>
        <v>-0.98789627031179783</v>
      </c>
      <c r="AM222" s="199"/>
      <c r="AN222" s="207">
        <v>0.83499999999999996</v>
      </c>
      <c r="AO222" s="196" t="str">
        <f t="shared" si="96"/>
        <v>ns</v>
      </c>
      <c r="AP222" s="199"/>
      <c r="AQ222" s="207">
        <v>0</v>
      </c>
      <c r="AR222" s="196">
        <f t="shared" si="97"/>
        <v>-1</v>
      </c>
      <c r="AV222" s="146" t="b">
        <f t="shared" si="91"/>
        <v>0</v>
      </c>
      <c r="AW222" s="146" t="b">
        <f t="shared" si="92"/>
        <v>0</v>
      </c>
      <c r="AX222" s="146" t="b">
        <f t="shared" si="93"/>
        <v>0</v>
      </c>
      <c r="AY222" s="146" t="b">
        <f t="shared" si="94"/>
        <v>0</v>
      </c>
    </row>
    <row r="223" spans="1:51" ht="13">
      <c r="A223" s="26" t="s">
        <v>278</v>
      </c>
      <c r="B223" s="33" t="s">
        <v>62</v>
      </c>
      <c r="C223" s="73">
        <v>67</v>
      </c>
      <c r="D223" s="73">
        <v>119</v>
      </c>
      <c r="E223" s="73">
        <v>142</v>
      </c>
      <c r="F223" s="87">
        <v>145</v>
      </c>
      <c r="G223" s="88">
        <v>473</v>
      </c>
      <c r="H223" s="87">
        <v>135.742061284795</v>
      </c>
      <c r="I223" s="87">
        <v>134.25535638500401</v>
      </c>
      <c r="J223" s="87">
        <v>144.73582906767001</v>
      </c>
      <c r="K223" s="87">
        <v>155.42154555091199</v>
      </c>
      <c r="L223" s="88">
        <v>570.15479228838103</v>
      </c>
      <c r="M223" s="169">
        <v>212.593575453835</v>
      </c>
      <c r="N223" s="169">
        <v>173.908014595102</v>
      </c>
      <c r="O223" s="169">
        <v>175.57398753260301</v>
      </c>
      <c r="P223" s="169">
        <v>145.309738711714</v>
      </c>
      <c r="Q223" s="88">
        <v>707.38531629325405</v>
      </c>
      <c r="R223" s="169">
        <v>180.88427792389899</v>
      </c>
      <c r="S223" s="169">
        <v>196.79960694921701</v>
      </c>
      <c r="T223" s="169">
        <v>170.57954060642001</v>
      </c>
      <c r="U223" s="169">
        <v>151.231192225614</v>
      </c>
      <c r="V223" s="88">
        <v>699.49461770515097</v>
      </c>
      <c r="W223" s="169">
        <v>195.014004996224</v>
      </c>
      <c r="X223" s="169">
        <v>195.78702975381799</v>
      </c>
      <c r="Y223" s="169">
        <v>173.843094009998</v>
      </c>
      <c r="Z223" s="164">
        <v>183.86433245045799</v>
      </c>
      <c r="AA223" s="88">
        <v>748.50846121049801</v>
      </c>
      <c r="AB223" s="169">
        <v>116.365847657429</v>
      </c>
      <c r="AC223" s="169">
        <v>157.22316870111899</v>
      </c>
      <c r="AD223" s="169">
        <v>104.17808784348399</v>
      </c>
      <c r="AE223" s="169">
        <v>163.225285183267</v>
      </c>
      <c r="AF223" s="88">
        <v>540.99238938529902</v>
      </c>
      <c r="AG223" s="169">
        <v>157.095636199517</v>
      </c>
      <c r="AH223" s="169">
        <v>200.46738722774799</v>
      </c>
      <c r="AI223" s="169">
        <v>188.63928853943301</v>
      </c>
      <c r="AK223" s="210">
        <v>104.17808784348399</v>
      </c>
      <c r="AL223" s="196">
        <f t="shared" si="95"/>
        <v>0.81073863462384321</v>
      </c>
      <c r="AM223" s="196"/>
      <c r="AN223" s="210">
        <v>200.46738722774799</v>
      </c>
      <c r="AO223" s="196">
        <f t="shared" si="96"/>
        <v>-5.9002608114392507E-2</v>
      </c>
      <c r="AP223" s="196"/>
      <c r="AQ223" s="210">
        <v>546.20231196669795</v>
      </c>
      <c r="AR223" s="196">
        <f t="shared" si="97"/>
        <v>0.44587050034559361</v>
      </c>
      <c r="AV223" s="146" t="b">
        <f t="shared" si="91"/>
        <v>0</v>
      </c>
      <c r="AW223" s="146" t="b">
        <f t="shared" si="92"/>
        <v>0</v>
      </c>
      <c r="AX223" s="146" t="b">
        <f t="shared" si="93"/>
        <v>0</v>
      </c>
      <c r="AY223" s="146" t="b">
        <f t="shared" si="94"/>
        <v>0</v>
      </c>
    </row>
    <row r="224" spans="1:51" ht="13">
      <c r="A224" s="26" t="s">
        <v>279</v>
      </c>
      <c r="B224" s="34" t="s">
        <v>64</v>
      </c>
      <c r="C224" s="113">
        <v>-14</v>
      </c>
      <c r="D224" s="113">
        <v>-27</v>
      </c>
      <c r="E224" s="113">
        <v>-28</v>
      </c>
      <c r="F224" s="113">
        <v>-37</v>
      </c>
      <c r="G224" s="86">
        <v>-106</v>
      </c>
      <c r="H224" s="113">
        <v>-29.9814612275885</v>
      </c>
      <c r="I224" s="113">
        <v>-17.344552068418398</v>
      </c>
      <c r="J224" s="113">
        <v>-20.6099455057022</v>
      </c>
      <c r="K224" s="113">
        <v>-22.547886670317499</v>
      </c>
      <c r="L224" s="86">
        <v>-90.483845472026601</v>
      </c>
      <c r="M224" s="166">
        <v>-32.781306301912103</v>
      </c>
      <c r="N224" s="166">
        <v>-30.912156904877602</v>
      </c>
      <c r="O224" s="166">
        <v>-23.983138992173402</v>
      </c>
      <c r="P224" s="166">
        <v>-30.121919444960898</v>
      </c>
      <c r="Q224" s="86">
        <v>-117.798521643924</v>
      </c>
      <c r="R224" s="166">
        <v>-33.7146400185297</v>
      </c>
      <c r="S224" s="166">
        <v>-29.961410550805301</v>
      </c>
      <c r="T224" s="166">
        <v>-24.297451375161501</v>
      </c>
      <c r="U224" s="166">
        <v>-39.651211861962999</v>
      </c>
      <c r="V224" s="86">
        <v>-127.62471380645999</v>
      </c>
      <c r="W224" s="166">
        <v>-32.911674579660399</v>
      </c>
      <c r="X224" s="166">
        <v>-25.112914040945</v>
      </c>
      <c r="Y224" s="166">
        <v>-20.985182304665098</v>
      </c>
      <c r="Z224" s="165">
        <v>-25.189270412665401</v>
      </c>
      <c r="AA224" s="86">
        <v>-104.19904133793599</v>
      </c>
      <c r="AB224" s="166">
        <v>-19.4932945617347</v>
      </c>
      <c r="AC224" s="166">
        <v>-26.2564385752144</v>
      </c>
      <c r="AD224" s="166">
        <v>-26.286961834729301</v>
      </c>
      <c r="AE224" s="166">
        <v>-11.197690420512799</v>
      </c>
      <c r="AF224" s="86">
        <v>-83.234385392191101</v>
      </c>
      <c r="AG224" s="166">
        <v>-22.985182342135701</v>
      </c>
      <c r="AH224" s="166">
        <v>-27.6940864604586</v>
      </c>
      <c r="AI224" s="166">
        <v>-30.826212893729299</v>
      </c>
      <c r="AK224" s="207">
        <v>-26.286961834729301</v>
      </c>
      <c r="AL224" s="196">
        <f t="shared" si="95"/>
        <v>0.17268070336690333</v>
      </c>
      <c r="AM224" s="199"/>
      <c r="AN224" s="207">
        <v>-27.6940864604586</v>
      </c>
      <c r="AO224" s="196">
        <f t="shared" si="96"/>
        <v>0.11309730103366022</v>
      </c>
      <c r="AP224" s="199"/>
      <c r="AQ224" s="207">
        <v>-81.505481696323599</v>
      </c>
      <c r="AR224" s="196">
        <f t="shared" si="97"/>
        <v>0.13144393601577509</v>
      </c>
      <c r="AV224" s="146" t="b">
        <f t="shared" si="91"/>
        <v>0</v>
      </c>
      <c r="AW224" s="146" t="b">
        <f t="shared" si="92"/>
        <v>0</v>
      </c>
      <c r="AX224" s="146" t="b">
        <f t="shared" si="93"/>
        <v>0</v>
      </c>
      <c r="AY224" s="146" t="b">
        <f t="shared" si="94"/>
        <v>0</v>
      </c>
    </row>
    <row r="225" spans="1:51" ht="13">
      <c r="A225" s="26" t="s">
        <v>280</v>
      </c>
      <c r="B225" s="41" t="s">
        <v>66</v>
      </c>
      <c r="C225" s="74">
        <v>53</v>
      </c>
      <c r="D225" s="74">
        <v>92</v>
      </c>
      <c r="E225" s="74">
        <v>114</v>
      </c>
      <c r="F225" s="88">
        <v>108</v>
      </c>
      <c r="G225" s="88">
        <v>367</v>
      </c>
      <c r="H225" s="88">
        <v>105.760600057207</v>
      </c>
      <c r="I225" s="88">
        <v>116.910804316586</v>
      </c>
      <c r="J225" s="88">
        <v>124.125883561968</v>
      </c>
      <c r="K225" s="88">
        <v>132.873658880595</v>
      </c>
      <c r="L225" s="88">
        <v>479.67094681635501</v>
      </c>
      <c r="M225" s="170">
        <v>179.812269151923</v>
      </c>
      <c r="N225" s="170">
        <v>142.99585769022499</v>
      </c>
      <c r="O225" s="170">
        <v>151.59084854042899</v>
      </c>
      <c r="P225" s="170">
        <v>115.187819266753</v>
      </c>
      <c r="Q225" s="88">
        <v>589.58679464933005</v>
      </c>
      <c r="R225" s="170">
        <v>147.169637905369</v>
      </c>
      <c r="S225" s="170">
        <v>166.83819639841201</v>
      </c>
      <c r="T225" s="170">
        <v>146.28208923125899</v>
      </c>
      <c r="U225" s="170">
        <v>111.579980363651</v>
      </c>
      <c r="V225" s="88">
        <v>571.86990389869197</v>
      </c>
      <c r="W225" s="170">
        <v>162.102330416564</v>
      </c>
      <c r="X225" s="170">
        <v>170.674115712873</v>
      </c>
      <c r="Y225" s="170">
        <v>152.85791170533301</v>
      </c>
      <c r="Z225" s="167">
        <v>158.675062037793</v>
      </c>
      <c r="AA225" s="88">
        <v>644.30941987256301</v>
      </c>
      <c r="AB225" s="170">
        <v>96.872553095694599</v>
      </c>
      <c r="AC225" s="170">
        <v>130.96673012590401</v>
      </c>
      <c r="AD225" s="170">
        <v>77.891126008754199</v>
      </c>
      <c r="AE225" s="170">
        <v>152.027594762755</v>
      </c>
      <c r="AF225" s="88">
        <v>457.75800399310799</v>
      </c>
      <c r="AG225" s="170">
        <v>134.110453857382</v>
      </c>
      <c r="AH225" s="170">
        <v>172.77330076728899</v>
      </c>
      <c r="AI225" s="170">
        <v>157.81307564570301</v>
      </c>
      <c r="AK225" s="210">
        <v>77.891126008754199</v>
      </c>
      <c r="AL225" s="196" t="str">
        <f t="shared" si="95"/>
        <v>x2</v>
      </c>
      <c r="AM225" s="196"/>
      <c r="AN225" s="210">
        <v>172.77330076728899</v>
      </c>
      <c r="AO225" s="196">
        <f t="shared" si="96"/>
        <v>-8.6588755641915593E-2</v>
      </c>
      <c r="AP225" s="196"/>
      <c r="AQ225" s="210">
        <v>464.69683027037399</v>
      </c>
      <c r="AR225" s="196">
        <f t="shared" si="97"/>
        <v>0.51995619748851296</v>
      </c>
      <c r="AV225" s="146" t="b">
        <f t="shared" si="91"/>
        <v>0</v>
      </c>
      <c r="AW225" s="146" t="b">
        <f t="shared" si="92"/>
        <v>0</v>
      </c>
      <c r="AX225" s="146" t="b">
        <f t="shared" si="93"/>
        <v>0</v>
      </c>
      <c r="AY225" s="146" t="b">
        <f t="shared" si="94"/>
        <v>0</v>
      </c>
    </row>
    <row r="226" spans="1:51" ht="13">
      <c r="A226" s="26"/>
      <c r="H226" s="100"/>
      <c r="I226" s="100"/>
      <c r="J226" s="100"/>
      <c r="K226" s="100"/>
      <c r="L226" s="100"/>
      <c r="M226" s="156"/>
      <c r="N226" s="156"/>
      <c r="O226" s="156"/>
      <c r="P226" s="156"/>
      <c r="Q226" s="100"/>
      <c r="R226" s="156"/>
      <c r="S226" s="156"/>
      <c r="T226" s="156"/>
      <c r="U226" s="156"/>
      <c r="V226" s="100"/>
      <c r="W226" s="156"/>
      <c r="X226" s="156"/>
      <c r="Y226" s="156"/>
      <c r="Z226" s="156"/>
      <c r="AA226" s="156"/>
      <c r="AB226" s="156"/>
      <c r="AC226" s="156"/>
      <c r="AD226" s="156"/>
      <c r="AE226" s="156"/>
      <c r="AF226" s="156"/>
      <c r="AG226" s="156"/>
      <c r="AH226" s="156"/>
      <c r="AI226" s="156"/>
      <c r="AL226" s="205"/>
      <c r="AM226" s="205"/>
      <c r="AO226" s="196"/>
      <c r="AP226" s="205"/>
      <c r="AR226" s="196" t="str">
        <f t="shared" si="97"/>
        <v>ns</v>
      </c>
    </row>
    <row r="227" spans="1:51" ht="16" thickBot="1">
      <c r="A227" s="26"/>
      <c r="B227" s="114" t="s">
        <v>281</v>
      </c>
      <c r="C227" s="115"/>
      <c r="D227" s="115"/>
      <c r="E227" s="115"/>
      <c r="F227" s="115"/>
      <c r="G227" s="115"/>
      <c r="H227" s="115"/>
      <c r="I227" s="115"/>
      <c r="J227" s="115"/>
      <c r="K227" s="115"/>
      <c r="L227" s="115"/>
      <c r="M227" s="171"/>
      <c r="N227" s="171"/>
      <c r="O227" s="171"/>
      <c r="P227" s="171"/>
      <c r="Q227" s="115"/>
      <c r="R227" s="171"/>
      <c r="S227" s="171"/>
      <c r="T227" s="171"/>
      <c r="U227" s="171"/>
      <c r="V227" s="115"/>
      <c r="W227" s="171"/>
      <c r="X227" s="171"/>
      <c r="Y227" s="171"/>
      <c r="Z227" s="171"/>
      <c r="AA227" s="171"/>
      <c r="AB227" s="171"/>
      <c r="AC227" s="171"/>
      <c r="AD227" s="171"/>
      <c r="AE227" s="171"/>
      <c r="AF227" s="171"/>
      <c r="AG227" s="171"/>
      <c r="AH227" s="171"/>
      <c r="AI227" s="171"/>
      <c r="AK227" s="209"/>
      <c r="AL227" s="209"/>
      <c r="AM227" s="209"/>
      <c r="AN227" s="209"/>
      <c r="AO227" s="209"/>
      <c r="AP227" s="209"/>
      <c r="AQ227" s="209"/>
      <c r="AR227" s="196" t="str">
        <f t="shared" si="97"/>
        <v>ns</v>
      </c>
    </row>
    <row r="228" spans="1:51" ht="13">
      <c r="A228" s="26"/>
      <c r="H228" s="100"/>
      <c r="I228" s="100"/>
      <c r="J228" s="100"/>
      <c r="K228" s="100"/>
      <c r="L228" s="100"/>
      <c r="M228" s="156"/>
      <c r="N228" s="156"/>
      <c r="O228" s="156"/>
      <c r="P228" s="156"/>
      <c r="Q228" s="100"/>
      <c r="R228" s="156"/>
      <c r="S228" s="156"/>
      <c r="T228" s="156"/>
      <c r="U228" s="156"/>
      <c r="V228" s="100"/>
      <c r="W228" s="156"/>
      <c r="X228" s="156"/>
      <c r="Y228" s="156"/>
      <c r="Z228" s="156"/>
      <c r="AA228" s="156"/>
      <c r="AB228" s="156"/>
      <c r="AC228" s="156"/>
      <c r="AD228" s="156"/>
      <c r="AE228" s="156"/>
      <c r="AF228" s="156"/>
      <c r="AG228" s="156"/>
      <c r="AH228" s="156"/>
      <c r="AI228" s="156"/>
      <c r="AL228" s="205"/>
      <c r="AM228" s="205"/>
      <c r="AO228" s="205"/>
      <c r="AP228" s="205"/>
      <c r="AR228" s="205"/>
    </row>
    <row r="229" spans="1:51" ht="26">
      <c r="A229" s="26"/>
      <c r="B229" s="116" t="s">
        <v>36</v>
      </c>
      <c r="C229" s="117" t="s">
        <v>112</v>
      </c>
      <c r="D229" s="117" t="s">
        <v>113</v>
      </c>
      <c r="E229" s="117" t="s">
        <v>114</v>
      </c>
      <c r="F229" s="117" t="s">
        <v>115</v>
      </c>
      <c r="G229" s="117" t="s">
        <v>116</v>
      </c>
      <c r="H229" s="117" t="str">
        <f t="shared" ref="H229:AI229" si="98">H$14</f>
        <v>Q1-16
Stated</v>
      </c>
      <c r="I229" s="117" t="str">
        <f t="shared" si="98"/>
        <v>Q2-16
Stated</v>
      </c>
      <c r="J229" s="117" t="str">
        <f t="shared" si="98"/>
        <v>Q3-16
Stated</v>
      </c>
      <c r="K229" s="117" t="str">
        <f t="shared" si="98"/>
        <v>Q4-16
Stated</v>
      </c>
      <c r="L229" s="117" t="str">
        <f t="shared" si="98"/>
        <v>FY-2016
Stated</v>
      </c>
      <c r="M229" s="168" t="str">
        <f t="shared" si="98"/>
        <v>Q1-17
Stated</v>
      </c>
      <c r="N229" s="168" t="str">
        <f t="shared" si="98"/>
        <v>Q2-17
Stated</v>
      </c>
      <c r="O229" s="168" t="str">
        <f t="shared" si="98"/>
        <v>Q3-17
Stated</v>
      </c>
      <c r="P229" s="168" t="str">
        <f t="shared" si="98"/>
        <v>Q4-17
Stated</v>
      </c>
      <c r="Q229" s="117" t="str">
        <f t="shared" si="98"/>
        <v>FY-2017
Stated</v>
      </c>
      <c r="R229" s="168" t="str">
        <f t="shared" si="98"/>
        <v>Q1-18
Stated</v>
      </c>
      <c r="S229" s="168" t="str">
        <f t="shared" si="98"/>
        <v>Q2-18
Stated</v>
      </c>
      <c r="T229" s="168" t="str">
        <f t="shared" si="98"/>
        <v>Q3-18
Stated</v>
      </c>
      <c r="U229" s="168" t="str">
        <f t="shared" si="98"/>
        <v>Q4-18
Stated</v>
      </c>
      <c r="V229" s="117" t="str">
        <f t="shared" si="98"/>
        <v>FY-2018
Stated</v>
      </c>
      <c r="W229" s="168" t="str">
        <f t="shared" si="98"/>
        <v>Q1-19
Stated</v>
      </c>
      <c r="X229" s="168" t="str">
        <f t="shared" si="98"/>
        <v>Q2-19
Stated</v>
      </c>
      <c r="Y229" s="168" t="str">
        <f t="shared" si="98"/>
        <v>Q3-19
Stated</v>
      </c>
      <c r="Z229" s="168" t="str">
        <f t="shared" si="98"/>
        <v>Q4-19
Stated</v>
      </c>
      <c r="AA229" s="168" t="str">
        <f t="shared" si="98"/>
        <v>FY-2019
Stated</v>
      </c>
      <c r="AB229" s="168" t="str">
        <f t="shared" si="98"/>
        <v>Q1-20
Stated</v>
      </c>
      <c r="AC229" s="168" t="str">
        <f t="shared" si="98"/>
        <v>Q2-20
Stated</v>
      </c>
      <c r="AD229" s="168" t="str">
        <f t="shared" si="98"/>
        <v>Q3-20
Stated</v>
      </c>
      <c r="AE229" s="168" t="str">
        <f t="shared" si="98"/>
        <v>Q4-20
Stated</v>
      </c>
      <c r="AF229" s="168" t="str">
        <f t="shared" si="98"/>
        <v>FY-2020
Stated</v>
      </c>
      <c r="AG229" s="168" t="str">
        <f t="shared" si="98"/>
        <v>Q1-21
Stated</v>
      </c>
      <c r="AH229" s="168" t="str">
        <f t="shared" si="98"/>
        <v>Q2-21
Stated</v>
      </c>
      <c r="AI229" s="168" t="str">
        <f t="shared" si="98"/>
        <v>Q3-21
Stated</v>
      </c>
      <c r="AK229" s="162" t="str">
        <f t="shared" ref="AK229" si="99">AK$14</f>
        <v>Q3-20
Stated</v>
      </c>
      <c r="AL229" s="163" t="str">
        <f>AL$14</f>
        <v>Q3/Q3</v>
      </c>
      <c r="AM229" s="163"/>
      <c r="AN229" s="162" t="str">
        <f>AN$14</f>
        <v>Q2-21
Stated</v>
      </c>
      <c r="AO229" s="163" t="str">
        <f>AO$14</f>
        <v>Q3/Q2</v>
      </c>
      <c r="AP229" s="163"/>
      <c r="AQ229" s="162" t="str">
        <f>AQ$14</f>
        <v>9M-21
Stated</v>
      </c>
      <c r="AR229" s="163" t="str">
        <f>AR$14</f>
        <v>9M/9M</v>
      </c>
    </row>
    <row r="230" spans="1:51" ht="13">
      <c r="A230" s="26"/>
      <c r="B230" s="31"/>
      <c r="H230" s="100"/>
      <c r="I230" s="100"/>
      <c r="J230" s="100"/>
      <c r="K230" s="100"/>
      <c r="L230" s="100"/>
      <c r="M230" s="156"/>
      <c r="N230" s="156"/>
      <c r="O230" s="156"/>
      <c r="P230" s="156"/>
      <c r="Q230" s="100"/>
      <c r="R230" s="156"/>
      <c r="S230" s="156"/>
      <c r="T230" s="156"/>
      <c r="U230" s="156"/>
      <c r="V230" s="100"/>
      <c r="W230" s="156"/>
      <c r="X230" s="156"/>
      <c r="Y230" s="156"/>
      <c r="Z230" s="156"/>
      <c r="AA230" s="156"/>
      <c r="AB230" s="156"/>
      <c r="AC230" s="156"/>
      <c r="AD230" s="156"/>
      <c r="AE230" s="156"/>
      <c r="AF230" s="156"/>
      <c r="AG230" s="156"/>
      <c r="AH230" s="156"/>
      <c r="AI230" s="156"/>
      <c r="AL230" s="205"/>
      <c r="AM230" s="205"/>
      <c r="AO230" s="205"/>
      <c r="AP230" s="205"/>
      <c r="AR230" s="205"/>
    </row>
    <row r="231" spans="1:51" ht="13">
      <c r="A231" s="26" t="s">
        <v>282</v>
      </c>
      <c r="B231" s="33" t="s">
        <v>38</v>
      </c>
      <c r="C231" s="73">
        <v>127</v>
      </c>
      <c r="D231" s="73">
        <v>131</v>
      </c>
      <c r="E231" s="73">
        <v>130</v>
      </c>
      <c r="F231" s="87">
        <v>142</v>
      </c>
      <c r="G231" s="88">
        <v>530</v>
      </c>
      <c r="H231" s="87">
        <v>129.72300229344799</v>
      </c>
      <c r="I231" s="87">
        <v>137.608903647647</v>
      </c>
      <c r="J231" s="87">
        <v>130.55772973952801</v>
      </c>
      <c r="K231" s="87">
        <v>141.73776357551401</v>
      </c>
      <c r="L231" s="88">
        <v>539.62739925613698</v>
      </c>
      <c r="M231" s="169">
        <v>126.09787516814001</v>
      </c>
      <c r="N231" s="169">
        <v>141.00748182751801</v>
      </c>
      <c r="O231" s="169">
        <v>135.104776616484</v>
      </c>
      <c r="P231" s="169">
        <v>131.872806517659</v>
      </c>
      <c r="Q231" s="88">
        <v>534.08294012980002</v>
      </c>
      <c r="R231" s="169">
        <v>136.59270110732399</v>
      </c>
      <c r="S231" s="169">
        <v>144.37098604314701</v>
      </c>
      <c r="T231" s="169">
        <v>141.160995942639</v>
      </c>
      <c r="U231" s="169">
        <v>142.21377907357399</v>
      </c>
      <c r="V231" s="88">
        <v>564.33846216668303</v>
      </c>
      <c r="W231" s="169">
        <v>139.69837539501501</v>
      </c>
      <c r="X231" s="169">
        <v>136.31583896292599</v>
      </c>
      <c r="Y231" s="169">
        <v>146.83008211422401</v>
      </c>
      <c r="Z231" s="164">
        <v>149.48110389774999</v>
      </c>
      <c r="AA231" s="88">
        <v>572.32540036991395</v>
      </c>
      <c r="AB231" s="169">
        <v>128.59148422922601</v>
      </c>
      <c r="AC231" s="169">
        <v>122.078455407923</v>
      </c>
      <c r="AD231" s="169">
        <v>131.49025908717499</v>
      </c>
      <c r="AE231" s="169">
        <v>151.74238793697401</v>
      </c>
      <c r="AF231" s="88">
        <v>533.90258666129898</v>
      </c>
      <c r="AG231" s="169">
        <v>141.42682893101701</v>
      </c>
      <c r="AH231" s="169">
        <v>145.82056426812801</v>
      </c>
      <c r="AI231" s="169">
        <v>151.13365403181601</v>
      </c>
      <c r="AK231" s="210">
        <v>131.49025908717499</v>
      </c>
      <c r="AL231" s="196">
        <f>IF(ISERROR($AH231/AK231),"ns",IF($AI231/AK231&gt;200%,"x"&amp;(ROUND($AI231/AK231,1)),IF($AI231/AK231&lt;0,"ns",$AI231/AK231-1)))</f>
        <v>0.14939049539493188</v>
      </c>
      <c r="AM231" s="196"/>
      <c r="AN231" s="210">
        <v>145.82056426812801</v>
      </c>
      <c r="AO231" s="196">
        <f>IF(ISERROR($AI231/AN231),"ns",IF($AI231/AN231&gt;200%,"x"&amp;(ROUND($AI231/AN231,1)),IF($AI231/AN231&lt;0,"ns",$AI231/AN231-1)))</f>
        <v>3.6435805816239508E-2</v>
      </c>
      <c r="AP231" s="196"/>
      <c r="AQ231" s="210">
        <v>438.381047230962</v>
      </c>
      <c r="AR231" s="196">
        <f>IF(ISERROR($AQ231/(AB231+AC231+AD231)),"ns",IF($AQ231/(AB231+AC231+AD231)&gt;200%,"x"&amp;(ROUND($AQ231/(AB231+AC231+AD231),1)),IF($AQ231/(AB231+AC231+AD231)&lt;0,"ns",$AQ231/(AB231+AC231+AD231)-1)))</f>
        <v>0.14711330142256274</v>
      </c>
      <c r="AV231" s="146" t="b">
        <f t="shared" ref="AV231:AV244" si="100">AK231=AC231</f>
        <v>0</v>
      </c>
      <c r="AW231" s="146" t="b">
        <f t="shared" ref="AW231:AW244" si="101">AN231=AG231</f>
        <v>0</v>
      </c>
      <c r="AX231" s="146" t="b">
        <f t="shared" ref="AX231:AX244" si="102">ROUND(AQ231,2)=ROUND((AG231+AH231),2)</f>
        <v>0</v>
      </c>
      <c r="AY231" s="146" t="b">
        <f t="shared" ref="AY231:AY244" si="103">ROUND(AQ231,2)=ROUND((AG:AG+AH:AH),2)</f>
        <v>0</v>
      </c>
    </row>
    <row r="232" spans="1:51" ht="13">
      <c r="A232" s="26" t="s">
        <v>283</v>
      </c>
      <c r="B232" s="34" t="s">
        <v>40</v>
      </c>
      <c r="C232" s="113">
        <v>-83</v>
      </c>
      <c r="D232" s="113">
        <v>-67</v>
      </c>
      <c r="E232" s="113">
        <v>-70</v>
      </c>
      <c r="F232" s="85">
        <v>-60</v>
      </c>
      <c r="G232" s="86">
        <v>-280</v>
      </c>
      <c r="H232" s="107">
        <v>-79.385509563353693</v>
      </c>
      <c r="I232" s="107">
        <v>-70.129659014786199</v>
      </c>
      <c r="J232" s="107">
        <v>-67.370703985564006</v>
      </c>
      <c r="K232" s="107">
        <v>-66.964089736666693</v>
      </c>
      <c r="L232" s="108">
        <v>-283.84996230037098</v>
      </c>
      <c r="M232" s="107">
        <v>-81.243469297275297</v>
      </c>
      <c r="N232" s="107">
        <v>-67.519125222798493</v>
      </c>
      <c r="O232" s="107">
        <v>-67.292957891302606</v>
      </c>
      <c r="P232" s="107">
        <v>-66.408567801342897</v>
      </c>
      <c r="Q232" s="108">
        <v>-282.46412021271902</v>
      </c>
      <c r="R232" s="107">
        <v>-83.638869047437794</v>
      </c>
      <c r="S232" s="107">
        <v>-67.147024488721698</v>
      </c>
      <c r="T232" s="107">
        <v>-69.985553210768401</v>
      </c>
      <c r="U232" s="107">
        <v>-71.813309257517702</v>
      </c>
      <c r="V232" s="108">
        <v>-292.58475600444598</v>
      </c>
      <c r="W232" s="107">
        <v>-82.489925357921507</v>
      </c>
      <c r="X232" s="107">
        <v>-70.374953112978702</v>
      </c>
      <c r="Y232" s="107">
        <v>-71.038974527768005</v>
      </c>
      <c r="Z232" s="107">
        <v>-69.954726115875403</v>
      </c>
      <c r="AA232" s="108">
        <v>-293.858579114544</v>
      </c>
      <c r="AB232" s="107">
        <v>-83.562163473340803</v>
      </c>
      <c r="AC232" s="107">
        <v>-70.667289208119598</v>
      </c>
      <c r="AD232" s="107">
        <v>-70.395090461761896</v>
      </c>
      <c r="AE232" s="107">
        <v>-77.495583695878594</v>
      </c>
      <c r="AF232" s="108">
        <v>-302.12012683910098</v>
      </c>
      <c r="AG232" s="107">
        <v>-89.442403390940996</v>
      </c>
      <c r="AH232" s="107">
        <v>-76.575369051183301</v>
      </c>
      <c r="AI232" s="107">
        <v>-79.578723224834306</v>
      </c>
      <c r="AK232" s="207">
        <v>-70.395090461761896</v>
      </c>
      <c r="AL232" s="196">
        <f t="shared" ref="AL232:AL244" si="104">IF(ISERROR($AH232/AK232),"ns",IF($AI232/AK232&gt;200%,"x"&amp;(ROUND($AI232/AK232,1)),IF($AI232/AK232&lt;0,"ns",$AI232/AK232-1)))</f>
        <v>0.13045842689925791</v>
      </c>
      <c r="AM232" s="199"/>
      <c r="AN232" s="207">
        <v>-76.575369051183301</v>
      </c>
      <c r="AO232" s="196">
        <f t="shared" ref="AO232:AO244" si="105">IF(ISERROR($AI232/AN232),"ns",IF($AI232/AN232&gt;200%,"x"&amp;(ROUND($AI232/AN232,1)),IF($AI232/AN232&lt;0,"ns",$AI232/AN232-1)))</f>
        <v>3.922089061880385E-2</v>
      </c>
      <c r="AP232" s="199"/>
      <c r="AQ232" s="207">
        <v>-245.59649566695899</v>
      </c>
      <c r="AR232" s="196">
        <f t="shared" ref="AR232:AR246" si="106">IF(ISERROR($AQ232/(AB232+AC232+AD232)),"ns",IF($AQ232/(AB232+AC232+AD232)&gt;200%,"x"&amp;(ROUND($AQ232/(AB232+AC232+AD232),1)),IF($AQ232/(AB232+AC232+AD232)&lt;0,"ns",$AQ232/(AB232+AC232+AD232)-1)))</f>
        <v>9.3364474915658802E-2</v>
      </c>
      <c r="AV232" s="146" t="b">
        <f t="shared" si="100"/>
        <v>0</v>
      </c>
      <c r="AW232" s="146" t="b">
        <f t="shared" si="101"/>
        <v>0</v>
      </c>
      <c r="AX232" s="146" t="b">
        <f t="shared" si="102"/>
        <v>0</v>
      </c>
      <c r="AY232" s="146" t="b">
        <f t="shared" si="103"/>
        <v>0</v>
      </c>
    </row>
    <row r="233" spans="1:51" ht="13">
      <c r="A233" s="109" t="s">
        <v>284</v>
      </c>
      <c r="B233" s="36" t="s">
        <v>42</v>
      </c>
      <c r="C233" s="110"/>
      <c r="D233" s="110"/>
      <c r="E233" s="110"/>
      <c r="F233" s="111"/>
      <c r="G233" s="112"/>
      <c r="H233" s="111">
        <v>-3.76</v>
      </c>
      <c r="I233" s="111">
        <v>-1.0200000000000005</v>
      </c>
      <c r="J233" s="111">
        <v>0</v>
      </c>
      <c r="K233" s="111">
        <v>0</v>
      </c>
      <c r="L233" s="112">
        <v>-4.78</v>
      </c>
      <c r="M233" s="111">
        <v>-5.42</v>
      </c>
      <c r="N233" s="111">
        <v>-0.25</v>
      </c>
      <c r="O233" s="111">
        <v>0</v>
      </c>
      <c r="P233" s="111">
        <v>0</v>
      </c>
      <c r="Q233" s="112">
        <v>-5.67</v>
      </c>
      <c r="R233" s="111">
        <v>-7.03331965175727</v>
      </c>
      <c r="S233" s="111">
        <v>-0.41201639340693302</v>
      </c>
      <c r="T233" s="111">
        <v>0</v>
      </c>
      <c r="U233" s="111">
        <v>0</v>
      </c>
      <c r="V233" s="112">
        <v>-7.4453360451642032</v>
      </c>
      <c r="W233" s="111">
        <v>-8.1</v>
      </c>
      <c r="X233" s="111">
        <v>0.41627970550000004</v>
      </c>
      <c r="Y233" s="111">
        <v>0</v>
      </c>
      <c r="Z233" s="111">
        <v>-7.0550000152991288E-7</v>
      </c>
      <c r="AA233" s="112">
        <v>-7.6837210000000011</v>
      </c>
      <c r="AB233" s="111">
        <v>-8.4258109999999995</v>
      </c>
      <c r="AC233" s="111">
        <v>-1.9214311944816007</v>
      </c>
      <c r="AD233" s="111">
        <v>0</v>
      </c>
      <c r="AE233" s="111">
        <v>0</v>
      </c>
      <c r="AF233" s="112">
        <v>-10.3472421944816</v>
      </c>
      <c r="AG233" s="111">
        <v>-13.329964</v>
      </c>
      <c r="AH233" s="111">
        <v>4.7358000000000899E-2</v>
      </c>
      <c r="AI233" s="111">
        <v>0</v>
      </c>
      <c r="AK233" s="200">
        <v>0</v>
      </c>
      <c r="AL233" s="196" t="str">
        <f t="shared" si="104"/>
        <v>ns</v>
      </c>
      <c r="AM233" s="201"/>
      <c r="AN233" s="200">
        <v>4.7358000000000899E-2</v>
      </c>
      <c r="AO233" s="196">
        <f t="shared" si="105"/>
        <v>-1</v>
      </c>
      <c r="AP233" s="201"/>
      <c r="AQ233" s="200">
        <v>-13.282605999999999</v>
      </c>
      <c r="AR233" s="196">
        <f t="shared" si="106"/>
        <v>0.28368561886798105</v>
      </c>
      <c r="AS233" s="202"/>
      <c r="AT233" s="202"/>
      <c r="AU233" s="202"/>
      <c r="AV233" s="202" t="b">
        <f t="shared" si="100"/>
        <v>0</v>
      </c>
      <c r="AW233" s="202" t="b">
        <f t="shared" si="101"/>
        <v>0</v>
      </c>
      <c r="AX233" s="202" t="b">
        <f t="shared" si="102"/>
        <v>1</v>
      </c>
      <c r="AY233" s="202" t="b">
        <f t="shared" si="103"/>
        <v>1</v>
      </c>
    </row>
    <row r="234" spans="1:51" ht="13">
      <c r="A234" s="26" t="s">
        <v>285</v>
      </c>
      <c r="B234" s="33" t="s">
        <v>44</v>
      </c>
      <c r="C234" s="73">
        <v>44</v>
      </c>
      <c r="D234" s="73">
        <v>64</v>
      </c>
      <c r="E234" s="73">
        <v>60</v>
      </c>
      <c r="F234" s="87">
        <v>82</v>
      </c>
      <c r="G234" s="88">
        <v>250</v>
      </c>
      <c r="H234" s="87">
        <v>50.337492730093999</v>
      </c>
      <c r="I234" s="87">
        <v>67.479244632860798</v>
      </c>
      <c r="J234" s="87">
        <v>63.187025753963901</v>
      </c>
      <c r="K234" s="87">
        <v>74.773673838847699</v>
      </c>
      <c r="L234" s="88">
        <v>255.77743695576601</v>
      </c>
      <c r="M234" s="169">
        <v>44.854405870864198</v>
      </c>
      <c r="N234" s="169">
        <v>73.488356604719101</v>
      </c>
      <c r="O234" s="169">
        <v>67.811818725181396</v>
      </c>
      <c r="P234" s="169">
        <v>65.464238716315705</v>
      </c>
      <c r="Q234" s="88">
        <v>251.61881991708</v>
      </c>
      <c r="R234" s="169">
        <v>52.953832059885897</v>
      </c>
      <c r="S234" s="169">
        <v>77.223961554425102</v>
      </c>
      <c r="T234" s="169">
        <v>71.175442731870007</v>
      </c>
      <c r="U234" s="169">
        <v>70.400469816056699</v>
      </c>
      <c r="V234" s="88">
        <v>271.75370616223802</v>
      </c>
      <c r="W234" s="169">
        <v>57.2084500370933</v>
      </c>
      <c r="X234" s="169">
        <v>65.940885849946895</v>
      </c>
      <c r="Y234" s="169">
        <v>75.791107586456306</v>
      </c>
      <c r="Z234" s="164">
        <v>79.526377781874103</v>
      </c>
      <c r="AA234" s="88">
        <v>278.46682125537097</v>
      </c>
      <c r="AB234" s="169">
        <v>45.0293207558855</v>
      </c>
      <c r="AC234" s="169">
        <v>51.411166199803901</v>
      </c>
      <c r="AD234" s="169">
        <v>61.095168625413102</v>
      </c>
      <c r="AE234" s="169">
        <v>74.246804241096001</v>
      </c>
      <c r="AF234" s="88">
        <v>231.782459822199</v>
      </c>
      <c r="AG234" s="169">
        <v>51.984425540076202</v>
      </c>
      <c r="AH234" s="169">
        <v>69.245195216945007</v>
      </c>
      <c r="AI234" s="169">
        <v>71.5549308069821</v>
      </c>
      <c r="AK234" s="210">
        <v>61.095168625413102</v>
      </c>
      <c r="AL234" s="196">
        <f t="shared" si="104"/>
        <v>0.17120440808830439</v>
      </c>
      <c r="AM234" s="196"/>
      <c r="AN234" s="210">
        <v>69.245195216945007</v>
      </c>
      <c r="AO234" s="196">
        <f t="shared" si="105"/>
        <v>3.3355896864767365E-2</v>
      </c>
      <c r="AP234" s="196"/>
      <c r="AQ234" s="210">
        <v>192.78455156400301</v>
      </c>
      <c r="AR234" s="196">
        <f t="shared" si="106"/>
        <v>0.22375186019239734</v>
      </c>
      <c r="AV234" s="146" t="b">
        <f t="shared" si="100"/>
        <v>0</v>
      </c>
      <c r="AW234" s="146" t="b">
        <f t="shared" si="101"/>
        <v>0</v>
      </c>
      <c r="AX234" s="146" t="b">
        <f t="shared" si="102"/>
        <v>0</v>
      </c>
      <c r="AY234" s="146" t="b">
        <f t="shared" si="103"/>
        <v>0</v>
      </c>
    </row>
    <row r="235" spans="1:51" ht="13">
      <c r="A235" s="26" t="s">
        <v>286</v>
      </c>
      <c r="B235" s="34" t="s">
        <v>46</v>
      </c>
      <c r="C235" s="113">
        <v>-17</v>
      </c>
      <c r="D235" s="113">
        <v>-15</v>
      </c>
      <c r="E235" s="113">
        <v>-16</v>
      </c>
      <c r="F235" s="85">
        <v>-28</v>
      </c>
      <c r="G235" s="86">
        <v>-76</v>
      </c>
      <c r="H235" s="85">
        <v>-13.757503184169501</v>
      </c>
      <c r="I235" s="85">
        <v>-15.260692793969399</v>
      </c>
      <c r="J235" s="85">
        <v>-17.393082806000599</v>
      </c>
      <c r="K235" s="85">
        <v>-16.647059429684099</v>
      </c>
      <c r="L235" s="86">
        <v>-63.058338213823603</v>
      </c>
      <c r="M235" s="166">
        <v>-10.1977994668718</v>
      </c>
      <c r="N235" s="166">
        <v>-10.475417777220301</v>
      </c>
      <c r="O235" s="166">
        <v>-13.495752756376501</v>
      </c>
      <c r="P235" s="166">
        <v>-14.5206647208513</v>
      </c>
      <c r="Q235" s="86">
        <v>-48.689634721319898</v>
      </c>
      <c r="R235" s="166">
        <v>-9.4198627631293395</v>
      </c>
      <c r="S235" s="166">
        <v>-11.9956584693014</v>
      </c>
      <c r="T235" s="166">
        <v>-15.117504607683401</v>
      </c>
      <c r="U235" s="166">
        <v>-16.686272144919101</v>
      </c>
      <c r="V235" s="86">
        <v>-53.2192979850333</v>
      </c>
      <c r="W235" s="166">
        <v>-11.042681063239099</v>
      </c>
      <c r="X235" s="166">
        <v>-13.8720995293207</v>
      </c>
      <c r="Y235" s="166">
        <v>-9.8693035427024594</v>
      </c>
      <c r="Z235" s="165">
        <v>-11.907722730006199</v>
      </c>
      <c r="AA235" s="86">
        <v>-46.691806865268397</v>
      </c>
      <c r="AB235" s="166">
        <v>-25.8610237098722</v>
      </c>
      <c r="AC235" s="166">
        <v>-30.412188643476401</v>
      </c>
      <c r="AD235" s="166">
        <v>-14.077893358786801</v>
      </c>
      <c r="AE235" s="166">
        <v>-25.4428908677063</v>
      </c>
      <c r="AF235" s="86">
        <v>-95.793996579841703</v>
      </c>
      <c r="AG235" s="166">
        <v>-13.2536857898598</v>
      </c>
      <c r="AH235" s="166">
        <v>-15.614392215513901</v>
      </c>
      <c r="AI235" s="166">
        <v>-15.7320659698516</v>
      </c>
      <c r="AK235" s="207">
        <v>-14.077893358786801</v>
      </c>
      <c r="AL235" s="196">
        <f t="shared" si="104"/>
        <v>0.11750143071174346</v>
      </c>
      <c r="AM235" s="199"/>
      <c r="AN235" s="207">
        <v>-15.614392215513901</v>
      </c>
      <c r="AO235" s="196">
        <f t="shared" si="105"/>
        <v>7.5362366151392468E-3</v>
      </c>
      <c r="AP235" s="199"/>
      <c r="AQ235" s="207">
        <v>-44.6001439752254</v>
      </c>
      <c r="AR235" s="196">
        <f t="shared" si="106"/>
        <v>-0.36603492548188932</v>
      </c>
      <c r="AV235" s="146" t="b">
        <f t="shared" si="100"/>
        <v>0</v>
      </c>
      <c r="AW235" s="146" t="b">
        <f t="shared" si="101"/>
        <v>0</v>
      </c>
      <c r="AX235" s="146" t="b">
        <f t="shared" si="102"/>
        <v>0</v>
      </c>
      <c r="AY235" s="146" t="b">
        <f t="shared" si="103"/>
        <v>0</v>
      </c>
    </row>
    <row r="236" spans="1:51" ht="13">
      <c r="A236" s="26" t="s">
        <v>287</v>
      </c>
      <c r="B236" s="34" t="s">
        <v>50</v>
      </c>
      <c r="C236" s="113">
        <v>0</v>
      </c>
      <c r="D236" s="113">
        <v>0</v>
      </c>
      <c r="E236" s="113">
        <v>0</v>
      </c>
      <c r="F236" s="85">
        <v>0</v>
      </c>
      <c r="G236" s="86">
        <v>0</v>
      </c>
      <c r="H236" s="85">
        <v>0</v>
      </c>
      <c r="I236" s="85">
        <v>0</v>
      </c>
      <c r="J236" s="85">
        <v>0</v>
      </c>
      <c r="K236" s="85">
        <v>0</v>
      </c>
      <c r="L236" s="86">
        <v>0</v>
      </c>
      <c r="M236" s="166">
        <v>0</v>
      </c>
      <c r="N236" s="166">
        <v>0</v>
      </c>
      <c r="O236" s="166">
        <v>0</v>
      </c>
      <c r="P236" s="166">
        <v>0</v>
      </c>
      <c r="Q236" s="86">
        <v>0</v>
      </c>
      <c r="R236" s="166">
        <v>0</v>
      </c>
      <c r="S236" s="166">
        <v>0</v>
      </c>
      <c r="T236" s="166">
        <v>0</v>
      </c>
      <c r="U236" s="166">
        <v>0</v>
      </c>
      <c r="V236" s="86">
        <v>0</v>
      </c>
      <c r="W236" s="166">
        <v>0</v>
      </c>
      <c r="X236" s="166">
        <v>0</v>
      </c>
      <c r="Y236" s="166">
        <v>0</v>
      </c>
      <c r="Z236" s="165">
        <v>0</v>
      </c>
      <c r="AA236" s="86">
        <v>0</v>
      </c>
      <c r="AB236" s="166">
        <v>0</v>
      </c>
      <c r="AC236" s="166">
        <v>0</v>
      </c>
      <c r="AD236" s="166">
        <v>0</v>
      </c>
      <c r="AE236" s="166">
        <v>0</v>
      </c>
      <c r="AF236" s="86">
        <v>0</v>
      </c>
      <c r="AG236" s="166">
        <v>0</v>
      </c>
      <c r="AH236" s="166">
        <v>0</v>
      </c>
      <c r="AI236" s="166">
        <v>0</v>
      </c>
      <c r="AK236" s="207">
        <v>0</v>
      </c>
      <c r="AL236" s="196" t="str">
        <f t="shared" si="104"/>
        <v>ns</v>
      </c>
      <c r="AM236" s="199"/>
      <c r="AN236" s="207">
        <v>0</v>
      </c>
      <c r="AO236" s="196" t="str">
        <f t="shared" si="105"/>
        <v>ns</v>
      </c>
      <c r="AP236" s="199"/>
      <c r="AQ236" s="207">
        <v>0</v>
      </c>
      <c r="AR236" s="196" t="str">
        <f t="shared" si="106"/>
        <v>ns</v>
      </c>
      <c r="AV236" s="146" t="b">
        <f t="shared" si="100"/>
        <v>1</v>
      </c>
      <c r="AW236" s="146" t="b">
        <f t="shared" si="101"/>
        <v>1</v>
      </c>
      <c r="AX236" s="146" t="b">
        <f t="shared" si="102"/>
        <v>1</v>
      </c>
      <c r="AY236" s="146" t="b">
        <f t="shared" si="103"/>
        <v>1</v>
      </c>
    </row>
    <row r="237" spans="1:51" ht="13">
      <c r="A237" s="26" t="s">
        <v>288</v>
      </c>
      <c r="B237" s="34" t="s">
        <v>52</v>
      </c>
      <c r="C237" s="113">
        <v>0</v>
      </c>
      <c r="D237" s="113">
        <v>0</v>
      </c>
      <c r="E237" s="113">
        <v>0</v>
      </c>
      <c r="F237" s="85">
        <v>0</v>
      </c>
      <c r="G237" s="86">
        <v>0</v>
      </c>
      <c r="H237" s="85">
        <v>-5.0338270110407E-2</v>
      </c>
      <c r="I237" s="85">
        <v>6.5609437067001605E-2</v>
      </c>
      <c r="J237" s="85">
        <v>0.117279277754699</v>
      </c>
      <c r="K237" s="85">
        <v>-4.7309771704709999E-2</v>
      </c>
      <c r="L237" s="86">
        <v>8.5240673006583806E-2</v>
      </c>
      <c r="M237" s="166">
        <v>-0.211800890076348</v>
      </c>
      <c r="N237" s="166">
        <v>1.9207542659739799E-2</v>
      </c>
      <c r="O237" s="166">
        <v>1.69480819723088E-2</v>
      </c>
      <c r="P237" s="166">
        <v>-0.13550863619832701</v>
      </c>
      <c r="Q237" s="86">
        <v>-0.31115390164262602</v>
      </c>
      <c r="R237" s="166">
        <v>4.7353127578413701E-2</v>
      </c>
      <c r="S237" s="166">
        <v>3.863696589164E-2</v>
      </c>
      <c r="T237" s="166">
        <v>-2.2561835267448701E-2</v>
      </c>
      <c r="U237" s="166">
        <v>-5.4354683137775299E-2</v>
      </c>
      <c r="V237" s="86">
        <v>9.0735750648296993E-3</v>
      </c>
      <c r="W237" s="166">
        <v>2.14458879840865E-2</v>
      </c>
      <c r="X237" s="166">
        <v>0.100945652051066</v>
      </c>
      <c r="Y237" s="166">
        <v>1.4986601111266901E-2</v>
      </c>
      <c r="Z237" s="165">
        <v>5.40585089844378E-2</v>
      </c>
      <c r="AA237" s="86">
        <v>0.19143665013085701</v>
      </c>
      <c r="AB237" s="166">
        <v>-6.1643446118851301E-2</v>
      </c>
      <c r="AC237" s="166">
        <v>5.9854039633955196</v>
      </c>
      <c r="AD237" s="166">
        <v>-1.4555388181540501</v>
      </c>
      <c r="AE237" s="166">
        <v>-5.8432576067700204</v>
      </c>
      <c r="AF237" s="86">
        <v>-1.3750359076473999</v>
      </c>
      <c r="AG237" s="166">
        <v>3.94687794645402E-2</v>
      </c>
      <c r="AH237" s="166">
        <v>5.4575280287575502E-2</v>
      </c>
      <c r="AI237" s="166">
        <v>-2.2138614313396001E-2</v>
      </c>
      <c r="AK237" s="207">
        <v>-1.4555388181540501</v>
      </c>
      <c r="AL237" s="196">
        <f t="shared" si="104"/>
        <v>-0.98479009007710783</v>
      </c>
      <c r="AM237" s="199"/>
      <c r="AN237" s="207">
        <v>5.4575280287575502E-2</v>
      </c>
      <c r="AO237" s="196" t="str">
        <f t="shared" si="105"/>
        <v>ns</v>
      </c>
      <c r="AP237" s="199"/>
      <c r="AQ237" s="207">
        <v>7.1905445438719698E-2</v>
      </c>
      <c r="AR237" s="196">
        <f t="shared" si="106"/>
        <v>-0.98390736846096083</v>
      </c>
      <c r="AV237" s="146" t="b">
        <f t="shared" si="100"/>
        <v>0</v>
      </c>
      <c r="AW237" s="146" t="b">
        <f t="shared" si="101"/>
        <v>0</v>
      </c>
      <c r="AX237" s="146" t="b">
        <f t="shared" si="102"/>
        <v>0</v>
      </c>
      <c r="AY237" s="146" t="b">
        <f t="shared" si="103"/>
        <v>0</v>
      </c>
    </row>
    <row r="238" spans="1:51" ht="13">
      <c r="A238" s="26" t="s">
        <v>289</v>
      </c>
      <c r="B238" s="34" t="s">
        <v>54</v>
      </c>
      <c r="C238" s="113">
        <v>0</v>
      </c>
      <c r="D238" s="113">
        <v>0</v>
      </c>
      <c r="E238" s="113">
        <v>0</v>
      </c>
      <c r="F238" s="85">
        <v>0</v>
      </c>
      <c r="G238" s="86">
        <v>0</v>
      </c>
      <c r="H238" s="85">
        <v>0</v>
      </c>
      <c r="I238" s="85">
        <v>0</v>
      </c>
      <c r="J238" s="85">
        <v>0</v>
      </c>
      <c r="K238" s="85">
        <v>0</v>
      </c>
      <c r="L238" s="86">
        <v>0</v>
      </c>
      <c r="M238" s="166">
        <v>0</v>
      </c>
      <c r="N238" s="166">
        <v>0</v>
      </c>
      <c r="O238" s="166">
        <v>0</v>
      </c>
      <c r="P238" s="166">
        <v>0</v>
      </c>
      <c r="Q238" s="86">
        <v>0</v>
      </c>
      <c r="R238" s="166">
        <v>0</v>
      </c>
      <c r="S238" s="166">
        <v>0</v>
      </c>
      <c r="T238" s="166">
        <v>0</v>
      </c>
      <c r="U238" s="166">
        <v>0</v>
      </c>
      <c r="V238" s="86">
        <v>0</v>
      </c>
      <c r="W238" s="166">
        <v>0</v>
      </c>
      <c r="X238" s="166">
        <v>0</v>
      </c>
      <c r="Y238" s="166">
        <v>0</v>
      </c>
      <c r="Z238" s="165">
        <v>0</v>
      </c>
      <c r="AA238" s="86">
        <v>0</v>
      </c>
      <c r="AB238" s="166">
        <v>0</v>
      </c>
      <c r="AC238" s="166">
        <v>0</v>
      </c>
      <c r="AD238" s="166">
        <v>0</v>
      </c>
      <c r="AE238" s="166">
        <v>0</v>
      </c>
      <c r="AF238" s="86">
        <v>0</v>
      </c>
      <c r="AG238" s="166">
        <v>0</v>
      </c>
      <c r="AH238" s="166">
        <v>0</v>
      </c>
      <c r="AI238" s="166">
        <v>0</v>
      </c>
      <c r="AK238" s="207">
        <v>0</v>
      </c>
      <c r="AL238" s="196" t="str">
        <f t="shared" si="104"/>
        <v>ns</v>
      </c>
      <c r="AM238" s="199"/>
      <c r="AN238" s="207">
        <v>0</v>
      </c>
      <c r="AO238" s="196" t="str">
        <f t="shared" si="105"/>
        <v>ns</v>
      </c>
      <c r="AP238" s="199"/>
      <c r="AQ238" s="207">
        <v>0</v>
      </c>
      <c r="AR238" s="196" t="str">
        <f t="shared" si="106"/>
        <v>ns</v>
      </c>
      <c r="AV238" s="146" t="b">
        <f t="shared" si="100"/>
        <v>1</v>
      </c>
      <c r="AW238" s="146" t="b">
        <f t="shared" si="101"/>
        <v>1</v>
      </c>
      <c r="AX238" s="146" t="b">
        <f t="shared" si="102"/>
        <v>1</v>
      </c>
      <c r="AY238" s="146" t="b">
        <f t="shared" si="103"/>
        <v>1</v>
      </c>
    </row>
    <row r="239" spans="1:51" ht="13">
      <c r="A239" s="26" t="s">
        <v>290</v>
      </c>
      <c r="B239" s="33" t="s">
        <v>56</v>
      </c>
      <c r="C239" s="73">
        <v>27</v>
      </c>
      <c r="D239" s="73">
        <v>49</v>
      </c>
      <c r="E239" s="73">
        <v>44</v>
      </c>
      <c r="F239" s="87">
        <v>54</v>
      </c>
      <c r="G239" s="88">
        <v>174</v>
      </c>
      <c r="H239" s="87">
        <v>36.529651275813997</v>
      </c>
      <c r="I239" s="87">
        <v>52.284161275958397</v>
      </c>
      <c r="J239" s="87">
        <v>45.911222225718099</v>
      </c>
      <c r="K239" s="87">
        <v>58.079304637458897</v>
      </c>
      <c r="L239" s="88">
        <v>192.804339414949</v>
      </c>
      <c r="M239" s="169">
        <v>34.444805513916101</v>
      </c>
      <c r="N239" s="169">
        <v>63.0321463701585</v>
      </c>
      <c r="O239" s="169">
        <v>54.333014050777102</v>
      </c>
      <c r="P239" s="169">
        <v>50.808065359266202</v>
      </c>
      <c r="Q239" s="88">
        <v>202.618031294118</v>
      </c>
      <c r="R239" s="169">
        <v>43.581322424334999</v>
      </c>
      <c r="S239" s="169">
        <v>65.266940051015297</v>
      </c>
      <c r="T239" s="169">
        <v>56.035376288919103</v>
      </c>
      <c r="U239" s="169">
        <v>53.659842987999802</v>
      </c>
      <c r="V239" s="88">
        <v>218.543481752269</v>
      </c>
      <c r="W239" s="169">
        <v>46.187214861838299</v>
      </c>
      <c r="X239" s="169">
        <v>52.169731972677297</v>
      </c>
      <c r="Y239" s="169">
        <v>65.936790644865098</v>
      </c>
      <c r="Z239" s="164">
        <v>67.672713560852301</v>
      </c>
      <c r="AA239" s="88">
        <v>231.96645104023301</v>
      </c>
      <c r="AB239" s="169">
        <v>19.1066535998944</v>
      </c>
      <c r="AC239" s="169">
        <v>26.984381519723101</v>
      </c>
      <c r="AD239" s="169">
        <v>45.561736448472203</v>
      </c>
      <c r="AE239" s="169">
        <v>42.960655766619603</v>
      </c>
      <c r="AF239" s="88">
        <v>134.613427334709</v>
      </c>
      <c r="AG239" s="169">
        <v>38.7702085296809</v>
      </c>
      <c r="AH239" s="169">
        <v>53.685378281718599</v>
      </c>
      <c r="AI239" s="169">
        <v>55.800726222817097</v>
      </c>
      <c r="AK239" s="210">
        <v>45.561736448472203</v>
      </c>
      <c r="AL239" s="196">
        <f t="shared" si="104"/>
        <v>0.22472782146757342</v>
      </c>
      <c r="AM239" s="196"/>
      <c r="AN239" s="210">
        <v>53.685378281718599</v>
      </c>
      <c r="AO239" s="196">
        <f t="shared" si="105"/>
        <v>3.9402682980047787E-2</v>
      </c>
      <c r="AP239" s="196"/>
      <c r="AQ239" s="210">
        <v>148.25631303421699</v>
      </c>
      <c r="AR239" s="196">
        <f t="shared" si="106"/>
        <v>0.61758679522392823</v>
      </c>
      <c r="AV239" s="146" t="b">
        <f t="shared" si="100"/>
        <v>0</v>
      </c>
      <c r="AW239" s="146" t="b">
        <f t="shared" si="101"/>
        <v>0</v>
      </c>
      <c r="AX239" s="146" t="b">
        <f t="shared" si="102"/>
        <v>0</v>
      </c>
      <c r="AY239" s="146" t="b">
        <f t="shared" si="103"/>
        <v>0</v>
      </c>
    </row>
    <row r="240" spans="1:51" ht="13">
      <c r="A240" s="26" t="s">
        <v>291</v>
      </c>
      <c r="B240" s="34" t="s">
        <v>58</v>
      </c>
      <c r="C240" s="113">
        <v>-12</v>
      </c>
      <c r="D240" s="113">
        <v>-16</v>
      </c>
      <c r="E240" s="113">
        <v>-15</v>
      </c>
      <c r="F240" s="85">
        <v>-14</v>
      </c>
      <c r="G240" s="86">
        <v>-57</v>
      </c>
      <c r="H240" s="85">
        <v>-13.6222899488384</v>
      </c>
      <c r="I240" s="85">
        <v>-14.9088029350336</v>
      </c>
      <c r="J240" s="85">
        <v>-12.690778652650399</v>
      </c>
      <c r="K240" s="85">
        <v>-20.9139472673059</v>
      </c>
      <c r="L240" s="86">
        <v>-62.1358188038284</v>
      </c>
      <c r="M240" s="166">
        <v>-13.338810495103701</v>
      </c>
      <c r="N240" s="166">
        <v>-18.368590485236599</v>
      </c>
      <c r="O240" s="166">
        <v>-14.9291847650028</v>
      </c>
      <c r="P240" s="166">
        <v>19.931894743467399</v>
      </c>
      <c r="Q240" s="86">
        <v>-26.704691001875599</v>
      </c>
      <c r="R240" s="166">
        <v>-12.197870058028499</v>
      </c>
      <c r="S240" s="166">
        <v>-16.248413512771801</v>
      </c>
      <c r="T240" s="166">
        <v>-11.9815558505688</v>
      </c>
      <c r="U240" s="166">
        <v>-11.3526769215502</v>
      </c>
      <c r="V240" s="86">
        <v>-51.780516342919299</v>
      </c>
      <c r="W240" s="166">
        <v>-13.9579507048607</v>
      </c>
      <c r="X240" s="166">
        <v>-15.983333114708101</v>
      </c>
      <c r="Y240" s="166">
        <v>-17.8041119558209</v>
      </c>
      <c r="Z240" s="165">
        <v>-13.3946887610687</v>
      </c>
      <c r="AA240" s="86">
        <v>-61.140084536458303</v>
      </c>
      <c r="AB240" s="166">
        <v>-7.0409028619266296</v>
      </c>
      <c r="AC240" s="166">
        <v>-8.8091908504353302</v>
      </c>
      <c r="AD240" s="166">
        <v>-11.544016991144799</v>
      </c>
      <c r="AE240" s="166">
        <v>-5.1941646835054698</v>
      </c>
      <c r="AF240" s="86">
        <v>-32.588275387012203</v>
      </c>
      <c r="AG240" s="166">
        <v>-14.080787423045001</v>
      </c>
      <c r="AH240" s="166">
        <v>-14.909378228750301</v>
      </c>
      <c r="AI240" s="166">
        <v>-13.997060972863499</v>
      </c>
      <c r="AK240" s="207">
        <v>-11.544016991144799</v>
      </c>
      <c r="AL240" s="196">
        <f t="shared" si="104"/>
        <v>0.21249483464901209</v>
      </c>
      <c r="AM240" s="199"/>
      <c r="AN240" s="207">
        <v>-14.909378228750301</v>
      </c>
      <c r="AO240" s="196">
        <f t="shared" si="105"/>
        <v>-6.1190831830099213E-2</v>
      </c>
      <c r="AP240" s="199"/>
      <c r="AQ240" s="207">
        <v>-42.987226624658803</v>
      </c>
      <c r="AR240" s="196">
        <f t="shared" si="106"/>
        <v>0.56921416759683097</v>
      </c>
      <c r="AV240" s="146" t="b">
        <f t="shared" si="100"/>
        <v>0</v>
      </c>
      <c r="AW240" s="146" t="b">
        <f t="shared" si="101"/>
        <v>0</v>
      </c>
      <c r="AX240" s="146" t="b">
        <f t="shared" si="102"/>
        <v>0</v>
      </c>
      <c r="AY240" s="146" t="b">
        <f t="shared" si="103"/>
        <v>0</v>
      </c>
    </row>
    <row r="241" spans="1:51" ht="13">
      <c r="A241" s="26" t="s">
        <v>292</v>
      </c>
      <c r="B241" s="34" t="s">
        <v>60</v>
      </c>
      <c r="C241" s="113">
        <v>0</v>
      </c>
      <c r="D241" s="113">
        <v>0</v>
      </c>
      <c r="E241" s="113">
        <v>0</v>
      </c>
      <c r="F241" s="85">
        <v>0</v>
      </c>
      <c r="G241" s="86">
        <v>0</v>
      </c>
      <c r="H241" s="85">
        <v>0</v>
      </c>
      <c r="I241" s="85">
        <v>0</v>
      </c>
      <c r="J241" s="85">
        <v>0</v>
      </c>
      <c r="K241" s="85">
        <v>0</v>
      </c>
      <c r="L241" s="86">
        <v>0</v>
      </c>
      <c r="M241" s="166">
        <v>0</v>
      </c>
      <c r="N241" s="166">
        <v>0</v>
      </c>
      <c r="O241" s="166">
        <v>0</v>
      </c>
      <c r="P241" s="166">
        <v>0</v>
      </c>
      <c r="Q241" s="86">
        <v>0</v>
      </c>
      <c r="R241" s="166">
        <v>0</v>
      </c>
      <c r="S241" s="166">
        <v>0</v>
      </c>
      <c r="T241" s="166">
        <v>0</v>
      </c>
      <c r="U241" s="166">
        <v>0</v>
      </c>
      <c r="V241" s="86">
        <v>0</v>
      </c>
      <c r="W241" s="166">
        <v>0</v>
      </c>
      <c r="X241" s="166">
        <v>0</v>
      </c>
      <c r="Y241" s="166">
        <v>0</v>
      </c>
      <c r="Z241" s="165">
        <v>0</v>
      </c>
      <c r="AA241" s="86">
        <v>0</v>
      </c>
      <c r="AB241" s="166">
        <v>0</v>
      </c>
      <c r="AC241" s="166">
        <v>0</v>
      </c>
      <c r="AD241" s="166">
        <v>0</v>
      </c>
      <c r="AE241" s="166">
        <v>0</v>
      </c>
      <c r="AF241" s="86">
        <v>0</v>
      </c>
      <c r="AG241" s="166">
        <v>0</v>
      </c>
      <c r="AH241" s="166">
        <v>0</v>
      </c>
      <c r="AI241" s="166">
        <v>0</v>
      </c>
      <c r="AK241" s="207">
        <v>0</v>
      </c>
      <c r="AL241" s="196" t="str">
        <f t="shared" si="104"/>
        <v>ns</v>
      </c>
      <c r="AM241" s="199"/>
      <c r="AN241" s="207">
        <v>0</v>
      </c>
      <c r="AO241" s="196" t="str">
        <f t="shared" si="105"/>
        <v>ns</v>
      </c>
      <c r="AP241" s="199"/>
      <c r="AQ241" s="207">
        <v>0</v>
      </c>
      <c r="AR241" s="196" t="str">
        <f t="shared" si="106"/>
        <v>ns</v>
      </c>
      <c r="AV241" s="146" t="b">
        <f t="shared" si="100"/>
        <v>1</v>
      </c>
      <c r="AW241" s="146" t="b">
        <f t="shared" si="101"/>
        <v>1</v>
      </c>
      <c r="AX241" s="146" t="b">
        <f t="shared" si="102"/>
        <v>1</v>
      </c>
      <c r="AY241" s="146" t="b">
        <f t="shared" si="103"/>
        <v>1</v>
      </c>
    </row>
    <row r="242" spans="1:51" ht="13">
      <c r="A242" s="26" t="s">
        <v>293</v>
      </c>
      <c r="B242" s="33" t="s">
        <v>62</v>
      </c>
      <c r="C242" s="73">
        <v>15</v>
      </c>
      <c r="D242" s="73">
        <v>33</v>
      </c>
      <c r="E242" s="73">
        <v>29</v>
      </c>
      <c r="F242" s="87">
        <v>40</v>
      </c>
      <c r="G242" s="88">
        <v>117</v>
      </c>
      <c r="H242" s="87">
        <v>22.9073613269756</v>
      </c>
      <c r="I242" s="87">
        <v>37.375358340924798</v>
      </c>
      <c r="J242" s="87">
        <v>33.220443573067598</v>
      </c>
      <c r="K242" s="87">
        <v>37.165357370152996</v>
      </c>
      <c r="L242" s="88">
        <v>130.66852061112101</v>
      </c>
      <c r="M242" s="169">
        <v>21.105995018812401</v>
      </c>
      <c r="N242" s="169">
        <v>44.663555884921998</v>
      </c>
      <c r="O242" s="169">
        <v>39.4038292857744</v>
      </c>
      <c r="P242" s="169">
        <v>70.739960102733605</v>
      </c>
      <c r="Q242" s="88">
        <v>175.913340292242</v>
      </c>
      <c r="R242" s="169">
        <v>31.3834523663065</v>
      </c>
      <c r="S242" s="169">
        <v>49.018526538243499</v>
      </c>
      <c r="T242" s="169">
        <v>44.0538204383503</v>
      </c>
      <c r="U242" s="169">
        <v>42.307166066449703</v>
      </c>
      <c r="V242" s="88">
        <v>166.76296540934999</v>
      </c>
      <c r="W242" s="169">
        <v>32.229264156977599</v>
      </c>
      <c r="X242" s="169">
        <v>36.186398857969202</v>
      </c>
      <c r="Y242" s="169">
        <v>48.132678689044198</v>
      </c>
      <c r="Z242" s="164">
        <v>54.278024799783701</v>
      </c>
      <c r="AA242" s="88">
        <v>170.82636650377501</v>
      </c>
      <c r="AB242" s="169">
        <v>12.0657507379678</v>
      </c>
      <c r="AC242" s="169">
        <v>18.175190669287801</v>
      </c>
      <c r="AD242" s="169">
        <v>34.017719457327502</v>
      </c>
      <c r="AE242" s="169">
        <v>37.766491083114097</v>
      </c>
      <c r="AF242" s="88">
        <v>102.025151947697</v>
      </c>
      <c r="AG242" s="169">
        <v>24.689421106636001</v>
      </c>
      <c r="AH242" s="169">
        <v>38.776000052968399</v>
      </c>
      <c r="AI242" s="169">
        <v>41.803665249953603</v>
      </c>
      <c r="AK242" s="210">
        <v>34.017719457327502</v>
      </c>
      <c r="AL242" s="196">
        <f t="shared" si="104"/>
        <v>0.22887912290513612</v>
      </c>
      <c r="AM242" s="196"/>
      <c r="AN242" s="210">
        <v>38.776000052968399</v>
      </c>
      <c r="AO242" s="196">
        <f t="shared" si="105"/>
        <v>7.8080905530466982E-2</v>
      </c>
      <c r="AP242" s="196"/>
      <c r="AQ242" s="210">
        <v>105.269086409558</v>
      </c>
      <c r="AR242" s="196">
        <f t="shared" si="106"/>
        <v>0.63820853085312668</v>
      </c>
      <c r="AV242" s="146" t="b">
        <f t="shared" si="100"/>
        <v>0</v>
      </c>
      <c r="AW242" s="146" t="b">
        <f t="shared" si="101"/>
        <v>0</v>
      </c>
      <c r="AX242" s="146" t="b">
        <f t="shared" si="102"/>
        <v>0</v>
      </c>
      <c r="AY242" s="146" t="b">
        <f t="shared" si="103"/>
        <v>0</v>
      </c>
    </row>
    <row r="243" spans="1:51" ht="13">
      <c r="A243" s="26" t="s">
        <v>294</v>
      </c>
      <c r="B243" s="34" t="s">
        <v>64</v>
      </c>
      <c r="C243" s="113">
        <v>0</v>
      </c>
      <c r="D243" s="113">
        <v>0</v>
      </c>
      <c r="E243" s="113">
        <v>0</v>
      </c>
      <c r="F243" s="113">
        <v>0</v>
      </c>
      <c r="G243" s="86">
        <v>0</v>
      </c>
      <c r="H243" s="113">
        <v>-0.17030226136381699</v>
      </c>
      <c r="I243" s="113">
        <v>-2.3896232195020298E-2</v>
      </c>
      <c r="J243" s="113">
        <v>-0.25790483763815097</v>
      </c>
      <c r="K243" s="113">
        <v>-0.11612950308952801</v>
      </c>
      <c r="L243" s="86">
        <v>-0.56823283428651705</v>
      </c>
      <c r="M243" s="166">
        <v>-2.8280348915139E-2</v>
      </c>
      <c r="N243" s="166">
        <v>-3.5676856842311797E-2</v>
      </c>
      <c r="O243" s="166">
        <v>9.5381417625819403E-3</v>
      </c>
      <c r="P243" s="166">
        <v>0.227946972636307</v>
      </c>
      <c r="Q243" s="86">
        <v>0.17352790864143799</v>
      </c>
      <c r="R243" s="166">
        <v>-2.3036674949251799E-2</v>
      </c>
      <c r="S243" s="166">
        <v>-4.9339980808947699E-2</v>
      </c>
      <c r="T243" s="166">
        <v>-0.12790190718421501</v>
      </c>
      <c r="U243" s="166">
        <v>1.2751300746075901E-2</v>
      </c>
      <c r="V243" s="86">
        <v>-0.187527262196339</v>
      </c>
      <c r="W243" s="166">
        <v>8.4052558732860105E-2</v>
      </c>
      <c r="X243" s="166">
        <v>-9.8572778997907007E-2</v>
      </c>
      <c r="Y243" s="166">
        <v>-0.13080564581169299</v>
      </c>
      <c r="Z243" s="165">
        <v>-1.08318317174753E-2</v>
      </c>
      <c r="AA243" s="86">
        <v>-0.15615769779421601</v>
      </c>
      <c r="AB243" s="166">
        <v>2.0118204923305499E-2</v>
      </c>
      <c r="AC243" s="166">
        <v>-2.35842273475525E-2</v>
      </c>
      <c r="AD243" s="166">
        <v>-9.7773262283143703E-2</v>
      </c>
      <c r="AE243" s="166">
        <v>-0.84284774384956496</v>
      </c>
      <c r="AF243" s="86">
        <v>-0.94408702855695603</v>
      </c>
      <c r="AG243" s="166">
        <v>-0.62998872577808995</v>
      </c>
      <c r="AH243" s="166">
        <v>-0.151673089348108</v>
      </c>
      <c r="AI243" s="166">
        <v>5.4333952394418697E-2</v>
      </c>
      <c r="AK243" s="207">
        <v>-9.7773262283143703E-2</v>
      </c>
      <c r="AL243" s="196" t="str">
        <f t="shared" si="104"/>
        <v>ns</v>
      </c>
      <c r="AM243" s="199"/>
      <c r="AN243" s="207">
        <v>-0.151673089348108</v>
      </c>
      <c r="AO243" s="196" t="str">
        <f t="shared" si="105"/>
        <v>ns</v>
      </c>
      <c r="AP243" s="199"/>
      <c r="AQ243" s="207">
        <v>-0.72732786273177896</v>
      </c>
      <c r="AR243" s="196" t="str">
        <f t="shared" si="106"/>
        <v>x7.2</v>
      </c>
      <c r="AV243" s="146" t="b">
        <f t="shared" si="100"/>
        <v>0</v>
      </c>
      <c r="AW243" s="146" t="b">
        <f t="shared" si="101"/>
        <v>0</v>
      </c>
      <c r="AX243" s="146" t="b">
        <f t="shared" si="102"/>
        <v>0</v>
      </c>
      <c r="AY243" s="146" t="b">
        <f t="shared" si="103"/>
        <v>0</v>
      </c>
    </row>
    <row r="244" spans="1:51" ht="13">
      <c r="A244" s="26" t="s">
        <v>295</v>
      </c>
      <c r="B244" s="41" t="s">
        <v>66</v>
      </c>
      <c r="C244" s="74">
        <v>15</v>
      </c>
      <c r="D244" s="74">
        <v>33</v>
      </c>
      <c r="E244" s="74">
        <v>29</v>
      </c>
      <c r="F244" s="88">
        <v>40</v>
      </c>
      <c r="G244" s="88">
        <v>117</v>
      </c>
      <c r="H244" s="88">
        <v>22.737059065611799</v>
      </c>
      <c r="I244" s="88">
        <v>37.351462108729798</v>
      </c>
      <c r="J244" s="88">
        <v>32.962538735429398</v>
      </c>
      <c r="K244" s="88">
        <v>37.0492278670635</v>
      </c>
      <c r="L244" s="88">
        <v>130.10028777683399</v>
      </c>
      <c r="M244" s="170">
        <v>21.077714669897201</v>
      </c>
      <c r="N244" s="170">
        <v>44.627879028079697</v>
      </c>
      <c r="O244" s="170">
        <v>39.413367427536997</v>
      </c>
      <c r="P244" s="170">
        <v>70.967907075369894</v>
      </c>
      <c r="Q244" s="88">
        <v>176.086868200884</v>
      </c>
      <c r="R244" s="170">
        <v>31.3604156913573</v>
      </c>
      <c r="S244" s="170">
        <v>48.969186557434497</v>
      </c>
      <c r="T244" s="170">
        <v>43.925918531166097</v>
      </c>
      <c r="U244" s="170">
        <v>42.3199173671957</v>
      </c>
      <c r="V244" s="88">
        <v>166.57543814715399</v>
      </c>
      <c r="W244" s="170">
        <v>32.313316715710499</v>
      </c>
      <c r="X244" s="170">
        <v>36.087826078971297</v>
      </c>
      <c r="Y244" s="170">
        <v>48.0018730432325</v>
      </c>
      <c r="Z244" s="167">
        <v>54.267192968066198</v>
      </c>
      <c r="AA244" s="88">
        <v>170.67020880598099</v>
      </c>
      <c r="AB244" s="170">
        <v>12.0858689428911</v>
      </c>
      <c r="AC244" s="170">
        <v>18.151606441940199</v>
      </c>
      <c r="AD244" s="170">
        <v>33.919946195044297</v>
      </c>
      <c r="AE244" s="170">
        <v>36.923643339264601</v>
      </c>
      <c r="AF244" s="88">
        <v>101.08106491914</v>
      </c>
      <c r="AG244" s="170">
        <v>24.059432380857899</v>
      </c>
      <c r="AH244" s="170">
        <v>38.624326963620298</v>
      </c>
      <c r="AI244" s="170">
        <v>41.857999202347997</v>
      </c>
      <c r="AK244" s="210">
        <v>33.919946195044297</v>
      </c>
      <c r="AL244" s="196">
        <f t="shared" si="104"/>
        <v>0.23402316034520854</v>
      </c>
      <c r="AM244" s="196"/>
      <c r="AN244" s="210">
        <v>38.624326963620298</v>
      </c>
      <c r="AO244" s="196">
        <f t="shared" si="105"/>
        <v>8.3721128442534321E-2</v>
      </c>
      <c r="AP244" s="196"/>
      <c r="AQ244" s="210">
        <v>104.541758546826</v>
      </c>
      <c r="AR244" s="196">
        <f t="shared" si="106"/>
        <v>0.62945698209944645</v>
      </c>
      <c r="AV244" s="146" t="b">
        <f t="shared" si="100"/>
        <v>0</v>
      </c>
      <c r="AW244" s="146" t="b">
        <f t="shared" si="101"/>
        <v>0</v>
      </c>
      <c r="AX244" s="146" t="b">
        <f t="shared" si="102"/>
        <v>0</v>
      </c>
      <c r="AY244" s="146" t="b">
        <f t="shared" si="103"/>
        <v>0</v>
      </c>
    </row>
    <row r="245" spans="1:51" ht="13">
      <c r="A245" s="26"/>
      <c r="H245" s="100"/>
      <c r="I245" s="100"/>
      <c r="J245" s="100"/>
      <c r="K245" s="100"/>
      <c r="L245" s="100"/>
      <c r="M245" s="156"/>
      <c r="N245" s="156"/>
      <c r="O245" s="156"/>
      <c r="P245" s="156"/>
      <c r="Q245" s="100"/>
      <c r="R245" s="156"/>
      <c r="S245" s="156"/>
      <c r="T245" s="156"/>
      <c r="U245" s="156"/>
      <c r="V245" s="100"/>
      <c r="W245" s="156"/>
      <c r="X245" s="156"/>
      <c r="Y245" s="156"/>
      <c r="Z245" s="156"/>
      <c r="AA245" s="156"/>
      <c r="AB245" s="156"/>
      <c r="AC245" s="156"/>
      <c r="AD245" s="156"/>
      <c r="AE245" s="156"/>
      <c r="AF245" s="156"/>
      <c r="AG245" s="156"/>
      <c r="AH245" s="156"/>
      <c r="AI245" s="156"/>
      <c r="AL245" s="205"/>
      <c r="AM245" s="205"/>
      <c r="AO245" s="196" t="str">
        <f t="shared" ref="AO245" si="107">IF(ISERROR($AD245/AN245),"ns",IF($AD245/AN245&gt;200%,"x"&amp;(ROUND($AD245/AN245,1)),IF($AD245/AN245&lt;0,"ns",$AD245/AN245-1)))</f>
        <v>ns</v>
      </c>
      <c r="AP245" s="205"/>
      <c r="AR245" s="196" t="str">
        <f t="shared" si="106"/>
        <v>ns</v>
      </c>
    </row>
    <row r="246" spans="1:51" ht="13">
      <c r="A246" s="26"/>
      <c r="H246" s="100"/>
      <c r="I246" s="100"/>
      <c r="J246" s="100"/>
      <c r="K246" s="100"/>
      <c r="L246" s="100"/>
      <c r="M246" s="156"/>
      <c r="N246" s="156"/>
      <c r="O246" s="156"/>
      <c r="P246" s="156"/>
      <c r="Q246" s="100"/>
      <c r="R246" s="156"/>
      <c r="S246" s="156"/>
      <c r="T246" s="156"/>
      <c r="U246" s="156"/>
      <c r="V246" s="100"/>
      <c r="W246" s="156"/>
      <c r="X246" s="156"/>
      <c r="Y246" s="156"/>
      <c r="Z246" s="156"/>
      <c r="AA246" s="156"/>
      <c r="AB246" s="156"/>
      <c r="AC246" s="156"/>
      <c r="AD246" s="156"/>
      <c r="AE246" s="156"/>
      <c r="AF246" s="156"/>
      <c r="AG246" s="156"/>
      <c r="AH246" s="156"/>
      <c r="AI246" s="156"/>
      <c r="AL246" s="205"/>
      <c r="AM246" s="205"/>
      <c r="AO246" s="205"/>
      <c r="AP246" s="205"/>
      <c r="AR246" s="196" t="str">
        <f t="shared" si="106"/>
        <v>ns</v>
      </c>
    </row>
    <row r="247" spans="1:51" ht="16" thickBot="1">
      <c r="A247" s="26"/>
      <c r="B247" s="29" t="s">
        <v>296</v>
      </c>
      <c r="C247" s="102"/>
      <c r="D247" s="102"/>
      <c r="E247" s="102"/>
      <c r="F247" s="102"/>
      <c r="G247" s="102"/>
      <c r="H247" s="102"/>
      <c r="I247" s="102"/>
      <c r="J247" s="102"/>
      <c r="K247" s="102"/>
      <c r="L247" s="102"/>
      <c r="M247" s="158"/>
      <c r="N247" s="158"/>
      <c r="O247" s="158"/>
      <c r="P247" s="158"/>
      <c r="Q247" s="102"/>
      <c r="R247" s="158"/>
      <c r="S247" s="158"/>
      <c r="T247" s="158"/>
      <c r="U247" s="158"/>
      <c r="V247" s="102"/>
      <c r="W247" s="158"/>
      <c r="X247" s="158"/>
      <c r="Y247" s="158"/>
      <c r="Z247" s="158"/>
      <c r="AA247" s="158"/>
      <c r="AB247" s="158"/>
      <c r="AC247" s="158"/>
      <c r="AD247" s="158"/>
      <c r="AE247" s="158"/>
      <c r="AF247" s="158"/>
      <c r="AG247" s="158"/>
      <c r="AH247" s="158"/>
      <c r="AI247" s="158"/>
      <c r="AK247" s="159"/>
      <c r="AL247" s="160"/>
      <c r="AM247" s="160"/>
      <c r="AN247" s="159"/>
      <c r="AO247" s="160"/>
      <c r="AP247" s="160"/>
      <c r="AQ247" s="159"/>
      <c r="AR247" s="160"/>
    </row>
    <row r="248" spans="1:51" ht="13">
      <c r="A248" s="26"/>
      <c r="H248" s="100"/>
      <c r="I248" s="100"/>
      <c r="J248" s="100"/>
      <c r="K248" s="100"/>
      <c r="L248" s="100"/>
      <c r="M248" s="156"/>
      <c r="N248" s="156"/>
      <c r="O248" s="156"/>
      <c r="P248" s="156"/>
      <c r="Q248" s="100"/>
      <c r="R248" s="156"/>
      <c r="S248" s="156"/>
      <c r="T248" s="156"/>
      <c r="U248" s="156"/>
      <c r="V248" s="100"/>
      <c r="W248" s="156"/>
      <c r="X248" s="156"/>
      <c r="Y248" s="156"/>
      <c r="Z248" s="156"/>
      <c r="AA248" s="156"/>
      <c r="AB248" s="156"/>
      <c r="AC248" s="156"/>
      <c r="AD248" s="156"/>
      <c r="AE248" s="156"/>
      <c r="AF248" s="156"/>
      <c r="AG248" s="156"/>
      <c r="AH248" s="156"/>
      <c r="AI248" s="156"/>
      <c r="AL248" s="143"/>
      <c r="AM248" s="143"/>
      <c r="AO248" s="143"/>
      <c r="AP248" s="143"/>
      <c r="AR248" s="143"/>
    </row>
    <row r="249" spans="1:51" ht="26">
      <c r="A249" s="26"/>
      <c r="B249" s="30" t="s">
        <v>36</v>
      </c>
      <c r="C249" s="70" t="s">
        <v>112</v>
      </c>
      <c r="D249" s="70" t="s">
        <v>113</v>
      </c>
      <c r="E249" s="70" t="s">
        <v>114</v>
      </c>
      <c r="F249" s="70" t="s">
        <v>115</v>
      </c>
      <c r="G249" s="70" t="s">
        <v>116</v>
      </c>
      <c r="H249" s="70" t="str">
        <f t="shared" ref="H249:AI249" si="108">H$14</f>
        <v>Q1-16
Stated</v>
      </c>
      <c r="I249" s="70" t="str">
        <f t="shared" si="108"/>
        <v>Q2-16
Stated</v>
      </c>
      <c r="J249" s="70" t="str">
        <f t="shared" si="108"/>
        <v>Q3-16
Stated</v>
      </c>
      <c r="K249" s="70" t="str">
        <f t="shared" si="108"/>
        <v>Q4-16
Stated</v>
      </c>
      <c r="L249" s="70" t="str">
        <f t="shared" si="108"/>
        <v>FY-2016
Stated</v>
      </c>
      <c r="M249" s="69" t="str">
        <f t="shared" si="108"/>
        <v>Q1-17
Stated</v>
      </c>
      <c r="N249" s="69" t="str">
        <f t="shared" si="108"/>
        <v>Q2-17
Stated</v>
      </c>
      <c r="O249" s="69" t="str">
        <f t="shared" si="108"/>
        <v>Q3-17
Stated</v>
      </c>
      <c r="P249" s="69" t="str">
        <f t="shared" si="108"/>
        <v>Q4-17
Stated</v>
      </c>
      <c r="Q249" s="70" t="str">
        <f t="shared" si="108"/>
        <v>FY-2017
Stated</v>
      </c>
      <c r="R249" s="69" t="str">
        <f t="shared" si="108"/>
        <v>Q1-18
Stated</v>
      </c>
      <c r="S249" s="69" t="str">
        <f t="shared" si="108"/>
        <v>Q2-18
Stated</v>
      </c>
      <c r="T249" s="69" t="str">
        <f t="shared" si="108"/>
        <v>Q3-18
Stated</v>
      </c>
      <c r="U249" s="69" t="str">
        <f t="shared" si="108"/>
        <v>Q4-18
Stated</v>
      </c>
      <c r="V249" s="70" t="str">
        <f t="shared" si="108"/>
        <v>FY-2018
Stated</v>
      </c>
      <c r="W249" s="69" t="str">
        <f t="shared" si="108"/>
        <v>Q1-19
Stated</v>
      </c>
      <c r="X249" s="69" t="str">
        <f t="shared" si="108"/>
        <v>Q2-19
Stated</v>
      </c>
      <c r="Y249" s="69" t="str">
        <f t="shared" si="108"/>
        <v>Q3-19
Stated</v>
      </c>
      <c r="Z249" s="69" t="str">
        <f t="shared" si="108"/>
        <v>Q4-19
Stated</v>
      </c>
      <c r="AA249" s="69" t="str">
        <f t="shared" si="108"/>
        <v>FY-2019
Stated</v>
      </c>
      <c r="AB249" s="69" t="str">
        <f t="shared" si="108"/>
        <v>Q1-20
Stated</v>
      </c>
      <c r="AC249" s="69" t="str">
        <f t="shared" si="108"/>
        <v>Q2-20
Stated</v>
      </c>
      <c r="AD249" s="69" t="str">
        <f t="shared" si="108"/>
        <v>Q3-20
Stated</v>
      </c>
      <c r="AE249" s="69" t="str">
        <f t="shared" si="108"/>
        <v>Q4-20
Stated</v>
      </c>
      <c r="AF249" s="69" t="str">
        <f t="shared" si="108"/>
        <v>FY-2020
Stated</v>
      </c>
      <c r="AG249" s="69" t="str">
        <f t="shared" si="108"/>
        <v>Q1-21
Stated</v>
      </c>
      <c r="AH249" s="69" t="str">
        <f t="shared" si="108"/>
        <v>Q2-21
Stated</v>
      </c>
      <c r="AI249" s="69" t="str">
        <f t="shared" si="108"/>
        <v>Q3-21
Stated</v>
      </c>
      <c r="AK249" s="162" t="str">
        <f t="shared" ref="AK249" si="109">AK$14</f>
        <v>Q3-20
Stated</v>
      </c>
      <c r="AL249" s="163" t="str">
        <f>AL$14</f>
        <v>Q3/Q3</v>
      </c>
      <c r="AM249" s="163"/>
      <c r="AN249" s="162" t="str">
        <f>AN$14</f>
        <v>Q2-21
Stated</v>
      </c>
      <c r="AO249" s="163" t="str">
        <f>AO$14</f>
        <v>Q3/Q2</v>
      </c>
      <c r="AP249" s="163"/>
      <c r="AQ249" s="162" t="str">
        <f>AQ$14</f>
        <v>9M-21
Stated</v>
      </c>
      <c r="AR249" s="163" t="str">
        <f>AR$14</f>
        <v>9M/9M</v>
      </c>
    </row>
    <row r="250" spans="1:51" ht="13">
      <c r="A250" s="26"/>
      <c r="B250" s="31"/>
      <c r="H250" s="100"/>
      <c r="I250" s="100"/>
      <c r="J250" s="100"/>
      <c r="K250" s="100"/>
      <c r="L250" s="100"/>
      <c r="M250" s="156"/>
      <c r="N250" s="156"/>
      <c r="O250" s="156"/>
      <c r="P250" s="156"/>
      <c r="Q250" s="100"/>
      <c r="R250" s="156"/>
      <c r="S250" s="156"/>
      <c r="T250" s="156"/>
      <c r="U250" s="156"/>
      <c r="V250" s="100"/>
      <c r="W250" s="156"/>
      <c r="X250" s="156"/>
      <c r="Y250" s="156"/>
      <c r="Z250" s="156"/>
      <c r="AA250" s="156"/>
      <c r="AB250" s="156"/>
      <c r="AC250" s="156"/>
      <c r="AD250" s="156"/>
      <c r="AE250" s="156"/>
      <c r="AF250" s="156"/>
      <c r="AG250" s="156"/>
      <c r="AH250" s="156"/>
      <c r="AI250" s="156"/>
      <c r="AL250" s="205"/>
      <c r="AM250" s="205"/>
      <c r="AO250" s="205"/>
      <c r="AP250" s="205"/>
      <c r="AR250" s="205"/>
    </row>
    <row r="251" spans="1:51" ht="13">
      <c r="A251" s="120" t="s">
        <v>297</v>
      </c>
      <c r="B251" s="44" t="s">
        <v>38</v>
      </c>
      <c r="C251" s="121">
        <v>1414</v>
      </c>
      <c r="D251" s="121">
        <v>1481</v>
      </c>
      <c r="E251" s="121">
        <v>1109</v>
      </c>
      <c r="F251" s="121">
        <v>1053</v>
      </c>
      <c r="G251" s="90">
        <v>5057</v>
      </c>
      <c r="H251" s="121">
        <v>1219.89124036578</v>
      </c>
      <c r="I251" s="121">
        <v>1326.0493447132301</v>
      </c>
      <c r="J251" s="121">
        <v>1395.9274985570701</v>
      </c>
      <c r="K251" s="173">
        <v>1247.90456766796</v>
      </c>
      <c r="L251" s="90">
        <v>5189.7726513040398</v>
      </c>
      <c r="M251" s="174">
        <v>1420.8344975407099</v>
      </c>
      <c r="N251" s="174">
        <v>1370.2149901958701</v>
      </c>
      <c r="O251" s="174">
        <v>1236.18643776165</v>
      </c>
      <c r="P251" s="174">
        <v>1304.7934634489</v>
      </c>
      <c r="Q251" s="90">
        <v>5332.0293889471404</v>
      </c>
      <c r="R251" s="174">
        <v>1330.9040874925499</v>
      </c>
      <c r="S251" s="174">
        <v>1530.7108243012899</v>
      </c>
      <c r="T251" s="174">
        <v>1296.6116136820799</v>
      </c>
      <c r="U251" s="174">
        <v>1210.1326121501299</v>
      </c>
      <c r="V251" s="90">
        <v>5368.3591376260401</v>
      </c>
      <c r="W251" s="174">
        <v>1338.73039094042</v>
      </c>
      <c r="X251" s="174">
        <v>1466.8966889590899</v>
      </c>
      <c r="Y251" s="174">
        <v>1396.8831339005701</v>
      </c>
      <c r="Z251" s="164">
        <v>1400.7782403847</v>
      </c>
      <c r="AA251" s="90">
        <v>5603.2884541847798</v>
      </c>
      <c r="AB251" s="174">
        <v>1587.03351622531</v>
      </c>
      <c r="AC251" s="174">
        <v>1706.0345444746199</v>
      </c>
      <c r="AD251" s="174">
        <v>1578.5023268007801</v>
      </c>
      <c r="AE251" s="174">
        <v>1425.5972740126499</v>
      </c>
      <c r="AF251" s="90">
        <v>6297.1676615133701</v>
      </c>
      <c r="AG251" s="174">
        <v>1664.9224913399401</v>
      </c>
      <c r="AH251" s="174">
        <v>1561.10972178981</v>
      </c>
      <c r="AI251" s="174">
        <v>1526.8540129411499</v>
      </c>
      <c r="AK251" s="212">
        <v>1578.5023268007801</v>
      </c>
      <c r="AL251" s="196">
        <f>IF(ISERROR($AH251/AK251),"ns",IF($AI251/AK251&gt;200%,"x"&amp;(ROUND($AI251/AK251,1)),IF($AI251/AK251&lt;0,"ns",$AI251/AK251-1)))</f>
        <v>-3.2719821176512398E-2</v>
      </c>
      <c r="AM251" s="213"/>
      <c r="AN251" s="212">
        <v>1561.10972178981</v>
      </c>
      <c r="AO251" s="196">
        <f>IF(ISERROR($AI251/AN251),"ns",IF($AI251/AN251&gt;200%,"x"&amp;(ROUND($AI251/AN251,1)),IF($AI251/AN251&lt;0,"ns",$AI251/AN251-1)))</f>
        <v>-2.1943178221570436E-2</v>
      </c>
      <c r="AP251" s="213"/>
      <c r="AQ251" s="212">
        <v>4752.8862260708902</v>
      </c>
      <c r="AR251" s="196">
        <f>IF(ISERROR($AQ251/(AB251+AC251+AD251)),"ns",IF($AQ251/(AB251+AC251+AD251)&gt;200%,"x"&amp;(ROUND($AQ251/(AB251+AC251+AD251),1)),IF($AQ251/(AB251+AC251+AD251)&lt;0,"ns",$AQ251/(AB251+AC251+AD251)-1)))</f>
        <v>-2.4362608356093052E-2</v>
      </c>
      <c r="AS251" s="214"/>
      <c r="AT251" s="214"/>
      <c r="AU251" s="214"/>
      <c r="AV251" s="214" t="b">
        <f t="shared" ref="AV251:AV267" si="110">AK251=AC251</f>
        <v>0</v>
      </c>
      <c r="AW251" s="214" t="b">
        <f t="shared" ref="AW251:AW267" si="111">AN251=AG251</f>
        <v>0</v>
      </c>
      <c r="AX251" s="214" t="b">
        <f t="shared" ref="AX251:AX267" si="112">ROUND(AQ251,2)=ROUND((AG251+AH251),2)</f>
        <v>0</v>
      </c>
      <c r="AY251" s="214" t="b">
        <f t="shared" ref="AY251:AY267" si="113">ROUND(AQ251,2)=ROUND((AG:AG+AH:AH),2)</f>
        <v>0</v>
      </c>
    </row>
    <row r="252" spans="1:51" ht="13">
      <c r="A252" s="126" t="s">
        <v>298</v>
      </c>
      <c r="B252" s="46" t="s">
        <v>299</v>
      </c>
      <c r="C252" s="123">
        <v>6</v>
      </c>
      <c r="D252" s="123">
        <v>82</v>
      </c>
      <c r="E252" s="123">
        <v>50</v>
      </c>
      <c r="F252" s="123">
        <v>-62</v>
      </c>
      <c r="G252" s="91">
        <v>76</v>
      </c>
      <c r="H252" s="123">
        <f t="shared" ref="H252:X252" si="114">H274</f>
        <v>13</v>
      </c>
      <c r="I252" s="123">
        <f t="shared" si="114"/>
        <v>-3</v>
      </c>
      <c r="J252" s="123">
        <f t="shared" si="114"/>
        <v>-69</v>
      </c>
      <c r="K252" s="175">
        <f t="shared" si="114"/>
        <v>-4.3326029999999953</v>
      </c>
      <c r="L252" s="91">
        <f t="shared" si="114"/>
        <v>-76.332602999999992</v>
      </c>
      <c r="M252" s="176">
        <f t="shared" si="114"/>
        <v>-72.290000000000006</v>
      </c>
      <c r="N252" s="176">
        <f t="shared" si="114"/>
        <v>-28.556000000000001</v>
      </c>
      <c r="O252" s="176">
        <f t="shared" si="114"/>
        <v>-13.499278750772001</v>
      </c>
      <c r="P252" s="176">
        <f t="shared" si="114"/>
        <v>-8.6240000000000006</v>
      </c>
      <c r="Q252" s="91">
        <f t="shared" si="114"/>
        <v>-50.679278750772006</v>
      </c>
      <c r="R252" s="176">
        <f t="shared" si="114"/>
        <v>9.3647185108776405</v>
      </c>
      <c r="S252" s="176">
        <f t="shared" si="114"/>
        <v>25.491601708055697</v>
      </c>
      <c r="T252" s="176">
        <f t="shared" si="114"/>
        <v>-21.385000406370782</v>
      </c>
      <c r="U252" s="176">
        <f t="shared" si="114"/>
        <v>31.74099999776729</v>
      </c>
      <c r="V252" s="91">
        <f t="shared" si="114"/>
        <v>35.847601299452208</v>
      </c>
      <c r="W252" s="176">
        <f t="shared" ref="W252" si="115">W274</f>
        <v>-27.056650000000001</v>
      </c>
      <c r="X252" s="176">
        <f t="shared" si="114"/>
        <v>-12.136384115335183</v>
      </c>
      <c r="Y252" s="176">
        <f t="shared" ref="Y252" si="116">Y274</f>
        <v>-3.9400000000000004</v>
      </c>
      <c r="Z252" s="176">
        <f t="shared" ref="Z252:AA252" si="117">Z274</f>
        <v>-21.6</v>
      </c>
      <c r="AA252" s="91">
        <f t="shared" si="117"/>
        <v>-37.676384115335182</v>
      </c>
      <c r="AB252" s="176">
        <f t="shared" ref="AB252:AC252" si="118">AB274</f>
        <v>103.51650659627447</v>
      </c>
      <c r="AC252" s="176">
        <f t="shared" si="118"/>
        <v>-81.688494000000006</v>
      </c>
      <c r="AD252" s="176">
        <f t="shared" ref="AD252:AF252" si="119">AD274</f>
        <v>11.998682999999998</v>
      </c>
      <c r="AE252" s="176">
        <f t="shared" si="119"/>
        <v>-12.310863596274469</v>
      </c>
      <c r="AF252" s="91">
        <f t="shared" si="119"/>
        <v>-82.000674596274479</v>
      </c>
      <c r="AG252" s="176">
        <f t="shared" ref="AG252:AH252" si="120">AG274</f>
        <v>1.173</v>
      </c>
      <c r="AH252" s="176">
        <f t="shared" si="120"/>
        <v>-15.877743000000001</v>
      </c>
      <c r="AI252" s="176">
        <f t="shared" ref="AI252" si="121">AI274</f>
        <v>-1.6049329999109383</v>
      </c>
      <c r="AK252" s="215">
        <f>AK274</f>
        <v>11.998682999999998</v>
      </c>
      <c r="AL252" s="196" t="str">
        <f t="shared" ref="AL252:AL266" si="122">IF(ISERROR($AH252/AK252),"ns",IF($AI252/AK252&gt;200%,"x"&amp;(ROUND($AI252/AK252,1)),IF($AI252/AK252&lt;0,"ns",$AI252/AK252-1)))</f>
        <v>ns</v>
      </c>
      <c r="AM252" s="216"/>
      <c r="AN252" s="215">
        <f>AN274</f>
        <v>-15.877743000000001</v>
      </c>
      <c r="AO252" s="196">
        <f t="shared" ref="AO252:AO267" si="123">IF(ISERROR($AI252/AN252),"ns",IF($AI252/AN252&gt;200%,"x"&amp;(ROUND($AI252/AN252,1)),IF($AI252/AN252&lt;0,"ns",$AI252/AN252-1)))</f>
        <v>-0.89891932374072703</v>
      </c>
      <c r="AP252" s="216"/>
      <c r="AQ252" s="215">
        <f>AQ274</f>
        <v>-16.309675999910937</v>
      </c>
      <c r="AR252" s="196" t="str">
        <f t="shared" ref="AR252:AR266" si="124">IF(ISERROR($AQ252/(AB252+AC252+AD252)),"ns",IF($AQ252/(AB252+AC252+AD252)&gt;200%,"x"&amp;(ROUND($AQ252/(AB252+AC252+AD252),1)),IF($AQ252/(AB252+AC252+AD252)&lt;0,"ns",$AQ252/(AB252+AC252+AD252)-1)))</f>
        <v>ns</v>
      </c>
      <c r="AS252" s="214"/>
      <c r="AT252" s="214"/>
      <c r="AU252" s="214"/>
      <c r="AV252" s="214" t="b">
        <f t="shared" si="110"/>
        <v>0</v>
      </c>
      <c r="AW252" s="214" t="b">
        <f t="shared" si="111"/>
        <v>0</v>
      </c>
      <c r="AX252" s="214" t="b">
        <f t="shared" si="112"/>
        <v>0</v>
      </c>
      <c r="AY252" s="214" t="b">
        <f t="shared" si="113"/>
        <v>0</v>
      </c>
    </row>
    <row r="253" spans="1:51" ht="13">
      <c r="A253" s="26" t="s">
        <v>300</v>
      </c>
      <c r="B253" s="34" t="s">
        <v>40</v>
      </c>
      <c r="C253" s="113">
        <v>-873</v>
      </c>
      <c r="D253" s="113">
        <v>-720</v>
      </c>
      <c r="E253" s="113">
        <v>-713</v>
      </c>
      <c r="F253" s="113">
        <v>-830</v>
      </c>
      <c r="G253" s="118">
        <v>-3136</v>
      </c>
      <c r="H253" s="107">
        <v>-910.65055064431397</v>
      </c>
      <c r="I253" s="107">
        <v>-752.47654182963402</v>
      </c>
      <c r="J253" s="107">
        <v>-738.11329358550404</v>
      </c>
      <c r="K253" s="107">
        <v>-785.65060491378301</v>
      </c>
      <c r="L253" s="108">
        <v>-3186.8909909732402</v>
      </c>
      <c r="M253" s="107">
        <v>-945.48076975806703</v>
      </c>
      <c r="N253" s="107">
        <v>-735.77491390627802</v>
      </c>
      <c r="O253" s="107">
        <v>-741.05299801067395</v>
      </c>
      <c r="P253" s="107">
        <v>-815.83270183597199</v>
      </c>
      <c r="Q253" s="108">
        <v>-3238.1413835109902</v>
      </c>
      <c r="R253" s="107">
        <v>-950.07188185602502</v>
      </c>
      <c r="S253" s="107">
        <v>-802.72494609214095</v>
      </c>
      <c r="T253" s="107">
        <v>-772.78597525319901</v>
      </c>
      <c r="U253" s="107">
        <v>-813.23053291143799</v>
      </c>
      <c r="V253" s="108">
        <v>-3338.8133361127998</v>
      </c>
      <c r="W253" s="107">
        <v>-1004.6428397252701</v>
      </c>
      <c r="X253" s="107">
        <v>-788.32528029893501</v>
      </c>
      <c r="Y253" s="107">
        <v>-802.85877905083601</v>
      </c>
      <c r="Z253" s="107">
        <v>-902.19897997720398</v>
      </c>
      <c r="AA253" s="108">
        <v>-3498.0258790522398</v>
      </c>
      <c r="AB253" s="107">
        <v>-1083.9760959908299</v>
      </c>
      <c r="AC253" s="107">
        <v>-917.08033798329097</v>
      </c>
      <c r="AD253" s="107">
        <v>-870.79421348801804</v>
      </c>
      <c r="AE253" s="107">
        <v>-911.19967980118201</v>
      </c>
      <c r="AF253" s="108">
        <v>-3783.05032726332</v>
      </c>
      <c r="AG253" s="107">
        <v>-1241.55455793594</v>
      </c>
      <c r="AH253" s="107">
        <v>-917.23733785075797</v>
      </c>
      <c r="AI253" s="107">
        <v>-901.08132427358203</v>
      </c>
      <c r="AK253" s="207">
        <v>-870.79421348801804</v>
      </c>
      <c r="AL253" s="196">
        <f t="shared" si="122"/>
        <v>3.4781019805181224E-2</v>
      </c>
      <c r="AM253" s="199"/>
      <c r="AN253" s="207">
        <v>-917.23733785075797</v>
      </c>
      <c r="AO253" s="196">
        <f t="shared" si="123"/>
        <v>-1.7613776620816868E-2</v>
      </c>
      <c r="AP253" s="199"/>
      <c r="AQ253" s="207">
        <v>-3059.8732200602799</v>
      </c>
      <c r="AR253" s="196">
        <f t="shared" si="124"/>
        <v>6.5470874247689936E-2</v>
      </c>
      <c r="AV253" s="146" t="b">
        <f t="shared" si="110"/>
        <v>0</v>
      </c>
      <c r="AW253" s="146" t="b">
        <f t="shared" si="111"/>
        <v>0</v>
      </c>
      <c r="AX253" s="146" t="b">
        <f t="shared" si="112"/>
        <v>0</v>
      </c>
      <c r="AY253" s="146" t="b">
        <f t="shared" si="113"/>
        <v>0</v>
      </c>
    </row>
    <row r="254" spans="1:51" ht="13">
      <c r="A254" s="109" t="s">
        <v>301</v>
      </c>
      <c r="B254" s="36" t="s">
        <v>42</v>
      </c>
      <c r="C254" s="110"/>
      <c r="D254" s="110"/>
      <c r="E254" s="110"/>
      <c r="F254" s="111"/>
      <c r="G254" s="112"/>
      <c r="H254" s="111">
        <v>-132</v>
      </c>
      <c r="I254" s="111">
        <v>-17.049999999999983</v>
      </c>
      <c r="J254" s="111">
        <v>0</v>
      </c>
      <c r="K254" s="111">
        <v>0</v>
      </c>
      <c r="L254" s="112">
        <v>-149.04999999999998</v>
      </c>
      <c r="M254" s="111">
        <v>-132.66</v>
      </c>
      <c r="N254" s="111">
        <v>-6.4799999999999782</v>
      </c>
      <c r="O254" s="111">
        <v>0</v>
      </c>
      <c r="P254" s="111">
        <v>0</v>
      </c>
      <c r="Q254" s="112">
        <v>-139.13999999999999</v>
      </c>
      <c r="R254" s="111">
        <v>-167.60560151104949</v>
      </c>
      <c r="S254" s="111">
        <v>-1.9357239663183701</v>
      </c>
      <c r="T254" s="111">
        <v>0</v>
      </c>
      <c r="U254" s="111">
        <v>0</v>
      </c>
      <c r="V254" s="112">
        <v>-169.54132547736785</v>
      </c>
      <c r="W254" s="111">
        <v>-185.5090039666857</v>
      </c>
      <c r="X254" s="111">
        <v>8.2096688127015049</v>
      </c>
      <c r="Y254" s="111">
        <v>0</v>
      </c>
      <c r="Z254" s="111">
        <v>5.6398418735170708E-7</v>
      </c>
      <c r="AA254" s="112">
        <v>-177.29933459</v>
      </c>
      <c r="AB254" s="111">
        <v>-199.61403759389529</v>
      </c>
      <c r="AC254" s="111">
        <v>-60.480091173117131</v>
      </c>
      <c r="AD254" s="111">
        <v>0</v>
      </c>
      <c r="AE254" s="111">
        <v>0</v>
      </c>
      <c r="AF254" s="112">
        <v>-260.09412876701242</v>
      </c>
      <c r="AG254" s="111">
        <v>-328.07143724532762</v>
      </c>
      <c r="AH254" s="111">
        <v>-6.5831934650994128E-2</v>
      </c>
      <c r="AI254" s="111">
        <v>0</v>
      </c>
      <c r="AK254" s="200">
        <v>0</v>
      </c>
      <c r="AL254" s="196" t="str">
        <f t="shared" si="122"/>
        <v>ns</v>
      </c>
      <c r="AM254" s="201"/>
      <c r="AN254" s="200">
        <v>-6.5831934650994128E-2</v>
      </c>
      <c r="AO254" s="196">
        <f t="shared" si="123"/>
        <v>-1</v>
      </c>
      <c r="AP254" s="201"/>
      <c r="AQ254" s="200">
        <v>-328.1372691799786</v>
      </c>
      <c r="AR254" s="196">
        <f t="shared" si="124"/>
        <v>0.26160967468019236</v>
      </c>
      <c r="AS254" s="202"/>
      <c r="AT254" s="202"/>
      <c r="AU254" s="202"/>
      <c r="AV254" s="202" t="b">
        <f t="shared" si="110"/>
        <v>0</v>
      </c>
      <c r="AW254" s="202" t="b">
        <f t="shared" si="111"/>
        <v>0</v>
      </c>
      <c r="AX254" s="202" t="b">
        <f t="shared" si="112"/>
        <v>1</v>
      </c>
      <c r="AY254" s="202" t="b">
        <f t="shared" si="113"/>
        <v>1</v>
      </c>
    </row>
    <row r="255" spans="1:51" ht="13">
      <c r="A255" s="26" t="s">
        <v>302</v>
      </c>
      <c r="B255" s="33" t="s">
        <v>44</v>
      </c>
      <c r="C255" s="73">
        <v>541</v>
      </c>
      <c r="D255" s="73">
        <v>761</v>
      </c>
      <c r="E255" s="73">
        <v>396</v>
      </c>
      <c r="F255" s="73">
        <v>223</v>
      </c>
      <c r="G255" s="74">
        <v>1921</v>
      </c>
      <c r="H255" s="73">
        <v>309.24068972146199</v>
      </c>
      <c r="I255" s="73">
        <v>573.57280288359698</v>
      </c>
      <c r="J255" s="73">
        <v>657.81420497156296</v>
      </c>
      <c r="K255" s="73">
        <v>462.253962754177</v>
      </c>
      <c r="L255" s="74">
        <v>2002.8816603308001</v>
      </c>
      <c r="M255" s="164">
        <v>475.35372778264599</v>
      </c>
      <c r="N255" s="164">
        <v>634.440076289594</v>
      </c>
      <c r="O255" s="164">
        <v>495.133439750972</v>
      </c>
      <c r="P255" s="164">
        <v>488.96076161293303</v>
      </c>
      <c r="Q255" s="74">
        <v>2093.8880054361398</v>
      </c>
      <c r="R255" s="164">
        <v>380.83220563652799</v>
      </c>
      <c r="S255" s="164">
        <v>727.98587820914497</v>
      </c>
      <c r="T255" s="164">
        <v>523.82563842888101</v>
      </c>
      <c r="U255" s="164">
        <v>396.902079238689</v>
      </c>
      <c r="V255" s="74">
        <v>2029.5458015132399</v>
      </c>
      <c r="W255" s="164">
        <v>334.08755121514901</v>
      </c>
      <c r="X255" s="164">
        <v>678.57140866015504</v>
      </c>
      <c r="Y255" s="164">
        <v>594.02435484972898</v>
      </c>
      <c r="Z255" s="164">
        <v>498.57926040749902</v>
      </c>
      <c r="AA255" s="74">
        <v>2105.2625751325299</v>
      </c>
      <c r="AB255" s="164">
        <v>503.05742023448499</v>
      </c>
      <c r="AC255" s="164">
        <v>788.95420649133098</v>
      </c>
      <c r="AD255" s="164">
        <v>707.70811331276298</v>
      </c>
      <c r="AE255" s="164">
        <v>514.39759421146505</v>
      </c>
      <c r="AF255" s="74">
        <v>2514.1173342500401</v>
      </c>
      <c r="AG255" s="164">
        <v>423.36793340399402</v>
      </c>
      <c r="AH255" s="164">
        <v>643.87238393904704</v>
      </c>
      <c r="AI255" s="164">
        <v>625.77268866756901</v>
      </c>
      <c r="AK255" s="206">
        <v>707.70811331276298</v>
      </c>
      <c r="AL255" s="196">
        <f t="shared" si="122"/>
        <v>-0.1157757316948882</v>
      </c>
      <c r="AM255" s="196"/>
      <c r="AN255" s="206">
        <v>643.87238393904704</v>
      </c>
      <c r="AO255" s="196">
        <f t="shared" si="123"/>
        <v>-2.8110687339545026E-2</v>
      </c>
      <c r="AP255" s="196"/>
      <c r="AQ255" s="206">
        <v>1693.0130060106101</v>
      </c>
      <c r="AR255" s="196">
        <f t="shared" si="124"/>
        <v>-0.15337485943007789</v>
      </c>
      <c r="AV255" s="146" t="b">
        <f t="shared" si="110"/>
        <v>0</v>
      </c>
      <c r="AW255" s="146" t="b">
        <f t="shared" si="111"/>
        <v>0</v>
      </c>
      <c r="AX255" s="146" t="b">
        <f t="shared" si="112"/>
        <v>0</v>
      </c>
      <c r="AY255" s="146" t="b">
        <f t="shared" si="113"/>
        <v>0</v>
      </c>
    </row>
    <row r="256" spans="1:51" ht="13">
      <c r="A256" s="26" t="s">
        <v>303</v>
      </c>
      <c r="B256" s="34" t="s">
        <v>46</v>
      </c>
      <c r="C256" s="113">
        <v>-81</v>
      </c>
      <c r="D256" s="113">
        <v>-384</v>
      </c>
      <c r="E256" s="113">
        <v>-78</v>
      </c>
      <c r="F256" s="113">
        <v>-112</v>
      </c>
      <c r="G256" s="118">
        <v>-655</v>
      </c>
      <c r="H256" s="107">
        <v>-121.822</v>
      </c>
      <c r="I256" s="107">
        <v>-165.97300000000001</v>
      </c>
      <c r="J256" s="107">
        <v>-165.99</v>
      </c>
      <c r="K256" s="107">
        <v>-103.38800000000001</v>
      </c>
      <c r="L256" s="108">
        <v>-557.173</v>
      </c>
      <c r="M256" s="107">
        <v>-146.202</v>
      </c>
      <c r="N256" s="107">
        <v>-81.376000000000005</v>
      </c>
      <c r="O256" s="107">
        <v>-53.6708203081485</v>
      </c>
      <c r="P256" s="107">
        <v>-37.122971957903999</v>
      </c>
      <c r="Q256" s="108">
        <v>-318.37179226605201</v>
      </c>
      <c r="R256" s="107">
        <v>-64.389440506175902</v>
      </c>
      <c r="S256" s="107">
        <v>45.20443279237</v>
      </c>
      <c r="T256" s="107">
        <v>56.818065759388098</v>
      </c>
      <c r="U256" s="107">
        <v>26.397072585282199</v>
      </c>
      <c r="V256" s="108">
        <v>64.030130630864505</v>
      </c>
      <c r="W256" s="107">
        <v>9.6425764471959301</v>
      </c>
      <c r="X256" s="107">
        <v>-69.084094929582804</v>
      </c>
      <c r="Y256" s="107">
        <v>-45.344404428824099</v>
      </c>
      <c r="Z256" s="107">
        <v>-54.832077890202697</v>
      </c>
      <c r="AA256" s="108">
        <v>-159.61800080141401</v>
      </c>
      <c r="AB256" s="107">
        <v>-159.528452770749</v>
      </c>
      <c r="AC256" s="107">
        <v>-341.674911093699</v>
      </c>
      <c r="AD256" s="107">
        <v>-217.42308244668999</v>
      </c>
      <c r="AE256" s="107">
        <v>-110.633990573161</v>
      </c>
      <c r="AF256" s="108">
        <v>-829.26043688430002</v>
      </c>
      <c r="AG256" s="107">
        <v>-67.290000000000006</v>
      </c>
      <c r="AH256" s="107">
        <v>40.707824760229499</v>
      </c>
      <c r="AI256" s="107">
        <v>-11.737073530943899</v>
      </c>
      <c r="AK256" s="207">
        <v>-217.42308244668999</v>
      </c>
      <c r="AL256" s="196">
        <f t="shared" si="122"/>
        <v>-0.94601735290078171</v>
      </c>
      <c r="AM256" s="199"/>
      <c r="AN256" s="207">
        <v>40.707824760229499</v>
      </c>
      <c r="AO256" s="196" t="str">
        <f t="shared" si="123"/>
        <v>ns</v>
      </c>
      <c r="AP256" s="199"/>
      <c r="AQ256" s="207">
        <v>-38.319248770714502</v>
      </c>
      <c r="AR256" s="196">
        <f t="shared" si="124"/>
        <v>-0.94667709633090269</v>
      </c>
      <c r="AV256" s="146" t="b">
        <f t="shared" si="110"/>
        <v>0</v>
      </c>
      <c r="AW256" s="146" t="b">
        <f t="shared" si="111"/>
        <v>0</v>
      </c>
      <c r="AX256" s="146" t="b">
        <f t="shared" si="112"/>
        <v>0</v>
      </c>
      <c r="AY256" s="146" t="b">
        <f t="shared" si="113"/>
        <v>0</v>
      </c>
    </row>
    <row r="257" spans="1:51" ht="13">
      <c r="A257" s="109" t="s">
        <v>304</v>
      </c>
      <c r="B257" s="36" t="s">
        <v>48</v>
      </c>
      <c r="C257" s="110"/>
      <c r="D257" s="110"/>
      <c r="E257" s="110"/>
      <c r="F257" s="111"/>
      <c r="G257" s="112"/>
      <c r="H257" s="111">
        <v>0</v>
      </c>
      <c r="I257" s="111">
        <v>-50</v>
      </c>
      <c r="J257" s="111">
        <v>-50</v>
      </c>
      <c r="K257" s="111">
        <v>0</v>
      </c>
      <c r="L257" s="112">
        <v>-100</v>
      </c>
      <c r="M257" s="111">
        <v>-40</v>
      </c>
      <c r="N257" s="111">
        <v>0</v>
      </c>
      <c r="O257" s="111">
        <v>-75</v>
      </c>
      <c r="P257" s="111">
        <v>0</v>
      </c>
      <c r="Q257" s="112">
        <v>-115</v>
      </c>
      <c r="R257" s="111">
        <v>0</v>
      </c>
      <c r="S257" s="111">
        <v>0</v>
      </c>
      <c r="T257" s="111">
        <v>0</v>
      </c>
      <c r="U257" s="111">
        <v>0</v>
      </c>
      <c r="V257" s="112">
        <v>0</v>
      </c>
      <c r="W257" s="111">
        <v>0</v>
      </c>
      <c r="X257" s="111">
        <v>0</v>
      </c>
      <c r="Y257" s="111">
        <v>0</v>
      </c>
      <c r="Z257" s="111">
        <v>0</v>
      </c>
      <c r="AA257" s="112">
        <v>0</v>
      </c>
      <c r="AB257" s="111">
        <v>0</v>
      </c>
      <c r="AC257" s="111">
        <v>0</v>
      </c>
      <c r="AD257" s="111">
        <v>0</v>
      </c>
      <c r="AE257" s="111">
        <v>0</v>
      </c>
      <c r="AF257" s="112">
        <v>0</v>
      </c>
      <c r="AG257" s="111">
        <v>0</v>
      </c>
      <c r="AH257" s="111">
        <v>0</v>
      </c>
      <c r="AI257" s="111">
        <v>0</v>
      </c>
      <c r="AK257" s="200">
        <v>0</v>
      </c>
      <c r="AL257" s="196" t="str">
        <f t="shared" si="122"/>
        <v>ns</v>
      </c>
      <c r="AM257" s="201"/>
      <c r="AN257" s="200">
        <v>0</v>
      </c>
      <c r="AO257" s="196" t="str">
        <f t="shared" si="123"/>
        <v>ns</v>
      </c>
      <c r="AP257" s="201"/>
      <c r="AQ257" s="200">
        <v>0</v>
      </c>
      <c r="AR257" s="196" t="str">
        <f t="shared" si="124"/>
        <v>ns</v>
      </c>
      <c r="AS257" s="202"/>
      <c r="AT257" s="202"/>
      <c r="AU257" s="202"/>
      <c r="AV257" s="202" t="b">
        <f t="shared" si="110"/>
        <v>1</v>
      </c>
      <c r="AW257" s="202" t="b">
        <f t="shared" si="111"/>
        <v>1</v>
      </c>
      <c r="AX257" s="202" t="b">
        <f t="shared" si="112"/>
        <v>1</v>
      </c>
      <c r="AY257" s="202" t="b">
        <f t="shared" si="113"/>
        <v>1</v>
      </c>
    </row>
    <row r="258" spans="1:51" ht="13">
      <c r="A258" s="26" t="s">
        <v>305</v>
      </c>
      <c r="B258" s="34" t="s">
        <v>50</v>
      </c>
      <c r="C258" s="113">
        <v>64</v>
      </c>
      <c r="D258" s="113">
        <v>-45</v>
      </c>
      <c r="E258" s="113">
        <v>59</v>
      </c>
      <c r="F258" s="113">
        <v>-18</v>
      </c>
      <c r="G258" s="118">
        <v>60</v>
      </c>
      <c r="H258" s="113">
        <v>62.100999999999999</v>
      </c>
      <c r="I258" s="113">
        <v>61.185000000000002</v>
      </c>
      <c r="J258" s="113">
        <v>59.002000000000002</v>
      </c>
      <c r="K258" s="113">
        <v>29.196999999999999</v>
      </c>
      <c r="L258" s="118">
        <v>211.48500000000001</v>
      </c>
      <c r="M258" s="165">
        <v>69.349000000000004</v>
      </c>
      <c r="N258" s="165">
        <v>59.651000000000003</v>
      </c>
      <c r="O258" s="165">
        <v>163</v>
      </c>
      <c r="P258" s="165">
        <v>-15.246</v>
      </c>
      <c r="Q258" s="118">
        <v>276.75400000000002</v>
      </c>
      <c r="R258" s="165">
        <v>1.0660000000000001</v>
      </c>
      <c r="S258" s="165">
        <v>-0.26600000000000001</v>
      </c>
      <c r="T258" s="165">
        <v>0.97</v>
      </c>
      <c r="U258" s="165">
        <v>-1.39</v>
      </c>
      <c r="V258" s="118">
        <v>0.38</v>
      </c>
      <c r="W258" s="165">
        <v>-0.192</v>
      </c>
      <c r="X258" s="165">
        <v>-0.95899999999999996</v>
      </c>
      <c r="Y258" s="165">
        <v>2.1989999999999998</v>
      </c>
      <c r="Z258" s="165">
        <v>3.1429999999999998</v>
      </c>
      <c r="AA258" s="118">
        <v>4.1909999999999998</v>
      </c>
      <c r="AB258" s="165">
        <v>1.59483215520782</v>
      </c>
      <c r="AC258" s="165">
        <v>2.7461653463257498</v>
      </c>
      <c r="AD258" s="165">
        <v>0.34001566985766501</v>
      </c>
      <c r="AE258" s="165">
        <v>2.3078529489203299</v>
      </c>
      <c r="AF258" s="118">
        <v>6.9888661203115596</v>
      </c>
      <c r="AG258" s="165">
        <v>1.57366752302855</v>
      </c>
      <c r="AH258" s="165">
        <v>1.8052546692900899</v>
      </c>
      <c r="AI258" s="165">
        <v>2.1086923931546</v>
      </c>
      <c r="AK258" s="208">
        <v>0.34001566985766501</v>
      </c>
      <c r="AL258" s="196" t="str">
        <f t="shared" si="122"/>
        <v>x6.2</v>
      </c>
      <c r="AM258" s="199"/>
      <c r="AN258" s="208">
        <v>1.8052546692900899</v>
      </c>
      <c r="AO258" s="196">
        <f t="shared" si="123"/>
        <v>0.16808582690653617</v>
      </c>
      <c r="AP258" s="199"/>
      <c r="AQ258" s="208">
        <v>5.4876145854732403</v>
      </c>
      <c r="AR258" s="196">
        <f t="shared" si="124"/>
        <v>0.17231342543782624</v>
      </c>
      <c r="AV258" s="146" t="b">
        <f t="shared" si="110"/>
        <v>0</v>
      </c>
      <c r="AW258" s="146" t="b">
        <f t="shared" si="111"/>
        <v>0</v>
      </c>
      <c r="AX258" s="146" t="b">
        <f t="shared" si="112"/>
        <v>0</v>
      </c>
      <c r="AY258" s="146" t="b">
        <f t="shared" si="113"/>
        <v>0</v>
      </c>
    </row>
    <row r="259" spans="1:51" ht="13">
      <c r="A259" s="26" t="s">
        <v>306</v>
      </c>
      <c r="B259" s="34" t="s">
        <v>52</v>
      </c>
      <c r="C259" s="113">
        <v>1</v>
      </c>
      <c r="D259" s="113">
        <v>0</v>
      </c>
      <c r="E259" s="113">
        <v>0</v>
      </c>
      <c r="F259" s="113">
        <v>-8</v>
      </c>
      <c r="G259" s="118">
        <v>-7</v>
      </c>
      <c r="H259" s="113">
        <v>0.435</v>
      </c>
      <c r="I259" s="113">
        <v>0.372</v>
      </c>
      <c r="J259" s="113">
        <v>-7.0000000000000007E-2</v>
      </c>
      <c r="K259" s="113">
        <v>0.08</v>
      </c>
      <c r="L259" s="118">
        <v>0.81699999999999995</v>
      </c>
      <c r="M259" s="165">
        <v>-1.4E-2</v>
      </c>
      <c r="N259" s="165">
        <v>4.0000000000000001E-3</v>
      </c>
      <c r="O259" s="165">
        <v>2.3519999999999999</v>
      </c>
      <c r="P259" s="165">
        <v>10.285</v>
      </c>
      <c r="Q259" s="118">
        <v>12.627000000000001</v>
      </c>
      <c r="R259" s="165">
        <v>-4.0000000000000001E-3</v>
      </c>
      <c r="S259" s="165">
        <v>13.385</v>
      </c>
      <c r="T259" s="165">
        <v>0.63100000000000001</v>
      </c>
      <c r="U259" s="165">
        <v>-0.313</v>
      </c>
      <c r="V259" s="118">
        <v>13.699</v>
      </c>
      <c r="W259" s="165">
        <v>2.5419999999999998</v>
      </c>
      <c r="X259" s="165">
        <v>-0.01</v>
      </c>
      <c r="Y259" s="165">
        <v>-3.4409999999999998</v>
      </c>
      <c r="Z259" s="165">
        <v>6.95</v>
      </c>
      <c r="AA259" s="118">
        <v>6.0410000000000004</v>
      </c>
      <c r="AB259" s="165">
        <v>-0.17899999999999999</v>
      </c>
      <c r="AC259" s="165">
        <v>-9.4E-2</v>
      </c>
      <c r="AD259" s="165">
        <v>1.1970000000000001</v>
      </c>
      <c r="AE259" s="165">
        <v>-2.5999999999999999E-2</v>
      </c>
      <c r="AF259" s="118">
        <v>0.89800000000000002</v>
      </c>
      <c r="AG259" s="165">
        <v>0.13900000000000001</v>
      </c>
      <c r="AH259" s="165">
        <v>-37.048999999999999</v>
      </c>
      <c r="AI259" s="165">
        <v>-2.5779999999999998</v>
      </c>
      <c r="AK259" s="208">
        <v>1.1970000000000001</v>
      </c>
      <c r="AL259" s="196" t="str">
        <f t="shared" si="122"/>
        <v>ns</v>
      </c>
      <c r="AM259" s="199"/>
      <c r="AN259" s="208">
        <v>-37.048999999999999</v>
      </c>
      <c r="AO259" s="196">
        <f t="shared" si="123"/>
        <v>-0.93041647547842043</v>
      </c>
      <c r="AP259" s="199"/>
      <c r="AQ259" s="208">
        <v>-39.488</v>
      </c>
      <c r="AR259" s="196" t="str">
        <f t="shared" si="124"/>
        <v>ns</v>
      </c>
      <c r="AV259" s="146" t="b">
        <f t="shared" si="110"/>
        <v>0</v>
      </c>
      <c r="AW259" s="146" t="b">
        <f t="shared" si="111"/>
        <v>0</v>
      </c>
      <c r="AX259" s="146" t="b">
        <f t="shared" si="112"/>
        <v>0</v>
      </c>
      <c r="AY259" s="146" t="b">
        <f t="shared" si="113"/>
        <v>0</v>
      </c>
    </row>
    <row r="260" spans="1:51" ht="13">
      <c r="A260" s="26" t="s">
        <v>307</v>
      </c>
      <c r="B260" s="34" t="s">
        <v>54</v>
      </c>
      <c r="C260" s="113">
        <v>0</v>
      </c>
      <c r="D260" s="113">
        <v>0</v>
      </c>
      <c r="E260" s="113">
        <v>0</v>
      </c>
      <c r="F260" s="113">
        <v>0</v>
      </c>
      <c r="G260" s="118">
        <v>0</v>
      </c>
      <c r="H260" s="113">
        <v>0</v>
      </c>
      <c r="I260" s="113">
        <v>0</v>
      </c>
      <c r="J260" s="113">
        <v>0</v>
      </c>
      <c r="K260" s="113">
        <v>0</v>
      </c>
      <c r="L260" s="118">
        <v>0</v>
      </c>
      <c r="M260" s="165">
        <v>0</v>
      </c>
      <c r="N260" s="165">
        <v>0</v>
      </c>
      <c r="O260" s="165">
        <v>0</v>
      </c>
      <c r="P260" s="165">
        <v>0</v>
      </c>
      <c r="Q260" s="118">
        <v>0</v>
      </c>
      <c r="R260" s="165">
        <v>0</v>
      </c>
      <c r="S260" s="165">
        <v>0</v>
      </c>
      <c r="T260" s="165">
        <v>0</v>
      </c>
      <c r="U260" s="165">
        <v>0</v>
      </c>
      <c r="V260" s="118">
        <v>0</v>
      </c>
      <c r="W260" s="165">
        <v>0</v>
      </c>
      <c r="X260" s="165">
        <v>0</v>
      </c>
      <c r="Y260" s="165">
        <v>0</v>
      </c>
      <c r="Z260" s="165">
        <v>21.661000000000001</v>
      </c>
      <c r="AA260" s="118">
        <v>21.661000000000001</v>
      </c>
      <c r="AB260" s="165">
        <v>0</v>
      </c>
      <c r="AC260" s="165">
        <v>0</v>
      </c>
      <c r="AD260" s="165">
        <v>0</v>
      </c>
      <c r="AE260" s="165">
        <v>0</v>
      </c>
      <c r="AF260" s="118">
        <v>0</v>
      </c>
      <c r="AG260" s="165">
        <v>0</v>
      </c>
      <c r="AH260" s="165">
        <v>0</v>
      </c>
      <c r="AI260" s="165">
        <v>6.1734623126250499E-2</v>
      </c>
      <c r="AK260" s="208">
        <v>0</v>
      </c>
      <c r="AL260" s="196" t="str">
        <f t="shared" si="122"/>
        <v>ns</v>
      </c>
      <c r="AM260" s="199"/>
      <c r="AN260" s="208">
        <v>0</v>
      </c>
      <c r="AO260" s="196" t="str">
        <f t="shared" si="123"/>
        <v>ns</v>
      </c>
      <c r="AP260" s="199"/>
      <c r="AQ260" s="208">
        <v>6.1734623126250499E-2</v>
      </c>
      <c r="AR260" s="196" t="str">
        <f t="shared" si="124"/>
        <v>ns</v>
      </c>
      <c r="AV260" s="146" t="b">
        <f t="shared" si="110"/>
        <v>1</v>
      </c>
      <c r="AW260" s="146" t="b">
        <f t="shared" si="111"/>
        <v>1</v>
      </c>
      <c r="AX260" s="146" t="b">
        <f t="shared" si="112"/>
        <v>0</v>
      </c>
      <c r="AY260" s="146" t="b">
        <f t="shared" si="113"/>
        <v>0</v>
      </c>
    </row>
    <row r="261" spans="1:51" ht="13">
      <c r="A261" s="26" t="s">
        <v>308</v>
      </c>
      <c r="B261" s="33" t="s">
        <v>56</v>
      </c>
      <c r="C261" s="73">
        <v>525</v>
      </c>
      <c r="D261" s="73">
        <v>332</v>
      </c>
      <c r="E261" s="73">
        <v>377</v>
      </c>
      <c r="F261" s="73">
        <v>85</v>
      </c>
      <c r="G261" s="74">
        <v>1319</v>
      </c>
      <c r="H261" s="73">
        <v>249.95468972146199</v>
      </c>
      <c r="I261" s="73">
        <v>469.15680288359698</v>
      </c>
      <c r="J261" s="73">
        <v>550.75620497156297</v>
      </c>
      <c r="K261" s="73">
        <v>388.14296275417701</v>
      </c>
      <c r="L261" s="74">
        <v>1658.0106603308</v>
      </c>
      <c r="M261" s="164">
        <v>398.48672778264603</v>
      </c>
      <c r="N261" s="164">
        <v>612.719076289594</v>
      </c>
      <c r="O261" s="164">
        <v>606.81461944282398</v>
      </c>
      <c r="P261" s="164">
        <v>446.87678965502801</v>
      </c>
      <c r="Q261" s="74">
        <v>2064.8972131700898</v>
      </c>
      <c r="R261" s="164">
        <v>317.50476513035198</v>
      </c>
      <c r="S261" s="164">
        <v>786.30931100151497</v>
      </c>
      <c r="T261" s="164">
        <v>582.244704188269</v>
      </c>
      <c r="U261" s="164">
        <v>421.59615182397198</v>
      </c>
      <c r="V261" s="74">
        <v>2107.6549321441098</v>
      </c>
      <c r="W261" s="164">
        <v>346.08012766234498</v>
      </c>
      <c r="X261" s="164">
        <v>608.51831373057303</v>
      </c>
      <c r="Y261" s="164">
        <v>547.43795042090505</v>
      </c>
      <c r="Z261" s="164">
        <v>475.501182517296</v>
      </c>
      <c r="AA261" s="74">
        <v>1977.5375743311199</v>
      </c>
      <c r="AB261" s="164">
        <v>344.94479961894302</v>
      </c>
      <c r="AC261" s="164">
        <v>449.93146074395798</v>
      </c>
      <c r="AD261" s="164">
        <v>491.82204653593101</v>
      </c>
      <c r="AE261" s="164">
        <v>406.04545658722498</v>
      </c>
      <c r="AF261" s="74">
        <v>1692.7437634860601</v>
      </c>
      <c r="AG261" s="164">
        <v>357.79060092702201</v>
      </c>
      <c r="AH261" s="164">
        <v>649.33646336856702</v>
      </c>
      <c r="AI261" s="164">
        <v>613.628042152906</v>
      </c>
      <c r="AK261" s="206">
        <v>491.82204653593101</v>
      </c>
      <c r="AL261" s="196">
        <f t="shared" si="122"/>
        <v>0.24766273995827515</v>
      </c>
      <c r="AM261" s="196"/>
      <c r="AN261" s="206">
        <v>649.33646336856702</v>
      </c>
      <c r="AO261" s="196">
        <f t="shared" si="123"/>
        <v>-5.4992170053744127E-2</v>
      </c>
      <c r="AP261" s="196"/>
      <c r="AQ261" s="206">
        <v>1620.7551064485001</v>
      </c>
      <c r="AR261" s="196">
        <f t="shared" si="124"/>
        <v>0.25962325259819719</v>
      </c>
      <c r="AV261" s="146" t="b">
        <f t="shared" si="110"/>
        <v>0</v>
      </c>
      <c r="AW261" s="146" t="b">
        <f t="shared" si="111"/>
        <v>0</v>
      </c>
      <c r="AX261" s="146" t="b">
        <f t="shared" si="112"/>
        <v>0</v>
      </c>
      <c r="AY261" s="146" t="b">
        <f t="shared" si="113"/>
        <v>0</v>
      </c>
    </row>
    <row r="262" spans="1:51" ht="13">
      <c r="A262" s="26" t="s">
        <v>309</v>
      </c>
      <c r="B262" s="34" t="s">
        <v>58</v>
      </c>
      <c r="C262" s="113">
        <v>-181</v>
      </c>
      <c r="D262" s="113">
        <v>-217</v>
      </c>
      <c r="E262" s="113">
        <v>-53</v>
      </c>
      <c r="F262" s="113">
        <v>-3</v>
      </c>
      <c r="G262" s="118">
        <v>-454</v>
      </c>
      <c r="H262" s="113">
        <v>-80.548721846194596</v>
      </c>
      <c r="I262" s="113">
        <v>-107.01542457331701</v>
      </c>
      <c r="J262" s="113">
        <v>-73.284123229868001</v>
      </c>
      <c r="K262" s="113">
        <v>-109.396596489478</v>
      </c>
      <c r="L262" s="118">
        <v>-370.24486613885699</v>
      </c>
      <c r="M262" s="165">
        <v>-84.389068890634405</v>
      </c>
      <c r="N262" s="165">
        <v>-165.92974443613301</v>
      </c>
      <c r="O262" s="165">
        <v>-196.515710481295</v>
      </c>
      <c r="P262" s="165">
        <v>-263.33331800242399</v>
      </c>
      <c r="Q262" s="118">
        <v>-710.16784181048695</v>
      </c>
      <c r="R262" s="165">
        <v>-107.959225733765</v>
      </c>
      <c r="S262" s="165">
        <v>-197.09613491463401</v>
      </c>
      <c r="T262" s="165">
        <v>-166.45295333640601</v>
      </c>
      <c r="U262" s="165">
        <v>-78.726685963281696</v>
      </c>
      <c r="V262" s="118">
        <v>-550.23499994808799</v>
      </c>
      <c r="W262" s="165">
        <v>-129.408847105608</v>
      </c>
      <c r="X262" s="165">
        <v>-148.200986309021</v>
      </c>
      <c r="Y262" s="165">
        <v>-62.8530423816051</v>
      </c>
      <c r="Z262" s="165">
        <v>-66.9593305349334</v>
      </c>
      <c r="AA262" s="118">
        <v>-407.42220633116801</v>
      </c>
      <c r="AB262" s="165">
        <v>-55.700033655251502</v>
      </c>
      <c r="AC262" s="165">
        <v>-47.412779236923498</v>
      </c>
      <c r="AD262" s="165">
        <v>-119.49721040154</v>
      </c>
      <c r="AE262" s="165">
        <v>-55.127758607754302</v>
      </c>
      <c r="AF262" s="118">
        <v>-277.73778190146902</v>
      </c>
      <c r="AG262" s="165">
        <v>-65.918002770957699</v>
      </c>
      <c r="AH262" s="165">
        <v>-153.35630760304099</v>
      </c>
      <c r="AI262" s="165">
        <v>-135.46695873313001</v>
      </c>
      <c r="AK262" s="208">
        <v>-119.49721040154</v>
      </c>
      <c r="AL262" s="196">
        <f t="shared" si="122"/>
        <v>0.13364118106127942</v>
      </c>
      <c r="AM262" s="199"/>
      <c r="AN262" s="208">
        <v>-153.35630760304099</v>
      </c>
      <c r="AO262" s="196">
        <f t="shared" si="123"/>
        <v>-0.11665218828962098</v>
      </c>
      <c r="AP262" s="199"/>
      <c r="AQ262" s="208">
        <v>-354.74126910712903</v>
      </c>
      <c r="AR262" s="196">
        <f t="shared" si="124"/>
        <v>0.59355479083292684</v>
      </c>
      <c r="AV262" s="146" t="b">
        <f t="shared" si="110"/>
        <v>0</v>
      </c>
      <c r="AW262" s="146" t="b">
        <f t="shared" si="111"/>
        <v>0</v>
      </c>
      <c r="AX262" s="146" t="b">
        <f t="shared" si="112"/>
        <v>0</v>
      </c>
      <c r="AY262" s="146" t="b">
        <f t="shared" si="113"/>
        <v>0</v>
      </c>
    </row>
    <row r="263" spans="1:51" ht="13">
      <c r="A263" s="26" t="s">
        <v>310</v>
      </c>
      <c r="B263" s="34" t="s">
        <v>60</v>
      </c>
      <c r="C263" s="113">
        <v>0</v>
      </c>
      <c r="D263" s="113">
        <v>-1</v>
      </c>
      <c r="E263" s="113">
        <v>-1</v>
      </c>
      <c r="F263" s="113">
        <v>0</v>
      </c>
      <c r="G263" s="118">
        <v>-2</v>
      </c>
      <c r="H263" s="113">
        <v>-9.0999999999999998E-2</v>
      </c>
      <c r="I263" s="113">
        <v>11.255000000000001</v>
      </c>
      <c r="J263" s="113">
        <v>-0.35699999999999998</v>
      </c>
      <c r="K263" s="113">
        <v>0.09</v>
      </c>
      <c r="L263" s="118">
        <v>10.897</v>
      </c>
      <c r="M263" s="165">
        <v>0</v>
      </c>
      <c r="N263" s="165">
        <v>0</v>
      </c>
      <c r="O263" s="165">
        <v>0</v>
      </c>
      <c r="P263" s="165">
        <v>0</v>
      </c>
      <c r="Q263" s="118">
        <v>0</v>
      </c>
      <c r="R263" s="165">
        <v>0</v>
      </c>
      <c r="S263" s="165">
        <v>0</v>
      </c>
      <c r="T263" s="165">
        <v>0</v>
      </c>
      <c r="U263" s="165">
        <v>0</v>
      </c>
      <c r="V263" s="118">
        <v>0</v>
      </c>
      <c r="W263" s="165">
        <v>0</v>
      </c>
      <c r="X263" s="165">
        <v>0</v>
      </c>
      <c r="Y263" s="165">
        <v>0</v>
      </c>
      <c r="Z263" s="165">
        <v>0</v>
      </c>
      <c r="AA263" s="118">
        <v>0</v>
      </c>
      <c r="AB263" s="165">
        <v>0</v>
      </c>
      <c r="AC263" s="165">
        <v>0</v>
      </c>
      <c r="AD263" s="165">
        <v>0</v>
      </c>
      <c r="AE263" s="165">
        <v>0</v>
      </c>
      <c r="AF263" s="118">
        <v>0</v>
      </c>
      <c r="AG263" s="165">
        <v>0</v>
      </c>
      <c r="AH263" s="165">
        <v>0</v>
      </c>
      <c r="AI263" s="165">
        <v>0</v>
      </c>
      <c r="AK263" s="208">
        <v>0</v>
      </c>
      <c r="AL263" s="196" t="str">
        <f t="shared" si="122"/>
        <v>ns</v>
      </c>
      <c r="AM263" s="199"/>
      <c r="AN263" s="208">
        <v>0</v>
      </c>
      <c r="AO263" s="196" t="str">
        <f t="shared" si="123"/>
        <v>ns</v>
      </c>
      <c r="AP263" s="199"/>
      <c r="AQ263" s="208">
        <v>0</v>
      </c>
      <c r="AR263" s="196" t="str">
        <f t="shared" si="124"/>
        <v>ns</v>
      </c>
      <c r="AV263" s="146" t="b">
        <f t="shared" si="110"/>
        <v>1</v>
      </c>
      <c r="AW263" s="146" t="b">
        <f t="shared" si="111"/>
        <v>1</v>
      </c>
      <c r="AX263" s="146" t="b">
        <f t="shared" si="112"/>
        <v>1</v>
      </c>
      <c r="AY263" s="146" t="b">
        <f t="shared" si="113"/>
        <v>1</v>
      </c>
    </row>
    <row r="264" spans="1:51" ht="13">
      <c r="A264" s="26" t="s">
        <v>311</v>
      </c>
      <c r="B264" s="33" t="s">
        <v>62</v>
      </c>
      <c r="C264" s="73">
        <v>344</v>
      </c>
      <c r="D264" s="73">
        <v>114</v>
      </c>
      <c r="E264" s="73">
        <v>323</v>
      </c>
      <c r="F264" s="73">
        <v>82</v>
      </c>
      <c r="G264" s="74">
        <v>863</v>
      </c>
      <c r="H264" s="73">
        <v>169.314967875268</v>
      </c>
      <c r="I264" s="73">
        <v>373.39637831028</v>
      </c>
      <c r="J264" s="73">
        <v>477.11508174169501</v>
      </c>
      <c r="K264" s="73">
        <v>278.83636626470002</v>
      </c>
      <c r="L264" s="74">
        <v>1298.6627941919401</v>
      </c>
      <c r="M264" s="164">
        <v>314.09765889201202</v>
      </c>
      <c r="N264" s="164">
        <v>446.78933185346102</v>
      </c>
      <c r="O264" s="164">
        <v>410.29890896152898</v>
      </c>
      <c r="P264" s="164">
        <v>183.54347165260401</v>
      </c>
      <c r="Q264" s="74">
        <v>1354.7293713596</v>
      </c>
      <c r="R264" s="164">
        <v>209.545539396587</v>
      </c>
      <c r="S264" s="164">
        <v>589.21317608688105</v>
      </c>
      <c r="T264" s="164">
        <v>415.79175085186301</v>
      </c>
      <c r="U264" s="164">
        <v>342.86946586069001</v>
      </c>
      <c r="V264" s="74">
        <v>1557.41993219602</v>
      </c>
      <c r="W264" s="164">
        <v>216.671280556737</v>
      </c>
      <c r="X264" s="164">
        <v>460.317327421551</v>
      </c>
      <c r="Y264" s="164">
        <v>484.58490803929999</v>
      </c>
      <c r="Z264" s="164">
        <v>408.54185198236303</v>
      </c>
      <c r="AA264" s="74">
        <v>1570.11536799995</v>
      </c>
      <c r="AB264" s="164">
        <v>289.24476596369198</v>
      </c>
      <c r="AC264" s="164">
        <v>402.51868150703399</v>
      </c>
      <c r="AD264" s="164">
        <v>372.32483613439098</v>
      </c>
      <c r="AE264" s="164">
        <v>350.91769797947001</v>
      </c>
      <c r="AF264" s="74">
        <v>1415.00598158459</v>
      </c>
      <c r="AG264" s="164">
        <v>291.87259815606501</v>
      </c>
      <c r="AH264" s="164">
        <v>495.98015576552598</v>
      </c>
      <c r="AI264" s="164">
        <v>478.16108341977701</v>
      </c>
      <c r="AK264" s="206">
        <v>372.32483613439098</v>
      </c>
      <c r="AL264" s="196">
        <f t="shared" si="122"/>
        <v>0.2842578227770558</v>
      </c>
      <c r="AM264" s="196"/>
      <c r="AN264" s="206">
        <v>495.98015576552598</v>
      </c>
      <c r="AO264" s="196">
        <f t="shared" si="123"/>
        <v>-3.5926986470347644E-2</v>
      </c>
      <c r="AP264" s="196"/>
      <c r="AQ264" s="206">
        <v>1266.0138373413699</v>
      </c>
      <c r="AR264" s="196">
        <f t="shared" si="124"/>
        <v>0.18976391042680407</v>
      </c>
      <c r="AV264" s="146" t="b">
        <f t="shared" si="110"/>
        <v>0</v>
      </c>
      <c r="AW264" s="146" t="b">
        <f t="shared" si="111"/>
        <v>0</v>
      </c>
      <c r="AX264" s="146" t="b">
        <f t="shared" si="112"/>
        <v>0</v>
      </c>
      <c r="AY264" s="146" t="b">
        <f t="shared" si="113"/>
        <v>0</v>
      </c>
    </row>
    <row r="265" spans="1:51" ht="13">
      <c r="A265" s="26" t="s">
        <v>312</v>
      </c>
      <c r="B265" s="34" t="s">
        <v>64</v>
      </c>
      <c r="C265" s="113">
        <v>-10</v>
      </c>
      <c r="D265" s="113">
        <v>-6</v>
      </c>
      <c r="E265" s="113">
        <v>-11</v>
      </c>
      <c r="F265" s="113">
        <v>-6</v>
      </c>
      <c r="G265" s="118">
        <v>-33</v>
      </c>
      <c r="H265" s="113">
        <v>-6.4322613456557498</v>
      </c>
      <c r="I265" s="113">
        <v>-10.423940012184501</v>
      </c>
      <c r="J265" s="113">
        <v>-18.804828523695502</v>
      </c>
      <c r="K265" s="113">
        <v>-8.2426983146188597</v>
      </c>
      <c r="L265" s="118">
        <v>-43.903728196154603</v>
      </c>
      <c r="M265" s="165">
        <v>-10.1936132971158</v>
      </c>
      <c r="N265" s="165">
        <v>-15.542041266324199</v>
      </c>
      <c r="O265" s="165">
        <v>-13.0197269677868</v>
      </c>
      <c r="P265" s="165">
        <v>-9.0466184687731896</v>
      </c>
      <c r="Q265" s="118">
        <v>-47.802</v>
      </c>
      <c r="R265" s="165">
        <v>-3.94800151571207</v>
      </c>
      <c r="S265" s="165">
        <v>-11.564003701550099</v>
      </c>
      <c r="T265" s="165">
        <v>-7.7960031134021399</v>
      </c>
      <c r="U265" s="165">
        <v>-6.2110028255347904</v>
      </c>
      <c r="V265" s="118">
        <v>-29.519011156199099</v>
      </c>
      <c r="W265" s="165">
        <v>-4.3840013291200499</v>
      </c>
      <c r="X265" s="165">
        <v>-8.5660028012940597</v>
      </c>
      <c r="Y265" s="165">
        <v>-9.5740029488037095</v>
      </c>
      <c r="Z265" s="165">
        <v>-9.5330088037665508</v>
      </c>
      <c r="AA265" s="118">
        <v>-32.057015882984402</v>
      </c>
      <c r="AB265" s="165">
        <v>-15.8215301230204</v>
      </c>
      <c r="AC265" s="165">
        <v>-23.422598296885798</v>
      </c>
      <c r="AD265" s="165">
        <v>-22.652578878223402</v>
      </c>
      <c r="AE265" s="165">
        <v>-22.6927332747096</v>
      </c>
      <c r="AF265" s="118">
        <v>-84.589440572839095</v>
      </c>
      <c r="AG265" s="165">
        <v>-15.6014798926517</v>
      </c>
      <c r="AH265" s="165">
        <v>-22.999829299755898</v>
      </c>
      <c r="AI265" s="165">
        <v>-26.490426269794501</v>
      </c>
      <c r="AK265" s="208">
        <v>-22.652578878223402</v>
      </c>
      <c r="AL265" s="196">
        <f t="shared" si="122"/>
        <v>0.16942209592129642</v>
      </c>
      <c r="AM265" s="196"/>
      <c r="AN265" s="208">
        <v>-22.999829299755898</v>
      </c>
      <c r="AO265" s="196">
        <f t="shared" si="123"/>
        <v>0.15176621202469742</v>
      </c>
      <c r="AP265" s="196"/>
      <c r="AQ265" s="208">
        <v>-65.091735462202095</v>
      </c>
      <c r="AR265" s="196">
        <f t="shared" si="124"/>
        <v>5.1618709678423302E-2</v>
      </c>
      <c r="AV265" s="146" t="b">
        <f t="shared" si="110"/>
        <v>0</v>
      </c>
      <c r="AW265" s="146" t="b">
        <f t="shared" si="111"/>
        <v>0</v>
      </c>
      <c r="AX265" s="146" t="b">
        <f t="shared" si="112"/>
        <v>0</v>
      </c>
      <c r="AY265" s="146" t="b">
        <f t="shared" si="113"/>
        <v>0</v>
      </c>
    </row>
    <row r="266" spans="1:51" ht="13">
      <c r="A266" s="26" t="s">
        <v>313</v>
      </c>
      <c r="B266" s="41" t="s">
        <v>66</v>
      </c>
      <c r="C266" s="74">
        <v>334</v>
      </c>
      <c r="D266" s="74">
        <v>108</v>
      </c>
      <c r="E266" s="74">
        <v>312</v>
      </c>
      <c r="F266" s="74">
        <v>76</v>
      </c>
      <c r="G266" s="74">
        <v>830</v>
      </c>
      <c r="H266" s="74">
        <v>162.88270652961199</v>
      </c>
      <c r="I266" s="74">
        <v>362.97243829809599</v>
      </c>
      <c r="J266" s="74">
        <v>458.31025321800001</v>
      </c>
      <c r="K266" s="74">
        <v>270.593667950081</v>
      </c>
      <c r="L266" s="74">
        <v>1254.75906599579</v>
      </c>
      <c r="M266" s="167">
        <v>303.90404559489599</v>
      </c>
      <c r="N266" s="167">
        <v>431.24729058713598</v>
      </c>
      <c r="O266" s="167">
        <v>397.27918199374199</v>
      </c>
      <c r="P266" s="167">
        <v>174.49685318383101</v>
      </c>
      <c r="Q266" s="74">
        <v>1306.9273713596001</v>
      </c>
      <c r="R266" s="167">
        <v>205.597537880875</v>
      </c>
      <c r="S266" s="167">
        <v>577.64917238533098</v>
      </c>
      <c r="T266" s="167">
        <v>407.99574773846098</v>
      </c>
      <c r="U266" s="167">
        <v>336.65846303515502</v>
      </c>
      <c r="V266" s="74">
        <v>1527.9009210398201</v>
      </c>
      <c r="W266" s="167">
        <v>212.28727922761701</v>
      </c>
      <c r="X266" s="167">
        <v>451.75132462025698</v>
      </c>
      <c r="Y266" s="167">
        <v>475.01090509049601</v>
      </c>
      <c r="Z266" s="167">
        <v>399.00884317859601</v>
      </c>
      <c r="AA266" s="74">
        <v>1538.0583521169699</v>
      </c>
      <c r="AB266" s="167">
        <v>273.42323584067202</v>
      </c>
      <c r="AC266" s="167">
        <v>379.09608321014798</v>
      </c>
      <c r="AD266" s="167">
        <v>349.67225725616697</v>
      </c>
      <c r="AE266" s="167">
        <v>328.22496470476102</v>
      </c>
      <c r="AF266" s="74">
        <v>1330.41654101175</v>
      </c>
      <c r="AG266" s="167">
        <v>276.27111826341297</v>
      </c>
      <c r="AH266" s="167">
        <v>472.98032646577002</v>
      </c>
      <c r="AI266" s="167">
        <v>451.67065714998199</v>
      </c>
      <c r="AK266" s="206">
        <v>349.67225725616697</v>
      </c>
      <c r="AL266" s="196">
        <f t="shared" si="122"/>
        <v>0.29169714719201134</v>
      </c>
      <c r="AM266" s="196"/>
      <c r="AN266" s="206">
        <v>472.98032646577002</v>
      </c>
      <c r="AO266" s="196">
        <f t="shared" si="123"/>
        <v>-4.5054028938199875E-2</v>
      </c>
      <c r="AP266" s="196"/>
      <c r="AQ266" s="206">
        <v>1200.92210187916</v>
      </c>
      <c r="AR266" s="196">
        <f t="shared" si="124"/>
        <v>0.1982959448776076</v>
      </c>
      <c r="AV266" s="146" t="b">
        <f t="shared" si="110"/>
        <v>0</v>
      </c>
      <c r="AW266" s="146" t="b">
        <f t="shared" si="111"/>
        <v>0</v>
      </c>
      <c r="AX266" s="146" t="b">
        <f t="shared" si="112"/>
        <v>0</v>
      </c>
      <c r="AY266" s="146" t="b">
        <f t="shared" si="113"/>
        <v>0</v>
      </c>
    </row>
    <row r="267" spans="1:51" ht="13">
      <c r="A267" s="127" t="s">
        <v>298</v>
      </c>
      <c r="B267" s="36" t="s">
        <v>299</v>
      </c>
      <c r="C267" s="110">
        <v>6</v>
      </c>
      <c r="D267" s="110">
        <v>82</v>
      </c>
      <c r="E267" s="110">
        <v>50</v>
      </c>
      <c r="F267" s="111">
        <v>-62</v>
      </c>
      <c r="G267" s="112">
        <v>76</v>
      </c>
      <c r="H267" s="111">
        <f t="shared" ref="H267:X267" si="125">H289</f>
        <v>9</v>
      </c>
      <c r="I267" s="111">
        <f t="shared" si="125"/>
        <v>-1.84</v>
      </c>
      <c r="J267" s="111">
        <f t="shared" si="125"/>
        <v>-44.264199999999995</v>
      </c>
      <c r="K267" s="111">
        <f t="shared" si="125"/>
        <v>-2.9040079999999975</v>
      </c>
      <c r="L267" s="112">
        <f t="shared" si="125"/>
        <v>-49.008207999999996</v>
      </c>
      <c r="M267" s="111">
        <f t="shared" si="125"/>
        <v>-45.795000000000002</v>
      </c>
      <c r="N267" s="111">
        <f t="shared" si="125"/>
        <v>-18.306513462000005</v>
      </c>
      <c r="O267" s="111">
        <f t="shared" si="125"/>
        <v>-8.6691252104548511</v>
      </c>
      <c r="P267" s="111">
        <f t="shared" si="125"/>
        <v>-5.9430000000000005</v>
      </c>
      <c r="Q267" s="112">
        <f t="shared" si="125"/>
        <v>-32.918638672454861</v>
      </c>
      <c r="R267" s="111">
        <f t="shared" si="125"/>
        <v>6.4225631964237335</v>
      </c>
      <c r="S267" s="111">
        <f t="shared" si="125"/>
        <v>18.990536961917407</v>
      </c>
      <c r="T267" s="111">
        <f t="shared" si="125"/>
        <v>-15.508594225078738</v>
      </c>
      <c r="U267" s="111">
        <f t="shared" si="125"/>
        <v>23.018858073855821</v>
      </c>
      <c r="V267" s="112">
        <f t="shared" si="125"/>
        <v>26.500800810694486</v>
      </c>
      <c r="W267" s="111">
        <f t="shared" ref="W267" si="126">W289</f>
        <v>-19.621725403432151</v>
      </c>
      <c r="X267" s="111">
        <f t="shared" si="125"/>
        <v>-8.8014146844885079</v>
      </c>
      <c r="Y267" s="111">
        <f t="shared" ref="Y267" si="127">Y289</f>
        <v>-2.8559999999999999</v>
      </c>
      <c r="Z267" s="111">
        <f t="shared" ref="Z267:AA267" si="128">Z289</f>
        <v>-15.66451386</v>
      </c>
      <c r="AA267" s="112">
        <f t="shared" si="128"/>
        <v>-27.321928544488507</v>
      </c>
      <c r="AB267" s="111">
        <f t="shared" ref="AB267:AC267" si="129">AB289</f>
        <v>67.651459041976182</v>
      </c>
      <c r="AC267" s="111">
        <f t="shared" si="129"/>
        <v>-54.70509400000001</v>
      </c>
      <c r="AD267" s="111">
        <f t="shared" ref="AD267:AF267" si="130">AD289</f>
        <v>9.1194749999999978</v>
      </c>
      <c r="AE267" s="111">
        <f t="shared" si="130"/>
        <v>-7.0873139785744712</v>
      </c>
      <c r="AF267" s="112">
        <f t="shared" si="130"/>
        <v>-52.67293297857448</v>
      </c>
      <c r="AG267" s="111">
        <f t="shared" ref="AG267:AH267" si="131">AG289</f>
        <v>1.0359859999999994</v>
      </c>
      <c r="AH267" s="111">
        <f t="shared" si="131"/>
        <v>-11.30322</v>
      </c>
      <c r="AI267" s="111">
        <f t="shared" ref="AI267" si="132">AI289</f>
        <v>-1.0258693032199964</v>
      </c>
      <c r="AK267" s="200">
        <f>AK289</f>
        <v>9.1194749999999978</v>
      </c>
      <c r="AL267" s="200" t="str">
        <f>AL289</f>
        <v>ns</v>
      </c>
      <c r="AM267" s="201"/>
      <c r="AN267" s="200">
        <f>AN289</f>
        <v>-11.30322</v>
      </c>
      <c r="AO267" s="196">
        <f t="shared" si="123"/>
        <v>-0.90924096821790634</v>
      </c>
      <c r="AP267" s="201"/>
      <c r="AQ267" s="200">
        <f>AQ289</f>
        <v>-11.293103303219997</v>
      </c>
      <c r="AR267" s="196" t="str">
        <f t="shared" ref="AR267" si="133">IF(ISERROR($AQ267/(AB267+AC267)),"ns",IF($AQ267/(AB267+AC267)&gt;200%,"x"&amp;(ROUND($AQ267/(AB267+AC267),1)),IF($AQ267/(AB267+AC267)&lt;0,"ns",$AQ267/(AB267+AC267)-1)))</f>
        <v>ns</v>
      </c>
      <c r="AS267" s="202"/>
      <c r="AT267" s="202"/>
      <c r="AU267" s="202"/>
      <c r="AV267" s="202" t="b">
        <f t="shared" si="110"/>
        <v>0</v>
      </c>
      <c r="AW267" s="202" t="b">
        <f t="shared" si="111"/>
        <v>0</v>
      </c>
      <c r="AX267" s="202" t="b">
        <f t="shared" si="112"/>
        <v>0</v>
      </c>
      <c r="AY267" s="202" t="b">
        <f t="shared" si="113"/>
        <v>0</v>
      </c>
    </row>
    <row r="268" spans="1:51" ht="13">
      <c r="A268" s="26"/>
      <c r="H268" s="100"/>
      <c r="I268" s="100"/>
      <c r="J268" s="100"/>
      <c r="K268" s="100"/>
      <c r="L268" s="100"/>
      <c r="M268" s="156"/>
      <c r="N268" s="156"/>
      <c r="O268" s="156"/>
      <c r="P268" s="156"/>
      <c r="Q268" s="100"/>
      <c r="R268" s="156"/>
      <c r="S268" s="156"/>
      <c r="T268" s="156"/>
      <c r="U268" s="156"/>
      <c r="V268" s="100"/>
      <c r="W268" s="156"/>
      <c r="X268" s="156"/>
      <c r="Y268" s="156"/>
      <c r="Z268" s="156"/>
      <c r="AA268" s="156"/>
      <c r="AB268" s="156"/>
      <c r="AC268" s="156"/>
      <c r="AD268" s="156"/>
      <c r="AE268" s="156"/>
      <c r="AF268" s="156"/>
      <c r="AG268" s="156"/>
      <c r="AH268" s="156"/>
      <c r="AI268" s="156"/>
      <c r="AL268" s="196"/>
      <c r="AM268" s="205"/>
      <c r="AO268" s="196"/>
      <c r="AP268" s="205"/>
      <c r="AR268" s="205"/>
    </row>
    <row r="269" spans="1:51" ht="16" thickBot="1">
      <c r="A269" s="128"/>
      <c r="B269" s="129" t="s">
        <v>314</v>
      </c>
      <c r="C269" s="130"/>
      <c r="D269" s="130"/>
      <c r="E269" s="130"/>
      <c r="F269" s="130"/>
      <c r="G269" s="130"/>
      <c r="H269" s="130"/>
      <c r="I269" s="130"/>
      <c r="J269" s="130"/>
      <c r="K269" s="130"/>
      <c r="L269" s="130"/>
      <c r="M269" s="186"/>
      <c r="N269" s="186"/>
      <c r="O269" s="186"/>
      <c r="P269" s="186"/>
      <c r="Q269" s="130"/>
      <c r="R269" s="186"/>
      <c r="S269" s="186"/>
      <c r="T269" s="186"/>
      <c r="U269" s="186"/>
      <c r="V269" s="130"/>
      <c r="W269" s="186"/>
      <c r="X269" s="186"/>
      <c r="Y269" s="186"/>
      <c r="Z269" s="186"/>
      <c r="AA269" s="186"/>
      <c r="AB269" s="186"/>
      <c r="AC269" s="186"/>
      <c r="AD269" s="186"/>
      <c r="AE269" s="186"/>
      <c r="AF269" s="186"/>
      <c r="AG269" s="186"/>
      <c r="AH269" s="186"/>
      <c r="AI269" s="186"/>
      <c r="AK269" s="225"/>
      <c r="AL269" s="225"/>
      <c r="AM269" s="225"/>
      <c r="AN269" s="225"/>
      <c r="AO269" s="225"/>
      <c r="AP269" s="225"/>
      <c r="AQ269" s="225"/>
      <c r="AR269" s="225"/>
      <c r="AS269" s="226"/>
      <c r="AT269" s="226"/>
      <c r="AU269" s="226"/>
      <c r="AV269" s="226"/>
      <c r="AW269" s="226"/>
      <c r="AX269" s="226"/>
      <c r="AY269" s="226"/>
    </row>
    <row r="270" spans="1:51" ht="13">
      <c r="A270" s="128"/>
      <c r="H270" s="100"/>
      <c r="I270" s="100"/>
      <c r="J270" s="100"/>
      <c r="K270" s="100"/>
      <c r="L270" s="100"/>
      <c r="M270" s="156"/>
      <c r="N270" s="156"/>
      <c r="O270" s="156"/>
      <c r="P270" s="156"/>
      <c r="Q270" s="100"/>
      <c r="R270" s="156"/>
      <c r="S270" s="156"/>
      <c r="T270" s="156"/>
      <c r="U270" s="156"/>
      <c r="V270" s="100"/>
      <c r="W270" s="156"/>
      <c r="X270" s="156"/>
      <c r="Y270" s="156"/>
      <c r="Z270" s="156"/>
      <c r="AA270" s="156"/>
      <c r="AB270" s="156"/>
      <c r="AC270" s="156"/>
      <c r="AD270" s="156"/>
      <c r="AE270" s="156"/>
      <c r="AF270" s="156"/>
      <c r="AG270" s="156"/>
      <c r="AH270" s="156"/>
      <c r="AI270" s="156"/>
      <c r="AL270" s="205"/>
      <c r="AM270" s="205"/>
      <c r="AO270" s="205"/>
      <c r="AP270" s="205"/>
      <c r="AR270" s="205"/>
      <c r="AS270" s="226"/>
      <c r="AT270" s="226"/>
      <c r="AU270" s="226"/>
      <c r="AV270" s="226"/>
      <c r="AW270" s="226"/>
      <c r="AX270" s="226"/>
      <c r="AY270" s="226"/>
    </row>
    <row r="271" spans="1:51" ht="26">
      <c r="A271" s="128"/>
      <c r="B271" s="116" t="s">
        <v>36</v>
      </c>
      <c r="C271" s="117" t="s">
        <v>112</v>
      </c>
      <c r="D271" s="117" t="s">
        <v>113</v>
      </c>
      <c r="E271" s="117" t="s">
        <v>114</v>
      </c>
      <c r="F271" s="117" t="s">
        <v>115</v>
      </c>
      <c r="G271" s="117" t="s">
        <v>116</v>
      </c>
      <c r="H271" s="117" t="str">
        <f t="shared" ref="H271:AI271" si="134">H$14</f>
        <v>Q1-16
Stated</v>
      </c>
      <c r="I271" s="117" t="str">
        <f t="shared" si="134"/>
        <v>Q2-16
Stated</v>
      </c>
      <c r="J271" s="117" t="str">
        <f t="shared" si="134"/>
        <v>Q3-16
Stated</v>
      </c>
      <c r="K271" s="117" t="str">
        <f t="shared" si="134"/>
        <v>Q4-16
Stated</v>
      </c>
      <c r="L271" s="117" t="str">
        <f t="shared" si="134"/>
        <v>FY-2016
Stated</v>
      </c>
      <c r="M271" s="168" t="str">
        <f t="shared" si="134"/>
        <v>Q1-17
Stated</v>
      </c>
      <c r="N271" s="168" t="str">
        <f t="shared" si="134"/>
        <v>Q2-17
Stated</v>
      </c>
      <c r="O271" s="168" t="str">
        <f t="shared" si="134"/>
        <v>Q3-17
Stated</v>
      </c>
      <c r="P271" s="168" t="str">
        <f t="shared" si="134"/>
        <v>Q4-17
Stated</v>
      </c>
      <c r="Q271" s="117" t="str">
        <f t="shared" si="134"/>
        <v>FY-2017
Stated</v>
      </c>
      <c r="R271" s="168" t="str">
        <f t="shared" si="134"/>
        <v>Q1-18
Stated</v>
      </c>
      <c r="S271" s="168" t="str">
        <f t="shared" si="134"/>
        <v>Q2-18
Stated</v>
      </c>
      <c r="T271" s="168" t="str">
        <f t="shared" si="134"/>
        <v>Q3-18
Stated</v>
      </c>
      <c r="U271" s="168" t="str">
        <f t="shared" si="134"/>
        <v>Q4-18
Stated</v>
      </c>
      <c r="V271" s="117" t="str">
        <f t="shared" si="134"/>
        <v>FY-2018
Stated</v>
      </c>
      <c r="W271" s="168" t="str">
        <f t="shared" si="134"/>
        <v>Q1-19
Stated</v>
      </c>
      <c r="X271" s="168" t="str">
        <f t="shared" si="134"/>
        <v>Q2-19
Stated</v>
      </c>
      <c r="Y271" s="168" t="str">
        <f t="shared" si="134"/>
        <v>Q3-19
Stated</v>
      </c>
      <c r="Z271" s="168" t="str">
        <f t="shared" si="134"/>
        <v>Q4-19
Stated</v>
      </c>
      <c r="AA271" s="168" t="str">
        <f t="shared" si="134"/>
        <v>FY-2019
Stated</v>
      </c>
      <c r="AB271" s="168" t="str">
        <f t="shared" si="134"/>
        <v>Q1-20
Stated</v>
      </c>
      <c r="AC271" s="168" t="str">
        <f t="shared" si="134"/>
        <v>Q2-20
Stated</v>
      </c>
      <c r="AD271" s="168" t="str">
        <f t="shared" si="134"/>
        <v>Q3-20
Stated</v>
      </c>
      <c r="AE271" s="168" t="str">
        <f t="shared" si="134"/>
        <v>Q4-20
Stated</v>
      </c>
      <c r="AF271" s="168" t="str">
        <f t="shared" si="134"/>
        <v>FY-2020
Stated</v>
      </c>
      <c r="AG271" s="168" t="str">
        <f t="shared" si="134"/>
        <v>Q1-21
Stated</v>
      </c>
      <c r="AH271" s="168" t="str">
        <f t="shared" si="134"/>
        <v>Q2-21
Stated</v>
      </c>
      <c r="AI271" s="168" t="str">
        <f t="shared" si="134"/>
        <v>Q3-21
Stated</v>
      </c>
      <c r="AK271" s="162" t="str">
        <f t="shared" ref="AK271" si="135">AK$14</f>
        <v>Q3-20
Stated</v>
      </c>
      <c r="AL271" s="163" t="str">
        <f>AL$14</f>
        <v>Q3/Q3</v>
      </c>
      <c r="AM271" s="163"/>
      <c r="AN271" s="162" t="str">
        <f>AN$14</f>
        <v>Q2-21
Stated</v>
      </c>
      <c r="AO271" s="163" t="str">
        <f>AO$14</f>
        <v>Q3/Q2</v>
      </c>
      <c r="AP271" s="163"/>
      <c r="AQ271" s="162" t="str">
        <f>AQ$14</f>
        <v>9M-21
Stated</v>
      </c>
      <c r="AR271" s="163" t="str">
        <f>AR$14</f>
        <v>9M/9M</v>
      </c>
      <c r="AS271" s="226"/>
      <c r="AT271" s="226"/>
      <c r="AU271" s="226"/>
      <c r="AV271" s="226"/>
      <c r="AW271" s="226"/>
      <c r="AX271" s="226"/>
      <c r="AY271" s="226"/>
    </row>
    <row r="272" spans="1:51" ht="13">
      <c r="A272" s="26"/>
      <c r="B272" s="31"/>
      <c r="H272" s="100"/>
      <c r="I272" s="100"/>
      <c r="J272" s="100"/>
      <c r="K272" s="100"/>
      <c r="L272" s="100"/>
      <c r="M272" s="156"/>
      <c r="N272" s="156"/>
      <c r="O272" s="156"/>
      <c r="P272" s="156"/>
      <c r="Q272" s="100"/>
      <c r="R272" s="156"/>
      <c r="S272" s="156"/>
      <c r="T272" s="156"/>
      <c r="U272" s="156"/>
      <c r="V272" s="100"/>
      <c r="W272" s="156"/>
      <c r="X272" s="156"/>
      <c r="Y272" s="156"/>
      <c r="Z272" s="156"/>
      <c r="AA272" s="156"/>
      <c r="AB272" s="156"/>
      <c r="AC272" s="156"/>
      <c r="AD272" s="156"/>
      <c r="AE272" s="156"/>
      <c r="AF272" s="156"/>
      <c r="AG272" s="156"/>
      <c r="AH272" s="156"/>
      <c r="AI272" s="156"/>
      <c r="AL272" s="205"/>
      <c r="AM272" s="205"/>
      <c r="AO272" s="205"/>
      <c r="AP272" s="205"/>
      <c r="AR272" s="205"/>
    </row>
    <row r="273" spans="1:51" ht="13">
      <c r="A273" s="120" t="s">
        <v>315</v>
      </c>
      <c r="B273" s="44" t="s">
        <v>38</v>
      </c>
      <c r="C273" s="121">
        <v>1225</v>
      </c>
      <c r="D273" s="121">
        <v>1289</v>
      </c>
      <c r="E273" s="121">
        <v>926</v>
      </c>
      <c r="F273" s="121">
        <v>868</v>
      </c>
      <c r="G273" s="90">
        <v>4308</v>
      </c>
      <c r="H273" s="121">
        <v>1034.8599999999999</v>
      </c>
      <c r="I273" s="121">
        <v>1125.1389999999999</v>
      </c>
      <c r="J273" s="121">
        <v>1212.8820000000001</v>
      </c>
      <c r="K273" s="173">
        <v>1066.9190000000001</v>
      </c>
      <c r="L273" s="90">
        <v>4439.8</v>
      </c>
      <c r="M273" s="174">
        <v>1227.634</v>
      </c>
      <c r="N273" s="174">
        <v>1159.5930000000001</v>
      </c>
      <c r="O273" s="174">
        <v>1038.5360000000001</v>
      </c>
      <c r="P273" s="174">
        <v>1097.443</v>
      </c>
      <c r="Q273" s="90">
        <v>4523.2060000000001</v>
      </c>
      <c r="R273" s="174">
        <v>1120.3800000000001</v>
      </c>
      <c r="S273" s="174">
        <v>1311.5170000000001</v>
      </c>
      <c r="T273" s="174">
        <v>1077.296</v>
      </c>
      <c r="U273" s="174">
        <v>980.45100000000002</v>
      </c>
      <c r="V273" s="90">
        <v>4489.6440000000002</v>
      </c>
      <c r="W273" s="174">
        <v>1120.5350000000001</v>
      </c>
      <c r="X273" s="174">
        <v>1234.376</v>
      </c>
      <c r="Y273" s="174">
        <v>1170.567</v>
      </c>
      <c r="Z273" s="174">
        <v>1141.107</v>
      </c>
      <c r="AA273" s="90">
        <v>4666.585</v>
      </c>
      <c r="AB273" s="174">
        <v>1305.8219999999999</v>
      </c>
      <c r="AC273" s="174">
        <v>1417.893</v>
      </c>
      <c r="AD273" s="174">
        <v>1300.01</v>
      </c>
      <c r="AE273" s="174">
        <v>1144.7670000000001</v>
      </c>
      <c r="AF273" s="90">
        <v>5168.4920000000002</v>
      </c>
      <c r="AG273" s="174">
        <v>1367.3679999999999</v>
      </c>
      <c r="AH273" s="174">
        <v>1278.019</v>
      </c>
      <c r="AI273" s="174">
        <v>1239.0119999999999</v>
      </c>
      <c r="AK273" s="212">
        <v>1300.01</v>
      </c>
      <c r="AL273" s="196">
        <f>IF(ISERROR($AH273/AK273),"ns",IF($AI273/AK273&gt;200%,"x"&amp;(ROUND($AI273/AK273,1)),IF($AI273/AK273&lt;0,"ns",$AI273/AK273-1)))</f>
        <v>-4.6921177529403613E-2</v>
      </c>
      <c r="AM273" s="213"/>
      <c r="AN273" s="212">
        <v>1278.019</v>
      </c>
      <c r="AO273" s="196">
        <f>IF(ISERROR($AI273/AN273),"ns",IF($AI273/AN273&gt;200%,"x"&amp;(ROUND($AI273/AN273,1)),IF($AI273/AN273&lt;0,"ns",$AI273/AN273-1)))</f>
        <v>-3.0521455471319348E-2</v>
      </c>
      <c r="AP273" s="213"/>
      <c r="AQ273" s="212">
        <v>3884.3989999999999</v>
      </c>
      <c r="AR273" s="196">
        <f>IF(ISERROR($AQ273/(AB273+AC273+AD273)),"ns",IF($AQ273/(AB273+AC273+AD273)&gt;200%,"x"&amp;(ROUND($AQ273/(AB273+AC273+AD273),1)),IF($AQ273/(AB273+AC273+AD273)&lt;0,"ns",$AQ273/(AB273+AC273+AD273)-1)))</f>
        <v>-3.462612380319241E-2</v>
      </c>
      <c r="AS273" s="214"/>
      <c r="AT273" s="214"/>
      <c r="AU273" s="214"/>
      <c r="AV273" s="214" t="b">
        <f t="shared" ref="AV273:AV289" si="136">AK273=AC273</f>
        <v>0</v>
      </c>
      <c r="AW273" s="214" t="b">
        <f t="shared" ref="AW273:AW289" si="137">AN273=AG273</f>
        <v>0</v>
      </c>
      <c r="AX273" s="214" t="b">
        <f t="shared" ref="AX273:AX289" si="138">ROUND(AQ273,2)=ROUND((AG273+AH273),2)</f>
        <v>0</v>
      </c>
      <c r="AY273" s="214" t="b">
        <f t="shared" ref="AY273:AY289" si="139">ROUND(AQ273,2)=ROUND((AG:AG+AH:AH),2)</f>
        <v>0</v>
      </c>
    </row>
    <row r="274" spans="1:51" ht="13">
      <c r="A274" s="126" t="s">
        <v>298</v>
      </c>
      <c r="B274" s="46" t="s">
        <v>299</v>
      </c>
      <c r="C274" s="123">
        <v>6</v>
      </c>
      <c r="D274" s="123">
        <v>82</v>
      </c>
      <c r="E274" s="123">
        <v>50</v>
      </c>
      <c r="F274" s="123">
        <v>-62</v>
      </c>
      <c r="G274" s="91">
        <v>76</v>
      </c>
      <c r="H274" s="123">
        <f t="shared" ref="H274:X274" si="140">H296+H318</f>
        <v>13</v>
      </c>
      <c r="I274" s="123">
        <f t="shared" si="140"/>
        <v>-3</v>
      </c>
      <c r="J274" s="123">
        <f t="shared" si="140"/>
        <v>-69</v>
      </c>
      <c r="K274" s="175">
        <f t="shared" si="140"/>
        <v>-4.3326029999999953</v>
      </c>
      <c r="L274" s="91">
        <f t="shared" si="140"/>
        <v>-76.332602999999992</v>
      </c>
      <c r="M274" s="176">
        <f t="shared" si="140"/>
        <v>-72.290000000000006</v>
      </c>
      <c r="N274" s="176">
        <f t="shared" si="140"/>
        <v>-28.556000000000001</v>
      </c>
      <c r="O274" s="176">
        <f t="shared" si="140"/>
        <v>-13.499278750772001</v>
      </c>
      <c r="P274" s="176">
        <f t="shared" si="140"/>
        <v>-8.6240000000000006</v>
      </c>
      <c r="Q274" s="91">
        <f t="shared" si="140"/>
        <v>-50.679278750772006</v>
      </c>
      <c r="R274" s="176">
        <f t="shared" si="140"/>
        <v>9.3647185108776405</v>
      </c>
      <c r="S274" s="176">
        <f t="shared" si="140"/>
        <v>25.491601708055697</v>
      </c>
      <c r="T274" s="176">
        <f t="shared" si="140"/>
        <v>-21.385000406370782</v>
      </c>
      <c r="U274" s="176">
        <f t="shared" si="140"/>
        <v>31.74099999776729</v>
      </c>
      <c r="V274" s="91">
        <f t="shared" si="140"/>
        <v>35.847601299452208</v>
      </c>
      <c r="W274" s="176">
        <f t="shared" ref="W274" si="141">W296+W318</f>
        <v>-27.056650000000001</v>
      </c>
      <c r="X274" s="176">
        <f t="shared" si="140"/>
        <v>-12.136384115335183</v>
      </c>
      <c r="Y274" s="176">
        <f t="shared" ref="Y274" si="142">Y296+Y318</f>
        <v>-3.9400000000000004</v>
      </c>
      <c r="Z274" s="176">
        <f t="shared" ref="Z274:AA274" si="143">Z296+Z318</f>
        <v>-21.6</v>
      </c>
      <c r="AA274" s="91">
        <f t="shared" si="143"/>
        <v>-37.676384115335182</v>
      </c>
      <c r="AB274" s="176">
        <f t="shared" ref="AB274:AC274" si="144">AB296+AB318</f>
        <v>103.51650659627447</v>
      </c>
      <c r="AC274" s="176">
        <f t="shared" si="144"/>
        <v>-81.688494000000006</v>
      </c>
      <c r="AD274" s="176">
        <f t="shared" ref="AD274:AF274" si="145">AD296+AD318</f>
        <v>11.998682999999998</v>
      </c>
      <c r="AE274" s="176">
        <f t="shared" si="145"/>
        <v>-12.310863596274469</v>
      </c>
      <c r="AF274" s="91">
        <f t="shared" si="145"/>
        <v>-82.000674596274479</v>
      </c>
      <c r="AG274" s="176">
        <f t="shared" ref="AG274:AH274" si="146">AG296+AG318</f>
        <v>1.173</v>
      </c>
      <c r="AH274" s="176">
        <f t="shared" si="146"/>
        <v>-15.877743000000001</v>
      </c>
      <c r="AI274" s="176">
        <f t="shared" ref="AI274" si="147">AI296+AI318</f>
        <v>-1.6049329999109383</v>
      </c>
      <c r="AK274" s="215">
        <f>AK296+AK318</f>
        <v>11.998682999999998</v>
      </c>
      <c r="AL274" s="196" t="str">
        <f t="shared" ref="AL274:AL289" si="148">IF(ISERROR($AH274/AK274),"ns",IF($AI274/AK274&gt;200%,"x"&amp;(ROUND($AI274/AK274,1)),IF($AI274/AK274&lt;0,"ns",$AI274/AK274-1)))</f>
        <v>ns</v>
      </c>
      <c r="AM274" s="216"/>
      <c r="AN274" s="215">
        <f>AN296+AN318</f>
        <v>-15.877743000000001</v>
      </c>
      <c r="AO274" s="196">
        <f t="shared" ref="AO274:AO289" si="149">IF(ISERROR($AI274/AN274),"ns",IF($AI274/AN274&gt;200%,"x"&amp;(ROUND($AI274/AN274,1)),IF($AI274/AN274&lt;0,"ns",$AI274/AN274-1)))</f>
        <v>-0.89891932374072703</v>
      </c>
      <c r="AP274" s="216"/>
      <c r="AQ274" s="215">
        <f>AQ296+AQ318</f>
        <v>-16.309675999910937</v>
      </c>
      <c r="AR274" s="196" t="str">
        <f t="shared" ref="AR274:AR288" si="150">IF(ISERROR($AQ274/(AB274+AC274+AD274)),"ns",IF($AQ274/(AB274+AC274+AD274)&gt;200%,"x"&amp;(ROUND($AQ274/(AB274+AC274+AD274),1)),IF($AQ274/(AB274+AC274+AD274)&lt;0,"ns",$AQ274/(AB274+AC274+AD274)-1)))</f>
        <v>ns</v>
      </c>
      <c r="AS274" s="214"/>
      <c r="AT274" s="214"/>
      <c r="AU274" s="214"/>
      <c r="AV274" s="214" t="b">
        <f t="shared" si="136"/>
        <v>0</v>
      </c>
      <c r="AW274" s="214" t="b">
        <f t="shared" si="137"/>
        <v>0</v>
      </c>
      <c r="AX274" s="214" t="b">
        <f t="shared" si="138"/>
        <v>0</v>
      </c>
      <c r="AY274" s="214" t="b">
        <f t="shared" si="139"/>
        <v>0</v>
      </c>
    </row>
    <row r="275" spans="1:51" ht="13">
      <c r="A275" s="26" t="s">
        <v>316</v>
      </c>
      <c r="B275" s="34" t="s">
        <v>40</v>
      </c>
      <c r="C275" s="113">
        <v>-711</v>
      </c>
      <c r="D275" s="113">
        <v>-575</v>
      </c>
      <c r="E275" s="113">
        <v>-570</v>
      </c>
      <c r="F275" s="113">
        <v>-686</v>
      </c>
      <c r="G275" s="118">
        <v>-2542</v>
      </c>
      <c r="H275" s="107">
        <v>-752.13199999999995</v>
      </c>
      <c r="I275" s="107">
        <v>-603.62599999999998</v>
      </c>
      <c r="J275" s="107">
        <v>-591.33900000000006</v>
      </c>
      <c r="K275" s="107">
        <v>-635.64099999999996</v>
      </c>
      <c r="L275" s="108">
        <v>-2582.7379999999998</v>
      </c>
      <c r="M275" s="107">
        <v>-783.22699999999998</v>
      </c>
      <c r="N275" s="107">
        <v>-592.09299999999996</v>
      </c>
      <c r="O275" s="107">
        <v>-589.26499999999999</v>
      </c>
      <c r="P275" s="107">
        <v>-655.971</v>
      </c>
      <c r="Q275" s="108">
        <v>-2620.556</v>
      </c>
      <c r="R275" s="107">
        <v>-770.73</v>
      </c>
      <c r="S275" s="107">
        <v>-643.43899999999996</v>
      </c>
      <c r="T275" s="107">
        <v>-613.22799999999995</v>
      </c>
      <c r="U275" s="107">
        <v>-645.51199999999994</v>
      </c>
      <c r="V275" s="108">
        <v>-2672.9090000000001</v>
      </c>
      <c r="W275" s="107">
        <v>-818.7360000000001</v>
      </c>
      <c r="X275" s="107">
        <v>-615.85</v>
      </c>
      <c r="Y275" s="107">
        <v>-636.49300000000005</v>
      </c>
      <c r="Z275" s="107">
        <v>-684.84799999999996</v>
      </c>
      <c r="AA275" s="108">
        <v>-2755.9270000000001</v>
      </c>
      <c r="AB275" s="107">
        <v>-846.86000000000013</v>
      </c>
      <c r="AC275" s="107">
        <v>-698.08100000000002</v>
      </c>
      <c r="AD275" s="107">
        <v>-649.94000000000005</v>
      </c>
      <c r="AE275" s="107">
        <v>-686.57100000000003</v>
      </c>
      <c r="AF275" s="108">
        <v>-2881.4520000000002</v>
      </c>
      <c r="AG275" s="107">
        <v>-983.346</v>
      </c>
      <c r="AH275" s="107">
        <v>-683.60699999999997</v>
      </c>
      <c r="AI275" s="107">
        <v>-680.46100000000001</v>
      </c>
      <c r="AK275" s="207">
        <v>-649.94000000000005</v>
      </c>
      <c r="AL275" s="196">
        <f t="shared" si="148"/>
        <v>4.6959719358709906E-2</v>
      </c>
      <c r="AM275" s="199"/>
      <c r="AN275" s="207">
        <v>-683.60699999999997</v>
      </c>
      <c r="AO275" s="196">
        <f t="shared" si="149"/>
        <v>-4.6020593703691715E-3</v>
      </c>
      <c r="AP275" s="199"/>
      <c r="AQ275" s="207">
        <v>-2347.4140000000002</v>
      </c>
      <c r="AR275" s="196">
        <f t="shared" si="150"/>
        <v>6.9494883777298178E-2</v>
      </c>
      <c r="AV275" s="146" t="b">
        <f t="shared" si="136"/>
        <v>0</v>
      </c>
      <c r="AW275" s="146" t="b">
        <f t="shared" si="137"/>
        <v>0</v>
      </c>
      <c r="AX275" s="146" t="b">
        <f t="shared" si="138"/>
        <v>0</v>
      </c>
      <c r="AY275" s="146" t="b">
        <f t="shared" si="139"/>
        <v>0</v>
      </c>
    </row>
    <row r="276" spans="1:51" ht="13">
      <c r="A276" s="109" t="s">
        <v>317</v>
      </c>
      <c r="B276" s="36" t="s">
        <v>42</v>
      </c>
      <c r="C276" s="110"/>
      <c r="D276" s="110"/>
      <c r="E276" s="110"/>
      <c r="F276" s="111"/>
      <c r="G276" s="112"/>
      <c r="H276" s="111">
        <v>-124.7</v>
      </c>
      <c r="I276" s="111">
        <v>-16.089999999999982</v>
      </c>
      <c r="J276" s="111">
        <v>0</v>
      </c>
      <c r="K276" s="111">
        <v>0</v>
      </c>
      <c r="L276" s="112">
        <v>-140.79</v>
      </c>
      <c r="M276" s="111">
        <v>-131.02000000000001</v>
      </c>
      <c r="N276" s="111">
        <v>-7.6799999999999784</v>
      </c>
      <c r="O276" s="111">
        <v>0</v>
      </c>
      <c r="P276" s="111">
        <v>0</v>
      </c>
      <c r="Q276" s="112">
        <v>-138.69999999999999</v>
      </c>
      <c r="R276" s="111">
        <v>-151.72386938345699</v>
      </c>
      <c r="S276" s="111">
        <v>-3.0708749452044901</v>
      </c>
      <c r="T276" s="111">
        <v>0</v>
      </c>
      <c r="U276" s="111">
        <v>0</v>
      </c>
      <c r="V276" s="112">
        <v>-154.79474432866147</v>
      </c>
      <c r="W276" s="111">
        <v>-169.4090039666857</v>
      </c>
      <c r="X276" s="111">
        <v>8.1296688127015031</v>
      </c>
      <c r="Y276" s="111">
        <v>0</v>
      </c>
      <c r="Z276" s="111">
        <v>1.5398418895529176E-7</v>
      </c>
      <c r="AA276" s="112">
        <v>-161.279335</v>
      </c>
      <c r="AB276" s="111">
        <v>-178.44003759389528</v>
      </c>
      <c r="AC276" s="111">
        <v>-53.170091173117129</v>
      </c>
      <c r="AD276" s="111">
        <v>0</v>
      </c>
      <c r="AE276" s="111">
        <v>0</v>
      </c>
      <c r="AF276" s="112">
        <v>-231.61012876701241</v>
      </c>
      <c r="AG276" s="111">
        <v>-294.09025723532761</v>
      </c>
      <c r="AH276" s="111">
        <v>-0.82774393465109597</v>
      </c>
      <c r="AI276" s="111">
        <v>0</v>
      </c>
      <c r="AK276" s="200">
        <v>0</v>
      </c>
      <c r="AL276" s="196" t="str">
        <f t="shared" si="148"/>
        <v>ns</v>
      </c>
      <c r="AM276" s="201"/>
      <c r="AN276" s="200">
        <v>-0.82774393465109597</v>
      </c>
      <c r="AO276" s="196">
        <f t="shared" si="149"/>
        <v>-1</v>
      </c>
      <c r="AP276" s="201"/>
      <c r="AQ276" s="200">
        <v>-294.91800116997871</v>
      </c>
      <c r="AR276" s="196">
        <f t="shared" si="150"/>
        <v>0.27333809941727849</v>
      </c>
      <c r="AS276" s="202"/>
      <c r="AT276" s="202"/>
      <c r="AU276" s="202"/>
      <c r="AV276" s="202" t="b">
        <f t="shared" si="136"/>
        <v>0</v>
      </c>
      <c r="AW276" s="202" t="b">
        <f t="shared" si="137"/>
        <v>0</v>
      </c>
      <c r="AX276" s="202" t="b">
        <f t="shared" si="138"/>
        <v>1</v>
      </c>
      <c r="AY276" s="202" t="b">
        <f t="shared" si="139"/>
        <v>1</v>
      </c>
    </row>
    <row r="277" spans="1:51" ht="13">
      <c r="A277" s="26" t="s">
        <v>318</v>
      </c>
      <c r="B277" s="33" t="s">
        <v>44</v>
      </c>
      <c r="C277" s="73">
        <v>514</v>
      </c>
      <c r="D277" s="73">
        <v>714</v>
      </c>
      <c r="E277" s="73">
        <v>356</v>
      </c>
      <c r="F277" s="73">
        <v>182</v>
      </c>
      <c r="G277" s="74">
        <v>1766</v>
      </c>
      <c r="H277" s="73">
        <v>282.72800000000001</v>
      </c>
      <c r="I277" s="73">
        <v>521.51300000000003</v>
      </c>
      <c r="J277" s="87">
        <v>621.54300000000001</v>
      </c>
      <c r="K277" s="87">
        <v>431.27800000000002</v>
      </c>
      <c r="L277" s="74">
        <v>1857.0619999999999</v>
      </c>
      <c r="M277" s="169">
        <v>444.40699999999998</v>
      </c>
      <c r="N277" s="169">
        <v>567.5</v>
      </c>
      <c r="O277" s="169">
        <v>449.27100000000002</v>
      </c>
      <c r="P277" s="169">
        <v>441.47199999999998</v>
      </c>
      <c r="Q277" s="74">
        <v>1902.65</v>
      </c>
      <c r="R277" s="169">
        <v>349.65</v>
      </c>
      <c r="S277" s="169">
        <v>668.07799999999997</v>
      </c>
      <c r="T277" s="169">
        <v>464.06799999999998</v>
      </c>
      <c r="U277" s="169">
        <v>334.93900000000002</v>
      </c>
      <c r="V277" s="74">
        <v>1816.7349999999999</v>
      </c>
      <c r="W277" s="169">
        <v>301.79899999999998</v>
      </c>
      <c r="X277" s="169">
        <v>618.52599999999995</v>
      </c>
      <c r="Y277" s="169">
        <v>534.07399999999996</v>
      </c>
      <c r="Z277" s="169">
        <v>456.25900000000001</v>
      </c>
      <c r="AA277" s="74">
        <v>1910.6579999999999</v>
      </c>
      <c r="AB277" s="169">
        <v>458.96199999999999</v>
      </c>
      <c r="AC277" s="169">
        <v>719.81200000000001</v>
      </c>
      <c r="AD277" s="169">
        <v>650.07000000000005</v>
      </c>
      <c r="AE277" s="169">
        <v>458.19600000000003</v>
      </c>
      <c r="AF277" s="74">
        <v>2287.04</v>
      </c>
      <c r="AG277" s="169">
        <v>384.02199999999999</v>
      </c>
      <c r="AH277" s="169">
        <v>594.41200000000003</v>
      </c>
      <c r="AI277" s="169">
        <v>558.55100000000004</v>
      </c>
      <c r="AK277" s="210">
        <v>650.07000000000005</v>
      </c>
      <c r="AL277" s="196">
        <f t="shared" si="148"/>
        <v>-0.14078330025997199</v>
      </c>
      <c r="AM277" s="196"/>
      <c r="AN277" s="210">
        <v>594.41200000000003</v>
      </c>
      <c r="AO277" s="196">
        <f t="shared" si="149"/>
        <v>-6.0330208676810049E-2</v>
      </c>
      <c r="AP277" s="196"/>
      <c r="AQ277" s="210">
        <v>1536.9849999999999</v>
      </c>
      <c r="AR277" s="196">
        <f t="shared" si="150"/>
        <v>-0.15958660224710264</v>
      </c>
      <c r="AV277" s="146" t="b">
        <f t="shared" si="136"/>
        <v>0</v>
      </c>
      <c r="AW277" s="146" t="b">
        <f t="shared" si="137"/>
        <v>0</v>
      </c>
      <c r="AX277" s="146" t="b">
        <f t="shared" si="138"/>
        <v>0</v>
      </c>
      <c r="AY277" s="146" t="b">
        <f t="shared" si="139"/>
        <v>0</v>
      </c>
    </row>
    <row r="278" spans="1:51" ht="13">
      <c r="A278" s="26" t="s">
        <v>319</v>
      </c>
      <c r="B278" s="34" t="s">
        <v>46</v>
      </c>
      <c r="C278" s="113">
        <v>-81</v>
      </c>
      <c r="D278" s="113">
        <v>-384</v>
      </c>
      <c r="E278" s="113">
        <v>-78</v>
      </c>
      <c r="F278" s="113">
        <v>-112</v>
      </c>
      <c r="G278" s="118">
        <v>-655</v>
      </c>
      <c r="H278" s="107">
        <v>-121.804</v>
      </c>
      <c r="I278" s="107">
        <v>-165.96199999999999</v>
      </c>
      <c r="J278" s="107">
        <v>-166.00200000000001</v>
      </c>
      <c r="K278" s="107">
        <v>-103.393</v>
      </c>
      <c r="L278" s="108">
        <v>-557.16099999999994</v>
      </c>
      <c r="M278" s="107">
        <v>-146.191</v>
      </c>
      <c r="N278" s="107">
        <v>-81.350999999999999</v>
      </c>
      <c r="O278" s="107">
        <v>-53.63</v>
      </c>
      <c r="P278" s="107">
        <v>-37.170999999999999</v>
      </c>
      <c r="Q278" s="108">
        <v>-318.34300000000002</v>
      </c>
      <c r="R278" s="107">
        <v>-64.52</v>
      </c>
      <c r="S278" s="107">
        <v>45.63</v>
      </c>
      <c r="T278" s="107">
        <v>51.518000000000001</v>
      </c>
      <c r="U278" s="107">
        <v>27.928999999999998</v>
      </c>
      <c r="V278" s="108">
        <v>60.557000000000002</v>
      </c>
      <c r="W278" s="107">
        <v>14.522</v>
      </c>
      <c r="X278" s="107">
        <v>-67.441000000000003</v>
      </c>
      <c r="Y278" s="107">
        <v>-47.753999999999998</v>
      </c>
      <c r="Z278" s="107">
        <v>-54.698999999999998</v>
      </c>
      <c r="AA278" s="108">
        <v>-155.37200000000001</v>
      </c>
      <c r="AB278" s="107">
        <v>-156.988</v>
      </c>
      <c r="AC278" s="107">
        <v>-338.65800000000002</v>
      </c>
      <c r="AD278" s="107">
        <v>-220.029</v>
      </c>
      <c r="AE278" s="107">
        <v>-107.857</v>
      </c>
      <c r="AF278" s="108">
        <v>-823.53200000000004</v>
      </c>
      <c r="AG278" s="107">
        <v>-71.685000000000002</v>
      </c>
      <c r="AH278" s="107">
        <v>39.988999999999997</v>
      </c>
      <c r="AI278" s="107">
        <v>-13.582000000000001</v>
      </c>
      <c r="AK278" s="207">
        <v>-220.029</v>
      </c>
      <c r="AL278" s="196">
        <f t="shared" si="148"/>
        <v>-0.93827177326625122</v>
      </c>
      <c r="AM278" s="199"/>
      <c r="AN278" s="207">
        <v>39.988999999999997</v>
      </c>
      <c r="AO278" s="196" t="str">
        <f t="shared" si="149"/>
        <v>ns</v>
      </c>
      <c r="AP278" s="199"/>
      <c r="AQ278" s="207">
        <v>-45.277999999999999</v>
      </c>
      <c r="AR278" s="196">
        <f t="shared" si="150"/>
        <v>-0.93673385265658293</v>
      </c>
      <c r="AV278" s="146" t="b">
        <f t="shared" si="136"/>
        <v>0</v>
      </c>
      <c r="AW278" s="146" t="b">
        <f t="shared" si="137"/>
        <v>0</v>
      </c>
      <c r="AX278" s="146" t="b">
        <f t="shared" si="138"/>
        <v>0</v>
      </c>
      <c r="AY278" s="146" t="b">
        <f t="shared" si="139"/>
        <v>0</v>
      </c>
    </row>
    <row r="279" spans="1:51" ht="13">
      <c r="A279" s="109" t="s">
        <v>320</v>
      </c>
      <c r="B279" s="36" t="s">
        <v>48</v>
      </c>
      <c r="C279" s="110"/>
      <c r="D279" s="110"/>
      <c r="E279" s="110"/>
      <c r="F279" s="111"/>
      <c r="G279" s="112"/>
      <c r="H279" s="111">
        <v>0</v>
      </c>
      <c r="I279" s="111">
        <v>-50</v>
      </c>
      <c r="J279" s="111">
        <v>-50</v>
      </c>
      <c r="K279" s="111">
        <v>0</v>
      </c>
      <c r="L279" s="112">
        <v>-100</v>
      </c>
      <c r="M279" s="111">
        <v>-40</v>
      </c>
      <c r="N279" s="111">
        <v>0</v>
      </c>
      <c r="O279" s="111">
        <v>-75</v>
      </c>
      <c r="P279" s="111">
        <v>0</v>
      </c>
      <c r="Q279" s="112">
        <v>-115</v>
      </c>
      <c r="R279" s="111">
        <v>0</v>
      </c>
      <c r="S279" s="111">
        <v>0</v>
      </c>
      <c r="T279" s="111">
        <v>0</v>
      </c>
      <c r="U279" s="111">
        <v>0</v>
      </c>
      <c r="V279" s="112">
        <v>0</v>
      </c>
      <c r="W279" s="111">
        <v>0</v>
      </c>
      <c r="X279" s="111">
        <v>0</v>
      </c>
      <c r="Y279" s="111">
        <v>0</v>
      </c>
      <c r="Z279" s="111">
        <v>0</v>
      </c>
      <c r="AA279" s="112">
        <v>0</v>
      </c>
      <c r="AB279" s="111">
        <v>0</v>
      </c>
      <c r="AC279" s="111">
        <v>0</v>
      </c>
      <c r="AD279" s="111">
        <v>0</v>
      </c>
      <c r="AE279" s="111">
        <v>0</v>
      </c>
      <c r="AF279" s="112">
        <v>0</v>
      </c>
      <c r="AG279" s="111">
        <v>0</v>
      </c>
      <c r="AH279" s="111">
        <v>0</v>
      </c>
      <c r="AI279" s="111">
        <v>0</v>
      </c>
      <c r="AK279" s="200">
        <v>0</v>
      </c>
      <c r="AL279" s="196" t="str">
        <f t="shared" si="148"/>
        <v>ns</v>
      </c>
      <c r="AM279" s="201"/>
      <c r="AN279" s="200">
        <v>0</v>
      </c>
      <c r="AO279" s="196" t="str">
        <f t="shared" si="149"/>
        <v>ns</v>
      </c>
      <c r="AP279" s="201"/>
      <c r="AQ279" s="200">
        <v>0</v>
      </c>
      <c r="AR279" s="196" t="str">
        <f t="shared" si="150"/>
        <v>ns</v>
      </c>
      <c r="AS279" s="202"/>
      <c r="AT279" s="202"/>
      <c r="AU279" s="202"/>
      <c r="AV279" s="202" t="b">
        <f t="shared" si="136"/>
        <v>1</v>
      </c>
      <c r="AW279" s="202" t="b">
        <f t="shared" si="137"/>
        <v>1</v>
      </c>
      <c r="AX279" s="202" t="b">
        <f t="shared" si="138"/>
        <v>1</v>
      </c>
      <c r="AY279" s="202" t="b">
        <f t="shared" si="139"/>
        <v>1</v>
      </c>
    </row>
    <row r="280" spans="1:51" ht="13">
      <c r="A280" s="26" t="s">
        <v>321</v>
      </c>
      <c r="B280" s="34" t="s">
        <v>50</v>
      </c>
      <c r="C280" s="113">
        <v>64</v>
      </c>
      <c r="D280" s="113">
        <v>-45</v>
      </c>
      <c r="E280" s="113">
        <v>59</v>
      </c>
      <c r="F280" s="113">
        <v>-18</v>
      </c>
      <c r="G280" s="118">
        <v>60</v>
      </c>
      <c r="H280" s="113">
        <v>62.100999999999999</v>
      </c>
      <c r="I280" s="113">
        <v>61.185000000000002</v>
      </c>
      <c r="J280" s="85">
        <v>59.002000000000002</v>
      </c>
      <c r="K280" s="85">
        <v>29.196999999999999</v>
      </c>
      <c r="L280" s="118">
        <v>211.48500000000001</v>
      </c>
      <c r="M280" s="166">
        <v>69.349000000000004</v>
      </c>
      <c r="N280" s="166">
        <v>59.651000000000003</v>
      </c>
      <c r="O280" s="166">
        <v>163</v>
      </c>
      <c r="P280" s="166">
        <v>-15.246</v>
      </c>
      <c r="Q280" s="118">
        <v>276.75400000000002</v>
      </c>
      <c r="R280" s="166">
        <v>1.0660000000000001</v>
      </c>
      <c r="S280" s="166">
        <v>-0.26600000000000001</v>
      </c>
      <c r="T280" s="166">
        <v>0.97</v>
      </c>
      <c r="U280" s="166">
        <v>-1.39</v>
      </c>
      <c r="V280" s="118">
        <v>0.38</v>
      </c>
      <c r="W280" s="166">
        <v>-0.192</v>
      </c>
      <c r="X280" s="166">
        <v>-0.95899999999999996</v>
      </c>
      <c r="Y280" s="166">
        <v>2.1989999999999998</v>
      </c>
      <c r="Z280" s="166">
        <v>3.1150000000000002</v>
      </c>
      <c r="AA280" s="118">
        <v>4.1630000000000003</v>
      </c>
      <c r="AB280" s="166">
        <v>-0.34</v>
      </c>
      <c r="AC280" s="166">
        <v>1.49</v>
      </c>
      <c r="AD280" s="166">
        <v>-1.149</v>
      </c>
      <c r="AE280" s="166">
        <v>0</v>
      </c>
      <c r="AF280" s="118">
        <v>1E-3</v>
      </c>
      <c r="AG280" s="166">
        <v>0</v>
      </c>
      <c r="AH280" s="166">
        <v>0</v>
      </c>
      <c r="AI280" s="166">
        <v>0</v>
      </c>
      <c r="AK280" s="207">
        <v>-1.149</v>
      </c>
      <c r="AL280" s="196">
        <f t="shared" si="148"/>
        <v>-1</v>
      </c>
      <c r="AM280" s="199"/>
      <c r="AN280" s="207">
        <v>0</v>
      </c>
      <c r="AO280" s="196" t="str">
        <f t="shared" si="149"/>
        <v>ns</v>
      </c>
      <c r="AP280" s="199"/>
      <c r="AQ280" s="207">
        <v>0</v>
      </c>
      <c r="AR280" s="196">
        <f t="shared" si="150"/>
        <v>-1</v>
      </c>
      <c r="AV280" s="146" t="b">
        <f t="shared" si="136"/>
        <v>0</v>
      </c>
      <c r="AW280" s="146" t="b">
        <f t="shared" si="137"/>
        <v>1</v>
      </c>
      <c r="AX280" s="146" t="b">
        <f t="shared" si="138"/>
        <v>1</v>
      </c>
      <c r="AY280" s="146" t="b">
        <f t="shared" si="139"/>
        <v>1</v>
      </c>
    </row>
    <row r="281" spans="1:51" ht="13">
      <c r="A281" s="26" t="s">
        <v>322</v>
      </c>
      <c r="B281" s="34" t="s">
        <v>52</v>
      </c>
      <c r="C281" s="113">
        <v>1</v>
      </c>
      <c r="D281" s="113">
        <v>0</v>
      </c>
      <c r="E281" s="113">
        <v>0</v>
      </c>
      <c r="F281" s="113">
        <v>-8</v>
      </c>
      <c r="G281" s="118">
        <v>-7</v>
      </c>
      <c r="H281" s="113">
        <v>0.435</v>
      </c>
      <c r="I281" s="113">
        <v>0.372</v>
      </c>
      <c r="J281" s="85">
        <v>-7.0000000000000007E-2</v>
      </c>
      <c r="K281" s="85">
        <v>3.5999999999999997E-2</v>
      </c>
      <c r="L281" s="118">
        <v>0.77300000000000002</v>
      </c>
      <c r="M281" s="166">
        <v>-1.4E-2</v>
      </c>
      <c r="N281" s="166">
        <v>4.0000000000000001E-3</v>
      </c>
      <c r="O281" s="166">
        <v>2.3519999999999999</v>
      </c>
      <c r="P281" s="166">
        <v>10.285</v>
      </c>
      <c r="Q281" s="118">
        <v>12.627000000000001</v>
      </c>
      <c r="R281" s="166">
        <v>-4.0000000000000001E-3</v>
      </c>
      <c r="S281" s="166">
        <v>2E-3</v>
      </c>
      <c r="T281" s="166">
        <v>2E-3</v>
      </c>
      <c r="U281" s="166">
        <v>-0.313</v>
      </c>
      <c r="V281" s="118">
        <v>-0.313</v>
      </c>
      <c r="W281" s="166">
        <v>2.5419999999999998</v>
      </c>
      <c r="X281" s="166">
        <v>-0.01</v>
      </c>
      <c r="Y281" s="166">
        <v>0.17599999999999999</v>
      </c>
      <c r="Z281" s="166">
        <v>13.166</v>
      </c>
      <c r="AA281" s="118">
        <v>15.874000000000001</v>
      </c>
      <c r="AB281" s="166">
        <v>-0.17899999999999999</v>
      </c>
      <c r="AC281" s="166">
        <v>-9.4E-2</v>
      </c>
      <c r="AD281" s="166">
        <v>1.1970000000000001</v>
      </c>
      <c r="AE281" s="166">
        <v>-2.5999999999999999E-2</v>
      </c>
      <c r="AF281" s="118">
        <v>0.89800000000000002</v>
      </c>
      <c r="AG281" s="166">
        <v>0.13900000000000001</v>
      </c>
      <c r="AH281" s="166">
        <v>-37.225999999999999</v>
      </c>
      <c r="AI281" s="166">
        <v>-2.5779999999999998</v>
      </c>
      <c r="AK281" s="207">
        <v>1.1970000000000001</v>
      </c>
      <c r="AL281" s="196" t="str">
        <f t="shared" si="148"/>
        <v>ns</v>
      </c>
      <c r="AM281" s="199"/>
      <c r="AN281" s="207">
        <v>-37.225999999999999</v>
      </c>
      <c r="AO281" s="196">
        <f t="shared" si="149"/>
        <v>-0.9307473271369473</v>
      </c>
      <c r="AP281" s="199"/>
      <c r="AQ281" s="207">
        <v>-39.664999999999999</v>
      </c>
      <c r="AR281" s="196" t="str">
        <f t="shared" si="150"/>
        <v>ns</v>
      </c>
      <c r="AV281" s="146" t="b">
        <f t="shared" si="136"/>
        <v>0</v>
      </c>
      <c r="AW281" s="146" t="b">
        <f t="shared" si="137"/>
        <v>0</v>
      </c>
      <c r="AX281" s="146" t="b">
        <f t="shared" si="138"/>
        <v>0</v>
      </c>
      <c r="AY281" s="146" t="b">
        <f t="shared" si="139"/>
        <v>0</v>
      </c>
    </row>
    <row r="282" spans="1:51" ht="13">
      <c r="A282" s="26" t="s">
        <v>323</v>
      </c>
      <c r="B282" s="34" t="s">
        <v>54</v>
      </c>
      <c r="C282" s="113">
        <v>0</v>
      </c>
      <c r="D282" s="113">
        <v>0</v>
      </c>
      <c r="E282" s="113">
        <v>0</v>
      </c>
      <c r="F282" s="113">
        <v>0</v>
      </c>
      <c r="G282" s="118">
        <v>0</v>
      </c>
      <c r="H282" s="113">
        <v>0</v>
      </c>
      <c r="I282" s="113">
        <v>0</v>
      </c>
      <c r="J282" s="85">
        <v>0</v>
      </c>
      <c r="K282" s="85">
        <v>0</v>
      </c>
      <c r="L282" s="118">
        <v>0</v>
      </c>
      <c r="M282" s="166">
        <v>0</v>
      </c>
      <c r="N282" s="166">
        <v>0</v>
      </c>
      <c r="O282" s="166">
        <v>0</v>
      </c>
      <c r="P282" s="166">
        <v>0</v>
      </c>
      <c r="Q282" s="118">
        <v>0</v>
      </c>
      <c r="R282" s="166">
        <v>0</v>
      </c>
      <c r="S282" s="166">
        <v>0</v>
      </c>
      <c r="T282" s="166">
        <v>0</v>
      </c>
      <c r="U282" s="166">
        <v>0</v>
      </c>
      <c r="V282" s="118">
        <v>0</v>
      </c>
      <c r="W282" s="166">
        <v>0</v>
      </c>
      <c r="X282" s="166">
        <v>0</v>
      </c>
      <c r="Y282" s="166">
        <v>0</v>
      </c>
      <c r="Z282" s="166">
        <v>0</v>
      </c>
      <c r="AA282" s="118">
        <v>0</v>
      </c>
      <c r="AB282" s="166">
        <v>0</v>
      </c>
      <c r="AC282" s="166">
        <v>0</v>
      </c>
      <c r="AD282" s="166">
        <v>0</v>
      </c>
      <c r="AE282" s="166">
        <v>0</v>
      </c>
      <c r="AF282" s="118">
        <v>0</v>
      </c>
      <c r="AG282" s="166">
        <v>0</v>
      </c>
      <c r="AH282" s="166">
        <v>0</v>
      </c>
      <c r="AI282" s="166">
        <v>0</v>
      </c>
      <c r="AK282" s="207">
        <v>0</v>
      </c>
      <c r="AL282" s="196" t="str">
        <f t="shared" si="148"/>
        <v>ns</v>
      </c>
      <c r="AM282" s="199"/>
      <c r="AN282" s="207">
        <v>0</v>
      </c>
      <c r="AO282" s="196" t="str">
        <f t="shared" si="149"/>
        <v>ns</v>
      </c>
      <c r="AP282" s="199"/>
      <c r="AQ282" s="207">
        <v>0</v>
      </c>
      <c r="AR282" s="196" t="str">
        <f t="shared" si="150"/>
        <v>ns</v>
      </c>
      <c r="AV282" s="146" t="b">
        <f t="shared" si="136"/>
        <v>1</v>
      </c>
      <c r="AW282" s="146" t="b">
        <f t="shared" si="137"/>
        <v>1</v>
      </c>
      <c r="AX282" s="146" t="b">
        <f t="shared" si="138"/>
        <v>1</v>
      </c>
      <c r="AY282" s="146" t="b">
        <f t="shared" si="139"/>
        <v>1</v>
      </c>
    </row>
    <row r="283" spans="1:51" ht="13">
      <c r="A283" s="26" t="s">
        <v>324</v>
      </c>
      <c r="B283" s="33" t="s">
        <v>56</v>
      </c>
      <c r="C283" s="73">
        <v>498</v>
      </c>
      <c r="D283" s="73">
        <v>285</v>
      </c>
      <c r="E283" s="73">
        <v>337</v>
      </c>
      <c r="F283" s="73">
        <v>44</v>
      </c>
      <c r="G283" s="74">
        <v>1164</v>
      </c>
      <c r="H283" s="73">
        <v>223.46</v>
      </c>
      <c r="I283" s="73">
        <v>417.108</v>
      </c>
      <c r="J283" s="87">
        <v>514.47299999999996</v>
      </c>
      <c r="K283" s="87">
        <v>357.11799999999999</v>
      </c>
      <c r="L283" s="74">
        <v>1512.1590000000001</v>
      </c>
      <c r="M283" s="169">
        <v>367.55099999999999</v>
      </c>
      <c r="N283" s="169">
        <v>545.80399999999997</v>
      </c>
      <c r="O283" s="169">
        <v>560.99300000000005</v>
      </c>
      <c r="P283" s="169">
        <v>399.34</v>
      </c>
      <c r="Q283" s="74">
        <v>1873.6880000000001</v>
      </c>
      <c r="R283" s="169">
        <v>286.19200000000001</v>
      </c>
      <c r="S283" s="169">
        <v>713.44399999999996</v>
      </c>
      <c r="T283" s="169">
        <v>516.55799999999999</v>
      </c>
      <c r="U283" s="169">
        <v>361.16500000000002</v>
      </c>
      <c r="V283" s="74">
        <v>1877.3589999999999</v>
      </c>
      <c r="W283" s="169">
        <v>318.67099999999999</v>
      </c>
      <c r="X283" s="169">
        <v>550.11599999999999</v>
      </c>
      <c r="Y283" s="169">
        <v>488.69499999999999</v>
      </c>
      <c r="Z283" s="169">
        <v>417.84100000000001</v>
      </c>
      <c r="AA283" s="74">
        <v>1775.3230000000001</v>
      </c>
      <c r="AB283" s="169">
        <v>301.45499999999998</v>
      </c>
      <c r="AC283" s="169">
        <v>382.55</v>
      </c>
      <c r="AD283" s="169">
        <v>430.089</v>
      </c>
      <c r="AE283" s="169">
        <v>350.31299999999999</v>
      </c>
      <c r="AF283" s="74">
        <v>1464.4069999999999</v>
      </c>
      <c r="AG283" s="169">
        <v>312.476</v>
      </c>
      <c r="AH283" s="169">
        <v>597.17499999999995</v>
      </c>
      <c r="AI283" s="169">
        <v>542.39099999999996</v>
      </c>
      <c r="AK283" s="210">
        <v>430.089</v>
      </c>
      <c r="AL283" s="196">
        <f t="shared" si="148"/>
        <v>0.26111339745959539</v>
      </c>
      <c r="AM283" s="196"/>
      <c r="AN283" s="210">
        <v>597.17499999999995</v>
      </c>
      <c r="AO283" s="196">
        <f t="shared" si="149"/>
        <v>-9.173860258718125E-2</v>
      </c>
      <c r="AP283" s="196"/>
      <c r="AQ283" s="210">
        <v>1452.0419999999999</v>
      </c>
      <c r="AR283" s="196">
        <f t="shared" si="150"/>
        <v>0.30333885650582437</v>
      </c>
      <c r="AV283" s="146" t="b">
        <f t="shared" si="136"/>
        <v>0</v>
      </c>
      <c r="AW283" s="146" t="b">
        <f t="shared" si="137"/>
        <v>0</v>
      </c>
      <c r="AX283" s="146" t="b">
        <f t="shared" si="138"/>
        <v>0</v>
      </c>
      <c r="AY283" s="146" t="b">
        <f t="shared" si="139"/>
        <v>0</v>
      </c>
    </row>
    <row r="284" spans="1:51" ht="13">
      <c r="A284" s="26" t="s">
        <v>325</v>
      </c>
      <c r="B284" s="34" t="s">
        <v>58</v>
      </c>
      <c r="C284" s="113">
        <v>-171</v>
      </c>
      <c r="D284" s="113">
        <v>-201</v>
      </c>
      <c r="E284" s="113">
        <v>-42</v>
      </c>
      <c r="F284" s="113">
        <v>7</v>
      </c>
      <c r="G284" s="118">
        <v>-407</v>
      </c>
      <c r="H284" s="113">
        <v>-72.878</v>
      </c>
      <c r="I284" s="113">
        <v>-92.855000000000004</v>
      </c>
      <c r="J284" s="85">
        <v>-62.944000000000003</v>
      </c>
      <c r="K284" s="85">
        <v>-106.86499999999999</v>
      </c>
      <c r="L284" s="118">
        <v>-335.54199999999997</v>
      </c>
      <c r="M284" s="166">
        <v>-75.632999999999996</v>
      </c>
      <c r="N284" s="166">
        <v>-148.93700000000001</v>
      </c>
      <c r="O284" s="166">
        <v>-184.917</v>
      </c>
      <c r="P284" s="166">
        <v>-255.00399999999999</v>
      </c>
      <c r="Q284" s="118">
        <v>-664.49099999999999</v>
      </c>
      <c r="R284" s="166">
        <v>-97.409000000000006</v>
      </c>
      <c r="S284" s="166">
        <v>-184.53800000000001</v>
      </c>
      <c r="T284" s="166">
        <v>-149.55000000000001</v>
      </c>
      <c r="U284" s="166">
        <v>-62.375</v>
      </c>
      <c r="V284" s="118">
        <v>-493.87200000000001</v>
      </c>
      <c r="W284" s="166">
        <v>-119.878</v>
      </c>
      <c r="X284" s="166">
        <v>-133.27199999999999</v>
      </c>
      <c r="Y284" s="166">
        <v>-49.994999999999997</v>
      </c>
      <c r="Z284" s="166">
        <v>-51.926000000000002</v>
      </c>
      <c r="AA284" s="118">
        <v>-355.07100000000003</v>
      </c>
      <c r="AB284" s="166">
        <v>-43.378</v>
      </c>
      <c r="AC284" s="166">
        <v>-30.728999999999999</v>
      </c>
      <c r="AD284" s="166">
        <v>-107.232</v>
      </c>
      <c r="AE284" s="166">
        <v>-47.353000000000002</v>
      </c>
      <c r="AF284" s="118">
        <v>-228.69200000000001</v>
      </c>
      <c r="AG284" s="166">
        <v>-51.768000000000001</v>
      </c>
      <c r="AH284" s="166">
        <v>-141.636</v>
      </c>
      <c r="AI284" s="166">
        <v>-118.357</v>
      </c>
      <c r="AK284" s="207">
        <v>-107.232</v>
      </c>
      <c r="AL284" s="196">
        <f t="shared" si="148"/>
        <v>0.10374701581617418</v>
      </c>
      <c r="AM284" s="199"/>
      <c r="AN284" s="207">
        <v>-141.636</v>
      </c>
      <c r="AO284" s="196">
        <f t="shared" si="149"/>
        <v>-0.16435793159931089</v>
      </c>
      <c r="AP284" s="199"/>
      <c r="AQ284" s="207">
        <v>-311.76100000000002</v>
      </c>
      <c r="AR284" s="196">
        <f t="shared" si="150"/>
        <v>0.71921649507276442</v>
      </c>
      <c r="AV284" s="146" t="b">
        <f t="shared" si="136"/>
        <v>0</v>
      </c>
      <c r="AW284" s="146" t="b">
        <f t="shared" si="137"/>
        <v>0</v>
      </c>
      <c r="AX284" s="146" t="b">
        <f t="shared" si="138"/>
        <v>0</v>
      </c>
      <c r="AY284" s="146" t="b">
        <f t="shared" si="139"/>
        <v>0</v>
      </c>
    </row>
    <row r="285" spans="1:51" ht="13">
      <c r="A285" s="26" t="s">
        <v>326</v>
      </c>
      <c r="B285" s="34" t="s">
        <v>60</v>
      </c>
      <c r="C285" s="113">
        <v>0</v>
      </c>
      <c r="D285" s="113">
        <v>-1</v>
      </c>
      <c r="E285" s="113">
        <v>-1</v>
      </c>
      <c r="F285" s="113">
        <v>0</v>
      </c>
      <c r="G285" s="118">
        <v>-2</v>
      </c>
      <c r="H285" s="113">
        <v>-9.0999999999999998E-2</v>
      </c>
      <c r="I285" s="113">
        <v>11.255000000000001</v>
      </c>
      <c r="J285" s="85">
        <v>-0.35699999999999998</v>
      </c>
      <c r="K285" s="85">
        <v>0.09</v>
      </c>
      <c r="L285" s="118">
        <v>10.897</v>
      </c>
      <c r="M285" s="166">
        <v>0</v>
      </c>
      <c r="N285" s="166">
        <v>0</v>
      </c>
      <c r="O285" s="166">
        <v>0</v>
      </c>
      <c r="P285" s="166">
        <v>0</v>
      </c>
      <c r="Q285" s="118">
        <v>0</v>
      </c>
      <c r="R285" s="166">
        <v>0</v>
      </c>
      <c r="S285" s="166">
        <v>0</v>
      </c>
      <c r="T285" s="166">
        <v>0</v>
      </c>
      <c r="U285" s="166">
        <v>0</v>
      </c>
      <c r="V285" s="118">
        <v>0</v>
      </c>
      <c r="W285" s="166">
        <v>0</v>
      </c>
      <c r="X285" s="166">
        <v>0</v>
      </c>
      <c r="Y285" s="166">
        <v>0</v>
      </c>
      <c r="Z285" s="166">
        <v>0</v>
      </c>
      <c r="AA285" s="118">
        <v>0</v>
      </c>
      <c r="AB285" s="166">
        <v>0</v>
      </c>
      <c r="AC285" s="166">
        <v>0</v>
      </c>
      <c r="AD285" s="166">
        <v>0</v>
      </c>
      <c r="AE285" s="166">
        <v>0</v>
      </c>
      <c r="AF285" s="118">
        <v>0</v>
      </c>
      <c r="AG285" s="166">
        <v>0</v>
      </c>
      <c r="AH285" s="166">
        <v>0</v>
      </c>
      <c r="AI285" s="166">
        <v>0</v>
      </c>
      <c r="AK285" s="207">
        <v>0</v>
      </c>
      <c r="AL285" s="196" t="str">
        <f t="shared" si="148"/>
        <v>ns</v>
      </c>
      <c r="AM285" s="199"/>
      <c r="AN285" s="207">
        <v>0</v>
      </c>
      <c r="AO285" s="196" t="str">
        <f t="shared" si="149"/>
        <v>ns</v>
      </c>
      <c r="AP285" s="199"/>
      <c r="AQ285" s="207">
        <v>0</v>
      </c>
      <c r="AR285" s="196" t="str">
        <f t="shared" si="150"/>
        <v>ns</v>
      </c>
      <c r="AV285" s="146" t="b">
        <f t="shared" si="136"/>
        <v>1</v>
      </c>
      <c r="AW285" s="146" t="b">
        <f t="shared" si="137"/>
        <v>1</v>
      </c>
      <c r="AX285" s="146" t="b">
        <f t="shared" si="138"/>
        <v>1</v>
      </c>
      <c r="AY285" s="146" t="b">
        <f t="shared" si="139"/>
        <v>1</v>
      </c>
    </row>
    <row r="286" spans="1:51" ht="13">
      <c r="A286" s="26" t="s">
        <v>327</v>
      </c>
      <c r="B286" s="33" t="s">
        <v>62</v>
      </c>
      <c r="C286" s="73">
        <v>327</v>
      </c>
      <c r="D286" s="73">
        <v>83</v>
      </c>
      <c r="E286" s="73">
        <v>294</v>
      </c>
      <c r="F286" s="73">
        <v>51</v>
      </c>
      <c r="G286" s="74">
        <v>755</v>
      </c>
      <c r="H286" s="73">
        <v>150.49100000000001</v>
      </c>
      <c r="I286" s="73">
        <v>335.50799999999998</v>
      </c>
      <c r="J286" s="87">
        <v>451.17200000000003</v>
      </c>
      <c r="K286" s="87">
        <v>250.34299999999999</v>
      </c>
      <c r="L286" s="74">
        <v>1187.5139999999999</v>
      </c>
      <c r="M286" s="169">
        <v>291.91800000000001</v>
      </c>
      <c r="N286" s="169">
        <v>396.86700000000002</v>
      </c>
      <c r="O286" s="169">
        <v>376.07600000000002</v>
      </c>
      <c r="P286" s="169">
        <v>144.33600000000001</v>
      </c>
      <c r="Q286" s="74">
        <v>1209.1969999999999</v>
      </c>
      <c r="R286" s="169">
        <v>188.78299999999999</v>
      </c>
      <c r="S286" s="169">
        <v>528.90599999999995</v>
      </c>
      <c r="T286" s="169">
        <v>367.00799999999998</v>
      </c>
      <c r="U286" s="169">
        <v>298.79000000000002</v>
      </c>
      <c r="V286" s="74">
        <v>1383.4870000000001</v>
      </c>
      <c r="W286" s="169">
        <v>198.79300000000001</v>
      </c>
      <c r="X286" s="169">
        <v>416.84399999999999</v>
      </c>
      <c r="Y286" s="169">
        <v>438.7</v>
      </c>
      <c r="Z286" s="169">
        <v>365.91500000000002</v>
      </c>
      <c r="AA286" s="74">
        <v>1420.252</v>
      </c>
      <c r="AB286" s="169">
        <v>258.077</v>
      </c>
      <c r="AC286" s="169">
        <v>351.82100000000003</v>
      </c>
      <c r="AD286" s="169">
        <v>322.85700000000003</v>
      </c>
      <c r="AE286" s="169">
        <v>302.95999999999998</v>
      </c>
      <c r="AF286" s="74">
        <v>1235.7149999999999</v>
      </c>
      <c r="AG286" s="169">
        <v>260.70800000000003</v>
      </c>
      <c r="AH286" s="169">
        <v>455.53899999999999</v>
      </c>
      <c r="AI286" s="169">
        <v>424.03399999999999</v>
      </c>
      <c r="AK286" s="210">
        <v>322.85700000000003</v>
      </c>
      <c r="AL286" s="196">
        <f t="shared" si="148"/>
        <v>0.3133802271593924</v>
      </c>
      <c r="AM286" s="196"/>
      <c r="AN286" s="210">
        <v>455.53899999999999</v>
      </c>
      <c r="AO286" s="196">
        <f t="shared" si="149"/>
        <v>-6.9159830442618531E-2</v>
      </c>
      <c r="AP286" s="196"/>
      <c r="AQ286" s="210">
        <v>1140.2809999999999</v>
      </c>
      <c r="AR286" s="196">
        <f t="shared" si="150"/>
        <v>0.22248714828652738</v>
      </c>
      <c r="AV286" s="146" t="b">
        <f t="shared" si="136"/>
        <v>0</v>
      </c>
      <c r="AW286" s="146" t="b">
        <f t="shared" si="137"/>
        <v>0</v>
      </c>
      <c r="AX286" s="146" t="b">
        <f t="shared" si="138"/>
        <v>0</v>
      </c>
      <c r="AY286" s="146" t="b">
        <f t="shared" si="139"/>
        <v>0</v>
      </c>
    </row>
    <row r="287" spans="1:51" ht="13">
      <c r="A287" s="26" t="s">
        <v>328</v>
      </c>
      <c r="B287" s="34" t="s">
        <v>64</v>
      </c>
      <c r="C287" s="113">
        <v>-7</v>
      </c>
      <c r="D287" s="113">
        <v>-1</v>
      </c>
      <c r="E287" s="113">
        <v>-7</v>
      </c>
      <c r="F287" s="113">
        <v>-1</v>
      </c>
      <c r="G287" s="118">
        <v>-16</v>
      </c>
      <c r="H287" s="113">
        <v>-3.3279999999999998</v>
      </c>
      <c r="I287" s="113">
        <v>-4.46</v>
      </c>
      <c r="J287" s="113">
        <v>-14.632999999999999</v>
      </c>
      <c r="K287" s="113">
        <v>-3.6880000000000002</v>
      </c>
      <c r="L287" s="118">
        <v>-26.109000000000002</v>
      </c>
      <c r="M287" s="166">
        <v>-6.5860000000000003</v>
      </c>
      <c r="N287" s="166">
        <v>-7.7729999999999997</v>
      </c>
      <c r="O287" s="166">
        <v>-7.6059999999999999</v>
      </c>
      <c r="P287" s="166">
        <v>-3.4940000000000002</v>
      </c>
      <c r="Q287" s="118">
        <v>-25.459</v>
      </c>
      <c r="R287" s="166">
        <v>-3.948</v>
      </c>
      <c r="S287" s="166">
        <v>-11.564</v>
      </c>
      <c r="T287" s="166">
        <v>-7.7960000000000003</v>
      </c>
      <c r="U287" s="166">
        <v>-6.2110000000000003</v>
      </c>
      <c r="V287" s="118">
        <v>-29.518999999999998</v>
      </c>
      <c r="W287" s="166">
        <v>-4.3840000000000003</v>
      </c>
      <c r="X287" s="166">
        <v>-8.5660000000000007</v>
      </c>
      <c r="Y287" s="166">
        <v>-9.5739999999999998</v>
      </c>
      <c r="Z287" s="166">
        <v>-9.532</v>
      </c>
      <c r="AA287" s="118">
        <v>-32.055999999999997</v>
      </c>
      <c r="AB287" s="166">
        <v>-5.3920000000000003</v>
      </c>
      <c r="AC287" s="166">
        <v>-7.0250000000000004</v>
      </c>
      <c r="AD287" s="166">
        <v>-6.5890000000000004</v>
      </c>
      <c r="AE287" s="166">
        <v>-7.1210000000000004</v>
      </c>
      <c r="AF287" s="118">
        <v>-26.126999999999999</v>
      </c>
      <c r="AG287" s="166">
        <v>-5.03</v>
      </c>
      <c r="AH287" s="166">
        <v>-9.5990000000000002</v>
      </c>
      <c r="AI287" s="166">
        <v>-8.9160000000000004</v>
      </c>
      <c r="AK287" s="207">
        <v>-6.5890000000000004</v>
      </c>
      <c r="AL287" s="196">
        <f t="shared" si="148"/>
        <v>0.35316436485050851</v>
      </c>
      <c r="AM287" s="196"/>
      <c r="AN287" s="207">
        <v>-9.5990000000000002</v>
      </c>
      <c r="AO287" s="196">
        <f t="shared" si="149"/>
        <v>-7.1153245129701004E-2</v>
      </c>
      <c r="AP287" s="196"/>
      <c r="AQ287" s="207">
        <v>-23.545000000000002</v>
      </c>
      <c r="AR287" s="196">
        <f t="shared" si="150"/>
        <v>0.23881932021466912</v>
      </c>
      <c r="AV287" s="146" t="b">
        <f t="shared" si="136"/>
        <v>0</v>
      </c>
      <c r="AW287" s="146" t="b">
        <f t="shared" si="137"/>
        <v>0</v>
      </c>
      <c r="AX287" s="146" t="b">
        <f t="shared" si="138"/>
        <v>0</v>
      </c>
      <c r="AY287" s="146" t="b">
        <f t="shared" si="139"/>
        <v>0</v>
      </c>
    </row>
    <row r="288" spans="1:51" ht="13">
      <c r="A288" s="26" t="s">
        <v>329</v>
      </c>
      <c r="B288" s="41" t="s">
        <v>66</v>
      </c>
      <c r="C288" s="74">
        <v>320</v>
      </c>
      <c r="D288" s="74">
        <v>82</v>
      </c>
      <c r="E288" s="74">
        <v>287</v>
      </c>
      <c r="F288" s="74">
        <v>50</v>
      </c>
      <c r="G288" s="74">
        <v>739</v>
      </c>
      <c r="H288" s="74">
        <v>147.16300000000001</v>
      </c>
      <c r="I288" s="74">
        <v>331.048</v>
      </c>
      <c r="J288" s="88">
        <v>436.53899999999999</v>
      </c>
      <c r="K288" s="88">
        <v>246.655</v>
      </c>
      <c r="L288" s="74">
        <v>1161.405</v>
      </c>
      <c r="M288" s="170">
        <v>285.33199999999999</v>
      </c>
      <c r="N288" s="170">
        <v>389.09399999999999</v>
      </c>
      <c r="O288" s="170">
        <v>368.47</v>
      </c>
      <c r="P288" s="170">
        <v>140.84200000000001</v>
      </c>
      <c r="Q288" s="74">
        <v>1183.7380000000001</v>
      </c>
      <c r="R288" s="170">
        <v>184.83500000000001</v>
      </c>
      <c r="S288" s="170">
        <v>517.34199999999998</v>
      </c>
      <c r="T288" s="170">
        <v>359.21199999999999</v>
      </c>
      <c r="U288" s="170">
        <v>292.57900000000001</v>
      </c>
      <c r="V288" s="74">
        <v>1353.9680000000001</v>
      </c>
      <c r="W288" s="170">
        <v>194.40899999999999</v>
      </c>
      <c r="X288" s="170">
        <v>408.27800000000002</v>
      </c>
      <c r="Y288" s="170">
        <v>429.12599999999998</v>
      </c>
      <c r="Z288" s="170">
        <v>356.38299999999998</v>
      </c>
      <c r="AA288" s="74">
        <v>1388.1959999999999</v>
      </c>
      <c r="AB288" s="170">
        <v>252.685</v>
      </c>
      <c r="AC288" s="170">
        <v>344.79599999999999</v>
      </c>
      <c r="AD288" s="170">
        <v>316.26799999999997</v>
      </c>
      <c r="AE288" s="170">
        <v>295.839</v>
      </c>
      <c r="AF288" s="74">
        <v>1209.588</v>
      </c>
      <c r="AG288" s="170">
        <v>255.678</v>
      </c>
      <c r="AH288" s="170">
        <v>445.94</v>
      </c>
      <c r="AI288" s="170">
        <v>415.11799999999999</v>
      </c>
      <c r="AK288" s="210">
        <v>316.26799999999997</v>
      </c>
      <c r="AL288" s="196">
        <f t="shared" si="148"/>
        <v>0.31255138047478725</v>
      </c>
      <c r="AM288" s="196"/>
      <c r="AN288" s="210">
        <v>445.94</v>
      </c>
      <c r="AO288" s="196">
        <f t="shared" si="149"/>
        <v>-6.9116921558954103E-2</v>
      </c>
      <c r="AP288" s="196"/>
      <c r="AQ288" s="210">
        <v>1116.7360000000001</v>
      </c>
      <c r="AR288" s="196">
        <f t="shared" si="150"/>
        <v>0.22214743873864706</v>
      </c>
      <c r="AV288" s="146" t="b">
        <f t="shared" si="136"/>
        <v>0</v>
      </c>
      <c r="AW288" s="146" t="b">
        <f t="shared" si="137"/>
        <v>0</v>
      </c>
      <c r="AX288" s="146" t="b">
        <f t="shared" si="138"/>
        <v>0</v>
      </c>
      <c r="AY288" s="146" t="b">
        <f t="shared" si="139"/>
        <v>0</v>
      </c>
    </row>
    <row r="289" spans="1:51" ht="13">
      <c r="A289" s="127" t="s">
        <v>298</v>
      </c>
      <c r="B289" s="36" t="s">
        <v>299</v>
      </c>
      <c r="C289" s="110">
        <v>6</v>
      </c>
      <c r="D289" s="110">
        <v>82</v>
      </c>
      <c r="E289" s="110">
        <v>50</v>
      </c>
      <c r="F289" s="111">
        <v>-62</v>
      </c>
      <c r="G289" s="112">
        <v>76</v>
      </c>
      <c r="H289" s="111">
        <f t="shared" ref="H289:X289" si="151">H311+H333</f>
        <v>9</v>
      </c>
      <c r="I289" s="111">
        <f t="shared" si="151"/>
        <v>-1.84</v>
      </c>
      <c r="J289" s="111">
        <f t="shared" si="151"/>
        <v>-44.264199999999995</v>
      </c>
      <c r="K289" s="111">
        <f t="shared" si="151"/>
        <v>-2.9040079999999975</v>
      </c>
      <c r="L289" s="112">
        <f t="shared" si="151"/>
        <v>-49.008207999999996</v>
      </c>
      <c r="M289" s="111">
        <f t="shared" si="151"/>
        <v>-45.795000000000002</v>
      </c>
      <c r="N289" s="111">
        <f t="shared" si="151"/>
        <v>-18.306513462000005</v>
      </c>
      <c r="O289" s="111">
        <f t="shared" si="151"/>
        <v>-8.6691252104548511</v>
      </c>
      <c r="P289" s="111">
        <f t="shared" si="151"/>
        <v>-5.9430000000000005</v>
      </c>
      <c r="Q289" s="112">
        <f t="shared" si="151"/>
        <v>-32.918638672454861</v>
      </c>
      <c r="R289" s="111">
        <f t="shared" si="151"/>
        <v>6.4225631964237335</v>
      </c>
      <c r="S289" s="111">
        <f t="shared" si="151"/>
        <v>18.990536961917407</v>
      </c>
      <c r="T289" s="111">
        <f t="shared" si="151"/>
        <v>-15.508594225078738</v>
      </c>
      <c r="U289" s="111">
        <f t="shared" si="151"/>
        <v>23.018858073855821</v>
      </c>
      <c r="V289" s="112">
        <f t="shared" si="151"/>
        <v>26.500800810694486</v>
      </c>
      <c r="W289" s="111">
        <f t="shared" ref="W289" si="152">W311+W333</f>
        <v>-19.621725403432151</v>
      </c>
      <c r="X289" s="111">
        <f t="shared" si="151"/>
        <v>-8.8014146844885079</v>
      </c>
      <c r="Y289" s="111">
        <f t="shared" ref="Y289" si="153">Y311+Y333</f>
        <v>-2.8559999999999999</v>
      </c>
      <c r="Z289" s="111">
        <f t="shared" ref="Z289:AA289" si="154">Z311+Z333</f>
        <v>-15.66451386</v>
      </c>
      <c r="AA289" s="112">
        <f t="shared" si="154"/>
        <v>-27.321928544488507</v>
      </c>
      <c r="AB289" s="111">
        <f t="shared" ref="AB289:AC289" si="155">AB311+AB333</f>
        <v>67.651459041976182</v>
      </c>
      <c r="AC289" s="111">
        <f t="shared" si="155"/>
        <v>-54.70509400000001</v>
      </c>
      <c r="AD289" s="111">
        <f t="shared" ref="AD289:AF289" si="156">AD311+AD333</f>
        <v>9.1194749999999978</v>
      </c>
      <c r="AE289" s="111">
        <f t="shared" si="156"/>
        <v>-7.0873139785744712</v>
      </c>
      <c r="AF289" s="112">
        <f t="shared" si="156"/>
        <v>-52.67293297857448</v>
      </c>
      <c r="AG289" s="111">
        <f t="shared" ref="AG289:AH289" si="157">AG311+AG333</f>
        <v>1.0359859999999994</v>
      </c>
      <c r="AH289" s="111">
        <f t="shared" si="157"/>
        <v>-11.30322</v>
      </c>
      <c r="AI289" s="111">
        <f t="shared" ref="AI289" si="158">AI311+AI333</f>
        <v>-1.0258693032199964</v>
      </c>
      <c r="AK289" s="200">
        <f>AK311+AK333</f>
        <v>9.1194749999999978</v>
      </c>
      <c r="AL289" s="196" t="str">
        <f t="shared" si="148"/>
        <v>ns</v>
      </c>
      <c r="AM289" s="201"/>
      <c r="AN289" s="200">
        <f>AN311+AN333</f>
        <v>-11.30322</v>
      </c>
      <c r="AO289" s="196">
        <f t="shared" si="149"/>
        <v>-0.90924096821790634</v>
      </c>
      <c r="AP289" s="201"/>
      <c r="AQ289" s="200">
        <f>AQ311+AQ333</f>
        <v>-11.293103303219997</v>
      </c>
      <c r="AR289" s="196" t="str">
        <f t="shared" ref="AR289" si="159">IF(ISERROR($AQ289/(AB289+AC289)),"ns",IF($AQ289/(AB289+AC289)&gt;200%,"x"&amp;(ROUND($AQ289/(AB289+AC289),1)),IF($AQ289/(AB289+AC289)&lt;0,"ns",$AQ289/(AB289+AC289)-1)))</f>
        <v>ns</v>
      </c>
      <c r="AS289" s="202"/>
      <c r="AT289" s="202"/>
      <c r="AU289" s="202"/>
      <c r="AV289" s="202" t="b">
        <f t="shared" si="136"/>
        <v>0</v>
      </c>
      <c r="AW289" s="202" t="b">
        <f t="shared" si="137"/>
        <v>0</v>
      </c>
      <c r="AX289" s="202" t="b">
        <f t="shared" si="138"/>
        <v>0</v>
      </c>
      <c r="AY289" s="202" t="b">
        <f t="shared" si="139"/>
        <v>0</v>
      </c>
    </row>
    <row r="290" spans="1:51" ht="13">
      <c r="A290" s="26"/>
      <c r="H290" s="100"/>
      <c r="I290" s="100"/>
      <c r="J290" s="113"/>
      <c r="K290" s="113"/>
      <c r="L290" s="100"/>
      <c r="M290" s="165"/>
      <c r="N290" s="165"/>
      <c r="O290" s="165"/>
      <c r="P290" s="165"/>
      <c r="Q290" s="100"/>
      <c r="R290" s="165"/>
      <c r="S290" s="165"/>
      <c r="T290" s="165"/>
      <c r="U290" s="165"/>
      <c r="V290" s="100"/>
      <c r="W290" s="165"/>
      <c r="X290" s="165"/>
      <c r="Y290" s="165"/>
      <c r="Z290" s="165"/>
      <c r="AA290" s="165"/>
      <c r="AB290" s="165"/>
      <c r="AC290" s="165"/>
      <c r="AD290" s="165"/>
      <c r="AE290" s="165"/>
      <c r="AF290" s="165"/>
      <c r="AG290" s="165"/>
      <c r="AH290" s="165"/>
      <c r="AI290" s="165"/>
      <c r="AK290" s="208"/>
      <c r="AL290" s="205"/>
      <c r="AM290" s="205"/>
      <c r="AN290" s="208"/>
      <c r="AO290" s="205"/>
      <c r="AP290" s="205"/>
      <c r="AQ290" s="208"/>
      <c r="AR290" s="205"/>
    </row>
    <row r="291" spans="1:51" ht="16" thickBot="1">
      <c r="A291" s="26"/>
      <c r="B291" s="131" t="s">
        <v>330</v>
      </c>
      <c r="C291" s="132"/>
      <c r="D291" s="132"/>
      <c r="E291" s="132"/>
      <c r="F291" s="132"/>
      <c r="G291" s="132"/>
      <c r="H291" s="132"/>
      <c r="I291" s="132"/>
      <c r="J291" s="132"/>
      <c r="K291" s="132"/>
      <c r="L291" s="132"/>
      <c r="M291" s="187"/>
      <c r="N291" s="187"/>
      <c r="O291" s="187"/>
      <c r="P291" s="187"/>
      <c r="Q291" s="132"/>
      <c r="R291" s="187"/>
      <c r="S291" s="187"/>
      <c r="T291" s="187"/>
      <c r="U291" s="187"/>
      <c r="V291" s="132"/>
      <c r="W291" s="187"/>
      <c r="X291" s="187"/>
      <c r="Y291" s="187"/>
      <c r="Z291" s="187"/>
      <c r="AA291" s="187"/>
      <c r="AB291" s="187"/>
      <c r="AC291" s="187"/>
      <c r="AD291" s="187"/>
      <c r="AE291" s="187"/>
      <c r="AF291" s="187"/>
      <c r="AG291" s="187"/>
      <c r="AH291" s="187"/>
      <c r="AI291" s="187"/>
      <c r="AK291" s="225"/>
      <c r="AL291" s="225"/>
      <c r="AM291" s="225"/>
      <c r="AN291" s="225"/>
      <c r="AO291" s="225"/>
      <c r="AP291" s="225"/>
      <c r="AQ291" s="225"/>
      <c r="AR291" s="225"/>
    </row>
    <row r="292" spans="1:51" ht="13">
      <c r="A292" s="26"/>
      <c r="H292" s="100"/>
      <c r="I292" s="100"/>
      <c r="J292" s="100"/>
      <c r="K292" s="100"/>
      <c r="L292" s="100"/>
      <c r="M292" s="156"/>
      <c r="N292" s="156"/>
      <c r="O292" s="156"/>
      <c r="P292" s="156"/>
      <c r="Q292" s="100"/>
      <c r="R292" s="156"/>
      <c r="S292" s="156"/>
      <c r="T292" s="156"/>
      <c r="U292" s="156"/>
      <c r="V292" s="100"/>
      <c r="W292" s="156"/>
      <c r="X292" s="156"/>
      <c r="Y292" s="156"/>
      <c r="Z292" s="156"/>
      <c r="AA292" s="156"/>
      <c r="AB292" s="156"/>
      <c r="AC292" s="156"/>
      <c r="AD292" s="156"/>
      <c r="AE292" s="156"/>
      <c r="AF292" s="156"/>
      <c r="AG292" s="156"/>
      <c r="AH292" s="156"/>
      <c r="AI292" s="156"/>
      <c r="AL292" s="205"/>
      <c r="AM292" s="205"/>
      <c r="AO292" s="205"/>
      <c r="AP292" s="205"/>
      <c r="AR292" s="205"/>
    </row>
    <row r="293" spans="1:51" ht="26">
      <c r="A293" s="26"/>
      <c r="B293" s="133" t="s">
        <v>36</v>
      </c>
      <c r="C293" s="134" t="s">
        <v>112</v>
      </c>
      <c r="D293" s="134" t="s">
        <v>113</v>
      </c>
      <c r="E293" s="134" t="s">
        <v>114</v>
      </c>
      <c r="F293" s="134" t="s">
        <v>115</v>
      </c>
      <c r="G293" s="134" t="s">
        <v>116</v>
      </c>
      <c r="H293" s="134" t="str">
        <f t="shared" ref="H293:AI293" si="160">H$14</f>
        <v>Q1-16
Stated</v>
      </c>
      <c r="I293" s="134" t="str">
        <f t="shared" si="160"/>
        <v>Q2-16
Stated</v>
      </c>
      <c r="J293" s="134" t="str">
        <f t="shared" si="160"/>
        <v>Q3-16
Stated</v>
      </c>
      <c r="K293" s="134" t="str">
        <f t="shared" si="160"/>
        <v>Q4-16
Stated</v>
      </c>
      <c r="L293" s="134" t="str">
        <f t="shared" si="160"/>
        <v>FY-2016
Stated</v>
      </c>
      <c r="M293" s="188" t="str">
        <f t="shared" si="160"/>
        <v>Q1-17
Stated</v>
      </c>
      <c r="N293" s="188" t="str">
        <f t="shared" si="160"/>
        <v>Q2-17
Stated</v>
      </c>
      <c r="O293" s="188" t="str">
        <f t="shared" si="160"/>
        <v>Q3-17
Stated</v>
      </c>
      <c r="P293" s="188" t="str">
        <f t="shared" si="160"/>
        <v>Q4-17
Stated</v>
      </c>
      <c r="Q293" s="134" t="str">
        <f t="shared" si="160"/>
        <v>FY-2017
Stated</v>
      </c>
      <c r="R293" s="188" t="str">
        <f t="shared" si="160"/>
        <v>Q1-18
Stated</v>
      </c>
      <c r="S293" s="188" t="str">
        <f t="shared" si="160"/>
        <v>Q2-18
Stated</v>
      </c>
      <c r="T293" s="188" t="str">
        <f t="shared" si="160"/>
        <v>Q3-18
Stated</v>
      </c>
      <c r="U293" s="188" t="str">
        <f t="shared" si="160"/>
        <v>Q4-18
Stated</v>
      </c>
      <c r="V293" s="134" t="str">
        <f t="shared" si="160"/>
        <v>FY-2018
Stated</v>
      </c>
      <c r="W293" s="188" t="str">
        <f t="shared" si="160"/>
        <v>Q1-19
Stated</v>
      </c>
      <c r="X293" s="188" t="str">
        <f t="shared" si="160"/>
        <v>Q2-19
Stated</v>
      </c>
      <c r="Y293" s="188" t="str">
        <f t="shared" si="160"/>
        <v>Q3-19
Stated</v>
      </c>
      <c r="Z293" s="188" t="str">
        <f t="shared" si="160"/>
        <v>Q4-19
Stated</v>
      </c>
      <c r="AA293" s="188" t="str">
        <f t="shared" si="160"/>
        <v>FY-2019
Stated</v>
      </c>
      <c r="AB293" s="188" t="str">
        <f t="shared" si="160"/>
        <v>Q1-20
Stated</v>
      </c>
      <c r="AC293" s="188" t="str">
        <f t="shared" si="160"/>
        <v>Q2-20
Stated</v>
      </c>
      <c r="AD293" s="188" t="str">
        <f t="shared" si="160"/>
        <v>Q3-20
Stated</v>
      </c>
      <c r="AE293" s="188" t="str">
        <f t="shared" si="160"/>
        <v>Q4-20
Stated</v>
      </c>
      <c r="AF293" s="188" t="str">
        <f t="shared" si="160"/>
        <v>FY-2020
Stated</v>
      </c>
      <c r="AG293" s="188" t="str">
        <f t="shared" si="160"/>
        <v>Q1-21
Stated</v>
      </c>
      <c r="AH293" s="188" t="str">
        <f t="shared" si="160"/>
        <v>Q2-21
Stated</v>
      </c>
      <c r="AI293" s="188" t="str">
        <f t="shared" si="160"/>
        <v>Q3-21
Stated</v>
      </c>
      <c r="AK293" s="162" t="str">
        <f t="shared" ref="AK293" si="161">AK$14</f>
        <v>Q3-20
Stated</v>
      </c>
      <c r="AL293" s="163" t="str">
        <f>AL$14</f>
        <v>Q3/Q3</v>
      </c>
      <c r="AM293" s="163"/>
      <c r="AN293" s="162" t="str">
        <f>AN$14</f>
        <v>Q2-21
Stated</v>
      </c>
      <c r="AO293" s="163" t="str">
        <f>AO$14</f>
        <v>Q3/Q2</v>
      </c>
      <c r="AP293" s="163"/>
      <c r="AQ293" s="162" t="str">
        <f>AQ$14</f>
        <v>9M-21
Stated</v>
      </c>
      <c r="AR293" s="163" t="str">
        <f>AR$14</f>
        <v>9M/9M</v>
      </c>
    </row>
    <row r="294" spans="1:51" ht="13">
      <c r="A294" s="26"/>
      <c r="B294" s="31"/>
      <c r="H294" s="100"/>
      <c r="I294" s="100"/>
      <c r="J294" s="100"/>
      <c r="K294" s="100"/>
      <c r="L294" s="100"/>
      <c r="M294" s="156"/>
      <c r="N294" s="156"/>
      <c r="O294" s="156"/>
      <c r="P294" s="156"/>
      <c r="Q294" s="100"/>
      <c r="R294" s="156"/>
      <c r="S294" s="156"/>
      <c r="T294" s="156"/>
      <c r="U294" s="156"/>
      <c r="V294" s="100"/>
      <c r="W294" s="156"/>
      <c r="X294" s="156"/>
      <c r="Y294" s="156"/>
      <c r="Z294" s="156"/>
      <c r="AA294" s="156"/>
      <c r="AB294" s="156"/>
      <c r="AC294" s="156"/>
      <c r="AD294" s="156"/>
      <c r="AE294" s="156"/>
      <c r="AF294" s="156"/>
      <c r="AG294" s="156"/>
      <c r="AH294" s="156"/>
      <c r="AI294" s="156"/>
      <c r="AL294" s="205"/>
      <c r="AM294" s="205"/>
      <c r="AO294" s="205"/>
      <c r="AP294" s="205"/>
      <c r="AR294" s="205"/>
    </row>
    <row r="295" spans="1:51" ht="13">
      <c r="A295" s="120" t="s">
        <v>331</v>
      </c>
      <c r="B295" s="44" t="s">
        <v>38</v>
      </c>
      <c r="C295" s="121">
        <v>548</v>
      </c>
      <c r="D295" s="121">
        <v>611</v>
      </c>
      <c r="E295" s="121">
        <v>538</v>
      </c>
      <c r="F295" s="121">
        <v>490</v>
      </c>
      <c r="G295" s="90">
        <v>2187</v>
      </c>
      <c r="H295" s="121">
        <v>526.16999999999996</v>
      </c>
      <c r="I295" s="121">
        <v>570.97</v>
      </c>
      <c r="J295" s="121">
        <v>557.00300000000004</v>
      </c>
      <c r="K295" s="173">
        <v>539.46500000000003</v>
      </c>
      <c r="L295" s="90">
        <v>2193.6080000000002</v>
      </c>
      <c r="M295" s="174">
        <v>585.98099999999999</v>
      </c>
      <c r="N295" s="174">
        <v>578.51099999999997</v>
      </c>
      <c r="O295" s="174">
        <v>506.08800000000002</v>
      </c>
      <c r="P295" s="174">
        <v>578.09100000000001</v>
      </c>
      <c r="Q295" s="90">
        <v>2248.6709999999998</v>
      </c>
      <c r="R295" s="174">
        <v>582.82500000000005</v>
      </c>
      <c r="S295" s="174">
        <v>688.32299999999998</v>
      </c>
      <c r="T295" s="174">
        <v>638.06100000000004</v>
      </c>
      <c r="U295" s="174">
        <v>595.02200000000005</v>
      </c>
      <c r="V295" s="90">
        <v>2504.2310000000002</v>
      </c>
      <c r="W295" s="174">
        <v>598.35</v>
      </c>
      <c r="X295" s="174">
        <v>672.63900000000001</v>
      </c>
      <c r="Y295" s="174">
        <v>629.92399999999998</v>
      </c>
      <c r="Z295" s="174">
        <v>573.43299999999999</v>
      </c>
      <c r="AA295" s="90">
        <v>2474.346</v>
      </c>
      <c r="AB295" s="174">
        <v>722.15099999999995</v>
      </c>
      <c r="AC295" s="174">
        <v>644.68399999999997</v>
      </c>
      <c r="AD295" s="174">
        <v>602.91899999999998</v>
      </c>
      <c r="AE295" s="174">
        <v>581.77300000000002</v>
      </c>
      <c r="AF295" s="90">
        <v>2551.527</v>
      </c>
      <c r="AG295" s="174">
        <v>651.22900000000004</v>
      </c>
      <c r="AH295" s="174">
        <v>669.42499999999995</v>
      </c>
      <c r="AI295" s="174">
        <v>683.64700000000005</v>
      </c>
      <c r="AK295" s="212">
        <v>602.91899999999998</v>
      </c>
      <c r="AL295" s="196">
        <f>IF(ISERROR($AH295/AK295),"ns",IF($AI295/AK295&gt;200%,"x"&amp;(ROUND($AI295/AK295,1)),IF($AI295/AK295&lt;0,"ns",$AI295/AK295-1)))</f>
        <v>0.13389526619662018</v>
      </c>
      <c r="AM295" s="213"/>
      <c r="AN295" s="212">
        <v>669.42499999999995</v>
      </c>
      <c r="AO295" s="196">
        <f>IF(ISERROR($AI295/AN295),"ns",IF($AI295/AN295&gt;200%,"x"&amp;(ROUND($AI295/AN295,1)),IF($AI295/AN295&lt;0,"ns",$AI295/AN295-1)))</f>
        <v>2.1245098405348051E-2</v>
      </c>
      <c r="AP295" s="213"/>
      <c r="AQ295" s="212">
        <v>2004.3009999999999</v>
      </c>
      <c r="AR295" s="196">
        <f>IF(ISERROR($AQ295/(AB295+AC295+AD295)),"ns",IF($AQ295/(AB295+AC295+AD295)&gt;200%,"x"&amp;(ROUND($AQ295/(AB295+AC295+AD295),1)),IF($AQ295/(AB295+AC295+AD295)&lt;0,"ns",$AQ295/(AB295+AC295+AD295)-1)))</f>
        <v>1.7538738339914595E-2</v>
      </c>
      <c r="AS295" s="214"/>
      <c r="AT295" s="214"/>
      <c r="AU295" s="214"/>
      <c r="AV295" s="214" t="b">
        <f t="shared" ref="AV295:AV311" si="162">AK295=AC295</f>
        <v>0</v>
      </c>
      <c r="AW295" s="214" t="b">
        <f t="shared" ref="AW295:AW311" si="163">AN295=AG295</f>
        <v>0</v>
      </c>
      <c r="AX295" s="214" t="b">
        <f t="shared" ref="AX295:AX311" si="164">ROUND(AQ295,2)=ROUND((AG295+AH295),2)</f>
        <v>0</v>
      </c>
      <c r="AY295" s="214" t="b">
        <f t="shared" ref="AY295:AY311" si="165">ROUND(AQ295,2)=ROUND((AG:AG+AH:AH),2)</f>
        <v>0</v>
      </c>
    </row>
    <row r="296" spans="1:51" ht="13">
      <c r="A296" s="122" t="s">
        <v>332</v>
      </c>
      <c r="B296" s="46" t="s">
        <v>333</v>
      </c>
      <c r="C296" s="123">
        <v>-4</v>
      </c>
      <c r="D296" s="123">
        <v>25</v>
      </c>
      <c r="E296" s="123">
        <v>36</v>
      </c>
      <c r="F296" s="123">
        <v>-9</v>
      </c>
      <c r="G296" s="91">
        <v>48</v>
      </c>
      <c r="H296" s="123">
        <v>0</v>
      </c>
      <c r="I296" s="123">
        <v>1</v>
      </c>
      <c r="J296" s="123">
        <v>-25</v>
      </c>
      <c r="K296" s="175">
        <v>-1.1999999999999993</v>
      </c>
      <c r="L296" s="91">
        <v>-25.2</v>
      </c>
      <c r="M296" s="176">
        <v>-23.8</v>
      </c>
      <c r="N296" s="176">
        <v>-15.8</v>
      </c>
      <c r="O296" s="176">
        <v>-13.4</v>
      </c>
      <c r="P296" s="176">
        <v>-3.7</v>
      </c>
      <c r="Q296" s="91">
        <v>-32.900000000000006</v>
      </c>
      <c r="R296" s="176">
        <v>4.4000000000000004</v>
      </c>
      <c r="S296" s="176">
        <v>15.2</v>
      </c>
      <c r="T296" s="176">
        <v>-13.700000406370782</v>
      </c>
      <c r="U296" s="176">
        <v>17.099999997767291</v>
      </c>
      <c r="V296" s="91">
        <v>18.599999591396511</v>
      </c>
      <c r="W296" s="176">
        <v>-19.3</v>
      </c>
      <c r="X296" s="176">
        <v>-7.6</v>
      </c>
      <c r="Y296" s="176">
        <v>-1.3</v>
      </c>
      <c r="Z296" s="176">
        <v>-15.6</v>
      </c>
      <c r="AA296" s="91">
        <v>-24.5</v>
      </c>
      <c r="AB296" s="176">
        <v>122.5</v>
      </c>
      <c r="AC296" s="176">
        <v>-74.900000000000006</v>
      </c>
      <c r="AD296" s="176">
        <v>-6.9</v>
      </c>
      <c r="AE296" s="176">
        <v>-30.413</v>
      </c>
      <c r="AF296" s="91">
        <v>-112.21300000000001</v>
      </c>
      <c r="AG296" s="176">
        <v>-7.3040000000000003</v>
      </c>
      <c r="AH296" s="176">
        <v>-8.3960000000000008</v>
      </c>
      <c r="AI296" s="176">
        <v>-5.4619999999999997</v>
      </c>
      <c r="AK296" s="215">
        <v>-6.9</v>
      </c>
      <c r="AL296" s="196">
        <f t="shared" ref="AL296:AL311" si="166">IF(ISERROR($AH296/AK296),"ns",IF($AI296/AK296&gt;200%,"x"&amp;(ROUND($AI296/AK296,1)),IF($AI296/AK296&lt;0,"ns",$AI296/AK296-1)))</f>
        <v>-0.20840579710144935</v>
      </c>
      <c r="AM296" s="216"/>
      <c r="AN296" s="215">
        <v>-8.3960000000000008</v>
      </c>
      <c r="AO296" s="196">
        <f t="shared" ref="AO296:AO311" si="167">IF(ISERROR($AI296/AN296),"ns",IF($AI296/AN296&gt;200%,"x"&amp;(ROUND($AI296/AN296,1)),IF($AI296/AN296&lt;0,"ns",$AI296/AN296-1)))</f>
        <v>-0.34945212005717019</v>
      </c>
      <c r="AP296" s="216"/>
      <c r="AQ296" s="215">
        <v>-21.161999999999999</v>
      </c>
      <c r="AR296" s="196" t="str">
        <f t="shared" ref="AR296:AR310" si="168">IF(ISERROR($AQ296/(AB296+AC296+AD296)),"ns",IF($AQ296/(AB296+AC296+AD296)&gt;200%,"x"&amp;(ROUND($AQ296/(AB296+AC296+AD296),1)),IF($AQ296/(AB296+AC296+AD296)&lt;0,"ns",$AQ296/(AB296+AC296+AD296)-1)))</f>
        <v>ns</v>
      </c>
      <c r="AS296" s="214"/>
      <c r="AT296" s="214"/>
      <c r="AU296" s="214"/>
      <c r="AV296" s="214" t="b">
        <f t="shared" si="162"/>
        <v>0</v>
      </c>
      <c r="AW296" s="214" t="b">
        <f t="shared" si="163"/>
        <v>0</v>
      </c>
      <c r="AX296" s="214" t="b">
        <f t="shared" si="164"/>
        <v>0</v>
      </c>
      <c r="AY296" s="214" t="b">
        <f t="shared" si="165"/>
        <v>0</v>
      </c>
    </row>
    <row r="297" spans="1:51" ht="13">
      <c r="A297" s="26" t="s">
        <v>334</v>
      </c>
      <c r="B297" s="34" t="s">
        <v>40</v>
      </c>
      <c r="C297" s="113">
        <v>-266</v>
      </c>
      <c r="D297" s="113">
        <v>-221</v>
      </c>
      <c r="E297" s="113">
        <v>-217</v>
      </c>
      <c r="F297" s="113">
        <v>-236</v>
      </c>
      <c r="G297" s="118">
        <v>-940</v>
      </c>
      <c r="H297" s="107">
        <v>-277.983</v>
      </c>
      <c r="I297" s="107">
        <v>-220.42599999999999</v>
      </c>
      <c r="J297" s="107">
        <v>-232.96299999999999</v>
      </c>
      <c r="K297" s="107">
        <v>-241.375</v>
      </c>
      <c r="L297" s="108">
        <v>-972.74699999999996</v>
      </c>
      <c r="M297" s="107">
        <v>-287.12200000000001</v>
      </c>
      <c r="N297" s="107">
        <v>-218.74600000000001</v>
      </c>
      <c r="O297" s="107">
        <v>-220.01400000000001</v>
      </c>
      <c r="P297" s="107">
        <v>-237.892</v>
      </c>
      <c r="Q297" s="108">
        <v>-963.774</v>
      </c>
      <c r="R297" s="107">
        <v>-287.21199999999999</v>
      </c>
      <c r="S297" s="107">
        <v>-250.27799999999999</v>
      </c>
      <c r="T297" s="107">
        <v>-234.518</v>
      </c>
      <c r="U297" s="107">
        <v>-241.23</v>
      </c>
      <c r="V297" s="108">
        <v>-1013.2380000000001</v>
      </c>
      <c r="W297" s="107">
        <v>-294.44799999999998</v>
      </c>
      <c r="X297" s="107">
        <v>-238.01900000000001</v>
      </c>
      <c r="Y297" s="107">
        <v>-251.57900000000001</v>
      </c>
      <c r="Z297" s="107">
        <v>-277.21699999999998</v>
      </c>
      <c r="AA297" s="108">
        <v>-1061.2629999999999</v>
      </c>
      <c r="AB297" s="107">
        <v>-321.30999999999995</v>
      </c>
      <c r="AC297" s="107">
        <v>-294.51</v>
      </c>
      <c r="AD297" s="107">
        <v>-271.18700000000001</v>
      </c>
      <c r="AE297" s="107">
        <v>-268.26400000000001</v>
      </c>
      <c r="AF297" s="108">
        <v>-1155.271</v>
      </c>
      <c r="AG297" s="107">
        <v>-389.20299999999997</v>
      </c>
      <c r="AH297" s="107">
        <v>-282.74699999999996</v>
      </c>
      <c r="AI297" s="107">
        <v>-277.26100000000002</v>
      </c>
      <c r="AK297" s="207">
        <v>-271.18700000000001</v>
      </c>
      <c r="AL297" s="196">
        <f t="shared" si="166"/>
        <v>2.2397828804478159E-2</v>
      </c>
      <c r="AM297" s="199"/>
      <c r="AN297" s="207">
        <v>-282.74699999999996</v>
      </c>
      <c r="AO297" s="196">
        <f t="shared" si="167"/>
        <v>-1.9402504712693447E-2</v>
      </c>
      <c r="AP297" s="199"/>
      <c r="AQ297" s="207">
        <v>-949.21100000000001</v>
      </c>
      <c r="AR297" s="196">
        <f t="shared" si="168"/>
        <v>7.0127969677804103E-2</v>
      </c>
      <c r="AV297" s="146" t="b">
        <f t="shared" si="162"/>
        <v>0</v>
      </c>
      <c r="AW297" s="146" t="b">
        <f t="shared" si="163"/>
        <v>0</v>
      </c>
      <c r="AX297" s="146" t="b">
        <f t="shared" si="164"/>
        <v>0</v>
      </c>
      <c r="AY297" s="146" t="b">
        <f t="shared" si="165"/>
        <v>0</v>
      </c>
    </row>
    <row r="298" spans="1:51" ht="13">
      <c r="A298" s="109" t="s">
        <v>335</v>
      </c>
      <c r="B298" s="36" t="s">
        <v>42</v>
      </c>
      <c r="C298" s="110"/>
      <c r="D298" s="110"/>
      <c r="E298" s="110"/>
      <c r="F298" s="111"/>
      <c r="G298" s="112"/>
      <c r="H298" s="111">
        <v>-124.7</v>
      </c>
      <c r="I298" s="111">
        <v>-16.089999999999982</v>
      </c>
      <c r="J298" s="111">
        <v>0</v>
      </c>
      <c r="K298" s="111">
        <v>0</v>
      </c>
      <c r="L298" s="112">
        <v>-140.79</v>
      </c>
      <c r="M298" s="111">
        <v>-31</v>
      </c>
      <c r="N298" s="111">
        <v>-7.6799999999999784</v>
      </c>
      <c r="O298" s="111">
        <v>0</v>
      </c>
      <c r="P298" s="111">
        <v>0</v>
      </c>
      <c r="Q298" s="112">
        <v>-38.679999999999978</v>
      </c>
      <c r="R298" s="111">
        <v>-45.517160815037094</v>
      </c>
      <c r="S298" s="111">
        <v>-0.92126248356134699</v>
      </c>
      <c r="T298" s="111">
        <v>0</v>
      </c>
      <c r="U298" s="111">
        <v>0</v>
      </c>
      <c r="V298" s="112">
        <v>-46.438423298598444</v>
      </c>
      <c r="W298" s="111">
        <v>-44.456887504354</v>
      </c>
      <c r="X298" s="111">
        <v>-0.79229824041019725</v>
      </c>
      <c r="Y298" s="111">
        <v>0</v>
      </c>
      <c r="Z298" s="111">
        <v>1.5398418895529176E-7</v>
      </c>
      <c r="AA298" s="112">
        <v>-45.249185590780009</v>
      </c>
      <c r="AB298" s="111">
        <v>-55.649616593457296</v>
      </c>
      <c r="AC298" s="111">
        <v>-14.856530344256612</v>
      </c>
      <c r="AD298" s="111">
        <v>0</v>
      </c>
      <c r="AE298" s="111">
        <v>0</v>
      </c>
      <c r="AF298" s="112">
        <v>-70.506146937713908</v>
      </c>
      <c r="AG298" s="111">
        <v>-111.68262267666695</v>
      </c>
      <c r="AH298" s="111">
        <v>-2.1156492830708942</v>
      </c>
      <c r="AI298" s="111">
        <v>0</v>
      </c>
      <c r="AK298" s="200">
        <v>0</v>
      </c>
      <c r="AL298" s="196" t="str">
        <f t="shared" si="166"/>
        <v>ns</v>
      </c>
      <c r="AM298" s="201"/>
      <c r="AN298" s="200">
        <v>-2.1156492830708942</v>
      </c>
      <c r="AO298" s="196">
        <f t="shared" si="167"/>
        <v>-1</v>
      </c>
      <c r="AP298" s="201"/>
      <c r="AQ298" s="200">
        <v>-113.79827195973785</v>
      </c>
      <c r="AR298" s="196">
        <f t="shared" si="168"/>
        <v>0.61401915864539847</v>
      </c>
      <c r="AS298" s="202"/>
      <c r="AT298" s="202"/>
      <c r="AU298" s="202"/>
      <c r="AV298" s="202" t="b">
        <f t="shared" si="162"/>
        <v>0</v>
      </c>
      <c r="AW298" s="202" t="b">
        <f t="shared" si="163"/>
        <v>0</v>
      </c>
      <c r="AX298" s="202" t="b">
        <f t="shared" si="164"/>
        <v>1</v>
      </c>
      <c r="AY298" s="202" t="b">
        <f t="shared" si="165"/>
        <v>1</v>
      </c>
    </row>
    <row r="299" spans="1:51" ht="13">
      <c r="A299" s="26" t="s">
        <v>336</v>
      </c>
      <c r="B299" s="33" t="s">
        <v>44</v>
      </c>
      <c r="C299" s="73">
        <v>282</v>
      </c>
      <c r="D299" s="73">
        <v>390</v>
      </c>
      <c r="E299" s="73">
        <v>321</v>
      </c>
      <c r="F299" s="73">
        <v>254</v>
      </c>
      <c r="G299" s="74">
        <v>1247</v>
      </c>
      <c r="H299" s="73">
        <v>248.18700000000001</v>
      </c>
      <c r="I299" s="73">
        <v>350.54399999999998</v>
      </c>
      <c r="J299" s="87">
        <v>324.04000000000002</v>
      </c>
      <c r="K299" s="87">
        <v>298.08999999999997</v>
      </c>
      <c r="L299" s="74">
        <v>1220.8610000000001</v>
      </c>
      <c r="M299" s="169">
        <v>298.85899999999998</v>
      </c>
      <c r="N299" s="169">
        <v>359.76499999999999</v>
      </c>
      <c r="O299" s="169">
        <v>286.07400000000001</v>
      </c>
      <c r="P299" s="169">
        <v>340.19900000000001</v>
      </c>
      <c r="Q299" s="74">
        <v>1284.8969999999999</v>
      </c>
      <c r="R299" s="169">
        <v>295.613</v>
      </c>
      <c r="S299" s="169">
        <v>438.04500000000002</v>
      </c>
      <c r="T299" s="169">
        <v>403.54300000000001</v>
      </c>
      <c r="U299" s="169">
        <v>353.79199999999997</v>
      </c>
      <c r="V299" s="74">
        <v>1490.9929999999999</v>
      </c>
      <c r="W299" s="169">
        <v>303.90199999999999</v>
      </c>
      <c r="X299" s="169">
        <v>434.62</v>
      </c>
      <c r="Y299" s="169">
        <v>378.34500000000003</v>
      </c>
      <c r="Z299" s="169">
        <v>296.21600000000001</v>
      </c>
      <c r="AA299" s="74">
        <v>1413.0830000000001</v>
      </c>
      <c r="AB299" s="169">
        <v>400.84100000000001</v>
      </c>
      <c r="AC299" s="169">
        <v>350.17399999999998</v>
      </c>
      <c r="AD299" s="169">
        <v>331.73200000000003</v>
      </c>
      <c r="AE299" s="169">
        <v>313.50900000000001</v>
      </c>
      <c r="AF299" s="74">
        <v>1396.2560000000001</v>
      </c>
      <c r="AG299" s="169">
        <v>262.02600000000001</v>
      </c>
      <c r="AH299" s="169">
        <v>386.678</v>
      </c>
      <c r="AI299" s="169">
        <v>406.38600000000002</v>
      </c>
      <c r="AK299" s="210">
        <v>331.73200000000003</v>
      </c>
      <c r="AL299" s="196">
        <f t="shared" si="166"/>
        <v>0.22504310708644315</v>
      </c>
      <c r="AM299" s="196"/>
      <c r="AN299" s="210">
        <v>386.678</v>
      </c>
      <c r="AO299" s="196">
        <f t="shared" si="167"/>
        <v>5.0967471643072582E-2</v>
      </c>
      <c r="AP299" s="196"/>
      <c r="AQ299" s="210">
        <v>1055.0899999999999</v>
      </c>
      <c r="AR299" s="196">
        <f t="shared" si="168"/>
        <v>-2.5543363315714718E-2</v>
      </c>
      <c r="AV299" s="146" t="b">
        <f t="shared" si="162"/>
        <v>0</v>
      </c>
      <c r="AW299" s="146" t="b">
        <f t="shared" si="163"/>
        <v>0</v>
      </c>
      <c r="AX299" s="146" t="b">
        <f t="shared" si="164"/>
        <v>0</v>
      </c>
      <c r="AY299" s="146" t="b">
        <f t="shared" si="165"/>
        <v>0</v>
      </c>
    </row>
    <row r="300" spans="1:51" ht="13">
      <c r="A300" s="26" t="s">
        <v>337</v>
      </c>
      <c r="B300" s="34" t="s">
        <v>46</v>
      </c>
      <c r="C300" s="113">
        <v>-79</v>
      </c>
      <c r="D300" s="113">
        <v>-351</v>
      </c>
      <c r="E300" s="113">
        <v>-79</v>
      </c>
      <c r="F300" s="113">
        <v>-70</v>
      </c>
      <c r="G300" s="118">
        <v>-579</v>
      </c>
      <c r="H300" s="107">
        <v>-111.346</v>
      </c>
      <c r="I300" s="107">
        <v>-135.46199999999999</v>
      </c>
      <c r="J300" s="107">
        <v>-177.29300000000001</v>
      </c>
      <c r="K300" s="107">
        <v>-87.71</v>
      </c>
      <c r="L300" s="108">
        <v>-511.81099999999998</v>
      </c>
      <c r="M300" s="107">
        <v>-139.917</v>
      </c>
      <c r="N300" s="107">
        <v>-73.97</v>
      </c>
      <c r="O300" s="107">
        <v>-16.707000000000001</v>
      </c>
      <c r="P300" s="107">
        <v>-29.344000000000001</v>
      </c>
      <c r="Q300" s="108">
        <v>-259.93799999999999</v>
      </c>
      <c r="R300" s="107">
        <v>-54.506</v>
      </c>
      <c r="S300" s="107">
        <v>50.890999999999998</v>
      </c>
      <c r="T300" s="107">
        <v>67.611000000000004</v>
      </c>
      <c r="U300" s="107">
        <v>18.411000000000001</v>
      </c>
      <c r="V300" s="108">
        <v>82.406999999999996</v>
      </c>
      <c r="W300" s="107">
        <v>6.1959999999999997</v>
      </c>
      <c r="X300" s="107">
        <v>-39.225999999999999</v>
      </c>
      <c r="Y300" s="107">
        <v>-40.268999999999998</v>
      </c>
      <c r="Z300" s="107">
        <v>-58.414999999999999</v>
      </c>
      <c r="AA300" s="108">
        <v>-131.714</v>
      </c>
      <c r="AB300" s="107">
        <v>-137.483</v>
      </c>
      <c r="AC300" s="107">
        <v>-312.18099999999998</v>
      </c>
      <c r="AD300" s="107">
        <v>-225.15299999999999</v>
      </c>
      <c r="AE300" s="107">
        <v>-121.496</v>
      </c>
      <c r="AF300" s="108">
        <v>-796.31299999999999</v>
      </c>
      <c r="AG300" s="107">
        <v>-85.034999999999997</v>
      </c>
      <c r="AH300" s="107">
        <v>35.250999999999998</v>
      </c>
      <c r="AI300" s="107">
        <v>-12.148999999999999</v>
      </c>
      <c r="AK300" s="207">
        <v>-225.15299999999999</v>
      </c>
      <c r="AL300" s="196">
        <f t="shared" si="166"/>
        <v>-0.94604113647164367</v>
      </c>
      <c r="AM300" s="199"/>
      <c r="AN300" s="207">
        <v>35.250999999999998</v>
      </c>
      <c r="AO300" s="196" t="str">
        <f t="shared" si="167"/>
        <v>ns</v>
      </c>
      <c r="AP300" s="199"/>
      <c r="AQ300" s="207">
        <v>-61.933</v>
      </c>
      <c r="AR300" s="196">
        <f t="shared" si="168"/>
        <v>-0.90822252551432459</v>
      </c>
      <c r="AV300" s="146" t="b">
        <f t="shared" si="162"/>
        <v>0</v>
      </c>
      <c r="AW300" s="146" t="b">
        <f t="shared" si="163"/>
        <v>0</v>
      </c>
      <c r="AX300" s="146" t="b">
        <f t="shared" si="164"/>
        <v>0</v>
      </c>
      <c r="AY300" s="146" t="b">
        <f t="shared" si="165"/>
        <v>0</v>
      </c>
    </row>
    <row r="301" spans="1:51" ht="13">
      <c r="A301" s="109" t="s">
        <v>338</v>
      </c>
      <c r="B301" s="36" t="s">
        <v>48</v>
      </c>
      <c r="C301" s="110"/>
      <c r="D301" s="110"/>
      <c r="E301" s="110"/>
      <c r="F301" s="111"/>
      <c r="G301" s="112"/>
      <c r="H301" s="111">
        <v>0</v>
      </c>
      <c r="I301" s="111">
        <v>-25</v>
      </c>
      <c r="J301" s="111">
        <v>-25</v>
      </c>
      <c r="K301" s="111">
        <v>0</v>
      </c>
      <c r="L301" s="112">
        <v>-50</v>
      </c>
      <c r="M301" s="111">
        <v>-20</v>
      </c>
      <c r="N301" s="111">
        <v>0</v>
      </c>
      <c r="O301" s="111">
        <v>-37.5</v>
      </c>
      <c r="P301" s="111">
        <v>0</v>
      </c>
      <c r="Q301" s="112">
        <v>-57.5</v>
      </c>
      <c r="R301" s="111">
        <v>0</v>
      </c>
      <c r="S301" s="111">
        <v>0</v>
      </c>
      <c r="T301" s="111">
        <v>0</v>
      </c>
      <c r="U301" s="111">
        <v>0</v>
      </c>
      <c r="V301" s="112">
        <v>0</v>
      </c>
      <c r="W301" s="111">
        <v>0</v>
      </c>
      <c r="X301" s="111">
        <v>0</v>
      </c>
      <c r="Y301" s="111">
        <v>0</v>
      </c>
      <c r="Z301" s="111">
        <v>0</v>
      </c>
      <c r="AA301" s="112">
        <v>0</v>
      </c>
      <c r="AB301" s="111">
        <v>0</v>
      </c>
      <c r="AC301" s="111">
        <v>0</v>
      </c>
      <c r="AD301" s="111">
        <v>0</v>
      </c>
      <c r="AE301" s="111">
        <v>0</v>
      </c>
      <c r="AF301" s="112">
        <v>0</v>
      </c>
      <c r="AG301" s="111">
        <v>0</v>
      </c>
      <c r="AH301" s="111">
        <v>0</v>
      </c>
      <c r="AI301" s="111">
        <v>0</v>
      </c>
      <c r="AK301" s="200">
        <v>0</v>
      </c>
      <c r="AL301" s="196" t="str">
        <f t="shared" si="166"/>
        <v>ns</v>
      </c>
      <c r="AM301" s="201"/>
      <c r="AN301" s="200">
        <v>0</v>
      </c>
      <c r="AO301" s="196" t="str">
        <f t="shared" si="167"/>
        <v>ns</v>
      </c>
      <c r="AP301" s="201"/>
      <c r="AQ301" s="200">
        <v>0</v>
      </c>
      <c r="AR301" s="196" t="str">
        <f t="shared" si="168"/>
        <v>ns</v>
      </c>
      <c r="AS301" s="202"/>
      <c r="AT301" s="202"/>
      <c r="AU301" s="202"/>
      <c r="AV301" s="202" t="b">
        <f t="shared" si="162"/>
        <v>1</v>
      </c>
      <c r="AW301" s="202" t="b">
        <f t="shared" si="163"/>
        <v>1</v>
      </c>
      <c r="AX301" s="202" t="b">
        <f t="shared" si="164"/>
        <v>1</v>
      </c>
      <c r="AY301" s="202" t="b">
        <f t="shared" si="165"/>
        <v>1</v>
      </c>
    </row>
    <row r="302" spans="1:51" ht="13">
      <c r="A302" s="26" t="s">
        <v>339</v>
      </c>
      <c r="B302" s="34" t="s">
        <v>50</v>
      </c>
      <c r="C302" s="113">
        <v>64</v>
      </c>
      <c r="D302" s="113">
        <v>-45</v>
      </c>
      <c r="E302" s="113">
        <v>59</v>
      </c>
      <c r="F302" s="113">
        <v>-18</v>
      </c>
      <c r="G302" s="118">
        <v>60</v>
      </c>
      <c r="H302" s="113">
        <v>62.100999999999999</v>
      </c>
      <c r="I302" s="113">
        <v>61.185000000000002</v>
      </c>
      <c r="J302" s="85">
        <v>59.002000000000002</v>
      </c>
      <c r="K302" s="85">
        <v>29.196999999999999</v>
      </c>
      <c r="L302" s="118">
        <v>211.48500000000001</v>
      </c>
      <c r="M302" s="166">
        <v>69.349000000000004</v>
      </c>
      <c r="N302" s="166">
        <v>59.651000000000003</v>
      </c>
      <c r="O302" s="166">
        <v>163</v>
      </c>
      <c r="P302" s="166">
        <v>-15.246</v>
      </c>
      <c r="Q302" s="118">
        <v>276.75400000000002</v>
      </c>
      <c r="R302" s="166">
        <v>1.0660000000000001</v>
      </c>
      <c r="S302" s="166">
        <v>-0.26600000000000001</v>
      </c>
      <c r="T302" s="166">
        <v>0.97</v>
      </c>
      <c r="U302" s="166">
        <v>-1.39</v>
      </c>
      <c r="V302" s="118">
        <v>0.38</v>
      </c>
      <c r="W302" s="166">
        <v>-0.192</v>
      </c>
      <c r="X302" s="166">
        <v>-0.95899999999999996</v>
      </c>
      <c r="Y302" s="166">
        <v>2.1989999999999998</v>
      </c>
      <c r="Z302" s="166">
        <v>3.1150000000000002</v>
      </c>
      <c r="AA302" s="118">
        <v>4.1630000000000003</v>
      </c>
      <c r="AB302" s="166">
        <v>-0.34</v>
      </c>
      <c r="AC302" s="166">
        <v>1.49</v>
      </c>
      <c r="AD302" s="166">
        <v>-1.149</v>
      </c>
      <c r="AE302" s="166">
        <v>0</v>
      </c>
      <c r="AF302" s="118">
        <v>1E-3</v>
      </c>
      <c r="AG302" s="166">
        <v>0</v>
      </c>
      <c r="AH302" s="166">
        <v>0</v>
      </c>
      <c r="AI302" s="166">
        <v>0</v>
      </c>
      <c r="AK302" s="207">
        <v>-1.149</v>
      </c>
      <c r="AL302" s="196">
        <f t="shared" si="166"/>
        <v>-1</v>
      </c>
      <c r="AM302" s="199"/>
      <c r="AN302" s="207">
        <v>0</v>
      </c>
      <c r="AO302" s="196" t="str">
        <f t="shared" si="167"/>
        <v>ns</v>
      </c>
      <c r="AP302" s="199"/>
      <c r="AQ302" s="207">
        <v>0</v>
      </c>
      <c r="AR302" s="196">
        <f t="shared" si="168"/>
        <v>-1</v>
      </c>
      <c r="AV302" s="146" t="b">
        <f t="shared" si="162"/>
        <v>0</v>
      </c>
      <c r="AW302" s="146" t="b">
        <f t="shared" si="163"/>
        <v>1</v>
      </c>
      <c r="AX302" s="146" t="b">
        <f t="shared" si="164"/>
        <v>1</v>
      </c>
      <c r="AY302" s="146" t="b">
        <f t="shared" si="165"/>
        <v>1</v>
      </c>
    </row>
    <row r="303" spans="1:51" ht="13">
      <c r="A303" s="26" t="s">
        <v>340</v>
      </c>
      <c r="B303" s="34" t="s">
        <v>52</v>
      </c>
      <c r="C303" s="113">
        <v>1</v>
      </c>
      <c r="D303" s="113">
        <v>0</v>
      </c>
      <c r="E303" s="113">
        <v>0</v>
      </c>
      <c r="F303" s="113">
        <v>-8</v>
      </c>
      <c r="G303" s="118">
        <v>-7</v>
      </c>
      <c r="H303" s="113">
        <v>0.435</v>
      </c>
      <c r="I303" s="113">
        <v>0.107</v>
      </c>
      <c r="J303" s="85">
        <v>-3.6999999999999998E-2</v>
      </c>
      <c r="K303" s="85">
        <v>8.9999999999999993E-3</v>
      </c>
      <c r="L303" s="118">
        <v>0.51400000000000001</v>
      </c>
      <c r="M303" s="166">
        <v>-1.4E-2</v>
      </c>
      <c r="N303" s="166">
        <v>4.0000000000000001E-3</v>
      </c>
      <c r="O303" s="166">
        <v>2.3519999999999999</v>
      </c>
      <c r="P303" s="166">
        <v>10.103</v>
      </c>
      <c r="Q303" s="118">
        <v>12.445</v>
      </c>
      <c r="R303" s="166">
        <v>-4.0000000000000001E-3</v>
      </c>
      <c r="S303" s="166">
        <v>2E-3</v>
      </c>
      <c r="T303" s="166">
        <v>2E-3</v>
      </c>
      <c r="U303" s="166">
        <v>-0.313</v>
      </c>
      <c r="V303" s="118">
        <v>-0.313</v>
      </c>
      <c r="W303" s="166">
        <v>0.68899999999999995</v>
      </c>
      <c r="X303" s="166">
        <v>-1.6E-2</v>
      </c>
      <c r="Y303" s="166">
        <v>9.9000000000000005E-2</v>
      </c>
      <c r="Z303" s="166">
        <v>13.166</v>
      </c>
      <c r="AA303" s="118">
        <v>13.938000000000001</v>
      </c>
      <c r="AB303" s="166">
        <v>-0.186</v>
      </c>
      <c r="AC303" s="166">
        <v>-9.8000000000000004E-2</v>
      </c>
      <c r="AD303" s="166">
        <v>1.1970000000000001</v>
      </c>
      <c r="AE303" s="166">
        <v>-1.4999999999999999E-2</v>
      </c>
      <c r="AF303" s="118">
        <v>0.89800000000000002</v>
      </c>
      <c r="AG303" s="166">
        <v>7.0999999999999994E-2</v>
      </c>
      <c r="AH303" s="166">
        <v>-37.228999999999999</v>
      </c>
      <c r="AI303" s="166">
        <v>-2.5779999999999998</v>
      </c>
      <c r="AK303" s="207">
        <v>1.1970000000000001</v>
      </c>
      <c r="AL303" s="196" t="str">
        <f t="shared" si="166"/>
        <v>ns</v>
      </c>
      <c r="AM303" s="199"/>
      <c r="AN303" s="207">
        <v>-37.228999999999999</v>
      </c>
      <c r="AO303" s="196">
        <f t="shared" si="167"/>
        <v>-0.93075290767949714</v>
      </c>
      <c r="AP303" s="199"/>
      <c r="AQ303" s="207">
        <v>-39.735999999999997</v>
      </c>
      <c r="AR303" s="196" t="str">
        <f t="shared" si="168"/>
        <v>ns</v>
      </c>
      <c r="AV303" s="146" t="b">
        <f t="shared" si="162"/>
        <v>0</v>
      </c>
      <c r="AW303" s="146" t="b">
        <f t="shared" si="163"/>
        <v>0</v>
      </c>
      <c r="AX303" s="146" t="b">
        <f t="shared" si="164"/>
        <v>0</v>
      </c>
      <c r="AY303" s="146" t="b">
        <f t="shared" si="165"/>
        <v>0</v>
      </c>
    </row>
    <row r="304" spans="1:51" ht="13">
      <c r="A304" s="26" t="s">
        <v>341</v>
      </c>
      <c r="B304" s="34" t="s">
        <v>54</v>
      </c>
      <c r="C304" s="113">
        <v>0</v>
      </c>
      <c r="D304" s="113">
        <v>0</v>
      </c>
      <c r="E304" s="113">
        <v>0</v>
      </c>
      <c r="F304" s="113">
        <v>0</v>
      </c>
      <c r="G304" s="118">
        <v>0</v>
      </c>
      <c r="H304" s="113">
        <v>0</v>
      </c>
      <c r="I304" s="113">
        <v>0</v>
      </c>
      <c r="J304" s="85">
        <v>0</v>
      </c>
      <c r="K304" s="85">
        <v>0</v>
      </c>
      <c r="L304" s="118">
        <v>0</v>
      </c>
      <c r="M304" s="166">
        <v>0</v>
      </c>
      <c r="N304" s="166">
        <v>0</v>
      </c>
      <c r="O304" s="166">
        <v>0</v>
      </c>
      <c r="P304" s="166">
        <v>0</v>
      </c>
      <c r="Q304" s="118">
        <v>0</v>
      </c>
      <c r="R304" s="166">
        <v>0</v>
      </c>
      <c r="S304" s="166">
        <v>0</v>
      </c>
      <c r="T304" s="166">
        <v>0</v>
      </c>
      <c r="U304" s="166">
        <v>0</v>
      </c>
      <c r="V304" s="118">
        <v>0</v>
      </c>
      <c r="W304" s="166">
        <v>0</v>
      </c>
      <c r="X304" s="166">
        <v>0</v>
      </c>
      <c r="Y304" s="166">
        <v>0</v>
      </c>
      <c r="Z304" s="166">
        <v>0</v>
      </c>
      <c r="AA304" s="118">
        <v>0</v>
      </c>
      <c r="AB304" s="166">
        <v>0</v>
      </c>
      <c r="AC304" s="166">
        <v>0</v>
      </c>
      <c r="AD304" s="166">
        <v>0</v>
      </c>
      <c r="AE304" s="166">
        <v>0</v>
      </c>
      <c r="AF304" s="118">
        <v>0</v>
      </c>
      <c r="AG304" s="166">
        <v>0</v>
      </c>
      <c r="AH304" s="166">
        <v>0</v>
      </c>
      <c r="AI304" s="166">
        <v>0</v>
      </c>
      <c r="AK304" s="207">
        <v>0</v>
      </c>
      <c r="AL304" s="196" t="str">
        <f t="shared" si="166"/>
        <v>ns</v>
      </c>
      <c r="AM304" s="199"/>
      <c r="AN304" s="207">
        <v>0</v>
      </c>
      <c r="AO304" s="196" t="str">
        <f t="shared" si="167"/>
        <v>ns</v>
      </c>
      <c r="AP304" s="199"/>
      <c r="AQ304" s="207">
        <v>0</v>
      </c>
      <c r="AR304" s="196" t="str">
        <f t="shared" si="168"/>
        <v>ns</v>
      </c>
      <c r="AV304" s="146" t="b">
        <f t="shared" si="162"/>
        <v>1</v>
      </c>
      <c r="AW304" s="146" t="b">
        <f t="shared" si="163"/>
        <v>1</v>
      </c>
      <c r="AX304" s="146" t="b">
        <f t="shared" si="164"/>
        <v>1</v>
      </c>
      <c r="AY304" s="146" t="b">
        <f t="shared" si="165"/>
        <v>1</v>
      </c>
    </row>
    <row r="305" spans="1:51" ht="13">
      <c r="A305" s="26" t="s">
        <v>342</v>
      </c>
      <c r="B305" s="33" t="s">
        <v>56</v>
      </c>
      <c r="C305" s="73">
        <v>268</v>
      </c>
      <c r="D305" s="73">
        <v>-6</v>
      </c>
      <c r="E305" s="73">
        <v>301</v>
      </c>
      <c r="F305" s="73">
        <v>158</v>
      </c>
      <c r="G305" s="74">
        <v>721</v>
      </c>
      <c r="H305" s="73">
        <v>199.37700000000001</v>
      </c>
      <c r="I305" s="73">
        <v>276.37400000000002</v>
      </c>
      <c r="J305" s="87">
        <v>205.71199999999999</v>
      </c>
      <c r="K305" s="87">
        <v>239.58600000000001</v>
      </c>
      <c r="L305" s="74">
        <v>921.04899999999998</v>
      </c>
      <c r="M305" s="169">
        <v>228.27699999999999</v>
      </c>
      <c r="N305" s="169">
        <v>345.45</v>
      </c>
      <c r="O305" s="169">
        <v>434.71899999999999</v>
      </c>
      <c r="P305" s="169">
        <v>305.71199999999999</v>
      </c>
      <c r="Q305" s="74">
        <v>1314.1579999999999</v>
      </c>
      <c r="R305" s="169">
        <v>242.16900000000001</v>
      </c>
      <c r="S305" s="169">
        <v>488.67200000000003</v>
      </c>
      <c r="T305" s="169">
        <v>472.12599999999998</v>
      </c>
      <c r="U305" s="169">
        <v>370.5</v>
      </c>
      <c r="V305" s="74">
        <v>1573.4670000000001</v>
      </c>
      <c r="W305" s="169">
        <v>310.59500000000003</v>
      </c>
      <c r="X305" s="169">
        <v>394.41899999999998</v>
      </c>
      <c r="Y305" s="169">
        <v>340.37400000000002</v>
      </c>
      <c r="Z305" s="169">
        <v>254.08199999999999</v>
      </c>
      <c r="AA305" s="74">
        <v>1299.47</v>
      </c>
      <c r="AB305" s="169">
        <v>262.83199999999999</v>
      </c>
      <c r="AC305" s="169">
        <v>39.384999999999998</v>
      </c>
      <c r="AD305" s="169">
        <v>106.627</v>
      </c>
      <c r="AE305" s="169">
        <v>191.99799999999999</v>
      </c>
      <c r="AF305" s="74">
        <v>600.84199999999998</v>
      </c>
      <c r="AG305" s="169">
        <v>177.06200000000001</v>
      </c>
      <c r="AH305" s="169">
        <v>384.7</v>
      </c>
      <c r="AI305" s="169">
        <v>391.65899999999999</v>
      </c>
      <c r="AK305" s="210">
        <v>106.627</v>
      </c>
      <c r="AL305" s="196" t="str">
        <f t="shared" si="166"/>
        <v>x3.7</v>
      </c>
      <c r="AM305" s="196"/>
      <c r="AN305" s="210">
        <v>384.7</v>
      </c>
      <c r="AO305" s="196">
        <f t="shared" si="167"/>
        <v>1.8089420327527916E-2</v>
      </c>
      <c r="AP305" s="196"/>
      <c r="AQ305" s="210">
        <v>953.42100000000005</v>
      </c>
      <c r="AR305" s="196" t="str">
        <f t="shared" si="168"/>
        <v>x2.3</v>
      </c>
      <c r="AV305" s="146" t="b">
        <f t="shared" si="162"/>
        <v>0</v>
      </c>
      <c r="AW305" s="146" t="b">
        <f t="shared" si="163"/>
        <v>0</v>
      </c>
      <c r="AX305" s="146" t="b">
        <f t="shared" si="164"/>
        <v>0</v>
      </c>
      <c r="AY305" s="146" t="b">
        <f t="shared" si="165"/>
        <v>0</v>
      </c>
    </row>
    <row r="306" spans="1:51" ht="13">
      <c r="A306" s="26" t="s">
        <v>343</v>
      </c>
      <c r="B306" s="34" t="s">
        <v>58</v>
      </c>
      <c r="C306" s="113">
        <v>-81</v>
      </c>
      <c r="D306" s="113">
        <v>-110</v>
      </c>
      <c r="E306" s="113">
        <v>-26</v>
      </c>
      <c r="F306" s="113">
        <v>-32</v>
      </c>
      <c r="G306" s="118">
        <v>-249</v>
      </c>
      <c r="H306" s="113">
        <v>-44.679000000000002</v>
      </c>
      <c r="I306" s="113">
        <v>-51.597999999999999</v>
      </c>
      <c r="J306" s="85">
        <v>-11.468</v>
      </c>
      <c r="K306" s="85">
        <v>-55.332999999999998</v>
      </c>
      <c r="L306" s="118">
        <v>-163.078</v>
      </c>
      <c r="M306" s="166">
        <v>-26.919</v>
      </c>
      <c r="N306" s="166">
        <v>-91.144000000000005</v>
      </c>
      <c r="O306" s="166">
        <v>-148.83500000000001</v>
      </c>
      <c r="P306" s="166">
        <v>-232.66300000000001</v>
      </c>
      <c r="Q306" s="118">
        <v>-499.56099999999998</v>
      </c>
      <c r="R306" s="166">
        <v>-62.054000000000002</v>
      </c>
      <c r="S306" s="166">
        <v>-140.72499999999999</v>
      </c>
      <c r="T306" s="166">
        <v>-132.07599999999999</v>
      </c>
      <c r="U306" s="166">
        <v>-79.218999999999994</v>
      </c>
      <c r="V306" s="118">
        <v>-414.07400000000001</v>
      </c>
      <c r="W306" s="166">
        <v>-93.415999999999997</v>
      </c>
      <c r="X306" s="166">
        <v>-109.36199999999999</v>
      </c>
      <c r="Y306" s="166">
        <v>-27.184000000000001</v>
      </c>
      <c r="Z306" s="166">
        <v>-9.9</v>
      </c>
      <c r="AA306" s="118">
        <v>-239.86199999999999</v>
      </c>
      <c r="AB306" s="166">
        <v>-12.023</v>
      </c>
      <c r="AC306" s="166">
        <v>77.488</v>
      </c>
      <c r="AD306" s="166">
        <v>-20.754000000000001</v>
      </c>
      <c r="AE306" s="166">
        <v>-23.960999999999999</v>
      </c>
      <c r="AF306" s="118">
        <v>20.75</v>
      </c>
      <c r="AG306" s="166">
        <v>20.061</v>
      </c>
      <c r="AH306" s="166">
        <v>-85.938999999999993</v>
      </c>
      <c r="AI306" s="166">
        <v>-91.281999999999996</v>
      </c>
      <c r="AK306" s="207">
        <v>-20.754000000000001</v>
      </c>
      <c r="AL306" s="196" t="str">
        <f t="shared" si="166"/>
        <v>x4.4</v>
      </c>
      <c r="AM306" s="199"/>
      <c r="AN306" s="207">
        <v>-85.938999999999993</v>
      </c>
      <c r="AO306" s="196">
        <f t="shared" si="167"/>
        <v>6.2172005724991042E-2</v>
      </c>
      <c r="AP306" s="199"/>
      <c r="AQ306" s="207">
        <v>-157.16</v>
      </c>
      <c r="AR306" s="196" t="str">
        <f t="shared" si="168"/>
        <v>ns</v>
      </c>
      <c r="AV306" s="146" t="b">
        <f t="shared" si="162"/>
        <v>0</v>
      </c>
      <c r="AW306" s="146" t="b">
        <f t="shared" si="163"/>
        <v>0</v>
      </c>
      <c r="AX306" s="146" t="b">
        <f t="shared" si="164"/>
        <v>0</v>
      </c>
      <c r="AY306" s="146" t="b">
        <f t="shared" si="165"/>
        <v>0</v>
      </c>
    </row>
    <row r="307" spans="1:51" ht="13">
      <c r="A307" s="26" t="s">
        <v>344</v>
      </c>
      <c r="B307" s="34" t="s">
        <v>60</v>
      </c>
      <c r="C307" s="113">
        <v>0</v>
      </c>
      <c r="D307" s="113">
        <v>0</v>
      </c>
      <c r="E307" s="113">
        <v>0</v>
      </c>
      <c r="F307" s="113">
        <v>0</v>
      </c>
      <c r="G307" s="118">
        <v>0</v>
      </c>
      <c r="H307" s="113">
        <v>0</v>
      </c>
      <c r="I307" s="113">
        <v>0</v>
      </c>
      <c r="J307" s="85">
        <v>0</v>
      </c>
      <c r="K307" s="85">
        <v>0</v>
      </c>
      <c r="L307" s="118">
        <v>0</v>
      </c>
      <c r="M307" s="166">
        <v>0</v>
      </c>
      <c r="N307" s="166">
        <v>0</v>
      </c>
      <c r="O307" s="166">
        <v>0</v>
      </c>
      <c r="P307" s="166">
        <v>0</v>
      </c>
      <c r="Q307" s="118">
        <v>0</v>
      </c>
      <c r="R307" s="166">
        <v>0</v>
      </c>
      <c r="S307" s="166">
        <v>0</v>
      </c>
      <c r="T307" s="166">
        <v>0</v>
      </c>
      <c r="U307" s="166">
        <v>0</v>
      </c>
      <c r="V307" s="118">
        <v>0</v>
      </c>
      <c r="W307" s="166">
        <v>0</v>
      </c>
      <c r="X307" s="166">
        <v>0</v>
      </c>
      <c r="Y307" s="166">
        <v>0</v>
      </c>
      <c r="Z307" s="166">
        <v>0</v>
      </c>
      <c r="AA307" s="118">
        <v>0</v>
      </c>
      <c r="AB307" s="166">
        <v>0</v>
      </c>
      <c r="AC307" s="166">
        <v>0</v>
      </c>
      <c r="AD307" s="166">
        <v>0</v>
      </c>
      <c r="AE307" s="166">
        <v>0</v>
      </c>
      <c r="AF307" s="118">
        <v>0</v>
      </c>
      <c r="AG307" s="166">
        <v>0</v>
      </c>
      <c r="AH307" s="166">
        <v>0</v>
      </c>
      <c r="AI307" s="166">
        <v>0</v>
      </c>
      <c r="AK307" s="207">
        <v>0</v>
      </c>
      <c r="AL307" s="196" t="str">
        <f t="shared" si="166"/>
        <v>ns</v>
      </c>
      <c r="AM307" s="199"/>
      <c r="AN307" s="207">
        <v>0</v>
      </c>
      <c r="AO307" s="196" t="str">
        <f t="shared" si="167"/>
        <v>ns</v>
      </c>
      <c r="AP307" s="199"/>
      <c r="AQ307" s="207">
        <v>0</v>
      </c>
      <c r="AR307" s="196" t="str">
        <f t="shared" si="168"/>
        <v>ns</v>
      </c>
      <c r="AV307" s="146" t="b">
        <f t="shared" si="162"/>
        <v>1</v>
      </c>
      <c r="AW307" s="146" t="b">
        <f t="shared" si="163"/>
        <v>1</v>
      </c>
      <c r="AX307" s="146" t="b">
        <f t="shared" si="164"/>
        <v>1</v>
      </c>
      <c r="AY307" s="146" t="b">
        <f t="shared" si="165"/>
        <v>1</v>
      </c>
    </row>
    <row r="308" spans="1:51" ht="13">
      <c r="A308" s="26" t="s">
        <v>345</v>
      </c>
      <c r="B308" s="33" t="s">
        <v>62</v>
      </c>
      <c r="C308" s="73">
        <v>187</v>
      </c>
      <c r="D308" s="73">
        <v>-116</v>
      </c>
      <c r="E308" s="73">
        <v>275</v>
      </c>
      <c r="F308" s="73">
        <v>126</v>
      </c>
      <c r="G308" s="74">
        <v>472</v>
      </c>
      <c r="H308" s="73">
        <v>154.69800000000001</v>
      </c>
      <c r="I308" s="73">
        <v>224.77600000000001</v>
      </c>
      <c r="J308" s="87">
        <v>194.244</v>
      </c>
      <c r="K308" s="87">
        <v>184.25299999999999</v>
      </c>
      <c r="L308" s="74">
        <v>757.971</v>
      </c>
      <c r="M308" s="169">
        <v>201.358</v>
      </c>
      <c r="N308" s="169">
        <v>254.30600000000001</v>
      </c>
      <c r="O308" s="169">
        <v>285.88400000000001</v>
      </c>
      <c r="P308" s="169">
        <v>73.049000000000007</v>
      </c>
      <c r="Q308" s="74">
        <v>814.59699999999998</v>
      </c>
      <c r="R308" s="169">
        <v>180.11500000000001</v>
      </c>
      <c r="S308" s="169">
        <v>347.947</v>
      </c>
      <c r="T308" s="169">
        <v>340.05</v>
      </c>
      <c r="U308" s="169">
        <v>291.28100000000001</v>
      </c>
      <c r="V308" s="74">
        <v>1159.393</v>
      </c>
      <c r="W308" s="169">
        <v>217.179</v>
      </c>
      <c r="X308" s="169">
        <v>285.05700000000002</v>
      </c>
      <c r="Y308" s="169">
        <v>313.19</v>
      </c>
      <c r="Z308" s="169">
        <v>244.18199999999999</v>
      </c>
      <c r="AA308" s="74">
        <v>1059.6079999999999</v>
      </c>
      <c r="AB308" s="169">
        <v>250.809</v>
      </c>
      <c r="AC308" s="169">
        <v>116.873</v>
      </c>
      <c r="AD308" s="169">
        <v>85.873000000000005</v>
      </c>
      <c r="AE308" s="169">
        <v>168.03700000000001</v>
      </c>
      <c r="AF308" s="74">
        <v>621.59199999999998</v>
      </c>
      <c r="AG308" s="169">
        <v>197.12299999999999</v>
      </c>
      <c r="AH308" s="169">
        <v>298.76100000000002</v>
      </c>
      <c r="AI308" s="169">
        <v>300.37700000000001</v>
      </c>
      <c r="AK308" s="210">
        <v>85.873000000000005</v>
      </c>
      <c r="AL308" s="196" t="str">
        <f t="shared" si="166"/>
        <v>x3.5</v>
      </c>
      <c r="AM308" s="196"/>
      <c r="AN308" s="210">
        <v>298.76100000000002</v>
      </c>
      <c r="AO308" s="196">
        <f t="shared" si="167"/>
        <v>5.4090058608720071E-3</v>
      </c>
      <c r="AP308" s="196"/>
      <c r="AQ308" s="210">
        <v>796.26099999999997</v>
      </c>
      <c r="AR308" s="196">
        <f t="shared" si="168"/>
        <v>0.75559965164092557</v>
      </c>
      <c r="AV308" s="146" t="b">
        <f t="shared" si="162"/>
        <v>0</v>
      </c>
      <c r="AW308" s="146" t="b">
        <f t="shared" si="163"/>
        <v>0</v>
      </c>
      <c r="AX308" s="146" t="b">
        <f t="shared" si="164"/>
        <v>0</v>
      </c>
      <c r="AY308" s="146" t="b">
        <f t="shared" si="165"/>
        <v>0</v>
      </c>
    </row>
    <row r="309" spans="1:51" ht="13">
      <c r="A309" s="26" t="s">
        <v>346</v>
      </c>
      <c r="B309" s="34" t="s">
        <v>64</v>
      </c>
      <c r="C309" s="113">
        <v>-4</v>
      </c>
      <c r="D309" s="113">
        <v>3</v>
      </c>
      <c r="E309" s="113">
        <v>-6</v>
      </c>
      <c r="F309" s="113">
        <v>-3</v>
      </c>
      <c r="G309" s="118">
        <v>-10</v>
      </c>
      <c r="H309" s="113">
        <v>-3.391</v>
      </c>
      <c r="I309" s="113">
        <v>-4.8680000000000003</v>
      </c>
      <c r="J309" s="113">
        <v>-4.4130000000000003</v>
      </c>
      <c r="K309" s="113">
        <v>-3.5419999999999998</v>
      </c>
      <c r="L309" s="118">
        <v>-16.213999999999999</v>
      </c>
      <c r="M309" s="166">
        <v>-4.5060000000000002</v>
      </c>
      <c r="N309" s="166">
        <v>-5.0410000000000004</v>
      </c>
      <c r="O309" s="166">
        <v>-6.0460000000000003</v>
      </c>
      <c r="P309" s="166">
        <v>-1.9850000000000001</v>
      </c>
      <c r="Q309" s="118">
        <v>-17.577999999999999</v>
      </c>
      <c r="R309" s="166">
        <v>-3.6379999999999999</v>
      </c>
      <c r="S309" s="166">
        <v>-7.59</v>
      </c>
      <c r="T309" s="166">
        <v>-7.3010000000000002</v>
      </c>
      <c r="U309" s="166">
        <v>-6.1680000000000001</v>
      </c>
      <c r="V309" s="118">
        <v>-24.696999999999999</v>
      </c>
      <c r="W309" s="166">
        <v>-4.5190000000000001</v>
      </c>
      <c r="X309" s="166">
        <v>-5.8760000000000003</v>
      </c>
      <c r="Y309" s="166">
        <v>-6.7539999999999996</v>
      </c>
      <c r="Z309" s="166">
        <v>-5.1790000000000003</v>
      </c>
      <c r="AA309" s="118">
        <v>-22.327999999999999</v>
      </c>
      <c r="AB309" s="166">
        <v>-5.2830000000000004</v>
      </c>
      <c r="AC309" s="166">
        <v>-2.1880000000000002</v>
      </c>
      <c r="AD309" s="166">
        <v>-1.454</v>
      </c>
      <c r="AE309" s="166">
        <v>-3.3410000000000002</v>
      </c>
      <c r="AF309" s="118">
        <v>-12.266</v>
      </c>
      <c r="AG309" s="166">
        <v>-4.1020000000000003</v>
      </c>
      <c r="AH309" s="166">
        <v>-6.46</v>
      </c>
      <c r="AI309" s="166">
        <v>-6.4470000000000001</v>
      </c>
      <c r="AK309" s="207">
        <v>-1.454</v>
      </c>
      <c r="AL309" s="196" t="str">
        <f t="shared" si="166"/>
        <v>x4.4</v>
      </c>
      <c r="AM309" s="196"/>
      <c r="AN309" s="207">
        <v>-6.46</v>
      </c>
      <c r="AO309" s="196">
        <f t="shared" si="167"/>
        <v>-2.012383900928727E-3</v>
      </c>
      <c r="AP309" s="196"/>
      <c r="AQ309" s="207">
        <v>-17.009</v>
      </c>
      <c r="AR309" s="196">
        <f t="shared" si="168"/>
        <v>0.9057703081232491</v>
      </c>
      <c r="AV309" s="146" t="b">
        <f t="shared" si="162"/>
        <v>0</v>
      </c>
      <c r="AW309" s="146" t="b">
        <f t="shared" si="163"/>
        <v>0</v>
      </c>
      <c r="AX309" s="146" t="b">
        <f t="shared" si="164"/>
        <v>0</v>
      </c>
      <c r="AY309" s="146" t="b">
        <f t="shared" si="165"/>
        <v>0</v>
      </c>
    </row>
    <row r="310" spans="1:51" ht="13">
      <c r="A310" s="26" t="s">
        <v>347</v>
      </c>
      <c r="B310" s="41" t="s">
        <v>66</v>
      </c>
      <c r="C310" s="74">
        <v>183</v>
      </c>
      <c r="D310" s="74">
        <v>-113</v>
      </c>
      <c r="E310" s="74">
        <v>269</v>
      </c>
      <c r="F310" s="74">
        <v>123</v>
      </c>
      <c r="G310" s="74">
        <v>462</v>
      </c>
      <c r="H310" s="74">
        <v>151.30699999999999</v>
      </c>
      <c r="I310" s="74">
        <v>219.90799999999999</v>
      </c>
      <c r="J310" s="88">
        <v>189.83099999999999</v>
      </c>
      <c r="K310" s="88">
        <v>180.71100000000001</v>
      </c>
      <c r="L310" s="74">
        <v>741.75699999999995</v>
      </c>
      <c r="M310" s="170">
        <v>196.852</v>
      </c>
      <c r="N310" s="170">
        <v>249.26499999999999</v>
      </c>
      <c r="O310" s="170">
        <v>279.83800000000002</v>
      </c>
      <c r="P310" s="170">
        <v>71.063999999999993</v>
      </c>
      <c r="Q310" s="74">
        <v>797.01900000000001</v>
      </c>
      <c r="R310" s="170">
        <v>176.477</v>
      </c>
      <c r="S310" s="170">
        <v>340.35700000000003</v>
      </c>
      <c r="T310" s="170">
        <v>332.74900000000002</v>
      </c>
      <c r="U310" s="170">
        <v>285.113</v>
      </c>
      <c r="V310" s="74">
        <v>1134.6959999999999</v>
      </c>
      <c r="W310" s="170">
        <v>212.66</v>
      </c>
      <c r="X310" s="170">
        <v>279.18099999999998</v>
      </c>
      <c r="Y310" s="170">
        <v>306.43599999999998</v>
      </c>
      <c r="Z310" s="170">
        <v>239.00299999999999</v>
      </c>
      <c r="AA310" s="74">
        <v>1037.28</v>
      </c>
      <c r="AB310" s="170">
        <v>245.52600000000001</v>
      </c>
      <c r="AC310" s="170">
        <v>114.685</v>
      </c>
      <c r="AD310" s="170">
        <v>84.418999999999997</v>
      </c>
      <c r="AE310" s="170">
        <v>164.696</v>
      </c>
      <c r="AF310" s="74">
        <v>609.32600000000002</v>
      </c>
      <c r="AG310" s="170">
        <v>193.02099999999999</v>
      </c>
      <c r="AH310" s="170">
        <v>292.30099999999999</v>
      </c>
      <c r="AI310" s="170">
        <v>293.93</v>
      </c>
      <c r="AK310" s="210">
        <v>84.418999999999997</v>
      </c>
      <c r="AL310" s="196" t="str">
        <f t="shared" si="166"/>
        <v>x3.5</v>
      </c>
      <c r="AM310" s="196"/>
      <c r="AN310" s="210">
        <v>292.30099999999999</v>
      </c>
      <c r="AO310" s="196">
        <f t="shared" si="167"/>
        <v>5.5730223297218995E-3</v>
      </c>
      <c r="AP310" s="196"/>
      <c r="AQ310" s="210">
        <v>779.25199999999995</v>
      </c>
      <c r="AR310" s="196">
        <f t="shared" si="168"/>
        <v>0.75258529563907062</v>
      </c>
      <c r="AV310" s="146" t="b">
        <f t="shared" si="162"/>
        <v>0</v>
      </c>
      <c r="AW310" s="146" t="b">
        <f t="shared" si="163"/>
        <v>0</v>
      </c>
      <c r="AX310" s="146" t="b">
        <f t="shared" si="164"/>
        <v>0</v>
      </c>
      <c r="AY310" s="146" t="b">
        <f t="shared" si="165"/>
        <v>0</v>
      </c>
    </row>
    <row r="311" spans="1:51" ht="13">
      <c r="A311" s="135" t="s">
        <v>348</v>
      </c>
      <c r="B311" s="36" t="s">
        <v>333</v>
      </c>
      <c r="C311" s="110">
        <v>-4</v>
      </c>
      <c r="D311" s="110">
        <v>25</v>
      </c>
      <c r="E311" s="110">
        <v>36</v>
      </c>
      <c r="F311" s="111">
        <v>-9</v>
      </c>
      <c r="G311" s="112">
        <v>48</v>
      </c>
      <c r="H311" s="111">
        <v>0</v>
      </c>
      <c r="I311" s="111">
        <v>0.7</v>
      </c>
      <c r="J311" s="111">
        <v>-15.999999999999998</v>
      </c>
      <c r="K311" s="111">
        <v>-0.80420500000000028</v>
      </c>
      <c r="L311" s="112">
        <v>-16.104205</v>
      </c>
      <c r="M311" s="111">
        <v>-15.257999999999999</v>
      </c>
      <c r="N311" s="111">
        <v>-10.129030662000002</v>
      </c>
      <c r="O311" s="111">
        <v>-8.6001315260000002</v>
      </c>
      <c r="P311" s="111">
        <v>-2.3720000000000003</v>
      </c>
      <c r="Q311" s="112">
        <v>-21.101162188000004</v>
      </c>
      <c r="R311" s="111">
        <v>2.8210000000000006</v>
      </c>
      <c r="S311" s="111">
        <v>11.524684897439998</v>
      </c>
      <c r="T311" s="111">
        <v>-9.9353632522037394</v>
      </c>
      <c r="U311" s="111">
        <v>12.401073470880821</v>
      </c>
      <c r="V311" s="112">
        <v>13.99039511611708</v>
      </c>
      <c r="W311" s="111">
        <v>-13.996533217500001</v>
      </c>
      <c r="X311" s="111">
        <v>-5.5115882099999993</v>
      </c>
      <c r="Y311" s="111">
        <v>-0.94199999999999995</v>
      </c>
      <c r="Z311" s="166">
        <v>-11.31326001</v>
      </c>
      <c r="AA311" s="112">
        <v>-17.76684822</v>
      </c>
      <c r="AB311" s="111">
        <v>81.41845635</v>
      </c>
      <c r="AC311" s="111">
        <v>-49.78202000000001</v>
      </c>
      <c r="AD311" s="111">
        <v>-4.5860190000000012</v>
      </c>
      <c r="AE311" s="111">
        <v>-20.214000000000002</v>
      </c>
      <c r="AF311" s="112">
        <v>-74.582039000000009</v>
      </c>
      <c r="AG311" s="111">
        <v>-5.1123290000000008</v>
      </c>
      <c r="AH311" s="111">
        <v>-5.8769860000000005</v>
      </c>
      <c r="AI311" s="111">
        <v>-3.823048</v>
      </c>
      <c r="AK311" s="200">
        <v>-4.5860190000000012</v>
      </c>
      <c r="AL311" s="196">
        <f t="shared" si="166"/>
        <v>-0.1663689138662533</v>
      </c>
      <c r="AM311" s="201"/>
      <c r="AN311" s="200">
        <v>-5.8769860000000005</v>
      </c>
      <c r="AO311" s="196">
        <f t="shared" si="167"/>
        <v>-0.34948832615902103</v>
      </c>
      <c r="AP311" s="201"/>
      <c r="AQ311" s="200">
        <v>-14.812363000000001</v>
      </c>
      <c r="AR311" s="196" t="str">
        <f t="shared" ref="AR311" si="169">IF(ISERROR($AQ311/(AB311+AC311)),"ns",IF($AQ311/(AB311+AC311)&gt;200%,"x"&amp;(ROUND($AQ311/(AB311+AC311),1)),IF($AQ311/(AB311+AC311)&lt;0,"ns",$AQ311/(AB311+AC311)-1)))</f>
        <v>ns</v>
      </c>
      <c r="AS311" s="202"/>
      <c r="AT311" s="202"/>
      <c r="AU311" s="202"/>
      <c r="AV311" s="202" t="b">
        <f t="shared" si="162"/>
        <v>0</v>
      </c>
      <c r="AW311" s="202" t="b">
        <f t="shared" si="163"/>
        <v>0</v>
      </c>
      <c r="AX311" s="202" t="b">
        <f t="shared" si="164"/>
        <v>0</v>
      </c>
      <c r="AY311" s="202" t="b">
        <f t="shared" si="165"/>
        <v>0</v>
      </c>
    </row>
    <row r="312" spans="1:51" ht="13">
      <c r="A312" s="26"/>
      <c r="H312" s="100"/>
      <c r="I312" s="100"/>
      <c r="J312" s="189"/>
      <c r="K312" s="189"/>
      <c r="L312" s="100"/>
      <c r="M312" s="190"/>
      <c r="N312" s="190"/>
      <c r="O312" s="190"/>
      <c r="P312" s="190"/>
      <c r="Q312" s="100"/>
      <c r="R312" s="190"/>
      <c r="S312" s="190"/>
      <c r="T312" s="190"/>
      <c r="U312" s="190"/>
      <c r="V312" s="100"/>
      <c r="W312" s="190"/>
      <c r="X312" s="190"/>
      <c r="Y312" s="190"/>
      <c r="Z312" s="190"/>
      <c r="AA312" s="190"/>
      <c r="AB312" s="190"/>
      <c r="AC312" s="190"/>
      <c r="AD312" s="190"/>
      <c r="AE312" s="190"/>
      <c r="AF312" s="190"/>
      <c r="AG312" s="190"/>
      <c r="AH312" s="190"/>
      <c r="AI312" s="190"/>
      <c r="AK312" s="227"/>
      <c r="AL312" s="227"/>
      <c r="AM312" s="227"/>
      <c r="AN312" s="227"/>
      <c r="AO312" s="227"/>
      <c r="AP312" s="205"/>
      <c r="AQ312" s="227"/>
      <c r="AR312" s="205"/>
    </row>
    <row r="313" spans="1:51" ht="16" thickBot="1">
      <c r="A313" s="26"/>
      <c r="B313" s="131" t="s">
        <v>349</v>
      </c>
      <c r="C313" s="136"/>
      <c r="D313" s="136"/>
      <c r="E313" s="136"/>
      <c r="F313" s="136"/>
      <c r="G313" s="136"/>
      <c r="H313" s="136"/>
      <c r="I313" s="136"/>
      <c r="J313" s="136"/>
      <c r="K313" s="136"/>
      <c r="L313" s="136"/>
      <c r="M313" s="191"/>
      <c r="N313" s="191"/>
      <c r="O313" s="191"/>
      <c r="P313" s="191"/>
      <c r="Q313" s="136"/>
      <c r="R313" s="191"/>
      <c r="S313" s="191"/>
      <c r="T313" s="191"/>
      <c r="U313" s="191"/>
      <c r="V313" s="136"/>
      <c r="W313" s="191"/>
      <c r="X313" s="191"/>
      <c r="Y313" s="191"/>
      <c r="Z313" s="191"/>
      <c r="AA313" s="191"/>
      <c r="AB313" s="191"/>
      <c r="AC313" s="191"/>
      <c r="AD313" s="191"/>
      <c r="AE313" s="191"/>
      <c r="AF313" s="191"/>
      <c r="AG313" s="191"/>
      <c r="AH313" s="191"/>
      <c r="AI313" s="191"/>
      <c r="AK313" s="225"/>
      <c r="AL313" s="225"/>
      <c r="AM313" s="225"/>
      <c r="AN313" s="225"/>
      <c r="AO313" s="225"/>
      <c r="AP313" s="225"/>
      <c r="AQ313" s="225"/>
      <c r="AR313" s="225"/>
    </row>
    <row r="314" spans="1:51" ht="13">
      <c r="A314" s="26"/>
      <c r="H314" s="100"/>
      <c r="I314" s="100"/>
      <c r="J314" s="100"/>
      <c r="K314" s="100"/>
      <c r="L314" s="100"/>
      <c r="M314" s="156"/>
      <c r="N314" s="156"/>
      <c r="O314" s="156"/>
      <c r="P314" s="156"/>
      <c r="Q314" s="100"/>
      <c r="R314" s="156"/>
      <c r="S314" s="156"/>
      <c r="T314" s="156"/>
      <c r="U314" s="156"/>
      <c r="V314" s="100"/>
      <c r="W314" s="156"/>
      <c r="X314" s="156"/>
      <c r="Y314" s="156"/>
      <c r="Z314" s="156"/>
      <c r="AA314" s="156"/>
      <c r="AB314" s="156"/>
      <c r="AC314" s="156"/>
      <c r="AD314" s="156"/>
      <c r="AE314" s="156"/>
      <c r="AF314" s="156"/>
      <c r="AG314" s="156"/>
      <c r="AH314" s="156"/>
      <c r="AI314" s="156"/>
      <c r="AL314" s="205"/>
      <c r="AM314" s="205"/>
      <c r="AO314" s="205"/>
      <c r="AP314" s="205"/>
      <c r="AR314" s="205"/>
    </row>
    <row r="315" spans="1:51" ht="26">
      <c r="A315" s="26"/>
      <c r="B315" s="133" t="s">
        <v>36</v>
      </c>
      <c r="C315" s="134" t="s">
        <v>112</v>
      </c>
      <c r="D315" s="134" t="s">
        <v>113</v>
      </c>
      <c r="E315" s="134" t="s">
        <v>114</v>
      </c>
      <c r="F315" s="134" t="s">
        <v>115</v>
      </c>
      <c r="G315" s="134" t="s">
        <v>116</v>
      </c>
      <c r="H315" s="134" t="str">
        <f t="shared" ref="H315:AI315" si="170">H$14</f>
        <v>Q1-16
Stated</v>
      </c>
      <c r="I315" s="134" t="str">
        <f t="shared" si="170"/>
        <v>Q2-16
Stated</v>
      </c>
      <c r="J315" s="134" t="str">
        <f t="shared" si="170"/>
        <v>Q3-16
Stated</v>
      </c>
      <c r="K315" s="134" t="str">
        <f t="shared" si="170"/>
        <v>Q4-16
Stated</v>
      </c>
      <c r="L315" s="134" t="str">
        <f t="shared" si="170"/>
        <v>FY-2016
Stated</v>
      </c>
      <c r="M315" s="188" t="str">
        <f t="shared" si="170"/>
        <v>Q1-17
Stated</v>
      </c>
      <c r="N315" s="188" t="str">
        <f t="shared" si="170"/>
        <v>Q2-17
Stated</v>
      </c>
      <c r="O315" s="188" t="str">
        <f t="shared" si="170"/>
        <v>Q3-17
Stated</v>
      </c>
      <c r="P315" s="188" t="str">
        <f t="shared" si="170"/>
        <v>Q4-17
Stated</v>
      </c>
      <c r="Q315" s="134" t="str">
        <f t="shared" si="170"/>
        <v>FY-2017
Stated</v>
      </c>
      <c r="R315" s="188" t="str">
        <f t="shared" si="170"/>
        <v>Q1-18
Stated</v>
      </c>
      <c r="S315" s="188" t="str">
        <f t="shared" si="170"/>
        <v>Q2-18
Stated</v>
      </c>
      <c r="T315" s="188" t="str">
        <f t="shared" si="170"/>
        <v>Q3-18
Stated</v>
      </c>
      <c r="U315" s="188" t="str">
        <f t="shared" si="170"/>
        <v>Q4-18
Stated</v>
      </c>
      <c r="V315" s="134" t="str">
        <f t="shared" si="170"/>
        <v>FY-2018
Stated</v>
      </c>
      <c r="W315" s="188" t="str">
        <f t="shared" si="170"/>
        <v>Q1-19
Stated</v>
      </c>
      <c r="X315" s="188" t="str">
        <f t="shared" si="170"/>
        <v>Q2-19
Stated</v>
      </c>
      <c r="Y315" s="188" t="str">
        <f t="shared" si="170"/>
        <v>Q3-19
Stated</v>
      </c>
      <c r="Z315" s="188" t="str">
        <f t="shared" si="170"/>
        <v>Q4-19
Stated</v>
      </c>
      <c r="AA315" s="188" t="str">
        <f t="shared" si="170"/>
        <v>FY-2019
Stated</v>
      </c>
      <c r="AB315" s="188" t="str">
        <f t="shared" si="170"/>
        <v>Q1-20
Stated</v>
      </c>
      <c r="AC315" s="188" t="str">
        <f t="shared" si="170"/>
        <v>Q2-20
Stated</v>
      </c>
      <c r="AD315" s="188" t="str">
        <f t="shared" si="170"/>
        <v>Q3-20
Stated</v>
      </c>
      <c r="AE315" s="188" t="str">
        <f t="shared" si="170"/>
        <v>Q4-20
Stated</v>
      </c>
      <c r="AF315" s="188" t="str">
        <f t="shared" si="170"/>
        <v>FY-2020
Stated</v>
      </c>
      <c r="AG315" s="188" t="str">
        <f t="shared" si="170"/>
        <v>Q1-21
Stated</v>
      </c>
      <c r="AH315" s="188" t="str">
        <f t="shared" si="170"/>
        <v>Q2-21
Stated</v>
      </c>
      <c r="AI315" s="188" t="str">
        <f t="shared" si="170"/>
        <v>Q3-21
Stated</v>
      </c>
      <c r="AK315" s="162" t="str">
        <f t="shared" ref="AK315" si="171">AK$14</f>
        <v>Q3-20
Stated</v>
      </c>
      <c r="AL315" s="163" t="str">
        <f>AL$14</f>
        <v>Q3/Q3</v>
      </c>
      <c r="AM315" s="163"/>
      <c r="AN315" s="162" t="str">
        <f>AN$14</f>
        <v>Q2-21
Stated</v>
      </c>
      <c r="AO315" s="163" t="str">
        <f>AO$14</f>
        <v>Q3/Q2</v>
      </c>
      <c r="AP315" s="163"/>
      <c r="AQ315" s="162" t="str">
        <f>AQ$14</f>
        <v>9M-21
Stated</v>
      </c>
      <c r="AR315" s="163" t="str">
        <f>AR$14</f>
        <v>9M/9M</v>
      </c>
    </row>
    <row r="316" spans="1:51" ht="13">
      <c r="A316" s="26"/>
      <c r="B316" s="31"/>
      <c r="H316" s="100"/>
      <c r="I316" s="100"/>
      <c r="J316" s="100"/>
      <c r="K316" s="100"/>
      <c r="L316" s="100"/>
      <c r="M316" s="156"/>
      <c r="N316" s="156"/>
      <c r="O316" s="156"/>
      <c r="P316" s="156"/>
      <c r="Q316" s="100"/>
      <c r="R316" s="156"/>
      <c r="S316" s="156"/>
      <c r="T316" s="156"/>
      <c r="U316" s="156"/>
      <c r="V316" s="100"/>
      <c r="W316" s="156"/>
      <c r="X316" s="156"/>
      <c r="Y316" s="156"/>
      <c r="Z316" s="156"/>
      <c r="AA316" s="156"/>
      <c r="AB316" s="156"/>
      <c r="AC316" s="156"/>
      <c r="AD316" s="156"/>
      <c r="AE316" s="156"/>
      <c r="AF316" s="156"/>
      <c r="AG316" s="156"/>
      <c r="AH316" s="156"/>
      <c r="AI316" s="156"/>
      <c r="AL316" s="205"/>
      <c r="AM316" s="205"/>
      <c r="AO316" s="205"/>
      <c r="AP316" s="205"/>
      <c r="AR316" s="205"/>
    </row>
    <row r="317" spans="1:51" ht="13">
      <c r="A317" s="120" t="s">
        <v>350</v>
      </c>
      <c r="B317" s="44" t="s">
        <v>38</v>
      </c>
      <c r="C317" s="121">
        <v>677</v>
      </c>
      <c r="D317" s="121">
        <v>678</v>
      </c>
      <c r="E317" s="121">
        <v>388</v>
      </c>
      <c r="F317" s="121">
        <v>378</v>
      </c>
      <c r="G317" s="90">
        <v>2121</v>
      </c>
      <c r="H317" s="121">
        <v>508.69</v>
      </c>
      <c r="I317" s="121">
        <v>554.16899999999998</v>
      </c>
      <c r="J317" s="121">
        <v>655.87900000000002</v>
      </c>
      <c r="K317" s="173">
        <v>527.45399999999995</v>
      </c>
      <c r="L317" s="90">
        <v>2246.192</v>
      </c>
      <c r="M317" s="174">
        <v>641.65300000000002</v>
      </c>
      <c r="N317" s="174">
        <v>581.08199999999999</v>
      </c>
      <c r="O317" s="174">
        <v>532.44799999999998</v>
      </c>
      <c r="P317" s="174">
        <v>519.35199999999998</v>
      </c>
      <c r="Q317" s="90">
        <v>2274.5349999999999</v>
      </c>
      <c r="R317" s="174">
        <v>537.55499999999995</v>
      </c>
      <c r="S317" s="174">
        <v>623.19399999999996</v>
      </c>
      <c r="T317" s="174">
        <v>439.23500000000001</v>
      </c>
      <c r="U317" s="174">
        <v>385.42899999999997</v>
      </c>
      <c r="V317" s="90">
        <v>1985.413</v>
      </c>
      <c r="W317" s="174">
        <v>522.18499999999995</v>
      </c>
      <c r="X317" s="174">
        <v>561.73699999999997</v>
      </c>
      <c r="Y317" s="174">
        <v>540.64300000000003</v>
      </c>
      <c r="Z317" s="174">
        <v>567.67399999999998</v>
      </c>
      <c r="AA317" s="90">
        <v>2192.239</v>
      </c>
      <c r="AB317" s="174">
        <v>583.67100000000005</v>
      </c>
      <c r="AC317" s="174">
        <v>773.20899999999995</v>
      </c>
      <c r="AD317" s="174">
        <v>697.09100000000001</v>
      </c>
      <c r="AE317" s="174">
        <v>562.99400000000003</v>
      </c>
      <c r="AF317" s="90">
        <v>2616.9650000000001</v>
      </c>
      <c r="AG317" s="174">
        <v>716.13900000000001</v>
      </c>
      <c r="AH317" s="174">
        <v>608.59400000000005</v>
      </c>
      <c r="AI317" s="174">
        <v>555.36500000000001</v>
      </c>
      <c r="AK317" s="212">
        <v>697.09100000000001</v>
      </c>
      <c r="AL317" s="196">
        <f>IF(ISERROR($AH317/AK317),"ns",IF($AI317/AK317&gt;200%,"x"&amp;(ROUND($AI317/AK317,1)),IF($AI317/AK317&lt;0,"ns",$AI317/AK317-1)))</f>
        <v>-0.20331061511337833</v>
      </c>
      <c r="AM317" s="213"/>
      <c r="AN317" s="212">
        <v>608.59400000000005</v>
      </c>
      <c r="AO317" s="196">
        <f>IF(ISERROR($AI317/AN317),"ns",IF($AI317/AN317&gt;200%,"x"&amp;(ROUND($AI317/AN317,1)),IF($AI317/AN317&lt;0,"ns",$AI317/AN317-1)))</f>
        <v>-8.7462249052734697E-2</v>
      </c>
      <c r="AP317" s="213"/>
      <c r="AQ317" s="212">
        <v>1880.098</v>
      </c>
      <c r="AR317" s="196">
        <f>IF(ISERROR($AQ317/(AB317+AC317+AD317)),"ns",IF($AQ317/(AB317+AC317+AD317)&gt;200%,"x"&amp;(ROUND($AQ317/(AB317+AC317+AD317),1)),IF($AQ317/(AB317+AC317+AD317)&lt;0,"ns",$AQ317/(AB317+AC317+AD317)-1)))</f>
        <v>-8.465212021007118E-2</v>
      </c>
      <c r="AS317" s="214"/>
      <c r="AT317" s="214"/>
      <c r="AU317" s="214"/>
      <c r="AV317" s="214" t="b">
        <f t="shared" ref="AV317:AV333" si="172">AK317=AC317</f>
        <v>0</v>
      </c>
      <c r="AW317" s="214" t="b">
        <f t="shared" ref="AW317:AW333" si="173">AN317=AG317</f>
        <v>0</v>
      </c>
      <c r="AX317" s="214" t="b">
        <f t="shared" ref="AX317:AX333" si="174">ROUND(AQ317,2)=ROUND((AG317+AH317),2)</f>
        <v>0</v>
      </c>
      <c r="AY317" s="214" t="b">
        <f t="shared" ref="AY317:AY333" si="175">ROUND(AQ317,2)=ROUND((AG:AG+AH:AH),2)</f>
        <v>0</v>
      </c>
    </row>
    <row r="318" spans="1:51" ht="13">
      <c r="A318" s="122" t="s">
        <v>351</v>
      </c>
      <c r="B318" s="46" t="s">
        <v>352</v>
      </c>
      <c r="C318" s="123">
        <v>10</v>
      </c>
      <c r="D318" s="123">
        <v>57</v>
      </c>
      <c r="E318" s="123">
        <v>14</v>
      </c>
      <c r="F318" s="123">
        <v>-53</v>
      </c>
      <c r="G318" s="91">
        <v>28</v>
      </c>
      <c r="H318" s="123">
        <v>13</v>
      </c>
      <c r="I318" s="123">
        <v>-4</v>
      </c>
      <c r="J318" s="123">
        <v>-44</v>
      </c>
      <c r="K318" s="175">
        <v>-3.132602999999996</v>
      </c>
      <c r="L318" s="91">
        <v>-51.132602999999996</v>
      </c>
      <c r="M318" s="176">
        <v>-48.49</v>
      </c>
      <c r="N318" s="176">
        <v>-12.756</v>
      </c>
      <c r="O318" s="176">
        <v>-9.9278750772001004E-2</v>
      </c>
      <c r="P318" s="176">
        <v>-4.9240000000000004</v>
      </c>
      <c r="Q318" s="91">
        <v>-17.779278750772001</v>
      </c>
      <c r="R318" s="176">
        <v>4.9647185108776402</v>
      </c>
      <c r="S318" s="176">
        <v>10.291601708055699</v>
      </c>
      <c r="T318" s="176">
        <v>-7.6849999999999996</v>
      </c>
      <c r="U318" s="176">
        <v>14.641</v>
      </c>
      <c r="V318" s="91">
        <v>17.247601708055701</v>
      </c>
      <c r="W318" s="176">
        <v>-7.7566499999999996</v>
      </c>
      <c r="X318" s="176">
        <v>-4.5363841153351823</v>
      </c>
      <c r="Y318" s="176">
        <v>-2.64</v>
      </c>
      <c r="Z318" s="176">
        <v>-6</v>
      </c>
      <c r="AA318" s="91">
        <v>-13.176384115335182</v>
      </c>
      <c r="AB318" s="176">
        <v>-18.983493403725529</v>
      </c>
      <c r="AC318" s="176">
        <v>-6.788494</v>
      </c>
      <c r="AD318" s="176">
        <v>18.898682999999998</v>
      </c>
      <c r="AE318" s="176">
        <v>18.102136403725531</v>
      </c>
      <c r="AF318" s="91">
        <v>30.212325403725529</v>
      </c>
      <c r="AG318" s="176">
        <v>8.4770000000000003</v>
      </c>
      <c r="AH318" s="176">
        <v>-7.4817429999999998</v>
      </c>
      <c r="AI318" s="176">
        <v>3.8570670000890614</v>
      </c>
      <c r="AK318" s="215">
        <v>18.898682999999998</v>
      </c>
      <c r="AL318" s="196">
        <f t="shared" ref="AL318:AL333" si="176">IF(ISERROR($AH318/AK318),"ns",IF($AI318/AK318&gt;200%,"x"&amp;(ROUND($AI318/AK318,1)),IF($AI318/AK318&lt;0,"ns",$AI318/AK318-1)))</f>
        <v>-0.7959081593098809</v>
      </c>
      <c r="AM318" s="216"/>
      <c r="AN318" s="215">
        <v>-7.4817429999999998</v>
      </c>
      <c r="AO318" s="196" t="str">
        <f t="shared" ref="AO318:AO333" si="177">IF(ISERROR($AI318/AN318),"ns",IF($AI318/AN318&gt;200%,"x"&amp;(ROUND($AI318/AN318,1)),IF($AI318/AN318&lt;0,"ns",$AI318/AN318-1)))</f>
        <v>ns</v>
      </c>
      <c r="AP318" s="216"/>
      <c r="AQ318" s="215">
        <v>4.8523240000890624</v>
      </c>
      <c r="AR318" s="196" t="str">
        <f t="shared" ref="AR318:AR332" si="178">IF(ISERROR($AQ318/(AB318+AC318+AD318)),"ns",IF($AQ318/(AB318+AC318+AD318)&gt;200%,"x"&amp;(ROUND($AQ318/(AB318+AC318+AD318),1)),IF($AQ318/(AB318+AC318+AD318)&lt;0,"ns",$AQ318/(AB318+AC318+AD318)-1)))</f>
        <v>ns</v>
      </c>
      <c r="AS318" s="214"/>
      <c r="AT318" s="214"/>
      <c r="AU318" s="214"/>
      <c r="AV318" s="214" t="b">
        <f t="shared" si="172"/>
        <v>0</v>
      </c>
      <c r="AW318" s="214" t="b">
        <f t="shared" si="173"/>
        <v>0</v>
      </c>
      <c r="AX318" s="214" t="b">
        <f t="shared" si="174"/>
        <v>0</v>
      </c>
      <c r="AY318" s="214" t="b">
        <f t="shared" si="175"/>
        <v>0</v>
      </c>
    </row>
    <row r="319" spans="1:51" ht="13">
      <c r="A319" s="26" t="s">
        <v>353</v>
      </c>
      <c r="B319" s="34" t="s">
        <v>40</v>
      </c>
      <c r="C319" s="113">
        <v>-445</v>
      </c>
      <c r="D319" s="113">
        <v>-354</v>
      </c>
      <c r="E319" s="113">
        <v>-353</v>
      </c>
      <c r="F319" s="113">
        <v>-450</v>
      </c>
      <c r="G319" s="118">
        <v>-1602</v>
      </c>
      <c r="H319" s="107">
        <v>-474.149</v>
      </c>
      <c r="I319" s="107">
        <v>-383.2</v>
      </c>
      <c r="J319" s="107">
        <v>-358.37599999999998</v>
      </c>
      <c r="K319" s="107">
        <v>-394.26600000000002</v>
      </c>
      <c r="L319" s="108">
        <v>-1609.991</v>
      </c>
      <c r="M319" s="107">
        <v>-496.10500000000002</v>
      </c>
      <c r="N319" s="107">
        <v>-373.34699999999998</v>
      </c>
      <c r="O319" s="107">
        <v>-369.25099999999998</v>
      </c>
      <c r="P319" s="107">
        <v>-418.07900000000001</v>
      </c>
      <c r="Q319" s="108">
        <v>-1656.7819999999999</v>
      </c>
      <c r="R319" s="107">
        <v>-483.51800000000003</v>
      </c>
      <c r="S319" s="107">
        <v>-393.161</v>
      </c>
      <c r="T319" s="107">
        <v>-378.71</v>
      </c>
      <c r="U319" s="107">
        <v>-404.28199999999998</v>
      </c>
      <c r="V319" s="108">
        <v>-1659.671</v>
      </c>
      <c r="W319" s="107">
        <v>-524.28800000000001</v>
      </c>
      <c r="X319" s="107">
        <v>-377.83100000000002</v>
      </c>
      <c r="Y319" s="107">
        <v>-384.91399999999999</v>
      </c>
      <c r="Z319" s="107">
        <v>-407.63099999999997</v>
      </c>
      <c r="AA319" s="108">
        <v>-1694.664</v>
      </c>
      <c r="AB319" s="107">
        <v>-525.54999999999995</v>
      </c>
      <c r="AC319" s="107">
        <v>-403.57100000000003</v>
      </c>
      <c r="AD319" s="107">
        <v>-378.75299999999999</v>
      </c>
      <c r="AE319" s="107">
        <v>-418.30700000000002</v>
      </c>
      <c r="AF319" s="108">
        <v>-1726.181</v>
      </c>
      <c r="AG319" s="107">
        <v>-594.14300000000003</v>
      </c>
      <c r="AH319" s="107">
        <v>-400.86</v>
      </c>
      <c r="AI319" s="107">
        <v>-403.2</v>
      </c>
      <c r="AK319" s="207">
        <v>-378.75299999999999</v>
      </c>
      <c r="AL319" s="196">
        <f t="shared" si="176"/>
        <v>6.4546023397834551E-2</v>
      </c>
      <c r="AM319" s="199"/>
      <c r="AN319" s="207">
        <v>-400.86</v>
      </c>
      <c r="AO319" s="196">
        <f t="shared" si="177"/>
        <v>5.837449483610202E-3</v>
      </c>
      <c r="AP319" s="199"/>
      <c r="AQ319" s="207">
        <v>-1398.203</v>
      </c>
      <c r="AR319" s="196">
        <f t="shared" si="178"/>
        <v>6.9065521602233781E-2</v>
      </c>
      <c r="AV319" s="146" t="b">
        <f t="shared" si="172"/>
        <v>0</v>
      </c>
      <c r="AW319" s="146" t="b">
        <f t="shared" si="173"/>
        <v>0</v>
      </c>
      <c r="AX319" s="146" t="b">
        <f t="shared" si="174"/>
        <v>0</v>
      </c>
      <c r="AY319" s="146" t="b">
        <f t="shared" si="175"/>
        <v>0</v>
      </c>
    </row>
    <row r="320" spans="1:51" ht="13">
      <c r="A320" s="109" t="s">
        <v>354</v>
      </c>
      <c r="B320" s="36" t="s">
        <v>42</v>
      </c>
      <c r="C320" s="110"/>
      <c r="D320" s="110"/>
      <c r="E320" s="110"/>
      <c r="F320" s="111"/>
      <c r="G320" s="112"/>
      <c r="H320" s="111">
        <v>0</v>
      </c>
      <c r="I320" s="111">
        <v>0</v>
      </c>
      <c r="J320" s="111">
        <v>0</v>
      </c>
      <c r="K320" s="111">
        <v>0</v>
      </c>
      <c r="L320" s="112">
        <v>0</v>
      </c>
      <c r="M320" s="111">
        <v>-100.02000000000001</v>
      </c>
      <c r="N320" s="111">
        <v>0</v>
      </c>
      <c r="O320" s="111">
        <v>0</v>
      </c>
      <c r="P320" s="111">
        <v>0</v>
      </c>
      <c r="Q320" s="112">
        <v>-100.02000000000001</v>
      </c>
      <c r="R320" s="111">
        <v>-106.20670856841988</v>
      </c>
      <c r="S320" s="111">
        <v>-2.1496124616431431</v>
      </c>
      <c r="T320" s="111">
        <v>0</v>
      </c>
      <c r="U320" s="111">
        <v>0</v>
      </c>
      <c r="V320" s="112">
        <v>-108.35632103006303</v>
      </c>
      <c r="W320" s="111">
        <v>-124.9521164623317</v>
      </c>
      <c r="X320" s="111">
        <v>8.9219670531117004</v>
      </c>
      <c r="Y320" s="111">
        <v>0</v>
      </c>
      <c r="Z320" s="111">
        <v>0</v>
      </c>
      <c r="AA320" s="112">
        <v>-116.03014940922</v>
      </c>
      <c r="AB320" s="111">
        <v>-122.79042100043799</v>
      </c>
      <c r="AC320" s="111">
        <v>-38.313560828860517</v>
      </c>
      <c r="AD320" s="111">
        <v>0</v>
      </c>
      <c r="AE320" s="111">
        <v>0</v>
      </c>
      <c r="AF320" s="112">
        <v>-161.1039818292985</v>
      </c>
      <c r="AG320" s="111">
        <v>-182.40763455866067</v>
      </c>
      <c r="AH320" s="111">
        <v>1.2879053484197982</v>
      </c>
      <c r="AI320" s="111">
        <v>0</v>
      </c>
      <c r="AK320" s="200">
        <v>0</v>
      </c>
      <c r="AL320" s="196" t="str">
        <f t="shared" si="176"/>
        <v>ns</v>
      </c>
      <c r="AM320" s="201"/>
      <c r="AN320" s="200">
        <v>1.2879053484197982</v>
      </c>
      <c r="AO320" s="196">
        <f t="shared" si="177"/>
        <v>-1</v>
      </c>
      <c r="AP320" s="201"/>
      <c r="AQ320" s="200">
        <v>-181.11972921024088</v>
      </c>
      <c r="AR320" s="196">
        <f t="shared" si="178"/>
        <v>0.12424117115957145</v>
      </c>
      <c r="AS320" s="202"/>
      <c r="AT320" s="202"/>
      <c r="AU320" s="202"/>
      <c r="AV320" s="202" t="b">
        <f t="shared" si="172"/>
        <v>0</v>
      </c>
      <c r="AW320" s="202" t="b">
        <f t="shared" si="173"/>
        <v>0</v>
      </c>
      <c r="AX320" s="202" t="b">
        <f t="shared" si="174"/>
        <v>1</v>
      </c>
      <c r="AY320" s="202" t="b">
        <f t="shared" si="175"/>
        <v>1</v>
      </c>
    </row>
    <row r="321" spans="1:51" ht="13">
      <c r="A321" s="26" t="s">
        <v>355</v>
      </c>
      <c r="B321" s="33" t="s">
        <v>44</v>
      </c>
      <c r="C321" s="73">
        <v>232</v>
      </c>
      <c r="D321" s="73">
        <v>324</v>
      </c>
      <c r="E321" s="73">
        <v>35</v>
      </c>
      <c r="F321" s="73">
        <v>-72</v>
      </c>
      <c r="G321" s="74">
        <v>519</v>
      </c>
      <c r="H321" s="73">
        <v>34.540999999999997</v>
      </c>
      <c r="I321" s="73">
        <v>170.96899999999999</v>
      </c>
      <c r="J321" s="87">
        <v>297.50299999999999</v>
      </c>
      <c r="K321" s="87">
        <v>133.18799999999999</v>
      </c>
      <c r="L321" s="74">
        <v>636.20100000000002</v>
      </c>
      <c r="M321" s="169">
        <v>145.548</v>
      </c>
      <c r="N321" s="169">
        <v>207.73500000000001</v>
      </c>
      <c r="O321" s="169">
        <v>163.197</v>
      </c>
      <c r="P321" s="169">
        <v>101.273</v>
      </c>
      <c r="Q321" s="74">
        <v>617.75300000000004</v>
      </c>
      <c r="R321" s="169">
        <v>54.036999999999999</v>
      </c>
      <c r="S321" s="169">
        <v>230.03299999999999</v>
      </c>
      <c r="T321" s="169">
        <v>60.524999999999999</v>
      </c>
      <c r="U321" s="169">
        <v>-18.853000000000002</v>
      </c>
      <c r="V321" s="74">
        <v>325.74200000000002</v>
      </c>
      <c r="W321" s="169">
        <v>-2.1030000000000002</v>
      </c>
      <c r="X321" s="169">
        <v>183.90600000000001</v>
      </c>
      <c r="Y321" s="169">
        <v>155.72900000000001</v>
      </c>
      <c r="Z321" s="169">
        <v>160.04300000000001</v>
      </c>
      <c r="AA321" s="74">
        <v>497.57499999999999</v>
      </c>
      <c r="AB321" s="169">
        <v>58.121000000000002</v>
      </c>
      <c r="AC321" s="169">
        <v>369.63799999999998</v>
      </c>
      <c r="AD321" s="169">
        <v>318.33800000000002</v>
      </c>
      <c r="AE321" s="169">
        <v>144.68700000000001</v>
      </c>
      <c r="AF321" s="74">
        <v>890.78399999999999</v>
      </c>
      <c r="AG321" s="169">
        <v>121.996</v>
      </c>
      <c r="AH321" s="169">
        <v>207.73400000000001</v>
      </c>
      <c r="AI321" s="169">
        <v>152.16499999999999</v>
      </c>
      <c r="AK321" s="210">
        <v>318.33800000000002</v>
      </c>
      <c r="AL321" s="196">
        <f t="shared" si="176"/>
        <v>-0.5220017717017762</v>
      </c>
      <c r="AM321" s="196"/>
      <c r="AN321" s="210">
        <v>207.73400000000001</v>
      </c>
      <c r="AO321" s="196">
        <f t="shared" si="177"/>
        <v>-0.26750074614651431</v>
      </c>
      <c r="AP321" s="196"/>
      <c r="AQ321" s="210">
        <v>481.89499999999998</v>
      </c>
      <c r="AR321" s="196">
        <f t="shared" si="178"/>
        <v>-0.35411213287280341</v>
      </c>
      <c r="AV321" s="146" t="b">
        <f t="shared" si="172"/>
        <v>0</v>
      </c>
      <c r="AW321" s="146" t="b">
        <f t="shared" si="173"/>
        <v>0</v>
      </c>
      <c r="AX321" s="146" t="b">
        <f t="shared" si="174"/>
        <v>0</v>
      </c>
      <c r="AY321" s="146" t="b">
        <f t="shared" si="175"/>
        <v>0</v>
      </c>
    </row>
    <row r="322" spans="1:51" ht="13">
      <c r="A322" s="26" t="s">
        <v>356</v>
      </c>
      <c r="B322" s="34" t="s">
        <v>46</v>
      </c>
      <c r="C322" s="113">
        <v>-2</v>
      </c>
      <c r="D322" s="113">
        <v>-33</v>
      </c>
      <c r="E322" s="113">
        <v>1</v>
      </c>
      <c r="F322" s="113">
        <v>-42</v>
      </c>
      <c r="G322" s="118">
        <v>-76</v>
      </c>
      <c r="H322" s="107">
        <v>-10.458</v>
      </c>
      <c r="I322" s="107">
        <v>-30.5</v>
      </c>
      <c r="J322" s="107">
        <v>11.290999999999997</v>
      </c>
      <c r="K322" s="107">
        <v>-15.683</v>
      </c>
      <c r="L322" s="108">
        <v>-45.35</v>
      </c>
      <c r="M322" s="107">
        <v>-6.2740000000000009</v>
      </c>
      <c r="N322" s="107">
        <v>-7.3810000000000002</v>
      </c>
      <c r="O322" s="107">
        <v>-36.923000000000002</v>
      </c>
      <c r="P322" s="107">
        <v>-7.827</v>
      </c>
      <c r="Q322" s="108">
        <v>-58.405000000000001</v>
      </c>
      <c r="R322" s="107">
        <v>-10.013999999999999</v>
      </c>
      <c r="S322" s="107">
        <v>-5.2610000000000001</v>
      </c>
      <c r="T322" s="107">
        <v>-16.093</v>
      </c>
      <c r="U322" s="107">
        <v>9.5180000000000007</v>
      </c>
      <c r="V322" s="108">
        <v>-21.85</v>
      </c>
      <c r="W322" s="107">
        <v>8.3260000000000005</v>
      </c>
      <c r="X322" s="107">
        <v>-28.215</v>
      </c>
      <c r="Y322" s="107">
        <v>-7.4850000000000003</v>
      </c>
      <c r="Z322" s="107">
        <v>3.7160000000000002</v>
      </c>
      <c r="AA322" s="108">
        <v>-23.658000000000001</v>
      </c>
      <c r="AB322" s="107">
        <v>-19.504999999999999</v>
      </c>
      <c r="AC322" s="107">
        <v>-26.477</v>
      </c>
      <c r="AD322" s="107">
        <v>5.1239999999999997</v>
      </c>
      <c r="AE322" s="107">
        <v>13.638999999999999</v>
      </c>
      <c r="AF322" s="108">
        <v>-27.219000000000001</v>
      </c>
      <c r="AG322" s="107">
        <v>13.35</v>
      </c>
      <c r="AH322" s="107">
        <v>4.7380000000000004</v>
      </c>
      <c r="AI322" s="107">
        <v>-1.4330000000000001</v>
      </c>
      <c r="AK322" s="207">
        <v>5.1239999999999997</v>
      </c>
      <c r="AL322" s="196" t="str">
        <f t="shared" si="176"/>
        <v>ns</v>
      </c>
      <c r="AM322" s="199"/>
      <c r="AN322" s="207">
        <v>4.7380000000000004</v>
      </c>
      <c r="AO322" s="196" t="str">
        <f t="shared" si="177"/>
        <v>ns</v>
      </c>
      <c r="AP322" s="199"/>
      <c r="AQ322" s="207">
        <v>16.655000000000001</v>
      </c>
      <c r="AR322" s="196" t="str">
        <f t="shared" si="178"/>
        <v>ns</v>
      </c>
      <c r="AV322" s="146" t="b">
        <f t="shared" si="172"/>
        <v>0</v>
      </c>
      <c r="AW322" s="146" t="b">
        <f t="shared" si="173"/>
        <v>0</v>
      </c>
      <c r="AX322" s="146" t="b">
        <f t="shared" si="174"/>
        <v>0</v>
      </c>
      <c r="AY322" s="146" t="b">
        <f t="shared" si="175"/>
        <v>0</v>
      </c>
    </row>
    <row r="323" spans="1:51" ht="13">
      <c r="A323" s="109" t="s">
        <v>357</v>
      </c>
      <c r="B323" s="36" t="s">
        <v>48</v>
      </c>
      <c r="C323" s="110"/>
      <c r="D323" s="110"/>
      <c r="E323" s="110"/>
      <c r="F323" s="111"/>
      <c r="G323" s="112"/>
      <c r="H323" s="111">
        <v>0</v>
      </c>
      <c r="I323" s="111">
        <v>-25</v>
      </c>
      <c r="J323" s="111">
        <v>-25</v>
      </c>
      <c r="K323" s="111">
        <v>0</v>
      </c>
      <c r="L323" s="112">
        <v>-50</v>
      </c>
      <c r="M323" s="111">
        <v>-20</v>
      </c>
      <c r="N323" s="111">
        <v>0</v>
      </c>
      <c r="O323" s="111">
        <v>-37.5</v>
      </c>
      <c r="P323" s="111">
        <v>0</v>
      </c>
      <c r="Q323" s="112">
        <v>-57.5</v>
      </c>
      <c r="R323" s="111">
        <v>0</v>
      </c>
      <c r="S323" s="111">
        <v>0</v>
      </c>
      <c r="T323" s="111">
        <v>0</v>
      </c>
      <c r="U323" s="111">
        <v>0</v>
      </c>
      <c r="V323" s="112">
        <v>0</v>
      </c>
      <c r="W323" s="111">
        <v>0</v>
      </c>
      <c r="X323" s="111">
        <v>0</v>
      </c>
      <c r="Y323" s="111">
        <v>0</v>
      </c>
      <c r="Z323" s="111">
        <v>0</v>
      </c>
      <c r="AA323" s="112">
        <v>0</v>
      </c>
      <c r="AB323" s="111">
        <v>0</v>
      </c>
      <c r="AC323" s="111">
        <v>0</v>
      </c>
      <c r="AD323" s="111">
        <v>0</v>
      </c>
      <c r="AE323" s="111">
        <v>0</v>
      </c>
      <c r="AF323" s="112">
        <v>0</v>
      </c>
      <c r="AG323" s="111">
        <v>0</v>
      </c>
      <c r="AH323" s="111">
        <v>0</v>
      </c>
      <c r="AI323" s="111">
        <v>0</v>
      </c>
      <c r="AK323" s="200">
        <v>0</v>
      </c>
      <c r="AL323" s="196" t="str">
        <f t="shared" si="176"/>
        <v>ns</v>
      </c>
      <c r="AM323" s="201"/>
      <c r="AN323" s="200">
        <v>0</v>
      </c>
      <c r="AO323" s="196" t="str">
        <f t="shared" si="177"/>
        <v>ns</v>
      </c>
      <c r="AP323" s="201"/>
      <c r="AQ323" s="200">
        <v>0</v>
      </c>
      <c r="AR323" s="196" t="str">
        <f t="shared" si="178"/>
        <v>ns</v>
      </c>
      <c r="AS323" s="202"/>
      <c r="AT323" s="202"/>
      <c r="AU323" s="202"/>
      <c r="AV323" s="202" t="b">
        <f t="shared" si="172"/>
        <v>1</v>
      </c>
      <c r="AW323" s="202" t="b">
        <f t="shared" si="173"/>
        <v>1</v>
      </c>
      <c r="AX323" s="202" t="b">
        <f t="shared" si="174"/>
        <v>1</v>
      </c>
      <c r="AY323" s="202" t="b">
        <f t="shared" si="175"/>
        <v>1</v>
      </c>
    </row>
    <row r="324" spans="1:51" ht="13">
      <c r="A324" s="26" t="s">
        <v>358</v>
      </c>
      <c r="B324" s="34" t="s">
        <v>50</v>
      </c>
      <c r="C324" s="113">
        <v>0</v>
      </c>
      <c r="D324" s="113">
        <v>0</v>
      </c>
      <c r="E324" s="113">
        <v>0</v>
      </c>
      <c r="F324" s="113">
        <v>0</v>
      </c>
      <c r="G324" s="118">
        <v>0</v>
      </c>
      <c r="H324" s="113">
        <v>0</v>
      </c>
      <c r="I324" s="113">
        <v>0</v>
      </c>
      <c r="J324" s="85">
        <v>0</v>
      </c>
      <c r="K324" s="85">
        <v>0</v>
      </c>
      <c r="L324" s="118">
        <v>0</v>
      </c>
      <c r="M324" s="166">
        <v>0</v>
      </c>
      <c r="N324" s="166">
        <v>0</v>
      </c>
      <c r="O324" s="166">
        <v>0</v>
      </c>
      <c r="P324" s="166">
        <v>0</v>
      </c>
      <c r="Q324" s="118">
        <v>0</v>
      </c>
      <c r="R324" s="166">
        <v>0</v>
      </c>
      <c r="S324" s="166">
        <v>0</v>
      </c>
      <c r="T324" s="166">
        <v>0</v>
      </c>
      <c r="U324" s="166">
        <v>0</v>
      </c>
      <c r="V324" s="118">
        <v>0</v>
      </c>
      <c r="W324" s="166">
        <v>0</v>
      </c>
      <c r="X324" s="166">
        <v>0</v>
      </c>
      <c r="Y324" s="166">
        <v>0</v>
      </c>
      <c r="Z324" s="166">
        <v>0</v>
      </c>
      <c r="AA324" s="118">
        <v>0</v>
      </c>
      <c r="AB324" s="166">
        <v>0</v>
      </c>
      <c r="AC324" s="166">
        <v>0</v>
      </c>
      <c r="AD324" s="166">
        <v>0</v>
      </c>
      <c r="AE324" s="166">
        <v>0</v>
      </c>
      <c r="AF324" s="118">
        <v>0</v>
      </c>
      <c r="AG324" s="166">
        <v>0</v>
      </c>
      <c r="AH324" s="166">
        <v>0</v>
      </c>
      <c r="AI324" s="166">
        <v>0</v>
      </c>
      <c r="AK324" s="207">
        <v>0</v>
      </c>
      <c r="AL324" s="196" t="str">
        <f t="shared" si="176"/>
        <v>ns</v>
      </c>
      <c r="AM324" s="199"/>
      <c r="AN324" s="207">
        <v>0</v>
      </c>
      <c r="AO324" s="196" t="str">
        <f t="shared" si="177"/>
        <v>ns</v>
      </c>
      <c r="AP324" s="199"/>
      <c r="AQ324" s="207">
        <v>0</v>
      </c>
      <c r="AR324" s="196" t="str">
        <f t="shared" si="178"/>
        <v>ns</v>
      </c>
      <c r="AV324" s="146" t="b">
        <f t="shared" si="172"/>
        <v>1</v>
      </c>
      <c r="AW324" s="146" t="b">
        <f t="shared" si="173"/>
        <v>1</v>
      </c>
      <c r="AX324" s="146" t="b">
        <f t="shared" si="174"/>
        <v>1</v>
      </c>
      <c r="AY324" s="146" t="b">
        <f t="shared" si="175"/>
        <v>1</v>
      </c>
    </row>
    <row r="325" spans="1:51" ht="13">
      <c r="A325" s="26" t="s">
        <v>359</v>
      </c>
      <c r="B325" s="34" t="s">
        <v>52</v>
      </c>
      <c r="C325" s="113">
        <v>0</v>
      </c>
      <c r="D325" s="113">
        <v>0</v>
      </c>
      <c r="E325" s="113">
        <v>0</v>
      </c>
      <c r="F325" s="113">
        <v>0</v>
      </c>
      <c r="G325" s="118">
        <v>0</v>
      </c>
      <c r="H325" s="113">
        <v>0</v>
      </c>
      <c r="I325" s="113">
        <v>0.26500000000000001</v>
      </c>
      <c r="J325" s="85">
        <v>-3.3000000000000002E-2</v>
      </c>
      <c r="K325" s="85">
        <v>2.7E-2</v>
      </c>
      <c r="L325" s="118">
        <v>0.25900000000000001</v>
      </c>
      <c r="M325" s="166">
        <v>0</v>
      </c>
      <c r="N325" s="166">
        <v>0</v>
      </c>
      <c r="O325" s="166">
        <v>0</v>
      </c>
      <c r="P325" s="166">
        <v>0.182</v>
      </c>
      <c r="Q325" s="118">
        <v>0.182</v>
      </c>
      <c r="R325" s="166">
        <v>0</v>
      </c>
      <c r="S325" s="166">
        <v>0</v>
      </c>
      <c r="T325" s="166">
        <v>0</v>
      </c>
      <c r="U325" s="166">
        <v>0</v>
      </c>
      <c r="V325" s="118">
        <v>0</v>
      </c>
      <c r="W325" s="166">
        <v>1.853</v>
      </c>
      <c r="X325" s="166">
        <v>6.0000000000000001E-3</v>
      </c>
      <c r="Y325" s="166">
        <v>7.6999999999999999E-2</v>
      </c>
      <c r="Z325" s="166">
        <v>0</v>
      </c>
      <c r="AA325" s="118">
        <v>1.9359999999999999</v>
      </c>
      <c r="AB325" s="166">
        <v>7.0000000000000001E-3</v>
      </c>
      <c r="AC325" s="166">
        <v>4.0000000000000001E-3</v>
      </c>
      <c r="AD325" s="166">
        <v>0</v>
      </c>
      <c r="AE325" s="166">
        <v>-1.0999999999999999E-2</v>
      </c>
      <c r="AF325" s="118">
        <v>0</v>
      </c>
      <c r="AG325" s="166">
        <v>6.8000000000000005E-2</v>
      </c>
      <c r="AH325" s="166">
        <v>3.0000000000000001E-3</v>
      </c>
      <c r="AI325" s="166">
        <v>0</v>
      </c>
      <c r="AK325" s="207">
        <v>0</v>
      </c>
      <c r="AL325" s="196" t="str">
        <f t="shared" si="176"/>
        <v>ns</v>
      </c>
      <c r="AM325" s="199"/>
      <c r="AN325" s="207">
        <v>3.0000000000000001E-3</v>
      </c>
      <c r="AO325" s="196">
        <f t="shared" si="177"/>
        <v>-1</v>
      </c>
      <c r="AP325" s="199"/>
      <c r="AQ325" s="207">
        <v>7.0999999999999994E-2</v>
      </c>
      <c r="AR325" s="196" t="str">
        <f t="shared" si="178"/>
        <v>x6.5</v>
      </c>
      <c r="AV325" s="146" t="b">
        <f t="shared" si="172"/>
        <v>0</v>
      </c>
      <c r="AW325" s="146" t="b">
        <f t="shared" si="173"/>
        <v>0</v>
      </c>
      <c r="AX325" s="146" t="b">
        <f t="shared" si="174"/>
        <v>1</v>
      </c>
      <c r="AY325" s="146" t="b">
        <f t="shared" si="175"/>
        <v>1</v>
      </c>
    </row>
    <row r="326" spans="1:51" ht="13">
      <c r="A326" s="26" t="s">
        <v>360</v>
      </c>
      <c r="B326" s="34" t="s">
        <v>54</v>
      </c>
      <c r="C326" s="113">
        <v>0</v>
      </c>
      <c r="D326" s="113">
        <v>0</v>
      </c>
      <c r="E326" s="113">
        <v>0</v>
      </c>
      <c r="F326" s="113">
        <v>0</v>
      </c>
      <c r="G326" s="118">
        <v>0</v>
      </c>
      <c r="H326" s="113">
        <v>0</v>
      </c>
      <c r="I326" s="113">
        <v>0</v>
      </c>
      <c r="J326" s="85">
        <v>0</v>
      </c>
      <c r="K326" s="85">
        <v>0</v>
      </c>
      <c r="L326" s="118">
        <v>0</v>
      </c>
      <c r="M326" s="166">
        <v>0</v>
      </c>
      <c r="N326" s="166">
        <v>0</v>
      </c>
      <c r="O326" s="166">
        <v>0</v>
      </c>
      <c r="P326" s="166">
        <v>0</v>
      </c>
      <c r="Q326" s="118">
        <v>0</v>
      </c>
      <c r="R326" s="166">
        <v>0</v>
      </c>
      <c r="S326" s="166">
        <v>0</v>
      </c>
      <c r="T326" s="166">
        <v>0</v>
      </c>
      <c r="U326" s="166">
        <v>0</v>
      </c>
      <c r="V326" s="118">
        <v>0</v>
      </c>
      <c r="W326" s="166">
        <v>0</v>
      </c>
      <c r="X326" s="166">
        <v>0</v>
      </c>
      <c r="Y326" s="166">
        <v>0</v>
      </c>
      <c r="Z326" s="166">
        <v>0</v>
      </c>
      <c r="AA326" s="118">
        <v>0</v>
      </c>
      <c r="AB326" s="166">
        <v>0</v>
      </c>
      <c r="AC326" s="166">
        <v>0</v>
      </c>
      <c r="AD326" s="166">
        <v>0</v>
      </c>
      <c r="AE326" s="166">
        <v>0</v>
      </c>
      <c r="AF326" s="118">
        <v>0</v>
      </c>
      <c r="AG326" s="166">
        <v>0</v>
      </c>
      <c r="AH326" s="166">
        <v>0</v>
      </c>
      <c r="AI326" s="166">
        <v>0</v>
      </c>
      <c r="AK326" s="207">
        <v>0</v>
      </c>
      <c r="AL326" s="196" t="str">
        <f t="shared" si="176"/>
        <v>ns</v>
      </c>
      <c r="AM326" s="199"/>
      <c r="AN326" s="207">
        <v>0</v>
      </c>
      <c r="AO326" s="196" t="str">
        <f t="shared" si="177"/>
        <v>ns</v>
      </c>
      <c r="AP326" s="199"/>
      <c r="AQ326" s="207">
        <v>0</v>
      </c>
      <c r="AR326" s="196" t="str">
        <f t="shared" si="178"/>
        <v>ns</v>
      </c>
      <c r="AV326" s="146" t="b">
        <f t="shared" si="172"/>
        <v>1</v>
      </c>
      <c r="AW326" s="146" t="b">
        <f t="shared" si="173"/>
        <v>1</v>
      </c>
      <c r="AX326" s="146" t="b">
        <f t="shared" si="174"/>
        <v>1</v>
      </c>
      <c r="AY326" s="146" t="b">
        <f t="shared" si="175"/>
        <v>1</v>
      </c>
    </row>
    <row r="327" spans="1:51" ht="13">
      <c r="A327" s="26" t="s">
        <v>361</v>
      </c>
      <c r="B327" s="33" t="s">
        <v>56</v>
      </c>
      <c r="C327" s="73">
        <v>230</v>
      </c>
      <c r="D327" s="73">
        <v>291</v>
      </c>
      <c r="E327" s="73">
        <v>36</v>
      </c>
      <c r="F327" s="73">
        <v>-114</v>
      </c>
      <c r="G327" s="74">
        <v>443</v>
      </c>
      <c r="H327" s="73">
        <v>24.082999999999998</v>
      </c>
      <c r="I327" s="73">
        <v>140.73400000000001</v>
      </c>
      <c r="J327" s="87">
        <v>308.76100000000002</v>
      </c>
      <c r="K327" s="87">
        <v>117.532</v>
      </c>
      <c r="L327" s="74">
        <v>591.11</v>
      </c>
      <c r="M327" s="169">
        <v>139.274</v>
      </c>
      <c r="N327" s="169">
        <v>200.35400000000001</v>
      </c>
      <c r="O327" s="169">
        <v>126.274</v>
      </c>
      <c r="P327" s="169">
        <v>93.628</v>
      </c>
      <c r="Q327" s="74">
        <v>559.53</v>
      </c>
      <c r="R327" s="169">
        <v>44.023000000000003</v>
      </c>
      <c r="S327" s="169">
        <v>224.77199999999999</v>
      </c>
      <c r="T327" s="169">
        <v>44.432000000000002</v>
      </c>
      <c r="U327" s="169">
        <v>-9.3350000000000009</v>
      </c>
      <c r="V327" s="74">
        <v>303.892</v>
      </c>
      <c r="W327" s="169">
        <v>8.0760000000000005</v>
      </c>
      <c r="X327" s="169">
        <v>155.697</v>
      </c>
      <c r="Y327" s="169">
        <v>148.321</v>
      </c>
      <c r="Z327" s="169">
        <v>163.75899999999999</v>
      </c>
      <c r="AA327" s="74">
        <v>475.85300000000001</v>
      </c>
      <c r="AB327" s="169">
        <v>38.622999999999998</v>
      </c>
      <c r="AC327" s="169">
        <v>343.16500000000002</v>
      </c>
      <c r="AD327" s="169">
        <v>323.46199999999999</v>
      </c>
      <c r="AE327" s="169">
        <v>158.315</v>
      </c>
      <c r="AF327" s="74">
        <v>863.56500000000005</v>
      </c>
      <c r="AG327" s="169">
        <v>135.41399999999999</v>
      </c>
      <c r="AH327" s="169">
        <v>212.47499999999999</v>
      </c>
      <c r="AI327" s="169">
        <v>150.732</v>
      </c>
      <c r="AK327" s="210">
        <v>323.46199999999999</v>
      </c>
      <c r="AL327" s="196">
        <f t="shared" si="176"/>
        <v>-0.53400399428680956</v>
      </c>
      <c r="AM327" s="196"/>
      <c r="AN327" s="210">
        <v>212.47499999999999</v>
      </c>
      <c r="AO327" s="196">
        <f t="shared" si="177"/>
        <v>-0.29058948111542537</v>
      </c>
      <c r="AP327" s="196"/>
      <c r="AQ327" s="210">
        <v>498.62099999999998</v>
      </c>
      <c r="AR327" s="196">
        <f t="shared" si="178"/>
        <v>-0.29298688408365825</v>
      </c>
      <c r="AV327" s="146" t="b">
        <f t="shared" si="172"/>
        <v>0</v>
      </c>
      <c r="AW327" s="146" t="b">
        <f t="shared" si="173"/>
        <v>0</v>
      </c>
      <c r="AX327" s="146" t="b">
        <f t="shared" si="174"/>
        <v>0</v>
      </c>
      <c r="AY327" s="146" t="b">
        <f t="shared" si="175"/>
        <v>0</v>
      </c>
    </row>
    <row r="328" spans="1:51" ht="13">
      <c r="A328" s="26" t="s">
        <v>362</v>
      </c>
      <c r="B328" s="34" t="s">
        <v>58</v>
      </c>
      <c r="C328" s="113">
        <v>-90</v>
      </c>
      <c r="D328" s="113">
        <v>-91</v>
      </c>
      <c r="E328" s="113">
        <v>-16</v>
      </c>
      <c r="F328" s="113">
        <v>39</v>
      </c>
      <c r="G328" s="118">
        <v>-158</v>
      </c>
      <c r="H328" s="113">
        <v>-28.199000000000002</v>
      </c>
      <c r="I328" s="113">
        <v>-41.256999999999998</v>
      </c>
      <c r="J328" s="85">
        <v>-51.475999999999999</v>
      </c>
      <c r="K328" s="85">
        <v>-51.531999999999996</v>
      </c>
      <c r="L328" s="118">
        <v>-172.464</v>
      </c>
      <c r="M328" s="166">
        <v>-48.713999999999999</v>
      </c>
      <c r="N328" s="166">
        <v>-57.792999999999999</v>
      </c>
      <c r="O328" s="166">
        <v>-36.082000000000001</v>
      </c>
      <c r="P328" s="166">
        <v>-22.341000000000001</v>
      </c>
      <c r="Q328" s="118">
        <v>-164.93</v>
      </c>
      <c r="R328" s="166">
        <v>-35.354999999999997</v>
      </c>
      <c r="S328" s="166">
        <v>-43.813000000000002</v>
      </c>
      <c r="T328" s="166">
        <v>-17.474</v>
      </c>
      <c r="U328" s="166">
        <v>16.844000000000001</v>
      </c>
      <c r="V328" s="118">
        <v>-79.798000000000002</v>
      </c>
      <c r="W328" s="166">
        <v>-26.462</v>
      </c>
      <c r="X328" s="166">
        <v>-23.91</v>
      </c>
      <c r="Y328" s="166">
        <v>-22.811</v>
      </c>
      <c r="Z328" s="166">
        <v>-42.026000000000003</v>
      </c>
      <c r="AA328" s="118">
        <v>-115.209</v>
      </c>
      <c r="AB328" s="166">
        <v>-31.355</v>
      </c>
      <c r="AC328" s="166">
        <v>-108.217</v>
      </c>
      <c r="AD328" s="166">
        <v>-86.477999999999994</v>
      </c>
      <c r="AE328" s="166">
        <v>-23.391999999999999</v>
      </c>
      <c r="AF328" s="118">
        <v>-249.44200000000001</v>
      </c>
      <c r="AG328" s="166">
        <v>-71.828999999999994</v>
      </c>
      <c r="AH328" s="166">
        <v>-55.697000000000003</v>
      </c>
      <c r="AI328" s="166">
        <v>-27.074999999999999</v>
      </c>
      <c r="AK328" s="207">
        <v>-86.477999999999994</v>
      </c>
      <c r="AL328" s="196">
        <f t="shared" si="176"/>
        <v>-0.68691459099424135</v>
      </c>
      <c r="AM328" s="199"/>
      <c r="AN328" s="207">
        <v>-55.697000000000003</v>
      </c>
      <c r="AO328" s="196">
        <f t="shared" si="177"/>
        <v>-0.51388764206330684</v>
      </c>
      <c r="AP328" s="199"/>
      <c r="AQ328" s="207">
        <v>-154.601</v>
      </c>
      <c r="AR328" s="196">
        <f t="shared" si="178"/>
        <v>-0.31607608936076093</v>
      </c>
      <c r="AV328" s="146" t="b">
        <f t="shared" si="172"/>
        <v>0</v>
      </c>
      <c r="AW328" s="146" t="b">
        <f t="shared" si="173"/>
        <v>0</v>
      </c>
      <c r="AX328" s="146" t="b">
        <f t="shared" si="174"/>
        <v>0</v>
      </c>
      <c r="AY328" s="146" t="b">
        <f t="shared" si="175"/>
        <v>0</v>
      </c>
    </row>
    <row r="329" spans="1:51" ht="13">
      <c r="A329" s="26" t="s">
        <v>363</v>
      </c>
      <c r="B329" s="34" t="s">
        <v>60</v>
      </c>
      <c r="C329" s="113">
        <v>0</v>
      </c>
      <c r="D329" s="113">
        <v>-1</v>
      </c>
      <c r="E329" s="113">
        <v>-1</v>
      </c>
      <c r="F329" s="113">
        <v>0</v>
      </c>
      <c r="G329" s="118">
        <v>-2</v>
      </c>
      <c r="H329" s="113">
        <v>-9.0999999999999998E-2</v>
      </c>
      <c r="I329" s="113">
        <v>11.255000000000001</v>
      </c>
      <c r="J329" s="85">
        <v>-0.35699999999999998</v>
      </c>
      <c r="K329" s="85">
        <v>0.09</v>
      </c>
      <c r="L329" s="118">
        <v>10.897</v>
      </c>
      <c r="M329" s="166">
        <v>0</v>
      </c>
      <c r="N329" s="166">
        <v>0</v>
      </c>
      <c r="O329" s="166">
        <v>0</v>
      </c>
      <c r="P329" s="166">
        <v>0</v>
      </c>
      <c r="Q329" s="118">
        <v>0</v>
      </c>
      <c r="R329" s="166">
        <v>0</v>
      </c>
      <c r="S329" s="166">
        <v>0</v>
      </c>
      <c r="T329" s="166">
        <v>0</v>
      </c>
      <c r="U329" s="166">
        <v>0</v>
      </c>
      <c r="V329" s="118">
        <v>0</v>
      </c>
      <c r="W329" s="166">
        <v>0</v>
      </c>
      <c r="X329" s="166">
        <v>0</v>
      </c>
      <c r="Y329" s="166">
        <v>0</v>
      </c>
      <c r="Z329" s="166">
        <v>0</v>
      </c>
      <c r="AA329" s="118">
        <v>0</v>
      </c>
      <c r="AB329" s="166">
        <v>0</v>
      </c>
      <c r="AC329" s="166">
        <v>0</v>
      </c>
      <c r="AD329" s="166">
        <v>0</v>
      </c>
      <c r="AE329" s="166">
        <v>0</v>
      </c>
      <c r="AF329" s="118">
        <v>0</v>
      </c>
      <c r="AG329" s="166">
        <v>0</v>
      </c>
      <c r="AH329" s="166">
        <v>0</v>
      </c>
      <c r="AI329" s="166">
        <v>0</v>
      </c>
      <c r="AK329" s="207">
        <v>0</v>
      </c>
      <c r="AL329" s="196" t="str">
        <f t="shared" si="176"/>
        <v>ns</v>
      </c>
      <c r="AM329" s="199"/>
      <c r="AN329" s="207">
        <v>0</v>
      </c>
      <c r="AO329" s="196" t="str">
        <f t="shared" si="177"/>
        <v>ns</v>
      </c>
      <c r="AP329" s="199"/>
      <c r="AQ329" s="207">
        <v>0</v>
      </c>
      <c r="AR329" s="196" t="str">
        <f t="shared" si="178"/>
        <v>ns</v>
      </c>
      <c r="AV329" s="146" t="b">
        <f t="shared" si="172"/>
        <v>1</v>
      </c>
      <c r="AW329" s="146" t="b">
        <f t="shared" si="173"/>
        <v>1</v>
      </c>
      <c r="AX329" s="146" t="b">
        <f t="shared" si="174"/>
        <v>1</v>
      </c>
      <c r="AY329" s="146" t="b">
        <f t="shared" si="175"/>
        <v>1</v>
      </c>
    </row>
    <row r="330" spans="1:51" ht="13">
      <c r="A330" s="26" t="s">
        <v>364</v>
      </c>
      <c r="B330" s="33" t="s">
        <v>62</v>
      </c>
      <c r="C330" s="73">
        <v>140</v>
      </c>
      <c r="D330" s="73">
        <v>199</v>
      </c>
      <c r="E330" s="73">
        <v>19</v>
      </c>
      <c r="F330" s="73">
        <v>-75</v>
      </c>
      <c r="G330" s="74">
        <v>283</v>
      </c>
      <c r="H330" s="73">
        <v>-4.2069999999999999</v>
      </c>
      <c r="I330" s="73">
        <v>110.732</v>
      </c>
      <c r="J330" s="87">
        <v>256.928</v>
      </c>
      <c r="K330" s="87">
        <v>66.09</v>
      </c>
      <c r="L330" s="74">
        <v>429.54300000000001</v>
      </c>
      <c r="M330" s="169">
        <v>90.56</v>
      </c>
      <c r="N330" s="169">
        <v>142.56100000000001</v>
      </c>
      <c r="O330" s="169">
        <v>90.191999999999993</v>
      </c>
      <c r="P330" s="169">
        <v>71.287000000000006</v>
      </c>
      <c r="Q330" s="74">
        <v>394.6</v>
      </c>
      <c r="R330" s="169">
        <v>8.6679999999999993</v>
      </c>
      <c r="S330" s="169">
        <v>180.959</v>
      </c>
      <c r="T330" s="169">
        <v>26.957999999999998</v>
      </c>
      <c r="U330" s="169">
        <v>7.5090000000000003</v>
      </c>
      <c r="V330" s="74">
        <v>224.09399999999999</v>
      </c>
      <c r="W330" s="169">
        <v>-18.385999999999999</v>
      </c>
      <c r="X330" s="169">
        <v>131.78700000000001</v>
      </c>
      <c r="Y330" s="169">
        <v>125.51</v>
      </c>
      <c r="Z330" s="169">
        <v>121.733</v>
      </c>
      <c r="AA330" s="74">
        <v>360.64400000000001</v>
      </c>
      <c r="AB330" s="169">
        <v>7.2679999999999998</v>
      </c>
      <c r="AC330" s="169">
        <v>234.94800000000001</v>
      </c>
      <c r="AD330" s="169">
        <v>236.98400000000001</v>
      </c>
      <c r="AE330" s="169">
        <v>134.923</v>
      </c>
      <c r="AF330" s="74">
        <v>614.12300000000005</v>
      </c>
      <c r="AG330" s="169">
        <v>63.585000000000001</v>
      </c>
      <c r="AH330" s="169">
        <v>156.77799999999999</v>
      </c>
      <c r="AI330" s="169">
        <v>123.657</v>
      </c>
      <c r="AK330" s="210">
        <v>236.98400000000001</v>
      </c>
      <c r="AL330" s="196">
        <f t="shared" si="176"/>
        <v>-0.47820527968132875</v>
      </c>
      <c r="AM330" s="196"/>
      <c r="AN330" s="210">
        <v>156.77799999999999</v>
      </c>
      <c r="AO330" s="196">
        <f t="shared" si="177"/>
        <v>-0.21126050848971156</v>
      </c>
      <c r="AP330" s="196"/>
      <c r="AQ330" s="210">
        <v>344.02</v>
      </c>
      <c r="AR330" s="196">
        <f t="shared" si="178"/>
        <v>-0.28209515859766288</v>
      </c>
      <c r="AV330" s="146" t="b">
        <f t="shared" si="172"/>
        <v>0</v>
      </c>
      <c r="AW330" s="146" t="b">
        <f t="shared" si="173"/>
        <v>0</v>
      </c>
      <c r="AX330" s="146" t="b">
        <f t="shared" si="174"/>
        <v>0</v>
      </c>
      <c r="AY330" s="146" t="b">
        <f t="shared" si="175"/>
        <v>0</v>
      </c>
    </row>
    <row r="331" spans="1:51" ht="13">
      <c r="A331" s="26" t="s">
        <v>365</v>
      </c>
      <c r="B331" s="34" t="s">
        <v>64</v>
      </c>
      <c r="C331" s="113">
        <v>-3</v>
      </c>
      <c r="D331" s="113">
        <v>-4</v>
      </c>
      <c r="E331" s="113">
        <v>-1</v>
      </c>
      <c r="F331" s="113">
        <v>2</v>
      </c>
      <c r="G331" s="118">
        <v>-6</v>
      </c>
      <c r="H331" s="113">
        <v>6.3E-2</v>
      </c>
      <c r="I331" s="113">
        <v>0.40799999999999997</v>
      </c>
      <c r="J331" s="113">
        <v>-10.220000000000001</v>
      </c>
      <c r="K331" s="113">
        <v>-0.14599999999999999</v>
      </c>
      <c r="L331" s="118">
        <v>-9.8949999999999996</v>
      </c>
      <c r="M331" s="166">
        <v>-2.08</v>
      </c>
      <c r="N331" s="166">
        <v>-2.7320000000000002</v>
      </c>
      <c r="O331" s="166">
        <v>-1.56</v>
      </c>
      <c r="P331" s="166">
        <v>-1.5089999999999999</v>
      </c>
      <c r="Q331" s="118">
        <v>-7.8810000000000002</v>
      </c>
      <c r="R331" s="166">
        <v>-0.31</v>
      </c>
      <c r="S331" s="166">
        <v>-3.9740000000000002</v>
      </c>
      <c r="T331" s="166">
        <v>-0.495</v>
      </c>
      <c r="U331" s="166">
        <v>-4.2999999999999997E-2</v>
      </c>
      <c r="V331" s="118">
        <v>-4.8220000000000001</v>
      </c>
      <c r="W331" s="166">
        <v>0.13500000000000001</v>
      </c>
      <c r="X331" s="166">
        <v>-2.69</v>
      </c>
      <c r="Y331" s="166">
        <v>-2.82</v>
      </c>
      <c r="Z331" s="166">
        <v>-4.3529999999999998</v>
      </c>
      <c r="AA331" s="118">
        <v>-9.7279999999999998</v>
      </c>
      <c r="AB331" s="166">
        <v>-0.109</v>
      </c>
      <c r="AC331" s="166">
        <v>-4.8369999999999997</v>
      </c>
      <c r="AD331" s="166">
        <v>-5.1349999999999998</v>
      </c>
      <c r="AE331" s="166">
        <v>-3.78</v>
      </c>
      <c r="AF331" s="118">
        <v>-13.861000000000001</v>
      </c>
      <c r="AG331" s="166">
        <v>-0.92800000000000005</v>
      </c>
      <c r="AH331" s="166">
        <v>-3.1389999999999998</v>
      </c>
      <c r="AI331" s="166">
        <v>-2.4689999999999999</v>
      </c>
      <c r="AK331" s="207">
        <v>-5.1349999999999998</v>
      </c>
      <c r="AL331" s="196">
        <f t="shared" si="176"/>
        <v>-0.51918208373904573</v>
      </c>
      <c r="AM331" s="196"/>
      <c r="AN331" s="207">
        <v>-3.1389999999999998</v>
      </c>
      <c r="AO331" s="196">
        <f t="shared" si="177"/>
        <v>-0.21344377190187958</v>
      </c>
      <c r="AP331" s="196"/>
      <c r="AQ331" s="207">
        <v>-6.5359999999999996</v>
      </c>
      <c r="AR331" s="196">
        <f t="shared" si="178"/>
        <v>-0.35165162186291044</v>
      </c>
      <c r="AV331" s="146" t="b">
        <f t="shared" si="172"/>
        <v>0</v>
      </c>
      <c r="AW331" s="146" t="b">
        <f t="shared" si="173"/>
        <v>0</v>
      </c>
      <c r="AX331" s="146" t="b">
        <f t="shared" si="174"/>
        <v>0</v>
      </c>
      <c r="AY331" s="146" t="b">
        <f t="shared" si="175"/>
        <v>0</v>
      </c>
    </row>
    <row r="332" spans="1:51" ht="13">
      <c r="A332" s="26" t="s">
        <v>366</v>
      </c>
      <c r="B332" s="41" t="s">
        <v>66</v>
      </c>
      <c r="C332" s="74">
        <v>137</v>
      </c>
      <c r="D332" s="74">
        <v>195</v>
      </c>
      <c r="E332" s="74">
        <v>18</v>
      </c>
      <c r="F332" s="74">
        <v>-73</v>
      </c>
      <c r="G332" s="74">
        <v>277</v>
      </c>
      <c r="H332" s="74">
        <v>-4.1440000000000001</v>
      </c>
      <c r="I332" s="74">
        <v>111.14</v>
      </c>
      <c r="J332" s="88">
        <v>246.708</v>
      </c>
      <c r="K332" s="88">
        <v>65.944000000000003</v>
      </c>
      <c r="L332" s="74">
        <v>419.64800000000002</v>
      </c>
      <c r="M332" s="170">
        <v>88.48</v>
      </c>
      <c r="N332" s="170">
        <v>139.82900000000001</v>
      </c>
      <c r="O332" s="170">
        <v>88.632000000000005</v>
      </c>
      <c r="P332" s="170">
        <v>69.778000000000006</v>
      </c>
      <c r="Q332" s="74">
        <v>386.71899999999999</v>
      </c>
      <c r="R332" s="170">
        <v>8.3580000000000005</v>
      </c>
      <c r="S332" s="170">
        <v>176.98500000000001</v>
      </c>
      <c r="T332" s="170">
        <v>26.463000000000001</v>
      </c>
      <c r="U332" s="170">
        <v>7.4660000000000002</v>
      </c>
      <c r="V332" s="74">
        <v>219.27199999999999</v>
      </c>
      <c r="W332" s="170">
        <v>-18.251000000000001</v>
      </c>
      <c r="X332" s="170">
        <v>129.09700000000001</v>
      </c>
      <c r="Y332" s="170">
        <v>122.69</v>
      </c>
      <c r="Z332" s="170">
        <v>117.38</v>
      </c>
      <c r="AA332" s="74">
        <v>350.916</v>
      </c>
      <c r="AB332" s="170">
        <v>7.1589999999999998</v>
      </c>
      <c r="AC332" s="170">
        <v>230.11099999999999</v>
      </c>
      <c r="AD332" s="170">
        <v>231.84899999999999</v>
      </c>
      <c r="AE332" s="170">
        <v>131.143</v>
      </c>
      <c r="AF332" s="74">
        <v>600.26199999999994</v>
      </c>
      <c r="AG332" s="170">
        <v>62.656999999999996</v>
      </c>
      <c r="AH332" s="170">
        <v>153.63900000000001</v>
      </c>
      <c r="AI332" s="170">
        <v>121.188</v>
      </c>
      <c r="AK332" s="210">
        <v>231.84899999999999</v>
      </c>
      <c r="AL332" s="196">
        <f t="shared" si="176"/>
        <v>-0.47729772394963965</v>
      </c>
      <c r="AM332" s="196"/>
      <c r="AN332" s="210">
        <v>153.63900000000001</v>
      </c>
      <c r="AO332" s="196">
        <f t="shared" si="177"/>
        <v>-0.21121590221232889</v>
      </c>
      <c r="AP332" s="196"/>
      <c r="AQ332" s="210">
        <v>337.48399999999998</v>
      </c>
      <c r="AR332" s="196">
        <f t="shared" si="178"/>
        <v>-0.28060044466329437</v>
      </c>
      <c r="AV332" s="146" t="b">
        <f t="shared" si="172"/>
        <v>0</v>
      </c>
      <c r="AW332" s="146" t="b">
        <f t="shared" si="173"/>
        <v>0</v>
      </c>
      <c r="AX332" s="146" t="b">
        <f t="shared" si="174"/>
        <v>0</v>
      </c>
      <c r="AY332" s="146" t="b">
        <f t="shared" si="175"/>
        <v>0</v>
      </c>
    </row>
    <row r="333" spans="1:51" ht="13">
      <c r="A333" s="135" t="s">
        <v>367</v>
      </c>
      <c r="B333" s="36" t="s">
        <v>352</v>
      </c>
      <c r="C333" s="110">
        <v>10</v>
      </c>
      <c r="D333" s="110">
        <v>57</v>
      </c>
      <c r="E333" s="110">
        <v>14</v>
      </c>
      <c r="F333" s="111">
        <v>-53</v>
      </c>
      <c r="G333" s="112">
        <v>28</v>
      </c>
      <c r="H333" s="111">
        <v>9</v>
      </c>
      <c r="I333" s="111">
        <v>-2.54</v>
      </c>
      <c r="J333" s="111">
        <v>-28.264199999999999</v>
      </c>
      <c r="K333" s="111">
        <v>-2.099802999999997</v>
      </c>
      <c r="L333" s="112">
        <v>-32.904002999999996</v>
      </c>
      <c r="M333" s="111">
        <v>-30.536999999999999</v>
      </c>
      <c r="N333" s="111">
        <v>-8.1774828000000017</v>
      </c>
      <c r="O333" s="111">
        <v>-6.8993684454851448E-2</v>
      </c>
      <c r="P333" s="111">
        <v>-3.5710000000000002</v>
      </c>
      <c r="Q333" s="112">
        <v>-11.817476484454854</v>
      </c>
      <c r="R333" s="111">
        <v>3.6015631964237329</v>
      </c>
      <c r="S333" s="111">
        <v>7.4658520644774082</v>
      </c>
      <c r="T333" s="111">
        <v>-5.5732309728749998</v>
      </c>
      <c r="U333" s="111">
        <v>10.617784602975</v>
      </c>
      <c r="V333" s="112">
        <v>12.510405694577408</v>
      </c>
      <c r="W333" s="111">
        <v>-5.6251921859321516</v>
      </c>
      <c r="X333" s="111">
        <v>-3.2898264744885091</v>
      </c>
      <c r="Y333" s="111">
        <v>-1.9140000000000001</v>
      </c>
      <c r="Z333" s="111">
        <v>-4.35125385</v>
      </c>
      <c r="AA333" s="112">
        <v>-9.5550803244885092</v>
      </c>
      <c r="AB333" s="111">
        <v>-13.76699730802382</v>
      </c>
      <c r="AC333" s="111">
        <v>-4.9230740000000006</v>
      </c>
      <c r="AD333" s="111">
        <v>13.705493999999998</v>
      </c>
      <c r="AE333" s="111">
        <v>13.126686021425531</v>
      </c>
      <c r="AF333" s="112">
        <v>21.909106021425529</v>
      </c>
      <c r="AG333" s="111">
        <v>6.1483150000000002</v>
      </c>
      <c r="AH333" s="111">
        <v>-5.426234</v>
      </c>
      <c r="AI333" s="111">
        <v>2.7971786967800036</v>
      </c>
      <c r="AK333" s="200">
        <v>13.705493999999998</v>
      </c>
      <c r="AL333" s="196">
        <f t="shared" si="176"/>
        <v>-0.79590821777164655</v>
      </c>
      <c r="AM333" s="201"/>
      <c r="AN333" s="200">
        <v>-5.426234</v>
      </c>
      <c r="AO333" s="196" t="str">
        <f t="shared" si="177"/>
        <v>ns</v>
      </c>
      <c r="AP333" s="201"/>
      <c r="AQ333" s="200">
        <v>3.5192596967800038</v>
      </c>
      <c r="AR333" s="196" t="str">
        <f t="shared" ref="AR333" si="179">IF(ISERROR($AQ333/(AB333+AC333)),"ns",IF($AQ333/(AB333+AC333)&gt;200%,"x"&amp;(ROUND($AQ333/(AB333+AC333),1)),IF($AQ333/(AB333+AC333)&lt;0,"ns",$AQ333/(AB333+AC333)-1)))</f>
        <v>ns</v>
      </c>
      <c r="AS333" s="202"/>
      <c r="AT333" s="202"/>
      <c r="AU333" s="202"/>
      <c r="AV333" s="202" t="b">
        <f t="shared" si="172"/>
        <v>0</v>
      </c>
      <c r="AW333" s="202" t="b">
        <f t="shared" si="173"/>
        <v>0</v>
      </c>
      <c r="AX333" s="202" t="b">
        <f t="shared" si="174"/>
        <v>0</v>
      </c>
      <c r="AY333" s="202" t="b">
        <f t="shared" si="175"/>
        <v>0</v>
      </c>
    </row>
    <row r="334" spans="1:51" ht="13">
      <c r="A334" s="26"/>
      <c r="B334" s="26"/>
      <c r="H334" s="100"/>
      <c r="I334" s="100"/>
      <c r="J334" s="113"/>
      <c r="K334" s="113"/>
      <c r="L334" s="100"/>
      <c r="M334" s="165"/>
      <c r="N334" s="165"/>
      <c r="O334" s="165"/>
      <c r="P334" s="165"/>
      <c r="Q334" s="100"/>
      <c r="R334" s="165"/>
      <c r="S334" s="165"/>
      <c r="T334" s="165"/>
      <c r="U334" s="165"/>
      <c r="V334" s="100"/>
      <c r="W334" s="165"/>
      <c r="X334" s="165"/>
      <c r="Y334" s="165"/>
      <c r="Z334" s="165"/>
      <c r="AA334" s="165"/>
      <c r="AB334" s="165"/>
      <c r="AC334" s="165"/>
      <c r="AD334" s="165"/>
      <c r="AE334" s="165"/>
      <c r="AF334" s="165"/>
      <c r="AG334" s="165"/>
      <c r="AH334" s="165"/>
      <c r="AI334" s="165"/>
      <c r="AK334" s="208"/>
      <c r="AL334" s="208"/>
      <c r="AM334" s="208"/>
      <c r="AN334" s="208"/>
      <c r="AO334" s="208"/>
      <c r="AP334" s="208"/>
      <c r="AQ334" s="208"/>
      <c r="AR334" s="205"/>
    </row>
    <row r="335" spans="1:51" ht="16" thickBot="1">
      <c r="A335" s="26"/>
      <c r="B335" s="114" t="s">
        <v>368</v>
      </c>
      <c r="C335" s="115"/>
      <c r="D335" s="115"/>
      <c r="E335" s="115"/>
      <c r="F335" s="115"/>
      <c r="G335" s="115"/>
      <c r="H335" s="115"/>
      <c r="I335" s="115"/>
      <c r="J335" s="115"/>
      <c r="K335" s="115"/>
      <c r="L335" s="115"/>
      <c r="M335" s="171"/>
      <c r="N335" s="171"/>
      <c r="O335" s="171"/>
      <c r="P335" s="171"/>
      <c r="Q335" s="115"/>
      <c r="R335" s="171"/>
      <c r="S335" s="171"/>
      <c r="T335" s="171"/>
      <c r="U335" s="171"/>
      <c r="V335" s="115"/>
      <c r="W335" s="171"/>
      <c r="X335" s="171"/>
      <c r="Y335" s="171"/>
      <c r="Z335" s="171"/>
      <c r="AA335" s="171"/>
      <c r="AB335" s="171"/>
      <c r="AC335" s="171"/>
      <c r="AD335" s="171"/>
      <c r="AE335" s="171"/>
      <c r="AF335" s="171"/>
      <c r="AG335" s="171"/>
      <c r="AH335" s="171"/>
      <c r="AI335" s="171"/>
      <c r="AK335" s="209"/>
      <c r="AL335" s="209"/>
      <c r="AM335" s="209"/>
      <c r="AN335" s="209"/>
      <c r="AO335" s="209"/>
      <c r="AP335" s="209"/>
      <c r="AQ335" s="209"/>
      <c r="AR335" s="209"/>
    </row>
    <row r="336" spans="1:51" ht="13">
      <c r="A336" s="26"/>
      <c r="H336" s="100"/>
      <c r="I336" s="100"/>
      <c r="J336" s="100"/>
      <c r="K336" s="100"/>
      <c r="L336" s="100"/>
      <c r="M336" s="156"/>
      <c r="N336" s="156"/>
      <c r="O336" s="156"/>
      <c r="P336" s="156"/>
      <c r="Q336" s="100"/>
      <c r="R336" s="156"/>
      <c r="S336" s="156"/>
      <c r="T336" s="156"/>
      <c r="U336" s="156"/>
      <c r="V336" s="100"/>
      <c r="W336" s="156"/>
      <c r="X336" s="156"/>
      <c r="Y336" s="156"/>
      <c r="Z336" s="156"/>
      <c r="AA336" s="156"/>
      <c r="AB336" s="156"/>
      <c r="AC336" s="156"/>
      <c r="AD336" s="156"/>
      <c r="AE336" s="156"/>
      <c r="AF336" s="156"/>
      <c r="AG336" s="156"/>
      <c r="AH336" s="156"/>
      <c r="AI336" s="156"/>
      <c r="AL336" s="205"/>
      <c r="AM336" s="205"/>
      <c r="AO336" s="205"/>
      <c r="AP336" s="205"/>
      <c r="AR336" s="205"/>
    </row>
    <row r="337" spans="1:51" ht="26">
      <c r="A337" s="26"/>
      <c r="B337" s="116" t="s">
        <v>36</v>
      </c>
      <c r="C337" s="117" t="s">
        <v>112</v>
      </c>
      <c r="D337" s="117" t="s">
        <v>113</v>
      </c>
      <c r="E337" s="117" t="s">
        <v>114</v>
      </c>
      <c r="F337" s="117" t="s">
        <v>115</v>
      </c>
      <c r="G337" s="117" t="s">
        <v>116</v>
      </c>
      <c r="H337" s="117" t="str">
        <f t="shared" ref="H337:AI337" si="180">H$14</f>
        <v>Q1-16
Stated</v>
      </c>
      <c r="I337" s="117" t="str">
        <f t="shared" si="180"/>
        <v>Q2-16
Stated</v>
      </c>
      <c r="J337" s="117" t="str">
        <f t="shared" si="180"/>
        <v>Q3-16
Stated</v>
      </c>
      <c r="K337" s="117" t="str">
        <f t="shared" si="180"/>
        <v>Q4-16
Stated</v>
      </c>
      <c r="L337" s="117" t="str">
        <f t="shared" si="180"/>
        <v>FY-2016
Stated</v>
      </c>
      <c r="M337" s="168" t="str">
        <f t="shared" si="180"/>
        <v>Q1-17
Stated</v>
      </c>
      <c r="N337" s="168" t="str">
        <f t="shared" si="180"/>
        <v>Q2-17
Stated</v>
      </c>
      <c r="O337" s="168" t="str">
        <f t="shared" si="180"/>
        <v>Q3-17
Stated</v>
      </c>
      <c r="P337" s="168" t="str">
        <f t="shared" si="180"/>
        <v>Q4-17
Stated</v>
      </c>
      <c r="Q337" s="117" t="str">
        <f t="shared" si="180"/>
        <v>FY-2017
Stated</v>
      </c>
      <c r="R337" s="168" t="str">
        <f t="shared" si="180"/>
        <v>Q1-18
Stated</v>
      </c>
      <c r="S337" s="168" t="str">
        <f t="shared" si="180"/>
        <v>Q2-18
Stated</v>
      </c>
      <c r="T337" s="168" t="str">
        <f t="shared" si="180"/>
        <v>Q3-18
Stated</v>
      </c>
      <c r="U337" s="168" t="str">
        <f t="shared" si="180"/>
        <v>Q4-18
Stated</v>
      </c>
      <c r="V337" s="117" t="str">
        <f t="shared" si="180"/>
        <v>FY-2018
Stated</v>
      </c>
      <c r="W337" s="168" t="str">
        <f t="shared" si="180"/>
        <v>Q1-19
Stated</v>
      </c>
      <c r="X337" s="168" t="str">
        <f t="shared" si="180"/>
        <v>Q2-19
Stated</v>
      </c>
      <c r="Y337" s="168" t="str">
        <f t="shared" si="180"/>
        <v>Q3-19
Stated</v>
      </c>
      <c r="Z337" s="168" t="str">
        <f t="shared" si="180"/>
        <v>Q4-19
Stated</v>
      </c>
      <c r="AA337" s="168" t="str">
        <f t="shared" si="180"/>
        <v>FY-2019
Stated</v>
      </c>
      <c r="AB337" s="168" t="str">
        <f t="shared" si="180"/>
        <v>Q1-20
Stated</v>
      </c>
      <c r="AC337" s="168" t="str">
        <f t="shared" si="180"/>
        <v>Q2-20
Stated</v>
      </c>
      <c r="AD337" s="168" t="str">
        <f t="shared" si="180"/>
        <v>Q3-20
Stated</v>
      </c>
      <c r="AE337" s="168" t="str">
        <f t="shared" si="180"/>
        <v>Q4-20
Stated</v>
      </c>
      <c r="AF337" s="168" t="str">
        <f t="shared" si="180"/>
        <v>FY-2020
Stated</v>
      </c>
      <c r="AG337" s="168" t="str">
        <f t="shared" si="180"/>
        <v>Q1-21
Stated</v>
      </c>
      <c r="AH337" s="168" t="str">
        <f t="shared" si="180"/>
        <v>Q2-21
Stated</v>
      </c>
      <c r="AI337" s="168" t="str">
        <f t="shared" si="180"/>
        <v>Q3-21
Stated</v>
      </c>
      <c r="AK337" s="162" t="str">
        <f t="shared" ref="AK337" si="181">AK$14</f>
        <v>Q3-20
Stated</v>
      </c>
      <c r="AL337" s="163" t="str">
        <f>AL$14</f>
        <v>Q3/Q3</v>
      </c>
      <c r="AM337" s="163"/>
      <c r="AN337" s="162" t="str">
        <f>AN$14</f>
        <v>Q2-21
Stated</v>
      </c>
      <c r="AO337" s="163" t="str">
        <f>AO$14</f>
        <v>Q3/Q2</v>
      </c>
      <c r="AP337" s="163"/>
      <c r="AQ337" s="162" t="str">
        <f>AQ$14</f>
        <v>9M-21
Stated</v>
      </c>
      <c r="AR337" s="163" t="str">
        <f>AR$14</f>
        <v>9M/9M</v>
      </c>
    </row>
    <row r="338" spans="1:51" ht="13">
      <c r="A338" s="26"/>
      <c r="B338" s="31"/>
      <c r="H338" s="100"/>
      <c r="I338" s="100"/>
      <c r="J338" s="100"/>
      <c r="K338" s="100"/>
      <c r="L338" s="100"/>
      <c r="M338" s="156"/>
      <c r="N338" s="156"/>
      <c r="O338" s="156"/>
      <c r="P338" s="156"/>
      <c r="Q338" s="100"/>
      <c r="R338" s="156"/>
      <c r="S338" s="156"/>
      <c r="T338" s="156"/>
      <c r="U338" s="156"/>
      <c r="V338" s="100"/>
      <c r="W338" s="156"/>
      <c r="X338" s="156"/>
      <c r="Y338" s="156"/>
      <c r="Z338" s="156"/>
      <c r="AA338" s="156"/>
      <c r="AB338" s="156"/>
      <c r="AC338" s="156"/>
      <c r="AD338" s="156"/>
      <c r="AE338" s="156"/>
      <c r="AF338" s="156"/>
      <c r="AG338" s="156"/>
      <c r="AH338" s="156"/>
      <c r="AI338" s="156"/>
      <c r="AL338" s="205"/>
      <c r="AM338" s="205"/>
      <c r="AO338" s="205"/>
      <c r="AP338" s="205"/>
      <c r="AR338" s="205"/>
    </row>
    <row r="339" spans="1:51" ht="13">
      <c r="A339" s="26" t="s">
        <v>369</v>
      </c>
      <c r="B339" s="33" t="s">
        <v>38</v>
      </c>
      <c r="C339" s="73">
        <v>189</v>
      </c>
      <c r="D339" s="73">
        <v>192</v>
      </c>
      <c r="E339" s="73">
        <v>183</v>
      </c>
      <c r="F339" s="73">
        <v>185</v>
      </c>
      <c r="G339" s="74">
        <v>749</v>
      </c>
      <c r="H339" s="73">
        <v>185.03124036577699</v>
      </c>
      <c r="I339" s="73">
        <v>200.91034471323101</v>
      </c>
      <c r="J339" s="87">
        <v>183.04549855706699</v>
      </c>
      <c r="K339" s="87">
        <v>180.98556766796099</v>
      </c>
      <c r="L339" s="74">
        <v>749.97265130403605</v>
      </c>
      <c r="M339" s="169">
        <v>193.200497540713</v>
      </c>
      <c r="N339" s="169">
        <v>210.62199019587101</v>
      </c>
      <c r="O339" s="169">
        <v>197.650437761647</v>
      </c>
      <c r="P339" s="169">
        <v>207.35046344890401</v>
      </c>
      <c r="Q339" s="74">
        <v>808.82338894713496</v>
      </c>
      <c r="R339" s="169">
        <v>210.52408749255301</v>
      </c>
      <c r="S339" s="169">
        <v>219.19382430128601</v>
      </c>
      <c r="T339" s="169">
        <v>219.31561368208</v>
      </c>
      <c r="U339" s="169">
        <v>229.68161215012699</v>
      </c>
      <c r="V339" s="74">
        <v>878.71513762604604</v>
      </c>
      <c r="W339" s="169">
        <v>218.19539094041801</v>
      </c>
      <c r="X339" s="169">
        <v>232.52068895908999</v>
      </c>
      <c r="Y339" s="169">
        <v>226.31613390056501</v>
      </c>
      <c r="Z339" s="169">
        <v>259.67124038470303</v>
      </c>
      <c r="AA339" s="74">
        <v>936.70345418477598</v>
      </c>
      <c r="AB339" s="169">
        <v>281.21151622531403</v>
      </c>
      <c r="AC339" s="169">
        <v>288.141544474623</v>
      </c>
      <c r="AD339" s="169">
        <v>278.49232680078097</v>
      </c>
      <c r="AE339" s="169">
        <v>280.83027401264798</v>
      </c>
      <c r="AF339" s="74">
        <v>1128.67566151337</v>
      </c>
      <c r="AG339" s="169">
        <v>297.55449133993801</v>
      </c>
      <c r="AH339" s="169">
        <v>283.090721789805</v>
      </c>
      <c r="AI339" s="169">
        <v>287.84201294115098</v>
      </c>
      <c r="AK339" s="210">
        <v>278.49232680078097</v>
      </c>
      <c r="AL339" s="196">
        <f>IF(ISERROR($AH339/AK339),"ns",IF($AI339/AK339&gt;200%,"x"&amp;(ROUND($AI339/AK339,1)),IF($AI339/AK339&lt;0,"ns",$AI339/AK339-1)))</f>
        <v>3.3572508972781412E-2</v>
      </c>
      <c r="AM339" s="196"/>
      <c r="AN339" s="210">
        <v>283.090721789805</v>
      </c>
      <c r="AO339" s="196">
        <f>IF(ISERROR($AI339/AN339),"ns",IF($AI339/AN339&gt;200%,"x"&amp;(ROUND($AI339/AN339,1)),IF($AI339/AN339&lt;0,"ns",$AI339/AN339-1)))</f>
        <v>1.6783634310960638E-2</v>
      </c>
      <c r="AP339" s="196"/>
      <c r="AQ339" s="210">
        <v>868.48722607089496</v>
      </c>
      <c r="AR339" s="196">
        <f>IF(ISERROR($AQ339/(AB339+AC339+AD339)),"ns",IF($AQ339/(AB339+AC339+AD339)&gt;200%,"x"&amp;(ROUND($AQ339/(AB339+AC339+AD339),1)),IF($AQ339/(AB339+AC339+AD339)&lt;0,"ns",$AQ339/(AB339+AC339+AD339)-1)))</f>
        <v>2.4346229718870127E-2</v>
      </c>
      <c r="AV339" s="146" t="b">
        <f t="shared" ref="AV339:AV353" si="182">AK339=AC339</f>
        <v>0</v>
      </c>
      <c r="AW339" s="146" t="b">
        <f t="shared" ref="AW339:AW353" si="183">AN339=AG339</f>
        <v>0</v>
      </c>
      <c r="AX339" s="146" t="b">
        <f t="shared" ref="AX339:AX353" si="184">ROUND(AQ339,2)=ROUND((AG339+AH339),2)</f>
        <v>0</v>
      </c>
      <c r="AY339" s="146" t="b">
        <f t="shared" ref="AY339:AY353" si="185">ROUND(AQ339,2)=ROUND((AG:AG+AH:AH),2)</f>
        <v>0</v>
      </c>
    </row>
    <row r="340" spans="1:51" ht="13">
      <c r="A340" s="26" t="s">
        <v>370</v>
      </c>
      <c r="B340" s="34" t="s">
        <v>40</v>
      </c>
      <c r="C340" s="113">
        <v>-162</v>
      </c>
      <c r="D340" s="113">
        <v>-145</v>
      </c>
      <c r="E340" s="113">
        <v>-143</v>
      </c>
      <c r="F340" s="113">
        <v>-144</v>
      </c>
      <c r="G340" s="118">
        <v>-594</v>
      </c>
      <c r="H340" s="107">
        <v>-158.51855064431399</v>
      </c>
      <c r="I340" s="107">
        <v>-148.85054182963401</v>
      </c>
      <c r="J340" s="107">
        <v>-146.77429358550401</v>
      </c>
      <c r="K340" s="107">
        <v>-150.00960491378399</v>
      </c>
      <c r="L340" s="108">
        <v>-604.152990973236</v>
      </c>
      <c r="M340" s="107">
        <v>-162.25376975806699</v>
      </c>
      <c r="N340" s="107">
        <v>-143.681913906278</v>
      </c>
      <c r="O340" s="107">
        <v>-151.78799801067399</v>
      </c>
      <c r="P340" s="107">
        <v>-159.86170183597201</v>
      </c>
      <c r="Q340" s="108">
        <v>-617.58538351099003</v>
      </c>
      <c r="R340" s="107">
        <v>-179.341881856025</v>
      </c>
      <c r="S340" s="107">
        <v>-159.28594609214099</v>
      </c>
      <c r="T340" s="107">
        <v>-159.557975253199</v>
      </c>
      <c r="U340" s="107">
        <v>-167.71853291143799</v>
      </c>
      <c r="V340" s="108">
        <v>-665.90433611280196</v>
      </c>
      <c r="W340" s="107">
        <v>-185.90683972526901</v>
      </c>
      <c r="X340" s="107">
        <v>-172.47528029893499</v>
      </c>
      <c r="Y340" s="107">
        <v>-166.36577905083601</v>
      </c>
      <c r="Z340" s="107">
        <v>-217.35097997720402</v>
      </c>
      <c r="AA340" s="108">
        <v>-742.09887905224298</v>
      </c>
      <c r="AB340" s="107">
        <v>-237.116095990829</v>
      </c>
      <c r="AC340" s="107">
        <v>-218.99933798329101</v>
      </c>
      <c r="AD340" s="107">
        <v>-220.85421348801799</v>
      </c>
      <c r="AE340" s="107">
        <v>-224.62867980118199</v>
      </c>
      <c r="AF340" s="108">
        <v>-901.59832726332104</v>
      </c>
      <c r="AG340" s="107">
        <v>-258.20855793594399</v>
      </c>
      <c r="AH340" s="107">
        <v>-233.630337850758</v>
      </c>
      <c r="AI340" s="107">
        <v>-220.62032427358201</v>
      </c>
      <c r="AK340" s="207">
        <v>-220.85421348801799</v>
      </c>
      <c r="AL340" s="196">
        <f t="shared" ref="AL340:AL352" si="186">IF(ISERROR($AH340/AK340),"ns",IF($AI340/AK340&gt;200%,"x"&amp;(ROUND($AI340/AK340,1)),IF($AI340/AK340&lt;0,"ns",$AI340/AK340-1)))</f>
        <v>-1.059020838869662E-3</v>
      </c>
      <c r="AM340" s="199"/>
      <c r="AN340" s="207">
        <v>-233.630337850758</v>
      </c>
      <c r="AO340" s="196">
        <f t="shared" ref="AO340:AO355" si="187">IF(ISERROR($AI340/AN340),"ns",IF($AI340/AN340&gt;200%,"x"&amp;(ROUND($AI340/AN340,1)),IF($AI340/AN340&lt;0,"ns",$AI340/AN340-1)))</f>
        <v>-5.568631923772982E-2</v>
      </c>
      <c r="AP340" s="199"/>
      <c r="AQ340" s="207">
        <v>-712.459220060284</v>
      </c>
      <c r="AR340" s="196">
        <f t="shared" ref="AR340:AR354" si="188">IF(ISERROR($AQ340/(AB340+AC340+AD340)),"ns",IF($AQ340/(AB340+AC340+AD340)&gt;200%,"x"&amp;(ROUND($AQ340/(AB340+AC340+AD340),1)),IF($AQ340/(AB340+AC340+AD340)&lt;0,"ns",$AQ340/(AB340+AC340+AD340)-1)))</f>
        <v>5.2424171055809099E-2</v>
      </c>
      <c r="AV340" s="146" t="b">
        <f t="shared" si="182"/>
        <v>0</v>
      </c>
      <c r="AW340" s="146" t="b">
        <f t="shared" si="183"/>
        <v>0</v>
      </c>
      <c r="AX340" s="146" t="b">
        <f t="shared" si="184"/>
        <v>0</v>
      </c>
      <c r="AY340" s="146" t="b">
        <f t="shared" si="185"/>
        <v>0</v>
      </c>
    </row>
    <row r="341" spans="1:51" ht="13">
      <c r="A341" s="109" t="s">
        <v>371</v>
      </c>
      <c r="B341" s="36" t="s">
        <v>42</v>
      </c>
      <c r="C341" s="110"/>
      <c r="D341" s="110"/>
      <c r="E341" s="110"/>
      <c r="F341" s="111"/>
      <c r="G341" s="112"/>
      <c r="H341" s="111">
        <v>-7.3</v>
      </c>
      <c r="I341" s="111">
        <v>-0.96</v>
      </c>
      <c r="J341" s="111">
        <v>0</v>
      </c>
      <c r="K341" s="111">
        <v>0</v>
      </c>
      <c r="L341" s="112">
        <v>-8.26</v>
      </c>
      <c r="M341" s="111">
        <v>-1.64</v>
      </c>
      <c r="N341" s="111">
        <v>1.2</v>
      </c>
      <c r="O341" s="111">
        <v>0</v>
      </c>
      <c r="P341" s="111">
        <v>0</v>
      </c>
      <c r="Q341" s="112">
        <v>-0.43999999999999995</v>
      </c>
      <c r="R341" s="111">
        <v>-15.8817321275925</v>
      </c>
      <c r="S341" s="111">
        <v>1.13515097888612</v>
      </c>
      <c r="T341" s="111">
        <v>0</v>
      </c>
      <c r="U341" s="111">
        <v>0</v>
      </c>
      <c r="V341" s="112">
        <v>-14.74658114870638</v>
      </c>
      <c r="W341" s="111">
        <v>-16.100000000000001</v>
      </c>
      <c r="X341" s="111">
        <v>8.0000000000001847E-2</v>
      </c>
      <c r="Y341" s="111">
        <v>0</v>
      </c>
      <c r="Z341" s="111">
        <v>4.0999999839641532E-7</v>
      </c>
      <c r="AA341" s="112">
        <v>-16.019999590000001</v>
      </c>
      <c r="AB341" s="111">
        <v>-21.173999999999999</v>
      </c>
      <c r="AC341" s="111">
        <v>-7.3100000000000023</v>
      </c>
      <c r="AD341" s="111">
        <v>0</v>
      </c>
      <c r="AE341" s="111">
        <v>0</v>
      </c>
      <c r="AF341" s="112">
        <v>-28.484000000000002</v>
      </c>
      <c r="AG341" s="111">
        <v>-33.981180010000003</v>
      </c>
      <c r="AH341" s="111">
        <v>0.76191200000010184</v>
      </c>
      <c r="AI341" s="111">
        <v>0</v>
      </c>
      <c r="AK341" s="200">
        <v>0</v>
      </c>
      <c r="AL341" s="196" t="str">
        <f t="shared" si="186"/>
        <v>ns</v>
      </c>
      <c r="AM341" s="201"/>
      <c r="AN341" s="200">
        <v>0.76191200000010184</v>
      </c>
      <c r="AO341" s="196">
        <f t="shared" si="187"/>
        <v>-1</v>
      </c>
      <c r="AP341" s="201"/>
      <c r="AQ341" s="200">
        <v>-33.219268009999901</v>
      </c>
      <c r="AR341" s="196">
        <f t="shared" si="188"/>
        <v>0.16624308418761058</v>
      </c>
      <c r="AS341" s="202"/>
      <c r="AT341" s="202"/>
      <c r="AU341" s="202"/>
      <c r="AV341" s="202" t="b">
        <f t="shared" si="182"/>
        <v>0</v>
      </c>
      <c r="AW341" s="202" t="b">
        <f t="shared" si="183"/>
        <v>0</v>
      </c>
      <c r="AX341" s="202" t="b">
        <f t="shared" si="184"/>
        <v>1</v>
      </c>
      <c r="AY341" s="202" t="b">
        <f t="shared" si="185"/>
        <v>1</v>
      </c>
    </row>
    <row r="342" spans="1:51" ht="13">
      <c r="A342" s="26" t="s">
        <v>372</v>
      </c>
      <c r="B342" s="33" t="s">
        <v>44</v>
      </c>
      <c r="C342" s="73">
        <v>27</v>
      </c>
      <c r="D342" s="73">
        <v>47</v>
      </c>
      <c r="E342" s="73">
        <v>40</v>
      </c>
      <c r="F342" s="73">
        <v>41</v>
      </c>
      <c r="G342" s="74">
        <v>155</v>
      </c>
      <c r="H342" s="73">
        <v>26.512689721462301</v>
      </c>
      <c r="I342" s="73">
        <v>52.0598028835973</v>
      </c>
      <c r="J342" s="87">
        <v>36.271204971563201</v>
      </c>
      <c r="K342" s="87">
        <v>30.975962754177498</v>
      </c>
      <c r="L342" s="74">
        <v>145.81966033079999</v>
      </c>
      <c r="M342" s="169">
        <v>30.946727782646001</v>
      </c>
      <c r="N342" s="169">
        <v>66.940076289593705</v>
      </c>
      <c r="O342" s="169">
        <v>45.862439750972499</v>
      </c>
      <c r="P342" s="169">
        <v>47.488761612932201</v>
      </c>
      <c r="Q342" s="74">
        <v>191.23800543614399</v>
      </c>
      <c r="R342" s="169">
        <v>31.182205636528</v>
      </c>
      <c r="S342" s="169">
        <v>59.907878209144897</v>
      </c>
      <c r="T342" s="169">
        <v>59.7576384288813</v>
      </c>
      <c r="U342" s="169">
        <v>61.963079238689403</v>
      </c>
      <c r="V342" s="74">
        <v>212.810801513244</v>
      </c>
      <c r="W342" s="169">
        <v>32.288551215148999</v>
      </c>
      <c r="X342" s="169">
        <v>60.045408660155502</v>
      </c>
      <c r="Y342" s="169">
        <v>59.950354849728903</v>
      </c>
      <c r="Z342" s="169">
        <v>42.320260407499099</v>
      </c>
      <c r="AA342" s="74">
        <v>194.60457513253201</v>
      </c>
      <c r="AB342" s="169">
        <v>44.095420234484898</v>
      </c>
      <c r="AC342" s="169">
        <v>69.142206491331194</v>
      </c>
      <c r="AD342" s="169">
        <v>57.638113312763103</v>
      </c>
      <c r="AE342" s="169">
        <v>56.201594211465398</v>
      </c>
      <c r="AF342" s="74">
        <v>227.077334250045</v>
      </c>
      <c r="AG342" s="169">
        <v>39.345933403993797</v>
      </c>
      <c r="AH342" s="169">
        <v>49.460383939047198</v>
      </c>
      <c r="AI342" s="169">
        <v>67.221688667569595</v>
      </c>
      <c r="AK342" s="210">
        <v>57.638113312763103</v>
      </c>
      <c r="AL342" s="196">
        <f t="shared" si="186"/>
        <v>0.16627149648016593</v>
      </c>
      <c r="AM342" s="196"/>
      <c r="AN342" s="210">
        <v>49.460383939047198</v>
      </c>
      <c r="AO342" s="196">
        <f t="shared" si="187"/>
        <v>0.35910163476309953</v>
      </c>
      <c r="AP342" s="196"/>
      <c r="AQ342" s="210">
        <v>156.02800601061099</v>
      </c>
      <c r="AR342" s="196">
        <f t="shared" si="188"/>
        <v>-8.6891995461824911E-2</v>
      </c>
      <c r="AV342" s="146" t="b">
        <f t="shared" si="182"/>
        <v>0</v>
      </c>
      <c r="AW342" s="146" t="b">
        <f t="shared" si="183"/>
        <v>0</v>
      </c>
      <c r="AX342" s="146" t="b">
        <f t="shared" si="184"/>
        <v>0</v>
      </c>
      <c r="AY342" s="146" t="b">
        <f t="shared" si="185"/>
        <v>0</v>
      </c>
    </row>
    <row r="343" spans="1:51" ht="13">
      <c r="A343" s="26" t="s">
        <v>373</v>
      </c>
      <c r="B343" s="34" t="s">
        <v>46</v>
      </c>
      <c r="C343" s="113">
        <v>0</v>
      </c>
      <c r="D343" s="113">
        <v>0</v>
      </c>
      <c r="E343" s="113">
        <v>0</v>
      </c>
      <c r="F343" s="113">
        <v>0</v>
      </c>
      <c r="G343" s="118">
        <v>0</v>
      </c>
      <c r="H343" s="113">
        <v>-1.7999999999999999E-2</v>
      </c>
      <c r="I343" s="113">
        <v>-1.0999999999999999E-2</v>
      </c>
      <c r="J343" s="113">
        <v>1.2E-2</v>
      </c>
      <c r="K343" s="113">
        <v>5.0000000000000001E-3</v>
      </c>
      <c r="L343" s="118">
        <v>-1.2E-2</v>
      </c>
      <c r="M343" s="165">
        <v>-1.0999999999999999E-2</v>
      </c>
      <c r="N343" s="165">
        <v>-2.5000000000000001E-2</v>
      </c>
      <c r="O343" s="165">
        <v>-4.0820308148445901E-2</v>
      </c>
      <c r="P343" s="165">
        <v>4.8028042096023203E-2</v>
      </c>
      <c r="Q343" s="118">
        <v>-2.8792266052422799E-2</v>
      </c>
      <c r="R343" s="165">
        <v>0.13055949382413001</v>
      </c>
      <c r="S343" s="165">
        <v>-0.42556720762995898</v>
      </c>
      <c r="T343" s="165">
        <v>5.3000657593880796</v>
      </c>
      <c r="U343" s="165">
        <v>-1.5319274147177799</v>
      </c>
      <c r="V343" s="118">
        <v>3.4731306308644698</v>
      </c>
      <c r="W343" s="165">
        <v>-4.8794235528040701</v>
      </c>
      <c r="X343" s="165">
        <v>-1.6430949295827699</v>
      </c>
      <c r="Y343" s="165">
        <v>2.4095955711758501</v>
      </c>
      <c r="Z343" s="165">
        <v>-0.1330778902027</v>
      </c>
      <c r="AA343" s="118">
        <v>-4.2460008014136799</v>
      </c>
      <c r="AB343" s="165">
        <v>-2.5404527707492202</v>
      </c>
      <c r="AC343" s="165">
        <v>-3.01691109369935</v>
      </c>
      <c r="AD343" s="165">
        <v>2.6059175533097401</v>
      </c>
      <c r="AE343" s="165">
        <v>-2.77699057316112</v>
      </c>
      <c r="AF343" s="118">
        <v>-5.72843688429995</v>
      </c>
      <c r="AG343" s="165">
        <v>4.3949999999999996</v>
      </c>
      <c r="AH343" s="165">
        <v>0.71882476022949005</v>
      </c>
      <c r="AI343" s="165">
        <v>1.8449264690560601</v>
      </c>
      <c r="AK343" s="208">
        <v>2.6059175533097401</v>
      </c>
      <c r="AL343" s="196">
        <f t="shared" si="186"/>
        <v>-0.29202423664062427</v>
      </c>
      <c r="AM343" s="199"/>
      <c r="AN343" s="208">
        <v>0.71882476022949005</v>
      </c>
      <c r="AO343" s="196" t="str">
        <f t="shared" si="187"/>
        <v>x2.6</v>
      </c>
      <c r="AP343" s="199"/>
      <c r="AQ343" s="208">
        <v>6.95875122928555</v>
      </c>
      <c r="AR343" s="196" t="str">
        <f t="shared" si="188"/>
        <v>ns</v>
      </c>
      <c r="AV343" s="146" t="b">
        <f t="shared" si="182"/>
        <v>0</v>
      </c>
      <c r="AW343" s="146" t="b">
        <f t="shared" si="183"/>
        <v>0</v>
      </c>
      <c r="AX343" s="146" t="b">
        <f t="shared" si="184"/>
        <v>0</v>
      </c>
      <c r="AY343" s="146" t="b">
        <f t="shared" si="185"/>
        <v>0</v>
      </c>
    </row>
    <row r="344" spans="1:51" ht="13">
      <c r="A344" s="26" t="s">
        <v>374</v>
      </c>
      <c r="B344" s="34" t="s">
        <v>50</v>
      </c>
      <c r="C344" s="113">
        <v>0</v>
      </c>
      <c r="D344" s="113">
        <v>0</v>
      </c>
      <c r="E344" s="113">
        <v>0</v>
      </c>
      <c r="F344" s="113">
        <v>0</v>
      </c>
      <c r="G344" s="118">
        <v>0</v>
      </c>
      <c r="H344" s="113">
        <v>0</v>
      </c>
      <c r="I344" s="113">
        <v>0</v>
      </c>
      <c r="J344" s="85">
        <v>0</v>
      </c>
      <c r="K344" s="85">
        <v>0</v>
      </c>
      <c r="L344" s="118">
        <v>0</v>
      </c>
      <c r="M344" s="166">
        <v>0</v>
      </c>
      <c r="N344" s="166">
        <v>0</v>
      </c>
      <c r="O344" s="166">
        <v>0</v>
      </c>
      <c r="P344" s="166">
        <v>0</v>
      </c>
      <c r="Q344" s="118">
        <v>0</v>
      </c>
      <c r="R344" s="166">
        <v>0</v>
      </c>
      <c r="S344" s="166">
        <v>0</v>
      </c>
      <c r="T344" s="166">
        <v>0</v>
      </c>
      <c r="U344" s="166">
        <v>0</v>
      </c>
      <c r="V344" s="118">
        <v>0</v>
      </c>
      <c r="W344" s="166">
        <v>0</v>
      </c>
      <c r="X344" s="166">
        <v>0</v>
      </c>
      <c r="Y344" s="166">
        <v>0</v>
      </c>
      <c r="Z344" s="166">
        <v>2.8000000000000001E-2</v>
      </c>
      <c r="AA344" s="118">
        <v>2.8000000000000001E-2</v>
      </c>
      <c r="AB344" s="166">
        <v>1.93483215520782</v>
      </c>
      <c r="AC344" s="166">
        <v>1.2561653463257501</v>
      </c>
      <c r="AD344" s="166">
        <v>1.48901566985766</v>
      </c>
      <c r="AE344" s="166">
        <v>2.3078529489203299</v>
      </c>
      <c r="AF344" s="118">
        <v>6.9878661203115602</v>
      </c>
      <c r="AG344" s="166">
        <v>1.57366752302855</v>
      </c>
      <c r="AH344" s="166">
        <v>1.8052546692900899</v>
      </c>
      <c r="AI344" s="166">
        <v>2.1086923931546</v>
      </c>
      <c r="AK344" s="207">
        <v>1.48901566985766</v>
      </c>
      <c r="AL344" s="196">
        <f t="shared" si="186"/>
        <v>0.41616534724324095</v>
      </c>
      <c r="AM344" s="199"/>
      <c r="AN344" s="207">
        <v>1.8052546692900899</v>
      </c>
      <c r="AO344" s="196">
        <f t="shared" si="187"/>
        <v>0.16808582690653617</v>
      </c>
      <c r="AP344" s="199"/>
      <c r="AQ344" s="207">
        <v>5.4876145854732403</v>
      </c>
      <c r="AR344" s="196">
        <f t="shared" si="188"/>
        <v>0.17256391905451296</v>
      </c>
      <c r="AV344" s="146" t="b">
        <f t="shared" si="182"/>
        <v>0</v>
      </c>
      <c r="AW344" s="146" t="b">
        <f t="shared" si="183"/>
        <v>0</v>
      </c>
      <c r="AX344" s="146" t="b">
        <f t="shared" si="184"/>
        <v>0</v>
      </c>
      <c r="AY344" s="146" t="b">
        <f t="shared" si="185"/>
        <v>0</v>
      </c>
    </row>
    <row r="345" spans="1:51" ht="13">
      <c r="A345" s="26" t="s">
        <v>375</v>
      </c>
      <c r="B345" s="34" t="s">
        <v>52</v>
      </c>
      <c r="C345" s="113">
        <v>0</v>
      </c>
      <c r="D345" s="113">
        <v>0</v>
      </c>
      <c r="E345" s="113">
        <v>0</v>
      </c>
      <c r="F345" s="113">
        <v>0</v>
      </c>
      <c r="G345" s="118">
        <v>0</v>
      </c>
      <c r="H345" s="113">
        <v>0</v>
      </c>
      <c r="I345" s="113">
        <v>0</v>
      </c>
      <c r="J345" s="85">
        <v>0</v>
      </c>
      <c r="K345" s="85">
        <v>4.3999999999999997E-2</v>
      </c>
      <c r="L345" s="118">
        <v>4.3999999999999997E-2</v>
      </c>
      <c r="M345" s="166">
        <v>0</v>
      </c>
      <c r="N345" s="166">
        <v>0</v>
      </c>
      <c r="O345" s="166">
        <v>0</v>
      </c>
      <c r="P345" s="166">
        <v>0</v>
      </c>
      <c r="Q345" s="118">
        <v>0</v>
      </c>
      <c r="R345" s="166">
        <v>0</v>
      </c>
      <c r="S345" s="166">
        <v>13.382999999999999</v>
      </c>
      <c r="T345" s="166">
        <v>0.629</v>
      </c>
      <c r="U345" s="166">
        <v>0</v>
      </c>
      <c r="V345" s="118">
        <v>14.012</v>
      </c>
      <c r="W345" s="166">
        <v>0</v>
      </c>
      <c r="X345" s="166">
        <v>0</v>
      </c>
      <c r="Y345" s="166">
        <v>-3.617</v>
      </c>
      <c r="Z345" s="166">
        <v>-6.2160000000000002</v>
      </c>
      <c r="AA345" s="118">
        <v>-9.8330000000000002</v>
      </c>
      <c r="AB345" s="166">
        <v>0</v>
      </c>
      <c r="AC345" s="166">
        <v>0</v>
      </c>
      <c r="AD345" s="166">
        <v>0</v>
      </c>
      <c r="AE345" s="166">
        <v>0</v>
      </c>
      <c r="AF345" s="118">
        <v>0</v>
      </c>
      <c r="AG345" s="166">
        <v>0</v>
      </c>
      <c r="AH345" s="166">
        <v>0.17699999999999999</v>
      </c>
      <c r="AI345" s="166">
        <v>0</v>
      </c>
      <c r="AK345" s="207">
        <v>0</v>
      </c>
      <c r="AL345" s="196" t="str">
        <f t="shared" si="186"/>
        <v>ns</v>
      </c>
      <c r="AM345" s="199"/>
      <c r="AN345" s="207">
        <v>0.17699999999999999</v>
      </c>
      <c r="AO345" s="196">
        <f t="shared" si="187"/>
        <v>-1</v>
      </c>
      <c r="AP345" s="199"/>
      <c r="AQ345" s="207">
        <v>0.17699999999999999</v>
      </c>
      <c r="AR345" s="196" t="str">
        <f t="shared" si="188"/>
        <v>ns</v>
      </c>
      <c r="AV345" s="146" t="b">
        <f t="shared" si="182"/>
        <v>1</v>
      </c>
      <c r="AW345" s="146" t="b">
        <f t="shared" si="183"/>
        <v>0</v>
      </c>
      <c r="AX345" s="146" t="b">
        <f t="shared" si="184"/>
        <v>1</v>
      </c>
      <c r="AY345" s="146" t="b">
        <f t="shared" si="185"/>
        <v>1</v>
      </c>
    </row>
    <row r="346" spans="1:51" ht="13">
      <c r="A346" s="26" t="s">
        <v>376</v>
      </c>
      <c r="B346" s="34" t="s">
        <v>54</v>
      </c>
      <c r="C346" s="113">
        <v>0</v>
      </c>
      <c r="D346" s="113">
        <v>0</v>
      </c>
      <c r="E346" s="113">
        <v>0</v>
      </c>
      <c r="F346" s="113">
        <v>0</v>
      </c>
      <c r="G346" s="118">
        <v>0</v>
      </c>
      <c r="H346" s="113">
        <v>0</v>
      </c>
      <c r="I346" s="113">
        <v>0</v>
      </c>
      <c r="J346" s="85">
        <v>0</v>
      </c>
      <c r="K346" s="85">
        <v>0</v>
      </c>
      <c r="L346" s="118">
        <v>0</v>
      </c>
      <c r="M346" s="166">
        <v>0</v>
      </c>
      <c r="N346" s="166">
        <v>0</v>
      </c>
      <c r="O346" s="166">
        <v>0</v>
      </c>
      <c r="P346" s="166">
        <v>0</v>
      </c>
      <c r="Q346" s="118">
        <v>0</v>
      </c>
      <c r="R346" s="166">
        <v>0</v>
      </c>
      <c r="S346" s="166">
        <v>0</v>
      </c>
      <c r="T346" s="166">
        <v>0</v>
      </c>
      <c r="U346" s="166">
        <v>0</v>
      </c>
      <c r="V346" s="118">
        <v>0</v>
      </c>
      <c r="W346" s="166">
        <v>0</v>
      </c>
      <c r="X346" s="166">
        <v>0</v>
      </c>
      <c r="Y346" s="166">
        <v>0</v>
      </c>
      <c r="Z346" s="166">
        <v>21.661000000000001</v>
      </c>
      <c r="AA346" s="118">
        <v>21.661000000000001</v>
      </c>
      <c r="AB346" s="166">
        <v>0</v>
      </c>
      <c r="AC346" s="166">
        <v>0</v>
      </c>
      <c r="AD346" s="166">
        <v>0</v>
      </c>
      <c r="AE346" s="166">
        <v>0</v>
      </c>
      <c r="AF346" s="118">
        <v>0</v>
      </c>
      <c r="AG346" s="166">
        <v>0</v>
      </c>
      <c r="AH346" s="166">
        <v>0</v>
      </c>
      <c r="AI346" s="166">
        <v>6.1734623126250499E-2</v>
      </c>
      <c r="AK346" s="207">
        <v>0</v>
      </c>
      <c r="AL346" s="196" t="str">
        <f t="shared" si="186"/>
        <v>ns</v>
      </c>
      <c r="AM346" s="199"/>
      <c r="AN346" s="207">
        <v>0</v>
      </c>
      <c r="AO346" s="196" t="str">
        <f t="shared" si="187"/>
        <v>ns</v>
      </c>
      <c r="AP346" s="199"/>
      <c r="AQ346" s="207">
        <v>6.1734623126250499E-2</v>
      </c>
      <c r="AR346" s="196" t="str">
        <f t="shared" si="188"/>
        <v>ns</v>
      </c>
      <c r="AV346" s="146" t="b">
        <f t="shared" si="182"/>
        <v>1</v>
      </c>
      <c r="AW346" s="146" t="b">
        <f t="shared" si="183"/>
        <v>1</v>
      </c>
      <c r="AX346" s="146" t="b">
        <f t="shared" si="184"/>
        <v>0</v>
      </c>
      <c r="AY346" s="146" t="b">
        <f t="shared" si="185"/>
        <v>0</v>
      </c>
    </row>
    <row r="347" spans="1:51" ht="13">
      <c r="A347" s="26" t="s">
        <v>377</v>
      </c>
      <c r="B347" s="33" t="s">
        <v>56</v>
      </c>
      <c r="C347" s="73">
        <v>27</v>
      </c>
      <c r="D347" s="73">
        <v>47</v>
      </c>
      <c r="E347" s="73">
        <v>40</v>
      </c>
      <c r="F347" s="73">
        <v>41</v>
      </c>
      <c r="G347" s="74">
        <v>155</v>
      </c>
      <c r="H347" s="73">
        <v>26.494689721462301</v>
      </c>
      <c r="I347" s="73">
        <v>52.048802883597297</v>
      </c>
      <c r="J347" s="87">
        <v>36.283204971563201</v>
      </c>
      <c r="K347" s="87">
        <v>31.024962754177501</v>
      </c>
      <c r="L347" s="74">
        <v>145.8516603308</v>
      </c>
      <c r="M347" s="169">
        <v>30.935727782646001</v>
      </c>
      <c r="N347" s="169">
        <v>66.915076289593699</v>
      </c>
      <c r="O347" s="169">
        <v>45.821619442824101</v>
      </c>
      <c r="P347" s="169">
        <v>47.536789655028201</v>
      </c>
      <c r="Q347" s="74">
        <v>191.209213170092</v>
      </c>
      <c r="R347" s="169">
        <v>31.312765130352201</v>
      </c>
      <c r="S347" s="169">
        <v>72.865311001514897</v>
      </c>
      <c r="T347" s="169">
        <v>65.686704188269402</v>
      </c>
      <c r="U347" s="169">
        <v>60.431151823971597</v>
      </c>
      <c r="V347" s="74">
        <v>230.29593214410801</v>
      </c>
      <c r="W347" s="169">
        <v>27.409127662344901</v>
      </c>
      <c r="X347" s="169">
        <v>58.4023137305727</v>
      </c>
      <c r="Y347" s="169">
        <v>58.742950420904798</v>
      </c>
      <c r="Z347" s="169">
        <v>57.660182517296398</v>
      </c>
      <c r="AA347" s="74">
        <v>202.214574331119</v>
      </c>
      <c r="AB347" s="169">
        <v>43.489799618943501</v>
      </c>
      <c r="AC347" s="169">
        <v>67.381460743957604</v>
      </c>
      <c r="AD347" s="169">
        <v>61.733046535930598</v>
      </c>
      <c r="AE347" s="169">
        <v>55.732456587224597</v>
      </c>
      <c r="AF347" s="74">
        <v>228.33676348605599</v>
      </c>
      <c r="AG347" s="169">
        <v>45.314600927022397</v>
      </c>
      <c r="AH347" s="169">
        <v>52.1614633685668</v>
      </c>
      <c r="AI347" s="169">
        <v>71.237042152906497</v>
      </c>
      <c r="AK347" s="210">
        <v>61.733046535930598</v>
      </c>
      <c r="AL347" s="196">
        <f t="shared" si="186"/>
        <v>0.15395312802915484</v>
      </c>
      <c r="AM347" s="196"/>
      <c r="AN347" s="210">
        <v>52.1614633685668</v>
      </c>
      <c r="AO347" s="196">
        <f t="shared" si="187"/>
        <v>0.36570252351920973</v>
      </c>
      <c r="AP347" s="196"/>
      <c r="AQ347" s="210">
        <v>168.71310644849601</v>
      </c>
      <c r="AR347" s="196">
        <f t="shared" si="188"/>
        <v>-2.2544051885196703E-2</v>
      </c>
      <c r="AV347" s="146" t="b">
        <f t="shared" si="182"/>
        <v>0</v>
      </c>
      <c r="AW347" s="146" t="b">
        <f t="shared" si="183"/>
        <v>0</v>
      </c>
      <c r="AX347" s="146" t="b">
        <f t="shared" si="184"/>
        <v>0</v>
      </c>
      <c r="AY347" s="146" t="b">
        <f t="shared" si="185"/>
        <v>0</v>
      </c>
    </row>
    <row r="348" spans="1:51" ht="13">
      <c r="A348" s="26" t="s">
        <v>378</v>
      </c>
      <c r="B348" s="34" t="s">
        <v>58</v>
      </c>
      <c r="C348" s="113">
        <v>-10</v>
      </c>
      <c r="D348" s="113">
        <v>-16</v>
      </c>
      <c r="E348" s="113">
        <v>-11</v>
      </c>
      <c r="F348" s="113">
        <v>-10</v>
      </c>
      <c r="G348" s="118">
        <v>-47</v>
      </c>
      <c r="H348" s="113">
        <v>-7.6707218461945699</v>
      </c>
      <c r="I348" s="113">
        <v>-14.160424573316901</v>
      </c>
      <c r="J348" s="85">
        <v>-10.340123229867899</v>
      </c>
      <c r="K348" s="85">
        <v>-2.5315964894775602</v>
      </c>
      <c r="L348" s="118">
        <v>-34.702866138856997</v>
      </c>
      <c r="M348" s="166">
        <v>-8.7560688906344204</v>
      </c>
      <c r="N348" s="166">
        <v>-16.992744436133101</v>
      </c>
      <c r="O348" s="166">
        <v>-11.5987104812951</v>
      </c>
      <c r="P348" s="166">
        <v>-8.3293180024244595</v>
      </c>
      <c r="Q348" s="118">
        <v>-45.676841810487097</v>
      </c>
      <c r="R348" s="166">
        <v>-10.5502257337654</v>
      </c>
      <c r="S348" s="166">
        <v>-12.558134914634101</v>
      </c>
      <c r="T348" s="166">
        <v>-16.902953336406402</v>
      </c>
      <c r="U348" s="166">
        <v>-16.3516859632817</v>
      </c>
      <c r="V348" s="118">
        <v>-56.362999948087598</v>
      </c>
      <c r="W348" s="166">
        <v>-9.5308471056081405</v>
      </c>
      <c r="X348" s="166">
        <v>-14.9289863090215</v>
      </c>
      <c r="Y348" s="166">
        <v>-12.858042381604999</v>
      </c>
      <c r="Z348" s="166">
        <v>-15.0333305349334</v>
      </c>
      <c r="AA348" s="118">
        <v>-52.3512063311681</v>
      </c>
      <c r="AB348" s="166">
        <v>-12.3220336552515</v>
      </c>
      <c r="AC348" s="166">
        <v>-16.683779236923499</v>
      </c>
      <c r="AD348" s="166">
        <v>-12.2652104015398</v>
      </c>
      <c r="AE348" s="166">
        <v>-7.7747586077543396</v>
      </c>
      <c r="AF348" s="118">
        <v>-49.045781901469098</v>
      </c>
      <c r="AG348" s="166">
        <v>-14.1500027709577</v>
      </c>
      <c r="AH348" s="166">
        <v>-11.720307603041199</v>
      </c>
      <c r="AI348" s="166">
        <v>-17.109958733129901</v>
      </c>
      <c r="AK348" s="207">
        <v>-12.2652104015398</v>
      </c>
      <c r="AL348" s="196">
        <f t="shared" si="186"/>
        <v>0.39499920286584578</v>
      </c>
      <c r="AM348" s="199"/>
      <c r="AN348" s="207">
        <v>-11.720307603041199</v>
      </c>
      <c r="AO348" s="196">
        <f t="shared" si="187"/>
        <v>0.45985577449265813</v>
      </c>
      <c r="AP348" s="199"/>
      <c r="AQ348" s="207">
        <v>-42.980269107128798</v>
      </c>
      <c r="AR348" s="196">
        <f t="shared" si="188"/>
        <v>4.1415154677647559E-2</v>
      </c>
      <c r="AV348" s="146" t="b">
        <f t="shared" si="182"/>
        <v>0</v>
      </c>
      <c r="AW348" s="146" t="b">
        <f t="shared" si="183"/>
        <v>0</v>
      </c>
      <c r="AX348" s="146" t="b">
        <f t="shared" si="184"/>
        <v>0</v>
      </c>
      <c r="AY348" s="146" t="b">
        <f t="shared" si="185"/>
        <v>0</v>
      </c>
    </row>
    <row r="349" spans="1:51" ht="13">
      <c r="A349" s="26" t="s">
        <v>379</v>
      </c>
      <c r="B349" s="34" t="s">
        <v>60</v>
      </c>
      <c r="C349" s="113">
        <v>0</v>
      </c>
      <c r="D349" s="113">
        <v>0</v>
      </c>
      <c r="E349" s="113">
        <v>0</v>
      </c>
      <c r="F349" s="113">
        <v>0</v>
      </c>
      <c r="G349" s="118">
        <v>0</v>
      </c>
      <c r="H349" s="113">
        <v>0</v>
      </c>
      <c r="I349" s="113">
        <v>0</v>
      </c>
      <c r="J349" s="85">
        <v>0</v>
      </c>
      <c r="K349" s="85">
        <v>0</v>
      </c>
      <c r="L349" s="118">
        <v>0</v>
      </c>
      <c r="M349" s="166">
        <v>0</v>
      </c>
      <c r="N349" s="166">
        <v>0</v>
      </c>
      <c r="O349" s="166">
        <v>0</v>
      </c>
      <c r="P349" s="166">
        <v>0</v>
      </c>
      <c r="Q349" s="118">
        <v>0</v>
      </c>
      <c r="R349" s="166">
        <v>0</v>
      </c>
      <c r="S349" s="166">
        <v>0</v>
      </c>
      <c r="T349" s="166">
        <v>0</v>
      </c>
      <c r="U349" s="166">
        <v>0</v>
      </c>
      <c r="V349" s="118">
        <v>0</v>
      </c>
      <c r="W349" s="166">
        <v>0</v>
      </c>
      <c r="X349" s="166">
        <v>0</v>
      </c>
      <c r="Y349" s="166">
        <v>0</v>
      </c>
      <c r="Z349" s="166">
        <v>0</v>
      </c>
      <c r="AA349" s="118">
        <v>0</v>
      </c>
      <c r="AB349" s="166">
        <v>0</v>
      </c>
      <c r="AC349" s="166">
        <v>0</v>
      </c>
      <c r="AD349" s="166">
        <v>0</v>
      </c>
      <c r="AE349" s="166">
        <v>0</v>
      </c>
      <c r="AF349" s="118">
        <v>0</v>
      </c>
      <c r="AG349" s="166">
        <v>0</v>
      </c>
      <c r="AH349" s="166">
        <v>0</v>
      </c>
      <c r="AI349" s="166">
        <v>0</v>
      </c>
      <c r="AK349" s="207">
        <v>0</v>
      </c>
      <c r="AL349" s="196" t="str">
        <f t="shared" si="186"/>
        <v>ns</v>
      </c>
      <c r="AM349" s="199"/>
      <c r="AN349" s="207">
        <v>0</v>
      </c>
      <c r="AO349" s="196" t="str">
        <f t="shared" si="187"/>
        <v>ns</v>
      </c>
      <c r="AP349" s="199"/>
      <c r="AQ349" s="207">
        <v>0</v>
      </c>
      <c r="AR349" s="196" t="str">
        <f t="shared" si="188"/>
        <v>ns</v>
      </c>
      <c r="AV349" s="146" t="b">
        <f t="shared" si="182"/>
        <v>1</v>
      </c>
      <c r="AW349" s="146" t="b">
        <f t="shared" si="183"/>
        <v>1</v>
      </c>
      <c r="AX349" s="146" t="b">
        <f t="shared" si="184"/>
        <v>1</v>
      </c>
      <c r="AY349" s="146" t="b">
        <f t="shared" si="185"/>
        <v>1</v>
      </c>
    </row>
    <row r="350" spans="1:51" ht="13">
      <c r="A350" s="26" t="s">
        <v>380</v>
      </c>
      <c r="B350" s="33" t="s">
        <v>62</v>
      </c>
      <c r="C350" s="73">
        <v>17</v>
      </c>
      <c r="D350" s="73">
        <v>31</v>
      </c>
      <c r="E350" s="73">
        <v>29</v>
      </c>
      <c r="F350" s="73">
        <v>31</v>
      </c>
      <c r="G350" s="74">
        <v>108</v>
      </c>
      <c r="H350" s="73">
        <v>18.823967875267801</v>
      </c>
      <c r="I350" s="73">
        <v>37.888378310280402</v>
      </c>
      <c r="J350" s="87">
        <v>25.943081741695298</v>
      </c>
      <c r="K350" s="87">
        <v>28.493366264699901</v>
      </c>
      <c r="L350" s="74">
        <v>111.148794191943</v>
      </c>
      <c r="M350" s="169">
        <v>22.179658892011599</v>
      </c>
      <c r="N350" s="169">
        <v>49.922331853460598</v>
      </c>
      <c r="O350" s="169">
        <v>34.222908961529001</v>
      </c>
      <c r="P350" s="169">
        <v>39.2074716526038</v>
      </c>
      <c r="Q350" s="74">
        <v>145.53237135960501</v>
      </c>
      <c r="R350" s="169">
        <v>20.762539396586799</v>
      </c>
      <c r="S350" s="169">
        <v>60.307176086880801</v>
      </c>
      <c r="T350" s="169">
        <v>48.783750851862898</v>
      </c>
      <c r="U350" s="169">
        <v>44.079465860689901</v>
      </c>
      <c r="V350" s="74">
        <v>173.93293219602</v>
      </c>
      <c r="W350" s="169">
        <v>17.878280556736801</v>
      </c>
      <c r="X350" s="169">
        <v>43.473327421551197</v>
      </c>
      <c r="Y350" s="169">
        <v>45.884908039299702</v>
      </c>
      <c r="Z350" s="169">
        <v>42.626851982363</v>
      </c>
      <c r="AA350" s="74">
        <v>149.86336799995101</v>
      </c>
      <c r="AB350" s="169">
        <v>31.167765963691998</v>
      </c>
      <c r="AC350" s="169">
        <v>50.697681507034098</v>
      </c>
      <c r="AD350" s="169">
        <v>49.467836134390701</v>
      </c>
      <c r="AE350" s="169">
        <v>47.957697979470296</v>
      </c>
      <c r="AF350" s="74">
        <v>179.290981584587</v>
      </c>
      <c r="AG350" s="169">
        <v>31.164598156064599</v>
      </c>
      <c r="AH350" s="169">
        <v>40.4411557655256</v>
      </c>
      <c r="AI350" s="169">
        <v>54.127083419776604</v>
      </c>
      <c r="AK350" s="210">
        <v>49.467836134390701</v>
      </c>
      <c r="AL350" s="196">
        <f t="shared" si="186"/>
        <v>9.4187408414792895E-2</v>
      </c>
      <c r="AM350" s="196"/>
      <c r="AN350" s="210">
        <v>40.4411557655256</v>
      </c>
      <c r="AO350" s="196">
        <f t="shared" si="187"/>
        <v>0.33841583889443849</v>
      </c>
      <c r="AP350" s="196"/>
      <c r="AQ350" s="210">
        <v>125.732837341367</v>
      </c>
      <c r="AR350" s="196">
        <f t="shared" si="188"/>
        <v>-4.2643008002364535E-2</v>
      </c>
      <c r="AV350" s="146" t="b">
        <f t="shared" si="182"/>
        <v>0</v>
      </c>
      <c r="AW350" s="146" t="b">
        <f t="shared" si="183"/>
        <v>0</v>
      </c>
      <c r="AX350" s="146" t="b">
        <f t="shared" si="184"/>
        <v>0</v>
      </c>
      <c r="AY350" s="146" t="b">
        <f t="shared" si="185"/>
        <v>0</v>
      </c>
    </row>
    <row r="351" spans="1:51" ht="13">
      <c r="A351" s="26" t="s">
        <v>381</v>
      </c>
      <c r="B351" s="34" t="s">
        <v>64</v>
      </c>
      <c r="C351" s="113">
        <v>-3</v>
      </c>
      <c r="D351" s="113">
        <v>-5</v>
      </c>
      <c r="E351" s="113">
        <v>-4</v>
      </c>
      <c r="F351" s="113">
        <v>-5</v>
      </c>
      <c r="G351" s="118">
        <v>-17</v>
      </c>
      <c r="H351" s="113">
        <v>-3.10426134565575</v>
      </c>
      <c r="I351" s="113">
        <v>-5.9639400121844801</v>
      </c>
      <c r="J351" s="113">
        <v>-4.1718285236955204</v>
      </c>
      <c r="K351" s="113">
        <v>-4.55469831461886</v>
      </c>
      <c r="L351" s="118">
        <v>-17.794728196154601</v>
      </c>
      <c r="M351" s="166">
        <v>-3.6076132971158099</v>
      </c>
      <c r="N351" s="166">
        <v>-7.7690412663242201</v>
      </c>
      <c r="O351" s="166">
        <v>-5.4137269677867801</v>
      </c>
      <c r="P351" s="166">
        <v>-5.5526184687731996</v>
      </c>
      <c r="Q351" s="118">
        <v>-22.343</v>
      </c>
      <c r="R351" s="166">
        <v>-1.51571207412956E-6</v>
      </c>
      <c r="S351" s="166">
        <v>-3.7015500671395399E-6</v>
      </c>
      <c r="T351" s="166">
        <v>-3.1134021393825501E-6</v>
      </c>
      <c r="U351" s="166">
        <v>-2.82553479374286E-6</v>
      </c>
      <c r="V351" s="118">
        <v>-1.1156199074394499E-5</v>
      </c>
      <c r="W351" s="166">
        <v>-1.32912005178633E-6</v>
      </c>
      <c r="X351" s="166">
        <v>-2.8012940595756401E-6</v>
      </c>
      <c r="Y351" s="166">
        <v>-2.9488037122304099E-6</v>
      </c>
      <c r="Z351" s="166">
        <v>-1.0088037665529699E-3</v>
      </c>
      <c r="AA351" s="118">
        <v>-1.0158829843765699E-3</v>
      </c>
      <c r="AB351" s="166">
        <v>-10.429530123020401</v>
      </c>
      <c r="AC351" s="166">
        <v>-16.3975982968858</v>
      </c>
      <c r="AD351" s="166">
        <v>-16.063578878223399</v>
      </c>
      <c r="AE351" s="166">
        <v>-15.571733274709599</v>
      </c>
      <c r="AF351" s="118">
        <v>-58.4624405728391</v>
      </c>
      <c r="AG351" s="166">
        <v>-10.5714798926517</v>
      </c>
      <c r="AH351" s="166">
        <v>-13.4008292997559</v>
      </c>
      <c r="AI351" s="166">
        <v>-17.5744262697945</v>
      </c>
      <c r="AK351" s="207">
        <v>-16.063578878223399</v>
      </c>
      <c r="AL351" s="196">
        <f t="shared" si="186"/>
        <v>9.4054220608290606E-2</v>
      </c>
      <c r="AM351" s="199"/>
      <c r="AN351" s="207">
        <v>-13.4008292997559</v>
      </c>
      <c r="AO351" s="196">
        <f t="shared" si="187"/>
        <v>0.31144318584183628</v>
      </c>
      <c r="AP351" s="199"/>
      <c r="AQ351" s="207">
        <v>-41.546735462202101</v>
      </c>
      <c r="AR351" s="196">
        <f t="shared" si="188"/>
        <v>-3.1334802352072755E-2</v>
      </c>
      <c r="AV351" s="146" t="b">
        <f t="shared" si="182"/>
        <v>0</v>
      </c>
      <c r="AW351" s="146" t="b">
        <f t="shared" si="183"/>
        <v>0</v>
      </c>
      <c r="AX351" s="146" t="b">
        <f t="shared" si="184"/>
        <v>0</v>
      </c>
      <c r="AY351" s="146" t="b">
        <f t="shared" si="185"/>
        <v>0</v>
      </c>
    </row>
    <row r="352" spans="1:51" ht="13">
      <c r="A352" s="26" t="s">
        <v>382</v>
      </c>
      <c r="B352" s="41" t="s">
        <v>66</v>
      </c>
      <c r="C352" s="74">
        <v>14</v>
      </c>
      <c r="D352" s="74">
        <v>26</v>
      </c>
      <c r="E352" s="74">
        <v>25</v>
      </c>
      <c r="F352" s="74">
        <v>26</v>
      </c>
      <c r="G352" s="74">
        <v>91</v>
      </c>
      <c r="H352" s="74">
        <v>15.719706529612001</v>
      </c>
      <c r="I352" s="74">
        <v>31.924438298096</v>
      </c>
      <c r="J352" s="88">
        <v>21.7712532179997</v>
      </c>
      <c r="K352" s="88">
        <v>23.938667950081101</v>
      </c>
      <c r="L352" s="74">
        <v>93.354065995788801</v>
      </c>
      <c r="M352" s="170">
        <v>18.572045594895702</v>
      </c>
      <c r="N352" s="170">
        <v>42.153290587136397</v>
      </c>
      <c r="O352" s="170">
        <v>28.8091819937422</v>
      </c>
      <c r="P352" s="170">
        <v>33.654853183830603</v>
      </c>
      <c r="Q352" s="74">
        <v>123.189371359605</v>
      </c>
      <c r="R352" s="170">
        <v>20.762537880874699</v>
      </c>
      <c r="S352" s="170">
        <v>60.307172385330702</v>
      </c>
      <c r="T352" s="170">
        <v>48.783747738460796</v>
      </c>
      <c r="U352" s="170">
        <v>44.079463035155101</v>
      </c>
      <c r="V352" s="74">
        <v>173.932921039821</v>
      </c>
      <c r="W352" s="170">
        <v>17.878279227616702</v>
      </c>
      <c r="X352" s="170">
        <v>43.473324620257202</v>
      </c>
      <c r="Y352" s="170">
        <v>45.884905090495998</v>
      </c>
      <c r="Z352" s="170">
        <v>42.625843178596398</v>
      </c>
      <c r="AA352" s="74">
        <v>149.86235211696601</v>
      </c>
      <c r="AB352" s="170">
        <v>20.738235840671699</v>
      </c>
      <c r="AC352" s="170">
        <v>34.300083210148301</v>
      </c>
      <c r="AD352" s="170">
        <v>33.404257256167298</v>
      </c>
      <c r="AE352" s="170">
        <v>32.385964704760703</v>
      </c>
      <c r="AF352" s="74">
        <v>120.828541011748</v>
      </c>
      <c r="AG352" s="170">
        <v>20.593118263413</v>
      </c>
      <c r="AH352" s="170">
        <v>27.040326465769699</v>
      </c>
      <c r="AI352" s="170">
        <v>36.552657149982103</v>
      </c>
      <c r="AK352" s="210">
        <v>33.404257256167298</v>
      </c>
      <c r="AL352" s="196">
        <f t="shared" si="186"/>
        <v>9.4251456323984906E-2</v>
      </c>
      <c r="AM352" s="196"/>
      <c r="AN352" s="210">
        <v>27.040326465769699</v>
      </c>
      <c r="AO352" s="196">
        <f t="shared" si="187"/>
        <v>0.35178313014282758</v>
      </c>
      <c r="AP352" s="196"/>
      <c r="AQ352" s="210">
        <v>84.186101879164795</v>
      </c>
      <c r="AR352" s="196">
        <f t="shared" si="188"/>
        <v>-4.8126983694461001E-2</v>
      </c>
      <c r="AV352" s="146" t="b">
        <f t="shared" si="182"/>
        <v>0</v>
      </c>
      <c r="AW352" s="146" t="b">
        <f t="shared" si="183"/>
        <v>0</v>
      </c>
      <c r="AX352" s="146" t="b">
        <f t="shared" si="184"/>
        <v>0</v>
      </c>
      <c r="AY352" s="146" t="b">
        <f t="shared" si="185"/>
        <v>0</v>
      </c>
    </row>
    <row r="353" spans="1:51" ht="13">
      <c r="A353" s="26"/>
      <c r="H353" s="100"/>
      <c r="I353" s="100"/>
      <c r="J353" s="100"/>
      <c r="K353" s="100"/>
      <c r="L353" s="100"/>
      <c r="M353" s="156"/>
      <c r="N353" s="156"/>
      <c r="O353" s="156"/>
      <c r="P353" s="156"/>
      <c r="Q353" s="100"/>
      <c r="R353" s="156"/>
      <c r="S353" s="156"/>
      <c r="T353" s="156"/>
      <c r="U353" s="156"/>
      <c r="V353" s="100"/>
      <c r="W353" s="156"/>
      <c r="X353" s="156"/>
      <c r="Y353" s="156"/>
      <c r="Z353" s="156"/>
      <c r="AA353" s="156"/>
      <c r="AB353" s="156"/>
      <c r="AC353" s="156"/>
      <c r="AD353" s="156"/>
      <c r="AE353" s="156"/>
      <c r="AF353" s="156"/>
      <c r="AG353" s="156"/>
      <c r="AH353" s="156"/>
      <c r="AI353" s="156"/>
      <c r="AL353" s="196"/>
      <c r="AM353" s="205"/>
      <c r="AO353" s="196" t="str">
        <f t="shared" si="187"/>
        <v>ns</v>
      </c>
      <c r="AP353" s="205"/>
      <c r="AR353" s="196" t="str">
        <f t="shared" si="188"/>
        <v>ns</v>
      </c>
      <c r="AV353" s="146" t="b">
        <f t="shared" si="182"/>
        <v>1</v>
      </c>
      <c r="AW353" s="146" t="b">
        <f t="shared" si="183"/>
        <v>1</v>
      </c>
      <c r="AX353" s="146" t="b">
        <f t="shared" si="184"/>
        <v>1</v>
      </c>
      <c r="AY353" s="146" t="b">
        <f t="shared" si="185"/>
        <v>1</v>
      </c>
    </row>
    <row r="354" spans="1:51" ht="13">
      <c r="A354" s="26"/>
      <c r="H354" s="100"/>
      <c r="I354" s="100"/>
      <c r="J354" s="100"/>
      <c r="K354" s="100"/>
      <c r="L354" s="100"/>
      <c r="M354" s="156"/>
      <c r="N354" s="156"/>
      <c r="O354" s="156"/>
      <c r="P354" s="156"/>
      <c r="Q354" s="100"/>
      <c r="R354" s="156"/>
      <c r="S354" s="156"/>
      <c r="T354" s="156"/>
      <c r="U354" s="156"/>
      <c r="V354" s="100"/>
      <c r="W354" s="156"/>
      <c r="X354" s="156"/>
      <c r="Y354" s="156"/>
      <c r="Z354" s="156"/>
      <c r="AA354" s="156"/>
      <c r="AB354" s="156"/>
      <c r="AC354" s="156"/>
      <c r="AD354" s="156"/>
      <c r="AE354" s="156"/>
      <c r="AF354" s="156"/>
      <c r="AG354" s="156"/>
      <c r="AH354" s="156"/>
      <c r="AI354" s="156"/>
      <c r="AL354" s="196"/>
      <c r="AM354" s="205"/>
      <c r="AO354" s="196" t="str">
        <f t="shared" si="187"/>
        <v>ns</v>
      </c>
      <c r="AP354" s="205"/>
      <c r="AR354" s="196" t="str">
        <f t="shared" si="188"/>
        <v>ns</v>
      </c>
    </row>
    <row r="355" spans="1:51" ht="16" thickBot="1">
      <c r="A355" s="26"/>
      <c r="B355" s="29" t="s">
        <v>383</v>
      </c>
      <c r="C355" s="102"/>
      <c r="D355" s="102"/>
      <c r="E355" s="102"/>
      <c r="F355" s="102"/>
      <c r="G355" s="102"/>
      <c r="H355" s="102"/>
      <c r="I355" s="102"/>
      <c r="J355" s="102"/>
      <c r="K355" s="102"/>
      <c r="L355" s="102"/>
      <c r="M355" s="158"/>
      <c r="N355" s="158"/>
      <c r="O355" s="158"/>
      <c r="P355" s="158"/>
      <c r="Q355" s="102"/>
      <c r="R355" s="158"/>
      <c r="S355" s="158"/>
      <c r="T355" s="158"/>
      <c r="U355" s="158"/>
      <c r="V355" s="102"/>
      <c r="W355" s="158"/>
      <c r="X355" s="158"/>
      <c r="Y355" s="158"/>
      <c r="Z355" s="158"/>
      <c r="AA355" s="158"/>
      <c r="AB355" s="158"/>
      <c r="AC355" s="158"/>
      <c r="AD355" s="158"/>
      <c r="AE355" s="158"/>
      <c r="AF355" s="158"/>
      <c r="AG355" s="158"/>
      <c r="AH355" s="158"/>
      <c r="AI355" s="158"/>
      <c r="AK355" s="159"/>
      <c r="AL355" s="196"/>
      <c r="AM355" s="160"/>
      <c r="AN355" s="160"/>
      <c r="AO355" s="196" t="str">
        <f t="shared" si="187"/>
        <v>ns</v>
      </c>
      <c r="AP355" s="160"/>
      <c r="AQ355" s="160"/>
      <c r="AR355" s="160"/>
    </row>
    <row r="356" spans="1:51" ht="13">
      <c r="A356" s="26"/>
      <c r="H356" s="100"/>
      <c r="I356" s="100"/>
      <c r="J356" s="100"/>
      <c r="K356" s="100"/>
      <c r="L356" s="100"/>
      <c r="M356" s="156"/>
      <c r="N356" s="156"/>
      <c r="O356" s="156"/>
      <c r="P356" s="156"/>
      <c r="Q356" s="100"/>
      <c r="R356" s="156"/>
      <c r="S356" s="156"/>
      <c r="T356" s="156"/>
      <c r="U356" s="156"/>
      <c r="V356" s="100"/>
      <c r="W356" s="156"/>
      <c r="X356" s="156"/>
      <c r="Y356" s="156"/>
      <c r="Z356" s="156"/>
      <c r="AA356" s="156"/>
      <c r="AB356" s="156"/>
      <c r="AC356" s="156"/>
      <c r="AD356" s="156"/>
      <c r="AE356" s="156"/>
      <c r="AF356" s="156"/>
      <c r="AG356" s="156"/>
      <c r="AH356" s="156"/>
      <c r="AI356" s="156"/>
      <c r="AL356" s="143"/>
      <c r="AM356" s="143"/>
      <c r="AN356" s="143"/>
      <c r="AO356" s="143"/>
      <c r="AP356" s="143"/>
      <c r="AQ356" s="143"/>
      <c r="AR356" s="143"/>
    </row>
    <row r="357" spans="1:51" ht="26">
      <c r="A357" s="26"/>
      <c r="B357" s="30" t="s">
        <v>36</v>
      </c>
      <c r="C357" s="70" t="s">
        <v>112</v>
      </c>
      <c r="D357" s="70" t="s">
        <v>113</v>
      </c>
      <c r="E357" s="70" t="s">
        <v>114</v>
      </c>
      <c r="F357" s="70" t="s">
        <v>115</v>
      </c>
      <c r="G357" s="70" t="s">
        <v>116</v>
      </c>
      <c r="H357" s="70" t="str">
        <f t="shared" ref="H357:AI357" si="189">H$14</f>
        <v>Q1-16
Stated</v>
      </c>
      <c r="I357" s="70" t="str">
        <f t="shared" si="189"/>
        <v>Q2-16
Stated</v>
      </c>
      <c r="J357" s="70" t="str">
        <f t="shared" si="189"/>
        <v>Q3-16
Stated</v>
      </c>
      <c r="K357" s="70" t="str">
        <f t="shared" si="189"/>
        <v>Q4-16
Stated</v>
      </c>
      <c r="L357" s="70" t="str">
        <f t="shared" si="189"/>
        <v>FY-2016
Stated</v>
      </c>
      <c r="M357" s="69" t="str">
        <f t="shared" si="189"/>
        <v>Q1-17
Stated</v>
      </c>
      <c r="N357" s="69" t="str">
        <f t="shared" si="189"/>
        <v>Q2-17
Stated</v>
      </c>
      <c r="O357" s="69" t="str">
        <f t="shared" si="189"/>
        <v>Q3-17
Stated</v>
      </c>
      <c r="P357" s="69" t="str">
        <f t="shared" si="189"/>
        <v>Q4-17
Stated</v>
      </c>
      <c r="Q357" s="70" t="str">
        <f t="shared" si="189"/>
        <v>FY-2017
Stated</v>
      </c>
      <c r="R357" s="69" t="str">
        <f t="shared" si="189"/>
        <v>Q1-18
Stated</v>
      </c>
      <c r="S357" s="69" t="str">
        <f t="shared" si="189"/>
        <v>Q2-18
Stated</v>
      </c>
      <c r="T357" s="69" t="str">
        <f t="shared" si="189"/>
        <v>Q3-18
Stated</v>
      </c>
      <c r="U357" s="69" t="str">
        <f t="shared" si="189"/>
        <v>Q4-18
Stated</v>
      </c>
      <c r="V357" s="70" t="str">
        <f t="shared" si="189"/>
        <v>FY-2018
Stated</v>
      </c>
      <c r="W357" s="69" t="str">
        <f t="shared" si="189"/>
        <v>Q1-19
Stated</v>
      </c>
      <c r="X357" s="69" t="str">
        <f t="shared" si="189"/>
        <v>Q2-19
Stated</v>
      </c>
      <c r="Y357" s="69" t="str">
        <f t="shared" si="189"/>
        <v>Q3-19
Stated</v>
      </c>
      <c r="Z357" s="69" t="str">
        <f t="shared" si="189"/>
        <v>Q4-19
Stated</v>
      </c>
      <c r="AA357" s="69" t="str">
        <f t="shared" si="189"/>
        <v>FY-2019
Stated</v>
      </c>
      <c r="AB357" s="69" t="str">
        <f t="shared" si="189"/>
        <v>Q1-20
Stated</v>
      </c>
      <c r="AC357" s="69" t="str">
        <f t="shared" si="189"/>
        <v>Q2-20
Stated</v>
      </c>
      <c r="AD357" s="69" t="str">
        <f t="shared" si="189"/>
        <v>Q3-20
Stated</v>
      </c>
      <c r="AE357" s="69" t="str">
        <f t="shared" si="189"/>
        <v>Q4-20
Stated</v>
      </c>
      <c r="AF357" s="69" t="str">
        <f t="shared" si="189"/>
        <v>FY-2020
Stated</v>
      </c>
      <c r="AG357" s="69" t="str">
        <f t="shared" si="189"/>
        <v>Q1-21
Stated</v>
      </c>
      <c r="AH357" s="69" t="str">
        <f t="shared" si="189"/>
        <v>Q2-21
Stated</v>
      </c>
      <c r="AI357" s="69" t="str">
        <f t="shared" si="189"/>
        <v>Q3-21
Stated</v>
      </c>
      <c r="AK357" s="162" t="str">
        <f t="shared" ref="AK357" si="190">AK$14</f>
        <v>Q3-20
Stated</v>
      </c>
      <c r="AL357" s="163" t="str">
        <f>AL$14</f>
        <v>Q3/Q3</v>
      </c>
      <c r="AM357" s="163"/>
      <c r="AN357" s="162" t="str">
        <f>AN$14</f>
        <v>Q2-21
Stated</v>
      </c>
      <c r="AO357" s="163" t="str">
        <f>AO$14</f>
        <v>Q3/Q2</v>
      </c>
      <c r="AP357" s="163"/>
      <c r="AQ357" s="162" t="str">
        <f>AQ$14</f>
        <v>9M-21
Stated</v>
      </c>
      <c r="AR357" s="163" t="str">
        <f>AR$14</f>
        <v>9M/9M</v>
      </c>
    </row>
    <row r="358" spans="1:51" ht="13">
      <c r="A358" s="26"/>
      <c r="B358" s="31"/>
      <c r="H358" s="100"/>
      <c r="I358" s="100"/>
      <c r="J358" s="100"/>
      <c r="K358" s="100"/>
      <c r="L358" s="100"/>
      <c r="M358" s="156"/>
      <c r="N358" s="156"/>
      <c r="O358" s="156"/>
      <c r="P358" s="156"/>
      <c r="Q358" s="100"/>
      <c r="R358" s="156"/>
      <c r="S358" s="156"/>
      <c r="T358" s="156"/>
      <c r="U358" s="156"/>
      <c r="V358" s="100"/>
      <c r="W358" s="156"/>
      <c r="X358" s="156"/>
      <c r="Y358" s="156"/>
      <c r="Z358" s="156"/>
      <c r="AA358" s="156"/>
      <c r="AB358" s="156"/>
      <c r="AC358" s="156"/>
      <c r="AD358" s="156"/>
      <c r="AE358" s="156"/>
      <c r="AF358" s="156"/>
      <c r="AG358" s="156"/>
      <c r="AH358" s="156"/>
      <c r="AI358" s="156"/>
      <c r="AL358" s="205"/>
      <c r="AM358" s="205"/>
      <c r="AO358" s="205"/>
      <c r="AP358" s="205"/>
      <c r="AR358" s="205"/>
    </row>
    <row r="359" spans="1:51" ht="13">
      <c r="A359" s="26"/>
      <c r="B359" s="33" t="s">
        <v>38</v>
      </c>
      <c r="C359" s="73"/>
      <c r="D359" s="73"/>
      <c r="E359" s="73"/>
      <c r="F359" s="73"/>
      <c r="G359" s="74"/>
      <c r="H359" s="73"/>
      <c r="I359" s="73"/>
      <c r="J359" s="73"/>
      <c r="K359" s="73"/>
      <c r="L359" s="74"/>
      <c r="M359" s="164"/>
      <c r="N359" s="164"/>
      <c r="O359" s="164"/>
      <c r="P359" s="164"/>
      <c r="Q359" s="74"/>
      <c r="R359" s="164"/>
      <c r="S359" s="164"/>
      <c r="T359" s="164"/>
      <c r="U359" s="164"/>
      <c r="V359" s="74"/>
      <c r="W359" s="164"/>
      <c r="X359" s="164"/>
      <c r="Y359" s="164"/>
      <c r="Z359" s="164"/>
      <c r="AA359" s="164"/>
      <c r="AB359" s="164"/>
      <c r="AC359" s="164"/>
      <c r="AD359" s="164"/>
      <c r="AE359" s="164"/>
      <c r="AF359" s="164"/>
      <c r="AG359" s="164"/>
      <c r="AH359" s="164"/>
      <c r="AI359" s="164"/>
      <c r="AK359" s="206"/>
      <c r="AL359" s="196" t="str">
        <f t="shared" ref="AL359:AL372" si="191">IF(ISERROR($AH359/AK359),"ns",IF($AH359/AK359&gt;200%,"x"&amp;(ROUND($AH359/AK359,1)),IF($AH359/AK359&lt;0,"ns",$AH359/AK359-1)))</f>
        <v>ns</v>
      </c>
      <c r="AM359" s="196"/>
      <c r="AN359" s="206"/>
      <c r="AO359" s="196" t="str">
        <f t="shared" ref="AO359:AO372" si="192">IF(ISERROR($X359/AN359),"ns",IF($X359/AN359&gt;200%,"x"&amp;(ROUND($X359/AN359,1)),IF($X359/AN359&lt;0,"ns",$X359/AN359-1)))</f>
        <v>ns</v>
      </c>
      <c r="AP359" s="196"/>
      <c r="AQ359" s="206"/>
      <c r="AR359" s="196" t="str">
        <f t="shared" ref="AR359:AR372" si="193">IF(ISERROR($AQ359/(AB359+AC359)),"ns",IF($AQ359/(AB359+AC359)&gt;200%,"x"&amp;(ROUND($AQ359/(AB359+AC359),1)),IF($AQ359/(AB359+AC359)&lt;0,"ns",$AQ359/(AB359+AC359)-1)))</f>
        <v>ns</v>
      </c>
    </row>
    <row r="360" spans="1:51" ht="13">
      <c r="A360" s="26"/>
      <c r="B360" s="34" t="s">
        <v>40</v>
      </c>
      <c r="C360" s="113"/>
      <c r="D360" s="113"/>
      <c r="E360" s="113"/>
      <c r="F360" s="113"/>
      <c r="G360" s="118"/>
      <c r="H360" s="113"/>
      <c r="I360" s="113"/>
      <c r="J360" s="113"/>
      <c r="K360" s="113"/>
      <c r="L360" s="118"/>
      <c r="M360" s="165"/>
      <c r="N360" s="165"/>
      <c r="O360" s="165"/>
      <c r="P360" s="165"/>
      <c r="Q360" s="118"/>
      <c r="R360" s="165"/>
      <c r="S360" s="165"/>
      <c r="T360" s="165"/>
      <c r="U360" s="165"/>
      <c r="V360" s="118"/>
      <c r="W360" s="165"/>
      <c r="X360" s="165"/>
      <c r="Y360" s="165"/>
      <c r="Z360" s="165"/>
      <c r="AA360" s="165"/>
      <c r="AB360" s="165"/>
      <c r="AC360" s="165"/>
      <c r="AD360" s="165"/>
      <c r="AE360" s="165"/>
      <c r="AF360" s="165"/>
      <c r="AG360" s="165"/>
      <c r="AH360" s="165"/>
      <c r="AI360" s="165"/>
      <c r="AK360" s="208"/>
      <c r="AL360" s="199" t="str">
        <f t="shared" si="191"/>
        <v>ns</v>
      </c>
      <c r="AM360" s="199"/>
      <c r="AN360" s="208"/>
      <c r="AO360" s="199" t="str">
        <f t="shared" si="192"/>
        <v>ns</v>
      </c>
      <c r="AP360" s="199"/>
      <c r="AQ360" s="208"/>
      <c r="AR360" s="199" t="str">
        <f t="shared" si="193"/>
        <v>ns</v>
      </c>
    </row>
    <row r="361" spans="1:51" ht="13">
      <c r="A361" s="26"/>
      <c r="B361" s="33" t="s">
        <v>44</v>
      </c>
      <c r="C361" s="73"/>
      <c r="D361" s="73"/>
      <c r="E361" s="73"/>
      <c r="F361" s="73"/>
      <c r="G361" s="74"/>
      <c r="H361" s="73"/>
      <c r="I361" s="73"/>
      <c r="J361" s="73"/>
      <c r="K361" s="73"/>
      <c r="L361" s="74"/>
      <c r="M361" s="164"/>
      <c r="N361" s="164"/>
      <c r="O361" s="164"/>
      <c r="P361" s="164"/>
      <c r="Q361" s="74"/>
      <c r="R361" s="164"/>
      <c r="S361" s="164"/>
      <c r="T361" s="164"/>
      <c r="U361" s="164"/>
      <c r="V361" s="74"/>
      <c r="W361" s="164"/>
      <c r="X361" s="164"/>
      <c r="Y361" s="164"/>
      <c r="Z361" s="164"/>
      <c r="AA361" s="164"/>
      <c r="AB361" s="164"/>
      <c r="AC361" s="164"/>
      <c r="AD361" s="164"/>
      <c r="AE361" s="164"/>
      <c r="AF361" s="164"/>
      <c r="AG361" s="164"/>
      <c r="AH361" s="164"/>
      <c r="AI361" s="164"/>
      <c r="AK361" s="206"/>
      <c r="AL361" s="196" t="str">
        <f t="shared" si="191"/>
        <v>ns</v>
      </c>
      <c r="AM361" s="196"/>
      <c r="AN361" s="206"/>
      <c r="AO361" s="196" t="str">
        <f t="shared" si="192"/>
        <v>ns</v>
      </c>
      <c r="AP361" s="196"/>
      <c r="AQ361" s="206"/>
      <c r="AR361" s="196" t="str">
        <f t="shared" si="193"/>
        <v>ns</v>
      </c>
    </row>
    <row r="362" spans="1:51" ht="13">
      <c r="A362" s="26"/>
      <c r="B362" s="34" t="s">
        <v>46</v>
      </c>
      <c r="C362" s="113"/>
      <c r="D362" s="113"/>
      <c r="E362" s="113"/>
      <c r="F362" s="113"/>
      <c r="G362" s="118"/>
      <c r="H362" s="113"/>
      <c r="I362" s="113"/>
      <c r="J362" s="113"/>
      <c r="K362" s="113"/>
      <c r="L362" s="118"/>
      <c r="M362" s="165"/>
      <c r="N362" s="165"/>
      <c r="O362" s="165"/>
      <c r="P362" s="165"/>
      <c r="Q362" s="118"/>
      <c r="R362" s="165"/>
      <c r="S362" s="165"/>
      <c r="T362" s="165"/>
      <c r="U362" s="165"/>
      <c r="V362" s="118"/>
      <c r="W362" s="165"/>
      <c r="X362" s="165"/>
      <c r="Y362" s="165"/>
      <c r="Z362" s="165"/>
      <c r="AA362" s="165"/>
      <c r="AB362" s="165"/>
      <c r="AC362" s="165"/>
      <c r="AD362" s="165"/>
      <c r="AE362" s="165"/>
      <c r="AF362" s="165"/>
      <c r="AG362" s="165"/>
      <c r="AH362" s="165"/>
      <c r="AI362" s="165"/>
      <c r="AK362" s="208"/>
      <c r="AL362" s="199" t="str">
        <f t="shared" si="191"/>
        <v>ns</v>
      </c>
      <c r="AM362" s="199"/>
      <c r="AN362" s="208"/>
      <c r="AO362" s="199" t="str">
        <f t="shared" si="192"/>
        <v>ns</v>
      </c>
      <c r="AP362" s="199"/>
      <c r="AQ362" s="208"/>
      <c r="AR362" s="199" t="str">
        <f t="shared" si="193"/>
        <v>ns</v>
      </c>
    </row>
    <row r="363" spans="1:51" ht="13">
      <c r="A363" s="26"/>
      <c r="B363" s="34" t="s">
        <v>50</v>
      </c>
      <c r="C363" s="113"/>
      <c r="D363" s="113"/>
      <c r="E363" s="113"/>
      <c r="F363" s="113"/>
      <c r="G363" s="118"/>
      <c r="H363" s="113"/>
      <c r="I363" s="113"/>
      <c r="J363" s="113"/>
      <c r="K363" s="113"/>
      <c r="L363" s="118"/>
      <c r="M363" s="165"/>
      <c r="N363" s="165"/>
      <c r="O363" s="165"/>
      <c r="P363" s="165"/>
      <c r="Q363" s="118"/>
      <c r="R363" s="165"/>
      <c r="S363" s="165"/>
      <c r="T363" s="165"/>
      <c r="U363" s="165"/>
      <c r="V363" s="118"/>
      <c r="W363" s="165"/>
      <c r="X363" s="165"/>
      <c r="Y363" s="165"/>
      <c r="Z363" s="165"/>
      <c r="AA363" s="165"/>
      <c r="AB363" s="165"/>
      <c r="AC363" s="165"/>
      <c r="AD363" s="165"/>
      <c r="AE363" s="165"/>
      <c r="AF363" s="165"/>
      <c r="AG363" s="165"/>
      <c r="AH363" s="165"/>
      <c r="AI363" s="165"/>
      <c r="AK363" s="208"/>
      <c r="AL363" s="199" t="str">
        <f t="shared" si="191"/>
        <v>ns</v>
      </c>
      <c r="AM363" s="199"/>
      <c r="AN363" s="208"/>
      <c r="AO363" s="199" t="str">
        <f t="shared" si="192"/>
        <v>ns</v>
      </c>
      <c r="AP363" s="199"/>
      <c r="AQ363" s="208"/>
      <c r="AR363" s="199" t="str">
        <f t="shared" si="193"/>
        <v>ns</v>
      </c>
    </row>
    <row r="364" spans="1:51" ht="13">
      <c r="A364" s="26"/>
      <c r="B364" s="34" t="s">
        <v>52</v>
      </c>
      <c r="C364" s="113"/>
      <c r="D364" s="113"/>
      <c r="E364" s="113"/>
      <c r="F364" s="113"/>
      <c r="G364" s="118"/>
      <c r="H364" s="113"/>
      <c r="I364" s="113"/>
      <c r="J364" s="113"/>
      <c r="K364" s="113"/>
      <c r="L364" s="118"/>
      <c r="M364" s="165"/>
      <c r="N364" s="165"/>
      <c r="O364" s="165"/>
      <c r="P364" s="165"/>
      <c r="Q364" s="118"/>
      <c r="R364" s="165"/>
      <c r="S364" s="165"/>
      <c r="T364" s="165"/>
      <c r="U364" s="165"/>
      <c r="V364" s="118"/>
      <c r="W364" s="165"/>
      <c r="X364" s="165"/>
      <c r="Y364" s="165"/>
      <c r="Z364" s="165"/>
      <c r="AA364" s="165"/>
      <c r="AB364" s="165"/>
      <c r="AC364" s="165"/>
      <c r="AD364" s="165"/>
      <c r="AE364" s="165"/>
      <c r="AF364" s="165"/>
      <c r="AG364" s="165"/>
      <c r="AH364" s="165"/>
      <c r="AI364" s="165"/>
      <c r="AK364" s="208"/>
      <c r="AL364" s="199" t="str">
        <f t="shared" si="191"/>
        <v>ns</v>
      </c>
      <c r="AM364" s="199"/>
      <c r="AN364" s="208"/>
      <c r="AO364" s="199" t="str">
        <f t="shared" si="192"/>
        <v>ns</v>
      </c>
      <c r="AP364" s="199"/>
      <c r="AQ364" s="208"/>
      <c r="AR364" s="199" t="str">
        <f t="shared" si="193"/>
        <v>ns</v>
      </c>
    </row>
    <row r="365" spans="1:51" ht="13">
      <c r="A365" s="26"/>
      <c r="B365" s="34" t="s">
        <v>54</v>
      </c>
      <c r="C365" s="113"/>
      <c r="D365" s="113"/>
      <c r="E365" s="113"/>
      <c r="F365" s="113"/>
      <c r="G365" s="118"/>
      <c r="H365" s="113"/>
      <c r="I365" s="113"/>
      <c r="J365" s="113"/>
      <c r="K365" s="113"/>
      <c r="L365" s="118"/>
      <c r="M365" s="165"/>
      <c r="N365" s="165"/>
      <c r="O365" s="165"/>
      <c r="P365" s="165"/>
      <c r="Q365" s="118"/>
      <c r="R365" s="165"/>
      <c r="S365" s="165"/>
      <c r="T365" s="165"/>
      <c r="U365" s="165"/>
      <c r="V365" s="118"/>
      <c r="W365" s="165"/>
      <c r="X365" s="165"/>
      <c r="Y365" s="165"/>
      <c r="Z365" s="165"/>
      <c r="AA365" s="165"/>
      <c r="AB365" s="165"/>
      <c r="AC365" s="165"/>
      <c r="AD365" s="165"/>
      <c r="AE365" s="165"/>
      <c r="AF365" s="165"/>
      <c r="AG365" s="165"/>
      <c r="AH365" s="165"/>
      <c r="AI365" s="165"/>
      <c r="AK365" s="208"/>
      <c r="AL365" s="199" t="str">
        <f t="shared" si="191"/>
        <v>ns</v>
      </c>
      <c r="AM365" s="199"/>
      <c r="AN365" s="208"/>
      <c r="AO365" s="199" t="str">
        <f t="shared" si="192"/>
        <v>ns</v>
      </c>
      <c r="AP365" s="199"/>
      <c r="AQ365" s="208"/>
      <c r="AR365" s="199" t="str">
        <f t="shared" si="193"/>
        <v>ns</v>
      </c>
    </row>
    <row r="366" spans="1:51" ht="13">
      <c r="A366" s="26"/>
      <c r="B366" s="33" t="s">
        <v>56</v>
      </c>
      <c r="C366" s="73"/>
      <c r="D366" s="73"/>
      <c r="E366" s="73"/>
      <c r="F366" s="73"/>
      <c r="G366" s="74"/>
      <c r="H366" s="73"/>
      <c r="I366" s="73"/>
      <c r="J366" s="73"/>
      <c r="K366" s="73"/>
      <c r="L366" s="74"/>
      <c r="M366" s="164"/>
      <c r="N366" s="164"/>
      <c r="O366" s="164"/>
      <c r="P366" s="164"/>
      <c r="Q366" s="74"/>
      <c r="R366" s="164"/>
      <c r="S366" s="164"/>
      <c r="T366" s="164"/>
      <c r="U366" s="164"/>
      <c r="V366" s="74"/>
      <c r="W366" s="164"/>
      <c r="X366" s="164"/>
      <c r="Y366" s="164"/>
      <c r="Z366" s="164"/>
      <c r="AA366" s="164"/>
      <c r="AB366" s="164"/>
      <c r="AC366" s="164"/>
      <c r="AD366" s="164"/>
      <c r="AE366" s="164"/>
      <c r="AF366" s="164"/>
      <c r="AG366" s="164"/>
      <c r="AH366" s="164"/>
      <c r="AI366" s="164"/>
      <c r="AK366" s="206"/>
      <c r="AL366" s="196" t="str">
        <f t="shared" si="191"/>
        <v>ns</v>
      </c>
      <c r="AM366" s="196"/>
      <c r="AN366" s="206"/>
      <c r="AO366" s="196" t="str">
        <f t="shared" si="192"/>
        <v>ns</v>
      </c>
      <c r="AP366" s="196"/>
      <c r="AQ366" s="206"/>
      <c r="AR366" s="196" t="str">
        <f t="shared" si="193"/>
        <v>ns</v>
      </c>
    </row>
    <row r="367" spans="1:51" ht="13">
      <c r="A367" s="26"/>
      <c r="B367" s="34" t="s">
        <v>58</v>
      </c>
      <c r="C367" s="113"/>
      <c r="D367" s="113"/>
      <c r="E367" s="113"/>
      <c r="F367" s="113"/>
      <c r="G367" s="118"/>
      <c r="H367" s="113"/>
      <c r="I367" s="113"/>
      <c r="J367" s="113"/>
      <c r="K367" s="113"/>
      <c r="L367" s="118"/>
      <c r="M367" s="165"/>
      <c r="N367" s="165"/>
      <c r="O367" s="165"/>
      <c r="P367" s="165"/>
      <c r="Q367" s="118"/>
      <c r="R367" s="165"/>
      <c r="S367" s="165"/>
      <c r="T367" s="165"/>
      <c r="U367" s="165"/>
      <c r="V367" s="118"/>
      <c r="W367" s="165"/>
      <c r="X367" s="165"/>
      <c r="Y367" s="165"/>
      <c r="Z367" s="165"/>
      <c r="AA367" s="165"/>
      <c r="AB367" s="165"/>
      <c r="AC367" s="165"/>
      <c r="AD367" s="165"/>
      <c r="AE367" s="165"/>
      <c r="AF367" s="165"/>
      <c r="AG367" s="165"/>
      <c r="AH367" s="165"/>
      <c r="AI367" s="165"/>
      <c r="AK367" s="208"/>
      <c r="AL367" s="199" t="str">
        <f t="shared" si="191"/>
        <v>ns</v>
      </c>
      <c r="AM367" s="199"/>
      <c r="AN367" s="208"/>
      <c r="AO367" s="199" t="str">
        <f t="shared" si="192"/>
        <v>ns</v>
      </c>
      <c r="AP367" s="199"/>
      <c r="AQ367" s="208"/>
      <c r="AR367" s="199" t="str">
        <f t="shared" si="193"/>
        <v>ns</v>
      </c>
    </row>
    <row r="368" spans="1:51" ht="13">
      <c r="A368" s="26"/>
      <c r="B368" s="34" t="s">
        <v>60</v>
      </c>
      <c r="C368" s="113">
        <v>363</v>
      </c>
      <c r="D368" s="113">
        <v>230</v>
      </c>
      <c r="E368" s="113">
        <v>250</v>
      </c>
      <c r="F368" s="113">
        <v>229</v>
      </c>
      <c r="G368" s="118">
        <v>1072</v>
      </c>
      <c r="H368" s="113">
        <v>0</v>
      </c>
      <c r="I368" s="113">
        <v>0</v>
      </c>
      <c r="J368" s="113">
        <v>0</v>
      </c>
      <c r="K368" s="113">
        <v>0</v>
      </c>
      <c r="L368" s="118">
        <v>0</v>
      </c>
      <c r="M368" s="165">
        <v>0</v>
      </c>
      <c r="N368" s="165">
        <v>0</v>
      </c>
      <c r="O368" s="165">
        <v>0</v>
      </c>
      <c r="P368" s="165">
        <v>0</v>
      </c>
      <c r="Q368" s="118">
        <v>0</v>
      </c>
      <c r="R368" s="165">
        <v>0</v>
      </c>
      <c r="S368" s="165">
        <v>0</v>
      </c>
      <c r="T368" s="165">
        <v>0</v>
      </c>
      <c r="U368" s="165">
        <v>0</v>
      </c>
      <c r="V368" s="118">
        <v>0</v>
      </c>
      <c r="W368" s="165">
        <v>0</v>
      </c>
      <c r="X368" s="165">
        <v>0</v>
      </c>
      <c r="Y368" s="165">
        <v>0</v>
      </c>
      <c r="Z368" s="165">
        <v>0</v>
      </c>
      <c r="AA368" s="165">
        <v>0</v>
      </c>
      <c r="AB368" s="165">
        <v>0</v>
      </c>
      <c r="AC368" s="165">
        <v>0</v>
      </c>
      <c r="AD368" s="165">
        <v>0</v>
      </c>
      <c r="AE368" s="165">
        <v>0</v>
      </c>
      <c r="AF368" s="165">
        <v>0</v>
      </c>
      <c r="AG368" s="165">
        <v>0</v>
      </c>
      <c r="AH368" s="165">
        <v>0</v>
      </c>
      <c r="AI368" s="165">
        <v>0</v>
      </c>
      <c r="AK368" s="208">
        <v>0</v>
      </c>
      <c r="AL368" s="199" t="str">
        <f t="shared" si="191"/>
        <v>ns</v>
      </c>
      <c r="AM368" s="199"/>
      <c r="AN368" s="208">
        <v>0</v>
      </c>
      <c r="AO368" s="199" t="str">
        <f t="shared" si="192"/>
        <v>ns</v>
      </c>
      <c r="AP368" s="199"/>
      <c r="AQ368" s="208">
        <v>0</v>
      </c>
      <c r="AR368" s="199" t="str">
        <f t="shared" si="193"/>
        <v>ns</v>
      </c>
    </row>
    <row r="369" spans="1:51" ht="13">
      <c r="A369" s="26"/>
      <c r="B369" s="33" t="s">
        <v>62</v>
      </c>
      <c r="C369" s="73">
        <v>363</v>
      </c>
      <c r="D369" s="73">
        <v>230</v>
      </c>
      <c r="E369" s="73">
        <v>250</v>
      </c>
      <c r="F369" s="73">
        <v>229</v>
      </c>
      <c r="G369" s="74">
        <v>1072</v>
      </c>
      <c r="H369" s="73">
        <v>0</v>
      </c>
      <c r="I369" s="73">
        <v>0</v>
      </c>
      <c r="J369" s="73">
        <v>0</v>
      </c>
      <c r="K369" s="73">
        <v>0</v>
      </c>
      <c r="L369" s="74">
        <v>0</v>
      </c>
      <c r="M369" s="164">
        <v>0</v>
      </c>
      <c r="N369" s="164">
        <v>0</v>
      </c>
      <c r="O369" s="164">
        <v>0</v>
      </c>
      <c r="P369" s="164">
        <v>0</v>
      </c>
      <c r="Q369" s="74">
        <v>0</v>
      </c>
      <c r="R369" s="164">
        <v>0</v>
      </c>
      <c r="S369" s="164">
        <v>0</v>
      </c>
      <c r="T369" s="164">
        <v>0</v>
      </c>
      <c r="U369" s="164">
        <v>0</v>
      </c>
      <c r="V369" s="74">
        <v>0</v>
      </c>
      <c r="W369" s="164">
        <v>0</v>
      </c>
      <c r="X369" s="164">
        <v>0</v>
      </c>
      <c r="Y369" s="164">
        <v>0</v>
      </c>
      <c r="Z369" s="164">
        <v>0</v>
      </c>
      <c r="AA369" s="164">
        <v>0</v>
      </c>
      <c r="AB369" s="164">
        <v>0</v>
      </c>
      <c r="AC369" s="164">
        <v>0</v>
      </c>
      <c r="AD369" s="164">
        <v>0</v>
      </c>
      <c r="AE369" s="164">
        <v>0</v>
      </c>
      <c r="AF369" s="164">
        <v>0</v>
      </c>
      <c r="AG369" s="164">
        <v>0</v>
      </c>
      <c r="AH369" s="164">
        <v>0</v>
      </c>
      <c r="AI369" s="164">
        <v>0</v>
      </c>
      <c r="AK369" s="206">
        <v>0</v>
      </c>
      <c r="AL369" s="196" t="str">
        <f t="shared" si="191"/>
        <v>ns</v>
      </c>
      <c r="AM369" s="196"/>
      <c r="AN369" s="206">
        <v>0</v>
      </c>
      <c r="AO369" s="196" t="str">
        <f t="shared" si="192"/>
        <v>ns</v>
      </c>
      <c r="AP369" s="196"/>
      <c r="AQ369" s="206">
        <v>0</v>
      </c>
      <c r="AR369" s="196" t="str">
        <f t="shared" si="193"/>
        <v>ns</v>
      </c>
    </row>
    <row r="370" spans="1:51" ht="13">
      <c r="A370" s="26"/>
      <c r="B370" s="34" t="s">
        <v>64</v>
      </c>
      <c r="C370" s="113"/>
      <c r="D370" s="113"/>
      <c r="E370" s="113"/>
      <c r="F370" s="113"/>
      <c r="G370" s="118">
        <v>0</v>
      </c>
      <c r="H370" s="113"/>
      <c r="I370" s="113"/>
      <c r="J370" s="113"/>
      <c r="K370" s="113"/>
      <c r="L370" s="118"/>
      <c r="M370" s="165"/>
      <c r="N370" s="165"/>
      <c r="O370" s="165"/>
      <c r="P370" s="165"/>
      <c r="Q370" s="118"/>
      <c r="R370" s="165"/>
      <c r="S370" s="165"/>
      <c r="T370" s="165"/>
      <c r="U370" s="165"/>
      <c r="V370" s="118"/>
      <c r="W370" s="165"/>
      <c r="X370" s="165"/>
      <c r="Y370" s="165"/>
      <c r="Z370" s="165"/>
      <c r="AA370" s="165"/>
      <c r="AB370" s="165"/>
      <c r="AC370" s="165"/>
      <c r="AD370" s="165"/>
      <c r="AE370" s="165"/>
      <c r="AF370" s="165"/>
      <c r="AG370" s="165"/>
      <c r="AH370" s="165"/>
      <c r="AI370" s="165"/>
      <c r="AK370" s="208"/>
      <c r="AL370" s="199" t="str">
        <f t="shared" si="191"/>
        <v>ns</v>
      </c>
      <c r="AM370" s="199"/>
      <c r="AN370" s="208"/>
      <c r="AO370" s="199" t="str">
        <f t="shared" si="192"/>
        <v>ns</v>
      </c>
      <c r="AP370" s="199"/>
      <c r="AQ370" s="208"/>
      <c r="AR370" s="199" t="str">
        <f t="shared" si="193"/>
        <v>ns</v>
      </c>
    </row>
    <row r="371" spans="1:51" ht="13">
      <c r="A371" s="26"/>
      <c r="B371" s="41" t="s">
        <v>66</v>
      </c>
      <c r="C371" s="74">
        <v>363</v>
      </c>
      <c r="D371" s="74">
        <v>230</v>
      </c>
      <c r="E371" s="74">
        <v>250</v>
      </c>
      <c r="F371" s="74">
        <v>229</v>
      </c>
      <c r="G371" s="74">
        <v>1072</v>
      </c>
      <c r="H371" s="74">
        <v>0</v>
      </c>
      <c r="I371" s="74">
        <v>0</v>
      </c>
      <c r="J371" s="74">
        <v>0</v>
      </c>
      <c r="K371" s="74">
        <v>0</v>
      </c>
      <c r="L371" s="74">
        <v>0</v>
      </c>
      <c r="M371" s="167">
        <v>0</v>
      </c>
      <c r="N371" s="167">
        <v>0</v>
      </c>
      <c r="O371" s="167">
        <v>0</v>
      </c>
      <c r="P371" s="167">
        <v>0</v>
      </c>
      <c r="Q371" s="74">
        <v>0</v>
      </c>
      <c r="R371" s="167">
        <v>0</v>
      </c>
      <c r="S371" s="167">
        <v>0</v>
      </c>
      <c r="T371" s="167">
        <v>0</v>
      </c>
      <c r="U371" s="167">
        <v>0</v>
      </c>
      <c r="V371" s="74">
        <v>0</v>
      </c>
      <c r="W371" s="167">
        <v>0</v>
      </c>
      <c r="X371" s="167">
        <v>0</v>
      </c>
      <c r="Y371" s="167">
        <v>0</v>
      </c>
      <c r="Z371" s="167">
        <v>0</v>
      </c>
      <c r="AA371" s="167">
        <v>0</v>
      </c>
      <c r="AB371" s="167">
        <v>0</v>
      </c>
      <c r="AC371" s="167">
        <v>0</v>
      </c>
      <c r="AD371" s="167">
        <v>0</v>
      </c>
      <c r="AE371" s="167">
        <v>0</v>
      </c>
      <c r="AF371" s="167">
        <v>0</v>
      </c>
      <c r="AG371" s="167">
        <v>0</v>
      </c>
      <c r="AH371" s="167">
        <v>0</v>
      </c>
      <c r="AI371" s="167">
        <v>0</v>
      </c>
      <c r="AK371" s="206">
        <v>0</v>
      </c>
      <c r="AL371" s="196" t="str">
        <f t="shared" si="191"/>
        <v>ns</v>
      </c>
      <c r="AM371" s="196"/>
      <c r="AN371" s="206">
        <v>0</v>
      </c>
      <c r="AO371" s="196" t="str">
        <f t="shared" si="192"/>
        <v>ns</v>
      </c>
      <c r="AP371" s="196"/>
      <c r="AQ371" s="206">
        <v>0</v>
      </c>
      <c r="AR371" s="196" t="str">
        <f t="shared" si="193"/>
        <v>ns</v>
      </c>
    </row>
    <row r="372" spans="1:51" ht="13">
      <c r="A372" s="135" t="s">
        <v>384</v>
      </c>
      <c r="B372" s="36" t="s">
        <v>385</v>
      </c>
      <c r="C372" s="110">
        <v>-21.5</v>
      </c>
      <c r="D372" s="110">
        <v>-6.5</v>
      </c>
      <c r="E372" s="110">
        <v>2</v>
      </c>
      <c r="F372" s="111">
        <v>26</v>
      </c>
      <c r="G372" s="112">
        <v>0</v>
      </c>
      <c r="H372" s="111">
        <v>0</v>
      </c>
      <c r="I372" s="111">
        <v>0</v>
      </c>
      <c r="J372" s="111">
        <v>0</v>
      </c>
      <c r="K372" s="111">
        <v>0</v>
      </c>
      <c r="L372" s="112">
        <v>0</v>
      </c>
      <c r="M372" s="111">
        <v>0</v>
      </c>
      <c r="N372" s="111">
        <v>0</v>
      </c>
      <c r="O372" s="111">
        <v>0</v>
      </c>
      <c r="P372" s="111">
        <v>0</v>
      </c>
      <c r="Q372" s="112">
        <v>0</v>
      </c>
      <c r="R372" s="111">
        <v>0</v>
      </c>
      <c r="S372" s="111">
        <v>0</v>
      </c>
      <c r="T372" s="111">
        <v>0</v>
      </c>
      <c r="U372" s="111">
        <v>0</v>
      </c>
      <c r="V372" s="112">
        <v>0</v>
      </c>
      <c r="W372" s="111">
        <v>0</v>
      </c>
      <c r="X372" s="111">
        <v>0</v>
      </c>
      <c r="Y372" s="111">
        <v>0</v>
      </c>
      <c r="Z372" s="111">
        <v>0</v>
      </c>
      <c r="AA372" s="111">
        <v>0</v>
      </c>
      <c r="AB372" s="111">
        <v>0</v>
      </c>
      <c r="AC372" s="111">
        <v>0</v>
      </c>
      <c r="AD372" s="111">
        <v>0</v>
      </c>
      <c r="AE372" s="111">
        <v>0</v>
      </c>
      <c r="AF372" s="111">
        <v>0</v>
      </c>
      <c r="AG372" s="111">
        <v>0</v>
      </c>
      <c r="AH372" s="111">
        <v>0</v>
      </c>
      <c r="AI372" s="111">
        <v>0</v>
      </c>
      <c r="AK372" s="200">
        <v>0</v>
      </c>
      <c r="AL372" s="201" t="str">
        <f t="shared" si="191"/>
        <v>ns</v>
      </c>
      <c r="AM372" s="201"/>
      <c r="AN372" s="200">
        <v>0</v>
      </c>
      <c r="AO372" s="201" t="str">
        <f t="shared" si="192"/>
        <v>ns</v>
      </c>
      <c r="AP372" s="201"/>
      <c r="AQ372" s="200">
        <v>0</v>
      </c>
      <c r="AR372" s="201" t="str">
        <f t="shared" si="193"/>
        <v>ns</v>
      </c>
      <c r="AS372" s="202"/>
      <c r="AT372" s="202"/>
      <c r="AU372" s="202"/>
      <c r="AV372" s="202"/>
      <c r="AW372" s="202"/>
      <c r="AX372" s="202"/>
      <c r="AY372" s="202"/>
    </row>
    <row r="373" spans="1:51" ht="13">
      <c r="A373" s="26"/>
      <c r="B373" s="137"/>
      <c r="C373" s="125"/>
      <c r="D373" s="125"/>
      <c r="E373" s="125"/>
      <c r="F373" s="138"/>
      <c r="G373" s="138"/>
      <c r="H373" s="138"/>
      <c r="I373" s="138"/>
      <c r="J373" s="138"/>
      <c r="K373" s="138"/>
      <c r="L373" s="138"/>
      <c r="M373" s="192"/>
      <c r="N373" s="192"/>
      <c r="O373" s="192"/>
      <c r="P373" s="192"/>
      <c r="Q373" s="138"/>
      <c r="R373" s="192"/>
      <c r="S373" s="192"/>
      <c r="T373" s="192"/>
      <c r="U373" s="192"/>
      <c r="V373" s="138"/>
      <c r="W373" s="192"/>
      <c r="X373" s="192"/>
      <c r="Y373" s="192"/>
      <c r="Z373" s="192"/>
      <c r="AA373" s="192"/>
      <c r="AB373" s="192"/>
      <c r="AC373" s="192"/>
      <c r="AD373" s="192"/>
      <c r="AE373" s="192"/>
      <c r="AF373" s="192"/>
      <c r="AG373" s="192"/>
      <c r="AH373" s="192"/>
      <c r="AI373" s="192"/>
      <c r="AK373" s="222"/>
      <c r="AL373" s="205"/>
      <c r="AM373" s="205"/>
      <c r="AN373" s="222"/>
      <c r="AO373" s="205"/>
      <c r="AP373" s="205"/>
      <c r="AQ373" s="222"/>
      <c r="AR373" s="205"/>
      <c r="AS373" s="228"/>
      <c r="AT373" s="228"/>
      <c r="AU373" s="228"/>
      <c r="AV373" s="228"/>
      <c r="AW373" s="228"/>
      <c r="AX373" s="228"/>
      <c r="AY373" s="228"/>
    </row>
    <row r="374" spans="1:51" ht="13">
      <c r="A374" s="26"/>
      <c r="B374" s="137"/>
      <c r="C374" s="125"/>
      <c r="D374" s="125"/>
      <c r="E374" s="125"/>
      <c r="F374" s="138"/>
      <c r="G374" s="138"/>
      <c r="H374" s="138"/>
      <c r="I374" s="138"/>
      <c r="J374" s="138"/>
      <c r="K374" s="138"/>
      <c r="L374" s="138"/>
      <c r="M374" s="192"/>
      <c r="N374" s="192"/>
      <c r="O374" s="192"/>
      <c r="P374" s="192"/>
      <c r="Q374" s="138"/>
      <c r="R374" s="192"/>
      <c r="S374" s="192"/>
      <c r="T374" s="192"/>
      <c r="U374" s="192"/>
      <c r="V374" s="138"/>
      <c r="W374" s="192"/>
      <c r="X374" s="192"/>
      <c r="Y374" s="192"/>
      <c r="Z374" s="192"/>
      <c r="AA374" s="192"/>
      <c r="AB374" s="192"/>
      <c r="AC374" s="192"/>
      <c r="AD374" s="192"/>
      <c r="AE374" s="192"/>
      <c r="AF374" s="192"/>
      <c r="AG374" s="192"/>
      <c r="AH374" s="192"/>
      <c r="AI374" s="192"/>
      <c r="AK374" s="222"/>
      <c r="AL374" s="205"/>
      <c r="AM374" s="205"/>
      <c r="AN374" s="222"/>
      <c r="AO374" s="205"/>
      <c r="AP374" s="205"/>
      <c r="AQ374" s="222"/>
      <c r="AR374" s="205"/>
      <c r="AS374" s="228"/>
      <c r="AT374" s="228"/>
      <c r="AU374" s="228"/>
      <c r="AV374" s="228"/>
      <c r="AW374" s="228"/>
      <c r="AX374" s="228"/>
      <c r="AY374" s="228"/>
    </row>
    <row r="375" spans="1:51" ht="16" thickBot="1">
      <c r="A375" s="26"/>
      <c r="B375" s="29" t="s">
        <v>386</v>
      </c>
      <c r="C375" s="102"/>
      <c r="D375" s="102"/>
      <c r="E375" s="102"/>
      <c r="F375" s="102"/>
      <c r="G375" s="102"/>
      <c r="H375" s="102"/>
      <c r="I375" s="102"/>
      <c r="J375" s="102"/>
      <c r="K375" s="102"/>
      <c r="L375" s="102"/>
      <c r="M375" s="158"/>
      <c r="N375" s="158"/>
      <c r="O375" s="158"/>
      <c r="P375" s="158"/>
      <c r="Q375" s="102"/>
      <c r="R375" s="158"/>
      <c r="S375" s="158"/>
      <c r="T375" s="158"/>
      <c r="U375" s="158"/>
      <c r="V375" s="102"/>
      <c r="W375" s="158"/>
      <c r="X375" s="158"/>
      <c r="Y375" s="158"/>
      <c r="Z375" s="158"/>
      <c r="AA375" s="158"/>
      <c r="AB375" s="158"/>
      <c r="AC375" s="158"/>
      <c r="AD375" s="158"/>
      <c r="AE375" s="158"/>
      <c r="AF375" s="158"/>
      <c r="AG375" s="158"/>
      <c r="AH375" s="158"/>
      <c r="AI375" s="158"/>
      <c r="AK375" s="159"/>
      <c r="AL375" s="160"/>
      <c r="AM375" s="160"/>
      <c r="AN375" s="159"/>
      <c r="AO375" s="160"/>
      <c r="AP375" s="160"/>
      <c r="AQ375" s="159"/>
      <c r="AR375" s="160"/>
    </row>
    <row r="376" spans="1:51" ht="13">
      <c r="A376" s="26"/>
      <c r="H376" s="100"/>
      <c r="I376" s="100"/>
      <c r="J376" s="100"/>
      <c r="K376" s="100"/>
      <c r="L376" s="100"/>
      <c r="M376" s="156"/>
      <c r="N376" s="156"/>
      <c r="O376" s="156"/>
      <c r="P376" s="156"/>
      <c r="Q376" s="100"/>
      <c r="R376" s="156"/>
      <c r="S376" s="156"/>
      <c r="T376" s="156"/>
      <c r="U376" s="156"/>
      <c r="V376" s="100"/>
      <c r="W376" s="156"/>
      <c r="X376" s="156"/>
      <c r="Y376" s="156"/>
      <c r="Z376" s="156"/>
      <c r="AA376" s="156"/>
      <c r="AB376" s="156"/>
      <c r="AC376" s="156"/>
      <c r="AD376" s="156"/>
      <c r="AE376" s="156"/>
      <c r="AF376" s="156"/>
      <c r="AG376" s="156"/>
      <c r="AH376" s="156"/>
      <c r="AI376" s="156"/>
      <c r="AL376" s="143"/>
      <c r="AM376" s="143"/>
      <c r="AO376" s="143"/>
      <c r="AP376" s="143"/>
      <c r="AR376" s="143"/>
    </row>
    <row r="377" spans="1:51" ht="26">
      <c r="A377" s="26"/>
      <c r="B377" s="30" t="s">
        <v>36</v>
      </c>
      <c r="C377" s="70" t="s">
        <v>112</v>
      </c>
      <c r="D377" s="70" t="s">
        <v>113</v>
      </c>
      <c r="E377" s="70" t="s">
        <v>114</v>
      </c>
      <c r="F377" s="70" t="s">
        <v>115</v>
      </c>
      <c r="G377" s="70" t="s">
        <v>116</v>
      </c>
      <c r="H377" s="70" t="str">
        <f t="shared" ref="H377:AI377" si="194">H$14</f>
        <v>Q1-16
Stated</v>
      </c>
      <c r="I377" s="70" t="str">
        <f t="shared" si="194"/>
        <v>Q2-16
Stated</v>
      </c>
      <c r="J377" s="70" t="str">
        <f t="shared" si="194"/>
        <v>Q3-16
Stated</v>
      </c>
      <c r="K377" s="70" t="str">
        <f t="shared" si="194"/>
        <v>Q4-16
Stated</v>
      </c>
      <c r="L377" s="70" t="str">
        <f t="shared" si="194"/>
        <v>FY-2016
Stated</v>
      </c>
      <c r="M377" s="69" t="str">
        <f t="shared" si="194"/>
        <v>Q1-17
Stated</v>
      </c>
      <c r="N377" s="69" t="str">
        <f t="shared" si="194"/>
        <v>Q2-17
Stated</v>
      </c>
      <c r="O377" s="69" t="str">
        <f t="shared" si="194"/>
        <v>Q3-17
Stated</v>
      </c>
      <c r="P377" s="69" t="str">
        <f t="shared" si="194"/>
        <v>Q4-17
Stated</v>
      </c>
      <c r="Q377" s="70" t="str">
        <f t="shared" si="194"/>
        <v>FY-2017
Stated</v>
      </c>
      <c r="R377" s="69" t="str">
        <f t="shared" si="194"/>
        <v>Q1-18
Stated</v>
      </c>
      <c r="S377" s="69" t="str">
        <f t="shared" si="194"/>
        <v>Q2-18
Stated</v>
      </c>
      <c r="T377" s="69" t="str">
        <f t="shared" si="194"/>
        <v>Q3-18
Stated</v>
      </c>
      <c r="U377" s="69" t="str">
        <f t="shared" si="194"/>
        <v>Q4-18
Stated</v>
      </c>
      <c r="V377" s="70" t="str">
        <f t="shared" si="194"/>
        <v>FY-2018
Stated</v>
      </c>
      <c r="W377" s="69" t="str">
        <f t="shared" si="194"/>
        <v>Q1-19
Stated</v>
      </c>
      <c r="X377" s="69" t="str">
        <f t="shared" si="194"/>
        <v>Q2-19
Stated</v>
      </c>
      <c r="Y377" s="69" t="str">
        <f t="shared" si="194"/>
        <v>Q3-19
Stated</v>
      </c>
      <c r="Z377" s="69" t="str">
        <f t="shared" si="194"/>
        <v>Q4-19
Stated</v>
      </c>
      <c r="AA377" s="69" t="str">
        <f t="shared" si="194"/>
        <v>FY-2019
Stated</v>
      </c>
      <c r="AB377" s="69" t="str">
        <f t="shared" si="194"/>
        <v>Q1-20
Stated</v>
      </c>
      <c r="AC377" s="69" t="str">
        <f t="shared" si="194"/>
        <v>Q2-20
Stated</v>
      </c>
      <c r="AD377" s="69" t="str">
        <f t="shared" si="194"/>
        <v>Q3-20
Stated</v>
      </c>
      <c r="AE377" s="69" t="str">
        <f t="shared" si="194"/>
        <v>Q4-20
Stated</v>
      </c>
      <c r="AF377" s="69" t="str">
        <f t="shared" si="194"/>
        <v>FY-2020
Stated</v>
      </c>
      <c r="AG377" s="69" t="str">
        <f t="shared" si="194"/>
        <v>Q1-21
Stated</v>
      </c>
      <c r="AH377" s="69" t="str">
        <f t="shared" si="194"/>
        <v>Q2-21
Stated</v>
      </c>
      <c r="AI377" s="69" t="str">
        <f t="shared" si="194"/>
        <v>Q3-21
Stated</v>
      </c>
      <c r="AK377" s="162" t="str">
        <f t="shared" ref="AK377" si="195">AK$14</f>
        <v>Q3-20
Stated</v>
      </c>
      <c r="AL377" s="163" t="str">
        <f>AL$14</f>
        <v>Q3/Q3</v>
      </c>
      <c r="AM377" s="163"/>
      <c r="AN377" s="162" t="str">
        <f>AN$14</f>
        <v>Q2-21
Stated</v>
      </c>
      <c r="AO377" s="163" t="str">
        <f>AO$14</f>
        <v>Q3/Q2</v>
      </c>
      <c r="AP377" s="163"/>
      <c r="AQ377" s="162" t="str">
        <f>AQ$14</f>
        <v>9M-21
Stated</v>
      </c>
      <c r="AR377" s="163" t="str">
        <f>AR$14</f>
        <v>9M/9M</v>
      </c>
    </row>
    <row r="378" spans="1:51" ht="13">
      <c r="A378" s="26"/>
      <c r="B378" s="31"/>
      <c r="H378" s="100"/>
      <c r="I378" s="100"/>
      <c r="J378" s="100"/>
      <c r="K378" s="100"/>
      <c r="L378" s="100"/>
      <c r="M378" s="156"/>
      <c r="N378" s="156"/>
      <c r="O378" s="156"/>
      <c r="P378" s="156"/>
      <c r="Q378" s="100"/>
      <c r="R378" s="156"/>
      <c r="S378" s="156"/>
      <c r="T378" s="156"/>
      <c r="U378" s="156"/>
      <c r="V378" s="100"/>
      <c r="W378" s="156"/>
      <c r="X378" s="156"/>
      <c r="Y378" s="156"/>
      <c r="Z378" s="156"/>
      <c r="AA378" s="156"/>
      <c r="AB378" s="156"/>
      <c r="AC378" s="156"/>
      <c r="AD378" s="156"/>
      <c r="AE378" s="156"/>
      <c r="AF378" s="156"/>
      <c r="AG378" s="156"/>
      <c r="AH378" s="156"/>
      <c r="AI378" s="156"/>
      <c r="AL378" s="205"/>
      <c r="AM378" s="205"/>
      <c r="AO378" s="205"/>
      <c r="AP378" s="205"/>
      <c r="AR378" s="205"/>
    </row>
    <row r="379" spans="1:51" ht="13">
      <c r="A379" s="120" t="s">
        <v>387</v>
      </c>
      <c r="B379" s="44" t="s">
        <v>38</v>
      </c>
      <c r="C379" s="121">
        <v>-437</v>
      </c>
      <c r="D379" s="121">
        <v>-332</v>
      </c>
      <c r="E379" s="121">
        <v>-500</v>
      </c>
      <c r="F379" s="121">
        <v>-90</v>
      </c>
      <c r="G379" s="90">
        <v>-1359</v>
      </c>
      <c r="H379" s="121">
        <v>-705.82957036376399</v>
      </c>
      <c r="I379" s="121">
        <v>101.77681212531</v>
      </c>
      <c r="J379" s="121">
        <v>-624.22137826086202</v>
      </c>
      <c r="K379" s="173">
        <v>-119.75317266806999</v>
      </c>
      <c r="L379" s="90">
        <v>-1348.0273091673901</v>
      </c>
      <c r="M379" s="174">
        <v>-166.431065551871</v>
      </c>
      <c r="N379" s="174">
        <v>-53.653533950680099</v>
      </c>
      <c r="O379" s="174">
        <v>-106.290801638299</v>
      </c>
      <c r="P379" s="174">
        <v>-329.25092874599397</v>
      </c>
      <c r="Q379" s="90">
        <v>-655.626329886843</v>
      </c>
      <c r="R379" s="174">
        <v>-112.428008332899</v>
      </c>
      <c r="S379" s="174">
        <v>-6.4657819252278204</v>
      </c>
      <c r="T379" s="174">
        <v>-162.46595398889201</v>
      </c>
      <c r="U379" s="174">
        <v>-63.008456540951897</v>
      </c>
      <c r="V379" s="90">
        <v>-344.36820078797001</v>
      </c>
      <c r="W379" s="174">
        <v>-171.302502636745</v>
      </c>
      <c r="X379" s="174">
        <v>-85.079027750801899</v>
      </c>
      <c r="Y379" s="174">
        <v>-99.540420187914805</v>
      </c>
      <c r="Z379" s="174">
        <v>-141.05585747927</v>
      </c>
      <c r="AA379" s="90">
        <v>-496.97780805473201</v>
      </c>
      <c r="AB379" s="174">
        <v>99.115221737064203</v>
      </c>
      <c r="AC379" s="174">
        <v>-265.69428838972601</v>
      </c>
      <c r="AD379" s="174">
        <v>-3.4508892235882702</v>
      </c>
      <c r="AE379" s="174">
        <v>-68.341716729620003</v>
      </c>
      <c r="AF379" s="90">
        <v>-238.37167260587</v>
      </c>
      <c r="AG379" s="174">
        <v>13.967157976213599</v>
      </c>
      <c r="AH379" s="174">
        <v>104.656559742119</v>
      </c>
      <c r="AI379" s="174">
        <v>0.12673125964771201</v>
      </c>
      <c r="AK379" s="212">
        <v>-3.4508892235882702</v>
      </c>
      <c r="AL379" s="196" t="str">
        <f>IF(ISERROR($AH379/AK379),"ns",IF($AI379/AK379&gt;200%,"x"&amp;(ROUND($AI379/AK379,1)),IF($AI379/AK379&lt;0,"ns",$AI379/AK379-1)))</f>
        <v>ns</v>
      </c>
      <c r="AM379" s="213"/>
      <c r="AN379" s="212">
        <v>104.656559742119</v>
      </c>
      <c r="AO379" s="196">
        <f>IF(ISERROR($AI379/AN379),"ns",IF($AI379/AN379&gt;200%,"x"&amp;(ROUND($AI379/AN379,1)),IF($AI379/AN379&lt;0,"ns",$AI379/AN379-1)))</f>
        <v>-0.99878907485627288</v>
      </c>
      <c r="AP379" s="213"/>
      <c r="AQ379" s="212">
        <v>118.75044897798</v>
      </c>
      <c r="AR379" s="196" t="str">
        <f>IF(ISERROR($AQ379/(AB379+AC379+AD379)),"ns",IF($AQ379/(AB379+AC379+AD379)&gt;200%,"x"&amp;(ROUND($AQ379/(AB379+AC379+AD379),1)),IF($AQ379/(AB379+AC379+AD379)&lt;0,"ns",$AQ379/(AB379+AC379+AD379)-1)))</f>
        <v>ns</v>
      </c>
      <c r="AS379" s="214"/>
      <c r="AT379" s="214"/>
      <c r="AU379" s="214"/>
      <c r="AV379" s="214" t="b">
        <f t="shared" ref="AV379:AV397" si="196">AK379=AC379</f>
        <v>0</v>
      </c>
      <c r="AW379" s="214" t="b">
        <f t="shared" ref="AW379:AW397" si="197">AN379=AG379</f>
        <v>0</v>
      </c>
      <c r="AX379" s="214" t="b">
        <f t="shared" ref="AX379:AX397" si="198">ROUND(AQ379,2)=ROUND((AG379+AH379),2)</f>
        <v>0</v>
      </c>
      <c r="AY379" s="214" t="b">
        <f t="shared" ref="AY379:AY397" si="199">ROUND(AQ379,2)=ROUND((AG:AG+AH:AH),2)</f>
        <v>0</v>
      </c>
    </row>
    <row r="380" spans="1:51" ht="13">
      <c r="A380" s="122" t="s">
        <v>388</v>
      </c>
      <c r="B380" s="36" t="s">
        <v>389</v>
      </c>
      <c r="C380" s="139">
        <v>-31</v>
      </c>
      <c r="D380" s="139">
        <v>229</v>
      </c>
      <c r="E380" s="139">
        <v>-26</v>
      </c>
      <c r="F380" s="139">
        <v>100</v>
      </c>
      <c r="G380" s="140">
        <v>272</v>
      </c>
      <c r="H380" s="139">
        <v>19</v>
      </c>
      <c r="I380" s="139">
        <v>19.149999999999999</v>
      </c>
      <c r="J380" s="139">
        <v>-280.99</v>
      </c>
      <c r="K380" s="193">
        <v>103.46099999999998</v>
      </c>
      <c r="L380" s="140">
        <v>-158.37900000000002</v>
      </c>
      <c r="M380" s="194">
        <v>-8.4480000000000075</v>
      </c>
      <c r="N380" s="194">
        <v>-96.61</v>
      </c>
      <c r="O380" s="194">
        <v>-15.577000000000018</v>
      </c>
      <c r="P380" s="194">
        <v>-95.376999999999995</v>
      </c>
      <c r="Q380" s="140">
        <v>-207.56400000000002</v>
      </c>
      <c r="R380" s="194">
        <v>0</v>
      </c>
      <c r="S380" s="194">
        <v>0</v>
      </c>
      <c r="T380" s="194">
        <v>0</v>
      </c>
      <c r="U380" s="194">
        <v>0</v>
      </c>
      <c r="V380" s="140">
        <v>0</v>
      </c>
      <c r="W380" s="194">
        <v>0</v>
      </c>
      <c r="X380" s="194">
        <v>0</v>
      </c>
      <c r="Y380" s="194">
        <v>0</v>
      </c>
      <c r="Z380" s="194">
        <v>0</v>
      </c>
      <c r="AA380" s="140">
        <v>0</v>
      </c>
      <c r="AB380" s="194">
        <v>0</v>
      </c>
      <c r="AC380" s="194">
        <v>0</v>
      </c>
      <c r="AD380" s="194">
        <v>0</v>
      </c>
      <c r="AE380" s="194">
        <v>0</v>
      </c>
      <c r="AF380" s="140">
        <v>0</v>
      </c>
      <c r="AG380" s="194">
        <v>0</v>
      </c>
      <c r="AH380" s="194">
        <v>0</v>
      </c>
      <c r="AI380" s="194">
        <v>0</v>
      </c>
      <c r="AK380" s="229">
        <v>0</v>
      </c>
      <c r="AL380" s="196" t="str">
        <f t="shared" ref="AL380:AL397" si="200">IF(ISERROR($AH380/AK380),"ns",IF($AI380/AK380&gt;200%,"x"&amp;(ROUND($AI380/AK380,1)),IF($AI380/AK380&lt;0,"ns",$AI380/AK380-1)))</f>
        <v>ns</v>
      </c>
      <c r="AM380" s="216"/>
      <c r="AN380" s="229">
        <v>0</v>
      </c>
      <c r="AO380" s="196" t="str">
        <f t="shared" ref="AO380:AO397" si="201">IF(ISERROR($AI380/AN380),"ns",IF($AI380/AN380&gt;200%,"x"&amp;(ROUND($AI380/AN380,1)),IF($AI380/AN380&lt;0,"ns",$AI380/AN380-1)))</f>
        <v>ns</v>
      </c>
      <c r="AP380" s="216"/>
      <c r="AQ380" s="229">
        <v>0</v>
      </c>
      <c r="AR380" s="196" t="str">
        <f t="shared" ref="AR380:AR397" si="202">IF(ISERROR($AQ380/(AB380+AC380+AD380)),"ns",IF($AQ380/(AB380+AC380+AD380)&gt;200%,"x"&amp;(ROUND($AQ380/(AB380+AC380+AD380),1)),IF($AQ380/(AB380+AC380+AD380)&lt;0,"ns",$AQ380/(AB380+AC380+AD380)-1)))</f>
        <v>ns</v>
      </c>
      <c r="AS380" s="214"/>
      <c r="AT380" s="214"/>
      <c r="AU380" s="214"/>
      <c r="AV380" s="214" t="b">
        <f t="shared" si="196"/>
        <v>1</v>
      </c>
      <c r="AW380" s="214" t="b">
        <f t="shared" si="197"/>
        <v>1</v>
      </c>
      <c r="AX380" s="214" t="b">
        <f t="shared" si="198"/>
        <v>1</v>
      </c>
      <c r="AY380" s="214" t="b">
        <f t="shared" si="199"/>
        <v>1</v>
      </c>
    </row>
    <row r="381" spans="1:51" ht="13">
      <c r="A381" s="122" t="s">
        <v>390</v>
      </c>
      <c r="B381" s="46" t="s">
        <v>70</v>
      </c>
      <c r="C381" s="123"/>
      <c r="D381" s="123"/>
      <c r="E381" s="123"/>
      <c r="F381" s="123"/>
      <c r="G381" s="91">
        <v>0</v>
      </c>
      <c r="H381" s="123">
        <v>0</v>
      </c>
      <c r="I381" s="123">
        <v>0</v>
      </c>
      <c r="J381" s="123">
        <v>0</v>
      </c>
      <c r="K381" s="175">
        <v>-66.260000000000005</v>
      </c>
      <c r="L381" s="91">
        <v>-66.260000000000005</v>
      </c>
      <c r="M381" s="176">
        <v>2</v>
      </c>
      <c r="N381" s="176">
        <v>120</v>
      </c>
      <c r="O381" s="176">
        <v>31.789000000000001</v>
      </c>
      <c r="P381" s="176">
        <v>2.5630000000000002</v>
      </c>
      <c r="Q381" s="91">
        <v>154.352</v>
      </c>
      <c r="R381" s="176">
        <v>0</v>
      </c>
      <c r="S381" s="176">
        <v>0</v>
      </c>
      <c r="T381" s="176">
        <v>-9.3960000000000008</v>
      </c>
      <c r="U381" s="176">
        <v>6.1970000000000001</v>
      </c>
      <c r="V381" s="91">
        <v>-3.1990000000000007</v>
      </c>
      <c r="W381" s="176">
        <v>-12.571999999999999</v>
      </c>
      <c r="X381" s="176">
        <v>-15.006</v>
      </c>
      <c r="Y381" s="176">
        <v>-30.363</v>
      </c>
      <c r="Z381" s="176">
        <v>-32.008000000000003</v>
      </c>
      <c r="AA381" s="91">
        <v>-77.37700000000001</v>
      </c>
      <c r="AB381" s="176">
        <v>-29.255143</v>
      </c>
      <c r="AC381" s="176">
        <v>-16.447282999999999</v>
      </c>
      <c r="AD381" s="176">
        <v>-4.0223110000000002</v>
      </c>
      <c r="AE381" s="176">
        <v>-14.493489</v>
      </c>
      <c r="AF381" s="91">
        <v>-34.963082999999997</v>
      </c>
      <c r="AG381" s="176">
        <v>-3.9759139999999999</v>
      </c>
      <c r="AH381" s="176">
        <v>4.4474429999999998</v>
      </c>
      <c r="AI381" s="176">
        <v>0</v>
      </c>
      <c r="AK381" s="215">
        <v>-4.0223110000000002</v>
      </c>
      <c r="AL381" s="196">
        <f t="shared" si="200"/>
        <v>-1</v>
      </c>
      <c r="AM381" s="216"/>
      <c r="AN381" s="215">
        <v>4.4474429999999998</v>
      </c>
      <c r="AO381" s="196">
        <f t="shared" si="201"/>
        <v>-1</v>
      </c>
      <c r="AP381" s="216"/>
      <c r="AQ381" s="215">
        <v>0.47152899999999986</v>
      </c>
      <c r="AR381" s="196" t="str">
        <f t="shared" si="202"/>
        <v>ns</v>
      </c>
      <c r="AS381" s="214"/>
      <c r="AT381" s="214"/>
      <c r="AU381" s="214"/>
      <c r="AV381" s="214" t="b">
        <f t="shared" si="196"/>
        <v>0</v>
      </c>
      <c r="AW381" s="214" t="b">
        <f t="shared" si="197"/>
        <v>0</v>
      </c>
      <c r="AX381" s="214" t="b">
        <f t="shared" si="198"/>
        <v>1</v>
      </c>
      <c r="AY381" s="214" t="b">
        <f t="shared" si="199"/>
        <v>1</v>
      </c>
    </row>
    <row r="382" spans="1:51" ht="13">
      <c r="A382" s="26" t="s">
        <v>391</v>
      </c>
      <c r="B382" s="34" t="s">
        <v>40</v>
      </c>
      <c r="C382" s="113">
        <v>-283</v>
      </c>
      <c r="D382" s="113">
        <v>-206</v>
      </c>
      <c r="E382" s="113">
        <v>-218</v>
      </c>
      <c r="F382" s="113">
        <v>-155</v>
      </c>
      <c r="G382" s="118">
        <v>-862</v>
      </c>
      <c r="H382" s="107">
        <v>-268.990429636236</v>
      </c>
      <c r="I382" s="107">
        <v>-199.79881212531001</v>
      </c>
      <c r="J382" s="107">
        <v>-182.676621739138</v>
      </c>
      <c r="K382" s="107">
        <v>-220.43682733193</v>
      </c>
      <c r="L382" s="108">
        <v>-871.90269083261398</v>
      </c>
      <c r="M382" s="107">
        <v>-273.49693444812902</v>
      </c>
      <c r="N382" s="107">
        <v>-204.28746604931999</v>
      </c>
      <c r="O382" s="107">
        <v>-184.240198361701</v>
      </c>
      <c r="P382" s="107">
        <v>-187.69207125400601</v>
      </c>
      <c r="Q382" s="108">
        <v>-849.71667011315697</v>
      </c>
      <c r="R382" s="107">
        <v>-251.05499166710101</v>
      </c>
      <c r="S382" s="107">
        <v>-185.59500991395899</v>
      </c>
      <c r="T382" s="107">
        <v>-211.56056390019799</v>
      </c>
      <c r="U382" s="107">
        <v>-256.07603870524002</v>
      </c>
      <c r="V382" s="108">
        <v>-904.28660418649804</v>
      </c>
      <c r="W382" s="107">
        <v>-254.17393977016701</v>
      </c>
      <c r="X382" s="107">
        <v>-210.422446581781</v>
      </c>
      <c r="Y382" s="107">
        <v>-178.63524093247099</v>
      </c>
      <c r="Z382" s="107">
        <v>-228.89079627729001</v>
      </c>
      <c r="AA382" s="108">
        <v>-872.12242356170896</v>
      </c>
      <c r="AB382" s="107">
        <v>-281.15528173137801</v>
      </c>
      <c r="AC382" s="107">
        <v>-189.918686916751</v>
      </c>
      <c r="AD382" s="107">
        <v>-208.62138201824601</v>
      </c>
      <c r="AE382" s="107">
        <v>-197.84327578716201</v>
      </c>
      <c r="AF382" s="108">
        <v>-877.53862645353604</v>
      </c>
      <c r="AG382" s="107">
        <v>-118.30241800237999</v>
      </c>
      <c r="AH382" s="107">
        <v>-206.76408811131199</v>
      </c>
      <c r="AI382" s="107">
        <v>-189.46796198636</v>
      </c>
      <c r="AK382" s="207">
        <v>-208.62138201824601</v>
      </c>
      <c r="AL382" s="196">
        <f t="shared" si="200"/>
        <v>-9.1809477276930562E-2</v>
      </c>
      <c r="AM382" s="199"/>
      <c r="AN382" s="207">
        <v>-206.76408811131199</v>
      </c>
      <c r="AO382" s="196">
        <f t="shared" si="201"/>
        <v>-8.3651500040183846E-2</v>
      </c>
      <c r="AP382" s="199"/>
      <c r="AQ382" s="207">
        <v>-514.53446810005198</v>
      </c>
      <c r="AR382" s="196">
        <f t="shared" si="202"/>
        <v>-0.24299251481476059</v>
      </c>
      <c r="AV382" s="146" t="b">
        <f t="shared" si="196"/>
        <v>0</v>
      </c>
      <c r="AW382" s="146" t="b">
        <f t="shared" si="197"/>
        <v>0</v>
      </c>
      <c r="AX382" s="146" t="b">
        <f t="shared" si="198"/>
        <v>0</v>
      </c>
      <c r="AY382" s="146" t="b">
        <f t="shared" si="199"/>
        <v>0</v>
      </c>
    </row>
    <row r="383" spans="1:51" ht="13">
      <c r="A383" s="109" t="s">
        <v>392</v>
      </c>
      <c r="B383" s="36" t="s">
        <v>42</v>
      </c>
      <c r="C383" s="110"/>
      <c r="D383" s="110"/>
      <c r="E383" s="110"/>
      <c r="F383" s="111"/>
      <c r="G383" s="112"/>
      <c r="H383" s="111">
        <v>-40.409999999999997</v>
      </c>
      <c r="I383" s="111">
        <v>-11.530000000000001</v>
      </c>
      <c r="J383" s="111">
        <v>4.5919999999999996</v>
      </c>
      <c r="K383" s="111">
        <v>0</v>
      </c>
      <c r="L383" s="112">
        <v>-47.347999999999999</v>
      </c>
      <c r="M383" s="111">
        <v>-57.61</v>
      </c>
      <c r="N383" s="111">
        <v>-3.1851777258163807</v>
      </c>
      <c r="O383" s="111">
        <v>0</v>
      </c>
      <c r="P383" s="111">
        <v>0</v>
      </c>
      <c r="Q383" s="112">
        <v>-60.79517772581638</v>
      </c>
      <c r="R383" s="111">
        <v>-60.659478257471001</v>
      </c>
      <c r="S383" s="111">
        <v>-1.2767529076764701</v>
      </c>
      <c r="T383" s="111">
        <v>0</v>
      </c>
      <c r="U383" s="111">
        <v>0</v>
      </c>
      <c r="V383" s="112">
        <v>-61.936231165147468</v>
      </c>
      <c r="W383" s="111">
        <v>-77.58</v>
      </c>
      <c r="X383" s="111">
        <v>-3.2250000000000085</v>
      </c>
      <c r="Y383" s="111">
        <v>-2.36</v>
      </c>
      <c r="Z383" s="111">
        <v>-3.4829999999885786E-3</v>
      </c>
      <c r="AA383" s="112">
        <v>-83.168482999999995</v>
      </c>
      <c r="AB383" s="111">
        <v>-83.168999999999997</v>
      </c>
      <c r="AC383" s="111">
        <v>-2.4830000000000041</v>
      </c>
      <c r="AD383" s="111">
        <v>0</v>
      </c>
      <c r="AE383" s="111">
        <v>0</v>
      </c>
      <c r="AF383" s="112">
        <v>-85.652000000000001</v>
      </c>
      <c r="AG383" s="111">
        <v>57.949520000000007</v>
      </c>
      <c r="AH383" s="111">
        <v>0.24509338999999386</v>
      </c>
      <c r="AI383" s="111">
        <v>0</v>
      </c>
      <c r="AK383" s="200">
        <v>0</v>
      </c>
      <c r="AL383" s="196" t="str">
        <f t="shared" si="200"/>
        <v>ns</v>
      </c>
      <c r="AM383" s="201"/>
      <c r="AN383" s="200">
        <v>0.24509338999999386</v>
      </c>
      <c r="AO383" s="196">
        <f t="shared" si="201"/>
        <v>-1</v>
      </c>
      <c r="AP383" s="201"/>
      <c r="AQ383" s="200">
        <v>58.194613390000001</v>
      </c>
      <c r="AR383" s="196" t="str">
        <f t="shared" si="202"/>
        <v>ns</v>
      </c>
      <c r="AS383" s="202"/>
      <c r="AT383" s="202"/>
      <c r="AU383" s="202"/>
      <c r="AV383" s="202" t="b">
        <f t="shared" si="196"/>
        <v>0</v>
      </c>
      <c r="AW383" s="202" t="b">
        <f t="shared" si="197"/>
        <v>0</v>
      </c>
      <c r="AX383" s="202" t="b">
        <f t="shared" si="198"/>
        <v>1</v>
      </c>
      <c r="AY383" s="202" t="b">
        <f t="shared" si="199"/>
        <v>1</v>
      </c>
    </row>
    <row r="384" spans="1:51" ht="13">
      <c r="A384" s="26" t="s">
        <v>393</v>
      </c>
      <c r="B384" s="33" t="s">
        <v>44</v>
      </c>
      <c r="C384" s="73">
        <v>-720</v>
      </c>
      <c r="D384" s="73">
        <v>-538</v>
      </c>
      <c r="E384" s="73">
        <v>-718</v>
      </c>
      <c r="F384" s="73">
        <v>-245</v>
      </c>
      <c r="G384" s="74">
        <v>-2221</v>
      </c>
      <c r="H384" s="73">
        <v>-974.82</v>
      </c>
      <c r="I384" s="73">
        <v>-98.022000000000105</v>
      </c>
      <c r="J384" s="73">
        <v>-806.89800000000002</v>
      </c>
      <c r="K384" s="73">
        <v>-340.19</v>
      </c>
      <c r="L384" s="74">
        <v>-2219.9299999999998</v>
      </c>
      <c r="M384" s="164">
        <v>-439.928</v>
      </c>
      <c r="N384" s="164">
        <v>-257.94099999999997</v>
      </c>
      <c r="O384" s="164">
        <v>-290.53100000000001</v>
      </c>
      <c r="P384" s="164">
        <v>-516.94299999999998</v>
      </c>
      <c r="Q384" s="74">
        <v>-1505.3430000000001</v>
      </c>
      <c r="R384" s="164">
        <v>-363.483</v>
      </c>
      <c r="S384" s="164">
        <v>-192.060791839187</v>
      </c>
      <c r="T384" s="164">
        <v>-374.02651788908997</v>
      </c>
      <c r="U384" s="164">
        <v>-319.08449524619198</v>
      </c>
      <c r="V384" s="74">
        <v>-1248.6548049744699</v>
      </c>
      <c r="W384" s="164">
        <v>-425.47644240691199</v>
      </c>
      <c r="X384" s="164">
        <v>-295.50147433258297</v>
      </c>
      <c r="Y384" s="164">
        <v>-278.175661120386</v>
      </c>
      <c r="Z384" s="164">
        <v>-369.94665375656001</v>
      </c>
      <c r="AA384" s="74">
        <v>-1369.1002316164399</v>
      </c>
      <c r="AB384" s="164">
        <v>-182.040059994313</v>
      </c>
      <c r="AC384" s="164">
        <v>-455.61297530647698</v>
      </c>
      <c r="AD384" s="164">
        <v>-212.07227124183501</v>
      </c>
      <c r="AE384" s="164">
        <v>-266.18499251678202</v>
      </c>
      <c r="AF384" s="74">
        <v>-1115.9102990594099</v>
      </c>
      <c r="AG384" s="164">
        <v>-104.335260026166</v>
      </c>
      <c r="AH384" s="164">
        <v>-102.10752836919301</v>
      </c>
      <c r="AI384" s="164">
        <v>-189.34123072671201</v>
      </c>
      <c r="AK384" s="206">
        <v>-212.07227124183501</v>
      </c>
      <c r="AL384" s="196">
        <f t="shared" si="200"/>
        <v>-0.10718534951324132</v>
      </c>
      <c r="AM384" s="196"/>
      <c r="AN384" s="206">
        <v>-102.10752836919301</v>
      </c>
      <c r="AO384" s="196">
        <f t="shared" si="201"/>
        <v>0.85433173979205246</v>
      </c>
      <c r="AP384" s="196"/>
      <c r="AQ384" s="206">
        <v>-395.78401912207102</v>
      </c>
      <c r="AR384" s="196">
        <f t="shared" si="202"/>
        <v>-0.53422121705137515</v>
      </c>
      <c r="AV384" s="146" t="b">
        <f t="shared" si="196"/>
        <v>0</v>
      </c>
      <c r="AW384" s="146" t="b">
        <f t="shared" si="197"/>
        <v>0</v>
      </c>
      <c r="AX384" s="146" t="b">
        <f t="shared" si="198"/>
        <v>0</v>
      </c>
      <c r="AY384" s="146" t="b">
        <f t="shared" si="199"/>
        <v>0</v>
      </c>
    </row>
    <row r="385" spans="1:51" ht="13">
      <c r="A385" s="26" t="s">
        <v>394</v>
      </c>
      <c r="B385" s="34" t="s">
        <v>46</v>
      </c>
      <c r="C385" s="113">
        <v>14</v>
      </c>
      <c r="D385" s="113">
        <v>79</v>
      </c>
      <c r="E385" s="113">
        <v>-135</v>
      </c>
      <c r="F385" s="113">
        <v>-187</v>
      </c>
      <c r="G385" s="118">
        <v>-229</v>
      </c>
      <c r="H385" s="107">
        <v>-10.068</v>
      </c>
      <c r="I385" s="107">
        <v>-1.8939999999999999</v>
      </c>
      <c r="J385" s="107">
        <v>-5.5990000000000002</v>
      </c>
      <c r="K385" s="107">
        <v>-9.3330000000000002</v>
      </c>
      <c r="L385" s="108">
        <v>-26.893999999999998</v>
      </c>
      <c r="M385" s="107">
        <v>-8.7620000000000005</v>
      </c>
      <c r="N385" s="107">
        <v>12.439</v>
      </c>
      <c r="O385" s="107">
        <v>3.0680000000000001</v>
      </c>
      <c r="P385" s="107">
        <v>-12.836</v>
      </c>
      <c r="Q385" s="108">
        <v>-6.0910000000000002</v>
      </c>
      <c r="R385" s="107">
        <v>-1.7210000000000001</v>
      </c>
      <c r="S385" s="107">
        <v>2.0000000000006679E-3</v>
      </c>
      <c r="T385" s="107">
        <v>-2.234</v>
      </c>
      <c r="U385" s="107">
        <v>-80.156999999999996</v>
      </c>
      <c r="V385" s="108">
        <v>-84.11</v>
      </c>
      <c r="W385" s="107">
        <v>1.5529999999999999</v>
      </c>
      <c r="X385" s="107">
        <v>-15.002000000000001</v>
      </c>
      <c r="Y385" s="107">
        <v>-5.343</v>
      </c>
      <c r="Z385" s="107">
        <v>-9.5909999999999993</v>
      </c>
      <c r="AA385" s="108">
        <v>-28.382999999999999</v>
      </c>
      <c r="AB385" s="107">
        <v>-36.494</v>
      </c>
      <c r="AC385" s="107">
        <v>-1.0049999999999999</v>
      </c>
      <c r="AD385" s="107">
        <v>1.768</v>
      </c>
      <c r="AE385" s="107">
        <v>6.258</v>
      </c>
      <c r="AF385" s="108">
        <v>-29.472999999999999</v>
      </c>
      <c r="AG385" s="107">
        <v>0.66400000000000003</v>
      </c>
      <c r="AH385" s="107">
        <v>-4.0250000000000004</v>
      </c>
      <c r="AI385" s="107">
        <v>-2.4750000000000001</v>
      </c>
      <c r="AK385" s="207">
        <v>1.768</v>
      </c>
      <c r="AL385" s="196" t="str">
        <f t="shared" si="200"/>
        <v>ns</v>
      </c>
      <c r="AM385" s="199"/>
      <c r="AN385" s="207">
        <v>-4.0250000000000004</v>
      </c>
      <c r="AO385" s="196">
        <f t="shared" si="201"/>
        <v>-0.38509316770186341</v>
      </c>
      <c r="AP385" s="199"/>
      <c r="AQ385" s="207">
        <v>-5.8360000000000003</v>
      </c>
      <c r="AR385" s="196">
        <f t="shared" si="202"/>
        <v>-0.83666843917046818</v>
      </c>
      <c r="AV385" s="146" t="b">
        <f t="shared" si="196"/>
        <v>0</v>
      </c>
      <c r="AW385" s="146" t="b">
        <f t="shared" si="197"/>
        <v>0</v>
      </c>
      <c r="AX385" s="146" t="b">
        <f t="shared" si="198"/>
        <v>0</v>
      </c>
      <c r="AY385" s="146" t="b">
        <f t="shared" si="199"/>
        <v>0</v>
      </c>
    </row>
    <row r="386" spans="1:51" ht="13">
      <c r="A386" s="109" t="s">
        <v>395</v>
      </c>
      <c r="B386" s="36" t="s">
        <v>48</v>
      </c>
      <c r="C386" s="110"/>
      <c r="D386" s="110"/>
      <c r="E386" s="110"/>
      <c r="F386" s="111"/>
      <c r="G386" s="112"/>
      <c r="H386" s="111">
        <v>0</v>
      </c>
      <c r="I386" s="111">
        <v>0</v>
      </c>
      <c r="J386" s="111">
        <v>0</v>
      </c>
      <c r="K386" s="111">
        <v>0</v>
      </c>
      <c r="L386" s="112">
        <v>0</v>
      </c>
      <c r="M386" s="111">
        <v>0</v>
      </c>
      <c r="N386" s="111">
        <v>0</v>
      </c>
      <c r="O386" s="111">
        <v>0</v>
      </c>
      <c r="P386" s="111">
        <v>0</v>
      </c>
      <c r="Q386" s="112">
        <v>0</v>
      </c>
      <c r="R386" s="111">
        <v>0</v>
      </c>
      <c r="S386" s="111">
        <v>-4.5999999999999996</v>
      </c>
      <c r="T386" s="111">
        <v>0</v>
      </c>
      <c r="U386" s="111">
        <v>-75</v>
      </c>
      <c r="V386" s="112">
        <v>-79.599999999999994</v>
      </c>
      <c r="W386" s="111">
        <v>0</v>
      </c>
      <c r="X386" s="111">
        <v>0</v>
      </c>
      <c r="Y386" s="111">
        <v>0</v>
      </c>
      <c r="Z386" s="111">
        <v>0</v>
      </c>
      <c r="AA386" s="112">
        <v>0</v>
      </c>
      <c r="AB386" s="111">
        <v>0</v>
      </c>
      <c r="AC386" s="111">
        <v>0</v>
      </c>
      <c r="AD386" s="111">
        <v>0</v>
      </c>
      <c r="AE386" s="111">
        <v>0</v>
      </c>
      <c r="AF386" s="112">
        <v>0</v>
      </c>
      <c r="AG386" s="111">
        <v>0</v>
      </c>
      <c r="AH386" s="111">
        <v>0</v>
      </c>
      <c r="AI386" s="111">
        <v>0</v>
      </c>
      <c r="AK386" s="200">
        <v>0</v>
      </c>
      <c r="AL386" s="196" t="str">
        <f t="shared" si="200"/>
        <v>ns</v>
      </c>
      <c r="AM386" s="201"/>
      <c r="AN386" s="200">
        <v>0</v>
      </c>
      <c r="AO386" s="196" t="str">
        <f t="shared" si="201"/>
        <v>ns</v>
      </c>
      <c r="AP386" s="201"/>
      <c r="AQ386" s="200">
        <v>0</v>
      </c>
      <c r="AR386" s="196" t="str">
        <f t="shared" si="202"/>
        <v>ns</v>
      </c>
      <c r="AS386" s="202"/>
      <c r="AT386" s="202"/>
      <c r="AU386" s="202"/>
      <c r="AV386" s="202" t="b">
        <f t="shared" si="196"/>
        <v>1</v>
      </c>
      <c r="AW386" s="202" t="b">
        <f t="shared" si="197"/>
        <v>1</v>
      </c>
      <c r="AX386" s="202" t="b">
        <f t="shared" si="198"/>
        <v>1</v>
      </c>
      <c r="AY386" s="202" t="b">
        <f t="shared" si="199"/>
        <v>1</v>
      </c>
    </row>
    <row r="387" spans="1:51" ht="13">
      <c r="A387" s="26" t="s">
        <v>396</v>
      </c>
      <c r="B387" s="34" t="s">
        <v>50</v>
      </c>
      <c r="C387" s="113">
        <v>-1</v>
      </c>
      <c r="D387" s="113">
        <v>0</v>
      </c>
      <c r="E387" s="113">
        <v>190</v>
      </c>
      <c r="F387" s="113">
        <v>17</v>
      </c>
      <c r="G387" s="118">
        <v>206</v>
      </c>
      <c r="H387" s="113">
        <v>8.2416377662764404</v>
      </c>
      <c r="I387" s="113">
        <v>2.96745957578716</v>
      </c>
      <c r="J387" s="113">
        <v>26.909030845243802</v>
      </c>
      <c r="K387" s="113">
        <v>32.806589009807901</v>
      </c>
      <c r="L387" s="118">
        <v>70.924717197115299</v>
      </c>
      <c r="M387" s="165">
        <v>72.570448432115001</v>
      </c>
      <c r="N387" s="165">
        <v>106.853303773942</v>
      </c>
      <c r="O387" s="165">
        <v>-1.2015</v>
      </c>
      <c r="P387" s="165">
        <v>-1.25750000000003</v>
      </c>
      <c r="Q387" s="118">
        <v>176.964752206057</v>
      </c>
      <c r="R387" s="165">
        <v>17.894500000000001</v>
      </c>
      <c r="S387" s="165">
        <v>-0.41899982411326597</v>
      </c>
      <c r="T387" s="165">
        <v>1.87599905188031</v>
      </c>
      <c r="U387" s="165">
        <v>1.20349948386996</v>
      </c>
      <c r="V387" s="118">
        <v>20.554998711637001</v>
      </c>
      <c r="W387" s="165">
        <v>-5.5113663987176196</v>
      </c>
      <c r="X387" s="165">
        <v>18.842915519934301</v>
      </c>
      <c r="Y387" s="165">
        <v>-2.0929747307570099</v>
      </c>
      <c r="Z387" s="165">
        <v>-5.2447155910803804</v>
      </c>
      <c r="AA387" s="118">
        <v>5.99385879937926</v>
      </c>
      <c r="AB387" s="165">
        <v>2.7843988308537302</v>
      </c>
      <c r="AC387" s="165">
        <v>9.9952838697950206</v>
      </c>
      <c r="AD387" s="165">
        <v>9.2858079937891596</v>
      </c>
      <c r="AE387" s="165">
        <v>-25.690011444609802</v>
      </c>
      <c r="AF387" s="118">
        <v>-3.6245207501718801</v>
      </c>
      <c r="AG387" s="165">
        <v>-6.5738792702825197</v>
      </c>
      <c r="AH387" s="165">
        <v>-8.6949168883225791</v>
      </c>
      <c r="AI387" s="165">
        <v>-3.8869102362749</v>
      </c>
      <c r="AK387" s="208">
        <v>9.2858079937891596</v>
      </c>
      <c r="AL387" s="196" t="str">
        <f t="shared" si="200"/>
        <v>ns</v>
      </c>
      <c r="AM387" s="199"/>
      <c r="AN387" s="208">
        <v>-8.6949168883225791</v>
      </c>
      <c r="AO387" s="196">
        <f t="shared" si="201"/>
        <v>-0.55296752272640048</v>
      </c>
      <c r="AP387" s="199"/>
      <c r="AQ387" s="208">
        <v>-19.155706394879999</v>
      </c>
      <c r="AR387" s="196" t="str">
        <f t="shared" si="202"/>
        <v>ns</v>
      </c>
      <c r="AV387" s="146" t="b">
        <f t="shared" si="196"/>
        <v>0</v>
      </c>
      <c r="AW387" s="146" t="b">
        <f t="shared" si="197"/>
        <v>0</v>
      </c>
      <c r="AX387" s="146" t="b">
        <f t="shared" si="198"/>
        <v>0</v>
      </c>
      <c r="AY387" s="146" t="b">
        <f t="shared" si="199"/>
        <v>0</v>
      </c>
    </row>
    <row r="388" spans="1:51" ht="13">
      <c r="A388" s="26" t="s">
        <v>397</v>
      </c>
      <c r="B388" s="34" t="s">
        <v>52</v>
      </c>
      <c r="C388" s="113">
        <v>0</v>
      </c>
      <c r="D388" s="113">
        <v>-6</v>
      </c>
      <c r="E388" s="113">
        <v>-1</v>
      </c>
      <c r="F388" s="113">
        <v>38</v>
      </c>
      <c r="G388" s="118">
        <v>31</v>
      </c>
      <c r="H388" s="113">
        <v>0</v>
      </c>
      <c r="I388" s="113">
        <v>2.93</v>
      </c>
      <c r="J388" s="113">
        <v>-50.033000000000001</v>
      </c>
      <c r="K388" s="113">
        <v>-6.8049999999999997</v>
      </c>
      <c r="L388" s="118">
        <v>-53.908000000000001</v>
      </c>
      <c r="M388" s="165">
        <v>-0.36899999999999999</v>
      </c>
      <c r="N388" s="165">
        <v>-0.11799999999999999</v>
      </c>
      <c r="O388" s="165">
        <v>-0.752</v>
      </c>
      <c r="P388" s="165">
        <v>-2.7170000000000001</v>
      </c>
      <c r="Q388" s="118">
        <v>-3.956</v>
      </c>
      <c r="R388" s="165">
        <v>16.643999999999998</v>
      </c>
      <c r="S388" s="165">
        <v>-0.20499999999999999</v>
      </c>
      <c r="T388" s="165">
        <v>-0.158</v>
      </c>
      <c r="U388" s="165">
        <v>-3.105</v>
      </c>
      <c r="V388" s="118">
        <v>13.176</v>
      </c>
      <c r="W388" s="165">
        <v>19.481999999999999</v>
      </c>
      <c r="X388" s="165">
        <v>4.0000000000013402E-3</v>
      </c>
      <c r="Y388" s="165">
        <v>0.27</v>
      </c>
      <c r="Z388" s="165">
        <v>-7.9930000000000003</v>
      </c>
      <c r="AA388" s="118">
        <v>11.763</v>
      </c>
      <c r="AB388" s="165">
        <v>0.17899999999999999</v>
      </c>
      <c r="AC388" s="165">
        <v>-0.23100000000000001</v>
      </c>
      <c r="AD388" s="165">
        <v>0.21199999999999999</v>
      </c>
      <c r="AE388" s="165">
        <v>-0.126</v>
      </c>
      <c r="AF388" s="118">
        <v>3.4000000000000002E-2</v>
      </c>
      <c r="AG388" s="165">
        <v>-9.0999999999999998E-2</v>
      </c>
      <c r="AH388" s="165">
        <v>3.6139999999999999</v>
      </c>
      <c r="AI388" s="165">
        <v>-6.0000000000000001E-3</v>
      </c>
      <c r="AK388" s="208">
        <v>0.21199999999999999</v>
      </c>
      <c r="AL388" s="196" t="str">
        <f t="shared" si="200"/>
        <v>ns</v>
      </c>
      <c r="AM388" s="199"/>
      <c r="AN388" s="208">
        <v>3.6139999999999999</v>
      </c>
      <c r="AO388" s="196" t="str">
        <f t="shared" si="201"/>
        <v>ns</v>
      </c>
      <c r="AP388" s="199"/>
      <c r="AQ388" s="208">
        <v>3.5169999999999999</v>
      </c>
      <c r="AR388" s="196" t="str">
        <f t="shared" si="202"/>
        <v>x22</v>
      </c>
      <c r="AV388" s="146" t="b">
        <f t="shared" si="196"/>
        <v>0</v>
      </c>
      <c r="AW388" s="146" t="b">
        <f t="shared" si="197"/>
        <v>0</v>
      </c>
      <c r="AX388" s="146" t="b">
        <f t="shared" si="198"/>
        <v>1</v>
      </c>
      <c r="AY388" s="146" t="b">
        <f t="shared" si="199"/>
        <v>1</v>
      </c>
    </row>
    <row r="389" spans="1:51" ht="13">
      <c r="A389" s="26" t="s">
        <v>398</v>
      </c>
      <c r="B389" s="34" t="s">
        <v>54</v>
      </c>
      <c r="C389" s="113">
        <v>0</v>
      </c>
      <c r="D389" s="113">
        <v>0</v>
      </c>
      <c r="E389" s="113">
        <v>0</v>
      </c>
      <c r="F389" s="113">
        <v>0</v>
      </c>
      <c r="G389" s="118">
        <v>0</v>
      </c>
      <c r="H389" s="113">
        <v>0</v>
      </c>
      <c r="I389" s="113">
        <v>0</v>
      </c>
      <c r="J389" s="113">
        <v>0</v>
      </c>
      <c r="K389" s="113">
        <v>-491</v>
      </c>
      <c r="L389" s="118">
        <v>-491</v>
      </c>
      <c r="M389" s="165">
        <v>0</v>
      </c>
      <c r="N389" s="165">
        <v>0</v>
      </c>
      <c r="O389" s="165">
        <v>0</v>
      </c>
      <c r="P389" s="165">
        <v>186.45099999999999</v>
      </c>
      <c r="Q389" s="118">
        <v>186.45099999999999</v>
      </c>
      <c r="R389" s="165">
        <v>85.569000000000003</v>
      </c>
      <c r="S389" s="165">
        <v>0</v>
      </c>
      <c r="T389" s="165">
        <v>0</v>
      </c>
      <c r="U389" s="165">
        <v>0</v>
      </c>
      <c r="V389" s="118">
        <v>85.569000000000003</v>
      </c>
      <c r="W389" s="165">
        <v>0</v>
      </c>
      <c r="X389" s="165">
        <v>0</v>
      </c>
      <c r="Y389" s="165">
        <v>0</v>
      </c>
      <c r="Z389" s="165">
        <v>-611.09199999999998</v>
      </c>
      <c r="AA389" s="118">
        <v>-611.09199999999998</v>
      </c>
      <c r="AB389" s="165">
        <v>0</v>
      </c>
      <c r="AC389" s="165">
        <v>0</v>
      </c>
      <c r="AD389" s="165">
        <v>0</v>
      </c>
      <c r="AE389" s="165">
        <v>-903</v>
      </c>
      <c r="AF389" s="118">
        <v>-903</v>
      </c>
      <c r="AG389" s="165">
        <v>0</v>
      </c>
      <c r="AH389" s="165">
        <v>0</v>
      </c>
      <c r="AI389" s="165">
        <v>0</v>
      </c>
      <c r="AK389" s="208">
        <v>0</v>
      </c>
      <c r="AL389" s="196" t="str">
        <f t="shared" si="200"/>
        <v>ns</v>
      </c>
      <c r="AM389" s="199"/>
      <c r="AN389" s="208">
        <v>0</v>
      </c>
      <c r="AO389" s="196" t="str">
        <f t="shared" si="201"/>
        <v>ns</v>
      </c>
      <c r="AP389" s="199"/>
      <c r="AQ389" s="208">
        <v>0</v>
      </c>
      <c r="AR389" s="196" t="str">
        <f t="shared" si="202"/>
        <v>ns</v>
      </c>
      <c r="AV389" s="146" t="b">
        <f t="shared" si="196"/>
        <v>1</v>
      </c>
      <c r="AW389" s="146" t="b">
        <f t="shared" si="197"/>
        <v>1</v>
      </c>
      <c r="AX389" s="146" t="b">
        <f t="shared" si="198"/>
        <v>1</v>
      </c>
      <c r="AY389" s="146" t="b">
        <f t="shared" si="199"/>
        <v>1</v>
      </c>
    </row>
    <row r="390" spans="1:51" ht="13">
      <c r="A390" s="26" t="s">
        <v>399</v>
      </c>
      <c r="B390" s="33" t="s">
        <v>56</v>
      </c>
      <c r="C390" s="73">
        <v>-707</v>
      </c>
      <c r="D390" s="73">
        <v>-465</v>
      </c>
      <c r="E390" s="73">
        <v>-664</v>
      </c>
      <c r="F390" s="73">
        <v>-377</v>
      </c>
      <c r="G390" s="74">
        <v>-2213</v>
      </c>
      <c r="H390" s="73">
        <v>-976.64636223372304</v>
      </c>
      <c r="I390" s="73">
        <v>-94.018540424212802</v>
      </c>
      <c r="J390" s="73">
        <v>-835.62096915475604</v>
      </c>
      <c r="K390" s="73">
        <v>-814.52141099019195</v>
      </c>
      <c r="L390" s="74">
        <v>-2720.8072828028799</v>
      </c>
      <c r="M390" s="164">
        <v>-376.488551567885</v>
      </c>
      <c r="N390" s="164">
        <v>-138.766696226058</v>
      </c>
      <c r="O390" s="164">
        <v>-289.41649999999998</v>
      </c>
      <c r="P390" s="164">
        <v>-347.30250000000001</v>
      </c>
      <c r="Q390" s="74">
        <v>-1151.9742477939401</v>
      </c>
      <c r="R390" s="164">
        <v>-245.09649999999999</v>
      </c>
      <c r="S390" s="164">
        <v>-192.68279166330001</v>
      </c>
      <c r="T390" s="164">
        <v>-374.542518837209</v>
      </c>
      <c r="U390" s="164">
        <v>-401.14299576232202</v>
      </c>
      <c r="V390" s="74">
        <v>-1213.4648062628301</v>
      </c>
      <c r="W390" s="164">
        <v>-409.95280880563001</v>
      </c>
      <c r="X390" s="164">
        <v>-291.656558812649</v>
      </c>
      <c r="Y390" s="164">
        <v>-285.341635851143</v>
      </c>
      <c r="Z390" s="164">
        <v>-1003.86736934764</v>
      </c>
      <c r="AA390" s="74">
        <v>-1990.81837281706</v>
      </c>
      <c r="AB390" s="164">
        <v>-215.57066116345999</v>
      </c>
      <c r="AC390" s="164">
        <v>-446.85369143668203</v>
      </c>
      <c r="AD390" s="164">
        <v>-200.80646324804499</v>
      </c>
      <c r="AE390" s="164">
        <v>-1188.7430039613901</v>
      </c>
      <c r="AF390" s="74">
        <v>-2051.9738198095802</v>
      </c>
      <c r="AG390" s="164">
        <v>-110.33613929644901</v>
      </c>
      <c r="AH390" s="164">
        <v>-111.213445257516</v>
      </c>
      <c r="AI390" s="164">
        <v>-195.70914096298699</v>
      </c>
      <c r="AK390" s="206">
        <v>-200.80646324804499</v>
      </c>
      <c r="AL390" s="196">
        <f t="shared" si="200"/>
        <v>-2.5384254085295876E-2</v>
      </c>
      <c r="AM390" s="196"/>
      <c r="AN390" s="206">
        <v>-111.213445257516</v>
      </c>
      <c r="AO390" s="196">
        <f t="shared" si="201"/>
        <v>0.75976151543386017</v>
      </c>
      <c r="AP390" s="196"/>
      <c r="AQ390" s="206">
        <v>-417.25872551695198</v>
      </c>
      <c r="AR390" s="196">
        <f t="shared" si="202"/>
        <v>-0.51663133676829531</v>
      </c>
      <c r="AV390" s="146" t="b">
        <f t="shared" si="196"/>
        <v>0</v>
      </c>
      <c r="AW390" s="146" t="b">
        <f t="shared" si="197"/>
        <v>0</v>
      </c>
      <c r="AX390" s="146" t="b">
        <f t="shared" si="198"/>
        <v>0</v>
      </c>
      <c r="AY390" s="146" t="b">
        <f t="shared" si="199"/>
        <v>0</v>
      </c>
    </row>
    <row r="391" spans="1:51" ht="13">
      <c r="A391" s="26" t="s">
        <v>400</v>
      </c>
      <c r="B391" s="34" t="s">
        <v>58</v>
      </c>
      <c r="C391" s="113">
        <v>257</v>
      </c>
      <c r="D391" s="113">
        <v>254</v>
      </c>
      <c r="E391" s="113">
        <v>345</v>
      </c>
      <c r="F391" s="113">
        <v>258</v>
      </c>
      <c r="G391" s="118">
        <v>1114</v>
      </c>
      <c r="H391" s="113">
        <v>392.35300000000001</v>
      </c>
      <c r="I391" s="113">
        <v>171.69200000000001</v>
      </c>
      <c r="J391" s="113">
        <v>302.86599999999999</v>
      </c>
      <c r="K391" s="113">
        <v>58.195999999999998</v>
      </c>
      <c r="L391" s="118">
        <v>925.10699999999997</v>
      </c>
      <c r="M391" s="165">
        <v>115.599</v>
      </c>
      <c r="N391" s="165">
        <v>134.042</v>
      </c>
      <c r="O391" s="165">
        <v>103.408</v>
      </c>
      <c r="P391" s="165">
        <v>-8.843</v>
      </c>
      <c r="Q391" s="118">
        <v>344.20600000000002</v>
      </c>
      <c r="R391" s="165">
        <v>125.81399999999999</v>
      </c>
      <c r="S391" s="165">
        <v>100.215856314088</v>
      </c>
      <c r="T391" s="165">
        <v>150.820024947169</v>
      </c>
      <c r="U391" s="165">
        <v>198.88462851343499</v>
      </c>
      <c r="V391" s="118">
        <v>575.73450977469099</v>
      </c>
      <c r="W391" s="165">
        <v>110.94179871946299</v>
      </c>
      <c r="X391" s="165">
        <v>93.662283853951607</v>
      </c>
      <c r="Y391" s="165">
        <v>56.229854458375698</v>
      </c>
      <c r="Z391" s="165">
        <v>1278.3088124768899</v>
      </c>
      <c r="AA391" s="118">
        <v>1539.14274950868</v>
      </c>
      <c r="AB391" s="165">
        <v>39.163307364230903</v>
      </c>
      <c r="AC391" s="165">
        <v>184.687642299701</v>
      </c>
      <c r="AD391" s="165">
        <v>95.660913187611897</v>
      </c>
      <c r="AE391" s="165">
        <v>21.4110126048799</v>
      </c>
      <c r="AF391" s="118">
        <v>340.92287545642398</v>
      </c>
      <c r="AG391" s="165">
        <v>31.150549602754101</v>
      </c>
      <c r="AH391" s="165">
        <v>43.8374766778254</v>
      </c>
      <c r="AI391" s="165">
        <v>48.962548880968598</v>
      </c>
      <c r="AK391" s="208">
        <v>95.660913187611897</v>
      </c>
      <c r="AL391" s="196">
        <f t="shared" si="200"/>
        <v>-0.48816557097942004</v>
      </c>
      <c r="AM391" s="199"/>
      <c r="AN391" s="208">
        <v>43.8374766778254</v>
      </c>
      <c r="AO391" s="196">
        <f t="shared" si="201"/>
        <v>0.11691074832634341</v>
      </c>
      <c r="AP391" s="199"/>
      <c r="AQ391" s="208">
        <v>123.950575161548</v>
      </c>
      <c r="AR391" s="196">
        <f t="shared" si="202"/>
        <v>-0.61206268194448943</v>
      </c>
      <c r="AV391" s="146" t="b">
        <f t="shared" si="196"/>
        <v>0</v>
      </c>
      <c r="AW391" s="146" t="b">
        <f t="shared" si="197"/>
        <v>0</v>
      </c>
      <c r="AX391" s="146" t="b">
        <f t="shared" si="198"/>
        <v>0</v>
      </c>
      <c r="AY391" s="146" t="b">
        <f t="shared" si="199"/>
        <v>0</v>
      </c>
    </row>
    <row r="392" spans="1:51" ht="13">
      <c r="A392" s="26" t="s">
        <v>401</v>
      </c>
      <c r="B392" s="34" t="s">
        <v>60</v>
      </c>
      <c r="C392" s="113">
        <v>0</v>
      </c>
      <c r="D392" s="113">
        <v>0</v>
      </c>
      <c r="E392" s="113">
        <v>0</v>
      </c>
      <c r="F392" s="113">
        <v>0</v>
      </c>
      <c r="G392" s="118">
        <v>0</v>
      </c>
      <c r="H392" s="113">
        <v>0</v>
      </c>
      <c r="I392" s="113">
        <v>0</v>
      </c>
      <c r="J392" s="113">
        <v>1272.184</v>
      </c>
      <c r="K392" s="113">
        <v>5.0999999999999997E-2</v>
      </c>
      <c r="L392" s="118">
        <v>1272.2349999999999</v>
      </c>
      <c r="M392" s="165">
        <v>0</v>
      </c>
      <c r="N392" s="165">
        <v>0</v>
      </c>
      <c r="O392" s="165">
        <v>0</v>
      </c>
      <c r="P392" s="165">
        <v>0</v>
      </c>
      <c r="Q392" s="118">
        <v>0</v>
      </c>
      <c r="R392" s="165">
        <v>0</v>
      </c>
      <c r="S392" s="165">
        <v>0</v>
      </c>
      <c r="T392" s="165">
        <v>0</v>
      </c>
      <c r="U392" s="165">
        <v>0</v>
      </c>
      <c r="V392" s="118">
        <v>0</v>
      </c>
      <c r="W392" s="165">
        <v>0</v>
      </c>
      <c r="X392" s="165">
        <v>0</v>
      </c>
      <c r="Y392" s="165">
        <v>0</v>
      </c>
      <c r="Z392" s="165">
        <v>-0.21</v>
      </c>
      <c r="AA392" s="118">
        <v>-0.21</v>
      </c>
      <c r="AB392" s="165">
        <v>0</v>
      </c>
      <c r="AC392" s="165">
        <v>0</v>
      </c>
      <c r="AD392" s="165">
        <v>-55.322000000000003</v>
      </c>
      <c r="AE392" s="165">
        <v>0.105</v>
      </c>
      <c r="AF392" s="118">
        <v>-55.216999999999999</v>
      </c>
      <c r="AG392" s="165">
        <v>0</v>
      </c>
      <c r="AH392" s="165">
        <v>0</v>
      </c>
      <c r="AI392" s="165">
        <v>0</v>
      </c>
      <c r="AK392" s="208">
        <v>-55.322000000000003</v>
      </c>
      <c r="AL392" s="196">
        <f t="shared" si="200"/>
        <v>-1</v>
      </c>
      <c r="AM392" s="199"/>
      <c r="AN392" s="208">
        <v>0</v>
      </c>
      <c r="AO392" s="196" t="str">
        <f t="shared" si="201"/>
        <v>ns</v>
      </c>
      <c r="AP392" s="199"/>
      <c r="AQ392" s="208">
        <v>0</v>
      </c>
      <c r="AR392" s="196">
        <f t="shared" si="202"/>
        <v>-1</v>
      </c>
      <c r="AV392" s="146" t="b">
        <f t="shared" si="196"/>
        <v>0</v>
      </c>
      <c r="AW392" s="146" t="b">
        <f t="shared" si="197"/>
        <v>1</v>
      </c>
      <c r="AX392" s="146" t="b">
        <f t="shared" si="198"/>
        <v>1</v>
      </c>
      <c r="AY392" s="146" t="b">
        <f t="shared" si="199"/>
        <v>1</v>
      </c>
    </row>
    <row r="393" spans="1:51" ht="13">
      <c r="A393" s="26" t="s">
        <v>402</v>
      </c>
      <c r="B393" s="33" t="s">
        <v>62</v>
      </c>
      <c r="C393" s="73">
        <v>-450</v>
      </c>
      <c r="D393" s="73">
        <v>-211</v>
      </c>
      <c r="E393" s="73">
        <v>-319</v>
      </c>
      <c r="F393" s="73">
        <v>-119</v>
      </c>
      <c r="G393" s="74">
        <v>-1099</v>
      </c>
      <c r="H393" s="73">
        <v>-584.293362233724</v>
      </c>
      <c r="I393" s="73">
        <v>77.673459575787106</v>
      </c>
      <c r="J393" s="73">
        <v>739.42903084524403</v>
      </c>
      <c r="K393" s="73">
        <v>-756.274410990192</v>
      </c>
      <c r="L393" s="74">
        <v>-523.46528280288499</v>
      </c>
      <c r="M393" s="164">
        <v>-260.88955156788501</v>
      </c>
      <c r="N393" s="164">
        <v>-4.7246962260577101</v>
      </c>
      <c r="O393" s="164">
        <v>-186.0085</v>
      </c>
      <c r="P393" s="164">
        <v>-356.14550000000003</v>
      </c>
      <c r="Q393" s="74">
        <v>-807.76824779394303</v>
      </c>
      <c r="R393" s="164">
        <v>-119.2825</v>
      </c>
      <c r="S393" s="164">
        <v>-92.466935349212406</v>
      </c>
      <c r="T393" s="164">
        <v>-223.72249389004099</v>
      </c>
      <c r="U393" s="164">
        <v>-202.258367248887</v>
      </c>
      <c r="V393" s="74">
        <v>-637.73029648813997</v>
      </c>
      <c r="W393" s="164">
        <v>-299.011010086167</v>
      </c>
      <c r="X393" s="164">
        <v>-197.99427495869699</v>
      </c>
      <c r="Y393" s="164">
        <v>-229.111781392767</v>
      </c>
      <c r="Z393" s="164">
        <v>274.23144312924899</v>
      </c>
      <c r="AA393" s="74">
        <v>-451.885623308383</v>
      </c>
      <c r="AB393" s="164">
        <v>-176.40735379922901</v>
      </c>
      <c r="AC393" s="164">
        <v>-262.16604913698097</v>
      </c>
      <c r="AD393" s="164">
        <v>-160.46755006043301</v>
      </c>
      <c r="AE393" s="164">
        <v>-1167.2269913565101</v>
      </c>
      <c r="AF393" s="74">
        <v>-1766.2679443531499</v>
      </c>
      <c r="AG393" s="164">
        <v>-79.185589693694794</v>
      </c>
      <c r="AH393" s="164">
        <v>-67.375968579690195</v>
      </c>
      <c r="AI393" s="164">
        <v>-146.746592082018</v>
      </c>
      <c r="AK393" s="206">
        <v>-160.46755006043301</v>
      </c>
      <c r="AL393" s="196">
        <f t="shared" si="200"/>
        <v>-8.5506122410715535E-2</v>
      </c>
      <c r="AM393" s="196"/>
      <c r="AN393" s="206">
        <v>-67.375968579690195</v>
      </c>
      <c r="AO393" s="196" t="str">
        <f t="shared" si="201"/>
        <v>x2.2</v>
      </c>
      <c r="AP393" s="196"/>
      <c r="AQ393" s="206">
        <v>-293.30815035540297</v>
      </c>
      <c r="AR393" s="196">
        <f t="shared" si="202"/>
        <v>-0.51037045315823892</v>
      </c>
      <c r="AV393" s="146" t="b">
        <f t="shared" si="196"/>
        <v>0</v>
      </c>
      <c r="AW393" s="146" t="b">
        <f t="shared" si="197"/>
        <v>0</v>
      </c>
      <c r="AX393" s="146" t="b">
        <f t="shared" si="198"/>
        <v>0</v>
      </c>
      <c r="AY393" s="146" t="b">
        <f t="shared" si="199"/>
        <v>0</v>
      </c>
    </row>
    <row r="394" spans="1:51" ht="13">
      <c r="A394" s="26" t="s">
        <v>403</v>
      </c>
      <c r="B394" s="34" t="s">
        <v>64</v>
      </c>
      <c r="C394" s="113">
        <v>-27</v>
      </c>
      <c r="D394" s="113">
        <v>-22</v>
      </c>
      <c r="E394" s="113">
        <v>-1</v>
      </c>
      <c r="F394" s="113">
        <v>0</v>
      </c>
      <c r="G394" s="118">
        <v>-50</v>
      </c>
      <c r="H394" s="113">
        <v>2.6144500424686301</v>
      </c>
      <c r="I394" s="113">
        <v>-10.633414509652599</v>
      </c>
      <c r="J394" s="113">
        <v>12.903982313116501</v>
      </c>
      <c r="K394" s="113">
        <v>-1.1991148149997399</v>
      </c>
      <c r="L394" s="118">
        <v>3.6859030309327401</v>
      </c>
      <c r="M394" s="165">
        <v>2.99614757672405</v>
      </c>
      <c r="N394" s="165">
        <v>2.8107090723095798</v>
      </c>
      <c r="O394" s="165">
        <v>3.22019087661362</v>
      </c>
      <c r="P394" s="165">
        <v>-66.6710237725555</v>
      </c>
      <c r="Q394" s="118">
        <v>-57.643976246908302</v>
      </c>
      <c r="R394" s="165">
        <v>-27.923089351059399</v>
      </c>
      <c r="S394" s="165">
        <v>-7.0047099077327397</v>
      </c>
      <c r="T394" s="165">
        <v>10.847142712490299</v>
      </c>
      <c r="U394" s="165">
        <v>-10.4836558899551</v>
      </c>
      <c r="V394" s="118">
        <v>-34.564312436256998</v>
      </c>
      <c r="W394" s="165">
        <v>3.7869868024619699</v>
      </c>
      <c r="X394" s="165">
        <v>-2.92432205935852</v>
      </c>
      <c r="Y394" s="165">
        <v>4.4279718128991901</v>
      </c>
      <c r="Z394" s="165">
        <v>1.8165860662309901</v>
      </c>
      <c r="AA394" s="118">
        <v>7.1072226222336301</v>
      </c>
      <c r="AB394" s="165">
        <v>-34.079332895673403</v>
      </c>
      <c r="AC394" s="165">
        <v>28.877257977948101</v>
      </c>
      <c r="AD394" s="165">
        <v>-3.5260479535464802</v>
      </c>
      <c r="AE394" s="165">
        <v>127.592545024747</v>
      </c>
      <c r="AF394" s="118">
        <v>118.864422153476</v>
      </c>
      <c r="AG394" s="165">
        <v>-3.9141566065376399</v>
      </c>
      <c r="AH394" s="165">
        <v>-4.5844810621140999</v>
      </c>
      <c r="AI394" s="165">
        <v>-4.0692465215199496</v>
      </c>
      <c r="AK394" s="208">
        <v>-3.5260479535464802</v>
      </c>
      <c r="AL394" s="196">
        <f t="shared" si="200"/>
        <v>0.15405308581442378</v>
      </c>
      <c r="AM394" s="196"/>
      <c r="AN394" s="208">
        <v>-4.5844810621140999</v>
      </c>
      <c r="AO394" s="196">
        <f t="shared" si="201"/>
        <v>-0.11238666571272815</v>
      </c>
      <c r="AP394" s="196"/>
      <c r="AQ394" s="208">
        <v>-12.5678841901717</v>
      </c>
      <c r="AR394" s="196">
        <f t="shared" si="202"/>
        <v>0.43992979653601294</v>
      </c>
      <c r="AV394" s="146" t="b">
        <f t="shared" si="196"/>
        <v>0</v>
      </c>
      <c r="AW394" s="146" t="b">
        <f t="shared" si="197"/>
        <v>0</v>
      </c>
      <c r="AX394" s="146" t="b">
        <f t="shared" si="198"/>
        <v>0</v>
      </c>
      <c r="AY394" s="146" t="b">
        <f t="shared" si="199"/>
        <v>0</v>
      </c>
    </row>
    <row r="395" spans="1:51" ht="13">
      <c r="A395" s="26" t="s">
        <v>404</v>
      </c>
      <c r="B395" s="41" t="s">
        <v>66</v>
      </c>
      <c r="C395" s="74">
        <v>-477</v>
      </c>
      <c r="D395" s="74">
        <v>-233</v>
      </c>
      <c r="E395" s="74">
        <v>-320</v>
      </c>
      <c r="F395" s="74">
        <v>-119</v>
      </c>
      <c r="G395" s="74">
        <v>-1149</v>
      </c>
      <c r="H395" s="74">
        <v>-581.67891219125499</v>
      </c>
      <c r="I395" s="74">
        <v>67.040045066134695</v>
      </c>
      <c r="J395" s="74">
        <v>752.33301315836002</v>
      </c>
      <c r="K395" s="74">
        <v>-757.47352580519203</v>
      </c>
      <c r="L395" s="74">
        <v>-519.77937977195199</v>
      </c>
      <c r="M395" s="167">
        <v>-257.89340399116099</v>
      </c>
      <c r="N395" s="167">
        <v>-1.9139871537483999</v>
      </c>
      <c r="O395" s="167">
        <v>-182.788309123386</v>
      </c>
      <c r="P395" s="167">
        <v>-422.81652377255602</v>
      </c>
      <c r="Q395" s="74">
        <v>-865.41222404085102</v>
      </c>
      <c r="R395" s="167">
        <v>-147.20558935105899</v>
      </c>
      <c r="S395" s="167">
        <v>-99.471645256945095</v>
      </c>
      <c r="T395" s="167">
        <v>-212.87535117754999</v>
      </c>
      <c r="U395" s="167">
        <v>-212.742023138842</v>
      </c>
      <c r="V395" s="74">
        <v>-672.29460892439704</v>
      </c>
      <c r="W395" s="167">
        <v>-295.22402328370498</v>
      </c>
      <c r="X395" s="167">
        <v>-200.918597018056</v>
      </c>
      <c r="Y395" s="167">
        <v>-224.68380957986801</v>
      </c>
      <c r="Z395" s="167">
        <v>276.04802919548001</v>
      </c>
      <c r="AA395" s="74">
        <v>-444.77840068615001</v>
      </c>
      <c r="AB395" s="167">
        <v>-210.48668669490201</v>
      </c>
      <c r="AC395" s="167">
        <v>-233.288791159033</v>
      </c>
      <c r="AD395" s="167">
        <v>-163.99359801398001</v>
      </c>
      <c r="AE395" s="167">
        <v>-1039.63444633176</v>
      </c>
      <c r="AF395" s="74">
        <v>-1647.4035221996801</v>
      </c>
      <c r="AG395" s="167">
        <v>-83.099746300232397</v>
      </c>
      <c r="AH395" s="167">
        <v>-71.960449641804303</v>
      </c>
      <c r="AI395" s="167">
        <v>-150.815838603538</v>
      </c>
      <c r="AK395" s="206">
        <v>-163.99359801398001</v>
      </c>
      <c r="AL395" s="196">
        <f t="shared" si="200"/>
        <v>-8.0355328317869068E-2</v>
      </c>
      <c r="AM395" s="196"/>
      <c r="AN395" s="206">
        <v>-71.960449641804303</v>
      </c>
      <c r="AO395" s="196" t="str">
        <f t="shared" si="201"/>
        <v>x2.1</v>
      </c>
      <c r="AP395" s="196"/>
      <c r="AQ395" s="206">
        <v>-305.87603454557501</v>
      </c>
      <c r="AR395" s="196">
        <f t="shared" si="202"/>
        <v>-0.49672326761809393</v>
      </c>
      <c r="AV395" s="146" t="b">
        <f t="shared" si="196"/>
        <v>0</v>
      </c>
      <c r="AW395" s="146" t="b">
        <f t="shared" si="197"/>
        <v>0</v>
      </c>
      <c r="AX395" s="146" t="b">
        <f t="shared" si="198"/>
        <v>0</v>
      </c>
      <c r="AY395" s="146" t="b">
        <f t="shared" si="199"/>
        <v>0</v>
      </c>
    </row>
    <row r="396" spans="1:51" ht="13">
      <c r="A396" s="135" t="s">
        <v>405</v>
      </c>
      <c r="B396" s="36" t="s">
        <v>389</v>
      </c>
      <c r="C396" s="110">
        <v>-19</v>
      </c>
      <c r="D396" s="110">
        <v>148</v>
      </c>
      <c r="E396" s="110">
        <v>-17</v>
      </c>
      <c r="F396" s="111">
        <v>65</v>
      </c>
      <c r="G396" s="112">
        <v>177</v>
      </c>
      <c r="H396" s="111">
        <v>16</v>
      </c>
      <c r="I396" s="111">
        <v>11.256475000000002</v>
      </c>
      <c r="J396" s="111">
        <v>-177.93296400000003</v>
      </c>
      <c r="K396" s="111">
        <v>66.337999999999965</v>
      </c>
      <c r="L396" s="112">
        <v>-100.33848900000007</v>
      </c>
      <c r="M396" s="111">
        <v>-3.8730000000000073</v>
      </c>
      <c r="N396" s="111">
        <v>-50.751846959365992</v>
      </c>
      <c r="O396" s="111">
        <v>-14.437231686170012</v>
      </c>
      <c r="P396" s="111">
        <v>-62.235000000000007</v>
      </c>
      <c r="Q396" s="112">
        <v>-127.42407864553601</v>
      </c>
      <c r="R396" s="111">
        <v>0</v>
      </c>
      <c r="S396" s="111">
        <v>0</v>
      </c>
      <c r="T396" s="111">
        <v>0</v>
      </c>
      <c r="U396" s="111">
        <v>0</v>
      </c>
      <c r="V396" s="112">
        <v>0</v>
      </c>
      <c r="W396" s="111">
        <v>0</v>
      </c>
      <c r="X396" s="111">
        <v>0</v>
      </c>
      <c r="Y396" s="111">
        <v>0</v>
      </c>
      <c r="Z396" s="111">
        <v>0</v>
      </c>
      <c r="AA396" s="112">
        <v>0</v>
      </c>
      <c r="AB396" s="111">
        <v>0</v>
      </c>
      <c r="AC396" s="111">
        <v>0</v>
      </c>
      <c r="AD396" s="111">
        <v>0</v>
      </c>
      <c r="AE396" s="111">
        <v>0</v>
      </c>
      <c r="AF396" s="112">
        <v>0</v>
      </c>
      <c r="AG396" s="111">
        <v>0</v>
      </c>
      <c r="AH396" s="111">
        <v>0</v>
      </c>
      <c r="AI396" s="111">
        <v>0</v>
      </c>
      <c r="AK396" s="200">
        <v>0</v>
      </c>
      <c r="AL396" s="196" t="str">
        <f t="shared" si="200"/>
        <v>ns</v>
      </c>
      <c r="AM396" s="201"/>
      <c r="AN396" s="200">
        <v>0</v>
      </c>
      <c r="AO396" s="196" t="str">
        <f t="shared" si="201"/>
        <v>ns</v>
      </c>
      <c r="AP396" s="201"/>
      <c r="AQ396" s="200">
        <v>0</v>
      </c>
      <c r="AR396" s="196" t="str">
        <f t="shared" si="202"/>
        <v>ns</v>
      </c>
      <c r="AS396" s="202"/>
      <c r="AT396" s="202"/>
      <c r="AU396" s="202"/>
      <c r="AV396" s="202" t="b">
        <f t="shared" si="196"/>
        <v>1</v>
      </c>
      <c r="AW396" s="202" t="b">
        <f t="shared" si="197"/>
        <v>1</v>
      </c>
      <c r="AX396" s="202" t="b">
        <f t="shared" si="198"/>
        <v>1</v>
      </c>
      <c r="AY396" s="202" t="b">
        <f t="shared" si="199"/>
        <v>1</v>
      </c>
    </row>
    <row r="397" spans="1:51" ht="13">
      <c r="A397" s="135" t="s">
        <v>406</v>
      </c>
      <c r="B397" s="36" t="s">
        <v>385</v>
      </c>
      <c r="C397" s="110"/>
      <c r="D397" s="110"/>
      <c r="E397" s="110"/>
      <c r="F397" s="111"/>
      <c r="G397" s="112"/>
      <c r="H397" s="111">
        <v>0</v>
      </c>
      <c r="I397" s="111">
        <v>0</v>
      </c>
      <c r="J397" s="111">
        <v>0</v>
      </c>
      <c r="K397" s="111">
        <v>-43.446682000000003</v>
      </c>
      <c r="L397" s="112">
        <v>-43.446682000000003</v>
      </c>
      <c r="M397" s="111">
        <v>1.3113999999999999</v>
      </c>
      <c r="N397" s="111">
        <v>78.683999999999997</v>
      </c>
      <c r="O397" s="111">
        <v>20.8440473</v>
      </c>
      <c r="P397" s="111">
        <v>1.681</v>
      </c>
      <c r="Q397" s="112">
        <v>101.20904729999999</v>
      </c>
      <c r="R397" s="111">
        <v>0</v>
      </c>
      <c r="S397" s="111">
        <v>0</v>
      </c>
      <c r="T397" s="111">
        <v>-6.1609572000000004</v>
      </c>
      <c r="U397" s="111">
        <v>4.0633729000000001</v>
      </c>
      <c r="V397" s="112">
        <v>-2.0975843000000003</v>
      </c>
      <c r="W397" s="111">
        <v>-8.2434604</v>
      </c>
      <c r="X397" s="111">
        <v>-9.8394341999999995</v>
      </c>
      <c r="Y397" s="111">
        <v>-19.908999999999999</v>
      </c>
      <c r="Z397" s="111">
        <v>-20.988000000000003</v>
      </c>
      <c r="AA397" s="112">
        <v>-50.736434200000005</v>
      </c>
      <c r="AB397" s="111">
        <v>-19.8876462114</v>
      </c>
      <c r="AC397" s="111">
        <v>-11.180862983399999</v>
      </c>
      <c r="AD397" s="111">
        <v>-2.7343670226000008</v>
      </c>
      <c r="AE397" s="111">
        <v>-9.8526738221999999</v>
      </c>
      <c r="AF397" s="112">
        <v>-23.767903828199998</v>
      </c>
      <c r="AG397" s="111">
        <v>-2.8463568325999997</v>
      </c>
      <c r="AH397" s="111">
        <v>3.1839244437000001</v>
      </c>
      <c r="AI397" s="111">
        <v>0</v>
      </c>
      <c r="AK397" s="200">
        <v>-2.7343670226000008</v>
      </c>
      <c r="AL397" s="196">
        <f t="shared" si="200"/>
        <v>-1</v>
      </c>
      <c r="AM397" s="201"/>
      <c r="AN397" s="200">
        <v>3.1839244437000001</v>
      </c>
      <c r="AO397" s="196">
        <f t="shared" si="201"/>
        <v>-1</v>
      </c>
      <c r="AP397" s="201"/>
      <c r="AQ397" s="200">
        <v>0.33756761110000033</v>
      </c>
      <c r="AR397" s="196" t="str">
        <f t="shared" si="202"/>
        <v>ns</v>
      </c>
      <c r="AS397" s="202"/>
      <c r="AT397" s="202"/>
      <c r="AU397" s="202"/>
      <c r="AV397" s="202" t="b">
        <f t="shared" si="196"/>
        <v>0</v>
      </c>
      <c r="AW397" s="202" t="b">
        <f t="shared" si="197"/>
        <v>0</v>
      </c>
      <c r="AX397" s="202" t="b">
        <f t="shared" si="198"/>
        <v>1</v>
      </c>
      <c r="AY397" s="202" t="b">
        <f t="shared" si="199"/>
        <v>1</v>
      </c>
    </row>
    <row r="399" spans="1:51" ht="13">
      <c r="B399" s="26"/>
      <c r="C399" s="79"/>
      <c r="D399" s="79"/>
      <c r="E399" s="79"/>
      <c r="F399" s="79"/>
      <c r="G399" s="79"/>
      <c r="AK399" s="204"/>
      <c r="AN399" s="204"/>
      <c r="AQ399" s="204"/>
    </row>
  </sheetData>
  <pageMargins left="0" right="0" top="0" bottom="0" header="0.31496062992125984" footer="0.31496062992125984"/>
  <pageSetup paperSize="9" scale="44"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92D050"/>
    <pageSetUpPr fitToPage="1"/>
  </sheetPr>
  <dimension ref="A1:AZ399"/>
  <sheetViews>
    <sheetView showGridLines="0" topLeftCell="N6" zoomScale="70" zoomScaleNormal="70" zoomScaleSheetLayoutView="70" workbookViewId="0">
      <selection activeCell="AR394" sqref="AR394:AR395"/>
    </sheetView>
  </sheetViews>
  <sheetFormatPr baseColWidth="10" defaultColWidth="11.453125" defaultRowHeight="12.5" outlineLevelRow="1" outlineLevelCol="1"/>
  <cols>
    <col min="1" max="1" width="21.54296875" style="100" hidden="1" customWidth="1" outlineLevel="1"/>
    <col min="2" max="2" width="36.54296875" style="100" customWidth="1" collapsed="1"/>
    <col min="3" max="12" width="12.54296875" style="100" hidden="1" customWidth="1" outlineLevel="1"/>
    <col min="13" max="13" width="12.54296875" style="100" customWidth="1" collapsed="1"/>
    <col min="14" max="14" width="12.54296875" style="100" customWidth="1"/>
    <col min="15" max="16" width="12.54296875" style="156" customWidth="1"/>
    <col min="17" max="17" width="12.54296875" style="100" customWidth="1"/>
    <col min="18" max="21" width="12.54296875" style="156" customWidth="1"/>
    <col min="22" max="22" width="12.54296875" style="100" customWidth="1"/>
    <col min="23" max="35" width="12.54296875" style="156" customWidth="1"/>
    <col min="36" max="36" width="2.54296875" style="234" customWidth="1"/>
    <col min="37" max="37" width="12.54296875" style="146" customWidth="1" outlineLevel="1"/>
    <col min="38" max="38" width="10.54296875" style="146" customWidth="1"/>
    <col min="39" max="39" width="1.7265625" style="146" customWidth="1"/>
    <col min="40" max="40" width="12.54296875" style="146" customWidth="1" outlineLevel="1"/>
    <col min="41" max="41" width="10.54296875" style="146" customWidth="1"/>
    <col min="42" max="42" width="1.7265625" style="146" customWidth="1"/>
    <col min="43" max="43" width="15.54296875" style="146" customWidth="1" outlineLevel="1"/>
    <col min="44" max="44" width="10.54296875" style="146" customWidth="1"/>
    <col min="45" max="45" width="2.54296875" style="146" customWidth="1"/>
    <col min="46" max="47" width="12.54296875" style="146" customWidth="1"/>
    <col min="48" max="51" width="12.54296875" style="146" hidden="1" customWidth="1" outlineLevel="1"/>
    <col min="52" max="52" width="12.54296875" style="146" customWidth="1" collapsed="1"/>
  </cols>
  <sheetData>
    <row r="1" spans="1:52" ht="13" hidden="1" outlineLevel="1">
      <c r="A1" s="95" t="s">
        <v>109</v>
      </c>
      <c r="B1" s="62"/>
      <c r="C1" s="62" t="s">
        <v>86</v>
      </c>
      <c r="D1" s="62" t="s">
        <v>87</v>
      </c>
      <c r="E1" s="96" t="s">
        <v>88</v>
      </c>
      <c r="F1" s="96" t="s">
        <v>89</v>
      </c>
      <c r="G1" s="58">
        <v>42369</v>
      </c>
      <c r="H1" s="62" t="s">
        <v>90</v>
      </c>
      <c r="I1" s="62" t="s">
        <v>91</v>
      </c>
      <c r="J1" s="96" t="s">
        <v>92</v>
      </c>
      <c r="K1" s="96" t="s">
        <v>93</v>
      </c>
      <c r="L1" s="58">
        <v>42735</v>
      </c>
      <c r="M1" s="62" t="s">
        <v>94</v>
      </c>
      <c r="N1" s="62" t="s">
        <v>95</v>
      </c>
      <c r="O1" s="96" t="s">
        <v>96</v>
      </c>
      <c r="P1" s="96" t="s">
        <v>97</v>
      </c>
      <c r="Q1" s="58">
        <v>43100</v>
      </c>
      <c r="R1" s="96" t="s">
        <v>98</v>
      </c>
      <c r="S1" s="96" t="s">
        <v>99</v>
      </c>
      <c r="T1" s="96" t="s">
        <v>100</v>
      </c>
      <c r="U1" s="96" t="s">
        <v>101</v>
      </c>
      <c r="V1" s="58">
        <v>43465</v>
      </c>
      <c r="W1" s="96" t="s">
        <v>102</v>
      </c>
      <c r="X1" s="96" t="s">
        <v>462</v>
      </c>
      <c r="Y1" s="96" t="s">
        <v>463</v>
      </c>
      <c r="Z1" s="96" t="s">
        <v>464</v>
      </c>
      <c r="AA1" s="58">
        <v>43830</v>
      </c>
      <c r="AB1" s="96" t="s">
        <v>468</v>
      </c>
      <c r="AC1" s="96" t="s">
        <v>472</v>
      </c>
      <c r="AD1" s="96" t="s">
        <v>480</v>
      </c>
      <c r="AE1" s="96" t="s">
        <v>481</v>
      </c>
      <c r="AF1" s="58">
        <v>44196</v>
      </c>
      <c r="AG1" s="96" t="s">
        <v>484</v>
      </c>
      <c r="AH1" s="96" t="s">
        <v>492</v>
      </c>
      <c r="AI1" s="96" t="s">
        <v>504</v>
      </c>
      <c r="AJ1" s="63"/>
      <c r="AK1" s="376" t="s">
        <v>480</v>
      </c>
      <c r="AL1" s="142" t="str">
        <f>LEFT($AI:$AI,2)&amp;"/"&amp;LEFT(AK:AK,2)</f>
        <v>T3/T3</v>
      </c>
      <c r="AM1" s="143"/>
      <c r="AN1" s="142" t="s">
        <v>492</v>
      </c>
      <c r="AO1" s="142" t="str">
        <f>LEFT($AI:$AI,2)&amp;"/"&amp;LEFT(AN:AN,2)</f>
        <v>T3/T2</v>
      </c>
      <c r="AP1" s="143"/>
      <c r="AQ1" s="144">
        <v>44469</v>
      </c>
      <c r="AR1" s="145" t="str">
        <f>AR14</f>
        <v>9M/9M</v>
      </c>
      <c r="AT1" s="230" t="s">
        <v>103</v>
      </c>
    </row>
    <row r="2" spans="1:52" ht="13" hidden="1" outlineLevel="1">
      <c r="A2" s="95"/>
      <c r="B2" s="62"/>
      <c r="C2" s="62" t="str">
        <f>LEFT(C$1,3)&amp;RIGHT(C$1,2)&amp;"_"&amp;$3:$3</f>
        <v>T1-15_Underlying</v>
      </c>
      <c r="D2" s="62" t="str">
        <f>LEFT(D$1,3)&amp;RIGHT(D$1,2)&amp;"_"&amp;$3:$3</f>
        <v>T2-15_Underlying</v>
      </c>
      <c r="E2" s="96" t="str">
        <f>LEFT(E$1,3)&amp;RIGHT(E$1,2)&amp;"_"&amp;$3:$3</f>
        <v>T3-15_Underlying</v>
      </c>
      <c r="F2" s="96" t="str">
        <f>LEFT(F$1,3)&amp;RIGHT(F$1,2)&amp;"_"&amp;$3:$3</f>
        <v>T4-15_Underlying</v>
      </c>
      <c r="G2" s="58" t="str">
        <f>SUBSTITUTE(INDEX($AT$1:$AT$4,MONTH($1:$1)/3,1)&amp;RIGHT(YEAR($1:$1),2),"FY-","")&amp;"_"&amp;G$3</f>
        <v>2015_Underlying</v>
      </c>
      <c r="H2" s="62" t="str">
        <f>LEFT(H$1,3)&amp;RIGHT(H$1,2)&amp;"_"&amp;$3:$3</f>
        <v>T1-16_Underlying</v>
      </c>
      <c r="I2" s="62" t="str">
        <f>LEFT(I$1,3)&amp;RIGHT(I$1,2)&amp;"_"&amp;$3:$3</f>
        <v>T2-16_Underlying</v>
      </c>
      <c r="J2" s="96" t="str">
        <f>LEFT(J$1,3)&amp;RIGHT(J$1,2)&amp;"_"&amp;$3:$3</f>
        <v>T3-16_Underlying</v>
      </c>
      <c r="K2" s="96" t="str">
        <f>LEFT(K$1,3)&amp;RIGHT(K$1,2)&amp;"_"&amp;$3:$3</f>
        <v>T4-16_Underlying</v>
      </c>
      <c r="L2" s="58" t="str">
        <f>SUBSTITUTE(INDEX($AT$1:$AT$4,MONTH($1:$1)/3,1)&amp;RIGHT(YEAR($1:$1),2),"FY-","")&amp;"_"&amp;L$3</f>
        <v>2016_Underlying</v>
      </c>
      <c r="M2" s="62" t="str">
        <f>LEFT(M$1,3)&amp;RIGHT(M$1,2)&amp;"_"&amp;$3:$3</f>
        <v>T1-17_Underlying</v>
      </c>
      <c r="N2" s="62" t="str">
        <f>LEFT(N$1,3)&amp;RIGHT(N$1,2)&amp;"_"&amp;$3:$3</f>
        <v>T2-17_Underlying</v>
      </c>
      <c r="O2" s="96" t="str">
        <f>LEFT(O$1,3)&amp;RIGHT(O$1,2)&amp;"_"&amp;$3:$3</f>
        <v>T3-17_Underlying</v>
      </c>
      <c r="P2" s="96" t="str">
        <f>LEFT(P$1,3)&amp;RIGHT(P$1,2)&amp;"_"&amp;$3:$3</f>
        <v>T4-17_Underlying</v>
      </c>
      <c r="Q2" s="58" t="str">
        <f>SUBSTITUTE(INDEX($AT$1:$AT$4,MONTH($1:$1)/3,1)&amp;RIGHT(YEAR($1:$1),2),"FY-","")&amp;"_"&amp;Q$3</f>
        <v>2017_Underlying</v>
      </c>
      <c r="R2" s="96" t="str">
        <f>LEFT(R$1,3)&amp;RIGHT(R$1,2)&amp;"_"&amp;$3:$3</f>
        <v>T1-18_Underlying</v>
      </c>
      <c r="S2" s="96" t="str">
        <f>LEFT(S$1,3)&amp;RIGHT(S$1,2)&amp;"_"&amp;$3:$3</f>
        <v>T2-18_Underlying</v>
      </c>
      <c r="T2" s="96" t="str">
        <f>LEFT(T$1,3)&amp;RIGHT(T$1,2)&amp;"_"&amp;$3:$3</f>
        <v>T3-18_Underlying</v>
      </c>
      <c r="U2" s="96" t="str">
        <f>LEFT(U$1,3)&amp;RIGHT(U$1,2)&amp;"_"&amp;$3:$3</f>
        <v>T4-18_Underlying</v>
      </c>
      <c r="V2" s="58" t="str">
        <f>SUBSTITUTE(INDEX($AT$1:$AT$4,MONTH($1:$1)/3,1)&amp;RIGHT(YEAR($1:$1),2),"FY-","")&amp;"_"&amp;V$3</f>
        <v>2018_Underlying</v>
      </c>
      <c r="W2" s="96" t="str">
        <f>LEFT(W$1,3)&amp;RIGHT(W$1,2)&amp;"_"&amp;$3:$3</f>
        <v>T1-19_Underlying</v>
      </c>
      <c r="X2" s="96" t="str">
        <f>LEFT(X$1,3)&amp;RIGHT(X$1,2)&amp;"_"&amp;$3:$3</f>
        <v>T2-19_Underlying</v>
      </c>
      <c r="Y2" s="96" t="str">
        <f>LEFT(Y$1,3)&amp;RIGHT(Y$1,2)&amp;"_"&amp;$3:$3</f>
        <v>T3-19_Underlying</v>
      </c>
      <c r="Z2" s="96" t="str">
        <f>LEFT(Z$1,3)&amp;RIGHT(Z$1,2)&amp;"_"&amp;$3:$3</f>
        <v>T4-19_Underlying</v>
      </c>
      <c r="AA2" s="58" t="str">
        <f>SUBSTITUTE(INDEX($AT$1:$AT$4,MONTH($1:$1)/3,1)&amp;RIGHT(YEAR($1:$1),2),"FY-","")&amp;"_"&amp;AA$3</f>
        <v>2019_Underlying</v>
      </c>
      <c r="AB2" s="96" t="str">
        <f>LEFT(AB$1,3)&amp;RIGHT(AB$1,2)&amp;"_"&amp;$3:$3</f>
        <v>T1-20_Underlying</v>
      </c>
      <c r="AC2" s="96" t="str">
        <f>LEFT(AC$1,3)&amp;RIGHT(AC$1,2)&amp;"_"&amp;$3:$3</f>
        <v>T2-20_Underlying</v>
      </c>
      <c r="AD2" s="96" t="str">
        <f>LEFT(AD$1,3)&amp;RIGHT(AD$1,2)&amp;"_"&amp;$3:$3</f>
        <v>T3-20_Underlying</v>
      </c>
      <c r="AE2" s="96" t="str">
        <f>LEFT(AE$1,3)&amp;RIGHT(AE$1,2)&amp;"_"&amp;$3:$3</f>
        <v>T4-20_Underlying</v>
      </c>
      <c r="AF2" s="58" t="str">
        <f>SUBSTITUTE(INDEX($AT$1:$AT$4,MONTH($1:$1)/3,1)&amp;RIGHT(YEAR($1:$1),2),"FY-","")&amp;"_"&amp;AF$3</f>
        <v>2020_Underlying</v>
      </c>
      <c r="AG2" s="96" t="str">
        <f>LEFT(AG$1,3)&amp;RIGHT(AG$1,2)&amp;"_"&amp;$3:$3</f>
        <v>T1-21_Underlying</v>
      </c>
      <c r="AH2" s="96" t="str">
        <f>LEFT(AH$1,3)&amp;RIGHT(AH$1,2)&amp;"_"&amp;$3:$3</f>
        <v>T2-21_Underlying</v>
      </c>
      <c r="AI2" s="96" t="str">
        <f>LEFT(AI$1,3)&amp;RIGHT(AI$1,2)&amp;"_"&amp;$3:$3</f>
        <v>T3-21_Underlying</v>
      </c>
      <c r="AJ2" s="63"/>
      <c r="AK2" s="376" t="str">
        <f>LEFT(AK$1,3)&amp;RIGHT(AK$1,2)&amp;"_"&amp;$3:$3</f>
        <v>T3-20_Underlying</v>
      </c>
      <c r="AL2" s="143"/>
      <c r="AM2" s="143"/>
      <c r="AN2" s="142" t="str">
        <f>LEFT(AN$1,3)&amp;RIGHT(AN$1,2)&amp;"_"&amp;$3:$3</f>
        <v>T2-21_Underlying</v>
      </c>
      <c r="AO2" s="143"/>
      <c r="AP2" s="143"/>
      <c r="AQ2" s="144" t="str">
        <f>SUBSTITUTE(INDEX($AT$1:$AT$4,MONTH($1:$1)/3,1)&amp;RIGHT(YEAR($1:$1),2),"FY-","")&amp;"_"&amp;AQ$3</f>
        <v>9M-21_Underlying</v>
      </c>
      <c r="AT2" s="231" t="s">
        <v>485</v>
      </c>
    </row>
    <row r="3" spans="1:52" ht="13" hidden="1" outlineLevel="1">
      <c r="A3" s="95" t="s">
        <v>407</v>
      </c>
      <c r="B3" s="97" t="s">
        <v>107</v>
      </c>
      <c r="C3" s="65" t="str">
        <f t="shared" ref="C3:AK3" si="0">$B$3</f>
        <v>Underlying</v>
      </c>
      <c r="D3" s="65" t="str">
        <f t="shared" si="0"/>
        <v>Underlying</v>
      </c>
      <c r="E3" s="65" t="str">
        <f t="shared" si="0"/>
        <v>Underlying</v>
      </c>
      <c r="F3" s="65" t="str">
        <f t="shared" si="0"/>
        <v>Underlying</v>
      </c>
      <c r="G3" s="65" t="str">
        <f t="shared" si="0"/>
        <v>Underlying</v>
      </c>
      <c r="H3" s="65" t="str">
        <f t="shared" si="0"/>
        <v>Underlying</v>
      </c>
      <c r="I3" s="65" t="str">
        <f t="shared" si="0"/>
        <v>Underlying</v>
      </c>
      <c r="J3" s="65" t="str">
        <f t="shared" si="0"/>
        <v>Underlying</v>
      </c>
      <c r="K3" s="65" t="str">
        <f t="shared" si="0"/>
        <v>Underlying</v>
      </c>
      <c r="L3" s="65" t="str">
        <f t="shared" si="0"/>
        <v>Underlying</v>
      </c>
      <c r="M3" s="65" t="str">
        <f t="shared" si="0"/>
        <v>Underlying</v>
      </c>
      <c r="N3" s="65" t="str">
        <f t="shared" si="0"/>
        <v>Underlying</v>
      </c>
      <c r="O3" s="65" t="str">
        <f t="shared" si="0"/>
        <v>Underlying</v>
      </c>
      <c r="P3" s="65" t="str">
        <f t="shared" si="0"/>
        <v>Underlying</v>
      </c>
      <c r="Q3" s="65" t="str">
        <f t="shared" si="0"/>
        <v>Underlying</v>
      </c>
      <c r="R3" s="65" t="str">
        <f t="shared" si="0"/>
        <v>Underlying</v>
      </c>
      <c r="S3" s="65" t="str">
        <f t="shared" si="0"/>
        <v>Underlying</v>
      </c>
      <c r="T3" s="65" t="str">
        <f t="shared" si="0"/>
        <v>Underlying</v>
      </c>
      <c r="U3" s="65" t="str">
        <f t="shared" si="0"/>
        <v>Underlying</v>
      </c>
      <c r="V3" s="65" t="str">
        <f t="shared" si="0"/>
        <v>Underlying</v>
      </c>
      <c r="W3" s="65" t="str">
        <f t="shared" si="0"/>
        <v>Underlying</v>
      </c>
      <c r="X3" s="65" t="str">
        <f t="shared" si="0"/>
        <v>Underlying</v>
      </c>
      <c r="Y3" s="65" t="str">
        <f t="shared" si="0"/>
        <v>Underlying</v>
      </c>
      <c r="Z3" s="65" t="str">
        <f t="shared" si="0"/>
        <v>Underlying</v>
      </c>
      <c r="AA3" s="65" t="str">
        <f t="shared" si="0"/>
        <v>Underlying</v>
      </c>
      <c r="AB3" s="65" t="str">
        <f t="shared" si="0"/>
        <v>Underlying</v>
      </c>
      <c r="AC3" s="65" t="str">
        <f t="shared" si="0"/>
        <v>Underlying</v>
      </c>
      <c r="AD3" s="65" t="str">
        <f t="shared" si="0"/>
        <v>Underlying</v>
      </c>
      <c r="AE3" s="65" t="str">
        <f t="shared" si="0"/>
        <v>Underlying</v>
      </c>
      <c r="AF3" s="65" t="str">
        <f t="shared" si="0"/>
        <v>Underlying</v>
      </c>
      <c r="AG3" s="65" t="str">
        <f>$B$3</f>
        <v>Underlying</v>
      </c>
      <c r="AH3" s="65" t="str">
        <f>$B$3</f>
        <v>Underlying</v>
      </c>
      <c r="AI3" s="65" t="str">
        <f>$B$3</f>
        <v>Underlying</v>
      </c>
      <c r="AJ3" s="66"/>
      <c r="AK3" s="150" t="str">
        <f t="shared" si="0"/>
        <v>Underlying</v>
      </c>
      <c r="AL3" s="143"/>
      <c r="AM3" s="143"/>
      <c r="AN3" s="150" t="str">
        <f>$B$3</f>
        <v>Underlying</v>
      </c>
      <c r="AO3" s="143"/>
      <c r="AP3" s="143"/>
      <c r="AQ3" s="150" t="str">
        <f>$B$3</f>
        <v>Underlying</v>
      </c>
      <c r="AT3" s="231" t="s">
        <v>105</v>
      </c>
    </row>
    <row r="4" spans="1:52" ht="14.5" hidden="1" outlineLevel="1">
      <c r="A4" s="95"/>
      <c r="B4" s="98"/>
      <c r="C4" s="99"/>
      <c r="D4" s="99"/>
      <c r="E4" s="99"/>
      <c r="F4" s="99"/>
      <c r="G4" s="99"/>
      <c r="H4" s="99"/>
      <c r="I4" s="99"/>
      <c r="J4" s="99"/>
      <c r="K4" s="98"/>
      <c r="L4" s="99"/>
      <c r="M4" s="151"/>
      <c r="N4" s="151"/>
      <c r="O4" s="152"/>
      <c r="P4" s="152"/>
      <c r="Q4" s="99"/>
      <c r="R4" s="152"/>
      <c r="S4" s="152"/>
      <c r="T4" s="152"/>
      <c r="U4" s="152"/>
      <c r="V4" s="99"/>
      <c r="W4" s="152"/>
      <c r="X4" s="152"/>
      <c r="Y4" s="152"/>
      <c r="Z4" s="152"/>
      <c r="AA4" s="152"/>
      <c r="AB4" s="152"/>
      <c r="AC4" s="152"/>
      <c r="AD4" s="152"/>
      <c r="AE4" s="152"/>
      <c r="AF4" s="152"/>
      <c r="AG4" s="152"/>
      <c r="AH4" s="152"/>
      <c r="AI4" s="152"/>
      <c r="AJ4" s="232"/>
      <c r="AK4" s="154"/>
      <c r="AL4" s="143"/>
      <c r="AM4" s="143"/>
      <c r="AN4" s="154"/>
      <c r="AO4" s="143"/>
      <c r="AP4" s="143"/>
      <c r="AQ4" s="154"/>
      <c r="AT4" s="233" t="s">
        <v>106</v>
      </c>
    </row>
    <row r="5" spans="1:52" ht="13" hidden="1" outlineLevel="1">
      <c r="A5" s="26"/>
      <c r="AL5" s="143"/>
      <c r="AM5" s="143"/>
      <c r="AO5" s="143"/>
      <c r="AP5" s="143"/>
      <c r="AR5" s="143"/>
    </row>
    <row r="6" spans="1:52" ht="13" collapsed="1">
      <c r="A6" s="26"/>
      <c r="AL6" s="143"/>
      <c r="AM6" s="143"/>
      <c r="AO6" s="143"/>
      <c r="AP6" s="143"/>
      <c r="AR6" s="143"/>
    </row>
    <row r="7" spans="1:52" ht="13">
      <c r="A7" s="26"/>
      <c r="AL7" s="143"/>
      <c r="AM7" s="143"/>
      <c r="AO7" s="143"/>
      <c r="AP7" s="143"/>
      <c r="AR7" s="143"/>
    </row>
    <row r="8" spans="1:52" ht="13">
      <c r="A8" s="26"/>
      <c r="AL8" s="143"/>
      <c r="AM8" s="143"/>
      <c r="AO8" s="143"/>
      <c r="AP8" s="143"/>
      <c r="AR8" s="143"/>
    </row>
    <row r="9" spans="1:52" ht="13">
      <c r="A9" s="26"/>
      <c r="AL9" s="143"/>
      <c r="AM9" s="143"/>
      <c r="AO9" s="143"/>
      <c r="AP9" s="143"/>
      <c r="AR9" s="143"/>
    </row>
    <row r="10" spans="1:52" ht="19">
      <c r="A10" s="26"/>
      <c r="B10" s="2" t="str">
        <f>"CRÉDIT AGRICOLE S.A. QUARTERLY SERIES - "&amp;UPPER($B$3)&amp;" EARNINGS"</f>
        <v>CRÉDIT AGRICOLE S.A. QUARTERLY SERIES - UNDERLYING EARNINGS</v>
      </c>
      <c r="AL10" s="143"/>
      <c r="AM10" s="143"/>
      <c r="AO10" s="143"/>
      <c r="AP10" s="143"/>
      <c r="AR10" s="143"/>
    </row>
    <row r="11" spans="1:52" ht="13">
      <c r="A11" s="26"/>
      <c r="AL11" s="143"/>
      <c r="AM11" s="143"/>
      <c r="AO11" s="143"/>
      <c r="AP11" s="143"/>
      <c r="AR11" s="143"/>
    </row>
    <row r="12" spans="1:52" ht="16" thickBot="1">
      <c r="A12" s="26"/>
      <c r="B12" s="101" t="s">
        <v>111</v>
      </c>
      <c r="C12" s="102"/>
      <c r="D12" s="102"/>
      <c r="E12" s="102"/>
      <c r="F12" s="102"/>
      <c r="G12" s="102"/>
      <c r="H12" s="102"/>
      <c r="I12" s="102"/>
      <c r="J12" s="102"/>
      <c r="K12" s="102"/>
      <c r="L12" s="102"/>
      <c r="M12" s="102"/>
      <c r="N12" s="102"/>
      <c r="O12" s="158"/>
      <c r="P12" s="158"/>
      <c r="Q12" s="102"/>
      <c r="R12" s="158"/>
      <c r="S12" s="158"/>
      <c r="T12" s="158"/>
      <c r="U12" s="158"/>
      <c r="V12" s="102"/>
      <c r="W12" s="158"/>
      <c r="X12" s="158"/>
      <c r="Y12" s="158"/>
      <c r="Z12" s="158"/>
      <c r="AA12" s="158"/>
      <c r="AB12" s="158"/>
      <c r="AC12" s="158"/>
      <c r="AD12" s="158"/>
      <c r="AE12" s="158"/>
      <c r="AF12" s="158"/>
      <c r="AG12" s="158"/>
      <c r="AH12" s="158"/>
      <c r="AI12" s="158"/>
      <c r="AK12" s="159"/>
      <c r="AL12" s="160"/>
      <c r="AM12" s="160"/>
      <c r="AN12" s="159"/>
      <c r="AO12" s="160"/>
      <c r="AP12" s="160"/>
      <c r="AQ12" s="159"/>
      <c r="AR12" s="160"/>
    </row>
    <row r="13" spans="1:52" ht="13">
      <c r="A13" s="26"/>
      <c r="AL13" s="143"/>
      <c r="AM13" s="143"/>
      <c r="AO13" s="143"/>
      <c r="AP13" s="143"/>
      <c r="AR13" s="143"/>
    </row>
    <row r="14" spans="1:52" ht="26">
      <c r="A14" s="26"/>
      <c r="B14" s="30" t="s">
        <v>36</v>
      </c>
      <c r="C14" s="69" t="str">
        <f>SUBSTITUTE(SUBSTITUTE($1:$1,"T","Q"),"-20","-")&amp;"
"&amp;$3:$3</f>
        <v>Q1-15
Underlying</v>
      </c>
      <c r="D14" s="69" t="str">
        <f>SUBSTITUTE(SUBSTITUTE($1:$1,"T","Q"),"-20","-")&amp;"
"&amp;$3:$3</f>
        <v>Q2-15
Underlying</v>
      </c>
      <c r="E14" s="69" t="str">
        <f>SUBSTITUTE(SUBSTITUTE($1:$1,"T","Q"),"-20","-")&amp;"
"&amp;$3:$3</f>
        <v>Q3-15
Underlying</v>
      </c>
      <c r="F14" s="69" t="str">
        <f>SUBSTITUTE(SUBSTITUTE($1:$1,"T","Q"),"-20","-")&amp;"
"&amp;$3:$3</f>
        <v>Q4-15
Underlying</v>
      </c>
      <c r="G14" s="70" t="str">
        <f>INDEX($AT$1:$AT$4,MONTH($1:$1)/3,1)&amp;RIGHT(YEAR($1:$1),2)&amp;"
"&amp;$3:$3</f>
        <v>FY-2015
Underlying</v>
      </c>
      <c r="H14" s="69" t="str">
        <f>SUBSTITUTE(SUBSTITUTE($1:$1,"T","Q"),"-20","-")&amp;"
"&amp;$3:$3</f>
        <v>Q1-16
Underlying</v>
      </c>
      <c r="I14" s="69" t="str">
        <f>SUBSTITUTE(SUBSTITUTE($1:$1,"T","Q"),"-20","-")&amp;"
"&amp;$3:$3</f>
        <v>Q2-16
Underlying</v>
      </c>
      <c r="J14" s="69" t="str">
        <f>SUBSTITUTE(SUBSTITUTE($1:$1,"T","Q"),"-20","-")&amp;"
"&amp;$3:$3</f>
        <v>Q3-16
Underlying</v>
      </c>
      <c r="K14" s="69" t="str">
        <f>SUBSTITUTE(SUBSTITUTE($1:$1,"T","Q"),"-20","-")&amp;"
"&amp;$3:$3</f>
        <v>Q4-16
Underlying</v>
      </c>
      <c r="L14" s="70" t="str">
        <f>INDEX($AT$1:$AT$4,MONTH($1:$1)/3,1)&amp;RIGHT(YEAR($1:$1),2)&amp;"
"&amp;$3:$3</f>
        <v>FY-2016
Underlying</v>
      </c>
      <c r="M14" s="69" t="str">
        <f>SUBSTITUTE(SUBSTITUTE($1:$1,"T","Q"),"-20","-")&amp;"
"&amp;$3:$3</f>
        <v>Q1-17
Underlying</v>
      </c>
      <c r="N14" s="69" t="str">
        <f>SUBSTITUTE(SUBSTITUTE($1:$1,"T","Q"),"-20","-")&amp;"
"&amp;$3:$3</f>
        <v>Q2-17
Underlying</v>
      </c>
      <c r="O14" s="69" t="str">
        <f>SUBSTITUTE(SUBSTITUTE($1:$1,"T","Q"),"-20","-")&amp;"
"&amp;$3:$3</f>
        <v>Q3-17
Underlying</v>
      </c>
      <c r="P14" s="69" t="str">
        <f>SUBSTITUTE(SUBSTITUTE($1:$1,"T","Q"),"-20","-")&amp;"
"&amp;$3:$3</f>
        <v>Q4-17
Underlying</v>
      </c>
      <c r="Q14" s="70" t="str">
        <f>INDEX($AT$1:$AT$4,MONTH($1:$1)/3,1)&amp;RIGHT(YEAR($1:$1),2)&amp;"
"&amp;$3:$3</f>
        <v>FY-2017
Underlying</v>
      </c>
      <c r="R14" s="69" t="str">
        <f>SUBSTITUTE(SUBSTITUTE($1:$1,"T","Q"),"-20","-")&amp;"
"&amp;$3:$3</f>
        <v>Q1-18
Underlying</v>
      </c>
      <c r="S14" s="69" t="str">
        <f>SUBSTITUTE(SUBSTITUTE($1:$1,"T","Q"),"-20","-")&amp;"
"&amp;$3:$3</f>
        <v>Q2-18
Underlying</v>
      </c>
      <c r="T14" s="69" t="str">
        <f>SUBSTITUTE(SUBSTITUTE($1:$1,"T","Q"),"-20","-")&amp;"
"&amp;$3:$3</f>
        <v>Q3-18
Underlying</v>
      </c>
      <c r="U14" s="69" t="str">
        <f>SUBSTITUTE(SUBSTITUTE($1:$1,"T","Q"),"-20","-")&amp;"
"&amp;$3:$3</f>
        <v>Q4-18
Underlying</v>
      </c>
      <c r="V14" s="70" t="str">
        <f>INDEX($AT$1:$AT$4,MONTH($1:$1)/3,1)&amp;RIGHT(YEAR($1:$1),2)&amp;"
"&amp;$3:$3</f>
        <v>FY-2018
Underlying</v>
      </c>
      <c r="W14" s="69" t="str">
        <f>SUBSTITUTE(SUBSTITUTE($1:$1,"T","Q"),"-20","-")&amp;"
"&amp;$3:$3</f>
        <v>Q1-19
Underlying</v>
      </c>
      <c r="X14" s="69" t="str">
        <f>SUBSTITUTE(SUBSTITUTE($1:$1,"T","Q"),"-20","-")&amp;"
"&amp;$3:$3</f>
        <v>Q2-19
Underlying</v>
      </c>
      <c r="Y14" s="69" t="str">
        <f>SUBSTITUTE(SUBSTITUTE($1:$1,"T","Q"),"-20","-")&amp;"
"&amp;$3:$3</f>
        <v>Q3-19
Underlying</v>
      </c>
      <c r="Z14" s="69" t="str">
        <f>SUBSTITUTE(SUBSTITUTE($1:$1,"T","Q"),"-20","-")&amp;"
"&amp;$3:$3</f>
        <v>Q4-19
Underlying</v>
      </c>
      <c r="AA14" s="70" t="str">
        <f>INDEX($AT$1:$AT$4,MONTH($1:$1)/3,1)&amp;RIGHT(YEAR($1:$1),2)&amp;"
"&amp;$3:$3</f>
        <v>FY-2019
Underlying</v>
      </c>
      <c r="AB14" s="69" t="str">
        <f>SUBSTITUTE(SUBSTITUTE($1:$1,"T","Q"),"-20","-")&amp;"
"&amp;$3:$3</f>
        <v>Q1-20
Underlying</v>
      </c>
      <c r="AC14" s="69" t="str">
        <f>SUBSTITUTE(SUBSTITUTE($1:$1,"T","Q"),"-20","-")&amp;"
"&amp;$3:$3</f>
        <v>Q2-20
Underlying</v>
      </c>
      <c r="AD14" s="69" t="str">
        <f>SUBSTITUTE(SUBSTITUTE($1:$1,"T","Q"),"-20","-")&amp;"
"&amp;$3:$3</f>
        <v>Q3-20
Underlying</v>
      </c>
      <c r="AE14" s="69" t="str">
        <f>SUBSTITUTE(SUBSTITUTE($1:$1,"T","Q"),"-20","-")&amp;"
"&amp;$3:$3</f>
        <v>Q4-20
Underlying</v>
      </c>
      <c r="AF14" s="70" t="str">
        <f>INDEX($AT$1:$AT$4,MONTH($1:$1)/3,1)&amp;RIGHT(YEAR($1:$1),2)&amp;"
"&amp;$3:$3</f>
        <v>FY-2020
Underlying</v>
      </c>
      <c r="AG14" s="69" t="str">
        <f>SUBSTITUTE(SUBSTITUTE($1:$1,"T","Q"),"-20","-")&amp;"
"&amp;$3:$3</f>
        <v>Q1-21
Underlying</v>
      </c>
      <c r="AH14" s="69" t="str">
        <f>SUBSTITUTE(SUBSTITUTE($1:$1,"T","Q"),"-20","-")&amp;"
"&amp;$3:$3</f>
        <v>Q2-21
Underlying</v>
      </c>
      <c r="AI14" s="69" t="str">
        <f>SUBSTITUTE(SUBSTITUTE($1:$1,"T","Q"),"-20","-")&amp;"
"&amp;$3:$3</f>
        <v>Q3-21
Underlying</v>
      </c>
      <c r="AK14" s="162" t="str">
        <f>SUBSTITUTE(SUBSTITUTE($1:$1,"T","Q"),"-20","-")&amp;"
"&amp;$3:$3</f>
        <v>Q3-20
Underlying</v>
      </c>
      <c r="AL14" s="163" t="str">
        <f>LEFT($AI:$AI,2)&amp;"/"&amp;LEFT(AK:AK,2)</f>
        <v>Q3/Q3</v>
      </c>
      <c r="AM14" s="163"/>
      <c r="AN14" s="162" t="str">
        <f>SUBSTITUTE(SUBSTITUTE($1:$1,"T","Q"),"-20","-")&amp;"
"&amp;$3:$3</f>
        <v>Q2-21
Underlying</v>
      </c>
      <c r="AO14" s="163" t="str">
        <f>LEFT($AI:$AI,2)&amp;"/"&amp;LEFT(AN:AN,2)</f>
        <v>Q3/Q2</v>
      </c>
      <c r="AP14" s="163"/>
      <c r="AQ14" s="162" t="str">
        <f>INDEX($AT$1:$AT$4,MONTH($1:$1)/3,1)&amp;RIGHT(YEAR($1:$1),2)&amp;"
"&amp;$3:$3</f>
        <v>9M-21
Underlying</v>
      </c>
      <c r="AR14" s="163" t="str">
        <f>LEFT($AQ:$AQ,2)&amp;"/"&amp;LEFT($AQ:$AQ,2)</f>
        <v>9M/9M</v>
      </c>
    </row>
    <row r="15" spans="1:52" ht="13">
      <c r="A15" s="26"/>
      <c r="B15" s="31"/>
      <c r="M15" s="156"/>
      <c r="N15" s="156"/>
      <c r="AL15" s="143"/>
      <c r="AM15" s="143"/>
      <c r="AO15" s="143"/>
      <c r="AP15" s="143"/>
      <c r="AR15" s="143"/>
    </row>
    <row r="16" spans="1:52" ht="13">
      <c r="A16" s="28" t="s">
        <v>117</v>
      </c>
      <c r="B16" s="33" t="s">
        <v>38</v>
      </c>
      <c r="C16" s="103">
        <v>4359</v>
      </c>
      <c r="D16" s="103">
        <v>4628</v>
      </c>
      <c r="E16" s="103">
        <v>3918</v>
      </c>
      <c r="F16" s="104">
        <v>4289</v>
      </c>
      <c r="G16" s="105">
        <f t="shared" ref="G16:G30" si="1">SUM(C16:F16)</f>
        <v>17194</v>
      </c>
      <c r="H16" s="104">
        <v>4193.8386682201699</v>
      </c>
      <c r="I16" s="104">
        <v>4337.1358253951203</v>
      </c>
      <c r="J16" s="104">
        <v>4411.7104828648598</v>
      </c>
      <c r="K16" s="104">
        <v>4563.4386647006995</v>
      </c>
      <c r="L16" s="105">
        <v>17506.1236411809</v>
      </c>
      <c r="M16" s="235">
        <v>4778.8810532122507</v>
      </c>
      <c r="N16" s="235">
        <v>4619.3027191521896</v>
      </c>
      <c r="O16" s="235">
        <v>4564.2409639376719</v>
      </c>
      <c r="P16" s="235">
        <v>4809.6513954499396</v>
      </c>
      <c r="Q16" s="105">
        <v>18772.07613175207</v>
      </c>
      <c r="R16" s="235">
        <v>4899.8378404554123</v>
      </c>
      <c r="S16" s="235">
        <v>5145.9329645600237</v>
      </c>
      <c r="T16" s="235">
        <v>4834.2716408999904</v>
      </c>
      <c r="U16" s="235">
        <v>4814.4237926454325</v>
      </c>
      <c r="V16" s="105">
        <v>19694.466238560868</v>
      </c>
      <c r="W16" s="235">
        <v>4902.5080508318297</v>
      </c>
      <c r="X16" s="235">
        <v>5178.8081834550649</v>
      </c>
      <c r="Y16" s="235">
        <v>5073.3062253014205</v>
      </c>
      <c r="Z16" s="235">
        <v>5184.2228445461596</v>
      </c>
      <c r="AA16" s="105">
        <v>20338.845304134436</v>
      </c>
      <c r="AB16" s="235">
        <v>5137.3722142055649</v>
      </c>
      <c r="AC16" s="235">
        <v>5184.7198750473499</v>
      </c>
      <c r="AD16" s="235">
        <v>5143.1780326257303</v>
      </c>
      <c r="AE16" s="235">
        <v>5298.5007566044942</v>
      </c>
      <c r="AF16" s="105">
        <v>20763.770878483101</v>
      </c>
      <c r="AG16" s="235">
        <v>5507.7268777058698</v>
      </c>
      <c r="AH16" s="235">
        <v>5829.0093985167696</v>
      </c>
      <c r="AI16" s="235">
        <v>5534.9969483906443</v>
      </c>
      <c r="AJ16" s="236"/>
      <c r="AK16" s="195">
        <v>5143.1780326257303</v>
      </c>
      <c r="AL16" s="196">
        <f>IF(ISERROR($AI16/AK16),"ns",IF($AI16/AK16&gt;200%,"x"&amp;(ROUND($AI16/AK16,1)),IF($AI16/AK16&lt;0,"ns",$AI16/AK16-1)))</f>
        <v>7.6182257989012347E-2</v>
      </c>
      <c r="AM16" s="196"/>
      <c r="AN16" s="195">
        <v>5829.0093985167696</v>
      </c>
      <c r="AO16" s="196">
        <f>IF(ISERROR($AI16/AN16),"ns",IF($AI16/AN16&gt;200%,"x"&amp;(ROUND($AI16/AN16,1)),IF($AI16/AN16&lt;0,"ns",$AI16/AN16-1)))</f>
        <v>-5.0439522399970516E-2</v>
      </c>
      <c r="AP16" s="196"/>
      <c r="AQ16" s="195">
        <v>16871.733224613283</v>
      </c>
      <c r="AR16" s="196">
        <f>IF(ISERROR($AQ16/(AB16+AC16+AD16)),"ns",IF($AQ16/(AB16+AC16+AD16)&gt;200%,"x"&amp;(ROUND($AQ16/(AB16+AC16+AD16),1)),IF($AQ16/(AB16+AC16+AD16)&lt;0,"ns",$AQ16/(AB16+AC16+AD16)-1)))</f>
        <v>9.0943326023444016E-2</v>
      </c>
      <c r="AS16" s="197"/>
      <c r="AT16" s="197"/>
      <c r="AU16" s="197"/>
      <c r="AV16" s="197" t="b">
        <f>AK16=AC16</f>
        <v>0</v>
      </c>
      <c r="AW16" s="197" t="b">
        <f>AN16=AG16</f>
        <v>0</v>
      </c>
      <c r="AX16" s="197" t="b">
        <f>ROUND(AQ16,2)=ROUND((AG16+AH16),2)</f>
        <v>0</v>
      </c>
      <c r="AY16" s="197" t="b">
        <f>ROUND(AQ16,2)=ROUND((AG:AG+AH:AH),2)</f>
        <v>0</v>
      </c>
      <c r="AZ16" s="197"/>
    </row>
    <row r="17" spans="1:52" ht="13">
      <c r="A17" s="26" t="s">
        <v>118</v>
      </c>
      <c r="B17" s="34" t="s">
        <v>40</v>
      </c>
      <c r="C17" s="106">
        <v>-3153</v>
      </c>
      <c r="D17" s="106">
        <v>-2786</v>
      </c>
      <c r="E17" s="106">
        <v>-2738</v>
      </c>
      <c r="F17" s="107">
        <v>-2906</v>
      </c>
      <c r="G17" s="108">
        <f t="shared" si="1"/>
        <v>-11583</v>
      </c>
      <c r="H17" s="107">
        <v>-3175.52530232955</v>
      </c>
      <c r="I17" s="107">
        <v>-2808.7682467780201</v>
      </c>
      <c r="J17" s="107">
        <v>-2688.0808593635902</v>
      </c>
      <c r="K17" s="107">
        <v>-2930.1180973180099</v>
      </c>
      <c r="L17" s="108">
        <v>-11602.4925057892</v>
      </c>
      <c r="M17" s="107">
        <v>-3222.4678605034601</v>
      </c>
      <c r="N17" s="107">
        <v>-2778.9524219063601</v>
      </c>
      <c r="O17" s="107">
        <v>-2875.3459040471598</v>
      </c>
      <c r="P17" s="107">
        <v>-3150.3364454001098</v>
      </c>
      <c r="Q17" s="108">
        <v>-12027.1026318571</v>
      </c>
      <c r="R17" s="107">
        <v>-3391.7311496313723</v>
      </c>
      <c r="S17" s="107">
        <v>-2984.4135285736406</v>
      </c>
      <c r="T17" s="107">
        <v>-2978.7394341349791</v>
      </c>
      <c r="U17" s="107">
        <v>-3174.6301698401539</v>
      </c>
      <c r="V17" s="108">
        <v>-12529.514282180206</v>
      </c>
      <c r="W17" s="107">
        <v>-3435.5788164208998</v>
      </c>
      <c r="X17" s="107">
        <v>-3038.3258118660001</v>
      </c>
      <c r="Y17" s="107">
        <v>-3026.90913588484</v>
      </c>
      <c r="Z17" s="107">
        <v>-3244.2581036557599</v>
      </c>
      <c r="AA17" s="108">
        <v>-12745.071867827501</v>
      </c>
      <c r="AB17" s="107">
        <v>-3554.45778926</v>
      </c>
      <c r="AC17" s="107">
        <v>-3054.29377765443</v>
      </c>
      <c r="AD17" s="107">
        <v>-2987.6747100202001</v>
      </c>
      <c r="AE17" s="107">
        <v>-3208.0620656934002</v>
      </c>
      <c r="AF17" s="108">
        <v>-12804.488342627999</v>
      </c>
      <c r="AG17" s="107">
        <v>-3703.1745365870102</v>
      </c>
      <c r="AH17" s="107">
        <v>-3232.78136802875</v>
      </c>
      <c r="AI17" s="107">
        <v>-3244.8073708849925</v>
      </c>
      <c r="AK17" s="198">
        <v>-2987.6747100202001</v>
      </c>
      <c r="AL17" s="196">
        <f t="shared" ref="AL17:AL30" si="2">IF(ISERROR($AI17/AK17),"ns",IF($AI17/AK17&gt;200%,"x"&amp;(ROUND($AI17/AK17,1)),IF($AI17/AK17&lt;0,"ns",$AI17/AK17-1)))</f>
        <v>8.6064476832905967E-2</v>
      </c>
      <c r="AM17" s="199"/>
      <c r="AN17" s="198">
        <v>-3232.78136802875</v>
      </c>
      <c r="AO17" s="196">
        <f t="shared" ref="AO17:AO30" si="3">IF(ISERROR($AI17/AN17),"ns",IF($AI17/AN17&gt;200%,"x"&amp;(ROUND($AI17/AN17,1)),IF($AI17/AN17&lt;0,"ns",$AI17/AN17-1)))</f>
        <v>3.7200173742573117E-3</v>
      </c>
      <c r="AP17" s="199"/>
      <c r="AQ17" s="198">
        <v>-10180.763275500722</v>
      </c>
      <c r="AR17" s="196">
        <f t="shared" ref="AR17:AR30" si="4">IF(ISERROR($AQ17/(AB17+AC17+AD17)),"ns",IF($AQ17/(AB17+AC17+AD17)&gt;200%,"x"&amp;(ROUND($AQ17/(AB17+AC17+AD17),1)),IF($AQ17/(AB17+AC17+AD17)&lt;0,"ns",$AQ17/(AB17+AC17+AD17)-1)))</f>
        <v>6.0891104844994937E-2</v>
      </c>
      <c r="AV17" s="146" t="b">
        <f t="shared" ref="AV17:AV30" si="5">AK17=AC17</f>
        <v>0</v>
      </c>
      <c r="AW17" s="146" t="b">
        <f t="shared" ref="AW17:AW30" si="6">AN17=AG17</f>
        <v>0</v>
      </c>
      <c r="AX17" s="146" t="b">
        <f t="shared" ref="AX17:AX30" si="7">ROUND(AQ17,2)=ROUND((AG17+AH17),2)</f>
        <v>0</v>
      </c>
      <c r="AY17" s="146" t="b">
        <f t="shared" ref="AY17:AY30" si="8">ROUND(AQ17,2)=ROUND((AG:AG+AH:AH),2)</f>
        <v>0</v>
      </c>
    </row>
    <row r="18" spans="1:52" ht="13">
      <c r="A18" s="109" t="s">
        <v>119</v>
      </c>
      <c r="B18" s="36" t="s">
        <v>42</v>
      </c>
      <c r="C18" s="110"/>
      <c r="D18" s="110"/>
      <c r="E18" s="110"/>
      <c r="F18" s="111"/>
      <c r="G18" s="112"/>
      <c r="H18" s="111">
        <v>-208.20000000000002</v>
      </c>
      <c r="I18" s="111">
        <v>-37.289999999999985</v>
      </c>
      <c r="J18" s="111">
        <v>4.5919999999999996</v>
      </c>
      <c r="K18" s="111">
        <v>0</v>
      </c>
      <c r="L18" s="112">
        <v>-240.898</v>
      </c>
      <c r="M18" s="111">
        <v>-232.29000000000002</v>
      </c>
      <c r="N18" s="111">
        <v>-9.8051777258163604</v>
      </c>
      <c r="O18" s="111">
        <v>0</v>
      </c>
      <c r="P18" s="111">
        <v>0</v>
      </c>
      <c r="Q18" s="112">
        <v>-242.09517772581637</v>
      </c>
      <c r="R18" s="111">
        <v>-291.28229388248832</v>
      </c>
      <c r="S18" s="111">
        <v>-10.815904254287659</v>
      </c>
      <c r="T18" s="111">
        <v>0</v>
      </c>
      <c r="U18" s="111">
        <v>0</v>
      </c>
      <c r="V18" s="112">
        <v>-302.09819813677598</v>
      </c>
      <c r="W18" s="111">
        <v>-331.77900396668571</v>
      </c>
      <c r="X18" s="111">
        <v>-5.6986711717985052</v>
      </c>
      <c r="Y18" s="111">
        <v>-2.36</v>
      </c>
      <c r="Z18" s="111">
        <v>-3.5239115158010037E-3</v>
      </c>
      <c r="AA18" s="112">
        <v>-339.84119905</v>
      </c>
      <c r="AB18" s="111">
        <v>-360.32877207942448</v>
      </c>
      <c r="AC18" s="111">
        <v>-78.511224245599152</v>
      </c>
      <c r="AD18" s="111">
        <v>0</v>
      </c>
      <c r="AE18" s="111">
        <v>0</v>
      </c>
      <c r="AF18" s="112">
        <v>-438.83999632502366</v>
      </c>
      <c r="AG18" s="111">
        <v>-510.43716979546252</v>
      </c>
      <c r="AH18" s="111">
        <v>-11.319725846015992</v>
      </c>
      <c r="AI18" s="111">
        <v>0</v>
      </c>
      <c r="AJ18" s="67"/>
      <c r="AK18" s="200">
        <v>0</v>
      </c>
      <c r="AL18" s="196" t="str">
        <f t="shared" si="2"/>
        <v>ns</v>
      </c>
      <c r="AM18" s="201"/>
      <c r="AN18" s="200">
        <v>-11.319725846015992</v>
      </c>
      <c r="AO18" s="196">
        <f t="shared" si="3"/>
        <v>-1</v>
      </c>
      <c r="AP18" s="201"/>
      <c r="AQ18" s="200">
        <v>-521.75689564147854</v>
      </c>
      <c r="AR18" s="196">
        <f t="shared" si="4"/>
        <v>0.18894562941123327</v>
      </c>
      <c r="AS18" s="202"/>
      <c r="AT18" s="202"/>
      <c r="AU18" s="202"/>
      <c r="AV18" s="202" t="b">
        <f t="shared" si="5"/>
        <v>0</v>
      </c>
      <c r="AW18" s="202" t="b">
        <f t="shared" si="6"/>
        <v>0</v>
      </c>
      <c r="AX18" s="202" t="b">
        <f t="shared" si="7"/>
        <v>1</v>
      </c>
      <c r="AY18" s="202" t="b">
        <f t="shared" si="8"/>
        <v>1</v>
      </c>
      <c r="AZ18" s="202"/>
    </row>
    <row r="19" spans="1:52" ht="13">
      <c r="A19" s="28" t="s">
        <v>120</v>
      </c>
      <c r="B19" s="33" t="s">
        <v>44</v>
      </c>
      <c r="C19" s="103">
        <v>1206</v>
      </c>
      <c r="D19" s="103">
        <v>1842</v>
      </c>
      <c r="E19" s="103">
        <v>1180</v>
      </c>
      <c r="F19" s="104">
        <v>1383</v>
      </c>
      <c r="G19" s="105">
        <f t="shared" si="1"/>
        <v>5611</v>
      </c>
      <c r="H19" s="104">
        <v>1018.313365890618</v>
      </c>
      <c r="I19" s="104">
        <v>1528.36757861711</v>
      </c>
      <c r="J19" s="104">
        <v>1723.6296235012701</v>
      </c>
      <c r="K19" s="104">
        <v>1633.3205673826901</v>
      </c>
      <c r="L19" s="105">
        <v>5903.6311353916899</v>
      </c>
      <c r="M19" s="235">
        <v>1556.4131927087901</v>
      </c>
      <c r="N19" s="235">
        <v>1840.35029724583</v>
      </c>
      <c r="O19" s="235">
        <v>1688.8950598905019</v>
      </c>
      <c r="P19" s="235">
        <v>1659.31495004984</v>
      </c>
      <c r="Q19" s="105">
        <v>6744.9734998949725</v>
      </c>
      <c r="R19" s="235">
        <v>1508.10669082404</v>
      </c>
      <c r="S19" s="235">
        <v>2161.5194359863735</v>
      </c>
      <c r="T19" s="235">
        <v>1855.532206765012</v>
      </c>
      <c r="U19" s="235">
        <v>1639.793622805279</v>
      </c>
      <c r="V19" s="105">
        <v>7164.9519563807144</v>
      </c>
      <c r="W19" s="235">
        <v>1466.9292344109301</v>
      </c>
      <c r="X19" s="235">
        <v>2140.4823715890652</v>
      </c>
      <c r="Y19" s="235">
        <v>2046.39708941658</v>
      </c>
      <c r="Z19" s="235">
        <v>1939.96474089039</v>
      </c>
      <c r="AA19" s="105">
        <v>7593.7734363069658</v>
      </c>
      <c r="AB19" s="235">
        <v>1582.9144249455653</v>
      </c>
      <c r="AC19" s="235">
        <v>2130.4260973929199</v>
      </c>
      <c r="AD19" s="235">
        <v>2155.5033226055298</v>
      </c>
      <c r="AE19" s="235">
        <v>2090.4386909110844</v>
      </c>
      <c r="AF19" s="105">
        <v>7959.2825358551099</v>
      </c>
      <c r="AG19" s="235">
        <v>1804.5523411188501</v>
      </c>
      <c r="AH19" s="235">
        <v>2596.2280304880101</v>
      </c>
      <c r="AI19" s="235">
        <v>2290.1895775056519</v>
      </c>
      <c r="AJ19" s="236"/>
      <c r="AK19" s="203">
        <v>2155.5033226055298</v>
      </c>
      <c r="AL19" s="196">
        <f t="shared" si="2"/>
        <v>6.2484828247592716E-2</v>
      </c>
      <c r="AM19" s="196"/>
      <c r="AN19" s="203">
        <v>2596.2280304880101</v>
      </c>
      <c r="AO19" s="196">
        <f t="shared" si="3"/>
        <v>-0.1178781098534063</v>
      </c>
      <c r="AP19" s="196"/>
      <c r="AQ19" s="203">
        <v>6690.969949112522</v>
      </c>
      <c r="AR19" s="196">
        <f t="shared" si="4"/>
        <v>0.14008314514566034</v>
      </c>
      <c r="AS19" s="197"/>
      <c r="AT19" s="197"/>
      <c r="AU19" s="197"/>
      <c r="AV19" s="197" t="b">
        <f t="shared" si="5"/>
        <v>0</v>
      </c>
      <c r="AW19" s="197" t="b">
        <f t="shared" si="6"/>
        <v>0</v>
      </c>
      <c r="AX19" s="197" t="b">
        <f t="shared" si="7"/>
        <v>0</v>
      </c>
      <c r="AY19" s="197" t="b">
        <f t="shared" si="8"/>
        <v>0</v>
      </c>
      <c r="AZ19" s="197"/>
    </row>
    <row r="20" spans="1:52" ht="13">
      <c r="A20" s="26" t="s">
        <v>121</v>
      </c>
      <c r="B20" s="34" t="s">
        <v>46</v>
      </c>
      <c r="C20" s="106">
        <v>-477</v>
      </c>
      <c r="D20" s="106">
        <v>-601</v>
      </c>
      <c r="E20" s="106">
        <v>-600</v>
      </c>
      <c r="F20" s="107">
        <v>-615</v>
      </c>
      <c r="G20" s="108">
        <f t="shared" si="1"/>
        <v>-2293</v>
      </c>
      <c r="H20" s="107">
        <v>-402.15866241056102</v>
      </c>
      <c r="I20" s="107">
        <v>-496.57518964144498</v>
      </c>
      <c r="J20" s="107">
        <v>-493.47213054313698</v>
      </c>
      <c r="K20" s="107">
        <v>-394.91271652785298</v>
      </c>
      <c r="L20" s="108">
        <v>-1787.1186991229999</v>
      </c>
      <c r="M20" s="107">
        <v>-399.39473048784401</v>
      </c>
      <c r="N20" s="107">
        <v>-351.31186864216198</v>
      </c>
      <c r="O20" s="107">
        <v>-336.63839985829901</v>
      </c>
      <c r="P20" s="107">
        <v>-335.12625726243101</v>
      </c>
      <c r="Q20" s="108">
        <v>-1422.47125625074</v>
      </c>
      <c r="R20" s="107">
        <v>-314.07068446166397</v>
      </c>
      <c r="S20" s="107">
        <v>-222.97740334627701</v>
      </c>
      <c r="T20" s="107">
        <v>-218.39224741160299</v>
      </c>
      <c r="U20" s="107">
        <v>-321.07283275348198</v>
      </c>
      <c r="V20" s="108">
        <v>-1076.5131679730298</v>
      </c>
      <c r="W20" s="107">
        <v>-224.757853838035</v>
      </c>
      <c r="X20" s="107">
        <v>-357.54365720782403</v>
      </c>
      <c r="Y20" s="107">
        <v>-334.61443079117799</v>
      </c>
      <c r="Z20" s="107">
        <v>-339.50398848768799</v>
      </c>
      <c r="AA20" s="108">
        <v>-1256.4199303247201</v>
      </c>
      <c r="AB20" s="107">
        <v>-620.878994251731</v>
      </c>
      <c r="AC20" s="107">
        <v>-907.66842270043799</v>
      </c>
      <c r="AD20" s="107">
        <v>-577.13873101525598</v>
      </c>
      <c r="AE20" s="107">
        <v>-500.46589957549497</v>
      </c>
      <c r="AF20" s="108">
        <v>-2606.1520475429202</v>
      </c>
      <c r="AG20" s="107">
        <v>-383.81658840196599</v>
      </c>
      <c r="AH20" s="107">
        <v>-254.49924939703601</v>
      </c>
      <c r="AI20" s="107">
        <v>-265.589199364237</v>
      </c>
      <c r="AK20" s="198">
        <v>-577.13873101525598</v>
      </c>
      <c r="AL20" s="196">
        <f t="shared" si="2"/>
        <v>-0.53981740421920077</v>
      </c>
      <c r="AM20" s="199"/>
      <c r="AN20" s="198">
        <v>-254.49924939703601</v>
      </c>
      <c r="AO20" s="196">
        <f t="shared" si="3"/>
        <v>4.3575570432822452E-2</v>
      </c>
      <c r="AP20" s="199"/>
      <c r="AQ20" s="198">
        <v>-903.90503716323894</v>
      </c>
      <c r="AR20" s="196">
        <f t="shared" si="4"/>
        <v>-0.57073135612552717</v>
      </c>
      <c r="AV20" s="146" t="b">
        <f t="shared" si="5"/>
        <v>0</v>
      </c>
      <c r="AW20" s="146" t="b">
        <f t="shared" si="6"/>
        <v>0</v>
      </c>
      <c r="AX20" s="146" t="b">
        <f t="shared" si="7"/>
        <v>0</v>
      </c>
      <c r="AY20" s="146" t="b">
        <f t="shared" si="8"/>
        <v>0</v>
      </c>
    </row>
    <row r="21" spans="1:52" ht="13">
      <c r="A21" s="109" t="s">
        <v>122</v>
      </c>
      <c r="B21" s="36" t="s">
        <v>48</v>
      </c>
      <c r="C21" s="110"/>
      <c r="D21" s="110"/>
      <c r="E21" s="110"/>
      <c r="F21" s="111"/>
      <c r="G21" s="112"/>
      <c r="H21" s="111">
        <v>0</v>
      </c>
      <c r="I21" s="111">
        <v>-50</v>
      </c>
      <c r="J21" s="111">
        <v>-50</v>
      </c>
      <c r="K21" s="111">
        <v>0</v>
      </c>
      <c r="L21" s="112">
        <v>-100</v>
      </c>
      <c r="M21" s="111">
        <v>-40</v>
      </c>
      <c r="N21" s="111">
        <v>0</v>
      </c>
      <c r="O21" s="111">
        <v>-75</v>
      </c>
      <c r="P21" s="111">
        <v>0</v>
      </c>
      <c r="Q21" s="112">
        <v>-115</v>
      </c>
      <c r="R21" s="111">
        <v>0</v>
      </c>
      <c r="S21" s="111">
        <v>0</v>
      </c>
      <c r="T21" s="111">
        <v>0</v>
      </c>
      <c r="U21" s="111">
        <v>-75</v>
      </c>
      <c r="V21" s="112">
        <v>-75</v>
      </c>
      <c r="W21" s="111">
        <v>0</v>
      </c>
      <c r="X21" s="111">
        <v>0</v>
      </c>
      <c r="Y21" s="111">
        <v>0</v>
      </c>
      <c r="Z21" s="111">
        <v>0</v>
      </c>
      <c r="AA21" s="112">
        <v>0</v>
      </c>
      <c r="AB21" s="111">
        <v>0</v>
      </c>
      <c r="AC21" s="111">
        <v>0</v>
      </c>
      <c r="AD21" s="111">
        <v>0</v>
      </c>
      <c r="AE21" s="111">
        <v>0</v>
      </c>
      <c r="AF21" s="112">
        <v>0</v>
      </c>
      <c r="AG21" s="111">
        <v>0</v>
      </c>
      <c r="AH21" s="111">
        <v>0</v>
      </c>
      <c r="AI21" s="111">
        <v>0</v>
      </c>
      <c r="AJ21" s="67"/>
      <c r="AK21" s="200">
        <v>0</v>
      </c>
      <c r="AL21" s="196" t="str">
        <f t="shared" si="2"/>
        <v>ns</v>
      </c>
      <c r="AM21" s="201"/>
      <c r="AN21" s="200">
        <v>0</v>
      </c>
      <c r="AO21" s="196" t="str">
        <f t="shared" si="3"/>
        <v>ns</v>
      </c>
      <c r="AP21" s="201"/>
      <c r="AQ21" s="200">
        <v>0</v>
      </c>
      <c r="AR21" s="196" t="str">
        <f t="shared" si="4"/>
        <v>ns</v>
      </c>
      <c r="AS21" s="202"/>
      <c r="AT21" s="202"/>
      <c r="AU21" s="202"/>
      <c r="AV21" s="202" t="b">
        <f t="shared" si="5"/>
        <v>1</v>
      </c>
      <c r="AW21" s="202" t="b">
        <f t="shared" si="6"/>
        <v>1</v>
      </c>
      <c r="AX21" s="202" t="b">
        <f t="shared" si="7"/>
        <v>1</v>
      </c>
      <c r="AY21" s="202" t="b">
        <f t="shared" si="8"/>
        <v>1</v>
      </c>
      <c r="AZ21" s="202"/>
    </row>
    <row r="22" spans="1:52" ht="13">
      <c r="A22" s="26" t="s">
        <v>123</v>
      </c>
      <c r="B22" s="34" t="s">
        <v>50</v>
      </c>
      <c r="C22" s="106">
        <v>112</v>
      </c>
      <c r="D22" s="106">
        <v>6</v>
      </c>
      <c r="E22" s="106">
        <v>300</v>
      </c>
      <c r="F22" s="107">
        <v>37</v>
      </c>
      <c r="G22" s="108">
        <f t="shared" si="1"/>
        <v>455</v>
      </c>
      <c r="H22" s="107">
        <v>122.88096018447099</v>
      </c>
      <c r="I22" s="107">
        <v>120.93952110676901</v>
      </c>
      <c r="J22" s="107">
        <v>149.26324131210501</v>
      </c>
      <c r="K22" s="107">
        <v>125.219014851729</v>
      </c>
      <c r="L22" s="108">
        <v>518.30273745507395</v>
      </c>
      <c r="M22" s="237">
        <v>215.00520321477001</v>
      </c>
      <c r="N22" s="237">
        <v>116.55532078757601</v>
      </c>
      <c r="O22" s="237">
        <v>121.96533560070802</v>
      </c>
      <c r="P22" s="237">
        <v>69.381608128466198</v>
      </c>
      <c r="Q22" s="108">
        <v>522.90746773152</v>
      </c>
      <c r="R22" s="237">
        <v>92.593518188850595</v>
      </c>
      <c r="S22" s="237">
        <v>77.413676488530996</v>
      </c>
      <c r="T22" s="237">
        <v>78.1565511222975</v>
      </c>
      <c r="U22" s="237">
        <v>74.393322989579744</v>
      </c>
      <c r="V22" s="108">
        <v>322.55706878925901</v>
      </c>
      <c r="W22" s="237">
        <v>85.076258657003805</v>
      </c>
      <c r="X22" s="237">
        <v>108.140494334846</v>
      </c>
      <c r="Y22" s="237">
        <v>82.143646868313397</v>
      </c>
      <c r="Z22" s="237">
        <v>76.300647105413404</v>
      </c>
      <c r="AA22" s="108">
        <v>351.66104696557699</v>
      </c>
      <c r="AB22" s="237">
        <v>89.970224129866295</v>
      </c>
      <c r="AC22" s="237">
        <v>88.358941065060094</v>
      </c>
      <c r="AD22" s="237">
        <v>98.460315651878403</v>
      </c>
      <c r="AE22" s="237">
        <v>47.068207225128006</v>
      </c>
      <c r="AF22" s="108">
        <v>323.85768807193301</v>
      </c>
      <c r="AG22" s="237">
        <v>86.820654632755605</v>
      </c>
      <c r="AH22" s="237">
        <v>96.450323784684997</v>
      </c>
      <c r="AI22" s="237">
        <v>102.995289209314</v>
      </c>
      <c r="AK22" s="198">
        <v>98.460315651878403</v>
      </c>
      <c r="AL22" s="196">
        <f t="shared" si="2"/>
        <v>4.6058897205547122E-2</v>
      </c>
      <c r="AM22" s="199"/>
      <c r="AN22" s="198">
        <v>96.450323784684997</v>
      </c>
      <c r="AO22" s="196">
        <f t="shared" si="3"/>
        <v>6.7858408015715188E-2</v>
      </c>
      <c r="AP22" s="199"/>
      <c r="AQ22" s="198">
        <v>286.26626762675602</v>
      </c>
      <c r="AR22" s="196">
        <f t="shared" si="4"/>
        <v>3.4238247605935523E-2</v>
      </c>
      <c r="AV22" s="146" t="b">
        <f t="shared" si="5"/>
        <v>0</v>
      </c>
      <c r="AW22" s="146" t="b">
        <f t="shared" si="6"/>
        <v>0</v>
      </c>
      <c r="AX22" s="146" t="b">
        <f t="shared" si="7"/>
        <v>0</v>
      </c>
      <c r="AY22" s="146" t="b">
        <f t="shared" si="8"/>
        <v>0</v>
      </c>
    </row>
    <row r="23" spans="1:52" ht="13">
      <c r="A23" s="26" t="s">
        <v>124</v>
      </c>
      <c r="B23" s="34" t="s">
        <v>52</v>
      </c>
      <c r="C23" s="106">
        <v>-2</v>
      </c>
      <c r="D23" s="106">
        <v>3</v>
      </c>
      <c r="E23" s="106">
        <v>1</v>
      </c>
      <c r="F23" s="107">
        <v>36</v>
      </c>
      <c r="G23" s="108">
        <f t="shared" si="1"/>
        <v>38</v>
      </c>
      <c r="H23" s="107">
        <v>0.18731361035244801</v>
      </c>
      <c r="I23" s="107">
        <v>2.9401205143538598</v>
      </c>
      <c r="J23" s="107">
        <v>-49.501211263497098</v>
      </c>
      <c r="K23" s="107">
        <v>-5.76697856937197</v>
      </c>
      <c r="L23" s="108">
        <v>-52.1407557081628</v>
      </c>
      <c r="M23" s="237">
        <v>-0.50882458691358601</v>
      </c>
      <c r="N23" s="237">
        <v>8.1669720406658E-2</v>
      </c>
      <c r="O23" s="237">
        <v>-2.2904748391660403</v>
      </c>
      <c r="P23" s="237">
        <v>16.4314335208073</v>
      </c>
      <c r="Q23" s="108">
        <v>13.713803815134309</v>
      </c>
      <c r="R23" s="237">
        <v>18.4007199409936</v>
      </c>
      <c r="S23" s="237">
        <v>14.0405723183242</v>
      </c>
      <c r="T23" s="237">
        <v>-9.2335157891222805E-2</v>
      </c>
      <c r="U23" s="237">
        <v>56.441791516654099</v>
      </c>
      <c r="V23" s="108">
        <v>88.790748618080698</v>
      </c>
      <c r="W23" s="237">
        <v>22.779712068167701</v>
      </c>
      <c r="X23" s="237">
        <v>-0.87683448573235201</v>
      </c>
      <c r="Y23" s="237">
        <v>17.4880288195906</v>
      </c>
      <c r="Z23" s="237">
        <v>20.499180580784</v>
      </c>
      <c r="AA23" s="108">
        <v>59.890086982809898</v>
      </c>
      <c r="AB23" s="237">
        <v>5.1514236870530397</v>
      </c>
      <c r="AC23" s="237">
        <v>82.057144461542705</v>
      </c>
      <c r="AD23" s="237">
        <v>-3.06796554304993</v>
      </c>
      <c r="AE23" s="237">
        <v>-9.1633984934306802</v>
      </c>
      <c r="AF23" s="108">
        <v>74.977204112115103</v>
      </c>
      <c r="AG23" s="237">
        <v>3.3041360080469899</v>
      </c>
      <c r="AH23" s="237">
        <v>-20.965894660891898</v>
      </c>
      <c r="AI23" s="237">
        <v>-9.4189166245660196</v>
      </c>
      <c r="AK23" s="198">
        <v>-3.06796554304993</v>
      </c>
      <c r="AL23" s="196" t="str">
        <f t="shared" si="2"/>
        <v>x3.1</v>
      </c>
      <c r="AM23" s="199"/>
      <c r="AN23" s="198">
        <v>-20.965894660891898</v>
      </c>
      <c r="AO23" s="196">
        <f t="shared" si="3"/>
        <v>-0.55075055098243375</v>
      </c>
      <c r="AP23" s="199"/>
      <c r="AQ23" s="198">
        <v>-27.080675277410904</v>
      </c>
      <c r="AR23" s="196" t="str">
        <f t="shared" si="4"/>
        <v>ns</v>
      </c>
      <c r="AV23" s="146" t="b">
        <f t="shared" si="5"/>
        <v>0</v>
      </c>
      <c r="AW23" s="146" t="b">
        <f t="shared" si="6"/>
        <v>0</v>
      </c>
      <c r="AX23" s="146" t="b">
        <f t="shared" si="7"/>
        <v>0</v>
      </c>
      <c r="AY23" s="146" t="b">
        <f t="shared" si="8"/>
        <v>0</v>
      </c>
    </row>
    <row r="24" spans="1:52" ht="13">
      <c r="A24" s="26" t="s">
        <v>125</v>
      </c>
      <c r="B24" s="34" t="s">
        <v>54</v>
      </c>
      <c r="C24" s="106">
        <v>0</v>
      </c>
      <c r="D24" s="106">
        <v>0</v>
      </c>
      <c r="E24" s="106">
        <v>0</v>
      </c>
      <c r="F24" s="107">
        <v>0</v>
      </c>
      <c r="G24" s="108">
        <f t="shared" si="1"/>
        <v>0</v>
      </c>
      <c r="H24" s="107">
        <v>0</v>
      </c>
      <c r="I24" s="107">
        <v>0</v>
      </c>
      <c r="J24" s="107">
        <v>0</v>
      </c>
      <c r="K24" s="107">
        <v>0</v>
      </c>
      <c r="L24" s="108">
        <v>0</v>
      </c>
      <c r="M24" s="237">
        <v>0</v>
      </c>
      <c r="N24" s="237">
        <v>0</v>
      </c>
      <c r="O24" s="237">
        <v>0</v>
      </c>
      <c r="P24" s="237">
        <v>3.5570414499375147E-4</v>
      </c>
      <c r="Q24" s="108">
        <v>3.5570414499375147E-4</v>
      </c>
      <c r="R24" s="237">
        <v>0</v>
      </c>
      <c r="S24" s="237">
        <v>0</v>
      </c>
      <c r="T24" s="237">
        <v>0</v>
      </c>
      <c r="U24" s="237">
        <v>0</v>
      </c>
      <c r="V24" s="108">
        <v>0</v>
      </c>
      <c r="W24" s="237">
        <v>0</v>
      </c>
      <c r="X24" s="237">
        <v>0</v>
      </c>
      <c r="Y24" s="237">
        <v>0</v>
      </c>
      <c r="Z24" s="237">
        <v>0</v>
      </c>
      <c r="AA24" s="108">
        <v>0</v>
      </c>
      <c r="AB24" s="237">
        <v>0</v>
      </c>
      <c r="AC24" s="237">
        <v>0</v>
      </c>
      <c r="AD24" s="237">
        <v>0</v>
      </c>
      <c r="AE24" s="237">
        <v>0</v>
      </c>
      <c r="AF24" s="108">
        <v>0</v>
      </c>
      <c r="AG24" s="237">
        <v>0</v>
      </c>
      <c r="AH24" s="237">
        <v>0</v>
      </c>
      <c r="AI24" s="237">
        <v>6.1734623126250499E-2</v>
      </c>
      <c r="AK24" s="198">
        <v>0</v>
      </c>
      <c r="AL24" s="196" t="str">
        <f t="shared" si="2"/>
        <v>ns</v>
      </c>
      <c r="AM24" s="199"/>
      <c r="AN24" s="198">
        <v>0</v>
      </c>
      <c r="AO24" s="196" t="str">
        <f t="shared" si="3"/>
        <v>ns</v>
      </c>
      <c r="AP24" s="199"/>
      <c r="AQ24" s="198">
        <v>6.1734623125971666E-2</v>
      </c>
      <c r="AR24" s="196" t="str">
        <f t="shared" si="4"/>
        <v>ns</v>
      </c>
      <c r="AV24" s="146" t="b">
        <f t="shared" si="5"/>
        <v>1</v>
      </c>
      <c r="AW24" s="146" t="b">
        <f t="shared" si="6"/>
        <v>1</v>
      </c>
      <c r="AX24" s="146" t="b">
        <f t="shared" si="7"/>
        <v>0</v>
      </c>
      <c r="AY24" s="146" t="b">
        <f t="shared" si="8"/>
        <v>0</v>
      </c>
    </row>
    <row r="25" spans="1:52" ht="13">
      <c r="A25" s="28" t="s">
        <v>126</v>
      </c>
      <c r="B25" s="33" t="s">
        <v>56</v>
      </c>
      <c r="C25" s="103">
        <v>839</v>
      </c>
      <c r="D25" s="103">
        <v>1250</v>
      </c>
      <c r="E25" s="103">
        <v>881</v>
      </c>
      <c r="F25" s="104">
        <v>841</v>
      </c>
      <c r="G25" s="105">
        <f t="shared" si="1"/>
        <v>3811</v>
      </c>
      <c r="H25" s="104">
        <v>739.22297727488103</v>
      </c>
      <c r="I25" s="104">
        <v>1155.6720305967799</v>
      </c>
      <c r="J25" s="104">
        <v>1329.9195230067421</v>
      </c>
      <c r="K25" s="104">
        <v>1357.859887137198</v>
      </c>
      <c r="L25" s="105">
        <v>4582.6744180156102</v>
      </c>
      <c r="M25" s="235">
        <v>1371.5148408488001</v>
      </c>
      <c r="N25" s="235">
        <v>1605.6754191116499</v>
      </c>
      <c r="O25" s="235">
        <v>1471.931520793752</v>
      </c>
      <c r="P25" s="235">
        <v>1410.0020901408302</v>
      </c>
      <c r="Q25" s="105">
        <v>5859.1238708950314</v>
      </c>
      <c r="R25" s="235">
        <v>1305.0302444922199</v>
      </c>
      <c r="S25" s="235">
        <v>2029.9962814469534</v>
      </c>
      <c r="T25" s="235">
        <v>1715.2041753178119</v>
      </c>
      <c r="U25" s="235">
        <v>1449.5559045580289</v>
      </c>
      <c r="V25" s="105">
        <v>6499.7866058150248</v>
      </c>
      <c r="W25" s="235">
        <v>1350.02735129807</v>
      </c>
      <c r="X25" s="235">
        <v>1890.2023742303552</v>
      </c>
      <c r="Y25" s="235">
        <v>1811.4143343133101</v>
      </c>
      <c r="Z25" s="235">
        <v>1697.2605800889</v>
      </c>
      <c r="AA25" s="105">
        <v>6748.9046399306253</v>
      </c>
      <c r="AB25" s="235">
        <v>1057.1570785107556</v>
      </c>
      <c r="AC25" s="235">
        <v>1393.1737602190901</v>
      </c>
      <c r="AD25" s="235">
        <v>1673.7569416991</v>
      </c>
      <c r="AE25" s="235">
        <v>1627.8776000672894</v>
      </c>
      <c r="AF25" s="105">
        <v>5751.96538049623</v>
      </c>
      <c r="AG25" s="235">
        <v>1510.8605433576899</v>
      </c>
      <c r="AH25" s="235">
        <v>2417.2132102147698</v>
      </c>
      <c r="AI25" s="235">
        <v>2118.2384853492918</v>
      </c>
      <c r="AJ25" s="236"/>
      <c r="AK25" s="195">
        <v>1673.7569416991</v>
      </c>
      <c r="AL25" s="196">
        <f t="shared" si="2"/>
        <v>0.26555919355828328</v>
      </c>
      <c r="AM25" s="196"/>
      <c r="AN25" s="195">
        <v>2417.2132102147698</v>
      </c>
      <c r="AO25" s="196">
        <f t="shared" si="3"/>
        <v>-0.12368570699599735</v>
      </c>
      <c r="AP25" s="196"/>
      <c r="AQ25" s="195">
        <v>6046.3122389217615</v>
      </c>
      <c r="AR25" s="196">
        <f t="shared" si="4"/>
        <v>0.46609688271302652</v>
      </c>
      <c r="AS25" s="197"/>
      <c r="AT25" s="197"/>
      <c r="AU25" s="197"/>
      <c r="AV25" s="197" t="b">
        <f t="shared" si="5"/>
        <v>0</v>
      </c>
      <c r="AW25" s="197" t="b">
        <f t="shared" si="6"/>
        <v>0</v>
      </c>
      <c r="AX25" s="197" t="b">
        <f t="shared" si="7"/>
        <v>0</v>
      </c>
      <c r="AY25" s="197" t="b">
        <f t="shared" si="8"/>
        <v>0</v>
      </c>
      <c r="AZ25" s="197"/>
    </row>
    <row r="26" spans="1:52" ht="13">
      <c r="A26" s="26" t="s">
        <v>58</v>
      </c>
      <c r="B26" s="34" t="s">
        <v>58</v>
      </c>
      <c r="C26" s="106">
        <v>-288</v>
      </c>
      <c r="D26" s="106">
        <v>-429</v>
      </c>
      <c r="E26" s="106">
        <v>-93</v>
      </c>
      <c r="F26" s="107">
        <v>-88</v>
      </c>
      <c r="G26" s="108">
        <f t="shared" si="1"/>
        <v>-898</v>
      </c>
      <c r="H26" s="107">
        <v>-237.86261299316689</v>
      </c>
      <c r="I26" s="107">
        <v>-243.739606122699</v>
      </c>
      <c r="J26" s="107">
        <v>-196.40552272591549</v>
      </c>
      <c r="K26" s="107">
        <v>-311.02250452250291</v>
      </c>
      <c r="L26" s="108">
        <v>-989.03024636428518</v>
      </c>
      <c r="M26" s="237">
        <v>-374.66665560163597</v>
      </c>
      <c r="N26" s="237">
        <v>-306.5256252243077</v>
      </c>
      <c r="O26" s="237">
        <v>-364.33472383492585</v>
      </c>
      <c r="P26" s="237">
        <v>-387.01530234223202</v>
      </c>
      <c r="Q26" s="108">
        <v>-1432.5423070031018</v>
      </c>
      <c r="R26" s="237">
        <v>-362.15633086949214</v>
      </c>
      <c r="S26" s="237">
        <v>-438.83717340088987</v>
      </c>
      <c r="T26" s="237">
        <v>-449.24072386771365</v>
      </c>
      <c r="U26" s="237">
        <v>-220.8583927767223</v>
      </c>
      <c r="V26" s="108">
        <v>-1471.092620914817</v>
      </c>
      <c r="W26" s="237">
        <v>-408.55650517981957</v>
      </c>
      <c r="X26" s="237">
        <v>-494.36197914111932</v>
      </c>
      <c r="Y26" s="237">
        <v>-437.22508235378797</v>
      </c>
      <c r="Z26" s="237">
        <v>-218.54335165118516</v>
      </c>
      <c r="AA26" s="108">
        <v>-1558.6869183259112</v>
      </c>
      <c r="AB26" s="237">
        <v>-243.45079833038358</v>
      </c>
      <c r="AC26" s="237">
        <v>-157.89272281411189</v>
      </c>
      <c r="AD26" s="237">
        <v>-354.17073345825202</v>
      </c>
      <c r="AE26" s="237">
        <v>-469.03914980336401</v>
      </c>
      <c r="AF26" s="108">
        <v>-1224.5534044061085</v>
      </c>
      <c r="AG26" s="237">
        <v>-383.55067944100699</v>
      </c>
      <c r="AH26" s="237">
        <v>-565.78033548026303</v>
      </c>
      <c r="AI26" s="237">
        <v>-474.40481671733721</v>
      </c>
      <c r="AK26" s="198">
        <v>-354.17073345825202</v>
      </c>
      <c r="AL26" s="196">
        <f t="shared" si="2"/>
        <v>0.33948057222310779</v>
      </c>
      <c r="AM26" s="199"/>
      <c r="AN26" s="198">
        <v>-565.78033548026303</v>
      </c>
      <c r="AO26" s="196">
        <f t="shared" si="3"/>
        <v>-0.16150352536618584</v>
      </c>
      <c r="AP26" s="199"/>
      <c r="AQ26" s="198">
        <v>-1423.7358316386062</v>
      </c>
      <c r="AR26" s="196">
        <f t="shared" si="4"/>
        <v>0.88445925800197145</v>
      </c>
      <c r="AV26" s="146" t="b">
        <f t="shared" si="5"/>
        <v>0</v>
      </c>
      <c r="AW26" s="146" t="b">
        <f t="shared" si="6"/>
        <v>0</v>
      </c>
      <c r="AX26" s="146" t="b">
        <f t="shared" si="7"/>
        <v>0</v>
      </c>
      <c r="AY26" s="146" t="b">
        <f t="shared" si="8"/>
        <v>0</v>
      </c>
    </row>
    <row r="27" spans="1:52" ht="13">
      <c r="A27" s="26" t="s">
        <v>127</v>
      </c>
      <c r="B27" s="34" t="s">
        <v>60</v>
      </c>
      <c r="C27" s="106">
        <v>347</v>
      </c>
      <c r="D27" s="106">
        <v>231</v>
      </c>
      <c r="E27" s="106">
        <v>247</v>
      </c>
      <c r="F27" s="107">
        <v>233</v>
      </c>
      <c r="G27" s="108">
        <f t="shared" si="1"/>
        <v>1058</v>
      </c>
      <c r="H27" s="107">
        <v>-2.1000000000000001E-2</v>
      </c>
      <c r="I27" s="107">
        <v>11.278</v>
      </c>
      <c r="J27" s="107">
        <v>-7.2000000000116415E-2</v>
      </c>
      <c r="K27" s="107">
        <v>19.619996564005302</v>
      </c>
      <c r="L27" s="108">
        <v>30.804996564010025</v>
      </c>
      <c r="M27" s="237">
        <v>14.6943888296945</v>
      </c>
      <c r="N27" s="237">
        <v>30.775124597533999</v>
      </c>
      <c r="O27" s="237">
        <v>-2.4632340958300198</v>
      </c>
      <c r="P27" s="237">
        <v>-22.941269675061999</v>
      </c>
      <c r="Q27" s="108">
        <v>20.0650096563365</v>
      </c>
      <c r="R27" s="237">
        <v>-0.76100000000000001</v>
      </c>
      <c r="S27" s="237">
        <v>-1.0740000000000001</v>
      </c>
      <c r="T27" s="237">
        <v>-1.161</v>
      </c>
      <c r="U27" s="237">
        <v>-2.5999999999999999E-2</v>
      </c>
      <c r="V27" s="108">
        <v>-3.0219999999999998</v>
      </c>
      <c r="W27" s="237">
        <v>-4.0000000000000001E-3</v>
      </c>
      <c r="X27" s="237">
        <v>8.2469999999999999</v>
      </c>
      <c r="Y27" s="237">
        <v>4.0000000000000001E-3</v>
      </c>
      <c r="Z27" s="237">
        <v>-0.21010789188629531</v>
      </c>
      <c r="AA27" s="108">
        <v>8.0368921081137046</v>
      </c>
      <c r="AB27" s="237">
        <v>-0.40873503782354398</v>
      </c>
      <c r="AC27" s="237">
        <v>-0.147858773948324</v>
      </c>
      <c r="AD27" s="237">
        <v>-0.43499486647999674</v>
      </c>
      <c r="AE27" s="237">
        <v>0.99124276707358661</v>
      </c>
      <c r="AF27" s="108">
        <v>-3.4591117801596738E-4</v>
      </c>
      <c r="AG27" s="237">
        <v>-0.93523566966551019</v>
      </c>
      <c r="AH27" s="237">
        <v>1.0354479994089001</v>
      </c>
      <c r="AI27" s="237">
        <v>-1.3946344575826801</v>
      </c>
      <c r="AK27" s="198">
        <v>-0.43499486647999674</v>
      </c>
      <c r="AL27" s="196" t="str">
        <f t="shared" si="2"/>
        <v>x3.2</v>
      </c>
      <c r="AM27" s="199"/>
      <c r="AN27" s="198">
        <v>1.0354479994089001</v>
      </c>
      <c r="AO27" s="196" t="str">
        <f t="shared" si="3"/>
        <v>ns</v>
      </c>
      <c r="AP27" s="199"/>
      <c r="AQ27" s="198">
        <v>-1.2944221278392798</v>
      </c>
      <c r="AR27" s="196">
        <f t="shared" si="4"/>
        <v>0.30540228648162837</v>
      </c>
      <c r="AV27" s="146" t="b">
        <f t="shared" si="5"/>
        <v>0</v>
      </c>
      <c r="AW27" s="146" t="b">
        <f t="shared" si="6"/>
        <v>0</v>
      </c>
      <c r="AX27" s="146" t="b">
        <f t="shared" si="7"/>
        <v>0</v>
      </c>
      <c r="AY27" s="146" t="b">
        <f t="shared" si="8"/>
        <v>0</v>
      </c>
    </row>
    <row r="28" spans="1:52" ht="13">
      <c r="A28" s="28" t="s">
        <v>128</v>
      </c>
      <c r="B28" s="33" t="s">
        <v>62</v>
      </c>
      <c r="C28" s="103">
        <v>898</v>
      </c>
      <c r="D28" s="103">
        <v>1052</v>
      </c>
      <c r="E28" s="103">
        <v>1035</v>
      </c>
      <c r="F28" s="104">
        <v>986</v>
      </c>
      <c r="G28" s="105">
        <f t="shared" si="1"/>
        <v>3971</v>
      </c>
      <c r="H28" s="104">
        <v>501.33936428171501</v>
      </c>
      <c r="I28" s="104">
        <v>923.2104244740799</v>
      </c>
      <c r="J28" s="104">
        <v>1133.4420002808279</v>
      </c>
      <c r="K28" s="104">
        <v>1066.457379178702</v>
      </c>
      <c r="L28" s="105">
        <v>3624.449168215328</v>
      </c>
      <c r="M28" s="235">
        <v>1011.542574076862</v>
      </c>
      <c r="N28" s="235">
        <v>1329.9249184848763</v>
      </c>
      <c r="O28" s="235">
        <v>1105.1335628629943</v>
      </c>
      <c r="P28" s="235">
        <v>1000.045518123535</v>
      </c>
      <c r="Q28" s="105">
        <v>4446.6465735482698</v>
      </c>
      <c r="R28" s="235">
        <v>942.11291362272686</v>
      </c>
      <c r="S28" s="235">
        <v>1590.0851080460636</v>
      </c>
      <c r="T28" s="235">
        <v>1264.8024514501044</v>
      </c>
      <c r="U28" s="235">
        <v>1228.6715117813028</v>
      </c>
      <c r="V28" s="105">
        <v>5025.6719849001975</v>
      </c>
      <c r="W28" s="235">
        <v>941.46684611824435</v>
      </c>
      <c r="X28" s="235">
        <v>1404.0873950892299</v>
      </c>
      <c r="Y28" s="235">
        <v>1374.19325195952</v>
      </c>
      <c r="Z28" s="235">
        <v>1478.50712054583</v>
      </c>
      <c r="AA28" s="105">
        <v>5198.2546137128302</v>
      </c>
      <c r="AB28" s="235">
        <v>813.29754514254898</v>
      </c>
      <c r="AC28" s="235">
        <v>1235.1331786310291</v>
      </c>
      <c r="AD28" s="235">
        <v>1319.151213374372</v>
      </c>
      <c r="AE28" s="235">
        <v>1159.8296930309984</v>
      </c>
      <c r="AF28" s="105">
        <v>4527.4116301789418</v>
      </c>
      <c r="AG28" s="235">
        <v>1126.3746282470202</v>
      </c>
      <c r="AH28" s="235">
        <v>1852.4683227339201</v>
      </c>
      <c r="AI28" s="235">
        <v>1642.4390341743726</v>
      </c>
      <c r="AJ28" s="236"/>
      <c r="AK28" s="195">
        <v>1319.151213374372</v>
      </c>
      <c r="AL28" s="196">
        <f t="shared" si="2"/>
        <v>0.24507260238425177</v>
      </c>
      <c r="AM28" s="196"/>
      <c r="AN28" s="195">
        <v>1852.4683227339201</v>
      </c>
      <c r="AO28" s="196">
        <f t="shared" si="3"/>
        <v>-0.11337807291062385</v>
      </c>
      <c r="AP28" s="196"/>
      <c r="AQ28" s="195">
        <v>4621.2819851553122</v>
      </c>
      <c r="AR28" s="196">
        <f t="shared" si="4"/>
        <v>0.37228494255113431</v>
      </c>
      <c r="AS28" s="197"/>
      <c r="AT28" s="197"/>
      <c r="AU28" s="197"/>
      <c r="AV28" s="197" t="b">
        <f t="shared" si="5"/>
        <v>0</v>
      </c>
      <c r="AW28" s="197" t="b">
        <f t="shared" si="6"/>
        <v>0</v>
      </c>
      <c r="AX28" s="197" t="b">
        <f t="shared" si="7"/>
        <v>0</v>
      </c>
      <c r="AY28" s="197" t="b">
        <f t="shared" si="8"/>
        <v>0</v>
      </c>
      <c r="AZ28" s="197"/>
    </row>
    <row r="29" spans="1:52" ht="13">
      <c r="A29" s="26" t="s">
        <v>129</v>
      </c>
      <c r="B29" s="34" t="s">
        <v>64</v>
      </c>
      <c r="C29" s="107">
        <v>-114</v>
      </c>
      <c r="D29" s="107">
        <v>-132</v>
      </c>
      <c r="E29" s="107">
        <v>-105</v>
      </c>
      <c r="F29" s="107">
        <v>-104</v>
      </c>
      <c r="G29" s="108">
        <f>(SUM(C29:F29))</f>
        <v>-455</v>
      </c>
      <c r="H29" s="107">
        <v>-106.815318217807</v>
      </c>
      <c r="I29" s="107">
        <v>-104.82709775889499</v>
      </c>
      <c r="J29" s="107">
        <v>-114.53584888268219</v>
      </c>
      <c r="K29" s="107">
        <v>-108.20227114728401</v>
      </c>
      <c r="L29" s="108">
        <v>-434.38053600666888</v>
      </c>
      <c r="M29" s="237">
        <v>-115.123344209574</v>
      </c>
      <c r="N29" s="237">
        <v>-144.63724115870031</v>
      </c>
      <c r="O29" s="237">
        <v>-139.12355094272036</v>
      </c>
      <c r="P29" s="237">
        <v>-122.53800865465702</v>
      </c>
      <c r="Q29" s="108">
        <v>-521.42214496565168</v>
      </c>
      <c r="R29" s="237">
        <v>-154.42466046675369</v>
      </c>
      <c r="S29" s="237">
        <v>-172.48183674825438</v>
      </c>
      <c r="T29" s="237">
        <v>-131.7391779728664</v>
      </c>
      <c r="U29" s="237">
        <v>-161.5809256740724</v>
      </c>
      <c r="V29" s="108">
        <v>-620.22660086194787</v>
      </c>
      <c r="W29" s="237">
        <v>-145.8323622116003</v>
      </c>
      <c r="X29" s="237">
        <v>-161.74780671188137</v>
      </c>
      <c r="Y29" s="237">
        <v>-147.69698806434801</v>
      </c>
      <c r="Z29" s="237">
        <v>-160.59515683993303</v>
      </c>
      <c r="AA29" s="108">
        <v>-615.8723138277627</v>
      </c>
      <c r="AB29" s="237">
        <v>-161.70252073195209</v>
      </c>
      <c r="AC29" s="237">
        <v>-128.51762827180033</v>
      </c>
      <c r="AD29" s="237">
        <v>-203.74998915027365</v>
      </c>
      <c r="AE29" s="237">
        <v>-184.7102080759918</v>
      </c>
      <c r="AF29" s="108">
        <v>-678.68034623001813</v>
      </c>
      <c r="AG29" s="237">
        <v>-193.959327634983</v>
      </c>
      <c r="AH29" s="237">
        <v>-237.00775287176</v>
      </c>
      <c r="AI29" s="237">
        <v>-228.7724868976037</v>
      </c>
      <c r="AK29" s="198">
        <v>-203.74998915027365</v>
      </c>
      <c r="AL29" s="196">
        <f t="shared" si="2"/>
        <v>0.1228098114345173</v>
      </c>
      <c r="AM29" s="199"/>
      <c r="AN29" s="198">
        <v>-237.00775287176</v>
      </c>
      <c r="AO29" s="196">
        <f t="shared" si="3"/>
        <v>-3.4746821040121167E-2</v>
      </c>
      <c r="AP29" s="199"/>
      <c r="AQ29" s="198">
        <v>-659.73956740434676</v>
      </c>
      <c r="AR29" s="196">
        <f t="shared" si="4"/>
        <v>0.33558593211687548</v>
      </c>
      <c r="AV29" s="146" t="b">
        <f t="shared" si="5"/>
        <v>0</v>
      </c>
      <c r="AW29" s="146" t="b">
        <f t="shared" si="6"/>
        <v>0</v>
      </c>
      <c r="AX29" s="146" t="b">
        <f t="shared" si="7"/>
        <v>0</v>
      </c>
      <c r="AY29" s="146" t="b">
        <f t="shared" si="8"/>
        <v>0</v>
      </c>
    </row>
    <row r="30" spans="1:52" ht="13">
      <c r="A30" s="28" t="s">
        <v>130</v>
      </c>
      <c r="B30" s="41" t="s">
        <v>66</v>
      </c>
      <c r="C30" s="105">
        <v>784</v>
      </c>
      <c r="D30" s="105">
        <v>920</v>
      </c>
      <c r="E30" s="105">
        <v>930</v>
      </c>
      <c r="F30" s="105">
        <v>882</v>
      </c>
      <c r="G30" s="105">
        <f t="shared" si="1"/>
        <v>3516</v>
      </c>
      <c r="H30" s="105">
        <v>394.52404606390701</v>
      </c>
      <c r="I30" s="105">
        <v>818.38332671519004</v>
      </c>
      <c r="J30" s="105">
        <v>1018.9061513981399</v>
      </c>
      <c r="K30" s="105">
        <v>958.25510803141606</v>
      </c>
      <c r="L30" s="105">
        <v>3190.0686322086599</v>
      </c>
      <c r="M30" s="238">
        <v>896.41922986728798</v>
      </c>
      <c r="N30" s="238">
        <v>1185.287677326176</v>
      </c>
      <c r="O30" s="238">
        <v>966.01001192026581</v>
      </c>
      <c r="P30" s="238">
        <v>877.50750946888002</v>
      </c>
      <c r="Q30" s="105">
        <v>3925.2244285826118</v>
      </c>
      <c r="R30" s="238">
        <v>787.68825315597212</v>
      </c>
      <c r="S30" s="238">
        <v>1417.6032712978122</v>
      </c>
      <c r="T30" s="238">
        <v>1133.063273477233</v>
      </c>
      <c r="U30" s="238">
        <v>1067.0905861072272</v>
      </c>
      <c r="V30" s="105">
        <v>4405.4453840382566</v>
      </c>
      <c r="W30" s="238">
        <v>795.63448390664416</v>
      </c>
      <c r="X30" s="238">
        <v>1242.3395883773485</v>
      </c>
      <c r="Y30" s="238">
        <v>1226.4962638951699</v>
      </c>
      <c r="Z30" s="238">
        <v>1317.9119637059</v>
      </c>
      <c r="AA30" s="105">
        <v>4582.382299885071</v>
      </c>
      <c r="AB30" s="238">
        <v>651.59502441059681</v>
      </c>
      <c r="AC30" s="238">
        <v>1106.6155503592256</v>
      </c>
      <c r="AD30" s="238">
        <v>1115.4012242240933</v>
      </c>
      <c r="AE30" s="238">
        <v>975.11948495500644</v>
      </c>
      <c r="AF30" s="105">
        <v>3848.7312839489236</v>
      </c>
      <c r="AG30" s="238">
        <v>932.41530061203002</v>
      </c>
      <c r="AH30" s="238">
        <v>1615.460569862164</v>
      </c>
      <c r="AI30" s="238">
        <v>1413.6665472767738</v>
      </c>
      <c r="AJ30" s="236"/>
      <c r="AK30" s="195">
        <v>1115.4012242240933</v>
      </c>
      <c r="AL30" s="196">
        <f t="shared" si="2"/>
        <v>0.2674063077706974</v>
      </c>
      <c r="AM30" s="196"/>
      <c r="AN30" s="195">
        <v>1615.460569862164</v>
      </c>
      <c r="AO30" s="196">
        <f t="shared" si="3"/>
        <v>-0.12491423582230043</v>
      </c>
      <c r="AP30" s="196"/>
      <c r="AQ30" s="195">
        <v>3961.5424177509576</v>
      </c>
      <c r="AR30" s="196">
        <f t="shared" si="4"/>
        <v>0.37859345480761841</v>
      </c>
      <c r="AS30" s="197"/>
      <c r="AT30" s="197"/>
      <c r="AU30" s="197"/>
      <c r="AV30" s="197" t="b">
        <f t="shared" si="5"/>
        <v>0</v>
      </c>
      <c r="AW30" s="197" t="b">
        <f t="shared" si="6"/>
        <v>0</v>
      </c>
      <c r="AX30" s="197" t="b">
        <f t="shared" si="7"/>
        <v>0</v>
      </c>
      <c r="AY30" s="197" t="b">
        <f t="shared" si="8"/>
        <v>0</v>
      </c>
      <c r="AZ30" s="197"/>
    </row>
    <row r="31" spans="1:52" ht="13">
      <c r="A31" s="26"/>
      <c r="B31" s="26"/>
      <c r="C31" s="79"/>
      <c r="D31" s="79"/>
      <c r="E31" s="79"/>
      <c r="F31" s="79"/>
      <c r="G31" s="79"/>
      <c r="H31" s="79"/>
      <c r="I31" s="79"/>
      <c r="J31" s="79"/>
      <c r="K31" s="79"/>
      <c r="L31" s="79"/>
      <c r="M31" s="239"/>
      <c r="N31" s="239"/>
      <c r="O31" s="239"/>
      <c r="P31" s="239"/>
      <c r="Q31" s="79"/>
      <c r="R31" s="239"/>
      <c r="S31" s="239"/>
      <c r="T31" s="239"/>
      <c r="U31" s="239"/>
      <c r="V31" s="79"/>
      <c r="W31" s="239"/>
      <c r="X31" s="239"/>
      <c r="Y31" s="239"/>
      <c r="Z31" s="239"/>
      <c r="AA31" s="239"/>
      <c r="AB31" s="239"/>
      <c r="AC31" s="239"/>
      <c r="AD31" s="239"/>
      <c r="AE31" s="239"/>
      <c r="AF31" s="239"/>
      <c r="AG31" s="239"/>
      <c r="AH31" s="239"/>
      <c r="AI31" s="239"/>
      <c r="AK31" s="204"/>
      <c r="AL31" s="205"/>
      <c r="AM31" s="205"/>
      <c r="AN31" s="204"/>
      <c r="AO31" s="205"/>
      <c r="AP31" s="205"/>
      <c r="AQ31" s="204"/>
      <c r="AR31" s="205"/>
    </row>
    <row r="32" spans="1:52" ht="13">
      <c r="A32" s="26"/>
      <c r="M32" s="156"/>
      <c r="N32" s="156"/>
      <c r="AL32" s="205"/>
      <c r="AM32" s="205"/>
      <c r="AO32" s="205"/>
      <c r="AP32" s="205"/>
      <c r="AR32" s="205"/>
    </row>
    <row r="33" spans="1:52" ht="16" thickBot="1">
      <c r="A33" s="26"/>
      <c r="B33" s="29" t="s">
        <v>131</v>
      </c>
      <c r="C33" s="102"/>
      <c r="D33" s="102"/>
      <c r="E33" s="102"/>
      <c r="F33" s="102"/>
      <c r="G33" s="102"/>
      <c r="H33" s="102"/>
      <c r="I33" s="102"/>
      <c r="J33" s="102"/>
      <c r="K33" s="102"/>
      <c r="L33" s="102"/>
      <c r="M33" s="158"/>
      <c r="N33" s="158"/>
      <c r="O33" s="158"/>
      <c r="P33" s="158"/>
      <c r="Q33" s="102"/>
      <c r="R33" s="158"/>
      <c r="S33" s="158"/>
      <c r="T33" s="158"/>
      <c r="U33" s="158"/>
      <c r="V33" s="102"/>
      <c r="W33" s="158"/>
      <c r="X33" s="158"/>
      <c r="Y33" s="158"/>
      <c r="Z33" s="158"/>
      <c r="AA33" s="158"/>
      <c r="AB33" s="158"/>
      <c r="AC33" s="158"/>
      <c r="AD33" s="158"/>
      <c r="AE33" s="158"/>
      <c r="AF33" s="158"/>
      <c r="AG33" s="158"/>
      <c r="AH33" s="158"/>
      <c r="AI33" s="158"/>
      <c r="AK33" s="159"/>
      <c r="AL33" s="160"/>
      <c r="AM33" s="160"/>
      <c r="AN33" s="159"/>
      <c r="AO33" s="160"/>
      <c r="AP33" s="160"/>
      <c r="AQ33" s="159"/>
      <c r="AR33" s="160"/>
    </row>
    <row r="34" spans="1:52" ht="13">
      <c r="A34" s="26"/>
      <c r="M34" s="156"/>
      <c r="N34" s="156"/>
      <c r="AL34" s="143"/>
      <c r="AM34" s="143"/>
      <c r="AO34" s="143"/>
      <c r="AP34" s="143"/>
      <c r="AR34" s="143"/>
    </row>
    <row r="35" spans="1:52" ht="26">
      <c r="A35" s="26"/>
      <c r="B35" s="30" t="s">
        <v>36</v>
      </c>
      <c r="C35" s="70" t="str">
        <f t="shared" ref="C35:AI35" si="9">C$14</f>
        <v>Q1-15
Underlying</v>
      </c>
      <c r="D35" s="70" t="str">
        <f t="shared" si="9"/>
        <v>Q2-15
Underlying</v>
      </c>
      <c r="E35" s="70" t="str">
        <f t="shared" si="9"/>
        <v>Q3-15
Underlying</v>
      </c>
      <c r="F35" s="70" t="str">
        <f t="shared" si="9"/>
        <v>Q4-15
Underlying</v>
      </c>
      <c r="G35" s="70" t="str">
        <f t="shared" si="9"/>
        <v>FY-2015
Underlying</v>
      </c>
      <c r="H35" s="70" t="str">
        <f t="shared" si="9"/>
        <v>Q1-16
Underlying</v>
      </c>
      <c r="I35" s="70" t="str">
        <f t="shared" si="9"/>
        <v>Q2-16
Underlying</v>
      </c>
      <c r="J35" s="70" t="str">
        <f t="shared" si="9"/>
        <v>Q3-16
Underlying</v>
      </c>
      <c r="K35" s="70" t="str">
        <f t="shared" si="9"/>
        <v>Q4-16
Underlying</v>
      </c>
      <c r="L35" s="70" t="str">
        <f t="shared" si="9"/>
        <v>FY-2016
Underlying</v>
      </c>
      <c r="M35" s="69" t="str">
        <f t="shared" si="9"/>
        <v>Q1-17
Underlying</v>
      </c>
      <c r="N35" s="69" t="str">
        <f t="shared" si="9"/>
        <v>Q2-17
Underlying</v>
      </c>
      <c r="O35" s="69" t="str">
        <f t="shared" si="9"/>
        <v>Q3-17
Underlying</v>
      </c>
      <c r="P35" s="69" t="str">
        <f t="shared" si="9"/>
        <v>Q4-17
Underlying</v>
      </c>
      <c r="Q35" s="70" t="str">
        <f t="shared" si="9"/>
        <v>FY-2017
Underlying</v>
      </c>
      <c r="R35" s="69" t="str">
        <f t="shared" si="9"/>
        <v>Q1-18
Underlying</v>
      </c>
      <c r="S35" s="69" t="str">
        <f t="shared" si="9"/>
        <v>Q2-18
Underlying</v>
      </c>
      <c r="T35" s="69" t="str">
        <f t="shared" si="9"/>
        <v>Q3-18
Underlying</v>
      </c>
      <c r="U35" s="69" t="str">
        <f t="shared" si="9"/>
        <v>Q4-18
Underlying</v>
      </c>
      <c r="V35" s="70" t="str">
        <f t="shared" si="9"/>
        <v>FY-2018
Underlying</v>
      </c>
      <c r="W35" s="69" t="str">
        <f t="shared" si="9"/>
        <v>Q1-19
Underlying</v>
      </c>
      <c r="X35" s="69" t="str">
        <f t="shared" si="9"/>
        <v>Q2-19
Underlying</v>
      </c>
      <c r="Y35" s="69" t="str">
        <f t="shared" si="9"/>
        <v>Q3-19
Underlying</v>
      </c>
      <c r="Z35" s="69" t="str">
        <f t="shared" si="9"/>
        <v>Q4-19
Underlying</v>
      </c>
      <c r="AA35" s="69" t="str">
        <f t="shared" si="9"/>
        <v>FY-2019
Underlying</v>
      </c>
      <c r="AB35" s="69" t="str">
        <f t="shared" si="9"/>
        <v>Q1-20
Underlying</v>
      </c>
      <c r="AC35" s="69" t="str">
        <f t="shared" si="9"/>
        <v>Q2-20
Underlying</v>
      </c>
      <c r="AD35" s="69" t="str">
        <f t="shared" si="9"/>
        <v>Q3-20
Underlying</v>
      </c>
      <c r="AE35" s="69" t="str">
        <f t="shared" si="9"/>
        <v>Q4-20
Underlying</v>
      </c>
      <c r="AF35" s="69" t="str">
        <f t="shared" si="9"/>
        <v>FY-2020
Underlying</v>
      </c>
      <c r="AG35" s="69" t="str">
        <f t="shared" si="9"/>
        <v>Q1-21
Underlying</v>
      </c>
      <c r="AH35" s="69" t="str">
        <f t="shared" si="9"/>
        <v>Q2-21
Underlying</v>
      </c>
      <c r="AI35" s="69" t="str">
        <f t="shared" si="9"/>
        <v>Q3-21
Underlying</v>
      </c>
      <c r="AK35" s="162" t="str">
        <f t="shared" ref="AK35" si="10">AK$14</f>
        <v>Q3-20
Underlying</v>
      </c>
      <c r="AL35" s="162" t="str">
        <f>AL$14</f>
        <v>Q3/Q3</v>
      </c>
      <c r="AM35" s="162"/>
      <c r="AN35" s="162" t="str">
        <f>AN$14</f>
        <v>Q2-21
Underlying</v>
      </c>
      <c r="AO35" s="162" t="str">
        <f>AO$14</f>
        <v>Q3/Q2</v>
      </c>
      <c r="AP35" s="162"/>
      <c r="AQ35" s="162" t="str">
        <f>AQ$14</f>
        <v>9M-21
Underlying</v>
      </c>
      <c r="AR35" s="162" t="str">
        <f>AR$14</f>
        <v>9M/9M</v>
      </c>
    </row>
    <row r="36" spans="1:52" ht="13">
      <c r="A36" s="26"/>
      <c r="B36" s="31"/>
      <c r="M36" s="156"/>
      <c r="N36" s="156"/>
      <c r="AL36" s="205"/>
      <c r="AM36" s="205"/>
      <c r="AO36" s="205"/>
      <c r="AP36" s="205"/>
      <c r="AR36" s="205"/>
    </row>
    <row r="37" spans="1:52" ht="13">
      <c r="A37" s="26" t="s">
        <v>132</v>
      </c>
      <c r="B37" s="33" t="s">
        <v>38</v>
      </c>
      <c r="C37" s="73">
        <v>1170</v>
      </c>
      <c r="D37" s="73">
        <v>1177</v>
      </c>
      <c r="E37" s="73">
        <v>1121</v>
      </c>
      <c r="F37" s="73">
        <v>1146</v>
      </c>
      <c r="G37" s="105">
        <f t="shared" ref="G37:G50" si="11">SUM(C37:F37)</f>
        <v>4614</v>
      </c>
      <c r="H37" s="73">
        <v>1178.1730641172101</v>
      </c>
      <c r="I37" s="73">
        <v>1164.39098443597</v>
      </c>
      <c r="J37" s="73">
        <v>1107.58396250491</v>
      </c>
      <c r="K37" s="73">
        <v>1293.44360353457</v>
      </c>
      <c r="L37" s="105">
        <v>4743.5916145926603</v>
      </c>
      <c r="M37" s="164">
        <v>1250.3218087108301</v>
      </c>
      <c r="N37" s="164">
        <v>1150.5419608503601</v>
      </c>
      <c r="O37" s="164">
        <v>1302.3448382067199</v>
      </c>
      <c r="P37" s="164">
        <v>1560.2449185871001</v>
      </c>
      <c r="Q37" s="105">
        <v>5263.4535263550097</v>
      </c>
      <c r="R37" s="164">
        <v>1467.2617301287801</v>
      </c>
      <c r="S37" s="164">
        <v>1388.0217508503099</v>
      </c>
      <c r="T37" s="164">
        <v>1452.36985829542</v>
      </c>
      <c r="U37" s="164">
        <v>1470.07056798752</v>
      </c>
      <c r="V37" s="105">
        <v>5777.7239072620296</v>
      </c>
      <c r="W37" s="164">
        <v>1468.7977761529901</v>
      </c>
      <c r="X37" s="164">
        <v>1479.4214987887001</v>
      </c>
      <c r="Y37" s="164">
        <v>1507.13298643301</v>
      </c>
      <c r="Z37" s="164">
        <v>1622.59874064308</v>
      </c>
      <c r="AA37" s="105">
        <v>6077.9510020177704</v>
      </c>
      <c r="AB37" s="164">
        <v>1319.66892649431</v>
      </c>
      <c r="AC37" s="164">
        <v>1501.41882709227</v>
      </c>
      <c r="AD37" s="164">
        <v>1411.3057205939799</v>
      </c>
      <c r="AE37" s="164">
        <v>1666.2157030470298</v>
      </c>
      <c r="AF37" s="105">
        <v>5898.6091772275895</v>
      </c>
      <c r="AG37" s="164">
        <v>1583.7673510495299</v>
      </c>
      <c r="AH37" s="164">
        <v>1764.9517318400701</v>
      </c>
      <c r="AI37" s="164">
        <v>1570.9622104515199</v>
      </c>
      <c r="AK37" s="206">
        <v>1411.3057205939799</v>
      </c>
      <c r="AL37" s="196">
        <f>IF(ISERROR($AI37/AK37),"ns",IF($AI37/AK37&gt;200%,"x"&amp;(ROUND($AI37/AK37,1)),IF($AI37/AK37&lt;0,"ns",$AI37/AK37-1)))</f>
        <v>0.11312679281874161</v>
      </c>
      <c r="AM37" s="196"/>
      <c r="AN37" s="206">
        <v>1764.9517318400701</v>
      </c>
      <c r="AO37" s="196">
        <f>IF(ISERROR($AI37/AN37),"ns",IF($AI37/AN37&gt;200%,"x"&amp;(ROUND($AI37/AN37,1)),IF($AI37/AN37&lt;0,"ns",$AI37/AN37-1)))</f>
        <v>-0.10991208308360045</v>
      </c>
      <c r="AP37" s="196"/>
      <c r="AQ37" s="206">
        <v>4919.6812933411102</v>
      </c>
      <c r="AR37" s="196">
        <f>IF(ISERROR($AQ37/(AB37+AC37+AD37)),"ns",IF($AQ37/(AB37+AC37+AD37)&gt;200%,"x"&amp;(ROUND($AQ37/(AB37+AC37+AD37),1)),IF($AQ37/(AB37+AC37+AD37)&lt;0,"ns",$AQ37/(AB37+AC37+AD37)-1)))</f>
        <v>0.16238750564032012</v>
      </c>
      <c r="AV37" s="146" t="b">
        <f t="shared" ref="AV37:AV50" si="12">AK37=AC37</f>
        <v>0</v>
      </c>
      <c r="AW37" s="146" t="b">
        <f t="shared" ref="AW37:AW50" si="13">AN37=AG37</f>
        <v>0</v>
      </c>
      <c r="AX37" s="146" t="b">
        <f t="shared" ref="AX37:AX50" si="14">ROUND(AQ37,2)=ROUND((AG37+AH37),2)</f>
        <v>0</v>
      </c>
      <c r="AY37" s="146" t="b">
        <f t="shared" ref="AY37:AY50" si="15">ROUND(AQ37,2)=ROUND((AG:AG+AH:AH),2)</f>
        <v>0</v>
      </c>
    </row>
    <row r="38" spans="1:52" ht="13">
      <c r="A38" s="26" t="s">
        <v>133</v>
      </c>
      <c r="B38" s="34" t="s">
        <v>40</v>
      </c>
      <c r="C38" s="85">
        <v>-584</v>
      </c>
      <c r="D38" s="85">
        <v>-537</v>
      </c>
      <c r="E38" s="85">
        <v>-501</v>
      </c>
      <c r="F38" s="85">
        <v>-534</v>
      </c>
      <c r="G38" s="108">
        <f t="shared" si="11"/>
        <v>-2156</v>
      </c>
      <c r="H38" s="107">
        <v>-592.99570346096505</v>
      </c>
      <c r="I38" s="107">
        <v>-530.67763636434597</v>
      </c>
      <c r="J38" s="107">
        <v>-477.54078102346801</v>
      </c>
      <c r="K38" s="107">
        <v>-554.53660389287097</v>
      </c>
      <c r="L38" s="108">
        <v>-2155.7507247416502</v>
      </c>
      <c r="M38" s="107">
        <v>-622.29505807632995</v>
      </c>
      <c r="N38" s="107">
        <v>-543.98136423873302</v>
      </c>
      <c r="O38" s="107">
        <v>-653.41167288995098</v>
      </c>
      <c r="P38" s="107">
        <v>-753.726190668134</v>
      </c>
      <c r="Q38" s="108">
        <v>-2573.4142858731502</v>
      </c>
      <c r="R38" s="107">
        <v>-737.69491764957047</v>
      </c>
      <c r="S38" s="107">
        <v>-677.08602699664482</v>
      </c>
      <c r="T38" s="107">
        <v>-668.32393591534174</v>
      </c>
      <c r="U38" s="107">
        <v>-696.93423297714776</v>
      </c>
      <c r="V38" s="108">
        <v>-2780.0391135387058</v>
      </c>
      <c r="W38" s="107">
        <v>-757.37871609544595</v>
      </c>
      <c r="X38" s="107">
        <v>-693.71025994341699</v>
      </c>
      <c r="Y38" s="107">
        <v>-706.38662919528394</v>
      </c>
      <c r="Z38" s="107">
        <v>-746.03960583794606</v>
      </c>
      <c r="AA38" s="108">
        <v>-2903.5152110720901</v>
      </c>
      <c r="AB38" s="107">
        <v>-774.46712776249899</v>
      </c>
      <c r="AC38" s="107">
        <v>-664.54033752744203</v>
      </c>
      <c r="AD38" s="107">
        <v>-658.16372080566498</v>
      </c>
      <c r="AE38" s="107">
        <v>-734.91744451416196</v>
      </c>
      <c r="AF38" s="108">
        <v>-2832.08863060977</v>
      </c>
      <c r="AG38" s="107">
        <v>-790.39154060792202</v>
      </c>
      <c r="AH38" s="107">
        <v>-748.98775881318602</v>
      </c>
      <c r="AI38" s="107">
        <v>-737.78684142326995</v>
      </c>
      <c r="AK38" s="207">
        <v>-658.16372080566498</v>
      </c>
      <c r="AL38" s="196">
        <f t="shared" ref="AL38:AL51" si="16">IF(ISERROR($AI38/AK38),"ns",IF($AI38/AK38&gt;200%,"x"&amp;(ROUND($AI38/AK38,1)),IF($AI38/AK38&lt;0,"ns",$AI38/AK38-1)))</f>
        <v>0.12097768093345751</v>
      </c>
      <c r="AM38" s="199"/>
      <c r="AN38" s="207">
        <v>-748.98775881318602</v>
      </c>
      <c r="AO38" s="196">
        <f t="shared" ref="AO38:AO51" si="17">IF(ISERROR($AI38/AN38),"ns",IF($AI38/AN38&gt;200%,"x"&amp;(ROUND($AI38/AN38,1)),IF($AI38/AN38&lt;0,"ns",$AI38/AN38-1)))</f>
        <v>-1.4954740258591892E-2</v>
      </c>
      <c r="AP38" s="199"/>
      <c r="AQ38" s="207">
        <v>-2277.1661408443802</v>
      </c>
      <c r="AR38" s="196">
        <f t="shared" ref="AR38:AR51" si="18">IF(ISERROR($AQ38/(AB38+AC38+AD38)),"ns",IF($AQ38/(AB38+AC38+AD38)&gt;200%,"x"&amp;(ROUND($AQ38/(AB38+AC38+AD38),1)),IF($AQ38/(AB38+AC38+AD38)&lt;0,"ns",$AQ38/(AB38+AC38+AD38)-1)))</f>
        <v>8.5827497508145001E-2</v>
      </c>
      <c r="AV38" s="146" t="b">
        <f t="shared" si="12"/>
        <v>0</v>
      </c>
      <c r="AW38" s="146" t="b">
        <f t="shared" si="13"/>
        <v>0</v>
      </c>
      <c r="AX38" s="146" t="b">
        <f t="shared" si="14"/>
        <v>0</v>
      </c>
      <c r="AY38" s="146" t="b">
        <f t="shared" si="15"/>
        <v>0</v>
      </c>
    </row>
    <row r="39" spans="1:52" ht="13">
      <c r="A39" s="109" t="s">
        <v>134</v>
      </c>
      <c r="B39" s="36" t="s">
        <v>42</v>
      </c>
      <c r="C39" s="110"/>
      <c r="D39" s="110"/>
      <c r="E39" s="110"/>
      <c r="F39" s="111"/>
      <c r="G39" s="112"/>
      <c r="H39" s="111">
        <v>-2.2000000000000002</v>
      </c>
      <c r="I39" s="111">
        <v>-0.22000000000000008</v>
      </c>
      <c r="J39" s="111">
        <v>0</v>
      </c>
      <c r="K39" s="111">
        <v>0</v>
      </c>
      <c r="L39" s="112">
        <v>-2.4200000000000004</v>
      </c>
      <c r="M39" s="111">
        <v>-2.11</v>
      </c>
      <c r="N39" s="111">
        <v>-0.56999999999999995</v>
      </c>
      <c r="O39" s="111">
        <v>0</v>
      </c>
      <c r="P39" s="111">
        <v>0</v>
      </c>
      <c r="Q39" s="112">
        <v>-2.6799999999999997</v>
      </c>
      <c r="R39" s="111">
        <v>-3.3246283983303502</v>
      </c>
      <c r="S39" s="111">
        <v>3.0197250587473697E-2</v>
      </c>
      <c r="T39" s="111">
        <v>0</v>
      </c>
      <c r="U39" s="111">
        <v>0</v>
      </c>
      <c r="V39" s="112">
        <v>-3.2944311477428765</v>
      </c>
      <c r="W39" s="111">
        <v>-4.7300000000000004</v>
      </c>
      <c r="X39" s="111">
        <v>-2.5409999999999999</v>
      </c>
      <c r="Y39" s="111">
        <v>0</v>
      </c>
      <c r="Z39" s="111">
        <v>0</v>
      </c>
      <c r="AA39" s="112">
        <v>-7.2709999999999999</v>
      </c>
      <c r="AB39" s="111">
        <v>-7.2049311944262975</v>
      </c>
      <c r="AC39" s="111">
        <v>1.0427419208966682</v>
      </c>
      <c r="AD39" s="111">
        <v>0</v>
      </c>
      <c r="AE39" s="111">
        <v>0</v>
      </c>
      <c r="AF39" s="112">
        <v>-6.1621892735296298</v>
      </c>
      <c r="AG39" s="111">
        <v>-7.1950288899999997</v>
      </c>
      <c r="AH39" s="111">
        <v>0.16029467850000012</v>
      </c>
      <c r="AI39" s="111">
        <v>0</v>
      </c>
      <c r="AJ39" s="67"/>
      <c r="AK39" s="200">
        <v>0</v>
      </c>
      <c r="AL39" s="196" t="str">
        <f t="shared" si="16"/>
        <v>ns</v>
      </c>
      <c r="AM39" s="201"/>
      <c r="AN39" s="200">
        <v>0.16029467850000012</v>
      </c>
      <c r="AO39" s="196">
        <f t="shared" si="17"/>
        <v>-1</v>
      </c>
      <c r="AP39" s="201"/>
      <c r="AQ39" s="200">
        <v>-7.0347342115</v>
      </c>
      <c r="AR39" s="196">
        <f t="shared" si="18"/>
        <v>0.14159658187042146</v>
      </c>
      <c r="AS39" s="202"/>
      <c r="AT39" s="202"/>
      <c r="AU39" s="202"/>
      <c r="AV39" s="202" t="b">
        <f t="shared" si="12"/>
        <v>0</v>
      </c>
      <c r="AW39" s="202" t="b">
        <f t="shared" si="13"/>
        <v>0</v>
      </c>
      <c r="AX39" s="202" t="b">
        <f t="shared" si="14"/>
        <v>1</v>
      </c>
      <c r="AY39" s="202" t="b">
        <f t="shared" si="15"/>
        <v>1</v>
      </c>
      <c r="AZ39" s="202"/>
    </row>
    <row r="40" spans="1:52" ht="13">
      <c r="A40" s="26" t="s">
        <v>135</v>
      </c>
      <c r="B40" s="33" t="s">
        <v>44</v>
      </c>
      <c r="C40" s="87">
        <v>586</v>
      </c>
      <c r="D40" s="73">
        <v>640</v>
      </c>
      <c r="E40" s="73">
        <v>620</v>
      </c>
      <c r="F40" s="73">
        <v>612</v>
      </c>
      <c r="G40" s="105">
        <f t="shared" si="11"/>
        <v>2458</v>
      </c>
      <c r="H40" s="73">
        <v>585.17736065624604</v>
      </c>
      <c r="I40" s="73">
        <v>633.71334807162702</v>
      </c>
      <c r="J40" s="73">
        <v>630.04318148144296</v>
      </c>
      <c r="K40" s="73">
        <v>738.90699964169698</v>
      </c>
      <c r="L40" s="105">
        <v>2587.8408898510102</v>
      </c>
      <c r="M40" s="164">
        <v>628.02675063450295</v>
      </c>
      <c r="N40" s="164">
        <v>606.56059661162294</v>
      </c>
      <c r="O40" s="164">
        <v>648.93316531676908</v>
      </c>
      <c r="P40" s="164">
        <v>806.51872791896301</v>
      </c>
      <c r="Q40" s="105">
        <v>2690.0392404818599</v>
      </c>
      <c r="R40" s="164">
        <v>729.56681247920756</v>
      </c>
      <c r="S40" s="164">
        <v>710.93572385366724</v>
      </c>
      <c r="T40" s="164">
        <v>784.04592238007831</v>
      </c>
      <c r="U40" s="164">
        <v>773.13633501037225</v>
      </c>
      <c r="V40" s="105">
        <v>2997.6847937233242</v>
      </c>
      <c r="W40" s="164">
        <v>711.41906005754299</v>
      </c>
      <c r="X40" s="164">
        <v>785.71123884528402</v>
      </c>
      <c r="Y40" s="164">
        <v>800.74635723772406</v>
      </c>
      <c r="Z40" s="164">
        <v>876.55913480512902</v>
      </c>
      <c r="AA40" s="105">
        <v>3174.4357909456799</v>
      </c>
      <c r="AB40" s="164">
        <v>545.20179873180996</v>
      </c>
      <c r="AC40" s="164">
        <v>836.87848956482708</v>
      </c>
      <c r="AD40" s="164">
        <v>753.14199978831698</v>
      </c>
      <c r="AE40" s="164">
        <v>931.29825853287002</v>
      </c>
      <c r="AF40" s="105">
        <v>3066.5205466178199</v>
      </c>
      <c r="AG40" s="164">
        <v>793.37581044160902</v>
      </c>
      <c r="AH40" s="164">
        <v>1015.96397302688</v>
      </c>
      <c r="AI40" s="164">
        <v>833.175369028246</v>
      </c>
      <c r="AK40" s="206">
        <v>753.14199978831698</v>
      </c>
      <c r="AL40" s="196">
        <f t="shared" si="16"/>
        <v>0.10626597542352401</v>
      </c>
      <c r="AM40" s="196"/>
      <c r="AN40" s="206">
        <v>1015.96397302688</v>
      </c>
      <c r="AO40" s="196">
        <f t="shared" si="17"/>
        <v>-0.17991642307359446</v>
      </c>
      <c r="AP40" s="196"/>
      <c r="AQ40" s="206">
        <v>2642.51515249673</v>
      </c>
      <c r="AR40" s="196">
        <f t="shared" si="18"/>
        <v>0.23758316276604563</v>
      </c>
      <c r="AV40" s="146" t="b">
        <f t="shared" si="12"/>
        <v>0</v>
      </c>
      <c r="AW40" s="146" t="b">
        <f t="shared" si="13"/>
        <v>0</v>
      </c>
      <c r="AX40" s="146" t="b">
        <f t="shared" si="14"/>
        <v>0</v>
      </c>
      <c r="AY40" s="146" t="b">
        <f t="shared" si="15"/>
        <v>0</v>
      </c>
    </row>
    <row r="41" spans="1:52" ht="13">
      <c r="A41" s="26" t="s">
        <v>136</v>
      </c>
      <c r="B41" s="34" t="s">
        <v>46</v>
      </c>
      <c r="C41" s="85">
        <v>-8</v>
      </c>
      <c r="D41" s="113">
        <v>52</v>
      </c>
      <c r="E41" s="113">
        <v>-66</v>
      </c>
      <c r="F41" s="113">
        <v>-7</v>
      </c>
      <c r="G41" s="108">
        <f t="shared" si="11"/>
        <v>-29</v>
      </c>
      <c r="H41" s="107">
        <v>-1.7637066538858199</v>
      </c>
      <c r="I41" s="107">
        <v>-5.5070131498823702</v>
      </c>
      <c r="J41" s="107">
        <v>-1.2420771926749401</v>
      </c>
      <c r="K41" s="107">
        <v>-0.80121873562067603</v>
      </c>
      <c r="L41" s="108">
        <v>-9.3140157320638099</v>
      </c>
      <c r="M41" s="107">
        <v>0.81574780196366103</v>
      </c>
      <c r="N41" s="107">
        <v>-1.7631861707231</v>
      </c>
      <c r="O41" s="107">
        <v>0.165857518178777</v>
      </c>
      <c r="P41" s="107">
        <v>-23.837229785038598</v>
      </c>
      <c r="Q41" s="108">
        <v>-24.618810635619301</v>
      </c>
      <c r="R41" s="107">
        <v>-4.8203706388445902</v>
      </c>
      <c r="S41" s="107">
        <v>-3.74556587385525</v>
      </c>
      <c r="T41" s="107">
        <v>13.732658337939601</v>
      </c>
      <c r="U41" s="107">
        <v>-22.1496124724049</v>
      </c>
      <c r="V41" s="108">
        <v>-16.9828906471651</v>
      </c>
      <c r="W41" s="107">
        <v>4.1653002998862698</v>
      </c>
      <c r="X41" s="107">
        <v>-7.5854626137073504</v>
      </c>
      <c r="Y41" s="107">
        <v>-10.720497236123</v>
      </c>
      <c r="Z41" s="107">
        <v>-5.1955287610476404</v>
      </c>
      <c r="AA41" s="108">
        <v>-19.336188310991702</v>
      </c>
      <c r="AB41" s="107">
        <v>-18.838880475767699</v>
      </c>
      <c r="AC41" s="107">
        <v>-1.0086499435490026</v>
      </c>
      <c r="AD41" s="107">
        <v>-13.2845910645113</v>
      </c>
      <c r="AE41" s="107">
        <v>-21.924423870700004</v>
      </c>
      <c r="AF41" s="108">
        <v>-55.056545354528012</v>
      </c>
      <c r="AG41" s="107">
        <v>-7.2302778604976297</v>
      </c>
      <c r="AH41" s="107">
        <v>-18.149154105526701</v>
      </c>
      <c r="AI41" s="107">
        <v>6.2140008002509202</v>
      </c>
      <c r="AK41" s="208">
        <v>-13.2845910645113</v>
      </c>
      <c r="AL41" s="196" t="str">
        <f t="shared" si="16"/>
        <v>ns</v>
      </c>
      <c r="AM41" s="199"/>
      <c r="AN41" s="208">
        <v>-18.149154105526701</v>
      </c>
      <c r="AO41" s="196" t="str">
        <f t="shared" si="17"/>
        <v>ns</v>
      </c>
      <c r="AP41" s="199"/>
      <c r="AQ41" s="208">
        <v>-19.165431165773398</v>
      </c>
      <c r="AR41" s="196">
        <f t="shared" si="18"/>
        <v>-0.4215453068669881</v>
      </c>
      <c r="AV41" s="146" t="b">
        <f t="shared" si="12"/>
        <v>0</v>
      </c>
      <c r="AW41" s="146" t="b">
        <f t="shared" si="13"/>
        <v>0</v>
      </c>
      <c r="AX41" s="146" t="b">
        <f t="shared" si="14"/>
        <v>0</v>
      </c>
      <c r="AY41" s="146" t="b">
        <f t="shared" si="15"/>
        <v>0</v>
      </c>
    </row>
    <row r="42" spans="1:52" ht="13">
      <c r="A42" s="26" t="s">
        <v>137</v>
      </c>
      <c r="B42" s="34" t="s">
        <v>50</v>
      </c>
      <c r="C42" s="85">
        <v>6</v>
      </c>
      <c r="D42" s="113">
        <v>6</v>
      </c>
      <c r="E42" s="113">
        <v>7</v>
      </c>
      <c r="F42" s="113">
        <v>6</v>
      </c>
      <c r="G42" s="108">
        <f t="shared" si="11"/>
        <v>25</v>
      </c>
      <c r="H42" s="113">
        <v>6.51650472039824</v>
      </c>
      <c r="I42" s="113">
        <v>6.2238668804396999</v>
      </c>
      <c r="J42" s="113">
        <v>8.0379305877789893</v>
      </c>
      <c r="K42" s="113">
        <v>7.6179460315777101</v>
      </c>
      <c r="L42" s="108">
        <v>28.3962482201947</v>
      </c>
      <c r="M42" s="165">
        <v>7.5851793288201703</v>
      </c>
      <c r="N42" s="165">
        <v>7.8730024185312697</v>
      </c>
      <c r="O42" s="165">
        <v>8.9267099672286605</v>
      </c>
      <c r="P42" s="165">
        <v>8.5513694167524203</v>
      </c>
      <c r="Q42" s="108">
        <v>32.9362611313325</v>
      </c>
      <c r="R42" s="165">
        <v>11.6247402649514</v>
      </c>
      <c r="S42" s="165">
        <v>13.5570693634268</v>
      </c>
      <c r="T42" s="165">
        <v>12.326530352912799</v>
      </c>
      <c r="U42" s="165">
        <v>9.8666312800955893</v>
      </c>
      <c r="V42" s="108">
        <v>47.374971261386499</v>
      </c>
      <c r="W42" s="165">
        <v>12.6546200594972</v>
      </c>
      <c r="X42" s="165">
        <v>11.945549061093701</v>
      </c>
      <c r="Y42" s="165">
        <v>7.8551758549777402</v>
      </c>
      <c r="Z42" s="165">
        <v>13.5369345119028</v>
      </c>
      <c r="AA42" s="108">
        <v>45.9922794874714</v>
      </c>
      <c r="AB42" s="165">
        <v>13.8041454863755</v>
      </c>
      <c r="AC42" s="165">
        <v>15.121323147820799</v>
      </c>
      <c r="AD42" s="165">
        <v>16.775404144747899</v>
      </c>
      <c r="AE42" s="165">
        <v>20.286614559005901</v>
      </c>
      <c r="AF42" s="108">
        <v>65.9874873379501</v>
      </c>
      <c r="AG42" s="165">
        <v>17.709730180492201</v>
      </c>
      <c r="AH42" s="165">
        <v>20.5810987759703</v>
      </c>
      <c r="AI42" s="165">
        <v>24.751218513001799</v>
      </c>
      <c r="AK42" s="208">
        <v>16.775404144747899</v>
      </c>
      <c r="AL42" s="196">
        <f t="shared" si="16"/>
        <v>0.47544692809985123</v>
      </c>
      <c r="AM42" s="199"/>
      <c r="AN42" s="208">
        <v>20.5810987759703</v>
      </c>
      <c r="AO42" s="196">
        <f t="shared" si="17"/>
        <v>0.2026189069118296</v>
      </c>
      <c r="AP42" s="199"/>
      <c r="AQ42" s="208">
        <v>63.0420474694643</v>
      </c>
      <c r="AR42" s="196">
        <f t="shared" si="18"/>
        <v>0.37944952986783465</v>
      </c>
      <c r="AV42" s="146" t="b">
        <f t="shared" si="12"/>
        <v>0</v>
      </c>
      <c r="AW42" s="146" t="b">
        <f t="shared" si="13"/>
        <v>0</v>
      </c>
      <c r="AX42" s="146" t="b">
        <f t="shared" si="14"/>
        <v>0</v>
      </c>
      <c r="AY42" s="146" t="b">
        <f t="shared" si="15"/>
        <v>0</v>
      </c>
    </row>
    <row r="43" spans="1:52" ht="13">
      <c r="A43" s="26" t="s">
        <v>138</v>
      </c>
      <c r="B43" s="34" t="s">
        <v>52</v>
      </c>
      <c r="C43" s="85">
        <v>-3</v>
      </c>
      <c r="D43" s="113">
        <v>10</v>
      </c>
      <c r="E43" s="113">
        <v>0</v>
      </c>
      <c r="F43" s="113">
        <v>3</v>
      </c>
      <c r="G43" s="108">
        <f t="shared" si="11"/>
        <v>10</v>
      </c>
      <c r="H43" s="113">
        <v>1.25879716784419E-3</v>
      </c>
      <c r="I43" s="113">
        <v>0.57794576509830897</v>
      </c>
      <c r="J43" s="113">
        <v>-5.1100641031284798E-3</v>
      </c>
      <c r="K43" s="113">
        <v>1.3946431119364799</v>
      </c>
      <c r="L43" s="108">
        <v>1.96873761009951</v>
      </c>
      <c r="M43" s="165">
        <v>-5.8999999999999997E-2</v>
      </c>
      <c r="N43" s="165">
        <v>2.2241441109428502E-2</v>
      </c>
      <c r="O43" s="165">
        <v>-8.9314741941269399E-2</v>
      </c>
      <c r="P43" s="165">
        <v>4.3510615667855603</v>
      </c>
      <c r="Q43" s="108">
        <v>4.2249882659537201</v>
      </c>
      <c r="R43" s="165">
        <v>0.115751296426529</v>
      </c>
      <c r="S43" s="165">
        <v>-0.265481387041479</v>
      </c>
      <c r="T43" s="165">
        <v>-2.0311026639274998</v>
      </c>
      <c r="U43" s="165">
        <v>-0.80330296406146096</v>
      </c>
      <c r="V43" s="108">
        <v>-2.9841357186039099</v>
      </c>
      <c r="W43" s="165">
        <v>3.0887122404694798E-3</v>
      </c>
      <c r="X43" s="165">
        <v>-0.25640814433713499</v>
      </c>
      <c r="Y43" s="165">
        <v>20.706689924931801</v>
      </c>
      <c r="Z43" s="165">
        <v>11.326799199571299</v>
      </c>
      <c r="AA43" s="108">
        <v>31.780169692406499</v>
      </c>
      <c r="AB43" s="165">
        <v>3.5225862920030302</v>
      </c>
      <c r="AC43" s="165">
        <v>-0.27212379866606401</v>
      </c>
      <c r="AD43" s="165">
        <v>-0.785039315392278</v>
      </c>
      <c r="AE43" s="165">
        <v>0.88378053534519296</v>
      </c>
      <c r="AF43" s="108">
        <v>3.3492037132898802</v>
      </c>
      <c r="AG43" s="165">
        <v>1.03026531043323</v>
      </c>
      <c r="AH43" s="165">
        <v>-1.26249517211132</v>
      </c>
      <c r="AI43" s="165">
        <v>-0.34929089384154699</v>
      </c>
      <c r="AK43" s="208">
        <v>-0.785039315392278</v>
      </c>
      <c r="AL43" s="196">
        <f t="shared" si="16"/>
        <v>-0.55506573111308566</v>
      </c>
      <c r="AM43" s="199"/>
      <c r="AN43" s="208">
        <v>-1.26249517211132</v>
      </c>
      <c r="AO43" s="196">
        <f t="shared" si="17"/>
        <v>-0.72333288747757019</v>
      </c>
      <c r="AP43" s="199"/>
      <c r="AQ43" s="208">
        <v>-0.58152075551963001</v>
      </c>
      <c r="AR43" s="196" t="str">
        <f t="shared" si="18"/>
        <v>ns</v>
      </c>
      <c r="AV43" s="146" t="b">
        <f t="shared" si="12"/>
        <v>0</v>
      </c>
      <c r="AW43" s="146" t="b">
        <f t="shared" si="13"/>
        <v>0</v>
      </c>
      <c r="AX43" s="146" t="b">
        <f t="shared" si="14"/>
        <v>0</v>
      </c>
      <c r="AY43" s="146" t="b">
        <f t="shared" si="15"/>
        <v>0</v>
      </c>
    </row>
    <row r="44" spans="1:52" ht="13">
      <c r="A44" s="26" t="s">
        <v>139</v>
      </c>
      <c r="B44" s="34" t="s">
        <v>54</v>
      </c>
      <c r="C44" s="85">
        <v>0</v>
      </c>
      <c r="D44" s="113">
        <v>0</v>
      </c>
      <c r="E44" s="113">
        <v>0</v>
      </c>
      <c r="F44" s="113">
        <v>0</v>
      </c>
      <c r="G44" s="108">
        <f t="shared" si="11"/>
        <v>0</v>
      </c>
      <c r="H44" s="113">
        <v>0</v>
      </c>
      <c r="I44" s="113">
        <v>0</v>
      </c>
      <c r="J44" s="113">
        <v>0</v>
      </c>
      <c r="K44" s="113">
        <v>0</v>
      </c>
      <c r="L44" s="108">
        <v>0</v>
      </c>
      <c r="M44" s="165">
        <v>0</v>
      </c>
      <c r="N44" s="165">
        <v>0</v>
      </c>
      <c r="O44" s="165">
        <v>0</v>
      </c>
      <c r="P44" s="165">
        <v>0</v>
      </c>
      <c r="Q44" s="108">
        <v>0</v>
      </c>
      <c r="R44" s="165">
        <v>0</v>
      </c>
      <c r="S44" s="165">
        <v>0</v>
      </c>
      <c r="T44" s="165">
        <v>0</v>
      </c>
      <c r="U44" s="165">
        <v>0</v>
      </c>
      <c r="V44" s="108">
        <v>0</v>
      </c>
      <c r="W44" s="165">
        <v>0</v>
      </c>
      <c r="X44" s="165">
        <v>0</v>
      </c>
      <c r="Y44" s="165">
        <v>0</v>
      </c>
      <c r="Z44" s="165">
        <v>0</v>
      </c>
      <c r="AA44" s="108">
        <v>0</v>
      </c>
      <c r="AB44" s="165">
        <v>0</v>
      </c>
      <c r="AC44" s="165">
        <v>0</v>
      </c>
      <c r="AD44" s="165">
        <v>0</v>
      </c>
      <c r="AE44" s="165">
        <v>0</v>
      </c>
      <c r="AF44" s="108">
        <v>0</v>
      </c>
      <c r="AG44" s="165">
        <v>0</v>
      </c>
      <c r="AH44" s="165">
        <v>0</v>
      </c>
      <c r="AI44" s="165">
        <v>0</v>
      </c>
      <c r="AK44" s="208">
        <v>0</v>
      </c>
      <c r="AL44" s="196" t="str">
        <f t="shared" si="16"/>
        <v>ns</v>
      </c>
      <c r="AM44" s="199"/>
      <c r="AN44" s="208">
        <v>0</v>
      </c>
      <c r="AO44" s="196" t="str">
        <f t="shared" si="17"/>
        <v>ns</v>
      </c>
      <c r="AP44" s="199"/>
      <c r="AQ44" s="208">
        <v>0</v>
      </c>
      <c r="AR44" s="196" t="str">
        <f t="shared" si="18"/>
        <v>ns</v>
      </c>
      <c r="AV44" s="146" t="b">
        <f t="shared" si="12"/>
        <v>1</v>
      </c>
      <c r="AW44" s="146" t="b">
        <f t="shared" si="13"/>
        <v>1</v>
      </c>
      <c r="AX44" s="146" t="b">
        <f t="shared" si="14"/>
        <v>1</v>
      </c>
      <c r="AY44" s="146" t="b">
        <f t="shared" si="15"/>
        <v>1</v>
      </c>
    </row>
    <row r="45" spans="1:52" ht="13">
      <c r="A45" s="26" t="s">
        <v>140</v>
      </c>
      <c r="B45" s="33" t="s">
        <v>56</v>
      </c>
      <c r="C45" s="87">
        <v>581</v>
      </c>
      <c r="D45" s="73">
        <v>708</v>
      </c>
      <c r="E45" s="73">
        <v>561</v>
      </c>
      <c r="F45" s="73">
        <v>614</v>
      </c>
      <c r="G45" s="105">
        <f t="shared" si="11"/>
        <v>2464</v>
      </c>
      <c r="H45" s="73">
        <v>589.93141751992698</v>
      </c>
      <c r="I45" s="73">
        <v>635.008147567283</v>
      </c>
      <c r="J45" s="73">
        <v>636.83392481244402</v>
      </c>
      <c r="K45" s="73">
        <v>747.11837004959102</v>
      </c>
      <c r="L45" s="105">
        <v>2608.8918599492399</v>
      </c>
      <c r="M45" s="164">
        <v>636.36867776528698</v>
      </c>
      <c r="N45" s="164">
        <v>612.69265430053997</v>
      </c>
      <c r="O45" s="164">
        <v>657.93641806023606</v>
      </c>
      <c r="P45" s="164">
        <v>795.58392911746103</v>
      </c>
      <c r="Q45" s="105">
        <v>2702.5816792435198</v>
      </c>
      <c r="R45" s="164">
        <v>736.48693340174157</v>
      </c>
      <c r="S45" s="164">
        <v>720.48174595619719</v>
      </c>
      <c r="T45" s="164">
        <v>808.07400840700222</v>
      </c>
      <c r="U45" s="164">
        <v>760.05005085400228</v>
      </c>
      <c r="V45" s="105">
        <v>3025.0927386189442</v>
      </c>
      <c r="W45" s="164">
        <v>728.24206912916702</v>
      </c>
      <c r="X45" s="164">
        <v>789.81491714833305</v>
      </c>
      <c r="Y45" s="164">
        <v>818.58772578151002</v>
      </c>
      <c r="Z45" s="164">
        <v>896.22733975555502</v>
      </c>
      <c r="AA45" s="105">
        <v>3232.8720518145701</v>
      </c>
      <c r="AB45" s="164">
        <v>543.68965003442099</v>
      </c>
      <c r="AC45" s="164">
        <v>850.71903897043194</v>
      </c>
      <c r="AD45" s="164">
        <v>755.84777355316203</v>
      </c>
      <c r="AE45" s="164">
        <v>930.54422975652199</v>
      </c>
      <c r="AF45" s="105">
        <v>3080.8006923145399</v>
      </c>
      <c r="AG45" s="164">
        <v>804.885528072037</v>
      </c>
      <c r="AH45" s="164">
        <v>1017.13342252521</v>
      </c>
      <c r="AI45" s="164">
        <v>863.79129744765703</v>
      </c>
      <c r="AK45" s="206">
        <v>755.84777355316203</v>
      </c>
      <c r="AL45" s="196">
        <f t="shared" si="16"/>
        <v>0.1428111951525155</v>
      </c>
      <c r="AM45" s="196"/>
      <c r="AN45" s="206">
        <v>1017.13342252521</v>
      </c>
      <c r="AO45" s="196">
        <f t="shared" si="17"/>
        <v>-0.15075910562141848</v>
      </c>
      <c r="AP45" s="196"/>
      <c r="AQ45" s="206">
        <v>2685.8102480449097</v>
      </c>
      <c r="AR45" s="196">
        <f t="shared" si="18"/>
        <v>0.24906507424225244</v>
      </c>
      <c r="AV45" s="146" t="b">
        <f t="shared" si="12"/>
        <v>0</v>
      </c>
      <c r="AW45" s="146" t="b">
        <f t="shared" si="13"/>
        <v>0</v>
      </c>
      <c r="AX45" s="146" t="b">
        <f t="shared" si="14"/>
        <v>0</v>
      </c>
      <c r="AY45" s="146" t="b">
        <f t="shared" si="15"/>
        <v>0</v>
      </c>
    </row>
    <row r="46" spans="1:52" ht="13">
      <c r="A46" s="26" t="s">
        <v>141</v>
      </c>
      <c r="B46" s="34" t="s">
        <v>58</v>
      </c>
      <c r="C46" s="85">
        <v>-205</v>
      </c>
      <c r="D46" s="85">
        <v>-247</v>
      </c>
      <c r="E46" s="85">
        <v>-203</v>
      </c>
      <c r="F46" s="85">
        <v>-189</v>
      </c>
      <c r="G46" s="108">
        <f t="shared" si="11"/>
        <v>-844</v>
      </c>
      <c r="H46" s="85">
        <v>-171.79477071573899</v>
      </c>
      <c r="I46" s="85">
        <v>-178.933370335852</v>
      </c>
      <c r="J46" s="85">
        <v>-148.898935063246</v>
      </c>
      <c r="K46" s="85">
        <v>-193.25351552081503</v>
      </c>
      <c r="L46" s="108">
        <v>-692.88059163565197</v>
      </c>
      <c r="M46" s="166">
        <v>-193.68375045232401</v>
      </c>
      <c r="N46" s="166">
        <v>-109.49214418948</v>
      </c>
      <c r="O46" s="166">
        <v>-119.20790632969354</v>
      </c>
      <c r="P46" s="166">
        <v>-158.53566482521001</v>
      </c>
      <c r="Q46" s="108">
        <v>-580.91946579670855</v>
      </c>
      <c r="R46" s="166">
        <v>-212.61632613682232</v>
      </c>
      <c r="S46" s="166">
        <v>-149.86815208676427</v>
      </c>
      <c r="T46" s="166">
        <v>-245.2311129077074</v>
      </c>
      <c r="U46" s="166">
        <v>-181.49196829464572</v>
      </c>
      <c r="V46" s="108">
        <v>-789.20755942593871</v>
      </c>
      <c r="W46" s="166">
        <v>-198.672390413231</v>
      </c>
      <c r="X46" s="166">
        <v>-221.44098517304599</v>
      </c>
      <c r="Y46" s="166">
        <v>-237.531314147779</v>
      </c>
      <c r="Z46" s="166">
        <v>-223.79741122578201</v>
      </c>
      <c r="AA46" s="108">
        <v>-881.44210095983794</v>
      </c>
      <c r="AB46" s="166">
        <v>-121.988580511759</v>
      </c>
      <c r="AC46" s="166">
        <v>-225.905855971048</v>
      </c>
      <c r="AD46" s="166">
        <v>-180.560169117371</v>
      </c>
      <c r="AE46" s="166">
        <v>-293.82991246630701</v>
      </c>
      <c r="AF46" s="108">
        <v>-822.28451806648491</v>
      </c>
      <c r="AG46" s="166">
        <v>-178.525829224668</v>
      </c>
      <c r="AH46" s="166">
        <v>-235.54946925362</v>
      </c>
      <c r="AI46" s="166">
        <v>-168.07959334866399</v>
      </c>
      <c r="AK46" s="207">
        <v>-180.560169117371</v>
      </c>
      <c r="AL46" s="196">
        <f t="shared" si="16"/>
        <v>-6.9121422679850109E-2</v>
      </c>
      <c r="AM46" s="199"/>
      <c r="AN46" s="207">
        <v>-235.54946925362</v>
      </c>
      <c r="AO46" s="196">
        <f t="shared" si="17"/>
        <v>-0.28643611942215874</v>
      </c>
      <c r="AP46" s="199"/>
      <c r="AQ46" s="207">
        <v>-582.15489182695205</v>
      </c>
      <c r="AR46" s="196">
        <f t="shared" si="18"/>
        <v>0.10161759526305092</v>
      </c>
      <c r="AV46" s="146" t="b">
        <f t="shared" si="12"/>
        <v>0</v>
      </c>
      <c r="AW46" s="146" t="b">
        <f t="shared" si="13"/>
        <v>0</v>
      </c>
      <c r="AX46" s="146" t="b">
        <f t="shared" si="14"/>
        <v>0</v>
      </c>
      <c r="AY46" s="146" t="b">
        <f t="shared" si="15"/>
        <v>0</v>
      </c>
    </row>
    <row r="47" spans="1:52" ht="13">
      <c r="A47" s="26" t="s">
        <v>142</v>
      </c>
      <c r="B47" s="34" t="s">
        <v>60</v>
      </c>
      <c r="C47" s="85">
        <v>0</v>
      </c>
      <c r="D47" s="113">
        <v>1</v>
      </c>
      <c r="E47" s="113">
        <v>0</v>
      </c>
      <c r="F47" s="113">
        <v>2</v>
      </c>
      <c r="G47" s="108">
        <f t="shared" si="11"/>
        <v>3</v>
      </c>
      <c r="H47" s="113">
        <v>7.0000000000000007E-2</v>
      </c>
      <c r="I47" s="113">
        <v>2.3E-2</v>
      </c>
      <c r="J47" s="113">
        <v>0.29099999999999998</v>
      </c>
      <c r="K47" s="113">
        <v>22.234999999999999</v>
      </c>
      <c r="L47" s="108">
        <v>22.619</v>
      </c>
      <c r="M47" s="165">
        <v>-0.45500000000000002</v>
      </c>
      <c r="N47" s="165">
        <v>30.783000000000001</v>
      </c>
      <c r="O47" s="165">
        <v>-0.60899999999999999</v>
      </c>
      <c r="P47" s="165">
        <v>-8.3550000000000004</v>
      </c>
      <c r="Q47" s="108">
        <v>21.364000000000001</v>
      </c>
      <c r="R47" s="165">
        <v>-0.35599999999999998</v>
      </c>
      <c r="S47" s="165">
        <v>-0.372</v>
      </c>
      <c r="T47" s="165">
        <v>-0.70699999999999996</v>
      </c>
      <c r="U47" s="165">
        <v>-2.5999999999999999E-2</v>
      </c>
      <c r="V47" s="108">
        <v>-1.4610000000000001</v>
      </c>
      <c r="W47" s="165">
        <v>-4.0000000000000001E-3</v>
      </c>
      <c r="X47" s="165">
        <v>8.2469999999999999</v>
      </c>
      <c r="Y47" s="165">
        <v>4.0000000000000001E-3</v>
      </c>
      <c r="Z47" s="165">
        <v>0</v>
      </c>
      <c r="AA47" s="108">
        <v>8.2469999999999999</v>
      </c>
      <c r="AB47" s="165">
        <v>0</v>
      </c>
      <c r="AC47" s="165">
        <v>0</v>
      </c>
      <c r="AD47" s="165">
        <v>0</v>
      </c>
      <c r="AE47" s="165">
        <v>0</v>
      </c>
      <c r="AF47" s="108">
        <v>0</v>
      </c>
      <c r="AG47" s="165">
        <v>0</v>
      </c>
      <c r="AH47" s="165">
        <v>0</v>
      </c>
      <c r="AI47" s="165">
        <v>0.68500000000000005</v>
      </c>
      <c r="AK47" s="208">
        <v>0</v>
      </c>
      <c r="AL47" s="196" t="str">
        <f t="shared" si="16"/>
        <v>ns</v>
      </c>
      <c r="AM47" s="199"/>
      <c r="AN47" s="208">
        <v>0</v>
      </c>
      <c r="AO47" s="196" t="str">
        <f t="shared" si="17"/>
        <v>ns</v>
      </c>
      <c r="AP47" s="199"/>
      <c r="AQ47" s="208">
        <v>0.68499999999999961</v>
      </c>
      <c r="AR47" s="196" t="str">
        <f t="shared" si="18"/>
        <v>ns</v>
      </c>
      <c r="AV47" s="146" t="b">
        <f t="shared" si="12"/>
        <v>1</v>
      </c>
      <c r="AW47" s="146" t="b">
        <f t="shared" si="13"/>
        <v>1</v>
      </c>
      <c r="AX47" s="146" t="b">
        <f t="shared" si="14"/>
        <v>0</v>
      </c>
      <c r="AY47" s="146" t="b">
        <f t="shared" si="15"/>
        <v>0</v>
      </c>
    </row>
    <row r="48" spans="1:52" ht="13">
      <c r="A48" s="26" t="s">
        <v>143</v>
      </c>
      <c r="B48" s="33" t="s">
        <v>62</v>
      </c>
      <c r="C48" s="87">
        <v>376</v>
      </c>
      <c r="D48" s="87">
        <v>462</v>
      </c>
      <c r="E48" s="73">
        <v>358</v>
      </c>
      <c r="F48" s="73">
        <v>427</v>
      </c>
      <c r="G48" s="105">
        <f t="shared" si="11"/>
        <v>1623</v>
      </c>
      <c r="H48" s="73">
        <v>418.20664680418798</v>
      </c>
      <c r="I48" s="73">
        <v>456.097777231431</v>
      </c>
      <c r="J48" s="73">
        <v>488.22598974919799</v>
      </c>
      <c r="K48" s="73">
        <v>576.09985452877595</v>
      </c>
      <c r="L48" s="105">
        <v>1938.63026831359</v>
      </c>
      <c r="M48" s="164">
        <v>442.22992731296199</v>
      </c>
      <c r="N48" s="164">
        <v>533.98351011106001</v>
      </c>
      <c r="O48" s="164">
        <v>538.1195117305424</v>
      </c>
      <c r="P48" s="164">
        <v>628.69326429225202</v>
      </c>
      <c r="Q48" s="105">
        <v>2143.0262134468153</v>
      </c>
      <c r="R48" s="164">
        <v>523.51460726491928</v>
      </c>
      <c r="S48" s="164">
        <v>570.24159386943279</v>
      </c>
      <c r="T48" s="164">
        <v>562.13589549929577</v>
      </c>
      <c r="U48" s="164">
        <v>578.53208255935454</v>
      </c>
      <c r="V48" s="105">
        <v>2234.4241791929999</v>
      </c>
      <c r="W48" s="164">
        <v>529.56567871593597</v>
      </c>
      <c r="X48" s="164">
        <v>576.62093197528702</v>
      </c>
      <c r="Y48" s="164">
        <v>581.06041163373095</v>
      </c>
      <c r="Z48" s="164">
        <v>672.42992852977295</v>
      </c>
      <c r="AA48" s="105">
        <v>2359.67695085473</v>
      </c>
      <c r="AB48" s="164">
        <v>421.70106952266099</v>
      </c>
      <c r="AC48" s="164">
        <v>624.81318299938403</v>
      </c>
      <c r="AD48" s="164">
        <v>575.28760443578994</v>
      </c>
      <c r="AE48" s="164">
        <v>636.71431729021504</v>
      </c>
      <c r="AF48" s="105">
        <v>2258.51617424805</v>
      </c>
      <c r="AG48" s="164">
        <v>626.35969884736903</v>
      </c>
      <c r="AH48" s="164">
        <v>781.58395327159201</v>
      </c>
      <c r="AI48" s="164">
        <v>696.39670409899304</v>
      </c>
      <c r="AK48" s="206">
        <v>575.28760443578994</v>
      </c>
      <c r="AL48" s="196">
        <f t="shared" si="16"/>
        <v>0.21051922330567185</v>
      </c>
      <c r="AM48" s="196"/>
      <c r="AN48" s="206">
        <v>781.58395327159201</v>
      </c>
      <c r="AO48" s="196">
        <f t="shared" si="17"/>
        <v>-0.10899308873476488</v>
      </c>
      <c r="AP48" s="196"/>
      <c r="AQ48" s="206">
        <v>2104.3403562179501</v>
      </c>
      <c r="AR48" s="196">
        <f t="shared" si="18"/>
        <v>0.297532338608403</v>
      </c>
      <c r="AV48" s="146" t="b">
        <f t="shared" si="12"/>
        <v>0</v>
      </c>
      <c r="AW48" s="146" t="b">
        <f t="shared" si="13"/>
        <v>0</v>
      </c>
      <c r="AX48" s="146" t="b">
        <f t="shared" si="14"/>
        <v>0</v>
      </c>
      <c r="AY48" s="146" t="b">
        <f t="shared" si="15"/>
        <v>0</v>
      </c>
    </row>
    <row r="49" spans="1:51" ht="13">
      <c r="A49" s="26" t="s">
        <v>144</v>
      </c>
      <c r="B49" s="34" t="s">
        <v>64</v>
      </c>
      <c r="C49" s="107">
        <v>-33</v>
      </c>
      <c r="D49" s="107">
        <v>-35</v>
      </c>
      <c r="E49" s="107">
        <v>-31</v>
      </c>
      <c r="F49" s="107">
        <v>-36</v>
      </c>
      <c r="G49" s="108">
        <f t="shared" si="11"/>
        <v>-135</v>
      </c>
      <c r="H49" s="107">
        <v>-39.392926010025199</v>
      </c>
      <c r="I49" s="107">
        <v>-41.149315261854902</v>
      </c>
      <c r="J49" s="107">
        <v>-40.133628319448903</v>
      </c>
      <c r="K49" s="107">
        <v>-48.011419470914902</v>
      </c>
      <c r="L49" s="108">
        <v>-168.68728906224399</v>
      </c>
      <c r="M49" s="165">
        <v>-41.8580554974533</v>
      </c>
      <c r="N49" s="165">
        <v>-56.230054650415994</v>
      </c>
      <c r="O49" s="165">
        <v>-69.492972693201082</v>
      </c>
      <c r="P49" s="165">
        <v>-80.03592030260711</v>
      </c>
      <c r="Q49" s="108">
        <v>-247.61700314367749</v>
      </c>
      <c r="R49" s="165">
        <v>-75.70706015546503</v>
      </c>
      <c r="S49" s="165">
        <v>-83.520461583766391</v>
      </c>
      <c r="T49" s="165">
        <v>-72.512949653639808</v>
      </c>
      <c r="U49" s="165">
        <v>-66.157798307999656</v>
      </c>
      <c r="V49" s="108">
        <v>-297.89826970087074</v>
      </c>
      <c r="W49" s="165">
        <v>-76.851958773237698</v>
      </c>
      <c r="X49" s="165">
        <v>-80.404046361948602</v>
      </c>
      <c r="Y49" s="165">
        <v>-79.244172340846404</v>
      </c>
      <c r="Z49" s="165">
        <v>-89.581288113302605</v>
      </c>
      <c r="AA49" s="108">
        <v>-326.08146558933498</v>
      </c>
      <c r="AB49" s="165">
        <v>-65.420965470775002</v>
      </c>
      <c r="AC49" s="165">
        <v>-74.010481587162104</v>
      </c>
      <c r="AD49" s="165">
        <v>-115.925310569939</v>
      </c>
      <c r="AE49" s="165">
        <v>-123.690921048596</v>
      </c>
      <c r="AF49" s="108">
        <v>-379.04767867647303</v>
      </c>
      <c r="AG49" s="165">
        <v>-114.454934901066</v>
      </c>
      <c r="AH49" s="165">
        <v>-128.10851627656601</v>
      </c>
      <c r="AI49" s="165">
        <v>-123.133983766751</v>
      </c>
      <c r="AK49" s="208">
        <v>-115.925310569939</v>
      </c>
      <c r="AL49" s="196">
        <f t="shared" si="16"/>
        <v>6.2183772994620856E-2</v>
      </c>
      <c r="AM49" s="199"/>
      <c r="AN49" s="208">
        <v>-128.10851627656601</v>
      </c>
      <c r="AO49" s="196">
        <f t="shared" si="17"/>
        <v>-3.8830615281467917E-2</v>
      </c>
      <c r="AP49" s="199"/>
      <c r="AQ49" s="208">
        <v>-365.697434944382</v>
      </c>
      <c r="AR49" s="196">
        <f t="shared" si="18"/>
        <v>0.43210400359681156</v>
      </c>
      <c r="AV49" s="146" t="b">
        <f t="shared" si="12"/>
        <v>0</v>
      </c>
      <c r="AW49" s="146" t="b">
        <f t="shared" si="13"/>
        <v>0</v>
      </c>
      <c r="AX49" s="146" t="b">
        <f t="shared" si="14"/>
        <v>0</v>
      </c>
      <c r="AY49" s="146" t="b">
        <f t="shared" si="15"/>
        <v>0</v>
      </c>
    </row>
    <row r="50" spans="1:51" ht="13">
      <c r="A50" s="26" t="s">
        <v>145</v>
      </c>
      <c r="B50" s="41" t="s">
        <v>66</v>
      </c>
      <c r="C50" s="74">
        <v>343</v>
      </c>
      <c r="D50" s="74">
        <v>427</v>
      </c>
      <c r="E50" s="74">
        <v>327</v>
      </c>
      <c r="F50" s="74">
        <v>391</v>
      </c>
      <c r="G50" s="105">
        <f t="shared" si="11"/>
        <v>1488</v>
      </c>
      <c r="H50" s="74">
        <v>378.81372079416298</v>
      </c>
      <c r="I50" s="74">
        <v>414.94846196957599</v>
      </c>
      <c r="J50" s="74">
        <v>448.09236142974902</v>
      </c>
      <c r="K50" s="74">
        <v>528.08843505786103</v>
      </c>
      <c r="L50" s="105">
        <v>1769.9429792513502</v>
      </c>
      <c r="M50" s="167">
        <v>400.371871815509</v>
      </c>
      <c r="N50" s="167">
        <v>477.75345546064403</v>
      </c>
      <c r="O50" s="167">
        <v>468.62653903734099</v>
      </c>
      <c r="P50" s="167">
        <v>548.65734398964503</v>
      </c>
      <c r="Q50" s="105">
        <v>1895.409210303141</v>
      </c>
      <c r="R50" s="167">
        <v>447.80754710945388</v>
      </c>
      <c r="S50" s="167">
        <v>486.72113228566559</v>
      </c>
      <c r="T50" s="167">
        <v>489.62294584565723</v>
      </c>
      <c r="U50" s="167">
        <v>512.37428425135511</v>
      </c>
      <c r="V50" s="105">
        <v>1936.5259094921348</v>
      </c>
      <c r="W50" s="167">
        <v>452.71371994269902</v>
      </c>
      <c r="X50" s="167">
        <v>496.216885613339</v>
      </c>
      <c r="Y50" s="167">
        <v>501.81623929288497</v>
      </c>
      <c r="Z50" s="167">
        <v>582.84864041646995</v>
      </c>
      <c r="AA50" s="105">
        <v>2033.5954852653899</v>
      </c>
      <c r="AB50" s="167">
        <v>356.28010405188598</v>
      </c>
      <c r="AC50" s="167">
        <v>550.80270141222297</v>
      </c>
      <c r="AD50" s="167">
        <v>459.36229386585001</v>
      </c>
      <c r="AE50" s="167">
        <v>513.02339624161903</v>
      </c>
      <c r="AF50" s="105">
        <v>1879.46849557158</v>
      </c>
      <c r="AG50" s="167">
        <v>511.90476394630298</v>
      </c>
      <c r="AH50" s="167">
        <v>653.47543699502694</v>
      </c>
      <c r="AI50" s="167">
        <v>573.26272033224097</v>
      </c>
      <c r="AK50" s="206">
        <v>459.36229386585001</v>
      </c>
      <c r="AL50" s="196">
        <f t="shared" si="16"/>
        <v>0.24795336488731023</v>
      </c>
      <c r="AM50" s="196"/>
      <c r="AN50" s="206">
        <v>653.47543699502694</v>
      </c>
      <c r="AO50" s="196">
        <f t="shared" si="17"/>
        <v>-0.12274786797135029</v>
      </c>
      <c r="AP50" s="196"/>
      <c r="AQ50" s="206">
        <v>1738.64292127357</v>
      </c>
      <c r="AR50" s="196">
        <f t="shared" si="18"/>
        <v>0.27238402927868766</v>
      </c>
      <c r="AV50" s="146" t="b">
        <f t="shared" si="12"/>
        <v>0</v>
      </c>
      <c r="AW50" s="146" t="b">
        <f t="shared" si="13"/>
        <v>0</v>
      </c>
      <c r="AX50" s="146" t="b">
        <f t="shared" si="14"/>
        <v>0</v>
      </c>
      <c r="AY50" s="146" t="b">
        <f t="shared" si="15"/>
        <v>0</v>
      </c>
    </row>
    <row r="51" spans="1:51" ht="13">
      <c r="A51" s="26"/>
      <c r="M51" s="156"/>
      <c r="N51" s="156"/>
      <c r="AL51" s="196" t="str">
        <f t="shared" si="16"/>
        <v>ns</v>
      </c>
      <c r="AM51" s="205"/>
      <c r="AO51" s="196" t="str">
        <f t="shared" si="17"/>
        <v>ns</v>
      </c>
      <c r="AP51" s="205"/>
      <c r="AR51" s="196" t="str">
        <f t="shared" si="18"/>
        <v>ns</v>
      </c>
    </row>
    <row r="52" spans="1:51" ht="16" thickBot="1">
      <c r="A52" s="26"/>
      <c r="B52" s="114" t="s">
        <v>146</v>
      </c>
      <c r="C52" s="115"/>
      <c r="D52" s="115"/>
      <c r="E52" s="115"/>
      <c r="F52" s="115"/>
      <c r="G52" s="115"/>
      <c r="H52" s="115"/>
      <c r="I52" s="115"/>
      <c r="J52" s="115"/>
      <c r="K52" s="115"/>
      <c r="L52" s="115"/>
      <c r="M52" s="171"/>
      <c r="N52" s="171"/>
      <c r="O52" s="171"/>
      <c r="P52" s="171"/>
      <c r="Q52" s="115"/>
      <c r="R52" s="171"/>
      <c r="S52" s="171"/>
      <c r="T52" s="171"/>
      <c r="U52" s="171"/>
      <c r="V52" s="115"/>
      <c r="W52" s="171"/>
      <c r="X52" s="171"/>
      <c r="Y52" s="171"/>
      <c r="Z52" s="171"/>
      <c r="AA52" s="171"/>
      <c r="AB52" s="171"/>
      <c r="AC52" s="171"/>
      <c r="AD52" s="171"/>
      <c r="AE52" s="171"/>
      <c r="AF52" s="171"/>
      <c r="AG52" s="171"/>
      <c r="AH52" s="171"/>
      <c r="AI52" s="171"/>
      <c r="AK52" s="209"/>
      <c r="AL52" s="209"/>
      <c r="AM52" s="209"/>
      <c r="AN52" s="209"/>
      <c r="AO52" s="209"/>
      <c r="AP52" s="209"/>
      <c r="AQ52" s="209"/>
      <c r="AR52" s="209"/>
    </row>
    <row r="53" spans="1:51" ht="13">
      <c r="A53" s="26"/>
      <c r="M53" s="156"/>
      <c r="N53" s="156"/>
      <c r="AL53" s="205"/>
      <c r="AM53" s="205"/>
      <c r="AO53" s="205"/>
      <c r="AP53" s="205"/>
      <c r="AR53" s="205"/>
    </row>
    <row r="54" spans="1:51" ht="26">
      <c r="A54" s="26"/>
      <c r="B54" s="116" t="s">
        <v>36</v>
      </c>
      <c r="C54" s="117" t="str">
        <f t="shared" ref="C54:AI54" si="19">C$14</f>
        <v>Q1-15
Underlying</v>
      </c>
      <c r="D54" s="117" t="str">
        <f t="shared" si="19"/>
        <v>Q2-15
Underlying</v>
      </c>
      <c r="E54" s="117" t="str">
        <f t="shared" si="19"/>
        <v>Q3-15
Underlying</v>
      </c>
      <c r="F54" s="117" t="str">
        <f t="shared" si="19"/>
        <v>Q4-15
Underlying</v>
      </c>
      <c r="G54" s="117" t="str">
        <f t="shared" si="19"/>
        <v>FY-2015
Underlying</v>
      </c>
      <c r="H54" s="117" t="str">
        <f t="shared" si="19"/>
        <v>Q1-16
Underlying</v>
      </c>
      <c r="I54" s="117" t="str">
        <f t="shared" si="19"/>
        <v>Q2-16
Underlying</v>
      </c>
      <c r="J54" s="117" t="str">
        <f t="shared" si="19"/>
        <v>Q3-16
Underlying</v>
      </c>
      <c r="K54" s="117" t="str">
        <f t="shared" si="19"/>
        <v>Q4-16
Underlying</v>
      </c>
      <c r="L54" s="117" t="str">
        <f t="shared" si="19"/>
        <v>FY-2016
Underlying</v>
      </c>
      <c r="M54" s="168" t="str">
        <f t="shared" si="19"/>
        <v>Q1-17
Underlying</v>
      </c>
      <c r="N54" s="168" t="str">
        <f t="shared" si="19"/>
        <v>Q2-17
Underlying</v>
      </c>
      <c r="O54" s="168" t="str">
        <f t="shared" si="19"/>
        <v>Q3-17
Underlying</v>
      </c>
      <c r="P54" s="168" t="str">
        <f t="shared" si="19"/>
        <v>Q4-17
Underlying</v>
      </c>
      <c r="Q54" s="117" t="str">
        <f t="shared" si="19"/>
        <v>FY-2017
Underlying</v>
      </c>
      <c r="R54" s="168" t="str">
        <f t="shared" si="19"/>
        <v>Q1-18
Underlying</v>
      </c>
      <c r="S54" s="168" t="str">
        <f t="shared" si="19"/>
        <v>Q2-18
Underlying</v>
      </c>
      <c r="T54" s="168" t="str">
        <f t="shared" si="19"/>
        <v>Q3-18
Underlying</v>
      </c>
      <c r="U54" s="168" t="str">
        <f t="shared" si="19"/>
        <v>Q4-18
Underlying</v>
      </c>
      <c r="V54" s="117" t="str">
        <f t="shared" si="19"/>
        <v>FY-2018
Underlying</v>
      </c>
      <c r="W54" s="168" t="str">
        <f t="shared" si="19"/>
        <v>Q1-19
Underlying</v>
      </c>
      <c r="X54" s="168" t="str">
        <f t="shared" si="19"/>
        <v>Q2-19
Underlying</v>
      </c>
      <c r="Y54" s="168" t="str">
        <f t="shared" si="19"/>
        <v>Q3-19
Underlying</v>
      </c>
      <c r="Z54" s="168" t="str">
        <f t="shared" si="19"/>
        <v>Q4-19
Underlying</v>
      </c>
      <c r="AA54" s="168" t="str">
        <f t="shared" si="19"/>
        <v>FY-2019
Underlying</v>
      </c>
      <c r="AB54" s="168" t="str">
        <f t="shared" si="19"/>
        <v>Q1-20
Underlying</v>
      </c>
      <c r="AC54" s="168" t="str">
        <f t="shared" si="19"/>
        <v>Q2-20
Underlying</v>
      </c>
      <c r="AD54" s="168" t="str">
        <f t="shared" si="19"/>
        <v>Q3-20
Underlying</v>
      </c>
      <c r="AE54" s="168" t="str">
        <f t="shared" si="19"/>
        <v>Q4-20
Underlying</v>
      </c>
      <c r="AF54" s="168" t="str">
        <f t="shared" si="19"/>
        <v>FY-2020
Underlying</v>
      </c>
      <c r="AG54" s="168" t="str">
        <f t="shared" si="19"/>
        <v>Q1-21
Underlying</v>
      </c>
      <c r="AH54" s="168" t="str">
        <f t="shared" si="19"/>
        <v>Q2-21
Underlying</v>
      </c>
      <c r="AI54" s="168" t="str">
        <f t="shared" si="19"/>
        <v>Q3-21
Underlying</v>
      </c>
      <c r="AK54" s="162" t="str">
        <f t="shared" ref="AK54" si="20">AK$14</f>
        <v>Q3-20
Underlying</v>
      </c>
      <c r="AL54" s="163" t="str">
        <f>AL$14</f>
        <v>Q3/Q3</v>
      </c>
      <c r="AM54" s="163"/>
      <c r="AN54" s="162" t="str">
        <f>AN$14</f>
        <v>Q2-21
Underlying</v>
      </c>
      <c r="AO54" s="163" t="str">
        <f>AO$14</f>
        <v>Q3/Q2</v>
      </c>
      <c r="AP54" s="163"/>
      <c r="AQ54" s="162" t="str">
        <f>AQ$14</f>
        <v>9M-21
Underlying</v>
      </c>
      <c r="AR54" s="163" t="str">
        <f>AR$14</f>
        <v>9M/9M</v>
      </c>
    </row>
    <row r="55" spans="1:51" ht="13">
      <c r="A55" s="26"/>
      <c r="B55" s="31"/>
      <c r="M55" s="156"/>
      <c r="N55" s="156"/>
      <c r="AL55" s="196" t="str">
        <f t="shared" ref="AL55" si="21">IF(ISERROR($AC55/AK55),"ns",IF($AC55/AK55&gt;200%,"x"&amp;(ROUND($AC55/AK55,1)),IF($AC55/AK55&lt;0,"ns",$AC55/AK55-1)))</f>
        <v>ns</v>
      </c>
      <c r="AM55" s="205"/>
      <c r="AO55" s="205"/>
      <c r="AP55" s="205"/>
      <c r="AR55" s="205"/>
    </row>
    <row r="56" spans="1:51" ht="13">
      <c r="A56" s="26" t="s">
        <v>147</v>
      </c>
      <c r="B56" s="33" t="s">
        <v>38</v>
      </c>
      <c r="C56" s="73">
        <v>566</v>
      </c>
      <c r="D56" s="73">
        <v>541</v>
      </c>
      <c r="E56" s="73">
        <v>556</v>
      </c>
      <c r="F56" s="73">
        <v>526</v>
      </c>
      <c r="G56" s="74">
        <f t="shared" ref="G56:G68" si="22">SUM(C56:F56)</f>
        <v>2189</v>
      </c>
      <c r="H56" s="73">
        <v>606.71151055336702</v>
      </c>
      <c r="I56" s="73">
        <v>546.01444282990997</v>
      </c>
      <c r="J56" s="87">
        <v>532.94085266215598</v>
      </c>
      <c r="K56" s="87">
        <v>651.58974558780301</v>
      </c>
      <c r="L56" s="74">
        <v>2337.2565516332402</v>
      </c>
      <c r="M56" s="169">
        <v>630.56860583381501</v>
      </c>
      <c r="N56" s="169">
        <v>476.04680311221603</v>
      </c>
      <c r="O56" s="169">
        <v>507.43259411546001</v>
      </c>
      <c r="P56" s="169">
        <v>629.12073583710196</v>
      </c>
      <c r="Q56" s="74">
        <v>2243.1687388985902</v>
      </c>
      <c r="R56" s="169">
        <v>627.10604272521505</v>
      </c>
      <c r="S56" s="169">
        <v>511.67515764252101</v>
      </c>
      <c r="T56" s="169">
        <v>644.96531639836701</v>
      </c>
      <c r="U56" s="169">
        <v>667.041963981658</v>
      </c>
      <c r="V56" s="74">
        <v>2450.7884807477599</v>
      </c>
      <c r="W56" s="169">
        <v>628.54076427035204</v>
      </c>
      <c r="X56" s="169">
        <v>617.86781308792797</v>
      </c>
      <c r="Y56" s="169">
        <v>660.318502370847</v>
      </c>
      <c r="Z56" s="169">
        <v>710.53328196101802</v>
      </c>
      <c r="AA56" s="74">
        <v>2617.2603616901501</v>
      </c>
      <c r="AB56" s="169">
        <v>510.91631608479798</v>
      </c>
      <c r="AC56" s="169">
        <v>701.28322066789701</v>
      </c>
      <c r="AD56" s="169">
        <v>610.21552326533799</v>
      </c>
      <c r="AE56" s="169">
        <v>734.469475535632</v>
      </c>
      <c r="AF56" s="74">
        <v>2556.88453555367</v>
      </c>
      <c r="AG56" s="169">
        <v>624.53591195781405</v>
      </c>
      <c r="AH56" s="169">
        <v>729.44317771242004</v>
      </c>
      <c r="AI56" s="169">
        <v>594.33347262179996</v>
      </c>
      <c r="AK56" s="210">
        <v>610.21552326533799</v>
      </c>
      <c r="AL56" s="196">
        <f>IF(ISERROR($AI56/AK56),"ns",IF($AI56/AK56&gt;200%,"x"&amp;(ROUND($AI56/AK56,1)),IF($AI56/AK56&lt;0,"ns",$AI56/AK56-1)))</f>
        <v>-2.6026952835534578E-2</v>
      </c>
      <c r="AM56" s="196"/>
      <c r="AN56" s="210">
        <v>729.44317771242004</v>
      </c>
      <c r="AO56" s="196">
        <f>IF(ISERROR($AI56/AN56),"ns",IF($AI56/AN56&gt;200%,"x"&amp;(ROUND($AI56/AN56,1)),IF($AI56/AN56&lt;0,"ns",$AI56/AN56-1)))</f>
        <v>-0.18522307044440756</v>
      </c>
      <c r="AP56" s="196"/>
      <c r="AQ56" s="210">
        <v>1948.31256229203</v>
      </c>
      <c r="AR56" s="196">
        <f>IF(ISERROR($AQ56/(AB56+AC56+AD56)),"ns",IF($AQ56/(AB56+AC56+AD56)&gt;200%,"x"&amp;(ROUND($AQ56/(AB56+AC56+AD56),1)),IF($AQ56/(AB56+AC56+AD56)&lt;0,"ns",$AQ56/(AB56+AC56+AD56)-1)))</f>
        <v>6.9082781983129227E-2</v>
      </c>
      <c r="AV56" s="146" t="b">
        <f t="shared" ref="AV56:AV68" si="23">AK56=AC56</f>
        <v>0</v>
      </c>
      <c r="AW56" s="146" t="b">
        <f t="shared" ref="AW56:AW68" si="24">AN56=AG56</f>
        <v>0</v>
      </c>
      <c r="AX56" s="146" t="b">
        <f t="shared" ref="AX56:AX68" si="25">ROUND(AQ56,2)=ROUND((AG56+AH56),2)</f>
        <v>0</v>
      </c>
      <c r="AY56" s="146" t="b">
        <f t="shared" ref="AY56:AY68" si="26">ROUND(AQ56,2)=ROUND((AG:AG+AH:AH),2)</f>
        <v>0</v>
      </c>
    </row>
    <row r="57" spans="1:51" ht="13">
      <c r="A57" s="26" t="s">
        <v>148</v>
      </c>
      <c r="B57" s="34" t="s">
        <v>40</v>
      </c>
      <c r="C57" s="113">
        <v>-216</v>
      </c>
      <c r="D57" s="113">
        <v>-152</v>
      </c>
      <c r="E57" s="113">
        <v>-149</v>
      </c>
      <c r="F57" s="113">
        <v>-144</v>
      </c>
      <c r="G57" s="118">
        <f t="shared" si="22"/>
        <v>-661</v>
      </c>
      <c r="H57" s="107">
        <v>-230.01590573716999</v>
      </c>
      <c r="I57" s="107">
        <v>-153.70925054855601</v>
      </c>
      <c r="J57" s="107">
        <v>-146.366879611332</v>
      </c>
      <c r="K57" s="107">
        <v>-163.175165508888</v>
      </c>
      <c r="L57" s="108">
        <v>-693.26720140594603</v>
      </c>
      <c r="M57" s="107">
        <v>-241.341771418956</v>
      </c>
      <c r="N57" s="107">
        <v>-152.20637006890601</v>
      </c>
      <c r="O57" s="107">
        <v>-153.15871070169001</v>
      </c>
      <c r="P57" s="107">
        <v>-196.53479887153</v>
      </c>
      <c r="Q57" s="108">
        <v>-743.24165106108296</v>
      </c>
      <c r="R57" s="107">
        <v>-229.432376094554</v>
      </c>
      <c r="S57" s="107">
        <v>-139.54625890611899</v>
      </c>
      <c r="T57" s="107">
        <v>-152.949416411079</v>
      </c>
      <c r="U57" s="107">
        <v>-172.476026829772</v>
      </c>
      <c r="V57" s="108">
        <v>-694.40407824152396</v>
      </c>
      <c r="W57" s="107">
        <v>-232.28425565509201</v>
      </c>
      <c r="X57" s="107">
        <v>-160.398402428048</v>
      </c>
      <c r="Y57" s="107">
        <v>-167.69793853636401</v>
      </c>
      <c r="Z57" s="107">
        <v>-193.74994021254599</v>
      </c>
      <c r="AA57" s="108">
        <v>-754.13053683204998</v>
      </c>
      <c r="AB57" s="107">
        <v>-247.48086667118602</v>
      </c>
      <c r="AC57" s="107">
        <v>-166.956210105211</v>
      </c>
      <c r="AD57" s="107">
        <v>-167.56263489540399</v>
      </c>
      <c r="AE57" s="107">
        <v>-179.23790182259901</v>
      </c>
      <c r="AF57" s="108">
        <v>-761.23761349440099</v>
      </c>
      <c r="AG57" s="107">
        <v>-233.439465657216</v>
      </c>
      <c r="AH57" s="107">
        <v>-180.36723371635</v>
      </c>
      <c r="AI57" s="107">
        <v>-174.108614022257</v>
      </c>
      <c r="AK57" s="207">
        <v>-167.56263489540399</v>
      </c>
      <c r="AL57" s="196">
        <f t="shared" ref="AL57:AL70" si="27">IF(ISERROR($AI57/AK57),"ns",IF($AI57/AK57&gt;200%,"x"&amp;(ROUND($AI57/AK57,1)),IF($AI57/AK57&lt;0,"ns",$AI57/AK57-1)))</f>
        <v>3.9065864122625804E-2</v>
      </c>
      <c r="AM57" s="199"/>
      <c r="AN57" s="207">
        <v>-180.36723371635</v>
      </c>
      <c r="AO57" s="196">
        <f t="shared" ref="AO57:AO70" si="28">IF(ISERROR($AI57/AN57),"ns",IF($AI57/AN57&gt;200%,"x"&amp;(ROUND($AI57/AN57,1)),IF($AI57/AN57&lt;0,"ns",$AI57/AN57-1)))</f>
        <v>-3.4699316306727068E-2</v>
      </c>
      <c r="AP57" s="199"/>
      <c r="AQ57" s="207">
        <v>-587.91531339582298</v>
      </c>
      <c r="AR57" s="196">
        <f t="shared" ref="AR57:AR70" si="29">IF(ISERROR($AQ57/(AB57+AC57+AD57)),"ns",IF($AQ57/(AB57+AC57+AD57)&gt;200%,"x"&amp;(ROUND($AQ57/(AB57+AC57+AD57),1)),IF($AQ57/(AB57+AC57+AD57)&lt;0,"ns",$AQ57/(AB57+AC57+AD57)-1)))</f>
        <v>1.016426916609503E-2</v>
      </c>
      <c r="AV57" s="146" t="b">
        <f t="shared" si="23"/>
        <v>0</v>
      </c>
      <c r="AW57" s="146" t="b">
        <f t="shared" si="24"/>
        <v>0</v>
      </c>
      <c r="AX57" s="146" t="b">
        <f t="shared" si="25"/>
        <v>0</v>
      </c>
      <c r="AY57" s="146" t="b">
        <f t="shared" si="26"/>
        <v>0</v>
      </c>
    </row>
    <row r="58" spans="1:51" ht="13">
      <c r="A58" s="26" t="s">
        <v>149</v>
      </c>
      <c r="B58" s="33" t="s">
        <v>44</v>
      </c>
      <c r="C58" s="73">
        <v>350</v>
      </c>
      <c r="D58" s="73">
        <v>389</v>
      </c>
      <c r="E58" s="73">
        <v>407</v>
      </c>
      <c r="F58" s="73">
        <v>382</v>
      </c>
      <c r="G58" s="74">
        <f t="shared" si="22"/>
        <v>1528</v>
      </c>
      <c r="H58" s="73">
        <v>376.69560481619698</v>
      </c>
      <c r="I58" s="73">
        <v>392.30519228135398</v>
      </c>
      <c r="J58" s="87">
        <v>386.57397305082401</v>
      </c>
      <c r="K58" s="87">
        <v>488.41458007891498</v>
      </c>
      <c r="L58" s="74">
        <v>1643.9893502272901</v>
      </c>
      <c r="M58" s="169">
        <v>389.22683441485901</v>
      </c>
      <c r="N58" s="169">
        <v>323.84043304330999</v>
      </c>
      <c r="O58" s="169">
        <v>354.27388341377002</v>
      </c>
      <c r="P58" s="169">
        <v>432.58593696557199</v>
      </c>
      <c r="Q58" s="74">
        <v>1499.92708783751</v>
      </c>
      <c r="R58" s="169">
        <v>397.67366663066201</v>
      </c>
      <c r="S58" s="169">
        <v>372.12889873640199</v>
      </c>
      <c r="T58" s="169">
        <v>492.01589998728798</v>
      </c>
      <c r="U58" s="169">
        <v>494.56593715188501</v>
      </c>
      <c r="V58" s="74">
        <v>1756.3844025062399</v>
      </c>
      <c r="W58" s="169">
        <v>396.25650861525997</v>
      </c>
      <c r="X58" s="169">
        <v>457.46941065988102</v>
      </c>
      <c r="Y58" s="169">
        <v>492.62056383448299</v>
      </c>
      <c r="Z58" s="169">
        <v>516.78334174847203</v>
      </c>
      <c r="AA58" s="74">
        <v>1863.1298248580999</v>
      </c>
      <c r="AB58" s="169">
        <v>263.43544941361097</v>
      </c>
      <c r="AC58" s="169">
        <v>534.32701056268593</v>
      </c>
      <c r="AD58" s="169">
        <v>442.65288836993398</v>
      </c>
      <c r="AE58" s="169">
        <v>555.23157371303205</v>
      </c>
      <c r="AF58" s="74">
        <v>1795.6469220592599</v>
      </c>
      <c r="AG58" s="169">
        <v>391.09644630059802</v>
      </c>
      <c r="AH58" s="169">
        <v>549.07594399607001</v>
      </c>
      <c r="AI58" s="169">
        <v>420.22485859954298</v>
      </c>
      <c r="AK58" s="210">
        <v>442.65288836993398</v>
      </c>
      <c r="AL58" s="196">
        <f t="shared" si="27"/>
        <v>-5.0667306956884595E-2</v>
      </c>
      <c r="AM58" s="196"/>
      <c r="AN58" s="210">
        <v>549.07594399607001</v>
      </c>
      <c r="AO58" s="196">
        <f t="shared" si="28"/>
        <v>-0.23466896848325458</v>
      </c>
      <c r="AP58" s="196"/>
      <c r="AQ58" s="210">
        <v>1360.3972488962099</v>
      </c>
      <c r="AR58" s="196">
        <f t="shared" si="29"/>
        <v>9.6727197635810835E-2</v>
      </c>
      <c r="AV58" s="146" t="b">
        <f t="shared" si="23"/>
        <v>0</v>
      </c>
      <c r="AW58" s="146" t="b">
        <f t="shared" si="24"/>
        <v>0</v>
      </c>
      <c r="AX58" s="146" t="b">
        <f t="shared" si="25"/>
        <v>0</v>
      </c>
      <c r="AY58" s="146" t="b">
        <f t="shared" si="26"/>
        <v>0</v>
      </c>
    </row>
    <row r="59" spans="1:51" ht="13">
      <c r="A59" s="26" t="s">
        <v>150</v>
      </c>
      <c r="B59" s="34" t="s">
        <v>46</v>
      </c>
      <c r="C59" s="113">
        <v>0</v>
      </c>
      <c r="D59" s="113">
        <v>66</v>
      </c>
      <c r="E59" s="113">
        <v>-66</v>
      </c>
      <c r="F59" s="113">
        <v>0</v>
      </c>
      <c r="G59" s="118">
        <f t="shared" si="22"/>
        <v>0</v>
      </c>
      <c r="H59" s="107">
        <v>0</v>
      </c>
      <c r="I59" s="107">
        <v>-1E-3</v>
      </c>
      <c r="J59" s="107">
        <v>-1E-3</v>
      </c>
      <c r="K59" s="107">
        <v>1.6E-2</v>
      </c>
      <c r="L59" s="108">
        <v>1.4E-2</v>
      </c>
      <c r="M59" s="107">
        <v>0</v>
      </c>
      <c r="N59" s="107">
        <v>0</v>
      </c>
      <c r="O59" s="107">
        <v>0</v>
      </c>
      <c r="P59" s="107">
        <v>-3.56035363514074E-3</v>
      </c>
      <c r="Q59" s="108">
        <v>-3.56035363514074E-3</v>
      </c>
      <c r="R59" s="107">
        <v>-5.1854874111944102E-2</v>
      </c>
      <c r="S59" s="107">
        <v>0.58022836997583105</v>
      </c>
      <c r="T59" s="107">
        <v>0.167398812153673</v>
      </c>
      <c r="U59" s="107">
        <v>-0.93906208358454302</v>
      </c>
      <c r="V59" s="108">
        <v>-0.243289775566983</v>
      </c>
      <c r="W59" s="107">
        <v>0.58520571281712097</v>
      </c>
      <c r="X59" s="107">
        <v>-3.9921449313422501E-2</v>
      </c>
      <c r="Y59" s="107">
        <v>0.80039193063525205</v>
      </c>
      <c r="Z59" s="107">
        <v>-0.28875038610890102</v>
      </c>
      <c r="AA59" s="108">
        <v>1.0569258080300501</v>
      </c>
      <c r="AB59" s="107">
        <v>-6.8777479621170698</v>
      </c>
      <c r="AC59" s="107">
        <v>4.9996172622481936</v>
      </c>
      <c r="AD59" s="107">
        <v>0.4493855702942966</v>
      </c>
      <c r="AE59" s="107">
        <v>1.6296864660931973</v>
      </c>
      <c r="AF59" s="108">
        <v>0.20094133651857779</v>
      </c>
      <c r="AG59" s="107">
        <v>-3.8834404660360099E-3</v>
      </c>
      <c r="AH59" s="107">
        <v>-0.74407815776621</v>
      </c>
      <c r="AI59" s="107">
        <v>-0.26907882565409003</v>
      </c>
      <c r="AK59" s="207">
        <v>0.4493855702942966</v>
      </c>
      <c r="AL59" s="196" t="str">
        <f t="shared" si="27"/>
        <v>ns</v>
      </c>
      <c r="AM59" s="199"/>
      <c r="AN59" s="207">
        <v>-0.74407815776621</v>
      </c>
      <c r="AO59" s="196">
        <f t="shared" si="28"/>
        <v>-0.63837290095722066</v>
      </c>
      <c r="AP59" s="199"/>
      <c r="AQ59" s="207">
        <v>-1.01704042388634</v>
      </c>
      <c r="AR59" s="196">
        <f t="shared" si="29"/>
        <v>-0.28815825661699934</v>
      </c>
      <c r="AV59" s="146" t="b">
        <f t="shared" si="23"/>
        <v>0</v>
      </c>
      <c r="AW59" s="146" t="b">
        <f t="shared" si="24"/>
        <v>0</v>
      </c>
      <c r="AX59" s="146" t="b">
        <f t="shared" si="25"/>
        <v>0</v>
      </c>
      <c r="AY59" s="146" t="b">
        <f t="shared" si="26"/>
        <v>0</v>
      </c>
    </row>
    <row r="60" spans="1:51" ht="13">
      <c r="A60" s="26" t="s">
        <v>151</v>
      </c>
      <c r="B60" s="34" t="s">
        <v>50</v>
      </c>
      <c r="C60" s="113">
        <v>0</v>
      </c>
      <c r="D60" s="113">
        <v>0</v>
      </c>
      <c r="E60" s="113">
        <v>0</v>
      </c>
      <c r="F60" s="113">
        <v>0</v>
      </c>
      <c r="G60" s="118">
        <f t="shared" si="22"/>
        <v>0</v>
      </c>
      <c r="H60" s="113">
        <v>4.6879482881740801E-4</v>
      </c>
      <c r="I60" s="113">
        <v>-4.2875860662619503E-3</v>
      </c>
      <c r="J60" s="85">
        <v>1.20598046123519E-4</v>
      </c>
      <c r="K60" s="85">
        <v>-6.3794484313971197E-3</v>
      </c>
      <c r="L60" s="118">
        <v>-1.0077641622718099E-2</v>
      </c>
      <c r="M60" s="166">
        <v>-3.3448137522940698E-3</v>
      </c>
      <c r="N60" s="166">
        <v>-1.6382489336170601E-3</v>
      </c>
      <c r="O60" s="166">
        <v>-1.74849071758217E-3</v>
      </c>
      <c r="P60" s="166">
        <v>2.3084108906937199E-4</v>
      </c>
      <c r="Q60" s="118">
        <v>-6.5007123144239396E-3</v>
      </c>
      <c r="R60" s="166">
        <v>9.6365832822289097E-4</v>
      </c>
      <c r="S60" s="166">
        <v>1.4615758812722101E-3</v>
      </c>
      <c r="T60" s="166">
        <v>-7.5631253620304104E-4</v>
      </c>
      <c r="U60" s="166">
        <v>1.2036981218298E-2</v>
      </c>
      <c r="V60" s="118">
        <v>1.3705902891590099E-2</v>
      </c>
      <c r="W60" s="166">
        <v>-1.0565792024203799E-3</v>
      </c>
      <c r="X60" s="166">
        <v>6.0684690233347299E-4</v>
      </c>
      <c r="Y60" s="166">
        <v>-4.5502676999276404E-3</v>
      </c>
      <c r="Z60" s="166">
        <v>5.0000000000236496E-3</v>
      </c>
      <c r="AA60" s="118">
        <v>9.0949470177292794E-15</v>
      </c>
      <c r="AB60" s="166">
        <v>0</v>
      </c>
      <c r="AC60" s="166">
        <v>9.9999999998289001E-4</v>
      </c>
      <c r="AD60" s="166">
        <v>-9.9999999999494092E-4</v>
      </c>
      <c r="AE60" s="166">
        <v>7.5033312896266599E-15</v>
      </c>
      <c r="AF60" s="118">
        <v>-4.5474735088646397E-15</v>
      </c>
      <c r="AG60" s="166">
        <v>2.2737367544323199E-15</v>
      </c>
      <c r="AH60" s="166">
        <v>-1.1368683772161599E-15</v>
      </c>
      <c r="AI60" s="166">
        <v>-2.99999999997726E-3</v>
      </c>
      <c r="AK60" s="207">
        <v>-9.9999999999494092E-4</v>
      </c>
      <c r="AL60" s="196" t="str">
        <f t="shared" si="27"/>
        <v>x3</v>
      </c>
      <c r="AM60" s="199"/>
      <c r="AN60" s="207">
        <v>-1.1368683772161599E-15</v>
      </c>
      <c r="AO60" s="196" t="str">
        <f t="shared" si="28"/>
        <v>x2638827906642.4</v>
      </c>
      <c r="AP60" s="199"/>
      <c r="AQ60" s="207">
        <v>-2.9999999999790802E-3</v>
      </c>
      <c r="AR60" s="196" t="str">
        <f t="shared" si="29"/>
        <v>x248943914623.2</v>
      </c>
      <c r="AV60" s="146" t="b">
        <f t="shared" si="23"/>
        <v>0</v>
      </c>
      <c r="AW60" s="146" t="b">
        <f t="shared" si="24"/>
        <v>0</v>
      </c>
      <c r="AX60" s="146" t="b">
        <f t="shared" si="25"/>
        <v>1</v>
      </c>
      <c r="AY60" s="146" t="b">
        <f t="shared" si="26"/>
        <v>1</v>
      </c>
    </row>
    <row r="61" spans="1:51" ht="13">
      <c r="A61" s="26" t="s">
        <v>152</v>
      </c>
      <c r="B61" s="34" t="s">
        <v>52</v>
      </c>
      <c r="C61" s="113">
        <v>0</v>
      </c>
      <c r="D61" s="113">
        <v>0</v>
      </c>
      <c r="E61" s="113">
        <v>0</v>
      </c>
      <c r="F61" s="113">
        <v>-5</v>
      </c>
      <c r="G61" s="118">
        <f t="shared" si="22"/>
        <v>-5</v>
      </c>
      <c r="H61" s="113">
        <v>0</v>
      </c>
      <c r="I61" s="113">
        <v>-1.4E-2</v>
      </c>
      <c r="J61" s="85">
        <v>-8.0000000000000002E-3</v>
      </c>
      <c r="K61" s="85">
        <v>-2.0790000000000002</v>
      </c>
      <c r="L61" s="118">
        <v>-2.101</v>
      </c>
      <c r="M61" s="166">
        <v>-4.0000000000000001E-3</v>
      </c>
      <c r="N61" s="166">
        <v>-3.6805259474850501E-4</v>
      </c>
      <c r="O61" s="166">
        <v>-2.39910532740128E-2</v>
      </c>
      <c r="P61" s="166">
        <v>4.4005818611285101E-2</v>
      </c>
      <c r="Q61" s="118">
        <v>1.56467127425238E-2</v>
      </c>
      <c r="R61" s="166">
        <v>-4.3999999999999997E-2</v>
      </c>
      <c r="S61" s="166">
        <v>0</v>
      </c>
      <c r="T61" s="166">
        <v>-2</v>
      </c>
      <c r="U61" s="166">
        <v>-0.8</v>
      </c>
      <c r="V61" s="118">
        <v>-2.8439999999999999</v>
      </c>
      <c r="W61" s="166">
        <v>0</v>
      </c>
      <c r="X61" s="166">
        <v>0</v>
      </c>
      <c r="Y61" s="166">
        <v>-8.8853935128981494E-3</v>
      </c>
      <c r="Z61" s="166">
        <v>-2.1007041914666001E-3</v>
      </c>
      <c r="AA61" s="118">
        <v>-1.0986097704364799E-2</v>
      </c>
      <c r="AB61" s="166">
        <v>0</v>
      </c>
      <c r="AC61" s="166">
        <v>-0.13065383316437601</v>
      </c>
      <c r="AD61" s="166">
        <v>-3.2340994641892299E-3</v>
      </c>
      <c r="AE61" s="166">
        <v>4.8565305510763603E-3</v>
      </c>
      <c r="AF61" s="118">
        <v>-0.129031402077489</v>
      </c>
      <c r="AG61" s="166">
        <v>0.98399999999999999</v>
      </c>
      <c r="AH61" s="166">
        <v>-1.2927382844175399</v>
      </c>
      <c r="AI61" s="166">
        <v>-0.145003889096328</v>
      </c>
      <c r="AK61" s="207">
        <v>-3.2340994641892299E-3</v>
      </c>
      <c r="AL61" s="196" t="str">
        <f t="shared" si="27"/>
        <v>x44.8</v>
      </c>
      <c r="AM61" s="199"/>
      <c r="AN61" s="207">
        <v>-1.2927382844175399</v>
      </c>
      <c r="AO61" s="196">
        <f t="shared" si="28"/>
        <v>-0.88783198359313587</v>
      </c>
      <c r="AP61" s="199"/>
      <c r="AQ61" s="207">
        <v>-0.45374217351386698</v>
      </c>
      <c r="AR61" s="196" t="str">
        <f t="shared" si="29"/>
        <v>x3.4</v>
      </c>
      <c r="AV61" s="146" t="b">
        <f t="shared" si="23"/>
        <v>0</v>
      </c>
      <c r="AW61" s="146" t="b">
        <f t="shared" si="24"/>
        <v>0</v>
      </c>
      <c r="AX61" s="146" t="b">
        <f t="shared" si="25"/>
        <v>0</v>
      </c>
      <c r="AY61" s="146" t="b">
        <f t="shared" si="26"/>
        <v>0</v>
      </c>
    </row>
    <row r="62" spans="1:51" ht="13">
      <c r="A62" s="26" t="s">
        <v>153</v>
      </c>
      <c r="B62" s="34" t="s">
        <v>54</v>
      </c>
      <c r="C62" s="113">
        <v>0</v>
      </c>
      <c r="D62" s="113">
        <v>0</v>
      </c>
      <c r="E62" s="113">
        <v>0</v>
      </c>
      <c r="F62" s="113">
        <v>0</v>
      </c>
      <c r="G62" s="118">
        <f t="shared" si="22"/>
        <v>0</v>
      </c>
      <c r="H62" s="113">
        <v>0</v>
      </c>
      <c r="I62" s="113">
        <v>0</v>
      </c>
      <c r="J62" s="85">
        <v>0</v>
      </c>
      <c r="K62" s="85">
        <v>0</v>
      </c>
      <c r="L62" s="118">
        <v>0</v>
      </c>
      <c r="M62" s="166">
        <v>0</v>
      </c>
      <c r="N62" s="166">
        <v>0</v>
      </c>
      <c r="O62" s="166">
        <v>0</v>
      </c>
      <c r="P62" s="166">
        <v>0</v>
      </c>
      <c r="Q62" s="118">
        <v>0</v>
      </c>
      <c r="R62" s="166">
        <v>0</v>
      </c>
      <c r="S62" s="166">
        <v>0</v>
      </c>
      <c r="T62" s="166">
        <v>0</v>
      </c>
      <c r="U62" s="166">
        <v>0</v>
      </c>
      <c r="V62" s="118">
        <v>0</v>
      </c>
      <c r="W62" s="166">
        <v>0</v>
      </c>
      <c r="X62" s="166">
        <v>0</v>
      </c>
      <c r="Y62" s="166">
        <v>0</v>
      </c>
      <c r="Z62" s="166">
        <v>0</v>
      </c>
      <c r="AA62" s="118">
        <v>0</v>
      </c>
      <c r="AB62" s="166">
        <v>0</v>
      </c>
      <c r="AC62" s="166">
        <v>0</v>
      </c>
      <c r="AD62" s="166">
        <v>0</v>
      </c>
      <c r="AE62" s="166">
        <v>0</v>
      </c>
      <c r="AF62" s="118">
        <v>0</v>
      </c>
      <c r="AG62" s="166">
        <v>0</v>
      </c>
      <c r="AH62" s="166">
        <v>0</v>
      </c>
      <c r="AI62" s="166">
        <v>0</v>
      </c>
      <c r="AK62" s="207">
        <v>0</v>
      </c>
      <c r="AL62" s="196" t="str">
        <f t="shared" si="27"/>
        <v>ns</v>
      </c>
      <c r="AM62" s="199"/>
      <c r="AN62" s="207">
        <v>0</v>
      </c>
      <c r="AO62" s="196" t="str">
        <f t="shared" si="28"/>
        <v>ns</v>
      </c>
      <c r="AP62" s="199"/>
      <c r="AQ62" s="207">
        <v>0</v>
      </c>
      <c r="AR62" s="196" t="str">
        <f t="shared" si="29"/>
        <v>ns</v>
      </c>
      <c r="AV62" s="146" t="b">
        <f t="shared" si="23"/>
        <v>1</v>
      </c>
      <c r="AW62" s="146" t="b">
        <f t="shared" si="24"/>
        <v>1</v>
      </c>
      <c r="AX62" s="146" t="b">
        <f t="shared" si="25"/>
        <v>1</v>
      </c>
      <c r="AY62" s="146" t="b">
        <f t="shared" si="26"/>
        <v>1</v>
      </c>
    </row>
    <row r="63" spans="1:51" ht="13">
      <c r="A63" s="26" t="s">
        <v>154</v>
      </c>
      <c r="B63" s="33" t="s">
        <v>56</v>
      </c>
      <c r="C63" s="73">
        <v>350</v>
      </c>
      <c r="D63" s="73">
        <v>455</v>
      </c>
      <c r="E63" s="73">
        <v>341</v>
      </c>
      <c r="F63" s="73">
        <v>377</v>
      </c>
      <c r="G63" s="74">
        <f t="shared" si="22"/>
        <v>1523</v>
      </c>
      <c r="H63" s="73">
        <v>376.69607361102499</v>
      </c>
      <c r="I63" s="73">
        <v>392.28590469528802</v>
      </c>
      <c r="J63" s="87">
        <v>386.56509364887</v>
      </c>
      <c r="K63" s="87">
        <v>486.34520063048399</v>
      </c>
      <c r="L63" s="74">
        <v>1641.8922725856701</v>
      </c>
      <c r="M63" s="169">
        <v>389.219489601107</v>
      </c>
      <c r="N63" s="169">
        <v>323.83842674178101</v>
      </c>
      <c r="O63" s="169">
        <v>354.24814386977903</v>
      </c>
      <c r="P63" s="169">
        <v>432.62661327163698</v>
      </c>
      <c r="Q63" s="74">
        <v>1499.9326734843</v>
      </c>
      <c r="R63" s="169">
        <v>397.57877541487801</v>
      </c>
      <c r="S63" s="169">
        <v>372.71058868225902</v>
      </c>
      <c r="T63" s="169">
        <v>490.18254248690499</v>
      </c>
      <c r="U63" s="169">
        <v>492.83891204951999</v>
      </c>
      <c r="V63" s="74">
        <v>1753.3108186335601</v>
      </c>
      <c r="W63" s="169">
        <v>396.84065774887398</v>
      </c>
      <c r="X63" s="169">
        <v>457.43009605747</v>
      </c>
      <c r="Y63" s="169">
        <v>493.40752010390497</v>
      </c>
      <c r="Z63" s="169">
        <v>516.49749065817196</v>
      </c>
      <c r="AA63" s="74">
        <v>1864.1757645684199</v>
      </c>
      <c r="AB63" s="169">
        <v>256.55770145149398</v>
      </c>
      <c r="AC63" s="169">
        <v>539.19697399177005</v>
      </c>
      <c r="AD63" s="169">
        <v>443.09803984076501</v>
      </c>
      <c r="AE63" s="169">
        <v>556.86611670967602</v>
      </c>
      <c r="AF63" s="74">
        <v>1795.7188319937</v>
      </c>
      <c r="AG63" s="169">
        <v>392.07656286013201</v>
      </c>
      <c r="AH63" s="169">
        <v>547.03912755388706</v>
      </c>
      <c r="AI63" s="169">
        <v>419.80777588479299</v>
      </c>
      <c r="AK63" s="210">
        <v>443.09803984076501</v>
      </c>
      <c r="AL63" s="196">
        <f t="shared" si="27"/>
        <v>-5.2562326758073152E-2</v>
      </c>
      <c r="AM63" s="196"/>
      <c r="AN63" s="210">
        <v>547.03912755388706</v>
      </c>
      <c r="AO63" s="196">
        <f t="shared" si="28"/>
        <v>-0.23258181227002073</v>
      </c>
      <c r="AP63" s="196"/>
      <c r="AQ63" s="210">
        <v>1358.9234662988099</v>
      </c>
      <c r="AR63" s="196">
        <f t="shared" si="29"/>
        <v>9.6920924927909935E-2</v>
      </c>
      <c r="AV63" s="146" t="b">
        <f t="shared" si="23"/>
        <v>0</v>
      </c>
      <c r="AW63" s="146" t="b">
        <f t="shared" si="24"/>
        <v>0</v>
      </c>
      <c r="AX63" s="146" t="b">
        <f t="shared" si="25"/>
        <v>0</v>
      </c>
      <c r="AY63" s="146" t="b">
        <f t="shared" si="26"/>
        <v>0</v>
      </c>
    </row>
    <row r="64" spans="1:51" ht="13">
      <c r="A64" s="26" t="s">
        <v>155</v>
      </c>
      <c r="B64" s="34" t="s">
        <v>58</v>
      </c>
      <c r="C64" s="113">
        <v>-129</v>
      </c>
      <c r="D64" s="113">
        <v>-162</v>
      </c>
      <c r="E64" s="113">
        <v>-130</v>
      </c>
      <c r="F64" s="113">
        <v>-103</v>
      </c>
      <c r="G64" s="118">
        <f t="shared" si="22"/>
        <v>-524</v>
      </c>
      <c r="H64" s="113">
        <v>-109.045588796994</v>
      </c>
      <c r="I64" s="113">
        <v>-98.835412547977398</v>
      </c>
      <c r="J64" s="85">
        <v>-80.878740306661001</v>
      </c>
      <c r="K64" s="85">
        <v>-113.80631897979799</v>
      </c>
      <c r="L64" s="118">
        <v>-402.56606063142999</v>
      </c>
      <c r="M64" s="166">
        <v>-119.910195779437</v>
      </c>
      <c r="N64" s="166">
        <v>-11.8768431304737</v>
      </c>
      <c r="O64" s="166">
        <v>-45.1186529155014</v>
      </c>
      <c r="P64" s="166">
        <v>-61.081959679783012</v>
      </c>
      <c r="Q64" s="118">
        <v>-237.98765150519603</v>
      </c>
      <c r="R64" s="166">
        <v>-120.42318062587201</v>
      </c>
      <c r="S64" s="166">
        <v>-52.464369366185501</v>
      </c>
      <c r="T64" s="166">
        <v>-158.84940870038099</v>
      </c>
      <c r="U64" s="166">
        <v>-122.36655609831099</v>
      </c>
      <c r="V64" s="118">
        <v>-454.10351479075001</v>
      </c>
      <c r="W64" s="166">
        <v>-111.558601288866</v>
      </c>
      <c r="X64" s="166">
        <v>-144.90798021565999</v>
      </c>
      <c r="Y64" s="166">
        <v>-153.07157332829399</v>
      </c>
      <c r="Z64" s="166">
        <v>-130.98009797432599</v>
      </c>
      <c r="AA64" s="118">
        <v>-540.51825280714502</v>
      </c>
      <c r="AB64" s="166">
        <v>-51.945076406418401</v>
      </c>
      <c r="AC64" s="166">
        <v>-151.50983442098999</v>
      </c>
      <c r="AD64" s="166">
        <v>-99.524468024549606</v>
      </c>
      <c r="AE64" s="166">
        <v>-205.62492718935798</v>
      </c>
      <c r="AF64" s="118">
        <v>-508.60430604131597</v>
      </c>
      <c r="AG64" s="166">
        <v>-77.360779325368497</v>
      </c>
      <c r="AH64" s="166">
        <v>-123.772518423059</v>
      </c>
      <c r="AI64" s="166">
        <v>-64.081480322073503</v>
      </c>
      <c r="AK64" s="207">
        <v>-99.524468024549606</v>
      </c>
      <c r="AL64" s="196">
        <f t="shared" si="27"/>
        <v>-0.35612335746153811</v>
      </c>
      <c r="AM64" s="199"/>
      <c r="AN64" s="207">
        <v>-123.772518423059</v>
      </c>
      <c r="AO64" s="196">
        <f t="shared" si="28"/>
        <v>-0.48226406686627599</v>
      </c>
      <c r="AP64" s="199"/>
      <c r="AQ64" s="207">
        <v>-265.21477807050098</v>
      </c>
      <c r="AR64" s="196">
        <f t="shared" si="29"/>
        <v>-0.124644128998329</v>
      </c>
      <c r="AV64" s="146" t="b">
        <f t="shared" si="23"/>
        <v>0</v>
      </c>
      <c r="AW64" s="146" t="b">
        <f t="shared" si="24"/>
        <v>0</v>
      </c>
      <c r="AX64" s="146" t="b">
        <f t="shared" si="25"/>
        <v>0</v>
      </c>
      <c r="AY64" s="146" t="b">
        <f t="shared" si="26"/>
        <v>0</v>
      </c>
    </row>
    <row r="65" spans="1:52" ht="13">
      <c r="A65" s="26" t="s">
        <v>156</v>
      </c>
      <c r="B65" s="34" t="s">
        <v>60</v>
      </c>
      <c r="C65" s="113">
        <v>0</v>
      </c>
      <c r="D65" s="113">
        <v>1</v>
      </c>
      <c r="E65" s="113">
        <v>0</v>
      </c>
      <c r="F65" s="113">
        <v>2</v>
      </c>
      <c r="G65" s="118">
        <f t="shared" si="22"/>
        <v>3</v>
      </c>
      <c r="H65" s="113">
        <v>7.0000000000000007E-2</v>
      </c>
      <c r="I65" s="113">
        <v>2.3E-2</v>
      </c>
      <c r="J65" s="85">
        <v>0.29099999999999998</v>
      </c>
      <c r="K65" s="85">
        <v>22.236999999999998</v>
      </c>
      <c r="L65" s="118">
        <v>22.620999999999999</v>
      </c>
      <c r="M65" s="166">
        <v>-0.45500000000000002</v>
      </c>
      <c r="N65" s="166">
        <v>30.783000000000001</v>
      </c>
      <c r="O65" s="166">
        <v>-0.60899999999999999</v>
      </c>
      <c r="P65" s="166">
        <v>-8.3550000000000004</v>
      </c>
      <c r="Q65" s="118">
        <v>21.364000000000001</v>
      </c>
      <c r="R65" s="166">
        <v>-0.35599999999999998</v>
      </c>
      <c r="S65" s="166">
        <v>-0.372</v>
      </c>
      <c r="T65" s="166">
        <v>-0.70699999999999996</v>
      </c>
      <c r="U65" s="166">
        <v>-2.5999999999999999E-2</v>
      </c>
      <c r="V65" s="118">
        <v>-1.4610000000000001</v>
      </c>
      <c r="W65" s="166">
        <v>0</v>
      </c>
      <c r="X65" s="166">
        <v>8.2469999999999999</v>
      </c>
      <c r="Y65" s="166">
        <v>0</v>
      </c>
      <c r="Z65" s="166">
        <v>0</v>
      </c>
      <c r="AA65" s="118">
        <v>8.2469999999999999</v>
      </c>
      <c r="AB65" s="166">
        <v>0</v>
      </c>
      <c r="AC65" s="166">
        <v>0</v>
      </c>
      <c r="AD65" s="166">
        <v>0</v>
      </c>
      <c r="AE65" s="166">
        <v>0</v>
      </c>
      <c r="AF65" s="118">
        <v>0</v>
      </c>
      <c r="AG65" s="166">
        <v>0</v>
      </c>
      <c r="AH65" s="166">
        <v>0</v>
      </c>
      <c r="AI65" s="166">
        <v>0</v>
      </c>
      <c r="AK65" s="207">
        <v>0</v>
      </c>
      <c r="AL65" s="196" t="str">
        <f t="shared" si="27"/>
        <v>ns</v>
      </c>
      <c r="AM65" s="199"/>
      <c r="AN65" s="207">
        <v>0</v>
      </c>
      <c r="AO65" s="196" t="str">
        <f t="shared" si="28"/>
        <v>ns</v>
      </c>
      <c r="AP65" s="199"/>
      <c r="AQ65" s="207">
        <v>0</v>
      </c>
      <c r="AR65" s="196" t="str">
        <f t="shared" si="29"/>
        <v>ns</v>
      </c>
      <c r="AV65" s="146" t="b">
        <f t="shared" si="23"/>
        <v>1</v>
      </c>
      <c r="AW65" s="146" t="b">
        <f t="shared" si="24"/>
        <v>1</v>
      </c>
      <c r="AX65" s="146" t="b">
        <f t="shared" si="25"/>
        <v>1</v>
      </c>
      <c r="AY65" s="146" t="b">
        <f t="shared" si="26"/>
        <v>1</v>
      </c>
    </row>
    <row r="66" spans="1:52" ht="13">
      <c r="A66" s="26" t="s">
        <v>157</v>
      </c>
      <c r="B66" s="33" t="s">
        <v>62</v>
      </c>
      <c r="C66" s="73">
        <v>221</v>
      </c>
      <c r="D66" s="73">
        <v>294</v>
      </c>
      <c r="E66" s="73">
        <v>211</v>
      </c>
      <c r="F66" s="73">
        <v>276</v>
      </c>
      <c r="G66" s="74">
        <f t="shared" si="22"/>
        <v>1002</v>
      </c>
      <c r="H66" s="73">
        <v>267.72048481403101</v>
      </c>
      <c r="I66" s="73">
        <v>293.47349214731099</v>
      </c>
      <c r="J66" s="87">
        <v>305.97735334220903</v>
      </c>
      <c r="K66" s="87">
        <v>394.77588165068602</v>
      </c>
      <c r="L66" s="74">
        <v>1261.9472119542399</v>
      </c>
      <c r="M66" s="169">
        <v>268.85429382166899</v>
      </c>
      <c r="N66" s="169">
        <v>342.74458361130797</v>
      </c>
      <c r="O66" s="169">
        <v>308.52049095427702</v>
      </c>
      <c r="P66" s="169">
        <v>363.18965359185398</v>
      </c>
      <c r="Q66" s="74">
        <v>1283.30902197911</v>
      </c>
      <c r="R66" s="169">
        <v>276.79959478900599</v>
      </c>
      <c r="S66" s="169">
        <v>319.87421931607298</v>
      </c>
      <c r="T66" s="169">
        <v>330.62613378652497</v>
      </c>
      <c r="U66" s="169">
        <v>370.44635595120701</v>
      </c>
      <c r="V66" s="74">
        <v>1297.74630384281</v>
      </c>
      <c r="W66" s="169">
        <v>285.28205646000902</v>
      </c>
      <c r="X66" s="169">
        <v>320.76911584180999</v>
      </c>
      <c r="Y66" s="169">
        <v>340.335946775612</v>
      </c>
      <c r="Z66" s="169">
        <v>385.51739268384603</v>
      </c>
      <c r="AA66" s="74">
        <v>1331.90451176128</v>
      </c>
      <c r="AB66" s="169">
        <v>204.61262504507602</v>
      </c>
      <c r="AC66" s="169">
        <v>387.68713957078</v>
      </c>
      <c r="AD66" s="169">
        <v>343.57357181621501</v>
      </c>
      <c r="AE66" s="169">
        <v>351.24118952031802</v>
      </c>
      <c r="AF66" s="74">
        <v>1287.1145259523901</v>
      </c>
      <c r="AG66" s="169">
        <v>314.71578353476298</v>
      </c>
      <c r="AH66" s="169">
        <v>423.26660913082702</v>
      </c>
      <c r="AI66" s="169">
        <v>355.72629556272</v>
      </c>
      <c r="AK66" s="210">
        <v>343.57357181621501</v>
      </c>
      <c r="AL66" s="196">
        <f t="shared" si="27"/>
        <v>3.5371532455953147E-2</v>
      </c>
      <c r="AM66" s="196"/>
      <c r="AN66" s="210">
        <v>423.26660913082702</v>
      </c>
      <c r="AO66" s="196">
        <f t="shared" si="28"/>
        <v>-0.15956919849359308</v>
      </c>
      <c r="AP66" s="196"/>
      <c r="AQ66" s="210">
        <v>1093.7086882283099</v>
      </c>
      <c r="AR66" s="196">
        <f t="shared" si="29"/>
        <v>0.1686503350955284</v>
      </c>
      <c r="AV66" s="146" t="b">
        <f t="shared" si="23"/>
        <v>0</v>
      </c>
      <c r="AW66" s="146" t="b">
        <f t="shared" si="24"/>
        <v>0</v>
      </c>
      <c r="AX66" s="146" t="b">
        <f t="shared" si="25"/>
        <v>0</v>
      </c>
      <c r="AY66" s="146" t="b">
        <f t="shared" si="26"/>
        <v>0</v>
      </c>
    </row>
    <row r="67" spans="1:52" ht="13">
      <c r="A67" s="26" t="s">
        <v>158</v>
      </c>
      <c r="B67" s="34" t="s">
        <v>64</v>
      </c>
      <c r="C67" s="107">
        <v>-1</v>
      </c>
      <c r="D67" s="107">
        <v>-1</v>
      </c>
      <c r="E67" s="107">
        <v>-1</v>
      </c>
      <c r="F67" s="107">
        <v>-1</v>
      </c>
      <c r="G67" s="118">
        <f t="shared" si="22"/>
        <v>-4</v>
      </c>
      <c r="H67" s="107">
        <v>-1.1884862929572499</v>
      </c>
      <c r="I67" s="107">
        <v>-0.432282323994785</v>
      </c>
      <c r="J67" s="107">
        <v>-0.28946386039543898</v>
      </c>
      <c r="K67" s="107">
        <v>-3.45206710839786</v>
      </c>
      <c r="L67" s="118">
        <v>-5.3622995857453297</v>
      </c>
      <c r="M67" s="166">
        <v>-0.57966420758526305</v>
      </c>
      <c r="N67" s="166">
        <v>-1.2575443732714999</v>
      </c>
      <c r="O67" s="166">
        <v>-0.808048380613131</v>
      </c>
      <c r="P67" s="166">
        <v>-0.64115270904314103</v>
      </c>
      <c r="Q67" s="118">
        <v>-3.2864096705130401</v>
      </c>
      <c r="R67" s="166">
        <v>-0.91674587825959497</v>
      </c>
      <c r="S67" s="166">
        <v>-6.8852278291896702</v>
      </c>
      <c r="T67" s="166">
        <v>-1.03257163052349</v>
      </c>
      <c r="U67" s="166">
        <v>-1.1563382890417799</v>
      </c>
      <c r="V67" s="118">
        <v>-9.9908836270145507</v>
      </c>
      <c r="W67" s="166">
        <v>-0.803696490398492</v>
      </c>
      <c r="X67" s="166">
        <v>-0.83531317791500403</v>
      </c>
      <c r="Y67" s="166">
        <v>-0.65233476855265404</v>
      </c>
      <c r="Z67" s="166">
        <v>-0.61341358038426397</v>
      </c>
      <c r="AA67" s="118">
        <v>-2.9047580172504102</v>
      </c>
      <c r="AB67" s="166">
        <v>-0.76431318819643002</v>
      </c>
      <c r="AC67" s="166">
        <v>-1.9316867299388401</v>
      </c>
      <c r="AD67" s="166">
        <v>-43.1033539686984</v>
      </c>
      <c r="AE67" s="166">
        <v>-34.0318847401984</v>
      </c>
      <c r="AF67" s="118">
        <v>-79.831238627031993</v>
      </c>
      <c r="AG67" s="166">
        <v>-19.085819079416002</v>
      </c>
      <c r="AH67" s="166">
        <v>-19.294574031448601</v>
      </c>
      <c r="AI67" s="166">
        <v>-17.223048581542301</v>
      </c>
      <c r="AK67" s="207">
        <v>-43.1033539686984</v>
      </c>
      <c r="AL67" s="196">
        <f t="shared" si="27"/>
        <v>-0.60042439866629271</v>
      </c>
      <c r="AM67" s="199"/>
      <c r="AN67" s="207">
        <v>-19.294574031448601</v>
      </c>
      <c r="AO67" s="196">
        <f t="shared" si="28"/>
        <v>-0.10736310874393395</v>
      </c>
      <c r="AP67" s="199"/>
      <c r="AQ67" s="207">
        <v>-55.603441692406903</v>
      </c>
      <c r="AR67" s="196">
        <f t="shared" si="29"/>
        <v>0.21406607241225073</v>
      </c>
      <c r="AV67" s="146" t="b">
        <f t="shared" si="23"/>
        <v>0</v>
      </c>
      <c r="AW67" s="146" t="b">
        <f t="shared" si="24"/>
        <v>0</v>
      </c>
      <c r="AX67" s="146" t="b">
        <f t="shared" si="25"/>
        <v>0</v>
      </c>
      <c r="AY67" s="146" t="b">
        <f t="shared" si="26"/>
        <v>0</v>
      </c>
    </row>
    <row r="68" spans="1:52" ht="13">
      <c r="A68" s="26" t="s">
        <v>159</v>
      </c>
      <c r="B68" s="41" t="s">
        <v>66</v>
      </c>
      <c r="C68" s="74">
        <v>220</v>
      </c>
      <c r="D68" s="74">
        <v>293</v>
      </c>
      <c r="E68" s="74">
        <v>210</v>
      </c>
      <c r="F68" s="74">
        <v>275</v>
      </c>
      <c r="G68" s="74">
        <f t="shared" si="22"/>
        <v>998</v>
      </c>
      <c r="H68" s="74">
        <v>266.531998521074</v>
      </c>
      <c r="I68" s="74">
        <v>293.04120982331602</v>
      </c>
      <c r="J68" s="88">
        <v>305.68788948181299</v>
      </c>
      <c r="K68" s="88">
        <v>391.32381454228801</v>
      </c>
      <c r="L68" s="74">
        <v>1256.5849123684902</v>
      </c>
      <c r="M68" s="170">
        <v>268.27462961408401</v>
      </c>
      <c r="N68" s="170">
        <v>341.487039238036</v>
      </c>
      <c r="O68" s="170">
        <v>307.71244257366402</v>
      </c>
      <c r="P68" s="170">
        <v>362.54850088281103</v>
      </c>
      <c r="Q68" s="74">
        <v>1280.0226123085999</v>
      </c>
      <c r="R68" s="170">
        <v>275.88284891074602</v>
      </c>
      <c r="S68" s="170">
        <v>312.98899148688298</v>
      </c>
      <c r="T68" s="170">
        <v>329.59356215600098</v>
      </c>
      <c r="U68" s="170">
        <v>369.29001766216601</v>
      </c>
      <c r="V68" s="74">
        <v>1287.7554202158001</v>
      </c>
      <c r="W68" s="170">
        <v>284.47835996960998</v>
      </c>
      <c r="X68" s="170">
        <v>319.93380266389499</v>
      </c>
      <c r="Y68" s="170">
        <v>339.68361200705903</v>
      </c>
      <c r="Z68" s="170">
        <v>384.90397910346098</v>
      </c>
      <c r="AA68" s="74">
        <v>1328.9997537440199</v>
      </c>
      <c r="AB68" s="170">
        <v>203.84831185687901</v>
      </c>
      <c r="AC68" s="170">
        <v>385.75545284084103</v>
      </c>
      <c r="AD68" s="170">
        <v>300.47021784751701</v>
      </c>
      <c r="AE68" s="170">
        <v>317.209304780119</v>
      </c>
      <c r="AF68" s="74">
        <v>1207.2832873253601</v>
      </c>
      <c r="AG68" s="170">
        <v>295.62996445534702</v>
      </c>
      <c r="AH68" s="170">
        <v>403.97203509937901</v>
      </c>
      <c r="AI68" s="170">
        <v>338.50324698117703</v>
      </c>
      <c r="AK68" s="210">
        <v>300.47021784751701</v>
      </c>
      <c r="AL68" s="196">
        <f t="shared" si="27"/>
        <v>0.12657836575657244</v>
      </c>
      <c r="AM68" s="196"/>
      <c r="AN68" s="210">
        <v>403.97203509937901</v>
      </c>
      <c r="AO68" s="196">
        <f t="shared" si="28"/>
        <v>-0.16206267372467098</v>
      </c>
      <c r="AP68" s="196"/>
      <c r="AQ68" s="210">
        <v>1038.1052465359001</v>
      </c>
      <c r="AR68" s="196">
        <f t="shared" si="29"/>
        <v>0.1663134378642952</v>
      </c>
      <c r="AV68" s="146" t="b">
        <f t="shared" si="23"/>
        <v>0</v>
      </c>
      <c r="AW68" s="146" t="b">
        <f t="shared" si="24"/>
        <v>0</v>
      </c>
      <c r="AX68" s="146" t="b">
        <f t="shared" si="25"/>
        <v>0</v>
      </c>
      <c r="AY68" s="146" t="b">
        <f t="shared" si="26"/>
        <v>0</v>
      </c>
    </row>
    <row r="69" spans="1:52" ht="13">
      <c r="A69" s="26"/>
      <c r="M69" s="156"/>
      <c r="N69" s="156"/>
      <c r="AL69" s="196" t="str">
        <f t="shared" si="27"/>
        <v>ns</v>
      </c>
      <c r="AM69" s="205"/>
      <c r="AO69" s="196" t="str">
        <f t="shared" si="28"/>
        <v>ns</v>
      </c>
      <c r="AP69" s="205"/>
      <c r="AR69" s="196" t="str">
        <f t="shared" si="29"/>
        <v>ns</v>
      </c>
    </row>
    <row r="70" spans="1:52" ht="16" thickBot="1">
      <c r="A70" s="26"/>
      <c r="B70" s="114" t="s">
        <v>160</v>
      </c>
      <c r="C70" s="115"/>
      <c r="D70" s="115"/>
      <c r="E70" s="115"/>
      <c r="F70" s="115"/>
      <c r="G70" s="115"/>
      <c r="H70" s="115"/>
      <c r="I70" s="115"/>
      <c r="J70" s="115"/>
      <c r="K70" s="115"/>
      <c r="L70" s="115"/>
      <c r="M70" s="171"/>
      <c r="N70" s="171"/>
      <c r="O70" s="171"/>
      <c r="P70" s="171"/>
      <c r="Q70" s="115"/>
      <c r="R70" s="171"/>
      <c r="S70" s="171"/>
      <c r="T70" s="171"/>
      <c r="U70" s="171"/>
      <c r="V70" s="115"/>
      <c r="W70" s="171"/>
      <c r="X70" s="171"/>
      <c r="Y70" s="171"/>
      <c r="Z70" s="171"/>
      <c r="AA70" s="171"/>
      <c r="AB70" s="171"/>
      <c r="AC70" s="171"/>
      <c r="AD70" s="171"/>
      <c r="AE70" s="171"/>
      <c r="AF70" s="171"/>
      <c r="AG70" s="171"/>
      <c r="AH70" s="171"/>
      <c r="AI70" s="171"/>
      <c r="AK70" s="209"/>
      <c r="AL70" s="196" t="str">
        <f t="shared" si="27"/>
        <v>ns</v>
      </c>
      <c r="AM70" s="209"/>
      <c r="AN70" s="209"/>
      <c r="AO70" s="196" t="str">
        <f t="shared" si="28"/>
        <v>ns</v>
      </c>
      <c r="AP70" s="209"/>
      <c r="AQ70" s="209"/>
      <c r="AR70" s="196" t="str">
        <f t="shared" si="29"/>
        <v>ns</v>
      </c>
    </row>
    <row r="71" spans="1:52" ht="13">
      <c r="A71" s="26"/>
      <c r="M71" s="156"/>
      <c r="N71" s="156"/>
      <c r="AL71" s="205"/>
      <c r="AM71" s="205"/>
      <c r="AO71" s="205"/>
      <c r="AP71" s="205"/>
      <c r="AR71" s="205"/>
    </row>
    <row r="72" spans="1:52" ht="26">
      <c r="A72" s="26"/>
      <c r="B72" s="116" t="s">
        <v>36</v>
      </c>
      <c r="C72" s="117" t="str">
        <f t="shared" ref="C72:AI72" si="30">C$14</f>
        <v>Q1-15
Underlying</v>
      </c>
      <c r="D72" s="117" t="str">
        <f t="shared" si="30"/>
        <v>Q2-15
Underlying</v>
      </c>
      <c r="E72" s="117" t="str">
        <f t="shared" si="30"/>
        <v>Q3-15
Underlying</v>
      </c>
      <c r="F72" s="117" t="str">
        <f t="shared" si="30"/>
        <v>Q4-15
Underlying</v>
      </c>
      <c r="G72" s="117" t="str">
        <f t="shared" si="30"/>
        <v>FY-2015
Underlying</v>
      </c>
      <c r="H72" s="117" t="str">
        <f t="shared" si="30"/>
        <v>Q1-16
Underlying</v>
      </c>
      <c r="I72" s="117" t="str">
        <f t="shared" si="30"/>
        <v>Q2-16
Underlying</v>
      </c>
      <c r="J72" s="117" t="str">
        <f t="shared" si="30"/>
        <v>Q3-16
Underlying</v>
      </c>
      <c r="K72" s="117" t="str">
        <f t="shared" si="30"/>
        <v>Q4-16
Underlying</v>
      </c>
      <c r="L72" s="117" t="str">
        <f t="shared" si="30"/>
        <v>FY-2016
Underlying</v>
      </c>
      <c r="M72" s="168" t="str">
        <f t="shared" si="30"/>
        <v>Q1-17
Underlying</v>
      </c>
      <c r="N72" s="168" t="str">
        <f t="shared" si="30"/>
        <v>Q2-17
Underlying</v>
      </c>
      <c r="O72" s="168" t="str">
        <f t="shared" si="30"/>
        <v>Q3-17
Underlying</v>
      </c>
      <c r="P72" s="168" t="str">
        <f t="shared" si="30"/>
        <v>Q4-17
Underlying</v>
      </c>
      <c r="Q72" s="117" t="str">
        <f t="shared" si="30"/>
        <v>FY-2017
Underlying</v>
      </c>
      <c r="R72" s="168" t="str">
        <f t="shared" si="30"/>
        <v>Q1-18
Underlying</v>
      </c>
      <c r="S72" s="168" t="str">
        <f t="shared" si="30"/>
        <v>Q2-18
Underlying</v>
      </c>
      <c r="T72" s="168" t="str">
        <f t="shared" si="30"/>
        <v>Q3-18
Underlying</v>
      </c>
      <c r="U72" s="168" t="str">
        <f t="shared" si="30"/>
        <v>Q4-18
Underlying</v>
      </c>
      <c r="V72" s="117" t="str">
        <f t="shared" si="30"/>
        <v>FY-2018
Underlying</v>
      </c>
      <c r="W72" s="168" t="str">
        <f t="shared" si="30"/>
        <v>Q1-19
Underlying</v>
      </c>
      <c r="X72" s="168" t="str">
        <f t="shared" si="30"/>
        <v>Q2-19
Underlying</v>
      </c>
      <c r="Y72" s="168" t="str">
        <f t="shared" si="30"/>
        <v>Q3-19
Underlying</v>
      </c>
      <c r="Z72" s="168" t="str">
        <f t="shared" si="30"/>
        <v>Q4-19
Underlying</v>
      </c>
      <c r="AA72" s="168" t="str">
        <f t="shared" si="30"/>
        <v>FY-2019
Underlying</v>
      </c>
      <c r="AB72" s="168" t="str">
        <f t="shared" si="30"/>
        <v>Q1-20
Underlying</v>
      </c>
      <c r="AC72" s="168" t="str">
        <f t="shared" si="30"/>
        <v>Q2-20
Underlying</v>
      </c>
      <c r="AD72" s="168" t="str">
        <f t="shared" si="30"/>
        <v>Q3-20
Underlying</v>
      </c>
      <c r="AE72" s="168" t="str">
        <f t="shared" si="30"/>
        <v>Q4-20
Underlying</v>
      </c>
      <c r="AF72" s="168" t="str">
        <f t="shared" si="30"/>
        <v>FY-2020
Underlying</v>
      </c>
      <c r="AG72" s="168" t="str">
        <f t="shared" si="30"/>
        <v>Q1-21
Underlying</v>
      </c>
      <c r="AH72" s="168" t="str">
        <f t="shared" si="30"/>
        <v>Q2-21
Underlying</v>
      </c>
      <c r="AI72" s="168" t="str">
        <f t="shared" si="30"/>
        <v>Q3-21
Underlying</v>
      </c>
      <c r="AK72" s="162" t="str">
        <f t="shared" ref="AK72" si="31">AK$14</f>
        <v>Q3-20
Underlying</v>
      </c>
      <c r="AL72" s="163" t="str">
        <f>AL$14</f>
        <v>Q3/Q3</v>
      </c>
      <c r="AM72" s="163"/>
      <c r="AN72" s="162" t="str">
        <f>AN$14</f>
        <v>Q2-21
Underlying</v>
      </c>
      <c r="AO72" s="163" t="str">
        <f>AO$14</f>
        <v>Q3/Q2</v>
      </c>
      <c r="AP72" s="163"/>
      <c r="AQ72" s="162" t="str">
        <f>AQ$14</f>
        <v>9M-21
Underlying</v>
      </c>
      <c r="AR72" s="163" t="str">
        <f>AR$14</f>
        <v>9M/9M</v>
      </c>
    </row>
    <row r="73" spans="1:52" ht="13">
      <c r="A73" s="26"/>
      <c r="B73" s="31"/>
      <c r="M73" s="156"/>
      <c r="N73" s="156"/>
      <c r="AL73" s="205"/>
      <c r="AM73" s="205"/>
      <c r="AO73" s="205"/>
      <c r="AP73" s="205"/>
      <c r="AR73" s="205"/>
    </row>
    <row r="74" spans="1:52" ht="13">
      <c r="A74" s="26" t="s">
        <v>161</v>
      </c>
      <c r="B74" s="33" t="s">
        <v>38</v>
      </c>
      <c r="C74" s="73">
        <v>408</v>
      </c>
      <c r="D74" s="73">
        <v>440</v>
      </c>
      <c r="E74" s="73">
        <v>377</v>
      </c>
      <c r="F74" s="73">
        <v>431</v>
      </c>
      <c r="G74" s="74">
        <f t="shared" ref="G74:G87" si="32">SUM(C74:F74)</f>
        <v>1656</v>
      </c>
      <c r="H74" s="73">
        <v>394.99255356384498</v>
      </c>
      <c r="I74" s="73">
        <v>442.99054160606403</v>
      </c>
      <c r="J74" s="87">
        <v>396.36910984275499</v>
      </c>
      <c r="K74" s="87">
        <v>443.01185794676502</v>
      </c>
      <c r="L74" s="74">
        <v>1677.3640629594299</v>
      </c>
      <c r="M74" s="169">
        <v>431.97720287701799</v>
      </c>
      <c r="N74" s="169">
        <v>475.89015773813998</v>
      </c>
      <c r="O74" s="169">
        <v>613.48324409126099</v>
      </c>
      <c r="P74" s="169">
        <v>733.52618274999395</v>
      </c>
      <c r="Q74" s="74">
        <v>2254.8767874564101</v>
      </c>
      <c r="R74" s="169">
        <v>644.05068740356398</v>
      </c>
      <c r="S74" s="169">
        <v>656.111593207792</v>
      </c>
      <c r="T74" s="169">
        <v>604.57354189705404</v>
      </c>
      <c r="U74" s="169">
        <v>599.74760400586194</v>
      </c>
      <c r="V74" s="74">
        <v>2504.4834265142699</v>
      </c>
      <c r="W74" s="169">
        <v>638.40901188263797</v>
      </c>
      <c r="X74" s="169">
        <v>655.71168570077305</v>
      </c>
      <c r="Y74" s="169">
        <v>639.83948406215995</v>
      </c>
      <c r="Z74" s="169">
        <v>702.28245868205795</v>
      </c>
      <c r="AA74" s="74">
        <v>2636.2426403276299</v>
      </c>
      <c r="AB74" s="169">
        <v>593.96661040951096</v>
      </c>
      <c r="AC74" s="169">
        <v>606.614606424371</v>
      </c>
      <c r="AD74" s="169">
        <v>609.11519732864394</v>
      </c>
      <c r="AE74" s="169">
        <v>712.37222751140303</v>
      </c>
      <c r="AF74" s="74">
        <v>2522.06864167393</v>
      </c>
      <c r="AG74" s="169">
        <v>752.80043909171695</v>
      </c>
      <c r="AH74" s="169">
        <v>832.353554127645</v>
      </c>
      <c r="AI74" s="169">
        <v>774.03073782971603</v>
      </c>
      <c r="AK74" s="210">
        <v>609.11519732864394</v>
      </c>
      <c r="AL74" s="196">
        <f>IF(ISERROR($AI74/AK74),"ns",IF($AI74/AK74&gt;200%,"x"&amp;(ROUND($AI74/AK74,1)),IF($AI74/AK74&lt;0,"ns",$AI74/AK74-1)))</f>
        <v>0.27074606121195344</v>
      </c>
      <c r="AM74" s="196"/>
      <c r="AN74" s="210">
        <v>832.353554127645</v>
      </c>
      <c r="AO74" s="196">
        <f>IF(ISERROR($AI74/AN74),"ns",IF($AI74/AN74&gt;200%,"x"&amp;(ROUND($AI74/AN74,1)),IF($AI74/AN74&lt;0,"ns",$AI74/AN74-1)))</f>
        <v>-7.0069763033636212E-2</v>
      </c>
      <c r="AP74" s="196"/>
      <c r="AQ74" s="210">
        <v>2359.1847310490798</v>
      </c>
      <c r="AR74" s="196">
        <f>IF(ISERROR($AQ74/(AB74+AC74+AD74)),"ns",IF($AQ74/(AB74+AC74+AD74)&gt;200%,"x"&amp;(ROUND($AQ74/(AB74+AC74+AD74),1)),IF($AQ74/(AB74+AC74+AD74)&lt;0,"ns",$AQ74/(AB74+AC74+AD74)-1)))</f>
        <v>0.30363563335060295</v>
      </c>
      <c r="AV74" s="146" t="b">
        <f t="shared" ref="AV74:AV87" si="33">AK74=AC74</f>
        <v>0</v>
      </c>
      <c r="AW74" s="146" t="b">
        <f t="shared" ref="AW74:AW87" si="34">AN74=AG74</f>
        <v>0</v>
      </c>
      <c r="AX74" s="146" t="b">
        <f t="shared" ref="AX74:AX87" si="35">ROUND(AQ74,2)=ROUND((AG74+AH74),2)</f>
        <v>0</v>
      </c>
      <c r="AY74" s="146" t="b">
        <f t="shared" ref="AY74:AY87" si="36">ROUND(AQ74,2)=ROUND((AG:AG+AH:AH),2)</f>
        <v>0</v>
      </c>
    </row>
    <row r="75" spans="1:52" ht="13">
      <c r="A75" s="26" t="s">
        <v>162</v>
      </c>
      <c r="B75" s="34" t="s">
        <v>40</v>
      </c>
      <c r="C75" s="113">
        <v>-220</v>
      </c>
      <c r="D75" s="113">
        <v>-233</v>
      </c>
      <c r="E75" s="113">
        <v>-206</v>
      </c>
      <c r="F75" s="113">
        <v>-240</v>
      </c>
      <c r="G75" s="118">
        <f t="shared" si="32"/>
        <v>-899</v>
      </c>
      <c r="H75" s="107">
        <v>-216.43279772379501</v>
      </c>
      <c r="I75" s="107">
        <v>-227.252385815791</v>
      </c>
      <c r="J75" s="107">
        <v>-211.20890141213499</v>
      </c>
      <c r="K75" s="107">
        <v>-239.880438383984</v>
      </c>
      <c r="L75" s="108">
        <v>-894.77452333570398</v>
      </c>
      <c r="M75" s="107">
        <v>-230.12528665737401</v>
      </c>
      <c r="N75" s="107">
        <v>-236.016994169827</v>
      </c>
      <c r="O75" s="107">
        <v>-342.01896218826101</v>
      </c>
      <c r="P75" s="107">
        <v>-385.531391796604</v>
      </c>
      <c r="Q75" s="108">
        <v>-1193.6926348120701</v>
      </c>
      <c r="R75" s="107">
        <v>-343.81254155501739</v>
      </c>
      <c r="S75" s="107">
        <v>-347.58176809052679</v>
      </c>
      <c r="T75" s="107">
        <v>-336.06951950426281</v>
      </c>
      <c r="U75" s="107">
        <v>-333.0702061473757</v>
      </c>
      <c r="V75" s="108">
        <v>-1360.5340352971857</v>
      </c>
      <c r="W75" s="107">
        <v>-342.49146044035399</v>
      </c>
      <c r="X75" s="107">
        <v>-351.821857515369</v>
      </c>
      <c r="Y75" s="107">
        <v>-343.07569065892</v>
      </c>
      <c r="Z75" s="107">
        <v>-367.56466562539902</v>
      </c>
      <c r="AA75" s="108">
        <v>-1404.9536742400401</v>
      </c>
      <c r="AB75" s="107">
        <v>-338.05426109131201</v>
      </c>
      <c r="AC75" s="107">
        <v>-324.37712742222999</v>
      </c>
      <c r="AD75" s="107">
        <v>-328.85408591026101</v>
      </c>
      <c r="AE75" s="107">
        <v>-378.69554269156299</v>
      </c>
      <c r="AF75" s="108">
        <v>-1369.9810171153699</v>
      </c>
      <c r="AG75" s="107">
        <v>-383.28807495070498</v>
      </c>
      <c r="AH75" s="107">
        <v>-396.13852509683699</v>
      </c>
      <c r="AI75" s="107">
        <v>-390.26522740101302</v>
      </c>
      <c r="AK75" s="207">
        <v>-328.85408591026101</v>
      </c>
      <c r="AL75" s="196">
        <f t="shared" ref="AL75:AL88" si="37">IF(ISERROR($AI75/AK75),"ns",IF($AI75/AK75&gt;200%,"x"&amp;(ROUND($AI75/AK75,1)),IF($AI75/AK75&lt;0,"ns",$AI75/AK75-1)))</f>
        <v>0.18674282644464424</v>
      </c>
      <c r="AM75" s="199"/>
      <c r="AN75" s="207">
        <v>-396.13852509683699</v>
      </c>
      <c r="AO75" s="196">
        <f t="shared" ref="AO75:AO88" si="38">IF(ISERROR($AI75/AN75),"ns",IF($AI75/AN75&gt;200%,"x"&amp;(ROUND($AI75/AN75,1)),IF($AI75/AN75&lt;0,"ns",$AI75/AN75-1)))</f>
        <v>-1.4826373411644833E-2</v>
      </c>
      <c r="AP75" s="199"/>
      <c r="AQ75" s="207">
        <v>-1169.6918274485499</v>
      </c>
      <c r="AR75" s="196">
        <f t="shared" ref="AR75:AR88" si="39">IF(ISERROR($AQ75/(AB75+AC75+AD75)),"ns",IF($AQ75/(AB75+AC75+AD75)&gt;200%,"x"&amp;(ROUND($AQ75/(AB75+AC75+AD75),1)),IF($AQ75/(AB75+AC75+AD75)&lt;0,"ns",$AQ75/(AB75+AC75+AD75)-1)))</f>
        <v>0.17997474756547582</v>
      </c>
      <c r="AV75" s="146" t="b">
        <f t="shared" si="33"/>
        <v>0</v>
      </c>
      <c r="AW75" s="146" t="b">
        <f t="shared" si="34"/>
        <v>0</v>
      </c>
      <c r="AX75" s="146" t="b">
        <f t="shared" si="35"/>
        <v>0</v>
      </c>
      <c r="AY75" s="146" t="b">
        <f t="shared" si="36"/>
        <v>0</v>
      </c>
    </row>
    <row r="76" spans="1:52" ht="13">
      <c r="A76" s="109" t="s">
        <v>163</v>
      </c>
      <c r="B76" s="36" t="s">
        <v>42</v>
      </c>
      <c r="C76" s="110"/>
      <c r="D76" s="110"/>
      <c r="E76" s="110"/>
      <c r="F76" s="111"/>
      <c r="G76" s="112"/>
      <c r="H76" s="111">
        <v>-1.39</v>
      </c>
      <c r="I76" s="111">
        <v>-0.20000000000000018</v>
      </c>
      <c r="J76" s="111">
        <v>0</v>
      </c>
      <c r="K76" s="111">
        <v>0</v>
      </c>
      <c r="L76" s="112">
        <v>-1.59</v>
      </c>
      <c r="M76" s="111">
        <v>-1.23</v>
      </c>
      <c r="N76" s="111">
        <v>-4.0000000000000036E-2</v>
      </c>
      <c r="O76" s="111">
        <v>0</v>
      </c>
      <c r="P76" s="111">
        <v>0</v>
      </c>
      <c r="Q76" s="112">
        <v>-1.27</v>
      </c>
      <c r="R76" s="111">
        <v>-1.4683899941599501</v>
      </c>
      <c r="S76" s="111">
        <v>4.0245825100432599E-2</v>
      </c>
      <c r="T76" s="111">
        <v>0</v>
      </c>
      <c r="U76" s="111">
        <v>0</v>
      </c>
      <c r="V76" s="112">
        <v>-1.4281441690595176</v>
      </c>
      <c r="W76" s="111">
        <v>-1.6</v>
      </c>
      <c r="X76" s="111">
        <v>-1.7349999999999999</v>
      </c>
      <c r="Y76" s="111">
        <v>0</v>
      </c>
      <c r="Z76" s="111">
        <v>0</v>
      </c>
      <c r="AA76" s="112">
        <v>-3.335</v>
      </c>
      <c r="AB76" s="111">
        <v>-3.5685959999999999</v>
      </c>
      <c r="AC76" s="111">
        <v>0.29359599999999997</v>
      </c>
      <c r="AD76" s="111">
        <v>0</v>
      </c>
      <c r="AE76" s="111">
        <v>0</v>
      </c>
      <c r="AF76" s="112">
        <v>-3.2749999999999999</v>
      </c>
      <c r="AG76" s="111">
        <v>-4.35591974</v>
      </c>
      <c r="AH76" s="111">
        <v>0.29291974000000032</v>
      </c>
      <c r="AI76" s="111">
        <v>0</v>
      </c>
      <c r="AJ76" s="67"/>
      <c r="AK76" s="200">
        <v>0</v>
      </c>
      <c r="AL76" s="196" t="str">
        <f t="shared" si="37"/>
        <v>ns</v>
      </c>
      <c r="AM76" s="201"/>
      <c r="AN76" s="200">
        <v>0.29291974000000032</v>
      </c>
      <c r="AO76" s="196">
        <f t="shared" si="38"/>
        <v>-1</v>
      </c>
      <c r="AP76" s="201"/>
      <c r="AQ76" s="200">
        <v>-4.0629999999999997</v>
      </c>
      <c r="AR76" s="196">
        <f t="shared" si="39"/>
        <v>0.24061068702290078</v>
      </c>
      <c r="AS76" s="202"/>
      <c r="AT76" s="202"/>
      <c r="AU76" s="202"/>
      <c r="AV76" s="202" t="b">
        <f t="shared" si="33"/>
        <v>0</v>
      </c>
      <c r="AW76" s="202" t="b">
        <f t="shared" si="34"/>
        <v>0</v>
      </c>
      <c r="AX76" s="202" t="b">
        <f t="shared" si="35"/>
        <v>1</v>
      </c>
      <c r="AY76" s="202" t="b">
        <f t="shared" si="36"/>
        <v>1</v>
      </c>
      <c r="AZ76" s="202"/>
    </row>
    <row r="77" spans="1:52" ht="13">
      <c r="A77" s="26" t="s">
        <v>164</v>
      </c>
      <c r="B77" s="33" t="s">
        <v>44</v>
      </c>
      <c r="C77" s="73">
        <v>188</v>
      </c>
      <c r="D77" s="73">
        <v>207</v>
      </c>
      <c r="E77" s="73">
        <v>171</v>
      </c>
      <c r="F77" s="73">
        <v>191</v>
      </c>
      <c r="G77" s="74">
        <f t="shared" si="32"/>
        <v>757</v>
      </c>
      <c r="H77" s="73">
        <v>178.55975584005</v>
      </c>
      <c r="I77" s="73">
        <v>215.738155790273</v>
      </c>
      <c r="J77" s="87">
        <v>185.16020843061901</v>
      </c>
      <c r="K77" s="87">
        <v>203.13141956278201</v>
      </c>
      <c r="L77" s="74">
        <v>782.58953962372402</v>
      </c>
      <c r="M77" s="169">
        <v>201.85191621964401</v>
      </c>
      <c r="N77" s="169">
        <v>239.873163568313</v>
      </c>
      <c r="O77" s="169">
        <v>271.46428190300003</v>
      </c>
      <c r="P77" s="169">
        <v>347.99479095339001</v>
      </c>
      <c r="Q77" s="74">
        <v>1061.184152644347</v>
      </c>
      <c r="R77" s="169">
        <v>300.23814584854665</v>
      </c>
      <c r="S77" s="169">
        <v>308.5298251172652</v>
      </c>
      <c r="T77" s="169">
        <v>268.5040223927902</v>
      </c>
      <c r="U77" s="169">
        <v>266.67739785848727</v>
      </c>
      <c r="V77" s="74">
        <v>1143.9493912170842</v>
      </c>
      <c r="W77" s="169">
        <v>295.91755144228398</v>
      </c>
      <c r="X77" s="169">
        <v>303.88982818540302</v>
      </c>
      <c r="Y77" s="169">
        <v>296.76379340324098</v>
      </c>
      <c r="Z77" s="169">
        <v>334.717793056657</v>
      </c>
      <c r="AA77" s="74">
        <v>1231.2889660875801</v>
      </c>
      <c r="AB77" s="169">
        <v>255.91234931819801</v>
      </c>
      <c r="AC77" s="169">
        <v>282.23747900214101</v>
      </c>
      <c r="AD77" s="169">
        <v>280.26111141838197</v>
      </c>
      <c r="AE77" s="169">
        <v>333.67668481983901</v>
      </c>
      <c r="AF77" s="74">
        <v>1152.08762455856</v>
      </c>
      <c r="AG77" s="169">
        <v>369.51236414101101</v>
      </c>
      <c r="AH77" s="169">
        <v>436.21502903080898</v>
      </c>
      <c r="AI77" s="169">
        <v>383.76551042870301</v>
      </c>
      <c r="AK77" s="210">
        <v>280.26111141838197</v>
      </c>
      <c r="AL77" s="196">
        <f t="shared" si="37"/>
        <v>0.36931416737232103</v>
      </c>
      <c r="AM77" s="196"/>
      <c r="AN77" s="210">
        <v>436.21502903080898</v>
      </c>
      <c r="AO77" s="196">
        <f t="shared" si="38"/>
        <v>-0.12023776145136345</v>
      </c>
      <c r="AP77" s="196"/>
      <c r="AQ77" s="210">
        <v>1189.4929036005201</v>
      </c>
      <c r="AR77" s="196">
        <f t="shared" si="39"/>
        <v>0.45341764857183797</v>
      </c>
      <c r="AV77" s="146" t="b">
        <f t="shared" si="33"/>
        <v>0</v>
      </c>
      <c r="AW77" s="146" t="b">
        <f t="shared" si="34"/>
        <v>0</v>
      </c>
      <c r="AX77" s="146" t="b">
        <f t="shared" si="35"/>
        <v>0</v>
      </c>
      <c r="AY77" s="146" t="b">
        <f t="shared" si="36"/>
        <v>0</v>
      </c>
    </row>
    <row r="78" spans="1:52" ht="13">
      <c r="A78" s="26" t="s">
        <v>165</v>
      </c>
      <c r="B78" s="34" t="s">
        <v>46</v>
      </c>
      <c r="C78" s="113">
        <v>-3</v>
      </c>
      <c r="D78" s="113">
        <v>-2</v>
      </c>
      <c r="E78" s="113">
        <v>0</v>
      </c>
      <c r="F78" s="113">
        <v>-1</v>
      </c>
      <c r="G78" s="118">
        <f t="shared" si="32"/>
        <v>-6</v>
      </c>
      <c r="H78" s="113">
        <v>-4.1706653885817298E-2</v>
      </c>
      <c r="I78" s="113">
        <v>0.19998685011762901</v>
      </c>
      <c r="J78" s="85">
        <v>-0.56607719267494405</v>
      </c>
      <c r="K78" s="85">
        <v>-0.149218735620677</v>
      </c>
      <c r="L78" s="118">
        <v>-0.55701573206380905</v>
      </c>
      <c r="M78" s="166">
        <v>-0.95125219803633898</v>
      </c>
      <c r="N78" s="166">
        <v>-2.2751861707230998</v>
      </c>
      <c r="O78" s="166">
        <v>-1.93514248182122</v>
      </c>
      <c r="P78" s="166">
        <v>-8.1166694314034498</v>
      </c>
      <c r="Q78" s="118">
        <v>-13.2782502819841</v>
      </c>
      <c r="R78" s="166">
        <v>-4.00351576473264</v>
      </c>
      <c r="S78" s="166">
        <v>-5.8697942438310804</v>
      </c>
      <c r="T78" s="166">
        <v>11.9392595257859</v>
      </c>
      <c r="U78" s="166">
        <v>-13.314550388820299</v>
      </c>
      <c r="V78" s="118">
        <v>-11.2486008715981</v>
      </c>
      <c r="W78" s="166">
        <v>5.11309458706915</v>
      </c>
      <c r="X78" s="166">
        <v>-2.47354116439393</v>
      </c>
      <c r="Y78" s="166">
        <v>-9.6528891667582499</v>
      </c>
      <c r="Z78" s="166">
        <v>-3.6827783749387302</v>
      </c>
      <c r="AA78" s="118">
        <v>-10.6961141190218</v>
      </c>
      <c r="AB78" s="166">
        <v>-13.056132513650599</v>
      </c>
      <c r="AC78" s="166">
        <v>-4.1762672057972399</v>
      </c>
      <c r="AD78" s="166">
        <v>-2.68397663480556</v>
      </c>
      <c r="AE78" s="166">
        <v>-2.9181103367931498</v>
      </c>
      <c r="AF78" s="118">
        <v>-22.8344866910466</v>
      </c>
      <c r="AG78" s="166">
        <v>-2.1363944200315901</v>
      </c>
      <c r="AH78" s="166">
        <v>-17.842075947760499</v>
      </c>
      <c r="AI78" s="166">
        <v>6.7640796259050102</v>
      </c>
      <c r="AK78" s="207">
        <v>-2.68397663480556</v>
      </c>
      <c r="AL78" s="196" t="str">
        <f t="shared" si="37"/>
        <v>ns</v>
      </c>
      <c r="AM78" s="199"/>
      <c r="AN78" s="207">
        <v>-17.842075947760499</v>
      </c>
      <c r="AO78" s="196" t="str">
        <f t="shared" si="38"/>
        <v>ns</v>
      </c>
      <c r="AP78" s="199"/>
      <c r="AQ78" s="207">
        <v>-13.214390741887099</v>
      </c>
      <c r="AR78" s="196">
        <f t="shared" si="39"/>
        <v>-0.33650627469363958</v>
      </c>
      <c r="AV78" s="146" t="b">
        <f t="shared" si="33"/>
        <v>0</v>
      </c>
      <c r="AW78" s="146" t="b">
        <f t="shared" si="34"/>
        <v>0</v>
      </c>
      <c r="AX78" s="146" t="b">
        <f t="shared" si="35"/>
        <v>0</v>
      </c>
      <c r="AY78" s="146" t="b">
        <f t="shared" si="36"/>
        <v>0</v>
      </c>
    </row>
    <row r="79" spans="1:52" ht="13">
      <c r="A79" s="26" t="s">
        <v>166</v>
      </c>
      <c r="B79" s="34" t="s">
        <v>50</v>
      </c>
      <c r="C79" s="113">
        <v>6</v>
      </c>
      <c r="D79" s="113">
        <v>6</v>
      </c>
      <c r="E79" s="113">
        <v>7</v>
      </c>
      <c r="F79" s="113">
        <v>6</v>
      </c>
      <c r="G79" s="118">
        <f t="shared" si="32"/>
        <v>25</v>
      </c>
      <c r="H79" s="113">
        <v>6.5160359255694296</v>
      </c>
      <c r="I79" s="113">
        <v>6.2281544665059698</v>
      </c>
      <c r="J79" s="85">
        <v>8.0378099897328905</v>
      </c>
      <c r="K79" s="85">
        <v>7.6243254800090998</v>
      </c>
      <c r="L79" s="118">
        <v>28.4063258618174</v>
      </c>
      <c r="M79" s="166">
        <v>7.5885241425724699</v>
      </c>
      <c r="N79" s="166">
        <v>7.8746406674648801</v>
      </c>
      <c r="O79" s="166">
        <v>8.9284584579462791</v>
      </c>
      <c r="P79" s="166">
        <v>8.5511385756633107</v>
      </c>
      <c r="Q79" s="118">
        <v>32.942761843646899</v>
      </c>
      <c r="R79" s="166">
        <v>11.623776606623199</v>
      </c>
      <c r="S79" s="166">
        <v>13.555607787545499</v>
      </c>
      <c r="T79" s="166">
        <v>12.327286665449</v>
      </c>
      <c r="U79" s="166">
        <v>9.8545942988773003</v>
      </c>
      <c r="V79" s="118">
        <v>47.361265358494997</v>
      </c>
      <c r="W79" s="166">
        <v>12.6556766386996</v>
      </c>
      <c r="X79" s="166">
        <v>11.9449422141913</v>
      </c>
      <c r="Y79" s="166">
        <v>7.85972612267767</v>
      </c>
      <c r="Z79" s="166">
        <v>13.531934511902801</v>
      </c>
      <c r="AA79" s="118">
        <v>45.9922794874714</v>
      </c>
      <c r="AB79" s="166">
        <v>13.8041454863755</v>
      </c>
      <c r="AC79" s="166">
        <v>15.1203231478208</v>
      </c>
      <c r="AD79" s="166">
        <v>16.7764041447479</v>
      </c>
      <c r="AE79" s="166">
        <v>20.286614559005901</v>
      </c>
      <c r="AF79" s="118">
        <v>65.9874873379501</v>
      </c>
      <c r="AG79" s="166">
        <v>17.709730180492201</v>
      </c>
      <c r="AH79" s="166">
        <v>20.5810987759703</v>
      </c>
      <c r="AI79" s="166">
        <v>24.754218513001799</v>
      </c>
      <c r="AK79" s="207">
        <v>16.7764041447479</v>
      </c>
      <c r="AL79" s="196">
        <f t="shared" si="37"/>
        <v>0.47553780294160775</v>
      </c>
      <c r="AM79" s="199"/>
      <c r="AN79" s="207">
        <v>20.5810987759703</v>
      </c>
      <c r="AO79" s="196">
        <f t="shared" si="38"/>
        <v>0.20276467172412938</v>
      </c>
      <c r="AP79" s="199"/>
      <c r="AQ79" s="207">
        <v>63.045047469464301</v>
      </c>
      <c r="AR79" s="196">
        <f t="shared" si="39"/>
        <v>0.37951517412838331</v>
      </c>
      <c r="AV79" s="146" t="b">
        <f t="shared" si="33"/>
        <v>0</v>
      </c>
      <c r="AW79" s="146" t="b">
        <f t="shared" si="34"/>
        <v>0</v>
      </c>
      <c r="AX79" s="146" t="b">
        <f t="shared" si="35"/>
        <v>0</v>
      </c>
      <c r="AY79" s="146" t="b">
        <f t="shared" si="36"/>
        <v>0</v>
      </c>
    </row>
    <row r="80" spans="1:52" ht="13">
      <c r="A80" s="26" t="s">
        <v>167</v>
      </c>
      <c r="B80" s="34" t="s">
        <v>52</v>
      </c>
      <c r="C80" s="113">
        <v>0</v>
      </c>
      <c r="D80" s="113">
        <v>10</v>
      </c>
      <c r="E80" s="113">
        <v>0</v>
      </c>
      <c r="F80" s="113">
        <v>3</v>
      </c>
      <c r="G80" s="118">
        <f t="shared" si="32"/>
        <v>13</v>
      </c>
      <c r="H80" s="113">
        <v>2.5879716784419097E-4</v>
      </c>
      <c r="I80" s="113">
        <v>1.3945765098309301E-2</v>
      </c>
      <c r="J80" s="85">
        <v>1.08899358968714E-2</v>
      </c>
      <c r="K80" s="85">
        <v>-3.3568880635185499E-3</v>
      </c>
      <c r="L80" s="118">
        <v>2.17376100995063E-2</v>
      </c>
      <c r="M80" s="166">
        <v>-1.1659999999999999</v>
      </c>
      <c r="N80" s="166">
        <v>1.8609493704176899E-2</v>
      </c>
      <c r="O80" s="166">
        <v>-6.7323688667256396E-2</v>
      </c>
      <c r="P80" s="166">
        <v>-0.10194425182572101</v>
      </c>
      <c r="Q80" s="118">
        <v>-1.3166584467888001</v>
      </c>
      <c r="R80" s="166">
        <v>0.15975129642652899</v>
      </c>
      <c r="S80" s="166">
        <v>-0.267481387041479</v>
      </c>
      <c r="T80" s="166">
        <v>-2.81026639275034E-2</v>
      </c>
      <c r="U80" s="166">
        <v>2.1697035938539399E-2</v>
      </c>
      <c r="V80" s="118">
        <v>-0.114135718603914</v>
      </c>
      <c r="W80" s="166">
        <v>5.0887122404694798E-3</v>
      </c>
      <c r="X80" s="166">
        <v>-0.206408144337135</v>
      </c>
      <c r="Y80" s="166">
        <v>0.17857531844473001</v>
      </c>
      <c r="Z80" s="166">
        <v>1.18999037627677E-2</v>
      </c>
      <c r="AA80" s="118">
        <v>-1.08442098891669E-2</v>
      </c>
      <c r="AB80" s="166">
        <v>2.0586292003031002E-2</v>
      </c>
      <c r="AC80" s="166">
        <v>-4.6996550168744699E-4</v>
      </c>
      <c r="AD80" s="166">
        <v>-0.78080521592808905</v>
      </c>
      <c r="AE80" s="166">
        <v>0.78892400479411695</v>
      </c>
      <c r="AF80" s="118">
        <v>2.82351153673716E-2</v>
      </c>
      <c r="AG80" s="166">
        <v>4.0265310433232997E-2</v>
      </c>
      <c r="AH80" s="166">
        <v>5.2431123062227402E-3</v>
      </c>
      <c r="AI80" s="166">
        <v>-0.20428700474521899</v>
      </c>
      <c r="AK80" s="207">
        <v>-0.78080521592808905</v>
      </c>
      <c r="AL80" s="196">
        <f t="shared" si="37"/>
        <v>-0.73836367819034465</v>
      </c>
      <c r="AM80" s="199"/>
      <c r="AN80" s="207">
        <v>5.2431123062227402E-3</v>
      </c>
      <c r="AO80" s="196" t="str">
        <f t="shared" si="38"/>
        <v>ns</v>
      </c>
      <c r="AP80" s="199"/>
      <c r="AQ80" s="207">
        <v>-0.158778582005763</v>
      </c>
      <c r="AR80" s="196">
        <f t="shared" si="39"/>
        <v>-0.79127001299385558</v>
      </c>
      <c r="AV80" s="146" t="b">
        <f t="shared" si="33"/>
        <v>0</v>
      </c>
      <c r="AW80" s="146" t="b">
        <f t="shared" si="34"/>
        <v>0</v>
      </c>
      <c r="AX80" s="146" t="b">
        <f t="shared" si="35"/>
        <v>0</v>
      </c>
      <c r="AY80" s="146" t="b">
        <f t="shared" si="36"/>
        <v>0</v>
      </c>
    </row>
    <row r="81" spans="1:52" ht="13">
      <c r="A81" s="26" t="s">
        <v>168</v>
      </c>
      <c r="B81" s="34" t="s">
        <v>54</v>
      </c>
      <c r="C81" s="113">
        <v>0</v>
      </c>
      <c r="D81" s="113">
        <v>0</v>
      </c>
      <c r="E81" s="113">
        <v>0</v>
      </c>
      <c r="F81" s="113">
        <v>0</v>
      </c>
      <c r="G81" s="118">
        <f t="shared" si="32"/>
        <v>0</v>
      </c>
      <c r="H81" s="113">
        <v>0</v>
      </c>
      <c r="I81" s="113">
        <v>0</v>
      </c>
      <c r="J81" s="85">
        <v>0</v>
      </c>
      <c r="K81" s="85">
        <v>0</v>
      </c>
      <c r="L81" s="118">
        <v>0</v>
      </c>
      <c r="M81" s="166">
        <v>0</v>
      </c>
      <c r="N81" s="166">
        <v>0</v>
      </c>
      <c r="O81" s="166">
        <v>0</v>
      </c>
      <c r="P81" s="166">
        <v>0</v>
      </c>
      <c r="Q81" s="118">
        <v>0</v>
      </c>
      <c r="R81" s="166">
        <v>0</v>
      </c>
      <c r="S81" s="166">
        <v>0</v>
      </c>
      <c r="T81" s="166">
        <v>0</v>
      </c>
      <c r="U81" s="166">
        <v>0</v>
      </c>
      <c r="V81" s="118">
        <v>0</v>
      </c>
      <c r="W81" s="166">
        <v>0</v>
      </c>
      <c r="X81" s="166">
        <v>0</v>
      </c>
      <c r="Y81" s="166">
        <v>0</v>
      </c>
      <c r="Z81" s="166">
        <v>0</v>
      </c>
      <c r="AA81" s="118">
        <v>0</v>
      </c>
      <c r="AB81" s="166">
        <v>0</v>
      </c>
      <c r="AC81" s="166">
        <v>0</v>
      </c>
      <c r="AD81" s="166">
        <v>0</v>
      </c>
      <c r="AE81" s="166">
        <v>0</v>
      </c>
      <c r="AF81" s="118">
        <v>0</v>
      </c>
      <c r="AG81" s="166">
        <v>0</v>
      </c>
      <c r="AH81" s="166">
        <v>0</v>
      </c>
      <c r="AI81" s="166">
        <v>0</v>
      </c>
      <c r="AK81" s="207">
        <v>0</v>
      </c>
      <c r="AL81" s="196" t="str">
        <f t="shared" si="37"/>
        <v>ns</v>
      </c>
      <c r="AM81" s="199"/>
      <c r="AN81" s="207">
        <v>0</v>
      </c>
      <c r="AO81" s="196" t="str">
        <f t="shared" si="38"/>
        <v>ns</v>
      </c>
      <c r="AP81" s="199"/>
      <c r="AQ81" s="207">
        <v>0</v>
      </c>
      <c r="AR81" s="196" t="str">
        <f t="shared" si="39"/>
        <v>ns</v>
      </c>
      <c r="AV81" s="146" t="b">
        <f t="shared" si="33"/>
        <v>1</v>
      </c>
      <c r="AW81" s="146" t="b">
        <f t="shared" si="34"/>
        <v>1</v>
      </c>
      <c r="AX81" s="146" t="b">
        <f t="shared" si="35"/>
        <v>1</v>
      </c>
      <c r="AY81" s="146" t="b">
        <f t="shared" si="36"/>
        <v>1</v>
      </c>
    </row>
    <row r="82" spans="1:52" ht="13">
      <c r="A82" s="26" t="s">
        <v>169</v>
      </c>
      <c r="B82" s="33" t="s">
        <v>56</v>
      </c>
      <c r="C82" s="73">
        <v>191</v>
      </c>
      <c r="D82" s="73">
        <v>221</v>
      </c>
      <c r="E82" s="73">
        <v>178</v>
      </c>
      <c r="F82" s="73">
        <v>199</v>
      </c>
      <c r="G82" s="74">
        <f t="shared" si="32"/>
        <v>789</v>
      </c>
      <c r="H82" s="73">
        <v>185.03434390890101</v>
      </c>
      <c r="I82" s="73">
        <v>222.18024287199501</v>
      </c>
      <c r="J82" s="87">
        <v>192.64283116357399</v>
      </c>
      <c r="K82" s="87">
        <v>210.60316941910699</v>
      </c>
      <c r="L82" s="74">
        <v>810.46058736357804</v>
      </c>
      <c r="M82" s="169">
        <v>207.32318816418001</v>
      </c>
      <c r="N82" s="169">
        <v>245.49122755875899</v>
      </c>
      <c r="O82" s="169">
        <v>278.390274190458</v>
      </c>
      <c r="P82" s="169">
        <v>348.32731584582399</v>
      </c>
      <c r="Q82" s="74">
        <v>1079.532005759221</v>
      </c>
      <c r="R82" s="169">
        <v>308.01815798686363</v>
      </c>
      <c r="S82" s="169">
        <v>315.94815727393819</v>
      </c>
      <c r="T82" s="169">
        <v>292.74246592009717</v>
      </c>
      <c r="U82" s="169">
        <v>263.23913880448225</v>
      </c>
      <c r="V82" s="74">
        <v>1179.9479199853843</v>
      </c>
      <c r="W82" s="169">
        <v>313.691411380293</v>
      </c>
      <c r="X82" s="169">
        <v>313.154821090864</v>
      </c>
      <c r="Y82" s="169">
        <v>295.14920567760498</v>
      </c>
      <c r="Z82" s="169">
        <v>344.578849097383</v>
      </c>
      <c r="AA82" s="74">
        <v>1266.5742872461401</v>
      </c>
      <c r="AB82" s="169">
        <v>256.68094858292602</v>
      </c>
      <c r="AC82" s="169">
        <v>293.18106497866199</v>
      </c>
      <c r="AD82" s="169">
        <v>293.572733712397</v>
      </c>
      <c r="AE82" s="169">
        <v>351.83411304684603</v>
      </c>
      <c r="AF82" s="74">
        <v>1195.2688603208301</v>
      </c>
      <c r="AG82" s="169">
        <v>385.125965211905</v>
      </c>
      <c r="AH82" s="169">
        <v>438.95929497132499</v>
      </c>
      <c r="AI82" s="169">
        <v>415.07952156286399</v>
      </c>
      <c r="AK82" s="210">
        <v>293.572733712397</v>
      </c>
      <c r="AL82" s="196">
        <f t="shared" si="37"/>
        <v>0.41388989472538329</v>
      </c>
      <c r="AM82" s="196"/>
      <c r="AN82" s="210">
        <v>438.95929497132499</v>
      </c>
      <c r="AO82" s="196">
        <f t="shared" si="38"/>
        <v>-5.4400883366693353E-2</v>
      </c>
      <c r="AP82" s="196"/>
      <c r="AQ82" s="210">
        <v>1239.1647817460901</v>
      </c>
      <c r="AR82" s="196">
        <f t="shared" si="39"/>
        <v>0.4691886784972048</v>
      </c>
      <c r="AV82" s="146" t="b">
        <f t="shared" si="33"/>
        <v>0</v>
      </c>
      <c r="AW82" s="146" t="b">
        <f t="shared" si="34"/>
        <v>0</v>
      </c>
      <c r="AX82" s="146" t="b">
        <f t="shared" si="35"/>
        <v>0</v>
      </c>
      <c r="AY82" s="146" t="b">
        <f t="shared" si="36"/>
        <v>0</v>
      </c>
    </row>
    <row r="83" spans="1:52" ht="13">
      <c r="A83" s="26" t="s">
        <v>170</v>
      </c>
      <c r="B83" s="34" t="s">
        <v>58</v>
      </c>
      <c r="C83" s="113">
        <v>-66</v>
      </c>
      <c r="D83" s="113">
        <v>-78</v>
      </c>
      <c r="E83" s="113">
        <v>-59</v>
      </c>
      <c r="F83" s="113">
        <v>-77</v>
      </c>
      <c r="G83" s="118">
        <f t="shared" si="32"/>
        <v>-280</v>
      </c>
      <c r="H83" s="113">
        <v>-57.845181918744203</v>
      </c>
      <c r="I83" s="113">
        <v>-76.483957787874502</v>
      </c>
      <c r="J83" s="85">
        <v>-57.724194756585199</v>
      </c>
      <c r="K83" s="85">
        <v>-60.463196541017297</v>
      </c>
      <c r="L83" s="118">
        <v>-252.51653100422101</v>
      </c>
      <c r="M83" s="166">
        <v>-66.8715546728871</v>
      </c>
      <c r="N83" s="166">
        <v>-87.832301059006497</v>
      </c>
      <c r="O83" s="166">
        <v>-76.538253414192553</v>
      </c>
      <c r="P83" s="166">
        <v>-100.2787051454264</v>
      </c>
      <c r="Q83" s="118">
        <v>-331.52081429151252</v>
      </c>
      <c r="R83" s="166">
        <v>-86.874145510950129</v>
      </c>
      <c r="S83" s="166">
        <v>-84.901782720578495</v>
      </c>
      <c r="T83" s="166">
        <v>-79.845704207326193</v>
      </c>
      <c r="U83" s="166">
        <v>-59.6324121963343</v>
      </c>
      <c r="V83" s="118">
        <v>-311.25404463518868</v>
      </c>
      <c r="W83" s="166">
        <v>-86.218789124364903</v>
      </c>
      <c r="X83" s="166">
        <v>-72.665004957386202</v>
      </c>
      <c r="Y83" s="166">
        <v>-82.245740819485206</v>
      </c>
      <c r="Z83" s="166">
        <v>-84.928313251456004</v>
      </c>
      <c r="AA83" s="118">
        <v>-326.05784815269197</v>
      </c>
      <c r="AB83" s="166">
        <v>-68.634504105340696</v>
      </c>
      <c r="AC83" s="166">
        <v>-76.997021550058605</v>
      </c>
      <c r="AD83" s="166">
        <v>-77.439701092821593</v>
      </c>
      <c r="AE83" s="166">
        <v>-84.132985276949</v>
      </c>
      <c r="AF83" s="118">
        <v>-307.20421202517002</v>
      </c>
      <c r="AG83" s="166">
        <v>-96.357049899299099</v>
      </c>
      <c r="AH83" s="166">
        <v>-112.5497108305607</v>
      </c>
      <c r="AI83" s="166">
        <v>-101.070113026591</v>
      </c>
      <c r="AK83" s="207">
        <v>-77.439701092821593</v>
      </c>
      <c r="AL83" s="196">
        <f t="shared" si="37"/>
        <v>0.30514596002178873</v>
      </c>
      <c r="AM83" s="199"/>
      <c r="AN83" s="207">
        <v>-112.5497108305607</v>
      </c>
      <c r="AO83" s="196">
        <f t="shared" si="38"/>
        <v>-0.10199580007141729</v>
      </c>
      <c r="AP83" s="199"/>
      <c r="AQ83" s="207">
        <v>-309.97687375645103</v>
      </c>
      <c r="AR83" s="196">
        <f t="shared" si="39"/>
        <v>0.38958698652031898</v>
      </c>
      <c r="AV83" s="146" t="b">
        <f t="shared" si="33"/>
        <v>0</v>
      </c>
      <c r="AW83" s="146" t="b">
        <f t="shared" si="34"/>
        <v>0</v>
      </c>
      <c r="AX83" s="146" t="b">
        <f t="shared" si="35"/>
        <v>0</v>
      </c>
      <c r="AY83" s="146" t="b">
        <f t="shared" si="36"/>
        <v>0</v>
      </c>
    </row>
    <row r="84" spans="1:52" ht="13">
      <c r="A84" s="26" t="s">
        <v>171</v>
      </c>
      <c r="B84" s="34" t="s">
        <v>60</v>
      </c>
      <c r="C84" s="113">
        <v>0</v>
      </c>
      <c r="D84" s="113">
        <v>0</v>
      </c>
      <c r="E84" s="113">
        <v>0</v>
      </c>
      <c r="F84" s="113">
        <v>0</v>
      </c>
      <c r="G84" s="118">
        <f t="shared" si="32"/>
        <v>0</v>
      </c>
      <c r="H84" s="113">
        <v>0</v>
      </c>
      <c r="I84" s="113">
        <v>0</v>
      </c>
      <c r="J84" s="85">
        <v>0</v>
      </c>
      <c r="K84" s="85">
        <v>0</v>
      </c>
      <c r="L84" s="118">
        <v>0</v>
      </c>
      <c r="M84" s="166">
        <v>0</v>
      </c>
      <c r="N84" s="166">
        <v>0</v>
      </c>
      <c r="O84" s="166">
        <v>0</v>
      </c>
      <c r="P84" s="166">
        <v>0</v>
      </c>
      <c r="Q84" s="118">
        <v>0</v>
      </c>
      <c r="R84" s="166">
        <v>0</v>
      </c>
      <c r="S84" s="166">
        <v>0</v>
      </c>
      <c r="T84" s="166">
        <v>0</v>
      </c>
      <c r="U84" s="166">
        <v>0</v>
      </c>
      <c r="V84" s="118">
        <v>0</v>
      </c>
      <c r="W84" s="166">
        <v>0</v>
      </c>
      <c r="X84" s="166">
        <v>0</v>
      </c>
      <c r="Y84" s="166">
        <v>0</v>
      </c>
      <c r="Z84" s="166">
        <v>0</v>
      </c>
      <c r="AA84" s="118">
        <v>0</v>
      </c>
      <c r="AB84" s="166">
        <v>0</v>
      </c>
      <c r="AC84" s="166">
        <v>0</v>
      </c>
      <c r="AD84" s="166">
        <v>0</v>
      </c>
      <c r="AE84" s="166">
        <v>0</v>
      </c>
      <c r="AF84" s="118">
        <v>0</v>
      </c>
      <c r="AG84" s="166">
        <v>0</v>
      </c>
      <c r="AH84" s="166">
        <v>0</v>
      </c>
      <c r="AI84" s="166">
        <v>0</v>
      </c>
      <c r="AK84" s="207">
        <v>0</v>
      </c>
      <c r="AL84" s="196" t="str">
        <f t="shared" si="37"/>
        <v>ns</v>
      </c>
      <c r="AM84" s="199"/>
      <c r="AN84" s="207">
        <v>0</v>
      </c>
      <c r="AO84" s="196" t="str">
        <f t="shared" si="38"/>
        <v>ns</v>
      </c>
      <c r="AP84" s="199"/>
      <c r="AQ84" s="207">
        <v>0</v>
      </c>
      <c r="AR84" s="196" t="str">
        <f t="shared" si="39"/>
        <v>ns</v>
      </c>
      <c r="AV84" s="146" t="b">
        <f t="shared" si="33"/>
        <v>1</v>
      </c>
      <c r="AW84" s="146" t="b">
        <f t="shared" si="34"/>
        <v>1</v>
      </c>
      <c r="AX84" s="146" t="b">
        <f t="shared" si="35"/>
        <v>1</v>
      </c>
      <c r="AY84" s="146" t="b">
        <f t="shared" si="36"/>
        <v>1</v>
      </c>
    </row>
    <row r="85" spans="1:52" ht="13">
      <c r="A85" s="26" t="s">
        <v>172</v>
      </c>
      <c r="B85" s="33" t="s">
        <v>62</v>
      </c>
      <c r="C85" s="73">
        <v>125</v>
      </c>
      <c r="D85" s="73">
        <v>143</v>
      </c>
      <c r="E85" s="73">
        <v>119</v>
      </c>
      <c r="F85" s="73">
        <v>122</v>
      </c>
      <c r="G85" s="74">
        <f t="shared" si="32"/>
        <v>509</v>
      </c>
      <c r="H85" s="73">
        <v>127.189161990157</v>
      </c>
      <c r="I85" s="73">
        <v>145.696285084121</v>
      </c>
      <c r="J85" s="87">
        <v>134.91863640698901</v>
      </c>
      <c r="K85" s="87">
        <v>150.13997287808999</v>
      </c>
      <c r="L85" s="74">
        <v>557.94405635935698</v>
      </c>
      <c r="M85" s="169">
        <v>140.45163349129299</v>
      </c>
      <c r="N85" s="169">
        <v>157.658926499752</v>
      </c>
      <c r="O85" s="169">
        <v>201.85202077626545</v>
      </c>
      <c r="P85" s="169">
        <v>248.048610700398</v>
      </c>
      <c r="Q85" s="74">
        <v>748.0111914677085</v>
      </c>
      <c r="R85" s="169">
        <v>221.14401247591331</v>
      </c>
      <c r="S85" s="169">
        <v>231.0463745533599</v>
      </c>
      <c r="T85" s="169">
        <v>212.89676171277182</v>
      </c>
      <c r="U85" s="169">
        <v>203.60672660814757</v>
      </c>
      <c r="V85" s="74">
        <v>868.69387535019155</v>
      </c>
      <c r="W85" s="169">
        <v>227.472622255928</v>
      </c>
      <c r="X85" s="169">
        <v>240.489816133478</v>
      </c>
      <c r="Y85" s="169">
        <v>212.90346485811901</v>
      </c>
      <c r="Z85" s="169">
        <v>259.650535845928</v>
      </c>
      <c r="AA85" s="74">
        <v>940.51643909345296</v>
      </c>
      <c r="AB85" s="169">
        <v>188.04644447758599</v>
      </c>
      <c r="AC85" s="169">
        <v>216.18404342860401</v>
      </c>
      <c r="AD85" s="169">
        <v>216.133032619575</v>
      </c>
      <c r="AE85" s="169">
        <v>267.70112776989703</v>
      </c>
      <c r="AF85" s="74">
        <v>888.06464829566198</v>
      </c>
      <c r="AG85" s="169">
        <v>288.768915312606</v>
      </c>
      <c r="AH85" s="169">
        <v>326.40958414076499</v>
      </c>
      <c r="AI85" s="169">
        <v>314.00940853627299</v>
      </c>
      <c r="AK85" s="210">
        <v>216.133032619575</v>
      </c>
      <c r="AL85" s="196">
        <f t="shared" si="37"/>
        <v>0.45285246188616801</v>
      </c>
      <c r="AM85" s="196"/>
      <c r="AN85" s="210">
        <v>326.40958414076499</v>
      </c>
      <c r="AO85" s="196">
        <f t="shared" si="38"/>
        <v>-3.7989618586519169E-2</v>
      </c>
      <c r="AP85" s="196"/>
      <c r="AQ85" s="210">
        <v>929.18790798963994</v>
      </c>
      <c r="AR85" s="196">
        <f t="shared" si="39"/>
        <v>0.49781197192598103</v>
      </c>
      <c r="AV85" s="146" t="b">
        <f t="shared" si="33"/>
        <v>0</v>
      </c>
      <c r="AW85" s="146" t="b">
        <f t="shared" si="34"/>
        <v>0</v>
      </c>
      <c r="AX85" s="146" t="b">
        <f t="shared" si="35"/>
        <v>0</v>
      </c>
      <c r="AY85" s="146" t="b">
        <f t="shared" si="36"/>
        <v>0</v>
      </c>
    </row>
    <row r="86" spans="1:52" ht="13">
      <c r="A86" s="26" t="s">
        <v>173</v>
      </c>
      <c r="B86" s="34" t="s">
        <v>64</v>
      </c>
      <c r="C86" s="113">
        <v>27</v>
      </c>
      <c r="D86" s="113">
        <v>-30</v>
      </c>
      <c r="E86" s="113">
        <v>-26</v>
      </c>
      <c r="F86" s="113">
        <v>-31</v>
      </c>
      <c r="G86" s="118">
        <f t="shared" si="32"/>
        <v>-60</v>
      </c>
      <c r="H86" s="113">
        <v>-34.585439717067899</v>
      </c>
      <c r="I86" s="113">
        <v>-37.274032937860099</v>
      </c>
      <c r="J86" s="113">
        <v>-35.426164459053503</v>
      </c>
      <c r="K86" s="113">
        <v>-39.893352362517099</v>
      </c>
      <c r="L86" s="118">
        <v>-147.178989476499</v>
      </c>
      <c r="M86" s="166">
        <v>-37.156391289868104</v>
      </c>
      <c r="N86" s="166">
        <v>-50.636510277144495</v>
      </c>
      <c r="O86" s="166">
        <v>-64.649924312587885</v>
      </c>
      <c r="P86" s="166">
        <v>-78.576767593564014</v>
      </c>
      <c r="Q86" s="118">
        <v>-231.01959347316449</v>
      </c>
      <c r="R86" s="166">
        <v>-71.188314277205535</v>
      </c>
      <c r="S86" s="166">
        <v>-74.17723375457669</v>
      </c>
      <c r="T86" s="166">
        <v>-68.873378023116302</v>
      </c>
      <c r="U86" s="166">
        <v>-64.467460018957851</v>
      </c>
      <c r="V86" s="118">
        <v>-278.70638607385678</v>
      </c>
      <c r="W86" s="166">
        <v>-73.139262282839198</v>
      </c>
      <c r="X86" s="166">
        <v>-77.272733184033498</v>
      </c>
      <c r="Y86" s="166">
        <v>-68.684837572293802</v>
      </c>
      <c r="Z86" s="166">
        <v>-83.1938745329184</v>
      </c>
      <c r="AA86" s="118">
        <v>-302.29070757208501</v>
      </c>
      <c r="AB86" s="166">
        <v>-60.903652282578598</v>
      </c>
      <c r="AC86" s="166">
        <v>-69.779794857223294</v>
      </c>
      <c r="AD86" s="166">
        <v>-69.740956601241095</v>
      </c>
      <c r="AE86" s="166">
        <v>-87.372036308397895</v>
      </c>
      <c r="AF86" s="118">
        <v>-287.796440049441</v>
      </c>
      <c r="AG86" s="166">
        <v>-92.417405701649898</v>
      </c>
      <c r="AH86" s="166">
        <v>-105.064264577117</v>
      </c>
      <c r="AI86" s="166">
        <v>-102.717935185209</v>
      </c>
      <c r="AK86" s="207">
        <v>-69.740956601241095</v>
      </c>
      <c r="AL86" s="196">
        <f t="shared" si="37"/>
        <v>0.47284953047777756</v>
      </c>
      <c r="AM86" s="199"/>
      <c r="AN86" s="207">
        <v>-105.064264577117</v>
      </c>
      <c r="AO86" s="196">
        <f t="shared" si="38"/>
        <v>-2.2332325851724733E-2</v>
      </c>
      <c r="AP86" s="199"/>
      <c r="AQ86" s="207">
        <v>-300.19960546397601</v>
      </c>
      <c r="AR86" s="196">
        <f t="shared" si="39"/>
        <v>0.49781962605635033</v>
      </c>
      <c r="AV86" s="146" t="b">
        <f t="shared" si="33"/>
        <v>0</v>
      </c>
      <c r="AW86" s="146" t="b">
        <f t="shared" si="34"/>
        <v>0</v>
      </c>
      <c r="AX86" s="146" t="b">
        <f t="shared" si="35"/>
        <v>0</v>
      </c>
      <c r="AY86" s="146" t="b">
        <f t="shared" si="36"/>
        <v>0</v>
      </c>
    </row>
    <row r="87" spans="1:52" ht="13">
      <c r="A87" s="26" t="s">
        <v>174</v>
      </c>
      <c r="B87" s="41" t="s">
        <v>66</v>
      </c>
      <c r="C87" s="74">
        <v>98</v>
      </c>
      <c r="D87" s="74">
        <v>113</v>
      </c>
      <c r="E87" s="74">
        <v>93</v>
      </c>
      <c r="F87" s="74">
        <v>91</v>
      </c>
      <c r="G87" s="74">
        <f t="shared" si="32"/>
        <v>395</v>
      </c>
      <c r="H87" s="74">
        <v>92.603722273089105</v>
      </c>
      <c r="I87" s="74">
        <v>108.422252146261</v>
      </c>
      <c r="J87" s="88">
        <v>99.492471947935698</v>
      </c>
      <c r="K87" s="88">
        <v>110.246620515572</v>
      </c>
      <c r="L87" s="74">
        <v>410.76506688285798</v>
      </c>
      <c r="M87" s="170">
        <v>103.295242201425</v>
      </c>
      <c r="N87" s="170">
        <v>107.0224162226078</v>
      </c>
      <c r="O87" s="170">
        <v>137.20209646367698</v>
      </c>
      <c r="P87" s="170">
        <v>169.471843106834</v>
      </c>
      <c r="Q87" s="74">
        <v>516.99159799454401</v>
      </c>
      <c r="R87" s="170">
        <v>149.95569819870786</v>
      </c>
      <c r="S87" s="170">
        <v>156.86914079878261</v>
      </c>
      <c r="T87" s="170">
        <v>144.02338368965621</v>
      </c>
      <c r="U87" s="170">
        <v>139.13926658918913</v>
      </c>
      <c r="V87" s="74">
        <v>589.98748927633574</v>
      </c>
      <c r="W87" s="170">
        <v>154.33335997308899</v>
      </c>
      <c r="X87" s="170">
        <v>163.21708294944401</v>
      </c>
      <c r="Y87" s="170">
        <v>144.21862728582599</v>
      </c>
      <c r="Z87" s="170">
        <v>176.45666131300899</v>
      </c>
      <c r="AA87" s="74">
        <v>638.22573152136795</v>
      </c>
      <c r="AB87" s="170">
        <v>127.142792195007</v>
      </c>
      <c r="AC87" s="170">
        <v>146.404248571381</v>
      </c>
      <c r="AD87" s="170">
        <v>146.392076018333</v>
      </c>
      <c r="AE87" s="170">
        <v>180.32909146150001</v>
      </c>
      <c r="AF87" s="74">
        <v>600.26820824622098</v>
      </c>
      <c r="AG87" s="170">
        <v>196.35150961095599</v>
      </c>
      <c r="AH87" s="170">
        <v>221.34531956364799</v>
      </c>
      <c r="AI87" s="170">
        <v>211.29147335106401</v>
      </c>
      <c r="AK87" s="210">
        <v>146.392076018333</v>
      </c>
      <c r="AL87" s="196">
        <f t="shared" si="37"/>
        <v>0.44332588961033337</v>
      </c>
      <c r="AM87" s="196"/>
      <c r="AN87" s="210">
        <v>221.34531956364799</v>
      </c>
      <c r="AO87" s="196">
        <f t="shared" si="38"/>
        <v>-4.5421544184461426E-2</v>
      </c>
      <c r="AP87" s="196"/>
      <c r="AQ87" s="210">
        <v>628.98830252566802</v>
      </c>
      <c r="AR87" s="196">
        <f t="shared" si="39"/>
        <v>0.49780831883807264</v>
      </c>
      <c r="AV87" s="146" t="b">
        <f t="shared" si="33"/>
        <v>0</v>
      </c>
      <c r="AW87" s="146" t="b">
        <f t="shared" si="34"/>
        <v>0</v>
      </c>
      <c r="AX87" s="146" t="b">
        <f t="shared" si="35"/>
        <v>0</v>
      </c>
      <c r="AY87" s="146" t="b">
        <f t="shared" si="36"/>
        <v>0</v>
      </c>
    </row>
    <row r="88" spans="1:52" ht="13">
      <c r="A88" s="26"/>
      <c r="M88" s="156"/>
      <c r="N88" s="156"/>
      <c r="AL88" s="196" t="str">
        <f t="shared" si="37"/>
        <v>ns</v>
      </c>
      <c r="AM88" s="205"/>
      <c r="AO88" s="196" t="str">
        <f t="shared" si="38"/>
        <v>ns</v>
      </c>
      <c r="AP88" s="205"/>
      <c r="AR88" s="196" t="str">
        <f t="shared" si="39"/>
        <v>ns</v>
      </c>
    </row>
    <row r="89" spans="1:52" ht="13">
      <c r="A89" s="26"/>
      <c r="M89" s="156"/>
      <c r="N89" s="156"/>
      <c r="AL89" s="205"/>
      <c r="AM89" s="205"/>
      <c r="AO89" s="205"/>
      <c r="AP89" s="205"/>
      <c r="AR89" s="205"/>
    </row>
    <row r="90" spans="1:52" ht="16" thickBot="1">
      <c r="A90" s="26"/>
      <c r="B90" s="114" t="s">
        <v>175</v>
      </c>
      <c r="C90" s="115"/>
      <c r="D90" s="115"/>
      <c r="E90" s="115"/>
      <c r="F90" s="115"/>
      <c r="G90" s="115"/>
      <c r="H90" s="115"/>
      <c r="I90" s="115"/>
      <c r="J90" s="115"/>
      <c r="K90" s="115"/>
      <c r="L90" s="115"/>
      <c r="M90" s="171"/>
      <c r="N90" s="171"/>
      <c r="O90" s="171"/>
      <c r="P90" s="171"/>
      <c r="Q90" s="115"/>
      <c r="R90" s="171"/>
      <c r="S90" s="171"/>
      <c r="T90" s="171"/>
      <c r="U90" s="171"/>
      <c r="V90" s="115"/>
      <c r="W90" s="171"/>
      <c r="X90" s="171"/>
      <c r="Y90" s="171"/>
      <c r="Z90" s="171"/>
      <c r="AA90" s="171"/>
      <c r="AB90" s="171"/>
      <c r="AC90" s="171"/>
      <c r="AD90" s="171"/>
      <c r="AE90" s="171"/>
      <c r="AF90" s="171"/>
      <c r="AG90" s="171"/>
      <c r="AH90" s="171"/>
      <c r="AI90" s="171"/>
      <c r="AK90" s="209"/>
      <c r="AL90" s="209"/>
      <c r="AM90" s="209"/>
      <c r="AN90" s="209"/>
      <c r="AO90" s="209"/>
      <c r="AP90" s="209"/>
      <c r="AQ90" s="209"/>
      <c r="AR90" s="209"/>
    </row>
    <row r="91" spans="1:52" ht="13">
      <c r="A91" s="26"/>
      <c r="M91" s="156"/>
      <c r="N91" s="156"/>
      <c r="AL91" s="205"/>
      <c r="AM91" s="205"/>
      <c r="AO91" s="205"/>
      <c r="AP91" s="205"/>
      <c r="AR91" s="205"/>
    </row>
    <row r="92" spans="1:52" ht="26">
      <c r="A92" s="26"/>
      <c r="B92" s="116" t="s">
        <v>36</v>
      </c>
      <c r="C92" s="117" t="str">
        <f t="shared" ref="C92:AI92" si="40">C$14</f>
        <v>Q1-15
Underlying</v>
      </c>
      <c r="D92" s="117" t="str">
        <f t="shared" si="40"/>
        <v>Q2-15
Underlying</v>
      </c>
      <c r="E92" s="117" t="str">
        <f t="shared" si="40"/>
        <v>Q3-15
Underlying</v>
      </c>
      <c r="F92" s="117" t="str">
        <f t="shared" si="40"/>
        <v>Q4-15
Underlying</v>
      </c>
      <c r="G92" s="117" t="str">
        <f t="shared" si="40"/>
        <v>FY-2015
Underlying</v>
      </c>
      <c r="H92" s="117" t="str">
        <f t="shared" si="40"/>
        <v>Q1-16
Underlying</v>
      </c>
      <c r="I92" s="117" t="str">
        <f t="shared" si="40"/>
        <v>Q2-16
Underlying</v>
      </c>
      <c r="J92" s="117" t="str">
        <f t="shared" si="40"/>
        <v>Q3-16
Underlying</v>
      </c>
      <c r="K92" s="117" t="str">
        <f t="shared" si="40"/>
        <v>Q4-16
Underlying</v>
      </c>
      <c r="L92" s="117" t="str">
        <f t="shared" si="40"/>
        <v>FY-2016
Underlying</v>
      </c>
      <c r="M92" s="168" t="str">
        <f t="shared" si="40"/>
        <v>Q1-17
Underlying</v>
      </c>
      <c r="N92" s="168" t="str">
        <f t="shared" si="40"/>
        <v>Q2-17
Underlying</v>
      </c>
      <c r="O92" s="168" t="str">
        <f t="shared" si="40"/>
        <v>Q3-17
Underlying</v>
      </c>
      <c r="P92" s="168" t="str">
        <f t="shared" si="40"/>
        <v>Q4-17
Underlying</v>
      </c>
      <c r="Q92" s="117" t="str">
        <f t="shared" si="40"/>
        <v>FY-2017
Underlying</v>
      </c>
      <c r="R92" s="168" t="str">
        <f t="shared" si="40"/>
        <v>Q1-18
Underlying</v>
      </c>
      <c r="S92" s="168" t="str">
        <f t="shared" si="40"/>
        <v>Q2-18
Underlying</v>
      </c>
      <c r="T92" s="168" t="str">
        <f t="shared" si="40"/>
        <v>Q3-18
Underlying</v>
      </c>
      <c r="U92" s="168" t="str">
        <f t="shared" si="40"/>
        <v>Q4-18
Underlying</v>
      </c>
      <c r="V92" s="117" t="str">
        <f t="shared" si="40"/>
        <v>FY-2018
Underlying</v>
      </c>
      <c r="W92" s="168" t="str">
        <f t="shared" si="40"/>
        <v>Q1-19
Underlying</v>
      </c>
      <c r="X92" s="168" t="str">
        <f t="shared" si="40"/>
        <v>Q2-19
Underlying</v>
      </c>
      <c r="Y92" s="168" t="str">
        <f t="shared" si="40"/>
        <v>Q3-19
Underlying</v>
      </c>
      <c r="Z92" s="168" t="str">
        <f t="shared" si="40"/>
        <v>Q4-19
Underlying</v>
      </c>
      <c r="AA92" s="168" t="str">
        <f t="shared" si="40"/>
        <v>FY-2019
Underlying</v>
      </c>
      <c r="AB92" s="168" t="str">
        <f t="shared" si="40"/>
        <v>Q1-20
Underlying</v>
      </c>
      <c r="AC92" s="168" t="str">
        <f t="shared" si="40"/>
        <v>Q2-20
Underlying</v>
      </c>
      <c r="AD92" s="168" t="str">
        <f t="shared" si="40"/>
        <v>Q3-20
Underlying</v>
      </c>
      <c r="AE92" s="168" t="str">
        <f t="shared" si="40"/>
        <v>Q4-20
Underlying</v>
      </c>
      <c r="AF92" s="168" t="str">
        <f t="shared" si="40"/>
        <v>FY-2020
Underlying</v>
      </c>
      <c r="AG92" s="168" t="str">
        <f t="shared" si="40"/>
        <v>Q1-21
Underlying</v>
      </c>
      <c r="AH92" s="168" t="str">
        <f t="shared" si="40"/>
        <v>Q2-21
Underlying</v>
      </c>
      <c r="AI92" s="168" t="str">
        <f t="shared" si="40"/>
        <v>Q3-21
Underlying</v>
      </c>
      <c r="AK92" s="162" t="str">
        <f t="shared" ref="AK92" si="41">AK$14</f>
        <v>Q3-20
Underlying</v>
      </c>
      <c r="AL92" s="163" t="str">
        <f>AL$14</f>
        <v>Q3/Q3</v>
      </c>
      <c r="AM92" s="163"/>
      <c r="AN92" s="162" t="str">
        <f>AN$14</f>
        <v>Q2-21
Underlying</v>
      </c>
      <c r="AO92" s="163" t="str">
        <f>AO$14</f>
        <v>Q3/Q2</v>
      </c>
      <c r="AP92" s="163"/>
      <c r="AQ92" s="162" t="str">
        <f>AQ$14</f>
        <v>9M-21
Underlying</v>
      </c>
      <c r="AR92" s="163" t="str">
        <f>AR$14</f>
        <v>9M/9M</v>
      </c>
    </row>
    <row r="93" spans="1:52" ht="13">
      <c r="A93" s="26"/>
      <c r="B93" s="31"/>
      <c r="M93" s="156"/>
      <c r="N93" s="156"/>
      <c r="AL93" s="205"/>
      <c r="AM93" s="205"/>
      <c r="AO93" s="205"/>
      <c r="AP93" s="205"/>
      <c r="AR93" s="205"/>
    </row>
    <row r="94" spans="1:52" ht="13">
      <c r="A94" s="26" t="s">
        <v>176</v>
      </c>
      <c r="B94" s="33" t="s">
        <v>38</v>
      </c>
      <c r="C94" s="73">
        <v>196</v>
      </c>
      <c r="D94" s="73">
        <v>196</v>
      </c>
      <c r="E94" s="73">
        <v>188</v>
      </c>
      <c r="F94" s="73">
        <v>189</v>
      </c>
      <c r="G94" s="74">
        <f t="shared" ref="G94:G107" si="42">SUM(C94:F94)</f>
        <v>769</v>
      </c>
      <c r="H94" s="73">
        <v>176.46899999999999</v>
      </c>
      <c r="I94" s="73">
        <v>175.386</v>
      </c>
      <c r="J94" s="87">
        <v>178.274</v>
      </c>
      <c r="K94" s="87">
        <v>198.84200000000001</v>
      </c>
      <c r="L94" s="74">
        <v>728.971</v>
      </c>
      <c r="M94" s="169">
        <v>187.77600000000001</v>
      </c>
      <c r="N94" s="169">
        <v>198.60499999999999</v>
      </c>
      <c r="O94" s="169">
        <v>181.429</v>
      </c>
      <c r="P94" s="169">
        <v>197.59800000000001</v>
      </c>
      <c r="Q94" s="74">
        <v>765.40800000000002</v>
      </c>
      <c r="R94" s="169">
        <v>196.10499999999999</v>
      </c>
      <c r="S94" s="169">
        <v>220.23500000000001</v>
      </c>
      <c r="T94" s="169">
        <v>202.83099999999999</v>
      </c>
      <c r="U94" s="169">
        <v>203.28100000000001</v>
      </c>
      <c r="V94" s="74">
        <v>822.452</v>
      </c>
      <c r="W94" s="169">
        <v>201.84800000000001</v>
      </c>
      <c r="X94" s="169">
        <v>205.84200000000001</v>
      </c>
      <c r="Y94" s="169">
        <v>206.97499999999999</v>
      </c>
      <c r="Z94" s="169">
        <v>209.78299999999999</v>
      </c>
      <c r="AA94" s="74">
        <v>824.44799999999998</v>
      </c>
      <c r="AB94" s="169">
        <v>214.786</v>
      </c>
      <c r="AC94" s="169">
        <v>193.52099999999999</v>
      </c>
      <c r="AD94" s="169">
        <v>191.97499999999999</v>
      </c>
      <c r="AE94" s="169">
        <v>219.374</v>
      </c>
      <c r="AF94" s="74">
        <v>819.65599999999995</v>
      </c>
      <c r="AG94" s="169">
        <v>206.43100000000001</v>
      </c>
      <c r="AH94" s="169">
        <v>203.155</v>
      </c>
      <c r="AI94" s="169">
        <v>202.59800000000001</v>
      </c>
      <c r="AK94" s="210">
        <v>191.97499999999999</v>
      </c>
      <c r="AL94" s="196">
        <f>IF(ISERROR($AI94/AK94),"ns",IF($AI94/AK94&gt;200%,"x"&amp;(ROUND($AI94/AK94,1)),IF($AI94/AK94&lt;0,"ns",$AI94/AK94-1)))</f>
        <v>5.5335330121109694E-2</v>
      </c>
      <c r="AM94" s="196"/>
      <c r="AN94" s="210">
        <v>203.155</v>
      </c>
      <c r="AO94" s="196">
        <f>IF(ISERROR($AI94/AN94),"ns",IF($AI94/AN94&gt;200%,"x"&amp;(ROUND($AI94/AN94,1)),IF($AI94/AN94&lt;0,"ns",$AI94/AN94-1)))</f>
        <v>-2.7417489109300419E-3</v>
      </c>
      <c r="AP94" s="196"/>
      <c r="AQ94" s="210">
        <v>612.18399999999997</v>
      </c>
      <c r="AR94" s="196">
        <f>IF(ISERROR($AQ94/(AB94+AC94+AD94)),"ns",IF($AQ94/(AB94+AC94+AD94)&gt;200%,"x"&amp;(ROUND($AQ94/(AB94+AC94+AD94),1)),IF($AQ94/(AB94+AC94+AD94)&lt;0,"ns",$AQ94/(AB94+AC94+AD94)-1)))</f>
        <v>1.9827347813194285E-2</v>
      </c>
      <c r="AV94" s="146" t="b">
        <f t="shared" ref="AV94:AV107" si="43">AK94=AC94</f>
        <v>0</v>
      </c>
      <c r="AW94" s="146" t="b">
        <f t="shared" ref="AW94:AW107" si="44">AN94=AG94</f>
        <v>0</v>
      </c>
      <c r="AX94" s="146" t="b">
        <f t="shared" ref="AX94:AX107" si="45">ROUND(AQ94,2)=ROUND((AG94+AH94),2)</f>
        <v>0</v>
      </c>
      <c r="AY94" s="146" t="b">
        <f t="shared" ref="AY94:AY107" si="46">ROUND(AQ94,2)=ROUND((AG:AG+AH:AH),2)</f>
        <v>0</v>
      </c>
    </row>
    <row r="95" spans="1:52" ht="13">
      <c r="A95" s="26" t="s">
        <v>177</v>
      </c>
      <c r="B95" s="34" t="s">
        <v>40</v>
      </c>
      <c r="C95" s="113">
        <v>-148</v>
      </c>
      <c r="D95" s="113">
        <v>-152</v>
      </c>
      <c r="E95" s="113">
        <v>-146</v>
      </c>
      <c r="F95" s="113">
        <v>-150</v>
      </c>
      <c r="G95" s="118">
        <f t="shared" si="42"/>
        <v>-596</v>
      </c>
      <c r="H95" s="107">
        <v>-146.547</v>
      </c>
      <c r="I95" s="107">
        <v>-149.71600000000001</v>
      </c>
      <c r="J95" s="107">
        <v>-119.965</v>
      </c>
      <c r="K95" s="107">
        <v>-151.48099999999999</v>
      </c>
      <c r="L95" s="108">
        <v>-567.70899999999995</v>
      </c>
      <c r="M95" s="107">
        <v>-150.828</v>
      </c>
      <c r="N95" s="107">
        <v>-155.75800000000001</v>
      </c>
      <c r="O95" s="107">
        <v>-158.23400000000001</v>
      </c>
      <c r="P95" s="107">
        <v>-171.66</v>
      </c>
      <c r="Q95" s="108">
        <v>-636.48</v>
      </c>
      <c r="R95" s="107">
        <v>-164.45</v>
      </c>
      <c r="S95" s="107">
        <v>-189.958</v>
      </c>
      <c r="T95" s="107">
        <v>-179.30500000000001</v>
      </c>
      <c r="U95" s="107">
        <v>-191.38800000000001</v>
      </c>
      <c r="V95" s="108">
        <v>-725.101</v>
      </c>
      <c r="W95" s="107">
        <v>-182.60300000000001</v>
      </c>
      <c r="X95" s="107">
        <v>-181.49</v>
      </c>
      <c r="Y95" s="107">
        <v>-195.613</v>
      </c>
      <c r="Z95" s="107">
        <v>-184.72499999999999</v>
      </c>
      <c r="AA95" s="108">
        <v>-744.43100000000004</v>
      </c>
      <c r="AB95" s="107">
        <v>-188.93199999999999</v>
      </c>
      <c r="AC95" s="107">
        <v>-173.20699999999999</v>
      </c>
      <c r="AD95" s="107">
        <v>-161.74700000000001</v>
      </c>
      <c r="AE95" s="107">
        <v>-176.98400000000001</v>
      </c>
      <c r="AF95" s="108">
        <v>-700.87</v>
      </c>
      <c r="AG95" s="107">
        <v>-173.66399999999999</v>
      </c>
      <c r="AH95" s="107">
        <v>-172.482</v>
      </c>
      <c r="AI95" s="107">
        <v>-173.41300000000001</v>
      </c>
      <c r="AK95" s="207">
        <v>-161.74700000000001</v>
      </c>
      <c r="AL95" s="196">
        <f t="shared" ref="AL95:AL108" si="47">IF(ISERROR($AI95/AK95),"ns",IF($AI95/AK95&gt;200%,"x"&amp;(ROUND($AI95/AK95,1)),IF($AI95/AK95&lt;0,"ns",$AI95/AK95-1)))</f>
        <v>7.212498531657463E-2</v>
      </c>
      <c r="AM95" s="199"/>
      <c r="AN95" s="207">
        <v>-172.482</v>
      </c>
      <c r="AO95" s="196">
        <f t="shared" ref="AO95:AO108" si="48">IF(ISERROR($AI95/AN95),"ns",IF($AI95/AN95&gt;200%,"x"&amp;(ROUND($AI95/AN95,1)),IF($AI95/AN95&lt;0,"ns",$AI95/AN95-1)))</f>
        <v>5.3976646838511666E-3</v>
      </c>
      <c r="AP95" s="199"/>
      <c r="AQ95" s="207">
        <v>-519.55899999999997</v>
      </c>
      <c r="AR95" s="196">
        <f t="shared" ref="AR95:AR108" si="49">IF(ISERROR($AQ95/(AB95+AC95+AD95)),"ns",IF($AQ95/(AB95+AC95+AD95)&gt;200%,"x"&amp;(ROUND($AQ95/(AB95+AC95+AD95),1)),IF($AQ95/(AB95+AC95+AD95)&lt;0,"ns",$AQ95/(AB95+AC95+AD95)-1)))</f>
        <v>-8.2594304867852353E-3</v>
      </c>
      <c r="AV95" s="146" t="b">
        <f t="shared" si="43"/>
        <v>0</v>
      </c>
      <c r="AW95" s="146" t="b">
        <f t="shared" si="44"/>
        <v>0</v>
      </c>
      <c r="AX95" s="146" t="b">
        <f t="shared" si="45"/>
        <v>0</v>
      </c>
      <c r="AY95" s="146" t="b">
        <f t="shared" si="46"/>
        <v>0</v>
      </c>
    </row>
    <row r="96" spans="1:52" ht="13">
      <c r="A96" s="109" t="s">
        <v>178</v>
      </c>
      <c r="B96" s="36" t="s">
        <v>42</v>
      </c>
      <c r="C96" s="110"/>
      <c r="D96" s="110"/>
      <c r="E96" s="110"/>
      <c r="F96" s="111"/>
      <c r="G96" s="112"/>
      <c r="H96" s="111">
        <v>-0.81</v>
      </c>
      <c r="I96" s="111">
        <v>-1.9999999999999907E-2</v>
      </c>
      <c r="J96" s="111">
        <v>0</v>
      </c>
      <c r="K96" s="111">
        <v>0</v>
      </c>
      <c r="L96" s="112">
        <v>-0.83</v>
      </c>
      <c r="M96" s="111">
        <v>-0.88</v>
      </c>
      <c r="N96" s="111">
        <v>-0.52999999999999992</v>
      </c>
      <c r="O96" s="111">
        <v>0</v>
      </c>
      <c r="P96" s="111">
        <v>0</v>
      </c>
      <c r="Q96" s="112">
        <v>-1.41</v>
      </c>
      <c r="R96" s="111">
        <v>-1.8562384041704001</v>
      </c>
      <c r="S96" s="111">
        <v>-1.00485745129589E-2</v>
      </c>
      <c r="T96" s="111">
        <v>0</v>
      </c>
      <c r="U96" s="111">
        <v>0</v>
      </c>
      <c r="V96" s="112">
        <v>-1.8662869786833589</v>
      </c>
      <c r="W96" s="111">
        <v>-3.13</v>
      </c>
      <c r="X96" s="111">
        <v>-0.80600000000000005</v>
      </c>
      <c r="Y96" s="111">
        <v>0</v>
      </c>
      <c r="Z96" s="111">
        <v>0</v>
      </c>
      <c r="AA96" s="112">
        <v>-3.9359999999999999</v>
      </c>
      <c r="AB96" s="111">
        <v>-3.636335194426298</v>
      </c>
      <c r="AC96" s="111">
        <v>0.7491459208966682</v>
      </c>
      <c r="AD96" s="111">
        <v>0</v>
      </c>
      <c r="AE96" s="111">
        <v>0</v>
      </c>
      <c r="AF96" s="112">
        <v>-2.8871892735296298</v>
      </c>
      <c r="AG96" s="111">
        <v>-2.8391091500000001</v>
      </c>
      <c r="AH96" s="111">
        <v>-0.1326250615000002</v>
      </c>
      <c r="AI96" s="111">
        <v>0</v>
      </c>
      <c r="AJ96" s="67"/>
      <c r="AK96" s="200">
        <v>0</v>
      </c>
      <c r="AL96" s="196" t="str">
        <f t="shared" si="47"/>
        <v>ns</v>
      </c>
      <c r="AM96" s="201"/>
      <c r="AN96" s="200">
        <v>-0.1326250615000002</v>
      </c>
      <c r="AO96" s="196">
        <f t="shared" si="48"/>
        <v>-1</v>
      </c>
      <c r="AP96" s="201"/>
      <c r="AQ96" s="200">
        <v>-2.9717342115000003</v>
      </c>
      <c r="AR96" s="196">
        <f t="shared" si="49"/>
        <v>2.9282783344166674E-2</v>
      </c>
      <c r="AS96" s="202"/>
      <c r="AT96" s="202"/>
      <c r="AU96" s="202"/>
      <c r="AV96" s="202" t="b">
        <f t="shared" si="43"/>
        <v>0</v>
      </c>
      <c r="AW96" s="202" t="b">
        <f t="shared" si="44"/>
        <v>0</v>
      </c>
      <c r="AX96" s="202" t="b">
        <f t="shared" si="45"/>
        <v>1</v>
      </c>
      <c r="AY96" s="202" t="b">
        <f t="shared" si="46"/>
        <v>1</v>
      </c>
      <c r="AZ96" s="202"/>
    </row>
    <row r="97" spans="1:51" ht="13">
      <c r="A97" s="26" t="s">
        <v>179</v>
      </c>
      <c r="B97" s="33" t="s">
        <v>44</v>
      </c>
      <c r="C97" s="73">
        <v>48</v>
      </c>
      <c r="D97" s="73">
        <v>44</v>
      </c>
      <c r="E97" s="73">
        <v>42</v>
      </c>
      <c r="F97" s="73">
        <v>39</v>
      </c>
      <c r="G97" s="74">
        <f t="shared" si="42"/>
        <v>173</v>
      </c>
      <c r="H97" s="73">
        <v>29.922000000000001</v>
      </c>
      <c r="I97" s="73">
        <v>25.67</v>
      </c>
      <c r="J97" s="87">
        <v>58.308999999999997</v>
      </c>
      <c r="K97" s="87">
        <v>47.360999999999997</v>
      </c>
      <c r="L97" s="74">
        <v>161.262</v>
      </c>
      <c r="M97" s="169">
        <v>36.948</v>
      </c>
      <c r="N97" s="169">
        <v>42.847000000000001</v>
      </c>
      <c r="O97" s="169">
        <v>23.195</v>
      </c>
      <c r="P97" s="169">
        <v>25.937999999999999</v>
      </c>
      <c r="Q97" s="74">
        <v>128.928</v>
      </c>
      <c r="R97" s="169">
        <v>31.655000000000001</v>
      </c>
      <c r="S97" s="169">
        <v>30.277000000000001</v>
      </c>
      <c r="T97" s="169">
        <v>23.526</v>
      </c>
      <c r="U97" s="169">
        <v>11.893000000000001</v>
      </c>
      <c r="V97" s="74">
        <v>97.350999999999999</v>
      </c>
      <c r="W97" s="169">
        <v>19.245000000000001</v>
      </c>
      <c r="X97" s="169">
        <v>24.352</v>
      </c>
      <c r="Y97" s="169">
        <v>11.362</v>
      </c>
      <c r="Z97" s="169">
        <v>25.058</v>
      </c>
      <c r="AA97" s="74">
        <v>80.016999999999996</v>
      </c>
      <c r="AB97" s="169">
        <v>25.853999999999999</v>
      </c>
      <c r="AC97" s="169">
        <v>20.314</v>
      </c>
      <c r="AD97" s="169">
        <v>30.228000000000002</v>
      </c>
      <c r="AE97" s="169">
        <v>42.39</v>
      </c>
      <c r="AF97" s="74">
        <v>118.786</v>
      </c>
      <c r="AG97" s="169">
        <v>32.767000000000003</v>
      </c>
      <c r="AH97" s="169">
        <v>30.672999999999998</v>
      </c>
      <c r="AI97" s="169">
        <v>29.184999999999999</v>
      </c>
      <c r="AK97" s="210">
        <v>30.228000000000002</v>
      </c>
      <c r="AL97" s="196">
        <f t="shared" si="47"/>
        <v>-3.4504432976048771E-2</v>
      </c>
      <c r="AM97" s="196"/>
      <c r="AN97" s="210">
        <v>30.672999999999998</v>
      </c>
      <c r="AO97" s="196">
        <f t="shared" si="48"/>
        <v>-4.8511720405568393E-2</v>
      </c>
      <c r="AP97" s="196"/>
      <c r="AQ97" s="210">
        <v>92.625</v>
      </c>
      <c r="AR97" s="196">
        <f t="shared" si="49"/>
        <v>0.21243258809361754</v>
      </c>
      <c r="AV97" s="146" t="b">
        <f t="shared" si="43"/>
        <v>0</v>
      </c>
      <c r="AW97" s="146" t="b">
        <f t="shared" si="44"/>
        <v>0</v>
      </c>
      <c r="AX97" s="146" t="b">
        <f t="shared" si="45"/>
        <v>0</v>
      </c>
      <c r="AY97" s="146" t="b">
        <f t="shared" si="46"/>
        <v>0</v>
      </c>
    </row>
    <row r="98" spans="1:51" ht="13">
      <c r="A98" s="26" t="s">
        <v>180</v>
      </c>
      <c r="B98" s="34" t="s">
        <v>46</v>
      </c>
      <c r="C98" s="113">
        <v>-5</v>
      </c>
      <c r="D98" s="113">
        <v>-12</v>
      </c>
      <c r="E98" s="113">
        <v>0</v>
      </c>
      <c r="F98" s="113">
        <v>-6</v>
      </c>
      <c r="G98" s="118">
        <f t="shared" si="42"/>
        <v>-23</v>
      </c>
      <c r="H98" s="113">
        <v>-1.722</v>
      </c>
      <c r="I98" s="113">
        <v>-5.7060000000000004</v>
      </c>
      <c r="J98" s="85">
        <v>-0.67500000000000004</v>
      </c>
      <c r="K98" s="85">
        <v>-0.66800000000000004</v>
      </c>
      <c r="L98" s="118">
        <v>-8.7710000000000008</v>
      </c>
      <c r="M98" s="166">
        <v>1.7669999999999999</v>
      </c>
      <c r="N98" s="166">
        <v>0.51200000000000001</v>
      </c>
      <c r="O98" s="166">
        <v>2.101</v>
      </c>
      <c r="P98" s="166">
        <v>-15.717000000000001</v>
      </c>
      <c r="Q98" s="118">
        <v>-11.337</v>
      </c>
      <c r="R98" s="166">
        <v>-0.76500000000000001</v>
      </c>
      <c r="S98" s="166">
        <v>1.544</v>
      </c>
      <c r="T98" s="166">
        <v>1.6259999999999999</v>
      </c>
      <c r="U98" s="166">
        <v>-7.8959999999999999</v>
      </c>
      <c r="V98" s="118">
        <v>-5.4909999999999997</v>
      </c>
      <c r="W98" s="166">
        <v>-1.5329999999999999</v>
      </c>
      <c r="X98" s="166">
        <v>-5.0720000000000001</v>
      </c>
      <c r="Y98" s="166">
        <v>-1.8680000000000001</v>
      </c>
      <c r="Z98" s="166">
        <v>-1.224</v>
      </c>
      <c r="AA98" s="118">
        <v>-9.6969999999999992</v>
      </c>
      <c r="AB98" s="166">
        <v>1.095</v>
      </c>
      <c r="AC98" s="166">
        <v>-1.8320000000000001</v>
      </c>
      <c r="AD98" s="166">
        <v>-11.05</v>
      </c>
      <c r="AE98" s="166">
        <v>-20.635999999999999</v>
      </c>
      <c r="AF98" s="118">
        <v>-32.423000000000002</v>
      </c>
      <c r="AG98" s="166">
        <v>-5.09</v>
      </c>
      <c r="AH98" s="166">
        <v>0.437</v>
      </c>
      <c r="AI98" s="166">
        <v>-0.28100000000000003</v>
      </c>
      <c r="AK98" s="207">
        <v>-11.05</v>
      </c>
      <c r="AL98" s="196">
        <f t="shared" si="47"/>
        <v>-0.97457013574660634</v>
      </c>
      <c r="AM98" s="199"/>
      <c r="AN98" s="207">
        <v>0.437</v>
      </c>
      <c r="AO98" s="196" t="str">
        <f t="shared" si="48"/>
        <v>ns</v>
      </c>
      <c r="AP98" s="199"/>
      <c r="AQ98" s="207">
        <v>-4.9340000000000002</v>
      </c>
      <c r="AR98" s="196">
        <f t="shared" si="49"/>
        <v>-0.58140324085857298</v>
      </c>
      <c r="AV98" s="146" t="b">
        <f t="shared" si="43"/>
        <v>0</v>
      </c>
      <c r="AW98" s="146" t="b">
        <f t="shared" si="44"/>
        <v>0</v>
      </c>
      <c r="AX98" s="146" t="b">
        <f t="shared" si="45"/>
        <v>0</v>
      </c>
      <c r="AY98" s="146" t="b">
        <f t="shared" si="46"/>
        <v>0</v>
      </c>
    </row>
    <row r="99" spans="1:51" ht="13">
      <c r="A99" s="26" t="s">
        <v>181</v>
      </c>
      <c r="B99" s="34" t="s">
        <v>50</v>
      </c>
      <c r="C99" s="113">
        <v>0</v>
      </c>
      <c r="D99" s="113">
        <v>0</v>
      </c>
      <c r="E99" s="113">
        <v>0</v>
      </c>
      <c r="F99" s="113">
        <v>0</v>
      </c>
      <c r="G99" s="118">
        <f t="shared" si="42"/>
        <v>0</v>
      </c>
      <c r="H99" s="113">
        <v>0</v>
      </c>
      <c r="I99" s="113">
        <v>0</v>
      </c>
      <c r="J99" s="85">
        <v>0</v>
      </c>
      <c r="K99" s="85">
        <v>0</v>
      </c>
      <c r="L99" s="118">
        <v>0</v>
      </c>
      <c r="M99" s="166">
        <v>0</v>
      </c>
      <c r="N99" s="166">
        <v>0</v>
      </c>
      <c r="O99" s="166">
        <v>0</v>
      </c>
      <c r="P99" s="166">
        <v>0</v>
      </c>
      <c r="Q99" s="118">
        <v>0</v>
      </c>
      <c r="R99" s="166">
        <v>0</v>
      </c>
      <c r="S99" s="166">
        <v>0</v>
      </c>
      <c r="T99" s="166">
        <v>0</v>
      </c>
      <c r="U99" s="166">
        <v>0</v>
      </c>
      <c r="V99" s="118">
        <v>0</v>
      </c>
      <c r="W99" s="166">
        <v>0</v>
      </c>
      <c r="X99" s="166">
        <v>0</v>
      </c>
      <c r="Y99" s="166">
        <v>0</v>
      </c>
      <c r="Z99" s="166">
        <v>0</v>
      </c>
      <c r="AA99" s="118">
        <v>0</v>
      </c>
      <c r="AB99" s="166">
        <v>0</v>
      </c>
      <c r="AC99" s="166">
        <v>0</v>
      </c>
      <c r="AD99" s="166">
        <v>0</v>
      </c>
      <c r="AE99" s="166">
        <v>0</v>
      </c>
      <c r="AF99" s="118">
        <v>0</v>
      </c>
      <c r="AG99" s="166">
        <v>0</v>
      </c>
      <c r="AH99" s="166">
        <v>0</v>
      </c>
      <c r="AI99" s="166">
        <v>0</v>
      </c>
      <c r="AK99" s="207">
        <v>0</v>
      </c>
      <c r="AL99" s="196" t="str">
        <f t="shared" si="47"/>
        <v>ns</v>
      </c>
      <c r="AM99" s="199"/>
      <c r="AN99" s="207">
        <v>0</v>
      </c>
      <c r="AO99" s="196" t="str">
        <f t="shared" si="48"/>
        <v>ns</v>
      </c>
      <c r="AP99" s="199"/>
      <c r="AQ99" s="207">
        <v>0</v>
      </c>
      <c r="AR99" s="196" t="str">
        <f t="shared" si="49"/>
        <v>ns</v>
      </c>
      <c r="AV99" s="146" t="b">
        <f t="shared" si="43"/>
        <v>1</v>
      </c>
      <c r="AW99" s="146" t="b">
        <f t="shared" si="44"/>
        <v>1</v>
      </c>
      <c r="AX99" s="146" t="b">
        <f t="shared" si="45"/>
        <v>1</v>
      </c>
      <c r="AY99" s="146" t="b">
        <f t="shared" si="46"/>
        <v>1</v>
      </c>
    </row>
    <row r="100" spans="1:51" ht="13">
      <c r="A100" s="26" t="s">
        <v>182</v>
      </c>
      <c r="B100" s="34" t="s">
        <v>52</v>
      </c>
      <c r="C100" s="113">
        <v>-3</v>
      </c>
      <c r="D100" s="113">
        <v>0</v>
      </c>
      <c r="E100" s="113">
        <v>0</v>
      </c>
      <c r="F100" s="113">
        <v>5</v>
      </c>
      <c r="G100" s="118">
        <f t="shared" si="42"/>
        <v>2</v>
      </c>
      <c r="H100" s="113">
        <v>1E-3</v>
      </c>
      <c r="I100" s="113">
        <v>0.57799999999999996</v>
      </c>
      <c r="J100" s="85">
        <v>-8.0000000000000002E-3</v>
      </c>
      <c r="K100" s="85">
        <v>3.4769999999999999</v>
      </c>
      <c r="L100" s="118">
        <v>4.048</v>
      </c>
      <c r="M100" s="166">
        <v>1.111</v>
      </c>
      <c r="N100" s="166">
        <v>4.0000000000000001E-3</v>
      </c>
      <c r="O100" s="166">
        <v>2E-3</v>
      </c>
      <c r="P100" s="166">
        <v>4.4089999999999998</v>
      </c>
      <c r="Q100" s="118">
        <v>5.5259999999999998</v>
      </c>
      <c r="R100" s="166">
        <v>0</v>
      </c>
      <c r="S100" s="166">
        <v>2E-3</v>
      </c>
      <c r="T100" s="166">
        <v>-3.0000000000000001E-3</v>
      </c>
      <c r="U100" s="166">
        <v>-2.5000000000000001E-2</v>
      </c>
      <c r="V100" s="118">
        <v>-2.5999999999999999E-2</v>
      </c>
      <c r="W100" s="166">
        <v>-2E-3</v>
      </c>
      <c r="X100" s="166">
        <v>-0.05</v>
      </c>
      <c r="Y100" s="166">
        <v>20.536999999999999</v>
      </c>
      <c r="Z100" s="166">
        <v>11.317</v>
      </c>
      <c r="AA100" s="118">
        <v>31.802</v>
      </c>
      <c r="AB100" s="166">
        <v>3.5019999999999998</v>
      </c>
      <c r="AC100" s="166">
        <v>-0.14099999999999999</v>
      </c>
      <c r="AD100" s="166">
        <v>-1E-3</v>
      </c>
      <c r="AE100" s="166">
        <v>0.09</v>
      </c>
      <c r="AF100" s="118">
        <v>3.45</v>
      </c>
      <c r="AG100" s="166">
        <v>6.0000000000000001E-3</v>
      </c>
      <c r="AH100" s="166">
        <v>2.5000000000000001E-2</v>
      </c>
      <c r="AI100" s="166">
        <v>0</v>
      </c>
      <c r="AK100" s="207">
        <v>-1E-3</v>
      </c>
      <c r="AL100" s="196">
        <f t="shared" si="47"/>
        <v>-1</v>
      </c>
      <c r="AM100" s="199"/>
      <c r="AN100" s="207">
        <v>2.5000000000000001E-2</v>
      </c>
      <c r="AO100" s="196">
        <f t="shared" si="48"/>
        <v>-1</v>
      </c>
      <c r="AP100" s="199"/>
      <c r="AQ100" s="207">
        <v>3.1E-2</v>
      </c>
      <c r="AR100" s="196">
        <f t="shared" si="49"/>
        <v>-0.99077380952380956</v>
      </c>
      <c r="AV100" s="146" t="b">
        <f t="shared" si="43"/>
        <v>0</v>
      </c>
      <c r="AW100" s="146" t="b">
        <f t="shared" si="44"/>
        <v>0</v>
      </c>
      <c r="AX100" s="146" t="b">
        <f t="shared" si="45"/>
        <v>1</v>
      </c>
      <c r="AY100" s="146" t="b">
        <f t="shared" si="46"/>
        <v>1</v>
      </c>
    </row>
    <row r="101" spans="1:51" ht="13">
      <c r="A101" s="26" t="s">
        <v>183</v>
      </c>
      <c r="B101" s="34" t="s">
        <v>54</v>
      </c>
      <c r="C101" s="113">
        <v>0</v>
      </c>
      <c r="D101" s="113">
        <v>0</v>
      </c>
      <c r="E101" s="113">
        <v>0</v>
      </c>
      <c r="F101" s="113">
        <v>0</v>
      </c>
      <c r="G101" s="118">
        <f t="shared" si="42"/>
        <v>0</v>
      </c>
      <c r="H101" s="113">
        <v>0</v>
      </c>
      <c r="I101" s="113">
        <v>0</v>
      </c>
      <c r="J101" s="85">
        <v>0</v>
      </c>
      <c r="K101" s="85">
        <v>0</v>
      </c>
      <c r="L101" s="118">
        <v>0</v>
      </c>
      <c r="M101" s="166">
        <v>0</v>
      </c>
      <c r="N101" s="166">
        <v>0</v>
      </c>
      <c r="O101" s="166">
        <v>0</v>
      </c>
      <c r="P101" s="166">
        <v>0</v>
      </c>
      <c r="Q101" s="118">
        <v>0</v>
      </c>
      <c r="R101" s="166">
        <v>0</v>
      </c>
      <c r="S101" s="166">
        <v>0</v>
      </c>
      <c r="T101" s="166">
        <v>0</v>
      </c>
      <c r="U101" s="166">
        <v>0</v>
      </c>
      <c r="V101" s="118">
        <v>0</v>
      </c>
      <c r="W101" s="166">
        <v>0</v>
      </c>
      <c r="X101" s="166">
        <v>0</v>
      </c>
      <c r="Y101" s="166">
        <v>0</v>
      </c>
      <c r="Z101" s="166">
        <v>0</v>
      </c>
      <c r="AA101" s="118">
        <v>0</v>
      </c>
      <c r="AB101" s="166">
        <v>0</v>
      </c>
      <c r="AC101" s="166">
        <v>0</v>
      </c>
      <c r="AD101" s="166">
        <v>0</v>
      </c>
      <c r="AE101" s="166">
        <v>0</v>
      </c>
      <c r="AF101" s="118">
        <v>0</v>
      </c>
      <c r="AG101" s="166">
        <v>0</v>
      </c>
      <c r="AH101" s="166">
        <v>0</v>
      </c>
      <c r="AI101" s="166">
        <v>0</v>
      </c>
      <c r="AK101" s="207">
        <v>0</v>
      </c>
      <c r="AL101" s="196" t="str">
        <f t="shared" si="47"/>
        <v>ns</v>
      </c>
      <c r="AM101" s="199"/>
      <c r="AN101" s="207">
        <v>0</v>
      </c>
      <c r="AO101" s="196" t="str">
        <f t="shared" si="48"/>
        <v>ns</v>
      </c>
      <c r="AP101" s="199"/>
      <c r="AQ101" s="207">
        <v>0</v>
      </c>
      <c r="AR101" s="196" t="str">
        <f t="shared" si="49"/>
        <v>ns</v>
      </c>
      <c r="AV101" s="146" t="b">
        <f t="shared" si="43"/>
        <v>1</v>
      </c>
      <c r="AW101" s="146" t="b">
        <f t="shared" si="44"/>
        <v>1</v>
      </c>
      <c r="AX101" s="146" t="b">
        <f t="shared" si="45"/>
        <v>1</v>
      </c>
      <c r="AY101" s="146" t="b">
        <f t="shared" si="46"/>
        <v>1</v>
      </c>
    </row>
    <row r="102" spans="1:51" ht="13">
      <c r="A102" s="26" t="s">
        <v>184</v>
      </c>
      <c r="B102" s="33" t="s">
        <v>56</v>
      </c>
      <c r="C102" s="73">
        <v>40</v>
      </c>
      <c r="D102" s="73">
        <v>32</v>
      </c>
      <c r="E102" s="73">
        <v>42</v>
      </c>
      <c r="F102" s="73">
        <v>38</v>
      </c>
      <c r="G102" s="74">
        <f t="shared" si="42"/>
        <v>152</v>
      </c>
      <c r="H102" s="73">
        <v>28.201000000000001</v>
      </c>
      <c r="I102" s="73">
        <v>20.542000000000002</v>
      </c>
      <c r="J102" s="87">
        <v>57.625999999999998</v>
      </c>
      <c r="K102" s="87">
        <v>50.17</v>
      </c>
      <c r="L102" s="74">
        <v>156.53899999999999</v>
      </c>
      <c r="M102" s="169">
        <v>39.826000000000001</v>
      </c>
      <c r="N102" s="169">
        <v>43.363</v>
      </c>
      <c r="O102" s="169">
        <v>25.297999999999998</v>
      </c>
      <c r="P102" s="169">
        <v>14.63</v>
      </c>
      <c r="Q102" s="74">
        <v>123.117</v>
      </c>
      <c r="R102" s="169">
        <v>30.89</v>
      </c>
      <c r="S102" s="169">
        <v>31.823</v>
      </c>
      <c r="T102" s="169">
        <v>25.149000000000001</v>
      </c>
      <c r="U102" s="169">
        <v>3.972</v>
      </c>
      <c r="V102" s="74">
        <v>91.834000000000003</v>
      </c>
      <c r="W102" s="169">
        <v>17.71</v>
      </c>
      <c r="X102" s="169">
        <v>19.23</v>
      </c>
      <c r="Y102" s="169">
        <v>30.030999999999999</v>
      </c>
      <c r="Z102" s="169">
        <v>35.151000000000003</v>
      </c>
      <c r="AA102" s="74">
        <v>102.122</v>
      </c>
      <c r="AB102" s="169">
        <v>30.451000000000001</v>
      </c>
      <c r="AC102" s="169">
        <v>18.341000000000001</v>
      </c>
      <c r="AD102" s="169">
        <v>19.177</v>
      </c>
      <c r="AE102" s="169">
        <v>21.844000000000001</v>
      </c>
      <c r="AF102" s="74">
        <v>89.813000000000002</v>
      </c>
      <c r="AG102" s="169">
        <v>27.683</v>
      </c>
      <c r="AH102" s="169">
        <v>31.135000000000002</v>
      </c>
      <c r="AI102" s="169">
        <v>28.904</v>
      </c>
      <c r="AK102" s="210">
        <v>19.177</v>
      </c>
      <c r="AL102" s="196">
        <f t="shared" si="47"/>
        <v>0.50722219325233353</v>
      </c>
      <c r="AM102" s="196"/>
      <c r="AN102" s="210">
        <v>31.135000000000002</v>
      </c>
      <c r="AO102" s="196">
        <f t="shared" si="48"/>
        <v>-7.1655692950056249E-2</v>
      </c>
      <c r="AP102" s="196"/>
      <c r="AQ102" s="210">
        <v>87.722000000000008</v>
      </c>
      <c r="AR102" s="196">
        <f t="shared" si="49"/>
        <v>0.29061778163574603</v>
      </c>
      <c r="AV102" s="146" t="b">
        <f t="shared" si="43"/>
        <v>0</v>
      </c>
      <c r="AW102" s="146" t="b">
        <f t="shared" si="44"/>
        <v>0</v>
      </c>
      <c r="AX102" s="146" t="b">
        <f t="shared" si="45"/>
        <v>0</v>
      </c>
      <c r="AY102" s="146" t="b">
        <f t="shared" si="46"/>
        <v>0</v>
      </c>
    </row>
    <row r="103" spans="1:51" ht="13">
      <c r="A103" s="26" t="s">
        <v>185</v>
      </c>
      <c r="B103" s="34" t="s">
        <v>58</v>
      </c>
      <c r="C103" s="113">
        <v>-10</v>
      </c>
      <c r="D103" s="113">
        <v>-7</v>
      </c>
      <c r="E103" s="113">
        <v>-14</v>
      </c>
      <c r="F103" s="113">
        <v>-9</v>
      </c>
      <c r="G103" s="118">
        <f t="shared" si="42"/>
        <v>-40</v>
      </c>
      <c r="H103" s="113">
        <v>-4.9039999999999999</v>
      </c>
      <c r="I103" s="113">
        <v>-3.6139999999999999</v>
      </c>
      <c r="J103" s="85">
        <v>-10.295999999999999</v>
      </c>
      <c r="K103" s="85">
        <v>-18.984000000000002</v>
      </c>
      <c r="L103" s="118">
        <v>-37.798000000000002</v>
      </c>
      <c r="M103" s="166">
        <v>-6.9020000000000001</v>
      </c>
      <c r="N103" s="166">
        <v>-9.7829999999999995</v>
      </c>
      <c r="O103" s="166">
        <v>2.4489999999999998</v>
      </c>
      <c r="P103" s="166">
        <v>2.8250000000000002</v>
      </c>
      <c r="Q103" s="118">
        <v>-11.411</v>
      </c>
      <c r="R103" s="166">
        <v>-5.319</v>
      </c>
      <c r="S103" s="166">
        <v>-12.502000000000001</v>
      </c>
      <c r="T103" s="166">
        <v>-6.5359999999999996</v>
      </c>
      <c r="U103" s="166">
        <v>0.50700000000000001</v>
      </c>
      <c r="V103" s="118">
        <v>-23.85</v>
      </c>
      <c r="W103" s="166">
        <v>-0.89500000000000002</v>
      </c>
      <c r="X103" s="166">
        <v>-3.8679999999999999</v>
      </c>
      <c r="Y103" s="166">
        <v>-2.214</v>
      </c>
      <c r="Z103" s="166">
        <v>-7.8890000000000002</v>
      </c>
      <c r="AA103" s="118">
        <v>-14.866</v>
      </c>
      <c r="AB103" s="166">
        <v>-1.409</v>
      </c>
      <c r="AC103" s="166">
        <v>2.601</v>
      </c>
      <c r="AD103" s="166">
        <v>-3.5960000000000001</v>
      </c>
      <c r="AE103" s="166">
        <v>-4.0720000000000001</v>
      </c>
      <c r="AF103" s="118">
        <v>-6.476</v>
      </c>
      <c r="AG103" s="166">
        <v>-4.8079999999999998</v>
      </c>
      <c r="AH103" s="166">
        <v>0.77276000000000011</v>
      </c>
      <c r="AI103" s="166">
        <v>-2.9279999999999999</v>
      </c>
      <c r="AK103" s="207">
        <v>-3.5960000000000001</v>
      </c>
      <c r="AL103" s="196">
        <f t="shared" si="47"/>
        <v>-0.18576195773081206</v>
      </c>
      <c r="AM103" s="199"/>
      <c r="AN103" s="207">
        <v>0.77276000000000011</v>
      </c>
      <c r="AO103" s="196" t="str">
        <f t="shared" si="48"/>
        <v>ns</v>
      </c>
      <c r="AP103" s="199"/>
      <c r="AQ103" s="207">
        <v>-6.9632399999999999</v>
      </c>
      <c r="AR103" s="196" t="str">
        <f t="shared" si="49"/>
        <v>x2.9</v>
      </c>
      <c r="AV103" s="146" t="b">
        <f t="shared" si="43"/>
        <v>0</v>
      </c>
      <c r="AW103" s="146" t="b">
        <f t="shared" si="44"/>
        <v>0</v>
      </c>
      <c r="AX103" s="146" t="b">
        <f t="shared" si="45"/>
        <v>0</v>
      </c>
      <c r="AY103" s="146" t="b">
        <f t="shared" si="46"/>
        <v>0</v>
      </c>
    </row>
    <row r="104" spans="1:51" ht="13">
      <c r="A104" s="26" t="s">
        <v>186</v>
      </c>
      <c r="B104" s="34" t="s">
        <v>60</v>
      </c>
      <c r="C104" s="113">
        <v>0</v>
      </c>
      <c r="D104" s="113">
        <v>0</v>
      </c>
      <c r="E104" s="113">
        <v>0</v>
      </c>
      <c r="F104" s="113">
        <v>0</v>
      </c>
      <c r="G104" s="118">
        <f t="shared" si="42"/>
        <v>0</v>
      </c>
      <c r="H104" s="113">
        <v>0</v>
      </c>
      <c r="I104" s="113">
        <v>0</v>
      </c>
      <c r="J104" s="85">
        <v>0</v>
      </c>
      <c r="K104" s="85">
        <v>-2E-3</v>
      </c>
      <c r="L104" s="118">
        <v>-2E-3</v>
      </c>
      <c r="M104" s="166">
        <v>0</v>
      </c>
      <c r="N104" s="166">
        <v>0</v>
      </c>
      <c r="O104" s="166">
        <v>0</v>
      </c>
      <c r="P104" s="166">
        <v>0</v>
      </c>
      <c r="Q104" s="118">
        <v>0</v>
      </c>
      <c r="R104" s="166">
        <v>0</v>
      </c>
      <c r="S104" s="166">
        <v>0</v>
      </c>
      <c r="T104" s="166">
        <v>0</v>
      </c>
      <c r="U104" s="166">
        <v>0</v>
      </c>
      <c r="V104" s="118">
        <v>0</v>
      </c>
      <c r="W104" s="166">
        <v>-4.0000000000000001E-3</v>
      </c>
      <c r="X104" s="166">
        <v>0</v>
      </c>
      <c r="Y104" s="166">
        <v>4.0000000000000001E-3</v>
      </c>
      <c r="Z104" s="166">
        <v>0</v>
      </c>
      <c r="AA104" s="118">
        <v>0</v>
      </c>
      <c r="AB104" s="166">
        <v>0</v>
      </c>
      <c r="AC104" s="166">
        <v>0</v>
      </c>
      <c r="AD104" s="166">
        <v>0</v>
      </c>
      <c r="AE104" s="166">
        <v>0</v>
      </c>
      <c r="AF104" s="118">
        <v>0</v>
      </c>
      <c r="AG104" s="166">
        <v>0</v>
      </c>
      <c r="AH104" s="166">
        <v>0</v>
      </c>
      <c r="AI104" s="166">
        <v>0.68500000000000005</v>
      </c>
      <c r="AK104" s="207">
        <v>0</v>
      </c>
      <c r="AL104" s="196" t="str">
        <f t="shared" si="47"/>
        <v>ns</v>
      </c>
      <c r="AM104" s="199"/>
      <c r="AN104" s="207">
        <v>0</v>
      </c>
      <c r="AO104" s="196" t="str">
        <f t="shared" si="48"/>
        <v>ns</v>
      </c>
      <c r="AP104" s="199"/>
      <c r="AQ104" s="207">
        <v>0.68499999999999961</v>
      </c>
      <c r="AR104" s="196" t="str">
        <f t="shared" si="49"/>
        <v>ns</v>
      </c>
      <c r="AV104" s="146" t="b">
        <f t="shared" si="43"/>
        <v>1</v>
      </c>
      <c r="AW104" s="146" t="b">
        <f t="shared" si="44"/>
        <v>1</v>
      </c>
      <c r="AX104" s="146" t="b">
        <f t="shared" si="45"/>
        <v>0</v>
      </c>
      <c r="AY104" s="146" t="b">
        <f t="shared" si="46"/>
        <v>0</v>
      </c>
    </row>
    <row r="105" spans="1:51" ht="13">
      <c r="A105" s="26" t="s">
        <v>187</v>
      </c>
      <c r="B105" s="33" t="s">
        <v>62</v>
      </c>
      <c r="C105" s="73">
        <v>30</v>
      </c>
      <c r="D105" s="73">
        <v>25</v>
      </c>
      <c r="E105" s="73">
        <v>28</v>
      </c>
      <c r="F105" s="73">
        <v>29</v>
      </c>
      <c r="G105" s="74">
        <f t="shared" si="42"/>
        <v>112</v>
      </c>
      <c r="H105" s="73">
        <v>23.297000000000001</v>
      </c>
      <c r="I105" s="73">
        <v>16.928000000000001</v>
      </c>
      <c r="J105" s="87">
        <v>47.33</v>
      </c>
      <c r="K105" s="87">
        <v>31.184000000000001</v>
      </c>
      <c r="L105" s="74">
        <v>118.739</v>
      </c>
      <c r="M105" s="169">
        <v>32.923999999999999</v>
      </c>
      <c r="N105" s="169">
        <v>33.58</v>
      </c>
      <c r="O105" s="169">
        <v>27.747</v>
      </c>
      <c r="P105" s="169">
        <v>17.454999999999998</v>
      </c>
      <c r="Q105" s="74">
        <v>111.706</v>
      </c>
      <c r="R105" s="169">
        <v>25.571000000000002</v>
      </c>
      <c r="S105" s="169">
        <v>19.321000000000002</v>
      </c>
      <c r="T105" s="169">
        <v>18.613</v>
      </c>
      <c r="U105" s="169">
        <v>4.4790000000000001</v>
      </c>
      <c r="V105" s="74">
        <v>67.983999999999995</v>
      </c>
      <c r="W105" s="169">
        <v>16.811</v>
      </c>
      <c r="X105" s="169">
        <v>15.362</v>
      </c>
      <c r="Y105" s="169">
        <v>27.821000000000002</v>
      </c>
      <c r="Z105" s="169">
        <v>27.262</v>
      </c>
      <c r="AA105" s="74">
        <v>87.256</v>
      </c>
      <c r="AB105" s="169">
        <v>29.042000000000002</v>
      </c>
      <c r="AC105" s="169">
        <v>20.942</v>
      </c>
      <c r="AD105" s="169">
        <v>15.581</v>
      </c>
      <c r="AE105" s="169">
        <v>17.771999999999998</v>
      </c>
      <c r="AF105" s="74">
        <v>83.336999999999989</v>
      </c>
      <c r="AG105" s="169">
        <v>22.875</v>
      </c>
      <c r="AH105" s="169">
        <v>31.90776</v>
      </c>
      <c r="AI105" s="169">
        <v>26.661000000000001</v>
      </c>
      <c r="AK105" s="210">
        <v>15.581</v>
      </c>
      <c r="AL105" s="196">
        <f t="shared" si="47"/>
        <v>0.71112252101919027</v>
      </c>
      <c r="AM105" s="196"/>
      <c r="AN105" s="210">
        <v>31.90776</v>
      </c>
      <c r="AO105" s="196">
        <f t="shared" si="48"/>
        <v>-0.16443523456362963</v>
      </c>
      <c r="AP105" s="196"/>
      <c r="AQ105" s="210">
        <v>81.443759999999997</v>
      </c>
      <c r="AR105" s="196">
        <f t="shared" si="49"/>
        <v>0.24218348204072293</v>
      </c>
      <c r="AV105" s="146" t="b">
        <f t="shared" si="43"/>
        <v>0</v>
      </c>
      <c r="AW105" s="146" t="b">
        <f t="shared" si="44"/>
        <v>0</v>
      </c>
      <c r="AX105" s="146" t="b">
        <f t="shared" si="45"/>
        <v>0</v>
      </c>
      <c r="AY105" s="146" t="b">
        <f t="shared" si="46"/>
        <v>0</v>
      </c>
    </row>
    <row r="106" spans="1:51" ht="13">
      <c r="A106" s="26" t="s">
        <v>188</v>
      </c>
      <c r="B106" s="34" t="s">
        <v>64</v>
      </c>
      <c r="C106" s="113">
        <v>-5</v>
      </c>
      <c r="D106" s="113">
        <v>4</v>
      </c>
      <c r="E106" s="113">
        <v>4</v>
      </c>
      <c r="F106" s="113">
        <v>4</v>
      </c>
      <c r="G106" s="118">
        <f t="shared" si="42"/>
        <v>7</v>
      </c>
      <c r="H106" s="113">
        <v>-3.6190000000000002</v>
      </c>
      <c r="I106" s="113">
        <v>-3.4430000000000001</v>
      </c>
      <c r="J106" s="113">
        <v>-4.4180000000000001</v>
      </c>
      <c r="K106" s="113">
        <v>-4.6660000000000004</v>
      </c>
      <c r="L106" s="118">
        <v>-16.146000000000001</v>
      </c>
      <c r="M106" s="166">
        <v>-4.1219999999999999</v>
      </c>
      <c r="N106" s="166">
        <v>-4.3360000000000003</v>
      </c>
      <c r="O106" s="166">
        <v>-4.0350000000000001</v>
      </c>
      <c r="P106" s="166">
        <v>-0.81799999999999995</v>
      </c>
      <c r="Q106" s="118">
        <v>-13.311</v>
      </c>
      <c r="R106" s="166">
        <v>-3.6019999999999999</v>
      </c>
      <c r="S106" s="166">
        <v>-2.4580000000000002</v>
      </c>
      <c r="T106" s="166">
        <v>-2.6070000000000002</v>
      </c>
      <c r="U106" s="166">
        <v>-0.53400000000000003</v>
      </c>
      <c r="V106" s="118">
        <v>-9.2010000000000005</v>
      </c>
      <c r="W106" s="166">
        <v>-2.9089999999999998</v>
      </c>
      <c r="X106" s="166">
        <v>-2.2959999999999998</v>
      </c>
      <c r="Y106" s="166">
        <v>-9.907</v>
      </c>
      <c r="Z106" s="166">
        <v>-5.774</v>
      </c>
      <c r="AA106" s="118">
        <v>-20.885999999999999</v>
      </c>
      <c r="AB106" s="166">
        <v>-3.7530000000000001</v>
      </c>
      <c r="AC106" s="166">
        <v>-2.2989999999999999</v>
      </c>
      <c r="AD106" s="166">
        <v>-3.081</v>
      </c>
      <c r="AE106" s="166">
        <v>-2.2869999999999999</v>
      </c>
      <c r="AF106" s="118">
        <v>-11.420000000000002</v>
      </c>
      <c r="AG106" s="166">
        <v>-2.95171012</v>
      </c>
      <c r="AH106" s="166">
        <v>-3.7496776679999999</v>
      </c>
      <c r="AI106" s="166">
        <v>-3.1930000000000001</v>
      </c>
      <c r="AK106" s="207">
        <v>-3.081</v>
      </c>
      <c r="AL106" s="196">
        <f t="shared" si="47"/>
        <v>3.6351833820188251E-2</v>
      </c>
      <c r="AM106" s="199"/>
      <c r="AN106" s="207">
        <v>-3.7496776679999999</v>
      </c>
      <c r="AO106" s="196">
        <f t="shared" si="48"/>
        <v>-0.14846013905427768</v>
      </c>
      <c r="AP106" s="199"/>
      <c r="AQ106" s="207">
        <v>-9.8943877880000013</v>
      </c>
      <c r="AR106" s="196">
        <f t="shared" si="49"/>
        <v>8.3366669002518545E-2</v>
      </c>
      <c r="AV106" s="146" t="b">
        <f t="shared" si="43"/>
        <v>0</v>
      </c>
      <c r="AW106" s="146" t="b">
        <f t="shared" si="44"/>
        <v>0</v>
      </c>
      <c r="AX106" s="146" t="b">
        <f t="shared" si="45"/>
        <v>0</v>
      </c>
      <c r="AY106" s="146" t="b">
        <f t="shared" si="46"/>
        <v>0</v>
      </c>
    </row>
    <row r="107" spans="1:51" ht="13">
      <c r="A107" s="26" t="s">
        <v>189</v>
      </c>
      <c r="B107" s="41" t="s">
        <v>66</v>
      </c>
      <c r="C107" s="74">
        <v>25</v>
      </c>
      <c r="D107" s="74">
        <v>21</v>
      </c>
      <c r="E107" s="74">
        <v>24</v>
      </c>
      <c r="F107" s="74">
        <v>25</v>
      </c>
      <c r="G107" s="74">
        <f t="shared" si="42"/>
        <v>95</v>
      </c>
      <c r="H107" s="74">
        <v>19.678000000000001</v>
      </c>
      <c r="I107" s="74">
        <v>13.484999999999999</v>
      </c>
      <c r="J107" s="88">
        <v>42.911999999999999</v>
      </c>
      <c r="K107" s="88">
        <v>26.518000000000001</v>
      </c>
      <c r="L107" s="74">
        <v>102.593</v>
      </c>
      <c r="M107" s="170">
        <v>28.802</v>
      </c>
      <c r="N107" s="170">
        <v>29.244</v>
      </c>
      <c r="O107" s="170">
        <v>23.712</v>
      </c>
      <c r="P107" s="170">
        <v>16.637</v>
      </c>
      <c r="Q107" s="74">
        <v>98.394999999999996</v>
      </c>
      <c r="R107" s="170">
        <v>21.969000000000001</v>
      </c>
      <c r="S107" s="170">
        <v>16.863</v>
      </c>
      <c r="T107" s="170">
        <v>16.006</v>
      </c>
      <c r="U107" s="170">
        <v>3.9449999999999998</v>
      </c>
      <c r="V107" s="74">
        <v>58.783000000000001</v>
      </c>
      <c r="W107" s="170">
        <v>13.901999999999999</v>
      </c>
      <c r="X107" s="170">
        <v>13.066000000000001</v>
      </c>
      <c r="Y107" s="170">
        <v>17.914000000000001</v>
      </c>
      <c r="Z107" s="170">
        <v>21.488</v>
      </c>
      <c r="AA107" s="74">
        <v>66.37</v>
      </c>
      <c r="AB107" s="170">
        <v>25.289000000000001</v>
      </c>
      <c r="AC107" s="170">
        <v>18.643000000000001</v>
      </c>
      <c r="AD107" s="170">
        <v>12.5</v>
      </c>
      <c r="AE107" s="170">
        <v>15.484999999999998</v>
      </c>
      <c r="AF107" s="74">
        <v>71.917000000000002</v>
      </c>
      <c r="AG107" s="170">
        <v>19.923289879999999</v>
      </c>
      <c r="AH107" s="170">
        <v>28.158082332000003</v>
      </c>
      <c r="AI107" s="170">
        <v>23.468</v>
      </c>
      <c r="AK107" s="210">
        <v>12.5</v>
      </c>
      <c r="AL107" s="196">
        <f t="shared" si="47"/>
        <v>0.87744</v>
      </c>
      <c r="AM107" s="196"/>
      <c r="AN107" s="210">
        <v>28.158082332000003</v>
      </c>
      <c r="AO107" s="196">
        <f t="shared" si="48"/>
        <v>-0.16656256192098706</v>
      </c>
      <c r="AP107" s="196"/>
      <c r="AQ107" s="210">
        <v>71.549372211999994</v>
      </c>
      <c r="AR107" s="196">
        <f t="shared" si="49"/>
        <v>0.26788652204423014</v>
      </c>
      <c r="AV107" s="146" t="b">
        <f t="shared" si="43"/>
        <v>0</v>
      </c>
      <c r="AW107" s="146" t="b">
        <f t="shared" si="44"/>
        <v>0</v>
      </c>
      <c r="AX107" s="146" t="b">
        <f t="shared" si="45"/>
        <v>0</v>
      </c>
      <c r="AY107" s="146" t="b">
        <f t="shared" si="46"/>
        <v>0</v>
      </c>
    </row>
    <row r="108" spans="1:51" ht="13">
      <c r="A108" s="26"/>
      <c r="M108" s="156"/>
      <c r="N108" s="156"/>
      <c r="AL108" s="196" t="str">
        <f t="shared" si="47"/>
        <v>ns</v>
      </c>
      <c r="AM108" s="205"/>
      <c r="AO108" s="196" t="str">
        <f t="shared" si="48"/>
        <v>ns</v>
      </c>
      <c r="AP108" s="205"/>
      <c r="AR108" s="196" t="str">
        <f t="shared" si="49"/>
        <v>ns</v>
      </c>
    </row>
    <row r="109" spans="1:51" ht="13">
      <c r="A109" s="26"/>
      <c r="E109" s="119"/>
      <c r="F109" s="119"/>
      <c r="G109" s="119"/>
      <c r="H109" s="119"/>
      <c r="I109" s="119"/>
      <c r="J109" s="119"/>
      <c r="K109" s="119"/>
      <c r="L109" s="119"/>
      <c r="M109" s="172"/>
      <c r="N109" s="172"/>
      <c r="O109" s="172"/>
      <c r="P109" s="172"/>
      <c r="Q109" s="119"/>
      <c r="R109" s="172"/>
      <c r="S109" s="172"/>
      <c r="T109" s="172"/>
      <c r="U109" s="172"/>
      <c r="V109" s="119"/>
      <c r="W109" s="172"/>
      <c r="X109" s="172"/>
      <c r="Y109" s="172"/>
      <c r="Z109" s="172"/>
      <c r="AA109" s="172"/>
      <c r="AB109" s="172"/>
      <c r="AC109" s="172"/>
      <c r="AD109" s="172"/>
      <c r="AE109" s="172"/>
      <c r="AF109" s="172"/>
      <c r="AG109" s="172"/>
      <c r="AH109" s="172"/>
      <c r="AI109" s="172"/>
      <c r="AK109" s="211"/>
      <c r="AL109" s="205"/>
      <c r="AM109" s="205"/>
      <c r="AN109" s="211"/>
      <c r="AO109" s="205"/>
      <c r="AP109" s="205"/>
      <c r="AQ109" s="211"/>
      <c r="AR109" s="205"/>
    </row>
    <row r="110" spans="1:51" ht="16" thickBot="1">
      <c r="A110" s="26"/>
      <c r="B110" s="29" t="s">
        <v>190</v>
      </c>
      <c r="C110" s="102"/>
      <c r="D110" s="102"/>
      <c r="E110" s="102"/>
      <c r="F110" s="102"/>
      <c r="G110" s="102"/>
      <c r="H110" s="102"/>
      <c r="I110" s="102"/>
      <c r="J110" s="102"/>
      <c r="K110" s="102"/>
      <c r="L110" s="102"/>
      <c r="M110" s="158"/>
      <c r="N110" s="158"/>
      <c r="O110" s="158"/>
      <c r="P110" s="158"/>
      <c r="Q110" s="102"/>
      <c r="R110" s="158"/>
      <c r="S110" s="158"/>
      <c r="T110" s="158"/>
      <c r="U110" s="158"/>
      <c r="V110" s="102"/>
      <c r="W110" s="158"/>
      <c r="X110" s="158"/>
      <c r="Y110" s="158"/>
      <c r="Z110" s="158"/>
      <c r="AA110" s="158"/>
      <c r="AB110" s="158"/>
      <c r="AC110" s="158"/>
      <c r="AD110" s="158"/>
      <c r="AE110" s="158"/>
      <c r="AF110" s="158"/>
      <c r="AG110" s="158"/>
      <c r="AH110" s="158"/>
      <c r="AI110" s="158"/>
      <c r="AK110" s="159"/>
      <c r="AL110" s="160"/>
      <c r="AM110" s="160"/>
      <c r="AN110" s="159"/>
      <c r="AO110" s="160"/>
      <c r="AP110" s="160"/>
      <c r="AQ110" s="159"/>
      <c r="AR110" s="160"/>
    </row>
    <row r="111" spans="1:51" ht="13">
      <c r="A111" s="26"/>
      <c r="M111" s="156"/>
      <c r="N111" s="156"/>
      <c r="AL111" s="143"/>
      <c r="AM111" s="143"/>
      <c r="AO111" s="143"/>
      <c r="AP111" s="143"/>
      <c r="AR111" s="143"/>
    </row>
    <row r="112" spans="1:51" ht="26">
      <c r="A112" s="26"/>
      <c r="B112" s="30" t="s">
        <v>36</v>
      </c>
      <c r="C112" s="70" t="str">
        <f t="shared" ref="C112:AI112" si="50">C$14</f>
        <v>Q1-15
Underlying</v>
      </c>
      <c r="D112" s="70" t="str">
        <f t="shared" si="50"/>
        <v>Q2-15
Underlying</v>
      </c>
      <c r="E112" s="70" t="str">
        <f t="shared" si="50"/>
        <v>Q3-15
Underlying</v>
      </c>
      <c r="F112" s="70" t="str">
        <f t="shared" si="50"/>
        <v>Q4-15
Underlying</v>
      </c>
      <c r="G112" s="70" t="str">
        <f t="shared" si="50"/>
        <v>FY-2015
Underlying</v>
      </c>
      <c r="H112" s="70" t="str">
        <f t="shared" si="50"/>
        <v>Q1-16
Underlying</v>
      </c>
      <c r="I112" s="70" t="str">
        <f t="shared" si="50"/>
        <v>Q2-16
Underlying</v>
      </c>
      <c r="J112" s="70" t="str">
        <f t="shared" si="50"/>
        <v>Q3-16
Underlying</v>
      </c>
      <c r="K112" s="70" t="str">
        <f t="shared" si="50"/>
        <v>Q4-16
Underlying</v>
      </c>
      <c r="L112" s="70" t="str">
        <f t="shared" si="50"/>
        <v>FY-2016
Underlying</v>
      </c>
      <c r="M112" s="69" t="str">
        <f t="shared" si="50"/>
        <v>Q1-17
Underlying</v>
      </c>
      <c r="N112" s="69" t="str">
        <f t="shared" si="50"/>
        <v>Q2-17
Underlying</v>
      </c>
      <c r="O112" s="69" t="str">
        <f t="shared" si="50"/>
        <v>Q3-17
Underlying</v>
      </c>
      <c r="P112" s="69" t="str">
        <f t="shared" si="50"/>
        <v>Q4-17
Underlying</v>
      </c>
      <c r="Q112" s="70" t="str">
        <f t="shared" si="50"/>
        <v>FY-2017
Underlying</v>
      </c>
      <c r="R112" s="69" t="str">
        <f t="shared" si="50"/>
        <v>Q1-18
Underlying</v>
      </c>
      <c r="S112" s="69" t="str">
        <f t="shared" si="50"/>
        <v>Q2-18
Underlying</v>
      </c>
      <c r="T112" s="69" t="str">
        <f t="shared" si="50"/>
        <v>Q3-18
Underlying</v>
      </c>
      <c r="U112" s="69" t="str">
        <f t="shared" si="50"/>
        <v>Q4-18
Underlying</v>
      </c>
      <c r="V112" s="70" t="str">
        <f t="shared" si="50"/>
        <v>FY-2018
Underlying</v>
      </c>
      <c r="W112" s="69" t="str">
        <f t="shared" si="50"/>
        <v>Q1-19
Underlying</v>
      </c>
      <c r="X112" s="69" t="str">
        <f t="shared" si="50"/>
        <v>Q2-19
Underlying</v>
      </c>
      <c r="Y112" s="69" t="str">
        <f t="shared" si="50"/>
        <v>Q3-19
Underlying</v>
      </c>
      <c r="Z112" s="69" t="str">
        <f t="shared" si="50"/>
        <v>Q4-19
Underlying</v>
      </c>
      <c r="AA112" s="69" t="str">
        <f t="shared" si="50"/>
        <v>FY-2019
Underlying</v>
      </c>
      <c r="AB112" s="69" t="str">
        <f t="shared" si="50"/>
        <v>Q1-20
Underlying</v>
      </c>
      <c r="AC112" s="69" t="str">
        <f t="shared" si="50"/>
        <v>Q2-20
Underlying</v>
      </c>
      <c r="AD112" s="69" t="str">
        <f t="shared" si="50"/>
        <v>Q3-20
Underlying</v>
      </c>
      <c r="AE112" s="69" t="str">
        <f t="shared" si="50"/>
        <v>Q4-20
Underlying</v>
      </c>
      <c r="AF112" s="69" t="str">
        <f t="shared" si="50"/>
        <v>FY-2020
Underlying</v>
      </c>
      <c r="AG112" s="69" t="str">
        <f t="shared" si="50"/>
        <v>Q1-21
Underlying</v>
      </c>
      <c r="AH112" s="69" t="str">
        <f t="shared" si="50"/>
        <v>Q2-21
Underlying</v>
      </c>
      <c r="AI112" s="69" t="str">
        <f t="shared" si="50"/>
        <v>Q3-21
Underlying</v>
      </c>
      <c r="AK112" s="162" t="str">
        <f t="shared" ref="AK112" si="51">AK$14</f>
        <v>Q3-20
Underlying</v>
      </c>
      <c r="AL112" s="163" t="str">
        <f>AL$14</f>
        <v>Q3/Q3</v>
      </c>
      <c r="AM112" s="163"/>
      <c r="AN112" s="162" t="str">
        <f>AN$14</f>
        <v>Q2-21
Underlying</v>
      </c>
      <c r="AO112" s="163" t="str">
        <f>AO$14</f>
        <v>Q3/Q2</v>
      </c>
      <c r="AP112" s="163"/>
      <c r="AQ112" s="162" t="str">
        <f>AQ$14</f>
        <v>9M-21
Underlying</v>
      </c>
      <c r="AR112" s="163" t="str">
        <f>AR$14</f>
        <v>9M/9M</v>
      </c>
    </row>
    <row r="113" spans="1:52" ht="13">
      <c r="A113" s="26"/>
      <c r="B113" s="31"/>
      <c r="M113" s="156"/>
      <c r="N113" s="156"/>
      <c r="AL113" s="205"/>
      <c r="AM113" s="205"/>
      <c r="AO113" s="205"/>
      <c r="AP113" s="205"/>
      <c r="AR113" s="205"/>
    </row>
    <row r="114" spans="1:52" ht="13">
      <c r="A114" s="120" t="s">
        <v>191</v>
      </c>
      <c r="B114" s="44" t="s">
        <v>38</v>
      </c>
      <c r="C114" s="121">
        <v>922</v>
      </c>
      <c r="D114" s="121">
        <v>944</v>
      </c>
      <c r="E114" s="121">
        <v>891</v>
      </c>
      <c r="F114" s="121">
        <v>874</v>
      </c>
      <c r="G114" s="90">
        <f t="shared" ref="G114:G128" si="52">SUM(C114:F114)</f>
        <v>3631</v>
      </c>
      <c r="H114" s="121">
        <v>835.37300000000005</v>
      </c>
      <c r="I114" s="121">
        <v>848.60799999999995</v>
      </c>
      <c r="J114" s="121">
        <v>870.30200000000002</v>
      </c>
      <c r="K114" s="173">
        <v>880.30899999999997</v>
      </c>
      <c r="L114" s="90">
        <v>3434.5920000000001</v>
      </c>
      <c r="M114" s="174">
        <v>903.65899999999999</v>
      </c>
      <c r="N114" s="174">
        <v>857.31700000000001</v>
      </c>
      <c r="O114" s="174">
        <v>840.64200000000005</v>
      </c>
      <c r="P114" s="174">
        <v>845.77700000000004</v>
      </c>
      <c r="Q114" s="90">
        <v>3447.395</v>
      </c>
      <c r="R114" s="174">
        <v>858.03599999999994</v>
      </c>
      <c r="S114" s="174">
        <v>875.48299999999995</v>
      </c>
      <c r="T114" s="174">
        <v>860.17700000000002</v>
      </c>
      <c r="U114" s="174">
        <v>840.61</v>
      </c>
      <c r="V114" s="90">
        <v>3434.3059999999996</v>
      </c>
      <c r="W114" s="174">
        <v>869.42600000000004</v>
      </c>
      <c r="X114" s="174">
        <v>888.63400000000001</v>
      </c>
      <c r="Y114" s="174">
        <v>866.59299999999996</v>
      </c>
      <c r="Z114" s="169">
        <v>863.47792099999992</v>
      </c>
      <c r="AA114" s="90">
        <v>3488.1309209999999</v>
      </c>
      <c r="AB114" s="169">
        <v>888.60400000000004</v>
      </c>
      <c r="AC114" s="169">
        <v>856.94747999999993</v>
      </c>
      <c r="AD114" s="169">
        <v>889.06200000000001</v>
      </c>
      <c r="AE114" s="169">
        <v>902.35752000000002</v>
      </c>
      <c r="AF114" s="90">
        <v>3536.971</v>
      </c>
      <c r="AG114" s="169">
        <v>905.15848799999992</v>
      </c>
      <c r="AH114" s="169">
        <v>927.21970899999997</v>
      </c>
      <c r="AI114" s="169">
        <v>934.41700000000003</v>
      </c>
      <c r="AJ114" s="240"/>
      <c r="AK114" s="212">
        <v>889.06200000000001</v>
      </c>
      <c r="AL114" s="196">
        <f>IF(ISERROR($AI114/AK114),"ns",IF($AI114/AK114&gt;200%,"x"&amp;(ROUND($AI114/AK114,1)),IF($AI114/AK114&lt;0,"ns",$AI114/AK114-1)))</f>
        <v>5.1014439937822065E-2</v>
      </c>
      <c r="AM114" s="213"/>
      <c r="AN114" s="212">
        <v>927.21970899999997</v>
      </c>
      <c r="AO114" s="196">
        <f>IF(ISERROR($AI114/AN114),"ns",IF($AI114/AN114&gt;200%,"x"&amp;(ROUND($AI114/AN114,1)),IF($AI114/AN114&lt;0,"ns",$AI114/AN114-1)))</f>
        <v>7.7622282293399181E-3</v>
      </c>
      <c r="AP114" s="213"/>
      <c r="AQ114" s="212">
        <v>2766.7951969999999</v>
      </c>
      <c r="AR114" s="196">
        <f>IF(ISERROR($AQ114/(AB114+AC114+AD114)),"ns",IF($AQ114/(AB114+AC114+AD114)&gt;200%,"x"&amp;(ROUND($AQ114/(AB114+AC114+AD114),1)),IF($AQ114/(AB114+AC114+AD114)&lt;0,"ns",$AQ114/(AB114+AC114+AD114)-1)))</f>
        <v>5.017119892668287E-2</v>
      </c>
      <c r="AS114" s="214"/>
      <c r="AT114" s="214"/>
      <c r="AU114" s="214"/>
      <c r="AV114" s="214" t="b">
        <f t="shared" ref="AV114:AV129" si="53">AK114=AC114</f>
        <v>0</v>
      </c>
      <c r="AW114" s="214" t="b">
        <f t="shared" ref="AW114:AW129" si="54">AN114=AG114</f>
        <v>0</v>
      </c>
      <c r="AX114" s="214" t="b">
        <f t="shared" ref="AX114:AX129" si="55">ROUND(AQ114,2)=ROUND((AG114+AH114),2)</f>
        <v>0</v>
      </c>
      <c r="AY114" s="214" t="b">
        <f t="shared" ref="AY114:AY129" si="56">ROUND(AQ114,2)=ROUND((AG:AG+AH:AH),2)</f>
        <v>0</v>
      </c>
      <c r="AZ114" s="214"/>
    </row>
    <row r="115" spans="1:52" ht="13">
      <c r="A115" s="122" t="s">
        <v>192</v>
      </c>
      <c r="B115" s="46" t="s">
        <v>70</v>
      </c>
      <c r="C115" s="123">
        <v>0</v>
      </c>
      <c r="D115" s="123">
        <v>9</v>
      </c>
      <c r="E115" s="123">
        <v>4</v>
      </c>
      <c r="F115" s="123">
        <v>-3</v>
      </c>
      <c r="G115" s="91">
        <f>SUM(C115:F115)</f>
        <v>10</v>
      </c>
      <c r="H115" s="123">
        <v>0</v>
      </c>
      <c r="I115" s="123">
        <v>0</v>
      </c>
      <c r="J115" s="123">
        <v>0</v>
      </c>
      <c r="K115" s="175">
        <v>0</v>
      </c>
      <c r="L115" s="91">
        <v>0</v>
      </c>
      <c r="M115" s="176">
        <v>0</v>
      </c>
      <c r="N115" s="176">
        <v>0</v>
      </c>
      <c r="O115" s="176">
        <v>0</v>
      </c>
      <c r="P115" s="176">
        <v>0</v>
      </c>
      <c r="Q115" s="91">
        <v>0</v>
      </c>
      <c r="R115" s="176">
        <v>0</v>
      </c>
      <c r="S115" s="176">
        <v>0</v>
      </c>
      <c r="T115" s="176">
        <v>0</v>
      </c>
      <c r="U115" s="176">
        <v>0</v>
      </c>
      <c r="V115" s="91">
        <v>0</v>
      </c>
      <c r="W115" s="176">
        <v>0</v>
      </c>
      <c r="X115" s="176">
        <v>0</v>
      </c>
      <c r="Y115" s="176">
        <v>0</v>
      </c>
      <c r="Z115" s="176">
        <v>0</v>
      </c>
      <c r="AA115" s="91">
        <v>0</v>
      </c>
      <c r="AB115" s="176">
        <v>0</v>
      </c>
      <c r="AC115" s="176">
        <v>0</v>
      </c>
      <c r="AD115" s="176">
        <v>0</v>
      </c>
      <c r="AE115" s="176">
        <v>0</v>
      </c>
      <c r="AF115" s="91">
        <v>0</v>
      </c>
      <c r="AG115" s="176">
        <v>0</v>
      </c>
      <c r="AH115" s="176">
        <v>0</v>
      </c>
      <c r="AI115" s="176">
        <v>0</v>
      </c>
      <c r="AJ115" s="241"/>
      <c r="AK115" s="215">
        <v>0</v>
      </c>
      <c r="AL115" s="196" t="str">
        <f t="shared" ref="AL115:AL129" si="57">IF(ISERROR($AI115/AK115),"ns",IF($AI115/AK115&gt;200%,"x"&amp;(ROUND($AI115/AK115,1)),IF($AI115/AK115&lt;0,"ns",$AI115/AK115-1)))</f>
        <v>ns</v>
      </c>
      <c r="AM115" s="216"/>
      <c r="AN115" s="215">
        <v>0</v>
      </c>
      <c r="AO115" s="196" t="str">
        <f t="shared" ref="AO115:AO129" si="58">IF(ISERROR($AI115/AN115),"ns",IF($AI115/AN115&gt;200%,"x"&amp;(ROUND($AI115/AN115,1)),IF($AI115/AN115&lt;0,"ns",$AI115/AN115-1)))</f>
        <v>ns</v>
      </c>
      <c r="AP115" s="216"/>
      <c r="AQ115" s="215">
        <v>0</v>
      </c>
      <c r="AR115" s="196" t="str">
        <f t="shared" ref="AR115:AR128" si="59">IF(ISERROR($AQ115/(AB115+AC115+AD115)),"ns",IF($AQ115/(AB115+AC115+AD115)&gt;200%,"x"&amp;(ROUND($AQ115/(AB115+AC115+AD115),1)),IF($AQ115/(AB115+AC115+AD115)&lt;0,"ns",$AQ115/(AB115+AC115+AD115)-1)))</f>
        <v>ns</v>
      </c>
      <c r="AS115" s="214"/>
      <c r="AT115" s="214"/>
      <c r="AU115" s="214"/>
      <c r="AV115" s="214" t="b">
        <f t="shared" si="53"/>
        <v>1</v>
      </c>
      <c r="AW115" s="214" t="b">
        <f t="shared" si="54"/>
        <v>1</v>
      </c>
      <c r="AX115" s="214" t="b">
        <f t="shared" si="55"/>
        <v>1</v>
      </c>
      <c r="AY115" s="214" t="b">
        <f t="shared" si="56"/>
        <v>1</v>
      </c>
      <c r="AZ115" s="214"/>
    </row>
    <row r="116" spans="1:52" ht="13">
      <c r="A116" s="26" t="s">
        <v>193</v>
      </c>
      <c r="B116" s="34" t="s">
        <v>40</v>
      </c>
      <c r="C116" s="113">
        <v>-664</v>
      </c>
      <c r="D116" s="113">
        <v>-638</v>
      </c>
      <c r="E116" s="113">
        <v>-634</v>
      </c>
      <c r="F116" s="113">
        <v>-625</v>
      </c>
      <c r="G116" s="118">
        <f t="shared" si="52"/>
        <v>-2561</v>
      </c>
      <c r="H116" s="107">
        <v>-670.28300000000002</v>
      </c>
      <c r="I116" s="107">
        <v>-624.80399999999997</v>
      </c>
      <c r="J116" s="107">
        <v>-599.53599999999994</v>
      </c>
      <c r="K116" s="107">
        <v>-603.59</v>
      </c>
      <c r="L116" s="108">
        <v>-2498.2130000000002</v>
      </c>
      <c r="M116" s="107">
        <v>-643.96699999999998</v>
      </c>
      <c r="N116" s="107">
        <v>-590.02599999999995</v>
      </c>
      <c r="O116" s="107">
        <v>-595.30100000000004</v>
      </c>
      <c r="P116" s="107">
        <v>-612.62900000000002</v>
      </c>
      <c r="Q116" s="108">
        <v>-2441.9229999999998</v>
      </c>
      <c r="R116" s="107">
        <v>-638.62099999999998</v>
      </c>
      <c r="S116" s="107">
        <v>-577.74599999999998</v>
      </c>
      <c r="T116" s="107">
        <v>-577.81500000000005</v>
      </c>
      <c r="U116" s="107">
        <v>-596.50800000000004</v>
      </c>
      <c r="V116" s="108">
        <v>-2390.69</v>
      </c>
      <c r="W116" s="107">
        <v>-623.53300000000002</v>
      </c>
      <c r="X116" s="107">
        <v>-573.73199999999997</v>
      </c>
      <c r="Y116" s="107">
        <v>-576.39</v>
      </c>
      <c r="Z116" s="107">
        <v>-597.67399999999998</v>
      </c>
      <c r="AA116" s="108">
        <v>-2371.3290000000002</v>
      </c>
      <c r="AB116" s="107">
        <v>-619.54399999999998</v>
      </c>
      <c r="AC116" s="107">
        <v>-550.66300000000001</v>
      </c>
      <c r="AD116" s="107">
        <v>-549.61800000000005</v>
      </c>
      <c r="AE116" s="107">
        <v>-598.82500000000005</v>
      </c>
      <c r="AF116" s="108">
        <v>-2318.65</v>
      </c>
      <c r="AG116" s="107">
        <v>-632.71199999999999</v>
      </c>
      <c r="AH116" s="107">
        <v>-555.77200000000005</v>
      </c>
      <c r="AI116" s="107">
        <v>-566.09500000000003</v>
      </c>
      <c r="AK116" s="207">
        <v>-549.61800000000005</v>
      </c>
      <c r="AL116" s="196">
        <f t="shared" si="57"/>
        <v>2.9979003598863185E-2</v>
      </c>
      <c r="AM116" s="199"/>
      <c r="AN116" s="207">
        <v>-555.77200000000005</v>
      </c>
      <c r="AO116" s="196">
        <f t="shared" si="58"/>
        <v>1.8574163505898023E-2</v>
      </c>
      <c r="AP116" s="199"/>
      <c r="AQ116" s="207">
        <v>-1754.579</v>
      </c>
      <c r="AR116" s="196">
        <f t="shared" si="59"/>
        <v>2.0207869986772042E-2</v>
      </c>
      <c r="AV116" s="146" t="b">
        <f t="shared" si="53"/>
        <v>0</v>
      </c>
      <c r="AW116" s="146" t="b">
        <f t="shared" si="54"/>
        <v>0</v>
      </c>
      <c r="AX116" s="146" t="b">
        <f t="shared" si="55"/>
        <v>0</v>
      </c>
      <c r="AY116" s="146" t="b">
        <f t="shared" si="56"/>
        <v>0</v>
      </c>
    </row>
    <row r="117" spans="1:52" ht="13">
      <c r="A117" s="109" t="s">
        <v>194</v>
      </c>
      <c r="B117" s="36" t="s">
        <v>42</v>
      </c>
      <c r="C117" s="110"/>
      <c r="D117" s="110"/>
      <c r="E117" s="110"/>
      <c r="F117" s="111"/>
      <c r="G117" s="112"/>
      <c r="H117" s="111">
        <v>-15.9</v>
      </c>
      <c r="I117" s="111">
        <v>-3.0299999999999994</v>
      </c>
      <c r="J117" s="111">
        <v>0</v>
      </c>
      <c r="K117" s="111">
        <v>0</v>
      </c>
      <c r="L117" s="112">
        <v>-18.93</v>
      </c>
      <c r="M117" s="111">
        <v>-16.13</v>
      </c>
      <c r="N117" s="111">
        <v>1.2999999999999989</v>
      </c>
      <c r="O117" s="111">
        <v>0</v>
      </c>
      <c r="P117" s="111">
        <v>0</v>
      </c>
      <c r="Q117" s="112">
        <v>-14.83</v>
      </c>
      <c r="R117" s="111">
        <v>-25.905957645205302</v>
      </c>
      <c r="S117" s="111">
        <v>-1.93668040084813</v>
      </c>
      <c r="T117" s="111">
        <v>0</v>
      </c>
      <c r="U117" s="111">
        <v>0</v>
      </c>
      <c r="V117" s="112">
        <v>-27.84263804605343</v>
      </c>
      <c r="W117" s="111">
        <v>-30.4</v>
      </c>
      <c r="X117" s="111">
        <v>-1.1170000000000009</v>
      </c>
      <c r="Y117" s="111">
        <v>0</v>
      </c>
      <c r="Z117" s="111">
        <v>1.0199999999827014E-4</v>
      </c>
      <c r="AA117" s="112">
        <v>-31.516898000000001</v>
      </c>
      <c r="AB117" s="111">
        <v>-34.64</v>
      </c>
      <c r="AC117" s="111">
        <v>-7.0899999999999963</v>
      </c>
      <c r="AD117" s="111">
        <v>0</v>
      </c>
      <c r="AE117" s="111">
        <v>0</v>
      </c>
      <c r="AF117" s="112">
        <v>-41.73</v>
      </c>
      <c r="AG117" s="111">
        <v>-58.773142239999999</v>
      </c>
      <c r="AH117" s="111">
        <v>-8.9087600000041789E-3</v>
      </c>
      <c r="AI117" s="111">
        <v>0</v>
      </c>
      <c r="AJ117" s="67"/>
      <c r="AK117" s="200">
        <v>0</v>
      </c>
      <c r="AL117" s="196" t="str">
        <f t="shared" si="57"/>
        <v>ns</v>
      </c>
      <c r="AM117" s="201"/>
      <c r="AN117" s="200">
        <v>-8.9087600000041789E-3</v>
      </c>
      <c r="AO117" s="196">
        <f t="shared" si="58"/>
        <v>-1</v>
      </c>
      <c r="AP117" s="201"/>
      <c r="AQ117" s="200">
        <v>-58.782051000000003</v>
      </c>
      <c r="AR117" s="196">
        <f t="shared" si="59"/>
        <v>0.40862810927390392</v>
      </c>
      <c r="AS117" s="202"/>
      <c r="AT117" s="202"/>
      <c r="AU117" s="202"/>
      <c r="AV117" s="202" t="b">
        <f t="shared" si="53"/>
        <v>0</v>
      </c>
      <c r="AW117" s="202" t="b">
        <f t="shared" si="54"/>
        <v>0</v>
      </c>
      <c r="AX117" s="202" t="b">
        <f t="shared" si="55"/>
        <v>1</v>
      </c>
      <c r="AY117" s="202" t="b">
        <f t="shared" si="56"/>
        <v>1</v>
      </c>
      <c r="AZ117" s="202"/>
    </row>
    <row r="118" spans="1:52" ht="13">
      <c r="A118" s="26" t="s">
        <v>195</v>
      </c>
      <c r="B118" s="33" t="s">
        <v>44</v>
      </c>
      <c r="C118" s="73">
        <v>258</v>
      </c>
      <c r="D118" s="73">
        <v>306</v>
      </c>
      <c r="E118" s="73">
        <v>257</v>
      </c>
      <c r="F118" s="73">
        <v>249</v>
      </c>
      <c r="G118" s="74">
        <f t="shared" si="52"/>
        <v>1070</v>
      </c>
      <c r="H118" s="73">
        <v>165.09</v>
      </c>
      <c r="I118" s="73">
        <v>223.804</v>
      </c>
      <c r="J118" s="73">
        <v>270.76600000000002</v>
      </c>
      <c r="K118" s="73">
        <v>276.71899999999999</v>
      </c>
      <c r="L118" s="74">
        <v>936.37900000000002</v>
      </c>
      <c r="M118" s="164">
        <v>259.69200000000001</v>
      </c>
      <c r="N118" s="164">
        <v>267.291</v>
      </c>
      <c r="O118" s="164">
        <v>245.34100000000001</v>
      </c>
      <c r="P118" s="164">
        <v>233.148</v>
      </c>
      <c r="Q118" s="74">
        <v>1005.472</v>
      </c>
      <c r="R118" s="164">
        <v>219.41499999999999</v>
      </c>
      <c r="S118" s="164">
        <v>297.73700000000002</v>
      </c>
      <c r="T118" s="164">
        <v>282.36200000000002</v>
      </c>
      <c r="U118" s="164">
        <v>244.10199999999998</v>
      </c>
      <c r="V118" s="74">
        <v>1043.616</v>
      </c>
      <c r="W118" s="164">
        <v>245.893</v>
      </c>
      <c r="X118" s="164">
        <v>314.90199999999999</v>
      </c>
      <c r="Y118" s="164">
        <v>290.20300000000003</v>
      </c>
      <c r="Z118" s="164">
        <v>265.803921</v>
      </c>
      <c r="AA118" s="74">
        <v>1116.801921</v>
      </c>
      <c r="AB118" s="164">
        <v>269.06</v>
      </c>
      <c r="AC118" s="164">
        <v>306.28448000000003</v>
      </c>
      <c r="AD118" s="164">
        <v>339.44400000000002</v>
      </c>
      <c r="AE118" s="164">
        <v>303.53251999999998</v>
      </c>
      <c r="AF118" s="74">
        <v>1218.3209999999999</v>
      </c>
      <c r="AG118" s="164">
        <v>272.44648800000004</v>
      </c>
      <c r="AH118" s="164">
        <v>371.44770899999997</v>
      </c>
      <c r="AI118" s="164">
        <v>368.322</v>
      </c>
      <c r="AK118" s="206">
        <v>339.44400000000002</v>
      </c>
      <c r="AL118" s="196">
        <f t="shared" si="57"/>
        <v>8.5074415809382353E-2</v>
      </c>
      <c r="AM118" s="199"/>
      <c r="AN118" s="206">
        <v>371.44770899999997</v>
      </c>
      <c r="AO118" s="196">
        <f t="shared" si="58"/>
        <v>-8.4149368114690981E-3</v>
      </c>
      <c r="AP118" s="199"/>
      <c r="AQ118" s="206">
        <v>1012.216197</v>
      </c>
      <c r="AR118" s="196">
        <f t="shared" si="59"/>
        <v>0.10650299946934183</v>
      </c>
      <c r="AV118" s="146" t="b">
        <f t="shared" si="53"/>
        <v>0</v>
      </c>
      <c r="AW118" s="146" t="b">
        <f t="shared" si="54"/>
        <v>0</v>
      </c>
      <c r="AX118" s="146" t="b">
        <f t="shared" si="55"/>
        <v>0</v>
      </c>
      <c r="AY118" s="146" t="b">
        <f t="shared" si="56"/>
        <v>0</v>
      </c>
    </row>
    <row r="119" spans="1:52" ht="13">
      <c r="A119" s="26" t="s">
        <v>196</v>
      </c>
      <c r="B119" s="34" t="s">
        <v>46</v>
      </c>
      <c r="C119" s="113">
        <v>-48</v>
      </c>
      <c r="D119" s="113">
        <v>-16</v>
      </c>
      <c r="E119" s="113">
        <v>-19</v>
      </c>
      <c r="F119" s="113">
        <v>-51</v>
      </c>
      <c r="G119" s="118">
        <f t="shared" si="52"/>
        <v>-134</v>
      </c>
      <c r="H119" s="113">
        <v>-22.495000000000001</v>
      </c>
      <c r="I119" s="113">
        <v>-52.594999999999999</v>
      </c>
      <c r="J119" s="113">
        <v>-55.390999999999998</v>
      </c>
      <c r="K119" s="113">
        <v>-51.725000000000001</v>
      </c>
      <c r="L119" s="118">
        <v>-182.20599999999999</v>
      </c>
      <c r="M119" s="165">
        <v>-48.348999999999997</v>
      </c>
      <c r="N119" s="165">
        <v>-55.774000000000001</v>
      </c>
      <c r="O119" s="165">
        <v>-45.177999999999997</v>
      </c>
      <c r="P119" s="165">
        <v>-55.008000000000003</v>
      </c>
      <c r="Q119" s="118">
        <v>-204.309</v>
      </c>
      <c r="R119" s="165">
        <v>-50.52</v>
      </c>
      <c r="S119" s="165">
        <v>-56.453000000000003</v>
      </c>
      <c r="T119" s="165">
        <v>-50.186999999999998</v>
      </c>
      <c r="U119" s="165">
        <v>-62.567999999999998</v>
      </c>
      <c r="V119" s="118">
        <v>-219.72800000000001</v>
      </c>
      <c r="W119" s="165">
        <v>-44.231000000000002</v>
      </c>
      <c r="X119" s="165">
        <v>-50.615000000000002</v>
      </c>
      <c r="Y119" s="165">
        <v>-57.948</v>
      </c>
      <c r="Z119" s="165">
        <v>-64.271000000000001</v>
      </c>
      <c r="AA119" s="118">
        <v>-217.065</v>
      </c>
      <c r="AB119" s="165">
        <v>-100.773</v>
      </c>
      <c r="AC119" s="165">
        <v>-117.23099999999999</v>
      </c>
      <c r="AD119" s="165">
        <v>-82.998999999999995</v>
      </c>
      <c r="AE119" s="165">
        <v>-89.43</v>
      </c>
      <c r="AF119" s="118">
        <v>-390.43299999999999</v>
      </c>
      <c r="AG119" s="165">
        <v>-82.727999999999994</v>
      </c>
      <c r="AH119" s="165">
        <v>-43.462000000000003</v>
      </c>
      <c r="AI119" s="165">
        <v>-41.076999999999998</v>
      </c>
      <c r="AK119" s="208">
        <v>-82.998999999999995</v>
      </c>
      <c r="AL119" s="196">
        <f t="shared" si="57"/>
        <v>-0.50509042277617799</v>
      </c>
      <c r="AM119" s="199"/>
      <c r="AN119" s="208">
        <v>-43.462000000000003</v>
      </c>
      <c r="AO119" s="196">
        <f t="shared" si="58"/>
        <v>-5.4875523445768848E-2</v>
      </c>
      <c r="AP119" s="199"/>
      <c r="AQ119" s="208">
        <v>-167.267</v>
      </c>
      <c r="AR119" s="196">
        <f t="shared" si="59"/>
        <v>-0.44430121958917357</v>
      </c>
      <c r="AV119" s="146" t="b">
        <f t="shared" si="53"/>
        <v>0</v>
      </c>
      <c r="AW119" s="146" t="b">
        <f t="shared" si="54"/>
        <v>0</v>
      </c>
      <c r="AX119" s="146" t="b">
        <f t="shared" si="55"/>
        <v>0</v>
      </c>
      <c r="AY119" s="146" t="b">
        <f t="shared" si="56"/>
        <v>0</v>
      </c>
    </row>
    <row r="120" spans="1:52" ht="13">
      <c r="A120" s="26" t="s">
        <v>197</v>
      </c>
      <c r="B120" s="34" t="s">
        <v>50</v>
      </c>
      <c r="C120" s="113">
        <v>0</v>
      </c>
      <c r="D120" s="113">
        <v>0</v>
      </c>
      <c r="E120" s="113">
        <v>0</v>
      </c>
      <c r="F120" s="113">
        <v>0</v>
      </c>
      <c r="G120" s="118">
        <f t="shared" si="52"/>
        <v>0</v>
      </c>
      <c r="H120" s="113">
        <v>0</v>
      </c>
      <c r="I120" s="113">
        <v>0</v>
      </c>
      <c r="J120" s="113">
        <v>0</v>
      </c>
      <c r="K120" s="113">
        <v>0</v>
      </c>
      <c r="L120" s="118">
        <v>0</v>
      </c>
      <c r="M120" s="165">
        <v>0</v>
      </c>
      <c r="N120" s="165">
        <v>0</v>
      </c>
      <c r="O120" s="165">
        <v>0</v>
      </c>
      <c r="P120" s="165">
        <v>0</v>
      </c>
      <c r="Q120" s="118">
        <v>0</v>
      </c>
      <c r="R120" s="165">
        <v>0</v>
      </c>
      <c r="S120" s="165">
        <v>0</v>
      </c>
      <c r="T120" s="165">
        <v>0</v>
      </c>
      <c r="U120" s="165">
        <v>0</v>
      </c>
      <c r="V120" s="118">
        <v>0</v>
      </c>
      <c r="W120" s="165">
        <v>0</v>
      </c>
      <c r="X120" s="165">
        <v>0</v>
      </c>
      <c r="Y120" s="165">
        <v>0</v>
      </c>
      <c r="Z120" s="165">
        <v>0</v>
      </c>
      <c r="AA120" s="118">
        <v>0</v>
      </c>
      <c r="AB120" s="165">
        <v>0</v>
      </c>
      <c r="AC120" s="165">
        <v>0</v>
      </c>
      <c r="AD120" s="165">
        <v>0</v>
      </c>
      <c r="AE120" s="165">
        <v>0</v>
      </c>
      <c r="AF120" s="118">
        <v>0</v>
      </c>
      <c r="AG120" s="165">
        <v>0</v>
      </c>
      <c r="AH120" s="165">
        <v>0</v>
      </c>
      <c r="AI120" s="165">
        <v>0</v>
      </c>
      <c r="AK120" s="208">
        <v>0</v>
      </c>
      <c r="AL120" s="196" t="str">
        <f t="shared" si="57"/>
        <v>ns</v>
      </c>
      <c r="AM120" s="199"/>
      <c r="AN120" s="208">
        <v>0</v>
      </c>
      <c r="AO120" s="196" t="str">
        <f t="shared" si="58"/>
        <v>ns</v>
      </c>
      <c r="AP120" s="199"/>
      <c r="AQ120" s="208">
        <v>0</v>
      </c>
      <c r="AR120" s="196" t="str">
        <f t="shared" si="59"/>
        <v>ns</v>
      </c>
      <c r="AV120" s="146" t="b">
        <f t="shared" si="53"/>
        <v>1</v>
      </c>
      <c r="AW120" s="146" t="b">
        <f t="shared" si="54"/>
        <v>1</v>
      </c>
      <c r="AX120" s="146" t="b">
        <f t="shared" si="55"/>
        <v>1</v>
      </c>
      <c r="AY120" s="146" t="b">
        <f t="shared" si="56"/>
        <v>1</v>
      </c>
    </row>
    <row r="121" spans="1:52" ht="13">
      <c r="A121" s="26" t="s">
        <v>198</v>
      </c>
      <c r="B121" s="34" t="s">
        <v>52</v>
      </c>
      <c r="C121" s="113">
        <v>0</v>
      </c>
      <c r="D121" s="113">
        <v>-1</v>
      </c>
      <c r="E121" s="113">
        <v>0</v>
      </c>
      <c r="F121" s="113">
        <v>-1</v>
      </c>
      <c r="G121" s="118">
        <f t="shared" si="52"/>
        <v>-2</v>
      </c>
      <c r="H121" s="113">
        <v>-0.21099999999999999</v>
      </c>
      <c r="I121" s="113">
        <v>0.47899999999999998</v>
      </c>
      <c r="J121" s="113">
        <v>-0.23599999999999999</v>
      </c>
      <c r="K121" s="113">
        <v>1.105</v>
      </c>
      <c r="L121" s="118">
        <v>1.137</v>
      </c>
      <c r="M121" s="165">
        <v>-7.1999999999999995E-2</v>
      </c>
      <c r="N121" s="165">
        <v>0.128</v>
      </c>
      <c r="O121" s="165">
        <v>-4.8000000000000001E-2</v>
      </c>
      <c r="P121" s="165">
        <v>5.7919999999999998</v>
      </c>
      <c r="Q121" s="118">
        <v>5.8</v>
      </c>
      <c r="R121" s="165">
        <v>1.528</v>
      </c>
      <c r="S121" s="165">
        <v>0.745</v>
      </c>
      <c r="T121" s="165">
        <v>0.317</v>
      </c>
      <c r="U121" s="165">
        <v>47.140999999999998</v>
      </c>
      <c r="V121" s="118">
        <v>49.731000000000002</v>
      </c>
      <c r="W121" s="165">
        <v>0.64</v>
      </c>
      <c r="X121" s="165">
        <v>-7.0000000000000001E-3</v>
      </c>
      <c r="Y121" s="165">
        <v>-1.0999999999999999E-2</v>
      </c>
      <c r="Z121" s="165">
        <v>1.099</v>
      </c>
      <c r="AA121" s="118">
        <v>1.7210000000000001</v>
      </c>
      <c r="AB121" s="165">
        <v>0.152</v>
      </c>
      <c r="AC121" s="165">
        <v>0</v>
      </c>
      <c r="AD121" s="165">
        <v>1.355</v>
      </c>
      <c r="AE121" s="165">
        <v>0.54900000000000004</v>
      </c>
      <c r="AF121" s="118">
        <v>2.056</v>
      </c>
      <c r="AG121" s="165">
        <v>6.8000000000000005E-2</v>
      </c>
      <c r="AH121" s="165">
        <v>1.028</v>
      </c>
      <c r="AI121" s="165">
        <v>1.339</v>
      </c>
      <c r="AK121" s="208">
        <v>1.355</v>
      </c>
      <c r="AL121" s="196">
        <f t="shared" si="57"/>
        <v>-1.1808118081180874E-2</v>
      </c>
      <c r="AM121" s="199"/>
      <c r="AN121" s="208">
        <v>1.028</v>
      </c>
      <c r="AO121" s="196">
        <f t="shared" si="58"/>
        <v>0.30252918287937747</v>
      </c>
      <c r="AP121" s="199"/>
      <c r="AQ121" s="208">
        <v>2.4350000000000001</v>
      </c>
      <c r="AR121" s="196">
        <f t="shared" si="59"/>
        <v>0.61579296615792978</v>
      </c>
      <c r="AV121" s="146" t="b">
        <f t="shared" si="53"/>
        <v>0</v>
      </c>
      <c r="AW121" s="146" t="b">
        <f t="shared" si="54"/>
        <v>0</v>
      </c>
      <c r="AX121" s="146" t="b">
        <f t="shared" si="55"/>
        <v>0</v>
      </c>
      <c r="AY121" s="146" t="b">
        <f t="shared" si="56"/>
        <v>0</v>
      </c>
    </row>
    <row r="122" spans="1:52" ht="13">
      <c r="A122" s="26" t="s">
        <v>199</v>
      </c>
      <c r="B122" s="34" t="s">
        <v>54</v>
      </c>
      <c r="C122" s="113">
        <v>0</v>
      </c>
      <c r="D122" s="113">
        <v>0</v>
      </c>
      <c r="E122" s="113">
        <v>0</v>
      </c>
      <c r="F122" s="113">
        <v>0</v>
      </c>
      <c r="G122" s="118">
        <f t="shared" si="52"/>
        <v>0</v>
      </c>
      <c r="H122" s="113">
        <v>0</v>
      </c>
      <c r="I122" s="113">
        <v>0</v>
      </c>
      <c r="J122" s="113">
        <v>0</v>
      </c>
      <c r="K122" s="113">
        <v>0</v>
      </c>
      <c r="L122" s="118">
        <v>0</v>
      </c>
      <c r="M122" s="165">
        <v>0</v>
      </c>
      <c r="N122" s="165">
        <v>0</v>
      </c>
      <c r="O122" s="165">
        <v>0</v>
      </c>
      <c r="P122" s="165">
        <v>0</v>
      </c>
      <c r="Q122" s="118">
        <v>0</v>
      </c>
      <c r="R122" s="165">
        <v>0</v>
      </c>
      <c r="S122" s="165">
        <v>0</v>
      </c>
      <c r="T122" s="165">
        <v>0</v>
      </c>
      <c r="U122" s="165">
        <v>0</v>
      </c>
      <c r="V122" s="118">
        <v>0</v>
      </c>
      <c r="W122" s="165">
        <v>0</v>
      </c>
      <c r="X122" s="165">
        <v>0</v>
      </c>
      <c r="Y122" s="165">
        <v>0</v>
      </c>
      <c r="Z122" s="165">
        <v>0</v>
      </c>
      <c r="AA122" s="118">
        <v>0</v>
      </c>
      <c r="AB122" s="165">
        <v>0</v>
      </c>
      <c r="AC122" s="165">
        <v>0</v>
      </c>
      <c r="AD122" s="165">
        <v>0</v>
      </c>
      <c r="AE122" s="165">
        <v>0</v>
      </c>
      <c r="AF122" s="118">
        <v>0</v>
      </c>
      <c r="AG122" s="165">
        <v>0</v>
      </c>
      <c r="AH122" s="165">
        <v>0</v>
      </c>
      <c r="AI122" s="165">
        <v>0</v>
      </c>
      <c r="AK122" s="208">
        <v>0</v>
      </c>
      <c r="AL122" s="196" t="str">
        <f t="shared" si="57"/>
        <v>ns</v>
      </c>
      <c r="AM122" s="196"/>
      <c r="AN122" s="208">
        <v>0</v>
      </c>
      <c r="AO122" s="196" t="str">
        <f t="shared" si="58"/>
        <v>ns</v>
      </c>
      <c r="AP122" s="196"/>
      <c r="AQ122" s="208">
        <v>0</v>
      </c>
      <c r="AR122" s="196" t="str">
        <f t="shared" si="59"/>
        <v>ns</v>
      </c>
      <c r="AV122" s="146" t="b">
        <f t="shared" si="53"/>
        <v>1</v>
      </c>
      <c r="AW122" s="146" t="b">
        <f t="shared" si="54"/>
        <v>1</v>
      </c>
      <c r="AX122" s="146" t="b">
        <f t="shared" si="55"/>
        <v>1</v>
      </c>
      <c r="AY122" s="146" t="b">
        <f t="shared" si="56"/>
        <v>1</v>
      </c>
    </row>
    <row r="123" spans="1:52" ht="13">
      <c r="A123" s="26" t="s">
        <v>200</v>
      </c>
      <c r="B123" s="33" t="s">
        <v>56</v>
      </c>
      <c r="C123" s="73">
        <v>210</v>
      </c>
      <c r="D123" s="73">
        <v>289</v>
      </c>
      <c r="E123" s="73">
        <v>238</v>
      </c>
      <c r="F123" s="73">
        <v>197</v>
      </c>
      <c r="G123" s="74">
        <f t="shared" si="52"/>
        <v>934</v>
      </c>
      <c r="H123" s="73">
        <v>142.38399999999999</v>
      </c>
      <c r="I123" s="73">
        <v>171.68799999999999</v>
      </c>
      <c r="J123" s="73">
        <v>215.13900000000001</v>
      </c>
      <c r="K123" s="73">
        <v>226.09899999999999</v>
      </c>
      <c r="L123" s="74">
        <v>755.31</v>
      </c>
      <c r="M123" s="164">
        <v>211.27099999999999</v>
      </c>
      <c r="N123" s="164">
        <v>211.64499999999998</v>
      </c>
      <c r="O123" s="164">
        <v>200.11500000000001</v>
      </c>
      <c r="P123" s="164">
        <v>183.93199999999999</v>
      </c>
      <c r="Q123" s="74">
        <v>806.96300000000008</v>
      </c>
      <c r="R123" s="164">
        <v>170.423</v>
      </c>
      <c r="S123" s="164">
        <v>242.029</v>
      </c>
      <c r="T123" s="164">
        <v>232.49199999999999</v>
      </c>
      <c r="U123" s="164">
        <v>228.67499999999998</v>
      </c>
      <c r="V123" s="74">
        <v>873.61900000000003</v>
      </c>
      <c r="W123" s="164">
        <v>202.30200000000002</v>
      </c>
      <c r="X123" s="164">
        <v>264.28000000000003</v>
      </c>
      <c r="Y123" s="164">
        <v>232.244</v>
      </c>
      <c r="Z123" s="164">
        <v>202.63192100000001</v>
      </c>
      <c r="AA123" s="74">
        <v>901.45792099999994</v>
      </c>
      <c r="AB123" s="164">
        <v>168.43899999999999</v>
      </c>
      <c r="AC123" s="164">
        <v>189.05347999999998</v>
      </c>
      <c r="AD123" s="164">
        <v>257.8</v>
      </c>
      <c r="AE123" s="164">
        <v>214.65152</v>
      </c>
      <c r="AF123" s="74">
        <v>829.94399999999996</v>
      </c>
      <c r="AG123" s="164">
        <v>189.78648799999999</v>
      </c>
      <c r="AH123" s="164">
        <v>329.01370900000001</v>
      </c>
      <c r="AI123" s="164">
        <v>328.584</v>
      </c>
      <c r="AK123" s="206">
        <v>257.8</v>
      </c>
      <c r="AL123" s="196">
        <f t="shared" si="57"/>
        <v>0.27456943366951125</v>
      </c>
      <c r="AM123" s="199"/>
      <c r="AN123" s="206">
        <v>329.01370900000001</v>
      </c>
      <c r="AO123" s="196">
        <f t="shared" si="58"/>
        <v>-1.3060519615004651E-3</v>
      </c>
      <c r="AP123" s="199"/>
      <c r="AQ123" s="206">
        <v>847.38419699999997</v>
      </c>
      <c r="AR123" s="196">
        <f t="shared" si="59"/>
        <v>0.37720551533475577</v>
      </c>
      <c r="AV123" s="146" t="b">
        <f t="shared" si="53"/>
        <v>0</v>
      </c>
      <c r="AW123" s="146" t="b">
        <f t="shared" si="54"/>
        <v>0</v>
      </c>
      <c r="AX123" s="146" t="b">
        <f t="shared" si="55"/>
        <v>0</v>
      </c>
      <c r="AY123" s="146" t="b">
        <f t="shared" si="56"/>
        <v>0</v>
      </c>
    </row>
    <row r="124" spans="1:52" ht="13">
      <c r="A124" s="26" t="s">
        <v>201</v>
      </c>
      <c r="B124" s="34" t="s">
        <v>58</v>
      </c>
      <c r="C124" s="113">
        <v>-78</v>
      </c>
      <c r="D124" s="113">
        <v>-107</v>
      </c>
      <c r="E124" s="113">
        <v>-82</v>
      </c>
      <c r="F124" s="113">
        <v>-73</v>
      </c>
      <c r="G124" s="118">
        <f t="shared" si="52"/>
        <v>-340</v>
      </c>
      <c r="H124" s="113">
        <v>-52.396999999999998</v>
      </c>
      <c r="I124" s="113">
        <v>-58.262299999999996</v>
      </c>
      <c r="J124" s="113">
        <v>-50.84989473684211</v>
      </c>
      <c r="K124" s="113">
        <v>-47.415999999999997</v>
      </c>
      <c r="L124" s="118">
        <v>-208.92519473684212</v>
      </c>
      <c r="M124" s="165">
        <v>-64.015000000000001</v>
      </c>
      <c r="N124" s="165">
        <v>-51.566315789473684</v>
      </c>
      <c r="O124" s="165">
        <v>-56.138021599999995</v>
      </c>
      <c r="P124" s="165">
        <v>-39.053999999999988</v>
      </c>
      <c r="Q124" s="118">
        <v>-210.77333738947368</v>
      </c>
      <c r="R124" s="165">
        <v>-58.999000000000002</v>
      </c>
      <c r="S124" s="165">
        <v>-73.046999999999997</v>
      </c>
      <c r="T124" s="165">
        <v>-69.146283999999994</v>
      </c>
      <c r="U124" s="165">
        <v>-87.130732899999998</v>
      </c>
      <c r="V124" s="118">
        <v>-288.32301690000003</v>
      </c>
      <c r="W124" s="165">
        <v>-72.194018999999997</v>
      </c>
      <c r="X124" s="165">
        <v>-84.616980299999994</v>
      </c>
      <c r="Y124" s="165">
        <v>-71.058000000000007</v>
      </c>
      <c r="Z124" s="165">
        <v>-56.788447699999999</v>
      </c>
      <c r="AA124" s="118">
        <v>-284.65744699999999</v>
      </c>
      <c r="AB124" s="165">
        <v>-60.147999999999996</v>
      </c>
      <c r="AC124" s="165">
        <v>-54.825890295999997</v>
      </c>
      <c r="AD124" s="165">
        <v>-73.707999999999998</v>
      </c>
      <c r="AE124" s="165">
        <v>-67.924142000000003</v>
      </c>
      <c r="AF124" s="118">
        <v>-256.60603229600002</v>
      </c>
      <c r="AG124" s="165">
        <v>-68.364021000000008</v>
      </c>
      <c r="AH124" s="165">
        <v>-89.352267900000001</v>
      </c>
      <c r="AI124" s="165">
        <v>-88.227000000000004</v>
      </c>
      <c r="AK124" s="208">
        <v>-73.707999999999998</v>
      </c>
      <c r="AL124" s="196">
        <f t="shared" si="57"/>
        <v>0.19697997503663101</v>
      </c>
      <c r="AM124" s="199"/>
      <c r="AN124" s="208">
        <v>-89.352267900000001</v>
      </c>
      <c r="AO124" s="196">
        <f t="shared" si="58"/>
        <v>-1.2593613194679665E-2</v>
      </c>
      <c r="AP124" s="199"/>
      <c r="AQ124" s="208">
        <v>-245.94328890000003</v>
      </c>
      <c r="AR124" s="196">
        <f t="shared" si="59"/>
        <v>0.3034811582297039</v>
      </c>
      <c r="AV124" s="146" t="b">
        <f t="shared" si="53"/>
        <v>0</v>
      </c>
      <c r="AW124" s="146" t="b">
        <f t="shared" si="54"/>
        <v>0</v>
      </c>
      <c r="AX124" s="146" t="b">
        <f t="shared" si="55"/>
        <v>0</v>
      </c>
      <c r="AY124" s="146" t="b">
        <f t="shared" si="56"/>
        <v>0</v>
      </c>
    </row>
    <row r="125" spans="1:52" ht="13">
      <c r="A125" s="26" t="s">
        <v>202</v>
      </c>
      <c r="B125" s="34" t="s">
        <v>60</v>
      </c>
      <c r="C125" s="113">
        <v>0</v>
      </c>
      <c r="D125" s="113">
        <v>0</v>
      </c>
      <c r="E125" s="113">
        <v>0</v>
      </c>
      <c r="F125" s="113">
        <v>0</v>
      </c>
      <c r="G125" s="118">
        <f t="shared" si="52"/>
        <v>0</v>
      </c>
      <c r="H125" s="113">
        <v>0</v>
      </c>
      <c r="I125" s="113">
        <v>0</v>
      </c>
      <c r="J125" s="113">
        <v>0</v>
      </c>
      <c r="K125" s="113">
        <v>0</v>
      </c>
      <c r="L125" s="118">
        <v>0</v>
      </c>
      <c r="M125" s="165">
        <v>0</v>
      </c>
      <c r="N125" s="165">
        <v>0</v>
      </c>
      <c r="O125" s="165">
        <v>0</v>
      </c>
      <c r="P125" s="165">
        <v>0</v>
      </c>
      <c r="Q125" s="118">
        <v>0</v>
      </c>
      <c r="R125" s="165">
        <v>-0.40500000000000003</v>
      </c>
      <c r="S125" s="165">
        <v>-0.70199999999999996</v>
      </c>
      <c r="T125" s="165">
        <v>0</v>
      </c>
      <c r="U125" s="165">
        <v>0</v>
      </c>
      <c r="V125" s="118">
        <v>-1.107</v>
      </c>
      <c r="W125" s="165">
        <v>0</v>
      </c>
      <c r="X125" s="165">
        <v>0</v>
      </c>
      <c r="Y125" s="165">
        <v>0</v>
      </c>
      <c r="Z125" s="165">
        <v>0</v>
      </c>
      <c r="AA125" s="118">
        <v>0</v>
      </c>
      <c r="AB125" s="165">
        <v>0</v>
      </c>
      <c r="AC125" s="165">
        <v>0</v>
      </c>
      <c r="AD125" s="165">
        <v>0</v>
      </c>
      <c r="AE125" s="165">
        <v>0</v>
      </c>
      <c r="AF125" s="118">
        <v>0</v>
      </c>
      <c r="AG125" s="165">
        <v>0</v>
      </c>
      <c r="AH125" s="165">
        <v>0</v>
      </c>
      <c r="AI125" s="165">
        <v>0</v>
      </c>
      <c r="AK125" s="208">
        <v>0</v>
      </c>
      <c r="AL125" s="196" t="str">
        <f t="shared" si="57"/>
        <v>ns</v>
      </c>
      <c r="AM125" s="196"/>
      <c r="AN125" s="208">
        <v>0</v>
      </c>
      <c r="AO125" s="196" t="str">
        <f t="shared" si="58"/>
        <v>ns</v>
      </c>
      <c r="AP125" s="196"/>
      <c r="AQ125" s="208">
        <v>0</v>
      </c>
      <c r="AR125" s="196" t="str">
        <f t="shared" si="59"/>
        <v>ns</v>
      </c>
      <c r="AV125" s="146" t="b">
        <f t="shared" si="53"/>
        <v>1</v>
      </c>
      <c r="AW125" s="146" t="b">
        <f t="shared" si="54"/>
        <v>1</v>
      </c>
      <c r="AX125" s="146" t="b">
        <f t="shared" si="55"/>
        <v>1</v>
      </c>
      <c r="AY125" s="146" t="b">
        <f t="shared" si="56"/>
        <v>1</v>
      </c>
    </row>
    <row r="126" spans="1:52" ht="13">
      <c r="A126" s="26" t="s">
        <v>203</v>
      </c>
      <c r="B126" s="33" t="s">
        <v>62</v>
      </c>
      <c r="C126" s="73">
        <v>132</v>
      </c>
      <c r="D126" s="73">
        <v>182</v>
      </c>
      <c r="E126" s="73">
        <v>156</v>
      </c>
      <c r="F126" s="73">
        <v>124</v>
      </c>
      <c r="G126" s="74">
        <f t="shared" si="52"/>
        <v>594</v>
      </c>
      <c r="H126" s="73">
        <v>89.986999999999995</v>
      </c>
      <c r="I126" s="73">
        <v>113.42570000000001</v>
      </c>
      <c r="J126" s="73">
        <v>164.28910526315789</v>
      </c>
      <c r="K126" s="73">
        <v>178.68299999999999</v>
      </c>
      <c r="L126" s="74">
        <v>546.38480526315789</v>
      </c>
      <c r="M126" s="164">
        <v>147.256</v>
      </c>
      <c r="N126" s="164">
        <v>160.07868421052632</v>
      </c>
      <c r="O126" s="164">
        <v>143.97697840000001</v>
      </c>
      <c r="P126" s="164">
        <v>144.87800000000001</v>
      </c>
      <c r="Q126" s="74">
        <v>596.18966261052628</v>
      </c>
      <c r="R126" s="164">
        <v>111.01900000000001</v>
      </c>
      <c r="S126" s="164">
        <v>168.28</v>
      </c>
      <c r="T126" s="164">
        <v>163.34571600000001</v>
      </c>
      <c r="U126" s="164">
        <v>141.54426710000001</v>
      </c>
      <c r="V126" s="74">
        <v>584.18898309999997</v>
      </c>
      <c r="W126" s="164">
        <v>130.107981</v>
      </c>
      <c r="X126" s="164">
        <v>179.66301969999998</v>
      </c>
      <c r="Y126" s="164">
        <v>161.18600000000001</v>
      </c>
      <c r="Z126" s="164">
        <v>145.8434733</v>
      </c>
      <c r="AA126" s="74">
        <v>616.80047400000001</v>
      </c>
      <c r="AB126" s="164">
        <v>108.291</v>
      </c>
      <c r="AC126" s="164">
        <v>134.227589704</v>
      </c>
      <c r="AD126" s="164">
        <v>184.09200000000001</v>
      </c>
      <c r="AE126" s="164">
        <v>146.72737799999999</v>
      </c>
      <c r="AF126" s="74">
        <v>573.33796770399999</v>
      </c>
      <c r="AG126" s="164">
        <v>121.42246700000001</v>
      </c>
      <c r="AH126" s="164">
        <v>239.66144109999999</v>
      </c>
      <c r="AI126" s="164">
        <v>240.357</v>
      </c>
      <c r="AK126" s="206">
        <v>184.09200000000001</v>
      </c>
      <c r="AL126" s="196">
        <f t="shared" si="57"/>
        <v>0.3056352258653281</v>
      </c>
      <c r="AM126" s="199"/>
      <c r="AN126" s="206">
        <v>239.66144109999999</v>
      </c>
      <c r="AO126" s="196">
        <f t="shared" si="58"/>
        <v>2.90225618609119E-3</v>
      </c>
      <c r="AP126" s="199"/>
      <c r="AQ126" s="206">
        <v>601.44090809999989</v>
      </c>
      <c r="AR126" s="196">
        <f t="shared" si="59"/>
        <v>0.40981242054329781</v>
      </c>
      <c r="AV126" s="146" t="b">
        <f t="shared" si="53"/>
        <v>0</v>
      </c>
      <c r="AW126" s="146" t="b">
        <f t="shared" si="54"/>
        <v>0</v>
      </c>
      <c r="AX126" s="146" t="b">
        <f t="shared" si="55"/>
        <v>0</v>
      </c>
      <c r="AY126" s="146" t="b">
        <f t="shared" si="56"/>
        <v>0</v>
      </c>
    </row>
    <row r="127" spans="1:52" ht="13">
      <c r="A127" s="26" t="s">
        <v>204</v>
      </c>
      <c r="B127" s="34" t="s">
        <v>64</v>
      </c>
      <c r="C127" s="113">
        <v>-6</v>
      </c>
      <c r="D127" s="113">
        <v>-10</v>
      </c>
      <c r="E127" s="113">
        <v>-7</v>
      </c>
      <c r="F127" s="113">
        <v>-6</v>
      </c>
      <c r="G127" s="118">
        <f t="shared" si="52"/>
        <v>-29</v>
      </c>
      <c r="H127" s="113">
        <v>-4.4660000000000002</v>
      </c>
      <c r="I127" s="113">
        <v>-5.7149999999999999</v>
      </c>
      <c r="J127" s="113">
        <v>-8.2981052631578951</v>
      </c>
      <c r="K127" s="113">
        <v>-7.891</v>
      </c>
      <c r="L127" s="118">
        <v>-26.370105263157896</v>
      </c>
      <c r="M127" s="165">
        <v>-7.0750000000000002</v>
      </c>
      <c r="N127" s="165">
        <v>-8.1411842105263155</v>
      </c>
      <c r="O127" s="165">
        <v>-7.1339899416000003</v>
      </c>
      <c r="P127" s="165">
        <v>-7.056</v>
      </c>
      <c r="Q127" s="118">
        <v>-29.406174152126315</v>
      </c>
      <c r="R127" s="165">
        <v>-5.484</v>
      </c>
      <c r="S127" s="165">
        <v>-7.1319999999999997</v>
      </c>
      <c r="T127" s="165">
        <v>-7.1957325903999996</v>
      </c>
      <c r="U127" s="165">
        <v>-6.3039742592400003</v>
      </c>
      <c r="V127" s="118">
        <v>-26.115706849639999</v>
      </c>
      <c r="W127" s="165">
        <v>-5.8455119564000002</v>
      </c>
      <c r="X127" s="165">
        <v>-8.0393940746800006</v>
      </c>
      <c r="Y127" s="165">
        <v>-7.1850000000000005</v>
      </c>
      <c r="Z127" s="165">
        <v>-6.5191369699999999</v>
      </c>
      <c r="AA127" s="118">
        <v>-27.58904300108</v>
      </c>
      <c r="AB127" s="165">
        <v>-4.8689999999999998</v>
      </c>
      <c r="AC127" s="165">
        <v>-6.0235513603784758</v>
      </c>
      <c r="AD127" s="165">
        <v>-8.2040000000000006</v>
      </c>
      <c r="AE127" s="165">
        <v>-6.6021069999999993</v>
      </c>
      <c r="AF127" s="118">
        <v>-25.698658360378477</v>
      </c>
      <c r="AG127" s="165">
        <v>-5.4608799999999995</v>
      </c>
      <c r="AH127" s="165">
        <v>-10.716334999999999</v>
      </c>
      <c r="AI127" s="165">
        <v>-10.724</v>
      </c>
      <c r="AK127" s="208">
        <v>-8.2040000000000006</v>
      </c>
      <c r="AL127" s="196">
        <f t="shared" si="57"/>
        <v>0.30716723549488045</v>
      </c>
      <c r="AM127" s="196"/>
      <c r="AN127" s="208">
        <v>-10.716334999999999</v>
      </c>
      <c r="AO127" s="196">
        <f t="shared" si="58"/>
        <v>7.1526319399328742E-4</v>
      </c>
      <c r="AP127" s="196"/>
      <c r="AQ127" s="208">
        <v>-26.901215000000001</v>
      </c>
      <c r="AR127" s="196">
        <f t="shared" si="59"/>
        <v>0.40869492571389832</v>
      </c>
      <c r="AV127" s="146" t="b">
        <f t="shared" si="53"/>
        <v>0</v>
      </c>
      <c r="AW127" s="146" t="b">
        <f t="shared" si="54"/>
        <v>0</v>
      </c>
      <c r="AX127" s="146" t="b">
        <f t="shared" si="55"/>
        <v>0</v>
      </c>
      <c r="AY127" s="146" t="b">
        <f t="shared" si="56"/>
        <v>0</v>
      </c>
    </row>
    <row r="128" spans="1:52" ht="13">
      <c r="A128" s="120" t="s">
        <v>205</v>
      </c>
      <c r="B128" s="52" t="s">
        <v>66</v>
      </c>
      <c r="C128" s="90">
        <v>126</v>
      </c>
      <c r="D128" s="90">
        <v>172</v>
      </c>
      <c r="E128" s="90">
        <v>149</v>
      </c>
      <c r="F128" s="90">
        <v>118</v>
      </c>
      <c r="G128" s="90">
        <f t="shared" si="52"/>
        <v>565</v>
      </c>
      <c r="H128" s="90">
        <v>85.521000000000001</v>
      </c>
      <c r="I128" s="90">
        <v>107.7107</v>
      </c>
      <c r="J128" s="90">
        <v>155.99099999999999</v>
      </c>
      <c r="K128" s="90">
        <v>170.792</v>
      </c>
      <c r="L128" s="90">
        <v>520.01469999999995</v>
      </c>
      <c r="M128" s="177">
        <v>140.18100000000001</v>
      </c>
      <c r="N128" s="177">
        <v>151.9375</v>
      </c>
      <c r="O128" s="177">
        <v>136.84298845839999</v>
      </c>
      <c r="P128" s="177">
        <v>137.822</v>
      </c>
      <c r="Q128" s="90">
        <v>566.78348845840003</v>
      </c>
      <c r="R128" s="177">
        <v>105.535</v>
      </c>
      <c r="S128" s="177">
        <v>161.148</v>
      </c>
      <c r="T128" s="177">
        <v>156.1499834096</v>
      </c>
      <c r="U128" s="177">
        <v>135.24029284076002</v>
      </c>
      <c r="V128" s="90">
        <v>558.07327625035998</v>
      </c>
      <c r="W128" s="177">
        <v>124.26246904360001</v>
      </c>
      <c r="X128" s="177">
        <v>171.62362562532002</v>
      </c>
      <c r="Y128" s="177">
        <v>154.001</v>
      </c>
      <c r="Z128" s="177">
        <v>139.32433632999999</v>
      </c>
      <c r="AA128" s="90">
        <v>589.21143099892004</v>
      </c>
      <c r="AB128" s="177">
        <v>103.422</v>
      </c>
      <c r="AC128" s="177">
        <v>128.20403834362153</v>
      </c>
      <c r="AD128" s="177">
        <v>175.88800000000001</v>
      </c>
      <c r="AE128" s="177">
        <v>140.125271</v>
      </c>
      <c r="AF128" s="90">
        <v>547.63930934362156</v>
      </c>
      <c r="AG128" s="177">
        <v>115.96158699999999</v>
      </c>
      <c r="AH128" s="177">
        <v>228.9451061</v>
      </c>
      <c r="AI128" s="177">
        <v>229.63300000000001</v>
      </c>
      <c r="AJ128" s="240"/>
      <c r="AK128" s="217">
        <v>175.88800000000001</v>
      </c>
      <c r="AL128" s="196">
        <f t="shared" si="57"/>
        <v>0.30556376785226957</v>
      </c>
      <c r="AM128" s="218"/>
      <c r="AN128" s="217">
        <v>228.9451061</v>
      </c>
      <c r="AO128" s="196">
        <f t="shared" si="58"/>
        <v>3.0046237358729577E-3</v>
      </c>
      <c r="AP128" s="218"/>
      <c r="AQ128" s="217">
        <v>574.53969310000002</v>
      </c>
      <c r="AR128" s="196">
        <f t="shared" si="59"/>
        <v>0.40986478756724476</v>
      </c>
      <c r="AS128" s="214"/>
      <c r="AT128" s="214"/>
      <c r="AU128" s="214"/>
      <c r="AV128" s="214" t="b">
        <f t="shared" si="53"/>
        <v>0</v>
      </c>
      <c r="AW128" s="214" t="b">
        <f t="shared" si="54"/>
        <v>0</v>
      </c>
      <c r="AX128" s="214" t="b">
        <f t="shared" si="55"/>
        <v>0</v>
      </c>
      <c r="AY128" s="214" t="b">
        <f t="shared" si="56"/>
        <v>0</v>
      </c>
      <c r="AZ128" s="214"/>
    </row>
    <row r="129" spans="1:52" ht="13">
      <c r="A129" s="122" t="s">
        <v>206</v>
      </c>
      <c r="B129" s="54" t="s">
        <v>70</v>
      </c>
      <c r="C129" s="91">
        <v>0</v>
      </c>
      <c r="D129" s="91">
        <v>5</v>
      </c>
      <c r="E129" s="91">
        <v>3</v>
      </c>
      <c r="F129" s="91">
        <v>-2</v>
      </c>
      <c r="G129" s="91">
        <f>SUM(C129:F129)</f>
        <v>6</v>
      </c>
      <c r="H129" s="91">
        <v>0</v>
      </c>
      <c r="I129" s="91">
        <v>0</v>
      </c>
      <c r="J129" s="91">
        <v>0</v>
      </c>
      <c r="K129" s="91">
        <v>0</v>
      </c>
      <c r="L129" s="91">
        <v>0</v>
      </c>
      <c r="M129" s="178">
        <v>0</v>
      </c>
      <c r="N129" s="178">
        <v>0</v>
      </c>
      <c r="O129" s="178">
        <v>0</v>
      </c>
      <c r="P129" s="178">
        <v>0</v>
      </c>
      <c r="Q129" s="91">
        <v>0</v>
      </c>
      <c r="R129" s="178">
        <v>0</v>
      </c>
      <c r="S129" s="178">
        <v>0</v>
      </c>
      <c r="T129" s="178">
        <v>0</v>
      </c>
      <c r="U129" s="178">
        <v>0</v>
      </c>
      <c r="V129" s="91">
        <v>0</v>
      </c>
      <c r="W129" s="178">
        <v>0</v>
      </c>
      <c r="X129" s="178">
        <v>0</v>
      </c>
      <c r="Y129" s="178">
        <v>0</v>
      </c>
      <c r="Z129" s="178">
        <v>0</v>
      </c>
      <c r="AA129" s="91">
        <v>0</v>
      </c>
      <c r="AB129" s="178">
        <v>0</v>
      </c>
      <c r="AC129" s="178">
        <v>0</v>
      </c>
      <c r="AD129" s="178">
        <v>0</v>
      </c>
      <c r="AE129" s="178">
        <v>0</v>
      </c>
      <c r="AF129" s="91">
        <v>0</v>
      </c>
      <c r="AG129" s="178">
        <v>0</v>
      </c>
      <c r="AH129" s="178">
        <v>0</v>
      </c>
      <c r="AI129" s="178">
        <v>0</v>
      </c>
      <c r="AJ129" s="241"/>
      <c r="AK129" s="219">
        <v>0</v>
      </c>
      <c r="AL129" s="196" t="str">
        <f t="shared" si="57"/>
        <v>ns</v>
      </c>
      <c r="AM129" s="220"/>
      <c r="AN129" s="219">
        <v>0</v>
      </c>
      <c r="AO129" s="196" t="str">
        <f t="shared" si="58"/>
        <v>ns</v>
      </c>
      <c r="AP129" s="220"/>
      <c r="AQ129" s="219">
        <v>0</v>
      </c>
      <c r="AR129" s="216" t="str">
        <f>IF(ISERROR($AQ129/(AB129+AC129)),"ns",IF($AQ129/(AB129+AC129)&gt;200%,"x"&amp;(ROUND($AQ129/(AB129+AC129),1)),IF($AQ129/(AB129+AC129)&lt;0,"ns",$AQ129/(AB129+AC129)-1)))</f>
        <v>ns</v>
      </c>
      <c r="AS129" s="221"/>
      <c r="AT129" s="221"/>
      <c r="AU129" s="221"/>
      <c r="AV129" s="221" t="b">
        <f t="shared" si="53"/>
        <v>1</v>
      </c>
      <c r="AW129" s="221" t="b">
        <f t="shared" si="54"/>
        <v>1</v>
      </c>
      <c r="AX129" s="221" t="b">
        <f t="shared" si="55"/>
        <v>1</v>
      </c>
      <c r="AY129" s="221" t="b">
        <f t="shared" si="56"/>
        <v>1</v>
      </c>
      <c r="AZ129" s="221"/>
    </row>
    <row r="130" spans="1:52" ht="13">
      <c r="A130" s="26"/>
      <c r="B130" s="124"/>
      <c r="C130" s="125"/>
      <c r="D130" s="125"/>
      <c r="E130" s="125"/>
      <c r="F130" s="125"/>
      <c r="G130" s="125"/>
      <c r="H130" s="125"/>
      <c r="I130" s="125"/>
      <c r="J130" s="125"/>
      <c r="K130" s="125"/>
      <c r="L130" s="125"/>
      <c r="M130" s="179"/>
      <c r="N130" s="179"/>
      <c r="O130" s="179"/>
      <c r="P130" s="179"/>
      <c r="Q130" s="125"/>
      <c r="R130" s="179"/>
      <c r="S130" s="179"/>
      <c r="T130" s="179"/>
      <c r="U130" s="179"/>
      <c r="V130" s="125"/>
      <c r="W130" s="179"/>
      <c r="X130" s="179"/>
      <c r="Y130" s="179"/>
      <c r="Z130" s="179"/>
      <c r="AA130" s="179"/>
      <c r="AB130" s="179"/>
      <c r="AC130" s="179"/>
      <c r="AD130" s="179"/>
      <c r="AE130" s="179"/>
      <c r="AF130" s="179"/>
      <c r="AG130" s="179"/>
      <c r="AH130" s="179"/>
      <c r="AI130" s="179"/>
      <c r="AK130" s="222"/>
      <c r="AL130" s="205"/>
      <c r="AM130" s="205"/>
      <c r="AN130" s="222"/>
      <c r="AO130" s="205"/>
      <c r="AP130" s="205"/>
      <c r="AQ130" s="222"/>
      <c r="AR130" s="205"/>
    </row>
    <row r="131" spans="1:52" ht="13">
      <c r="A131" s="26"/>
      <c r="M131" s="156"/>
      <c r="N131" s="156"/>
      <c r="AL131" s="205"/>
      <c r="AM131" s="205"/>
      <c r="AO131" s="205"/>
      <c r="AP131" s="205"/>
      <c r="AR131" s="205"/>
    </row>
    <row r="132" spans="1:52" ht="16" thickBot="1">
      <c r="A132" s="26"/>
      <c r="B132" s="29" t="s">
        <v>207</v>
      </c>
      <c r="C132" s="102"/>
      <c r="D132" s="102"/>
      <c r="E132" s="102"/>
      <c r="F132" s="102"/>
      <c r="G132" s="102"/>
      <c r="H132" s="102"/>
      <c r="I132" s="102"/>
      <c r="J132" s="102"/>
      <c r="K132" s="102"/>
      <c r="L132" s="102"/>
      <c r="M132" s="158"/>
      <c r="N132" s="158"/>
      <c r="O132" s="158"/>
      <c r="P132" s="158"/>
      <c r="Q132" s="102"/>
      <c r="R132" s="158"/>
      <c r="S132" s="158"/>
      <c r="T132" s="158"/>
      <c r="U132" s="158"/>
      <c r="V132" s="102"/>
      <c r="W132" s="158"/>
      <c r="X132" s="158"/>
      <c r="Y132" s="158"/>
      <c r="Z132" s="158"/>
      <c r="AA132" s="158"/>
      <c r="AB132" s="158"/>
      <c r="AC132" s="158"/>
      <c r="AD132" s="158"/>
      <c r="AE132" s="158"/>
      <c r="AF132" s="158"/>
      <c r="AG132" s="158"/>
      <c r="AH132" s="158"/>
      <c r="AI132" s="158"/>
      <c r="AK132" s="159"/>
      <c r="AL132" s="160"/>
      <c r="AM132" s="160"/>
      <c r="AN132" s="159"/>
      <c r="AO132" s="160"/>
      <c r="AP132" s="160"/>
      <c r="AQ132" s="159"/>
      <c r="AR132" s="160"/>
    </row>
    <row r="133" spans="1:52" ht="13">
      <c r="A133" s="26"/>
      <c r="M133" s="156"/>
      <c r="N133" s="156"/>
      <c r="AL133" s="143"/>
      <c r="AM133" s="143"/>
      <c r="AO133" s="143"/>
      <c r="AP133" s="143"/>
      <c r="AR133" s="143"/>
    </row>
    <row r="134" spans="1:52" ht="26">
      <c r="A134" s="26"/>
      <c r="B134" s="30" t="s">
        <v>36</v>
      </c>
      <c r="C134" s="70" t="str">
        <f t="shared" ref="C134:AI134" si="60">C$14</f>
        <v>Q1-15
Underlying</v>
      </c>
      <c r="D134" s="70" t="str">
        <f t="shared" si="60"/>
        <v>Q2-15
Underlying</v>
      </c>
      <c r="E134" s="70" t="str">
        <f t="shared" si="60"/>
        <v>Q3-15
Underlying</v>
      </c>
      <c r="F134" s="70" t="str">
        <f t="shared" si="60"/>
        <v>Q4-15
Underlying</v>
      </c>
      <c r="G134" s="70" t="str">
        <f t="shared" si="60"/>
        <v>FY-2015
Underlying</v>
      </c>
      <c r="H134" s="70" t="str">
        <f t="shared" si="60"/>
        <v>Q1-16
Underlying</v>
      </c>
      <c r="I134" s="70" t="str">
        <f t="shared" si="60"/>
        <v>Q2-16
Underlying</v>
      </c>
      <c r="J134" s="70" t="str">
        <f t="shared" si="60"/>
        <v>Q3-16
Underlying</v>
      </c>
      <c r="K134" s="70" t="str">
        <f t="shared" si="60"/>
        <v>Q4-16
Underlying</v>
      </c>
      <c r="L134" s="70" t="str">
        <f t="shared" si="60"/>
        <v>FY-2016
Underlying</v>
      </c>
      <c r="M134" s="69" t="str">
        <f t="shared" si="60"/>
        <v>Q1-17
Underlying</v>
      </c>
      <c r="N134" s="69" t="str">
        <f t="shared" si="60"/>
        <v>Q2-17
Underlying</v>
      </c>
      <c r="O134" s="69" t="str">
        <f t="shared" si="60"/>
        <v>Q3-17
Underlying</v>
      </c>
      <c r="P134" s="69" t="str">
        <f t="shared" si="60"/>
        <v>Q4-17
Underlying</v>
      </c>
      <c r="Q134" s="70" t="str">
        <f t="shared" si="60"/>
        <v>FY-2017
Underlying</v>
      </c>
      <c r="R134" s="69" t="str">
        <f t="shared" si="60"/>
        <v>Q1-18
Underlying</v>
      </c>
      <c r="S134" s="69" t="str">
        <f t="shared" si="60"/>
        <v>Q2-18
Underlying</v>
      </c>
      <c r="T134" s="69" t="str">
        <f t="shared" si="60"/>
        <v>Q3-18
Underlying</v>
      </c>
      <c r="U134" s="69" t="str">
        <f t="shared" si="60"/>
        <v>Q4-18
Underlying</v>
      </c>
      <c r="V134" s="70" t="str">
        <f t="shared" si="60"/>
        <v>FY-2018
Underlying</v>
      </c>
      <c r="W134" s="69" t="str">
        <f t="shared" si="60"/>
        <v>Q1-19
Underlying</v>
      </c>
      <c r="X134" s="69" t="str">
        <f t="shared" si="60"/>
        <v>Q2-19
Underlying</v>
      </c>
      <c r="Y134" s="69" t="str">
        <f t="shared" si="60"/>
        <v>Q3-19
Underlying</v>
      </c>
      <c r="Z134" s="69" t="str">
        <f t="shared" si="60"/>
        <v>Q4-19
Underlying</v>
      </c>
      <c r="AA134" s="69" t="str">
        <f t="shared" si="60"/>
        <v>FY-2019
Underlying</v>
      </c>
      <c r="AB134" s="69" t="str">
        <f t="shared" si="60"/>
        <v>Q1-20
Underlying</v>
      </c>
      <c r="AC134" s="69" t="str">
        <f t="shared" si="60"/>
        <v>Q2-20
Underlying</v>
      </c>
      <c r="AD134" s="69" t="str">
        <f t="shared" si="60"/>
        <v>Q3-20
Underlying</v>
      </c>
      <c r="AE134" s="69" t="str">
        <f t="shared" si="60"/>
        <v>Q4-20
Underlying</v>
      </c>
      <c r="AF134" s="69" t="str">
        <f t="shared" si="60"/>
        <v>FY-2020
Underlying</v>
      </c>
      <c r="AG134" s="69" t="str">
        <f t="shared" si="60"/>
        <v>Q1-21
Underlying</v>
      </c>
      <c r="AH134" s="69" t="str">
        <f t="shared" si="60"/>
        <v>Q2-21
Underlying</v>
      </c>
      <c r="AI134" s="69" t="str">
        <f t="shared" si="60"/>
        <v>Q3-21
Underlying</v>
      </c>
      <c r="AK134" s="162" t="str">
        <f t="shared" ref="AK134" si="61">AK$14</f>
        <v>Q3-20
Underlying</v>
      </c>
      <c r="AL134" s="163" t="str">
        <f>AL$14</f>
        <v>Q3/Q3</v>
      </c>
      <c r="AM134" s="163"/>
      <c r="AN134" s="162" t="str">
        <f>AN$14</f>
        <v>Q2-21
Underlying</v>
      </c>
      <c r="AO134" s="163" t="str">
        <f>AO$14</f>
        <v>Q3/Q2</v>
      </c>
      <c r="AP134" s="163"/>
      <c r="AQ134" s="162" t="str">
        <f>AQ$14</f>
        <v>9M-21
Underlying</v>
      </c>
      <c r="AR134" s="163" t="str">
        <f>AR$14</f>
        <v>9M/9M</v>
      </c>
    </row>
    <row r="135" spans="1:52" ht="13">
      <c r="A135" s="26"/>
      <c r="B135" s="31"/>
      <c r="M135" s="156"/>
      <c r="N135" s="156"/>
      <c r="AL135" s="205"/>
      <c r="AM135" s="205"/>
      <c r="AO135" s="205"/>
      <c r="AP135" s="205"/>
      <c r="AR135" s="205"/>
    </row>
    <row r="136" spans="1:52" ht="13">
      <c r="A136" s="26" t="s">
        <v>208</v>
      </c>
      <c r="B136" s="33" t="s">
        <v>38</v>
      </c>
      <c r="C136" s="73">
        <v>644</v>
      </c>
      <c r="D136" s="73">
        <v>693</v>
      </c>
      <c r="E136" s="73">
        <v>636</v>
      </c>
      <c r="F136" s="73">
        <v>649</v>
      </c>
      <c r="G136" s="74">
        <f t="shared" ref="G136:G149" si="62">SUM(C136:F136)</f>
        <v>2622</v>
      </c>
      <c r="H136" s="73">
        <v>624.14793180749496</v>
      </c>
      <c r="I136" s="73">
        <v>637.25678047296105</v>
      </c>
      <c r="J136" s="73">
        <v>632.25767032421402</v>
      </c>
      <c r="K136" s="73">
        <v>611.47929959073304</v>
      </c>
      <c r="L136" s="74">
        <v>2505.1416821953999</v>
      </c>
      <c r="M136" s="164">
        <v>606.60793734443496</v>
      </c>
      <c r="N136" s="164">
        <v>638.93882022912805</v>
      </c>
      <c r="O136" s="164">
        <v>618.78943424034605</v>
      </c>
      <c r="P136" s="164">
        <v>617.39913564228198</v>
      </c>
      <c r="Q136" s="74">
        <v>2481.7353274561901</v>
      </c>
      <c r="R136" s="164">
        <v>677.41104857053494</v>
      </c>
      <c r="S136" s="164">
        <v>688.54678699856095</v>
      </c>
      <c r="T136" s="164">
        <v>661.73112656237595</v>
      </c>
      <c r="U136" s="164">
        <v>704.23228997292904</v>
      </c>
      <c r="V136" s="74">
        <v>2731.9212521044001</v>
      </c>
      <c r="W136" s="164">
        <v>676.64436098015301</v>
      </c>
      <c r="X136" s="164">
        <v>714.53880037981105</v>
      </c>
      <c r="Y136" s="164">
        <v>691.73944304153895</v>
      </c>
      <c r="Z136" s="169">
        <v>712.61569609989897</v>
      </c>
      <c r="AA136" s="74">
        <v>2795.5383005014</v>
      </c>
      <c r="AB136" s="169">
        <v>670.41742911593099</v>
      </c>
      <c r="AC136" s="169">
        <v>639.72607946226299</v>
      </c>
      <c r="AD136" s="169">
        <v>656.67998736737297</v>
      </c>
      <c r="AE136" s="169">
        <v>692.31423574118105</v>
      </c>
      <c r="AF136" s="74">
        <v>2659.1377316867502</v>
      </c>
      <c r="AG136" s="169">
        <v>693.40264640916803</v>
      </c>
      <c r="AH136" s="169">
        <v>801.28581187664997</v>
      </c>
      <c r="AI136" s="169">
        <v>796.53540670660016</v>
      </c>
      <c r="AK136" s="206">
        <v>656.67998736737297</v>
      </c>
      <c r="AL136" s="196">
        <f>IF(ISERROR($AI136/AK136),"ns",IF($AI136/AK136&gt;200%,"x"&amp;(ROUND($AI136/AK136,1)),IF($AI136/AK136&lt;0,"ns",$AI136/AK136-1)))</f>
        <v>0.21297347571060743</v>
      </c>
      <c r="AM136" s="196"/>
      <c r="AN136" s="206">
        <v>801.28581187664997</v>
      </c>
      <c r="AO136" s="196">
        <f>IF(ISERROR($AI136/AN136),"ns",IF($AI136/AN136&gt;200%,"x"&amp;(ROUND($AI136/AN136,1)),IF($AI136/AN136&lt;0,"ns",$AI136/AN136-1)))</f>
        <v>-5.9284778285592088E-3</v>
      </c>
      <c r="AP136" s="196"/>
      <c r="AQ136" s="206">
        <v>2291.2238649924134</v>
      </c>
      <c r="AR136" s="196">
        <f>IF(ISERROR($AQ136/(AB136+AC136+AD136)),"ns",IF($AQ136/(AB136+AC136+AD136)&gt;200%,"x"&amp;(ROUND($AQ136/(AB136+AC136+AD136),1)),IF($AQ136/(AB136+AC136+AD136)&lt;0,"ns",$AQ136/(AB136+AC136+AD136)-1)))</f>
        <v>0.16493618757126338</v>
      </c>
      <c r="AV136" s="146" t="b">
        <f t="shared" ref="AV136:AV149" si="63">AK136=AC136</f>
        <v>0</v>
      </c>
      <c r="AW136" s="146" t="b">
        <f t="shared" ref="AW136:AW149" si="64">AN136=AG136</f>
        <v>0</v>
      </c>
      <c r="AX136" s="146" t="b">
        <f t="shared" ref="AX136:AX149" si="65">ROUND(AQ136,2)=ROUND((AG136+AH136),2)</f>
        <v>0</v>
      </c>
      <c r="AY136" s="146" t="b">
        <f t="shared" ref="AY136:AY149" si="66">ROUND(AQ136,2)=ROUND((AG:AG+AH:AH),2)</f>
        <v>0</v>
      </c>
    </row>
    <row r="137" spans="1:52" ht="13">
      <c r="A137" s="26" t="s">
        <v>209</v>
      </c>
      <c r="B137" s="34" t="s">
        <v>40</v>
      </c>
      <c r="C137" s="113">
        <v>-383</v>
      </c>
      <c r="D137" s="113">
        <v>-365</v>
      </c>
      <c r="E137" s="113">
        <v>-354</v>
      </c>
      <c r="F137" s="113">
        <v>-430</v>
      </c>
      <c r="G137" s="118">
        <f t="shared" si="62"/>
        <v>-1532</v>
      </c>
      <c r="H137" s="107">
        <v>-374.46810902468002</v>
      </c>
      <c r="I137" s="107">
        <v>-369.77959744394002</v>
      </c>
      <c r="J137" s="107">
        <v>-360.70145902991402</v>
      </c>
      <c r="K137" s="107">
        <v>-400.56497144276102</v>
      </c>
      <c r="L137" s="108">
        <v>-1505.5141369413</v>
      </c>
      <c r="M137" s="107">
        <v>-371.72462892365797</v>
      </c>
      <c r="N137" s="107">
        <v>-372.21155248923401</v>
      </c>
      <c r="O137" s="107">
        <v>-364.260076893536</v>
      </c>
      <c r="P137" s="107">
        <v>-408.77191384064901</v>
      </c>
      <c r="Q137" s="108">
        <v>-1516.9681721470799</v>
      </c>
      <c r="R137" s="107">
        <v>-440.15848941124102</v>
      </c>
      <c r="S137" s="107">
        <v>-430.26652108217797</v>
      </c>
      <c r="T137" s="107">
        <v>-409.21040585547502</v>
      </c>
      <c r="U137" s="107">
        <v>-456.28105598881297</v>
      </c>
      <c r="V137" s="108">
        <v>-1735.91647233771</v>
      </c>
      <c r="W137" s="107">
        <v>-435.48239547209897</v>
      </c>
      <c r="X137" s="107">
        <v>-442.73787192888699</v>
      </c>
      <c r="Y137" s="107">
        <v>-421.73951217847701</v>
      </c>
      <c r="Z137" s="107">
        <v>-453.51299544744995</v>
      </c>
      <c r="AA137" s="108">
        <v>-1753.4727750269101</v>
      </c>
      <c r="AB137" s="107">
        <v>-437.48636023195598</v>
      </c>
      <c r="AC137" s="107">
        <v>-427.77864289882598</v>
      </c>
      <c r="AD137" s="107">
        <v>-415.331571376505</v>
      </c>
      <c r="AE137" s="107">
        <v>-453.18545285501904</v>
      </c>
      <c r="AF137" s="108">
        <v>-1733.7820273623099</v>
      </c>
      <c r="AG137" s="107">
        <v>-435.73807574982698</v>
      </c>
      <c r="AH137" s="107">
        <v>-494.09011445231403</v>
      </c>
      <c r="AI137" s="107">
        <v>-485.76551997694156</v>
      </c>
      <c r="AK137" s="207">
        <v>-415.331571376505</v>
      </c>
      <c r="AL137" s="196">
        <f t="shared" ref="AL137:AL151" si="67">IF(ISERROR($AI137/AK137),"ns",IF($AI137/AK137&gt;200%,"x"&amp;(ROUND($AI137/AK137,1)),IF($AI137/AK137&lt;0,"ns",$AI137/AK137-1)))</f>
        <v>0.16958486533302097</v>
      </c>
      <c r="AM137" s="199"/>
      <c r="AN137" s="207">
        <v>-494.09011445231403</v>
      </c>
      <c r="AO137" s="196">
        <f t="shared" ref="AO137:AO151" si="68">IF(ISERROR($AI137/AN137),"ns",IF($AI137/AN137&gt;200%,"x"&amp;(ROUND($AI137/AN137,1)),IF($AI137/AN137&lt;0,"ns",$AI137/AN137-1)))</f>
        <v>-1.6848332382848996E-2</v>
      </c>
      <c r="AP137" s="199"/>
      <c r="AQ137" s="207">
        <v>-1415.5937101790828</v>
      </c>
      <c r="AR137" s="196">
        <f t="shared" ref="AR137:AR150" si="69">IF(ISERROR($AQ137/(AB137+AC137+AD137)),"ns",IF($AQ137/(AB137+AC137+AD137)&gt;200%,"x"&amp;(ROUND($AQ137/(AB137+AC137+AD137),1)),IF($AQ137/(AB137+AC137+AD137)&lt;0,"ns",$AQ137/(AB137+AC137+AD137)-1)))</f>
        <v>0.10541737996116085</v>
      </c>
      <c r="AV137" s="146" t="b">
        <f t="shared" si="63"/>
        <v>0</v>
      </c>
      <c r="AW137" s="146" t="b">
        <f t="shared" si="64"/>
        <v>0</v>
      </c>
      <c r="AX137" s="146" t="b">
        <f t="shared" si="65"/>
        <v>0</v>
      </c>
      <c r="AY137" s="146" t="b">
        <f t="shared" si="66"/>
        <v>0</v>
      </c>
    </row>
    <row r="138" spans="1:52" ht="13">
      <c r="A138" s="109" t="s">
        <v>210</v>
      </c>
      <c r="B138" s="36" t="s">
        <v>42</v>
      </c>
      <c r="C138" s="110"/>
      <c r="D138" s="110"/>
      <c r="E138" s="110"/>
      <c r="F138" s="111"/>
      <c r="G138" s="112"/>
      <c r="H138" s="111">
        <v>-8.06</v>
      </c>
      <c r="I138" s="111">
        <v>-2.1399999999999988</v>
      </c>
      <c r="J138" s="111">
        <v>0</v>
      </c>
      <c r="K138" s="111">
        <v>0</v>
      </c>
      <c r="L138" s="112">
        <v>-10.199999999999999</v>
      </c>
      <c r="M138" s="111">
        <v>-10.199999999999999</v>
      </c>
      <c r="N138" s="111">
        <v>-0.29000000000000092</v>
      </c>
      <c r="O138" s="111">
        <v>0</v>
      </c>
      <c r="P138" s="111">
        <v>0</v>
      </c>
      <c r="Q138" s="112">
        <v>-10.49</v>
      </c>
      <c r="R138" s="111">
        <v>-16.709499999999998</v>
      </c>
      <c r="S138" s="111">
        <v>-5.0904999999999996</v>
      </c>
      <c r="T138" s="111">
        <v>0</v>
      </c>
      <c r="U138" s="111">
        <v>0</v>
      </c>
      <c r="V138" s="112">
        <v>-21.799999999999997</v>
      </c>
      <c r="W138" s="111">
        <v>-15.16</v>
      </c>
      <c r="X138" s="111">
        <v>-6.9726237600000012</v>
      </c>
      <c r="Y138" s="111">
        <v>0</v>
      </c>
      <c r="Z138" s="111">
        <v>-1.4269999999783067E-4</v>
      </c>
      <c r="AA138" s="112">
        <v>-22.132766459999999</v>
      </c>
      <c r="AB138" s="111">
        <v>-15.85563</v>
      </c>
      <c r="AC138" s="111">
        <v>-9.4279275299999998</v>
      </c>
      <c r="AD138" s="111">
        <v>0</v>
      </c>
      <c r="AE138" s="111">
        <v>0</v>
      </c>
      <c r="AF138" s="112">
        <v>-25.28355753</v>
      </c>
      <c r="AG138" s="111">
        <v>-20.433127630000001</v>
      </c>
      <c r="AH138" s="111">
        <v>-12.486760449999899</v>
      </c>
      <c r="AI138" s="111">
        <v>0</v>
      </c>
      <c r="AJ138" s="67"/>
      <c r="AK138" s="200">
        <v>0</v>
      </c>
      <c r="AL138" s="196" t="str">
        <f t="shared" si="67"/>
        <v>ns</v>
      </c>
      <c r="AM138" s="201"/>
      <c r="AN138" s="200">
        <v>-12.486760449999899</v>
      </c>
      <c r="AO138" s="196">
        <f t="shared" si="68"/>
        <v>-1</v>
      </c>
      <c r="AP138" s="201"/>
      <c r="AQ138" s="200">
        <v>-32.9198880799999</v>
      </c>
      <c r="AR138" s="196">
        <f t="shared" si="69"/>
        <v>0.30202753473039046</v>
      </c>
      <c r="AS138" s="202"/>
      <c r="AT138" s="202"/>
      <c r="AU138" s="202"/>
      <c r="AV138" s="202" t="b">
        <f t="shared" si="63"/>
        <v>0</v>
      </c>
      <c r="AW138" s="202" t="b">
        <f t="shared" si="64"/>
        <v>0</v>
      </c>
      <c r="AX138" s="202" t="b">
        <f t="shared" si="65"/>
        <v>1</v>
      </c>
      <c r="AY138" s="202" t="b">
        <f t="shared" si="66"/>
        <v>1</v>
      </c>
      <c r="AZ138" s="202"/>
    </row>
    <row r="139" spans="1:52" ht="13">
      <c r="A139" s="26" t="s">
        <v>211</v>
      </c>
      <c r="B139" s="33" t="s">
        <v>44</v>
      </c>
      <c r="C139" s="73">
        <v>261</v>
      </c>
      <c r="D139" s="73">
        <v>328</v>
      </c>
      <c r="E139" s="73">
        <v>282</v>
      </c>
      <c r="F139" s="73">
        <v>219</v>
      </c>
      <c r="G139" s="74">
        <f t="shared" si="62"/>
        <v>1090</v>
      </c>
      <c r="H139" s="73">
        <v>249.67982278281499</v>
      </c>
      <c r="I139" s="73">
        <v>267.47718302902098</v>
      </c>
      <c r="J139" s="73">
        <v>271.55621129430102</v>
      </c>
      <c r="K139" s="73">
        <v>210.91432814797099</v>
      </c>
      <c r="L139" s="74">
        <v>999.62754525410799</v>
      </c>
      <c r="M139" s="164">
        <v>234.88330842077701</v>
      </c>
      <c r="N139" s="164">
        <v>266.72726773989399</v>
      </c>
      <c r="O139" s="164">
        <v>254.52935734680901</v>
      </c>
      <c r="P139" s="164">
        <v>208.627221801632</v>
      </c>
      <c r="Q139" s="74">
        <v>964.76715530911304</v>
      </c>
      <c r="R139" s="164">
        <v>237.25255915929401</v>
      </c>
      <c r="S139" s="164">
        <v>258.28026591638303</v>
      </c>
      <c r="T139" s="164">
        <v>252.52072070690102</v>
      </c>
      <c r="U139" s="164">
        <v>247.95123398411599</v>
      </c>
      <c r="V139" s="74">
        <v>996.00477976669401</v>
      </c>
      <c r="W139" s="164">
        <v>241.16196550805401</v>
      </c>
      <c r="X139" s="164">
        <v>271.80092845092503</v>
      </c>
      <c r="Y139" s="164">
        <v>269.99993086306102</v>
      </c>
      <c r="Z139" s="164">
        <v>259.10270065244998</v>
      </c>
      <c r="AA139" s="74">
        <v>1042.06552547449</v>
      </c>
      <c r="AB139" s="164">
        <v>232.931068883975</v>
      </c>
      <c r="AC139" s="164">
        <v>211.94743656343701</v>
      </c>
      <c r="AD139" s="164">
        <v>241.348415990869</v>
      </c>
      <c r="AE139" s="164">
        <v>239.12878288616102</v>
      </c>
      <c r="AF139" s="74">
        <v>925.35570432444206</v>
      </c>
      <c r="AG139" s="164">
        <v>257.664570659341</v>
      </c>
      <c r="AH139" s="164">
        <v>307.195697424336</v>
      </c>
      <c r="AI139" s="164">
        <v>310.76988672965962</v>
      </c>
      <c r="AK139" s="206">
        <v>241.348415990869</v>
      </c>
      <c r="AL139" s="196">
        <f t="shared" si="67"/>
        <v>0.28764005122543268</v>
      </c>
      <c r="AM139" s="196"/>
      <c r="AN139" s="206">
        <v>307.195697424336</v>
      </c>
      <c r="AO139" s="196">
        <f t="shared" si="68"/>
        <v>1.1634893767364485E-2</v>
      </c>
      <c r="AP139" s="196"/>
      <c r="AQ139" s="206">
        <v>875.63015481333559</v>
      </c>
      <c r="AR139" s="196">
        <f t="shared" si="69"/>
        <v>0.27600670777835323</v>
      </c>
      <c r="AV139" s="146" t="b">
        <f t="shared" si="63"/>
        <v>0</v>
      </c>
      <c r="AW139" s="146" t="b">
        <f t="shared" si="64"/>
        <v>0</v>
      </c>
      <c r="AX139" s="146" t="b">
        <f t="shared" si="65"/>
        <v>0</v>
      </c>
      <c r="AY139" s="146" t="b">
        <f t="shared" si="66"/>
        <v>0</v>
      </c>
    </row>
    <row r="140" spans="1:52" ht="13">
      <c r="A140" s="26" t="s">
        <v>212</v>
      </c>
      <c r="B140" s="34" t="s">
        <v>46</v>
      </c>
      <c r="C140" s="113">
        <v>-149</v>
      </c>
      <c r="D140" s="113">
        <v>-149</v>
      </c>
      <c r="E140" s="113">
        <v>-146</v>
      </c>
      <c r="F140" s="113">
        <v>-145</v>
      </c>
      <c r="G140" s="118">
        <f t="shared" si="62"/>
        <v>-589</v>
      </c>
      <c r="H140" s="113">
        <v>-126.706452572505</v>
      </c>
      <c r="I140" s="113">
        <v>-113.10048369759301</v>
      </c>
      <c r="J140" s="113">
        <v>-108.470970544461</v>
      </c>
      <c r="K140" s="113">
        <v>-105.632438362548</v>
      </c>
      <c r="L140" s="118">
        <v>-453.91034517710801</v>
      </c>
      <c r="M140" s="165">
        <v>-104.48967882293501</v>
      </c>
      <c r="N140" s="165">
        <v>-107.340264694219</v>
      </c>
      <c r="O140" s="165">
        <v>-113.073684311953</v>
      </c>
      <c r="P140" s="165">
        <v>-104.36539079863699</v>
      </c>
      <c r="Q140" s="118">
        <v>-429.269018627744</v>
      </c>
      <c r="R140" s="165">
        <v>-93.312010553514</v>
      </c>
      <c r="S140" s="165">
        <v>-85.304611795490302</v>
      </c>
      <c r="T140" s="165">
        <v>-95.360466901247605</v>
      </c>
      <c r="U140" s="165">
        <v>-83.775020721439901</v>
      </c>
      <c r="V140" s="118">
        <v>-357.75210997169199</v>
      </c>
      <c r="W140" s="165">
        <v>-88.529049521877695</v>
      </c>
      <c r="X140" s="165">
        <v>-83.690000135213495</v>
      </c>
      <c r="Y140" s="165">
        <v>-84.164225583527994</v>
      </c>
      <c r="Z140" s="165">
        <v>-78.240659106431295</v>
      </c>
      <c r="AA140" s="118">
        <v>-334.62393434705098</v>
      </c>
      <c r="AB140" s="165">
        <v>-115.365637295342</v>
      </c>
      <c r="AC140" s="165">
        <v>-198.51567301971301</v>
      </c>
      <c r="AD140" s="165">
        <v>-124.493164145268</v>
      </c>
      <c r="AE140" s="165">
        <v>-131.07859426392699</v>
      </c>
      <c r="AF140" s="118">
        <v>-569.45306872424999</v>
      </c>
      <c r="AG140" s="165">
        <v>-99.812624751608695</v>
      </c>
      <c r="AH140" s="165">
        <v>-95.220527836225003</v>
      </c>
      <c r="AI140" s="165">
        <v>-108.834060663692</v>
      </c>
      <c r="AK140" s="208">
        <v>-124.493164145268</v>
      </c>
      <c r="AL140" s="196">
        <f t="shared" si="67"/>
        <v>-0.12578283786974664</v>
      </c>
      <c r="AM140" s="199"/>
      <c r="AN140" s="208">
        <v>-95.220527836225003</v>
      </c>
      <c r="AO140" s="196">
        <f t="shared" si="68"/>
        <v>0.14296846632568205</v>
      </c>
      <c r="AP140" s="199"/>
      <c r="AQ140" s="208">
        <v>-303.86721325152598</v>
      </c>
      <c r="AR140" s="196">
        <f t="shared" si="69"/>
        <v>-0.30683187330737516</v>
      </c>
      <c r="AV140" s="146" t="b">
        <f t="shared" si="63"/>
        <v>0</v>
      </c>
      <c r="AW140" s="146" t="b">
        <f t="shared" si="64"/>
        <v>0</v>
      </c>
      <c r="AX140" s="146" t="b">
        <f t="shared" si="65"/>
        <v>0</v>
      </c>
      <c r="AY140" s="146" t="b">
        <f t="shared" si="66"/>
        <v>0</v>
      </c>
    </row>
    <row r="141" spans="1:52" ht="13">
      <c r="A141" s="26" t="s">
        <v>213</v>
      </c>
      <c r="B141" s="34" t="s">
        <v>50</v>
      </c>
      <c r="C141" s="113">
        <v>0</v>
      </c>
      <c r="D141" s="113">
        <v>0</v>
      </c>
      <c r="E141" s="113">
        <v>0</v>
      </c>
      <c r="F141" s="113">
        <v>0</v>
      </c>
      <c r="G141" s="118">
        <f t="shared" si="62"/>
        <v>0</v>
      </c>
      <c r="H141" s="113">
        <v>-8.3273001483905799E-4</v>
      </c>
      <c r="I141" s="113">
        <v>2.5806241630527902E-4</v>
      </c>
      <c r="J141" s="113">
        <v>1.45040918034538E-2</v>
      </c>
      <c r="K141" s="113">
        <v>-1.39294242044201E-2</v>
      </c>
      <c r="L141" s="118">
        <v>0</v>
      </c>
      <c r="M141" s="165">
        <v>0</v>
      </c>
      <c r="N141" s="165">
        <v>0</v>
      </c>
      <c r="O141" s="165">
        <v>0</v>
      </c>
      <c r="P141" s="165">
        <v>0</v>
      </c>
      <c r="Q141" s="118">
        <v>0</v>
      </c>
      <c r="R141" s="165">
        <v>0</v>
      </c>
      <c r="S141" s="165">
        <v>0</v>
      </c>
      <c r="T141" s="165">
        <v>0</v>
      </c>
      <c r="U141" s="165">
        <v>0</v>
      </c>
      <c r="V141" s="118">
        <v>0</v>
      </c>
      <c r="W141" s="165">
        <v>0</v>
      </c>
      <c r="X141" s="165">
        <v>0</v>
      </c>
      <c r="Y141" s="165">
        <v>0</v>
      </c>
      <c r="Z141" s="165">
        <v>0</v>
      </c>
      <c r="AA141" s="118">
        <v>0</v>
      </c>
      <c r="AB141" s="165">
        <v>0</v>
      </c>
      <c r="AC141" s="165">
        <v>0</v>
      </c>
      <c r="AD141" s="165">
        <v>0</v>
      </c>
      <c r="AE141" s="165">
        <v>0</v>
      </c>
      <c r="AF141" s="118">
        <v>0</v>
      </c>
      <c r="AG141" s="165">
        <v>0</v>
      </c>
      <c r="AH141" s="165">
        <v>0.39900000000000002</v>
      </c>
      <c r="AI141" s="165">
        <v>0.94</v>
      </c>
      <c r="AK141" s="208">
        <v>0</v>
      </c>
      <c r="AL141" s="196" t="str">
        <f t="shared" si="67"/>
        <v>ns</v>
      </c>
      <c r="AM141" s="199"/>
      <c r="AN141" s="208">
        <v>0.39900000000000002</v>
      </c>
      <c r="AO141" s="196" t="str">
        <f t="shared" si="68"/>
        <v>x2.4</v>
      </c>
      <c r="AP141" s="199"/>
      <c r="AQ141" s="208">
        <v>1.339</v>
      </c>
      <c r="AR141" s="196" t="str">
        <f t="shared" si="69"/>
        <v>ns</v>
      </c>
      <c r="AV141" s="146" t="b">
        <f t="shared" si="63"/>
        <v>1</v>
      </c>
      <c r="AW141" s="146" t="b">
        <f t="shared" si="64"/>
        <v>0</v>
      </c>
      <c r="AX141" s="146" t="b">
        <f t="shared" si="65"/>
        <v>0</v>
      </c>
      <c r="AY141" s="146" t="b">
        <f t="shared" si="66"/>
        <v>0</v>
      </c>
    </row>
    <row r="142" spans="1:52" ht="13">
      <c r="A142" s="26" t="s">
        <v>214</v>
      </c>
      <c r="B142" s="34" t="s">
        <v>52</v>
      </c>
      <c r="C142" s="113">
        <v>0</v>
      </c>
      <c r="D142" s="113">
        <v>0</v>
      </c>
      <c r="E142" s="113">
        <v>2</v>
      </c>
      <c r="F142" s="113">
        <v>0</v>
      </c>
      <c r="G142" s="118">
        <f t="shared" si="62"/>
        <v>2</v>
      </c>
      <c r="H142" s="113">
        <v>4.3930832950112401E-3</v>
      </c>
      <c r="I142" s="113">
        <v>0.189565312188549</v>
      </c>
      <c r="J142" s="113">
        <v>0.73761952285131005</v>
      </c>
      <c r="K142" s="113">
        <v>-1.4153119096037501</v>
      </c>
      <c r="L142" s="118">
        <v>-0.483733991268879</v>
      </c>
      <c r="M142" s="165">
        <v>0.21897630316276201</v>
      </c>
      <c r="N142" s="165">
        <v>1.5220736637489201E-2</v>
      </c>
      <c r="O142" s="165">
        <v>-2.5931081791970803</v>
      </c>
      <c r="P142" s="165">
        <v>-1.26211940977994</v>
      </c>
      <c r="Q142" s="118">
        <v>-3.6210305491767993</v>
      </c>
      <c r="R142" s="165">
        <v>-5.1384483011318302E-2</v>
      </c>
      <c r="S142" s="165">
        <v>-0.16858326052595701</v>
      </c>
      <c r="T142" s="165">
        <v>0.45132934130372998</v>
      </c>
      <c r="U142" s="165">
        <v>13.925449163853299</v>
      </c>
      <c r="V142" s="118">
        <v>14.1568107616198</v>
      </c>
      <c r="W142" s="165">
        <v>6.3177467943121499E-2</v>
      </c>
      <c r="X142" s="165">
        <v>-1.0703719934462801</v>
      </c>
      <c r="Y142" s="165">
        <v>-2.7647706452485599E-2</v>
      </c>
      <c r="Z142" s="165">
        <v>3.3973228722282598</v>
      </c>
      <c r="AA142" s="118">
        <v>2.3624806402726199</v>
      </c>
      <c r="AB142" s="165">
        <v>1.09848084116886</v>
      </c>
      <c r="AC142" s="165">
        <v>64.713864296813298</v>
      </c>
      <c r="AD142" s="165">
        <v>6.2256125904963904</v>
      </c>
      <c r="AE142" s="165">
        <v>-0.35892142200584398</v>
      </c>
      <c r="AF142" s="118">
        <v>71.679036306472696</v>
      </c>
      <c r="AG142" s="165">
        <v>2.3554019181492198</v>
      </c>
      <c r="AH142" s="165">
        <v>0.20502523093189851</v>
      </c>
      <c r="AI142" s="165">
        <v>-0.84948711641107699</v>
      </c>
      <c r="AK142" s="208">
        <v>6.2256125904963904</v>
      </c>
      <c r="AL142" s="196" t="str">
        <f t="shared" si="67"/>
        <v>ns</v>
      </c>
      <c r="AM142" s="199"/>
      <c r="AN142" s="208">
        <v>0.20502523093189851</v>
      </c>
      <c r="AO142" s="196" t="str">
        <f t="shared" si="68"/>
        <v>ns</v>
      </c>
      <c r="AP142" s="199"/>
      <c r="AQ142" s="208">
        <v>1.7109400326699991</v>
      </c>
      <c r="AR142" s="196">
        <f t="shared" si="69"/>
        <v>-0.97624946505120569</v>
      </c>
      <c r="AV142" s="146" t="b">
        <f t="shared" si="63"/>
        <v>0</v>
      </c>
      <c r="AW142" s="146" t="b">
        <f t="shared" si="64"/>
        <v>0</v>
      </c>
      <c r="AX142" s="146" t="b">
        <f t="shared" si="65"/>
        <v>0</v>
      </c>
      <c r="AY142" s="146" t="b">
        <f t="shared" si="66"/>
        <v>0</v>
      </c>
    </row>
    <row r="143" spans="1:52" ht="13">
      <c r="A143" s="26" t="s">
        <v>215</v>
      </c>
      <c r="B143" s="34" t="s">
        <v>54</v>
      </c>
      <c r="C143" s="113">
        <v>0</v>
      </c>
      <c r="D143" s="113">
        <v>0</v>
      </c>
      <c r="E143" s="113">
        <v>0</v>
      </c>
      <c r="F143" s="113">
        <v>0</v>
      </c>
      <c r="G143" s="118">
        <f t="shared" si="62"/>
        <v>0</v>
      </c>
      <c r="H143" s="113">
        <v>0</v>
      </c>
      <c r="I143" s="113">
        <v>0</v>
      </c>
      <c r="J143" s="113">
        <v>0</v>
      </c>
      <c r="K143" s="113">
        <v>0</v>
      </c>
      <c r="L143" s="118">
        <v>0</v>
      </c>
      <c r="M143" s="165">
        <v>0</v>
      </c>
      <c r="N143" s="165">
        <v>0</v>
      </c>
      <c r="O143" s="165">
        <v>0</v>
      </c>
      <c r="P143" s="165">
        <v>3.5570414469111698E-4</v>
      </c>
      <c r="Q143" s="118">
        <v>3.5570414469111698E-4</v>
      </c>
      <c r="R143" s="165">
        <v>0</v>
      </c>
      <c r="S143" s="165">
        <v>0</v>
      </c>
      <c r="T143" s="165">
        <v>0</v>
      </c>
      <c r="U143" s="165">
        <v>0</v>
      </c>
      <c r="V143" s="118">
        <v>0</v>
      </c>
      <c r="W143" s="165">
        <v>0</v>
      </c>
      <c r="X143" s="165">
        <v>0</v>
      </c>
      <c r="Y143" s="165">
        <v>0</v>
      </c>
      <c r="Z143" s="165">
        <v>0</v>
      </c>
      <c r="AA143" s="118">
        <v>0</v>
      </c>
      <c r="AB143" s="165">
        <v>0</v>
      </c>
      <c r="AC143" s="165">
        <v>0</v>
      </c>
      <c r="AD143" s="165">
        <v>0</v>
      </c>
      <c r="AE143" s="165">
        <v>0</v>
      </c>
      <c r="AF143" s="118">
        <v>0</v>
      </c>
      <c r="AG143" s="165">
        <v>0</v>
      </c>
      <c r="AH143" s="165">
        <v>0</v>
      </c>
      <c r="AI143" s="165">
        <v>0</v>
      </c>
      <c r="AK143" s="208">
        <v>0</v>
      </c>
      <c r="AL143" s="196" t="str">
        <f t="shared" si="67"/>
        <v>ns</v>
      </c>
      <c r="AM143" s="199"/>
      <c r="AN143" s="208">
        <v>0</v>
      </c>
      <c r="AO143" s="196" t="str">
        <f t="shared" si="68"/>
        <v>ns</v>
      </c>
      <c r="AP143" s="199"/>
      <c r="AQ143" s="208">
        <v>0</v>
      </c>
      <c r="AR143" s="196" t="str">
        <f t="shared" si="69"/>
        <v>ns</v>
      </c>
      <c r="AV143" s="146" t="b">
        <f t="shared" si="63"/>
        <v>1</v>
      </c>
      <c r="AW143" s="146" t="b">
        <f t="shared" si="64"/>
        <v>1</v>
      </c>
      <c r="AX143" s="146" t="b">
        <f t="shared" si="65"/>
        <v>1</v>
      </c>
      <c r="AY143" s="146" t="b">
        <f t="shared" si="66"/>
        <v>1</v>
      </c>
    </row>
    <row r="144" spans="1:52" ht="13">
      <c r="A144" s="26" t="s">
        <v>216</v>
      </c>
      <c r="B144" s="33" t="s">
        <v>56</v>
      </c>
      <c r="C144" s="73">
        <v>112</v>
      </c>
      <c r="D144" s="73">
        <v>179</v>
      </c>
      <c r="E144" s="73">
        <v>138</v>
      </c>
      <c r="F144" s="73">
        <v>74</v>
      </c>
      <c r="G144" s="74">
        <f t="shared" si="62"/>
        <v>503</v>
      </c>
      <c r="H144" s="73">
        <v>122.97693056359</v>
      </c>
      <c r="I144" s="73">
        <v>154.566522706032</v>
      </c>
      <c r="J144" s="73">
        <v>163.83736436449399</v>
      </c>
      <c r="K144" s="73">
        <v>103.8526484516146</v>
      </c>
      <c r="L144" s="74">
        <v>545.23346608573092</v>
      </c>
      <c r="M144" s="164">
        <v>130.612605901005</v>
      </c>
      <c r="N144" s="164">
        <v>159.402223782313</v>
      </c>
      <c r="O144" s="164">
        <v>138.862564855659</v>
      </c>
      <c r="P144" s="164">
        <v>103.00006729735961</v>
      </c>
      <c r="Q144" s="74">
        <v>531.87746183633703</v>
      </c>
      <c r="R144" s="164">
        <v>143.88916412276899</v>
      </c>
      <c r="S144" s="164">
        <v>172.80707086036603</v>
      </c>
      <c r="T144" s="164">
        <v>157.611583146957</v>
      </c>
      <c r="U144" s="164">
        <v>178.10166242653</v>
      </c>
      <c r="V144" s="74">
        <v>652.40948055662204</v>
      </c>
      <c r="W144" s="164">
        <v>152.69609345411899</v>
      </c>
      <c r="X144" s="164">
        <v>187.04055632226499</v>
      </c>
      <c r="Y144" s="164">
        <v>185.80805757307999</v>
      </c>
      <c r="Z144" s="164">
        <v>184.259364418247</v>
      </c>
      <c r="AA144" s="74">
        <v>709.804071767712</v>
      </c>
      <c r="AB144" s="164">
        <v>118.663912429802</v>
      </c>
      <c r="AC144" s="164">
        <v>78.145627840536704</v>
      </c>
      <c r="AD144" s="164">
        <v>123.080864436097</v>
      </c>
      <c r="AE144" s="164">
        <v>107.69126720022841</v>
      </c>
      <c r="AF144" s="74">
        <v>427.58167190666398</v>
      </c>
      <c r="AG144" s="164">
        <v>160.20734782588201</v>
      </c>
      <c r="AH144" s="164">
        <v>212.57919481904196</v>
      </c>
      <c r="AI144" s="164">
        <v>202.02633894955565</v>
      </c>
      <c r="AK144" s="206">
        <v>123.080864436097</v>
      </c>
      <c r="AL144" s="196">
        <f t="shared" si="67"/>
        <v>0.64141144015483231</v>
      </c>
      <c r="AM144" s="196"/>
      <c r="AN144" s="206">
        <v>212.57919481904196</v>
      </c>
      <c r="AO144" s="196">
        <f t="shared" si="68"/>
        <v>-4.9641997555167294E-2</v>
      </c>
      <c r="AP144" s="196"/>
      <c r="AQ144" s="206">
        <v>574.81288159447968</v>
      </c>
      <c r="AR144" s="196">
        <f t="shared" si="69"/>
        <v>0.79690566874610402</v>
      </c>
      <c r="AV144" s="146" t="b">
        <f t="shared" si="63"/>
        <v>0</v>
      </c>
      <c r="AW144" s="146" t="b">
        <f t="shared" si="64"/>
        <v>0</v>
      </c>
      <c r="AX144" s="146" t="b">
        <f t="shared" si="65"/>
        <v>0</v>
      </c>
      <c r="AY144" s="146" t="b">
        <f t="shared" si="66"/>
        <v>0</v>
      </c>
    </row>
    <row r="145" spans="1:52" ht="13">
      <c r="A145" s="26" t="s">
        <v>217</v>
      </c>
      <c r="B145" s="34" t="s">
        <v>58</v>
      </c>
      <c r="C145" s="113">
        <v>-46</v>
      </c>
      <c r="D145" s="113">
        <v>-57</v>
      </c>
      <c r="E145" s="113">
        <v>-40</v>
      </c>
      <c r="F145" s="113">
        <v>-18</v>
      </c>
      <c r="G145" s="118">
        <f t="shared" si="62"/>
        <v>-161</v>
      </c>
      <c r="H145" s="113">
        <v>-42.502830482395296</v>
      </c>
      <c r="I145" s="113">
        <v>-48.393033278496901</v>
      </c>
      <c r="J145" s="113">
        <v>-52.230238977562898</v>
      </c>
      <c r="K145" s="113">
        <v>-30.4315965612683</v>
      </c>
      <c r="L145" s="118">
        <v>-173.55769929972303</v>
      </c>
      <c r="M145" s="165">
        <v>-43.987625763573398</v>
      </c>
      <c r="N145" s="165">
        <v>-47.253358185983899</v>
      </c>
      <c r="O145" s="165">
        <v>-43.589147943334503</v>
      </c>
      <c r="P145" s="165">
        <v>-30.9732142580656</v>
      </c>
      <c r="Q145" s="118">
        <v>-165.80334615095703</v>
      </c>
      <c r="R145" s="165">
        <v>-46.704047496310302</v>
      </c>
      <c r="S145" s="165">
        <v>-48.986588141913202</v>
      </c>
      <c r="T145" s="165">
        <v>-47.016642454170906</v>
      </c>
      <c r="U145" s="165">
        <v>-43.048697560103598</v>
      </c>
      <c r="V145" s="118">
        <v>-185.75597565249799</v>
      </c>
      <c r="W145" s="165">
        <v>-44.119177203683499</v>
      </c>
      <c r="X145" s="165">
        <v>-52.375191100509603</v>
      </c>
      <c r="Y145" s="165">
        <v>-54.141116592863597</v>
      </c>
      <c r="Z145" s="165">
        <v>-48.628990172156001</v>
      </c>
      <c r="AA145" s="118">
        <v>-199.26447506921301</v>
      </c>
      <c r="AB145" s="165">
        <v>-39.7347666336697</v>
      </c>
      <c r="AC145" s="165">
        <v>-16.089953626634799</v>
      </c>
      <c r="AD145" s="165">
        <v>-33.2038419041384</v>
      </c>
      <c r="AE145" s="165">
        <v>-18.263723854332902</v>
      </c>
      <c r="AF145" s="118">
        <v>-107.292286018776</v>
      </c>
      <c r="AG145" s="165">
        <v>-49.849863427690799</v>
      </c>
      <c r="AH145" s="165">
        <v>-64.599565728977012</v>
      </c>
      <c r="AI145" s="165">
        <v>-61.841787026011403</v>
      </c>
      <c r="AK145" s="208">
        <v>-33.2038419041384</v>
      </c>
      <c r="AL145" s="196">
        <f t="shared" si="67"/>
        <v>0.86248890127090028</v>
      </c>
      <c r="AM145" s="199"/>
      <c r="AN145" s="208">
        <v>-64.599565728977012</v>
      </c>
      <c r="AO145" s="196">
        <f t="shared" si="68"/>
        <v>-4.2690359785631959E-2</v>
      </c>
      <c r="AP145" s="199"/>
      <c r="AQ145" s="208">
        <v>-176.29121618267902</v>
      </c>
      <c r="AR145" s="196">
        <f t="shared" si="69"/>
        <v>0.98016470104341336</v>
      </c>
      <c r="AV145" s="146" t="b">
        <f t="shared" si="63"/>
        <v>0</v>
      </c>
      <c r="AW145" s="146" t="b">
        <f t="shared" si="64"/>
        <v>0</v>
      </c>
      <c r="AX145" s="146" t="b">
        <f t="shared" si="65"/>
        <v>0</v>
      </c>
      <c r="AY145" s="146" t="b">
        <f t="shared" si="66"/>
        <v>0</v>
      </c>
    </row>
    <row r="146" spans="1:52" ht="13">
      <c r="A146" s="26" t="s">
        <v>218</v>
      </c>
      <c r="B146" s="34" t="s">
        <v>60</v>
      </c>
      <c r="C146" s="113">
        <v>-15</v>
      </c>
      <c r="D146" s="113">
        <v>1</v>
      </c>
      <c r="E146" s="113">
        <v>-2</v>
      </c>
      <c r="F146" s="113">
        <v>2</v>
      </c>
      <c r="G146" s="118">
        <f t="shared" si="62"/>
        <v>-14</v>
      </c>
      <c r="H146" s="113">
        <v>0</v>
      </c>
      <c r="I146" s="113">
        <v>0</v>
      </c>
      <c r="J146" s="113">
        <v>0</v>
      </c>
      <c r="K146" s="113">
        <v>-2.7560034359947299</v>
      </c>
      <c r="L146" s="118">
        <v>-2.7560034359947299</v>
      </c>
      <c r="M146" s="165">
        <v>3.5388829694490101E-2</v>
      </c>
      <c r="N146" s="165">
        <v>-7.8754024660156602E-3</v>
      </c>
      <c r="O146" s="165">
        <v>3.7659041699853301E-3</v>
      </c>
      <c r="P146" s="165">
        <v>-2.1269675061987101E-2</v>
      </c>
      <c r="Q146" s="118">
        <v>1.0009656336472701E-2</v>
      </c>
      <c r="R146" s="165">
        <v>0</v>
      </c>
      <c r="S146" s="165">
        <v>0</v>
      </c>
      <c r="T146" s="165">
        <v>0</v>
      </c>
      <c r="U146" s="165">
        <v>0</v>
      </c>
      <c r="V146" s="118">
        <v>0</v>
      </c>
      <c r="W146" s="165">
        <v>0</v>
      </c>
      <c r="X146" s="165">
        <v>0</v>
      </c>
      <c r="Y146" s="165">
        <v>0</v>
      </c>
      <c r="Z146" s="165">
        <v>-1.0789188629445334E-4</v>
      </c>
      <c r="AA146" s="118">
        <v>-1.0789188629445334E-4</v>
      </c>
      <c r="AB146" s="165">
        <v>-0.40873503782354398</v>
      </c>
      <c r="AC146" s="165">
        <v>-0.147858773948324</v>
      </c>
      <c r="AD146" s="165">
        <v>-0.43499486647979202</v>
      </c>
      <c r="AE146" s="165">
        <v>0.88624276707361993</v>
      </c>
      <c r="AF146" s="118">
        <v>-0.10534591117803949</v>
      </c>
      <c r="AG146" s="165">
        <v>-0.93523566966551097</v>
      </c>
      <c r="AH146" s="165">
        <v>0.20044799940894201</v>
      </c>
      <c r="AI146" s="165">
        <v>-1.2446344575826798</v>
      </c>
      <c r="AK146" s="208">
        <v>-0.43499486647979202</v>
      </c>
      <c r="AL146" s="196" t="str">
        <f t="shared" si="67"/>
        <v>x2.9</v>
      </c>
      <c r="AM146" s="199"/>
      <c r="AN146" s="208">
        <v>0.20044799940894201</v>
      </c>
      <c r="AO146" s="196" t="str">
        <f t="shared" si="68"/>
        <v>ns</v>
      </c>
      <c r="AP146" s="199"/>
      <c r="AQ146" s="208">
        <v>-1.9794221278392801</v>
      </c>
      <c r="AR146" s="196">
        <f t="shared" si="69"/>
        <v>0.99621291696204017</v>
      </c>
      <c r="AV146" s="146" t="b">
        <f t="shared" si="63"/>
        <v>0</v>
      </c>
      <c r="AW146" s="146" t="b">
        <f t="shared" si="64"/>
        <v>0</v>
      </c>
      <c r="AX146" s="146" t="b">
        <f t="shared" si="65"/>
        <v>0</v>
      </c>
      <c r="AY146" s="146" t="b">
        <f t="shared" si="66"/>
        <v>0</v>
      </c>
    </row>
    <row r="147" spans="1:52" ht="13">
      <c r="A147" s="26" t="s">
        <v>219</v>
      </c>
      <c r="B147" s="33" t="s">
        <v>62</v>
      </c>
      <c r="C147" s="73">
        <v>51</v>
      </c>
      <c r="D147" s="73">
        <v>123</v>
      </c>
      <c r="E147" s="73">
        <v>96</v>
      </c>
      <c r="F147" s="73">
        <v>58</v>
      </c>
      <c r="G147" s="74">
        <f t="shared" si="62"/>
        <v>328</v>
      </c>
      <c r="H147" s="73">
        <v>80.474100081194905</v>
      </c>
      <c r="I147" s="73">
        <v>106.173489427536</v>
      </c>
      <c r="J147" s="73">
        <v>111.607125386931</v>
      </c>
      <c r="K147" s="73">
        <v>70.665048454351592</v>
      </c>
      <c r="L147" s="74">
        <v>368.91976335001402</v>
      </c>
      <c r="M147" s="164">
        <v>86.660368967125905</v>
      </c>
      <c r="N147" s="164">
        <v>112.140990193863</v>
      </c>
      <c r="O147" s="164">
        <v>95.277182816494786</v>
      </c>
      <c r="P147" s="164">
        <v>72.005583364232095</v>
      </c>
      <c r="Q147" s="74">
        <v>366.084125341716</v>
      </c>
      <c r="R147" s="164">
        <v>97.185116626458793</v>
      </c>
      <c r="S147" s="164">
        <v>123.82048271845298</v>
      </c>
      <c r="T147" s="164">
        <v>110.594940692786</v>
      </c>
      <c r="U147" s="164">
        <v>135.05296486642601</v>
      </c>
      <c r="V147" s="74">
        <v>466.65350490412402</v>
      </c>
      <c r="W147" s="164">
        <v>108.576916250436</v>
      </c>
      <c r="X147" s="164">
        <v>134.665365221755</v>
      </c>
      <c r="Y147" s="164">
        <v>131.66694098021699</v>
      </c>
      <c r="Z147" s="164">
        <v>135.63026635420491</v>
      </c>
      <c r="AA147" s="74">
        <v>510.53948880661301</v>
      </c>
      <c r="AB147" s="164">
        <v>78.520410758308998</v>
      </c>
      <c r="AC147" s="164">
        <v>61.907815439953502</v>
      </c>
      <c r="AD147" s="164">
        <v>89.442027665479003</v>
      </c>
      <c r="AE147" s="164">
        <v>90.313786112969012</v>
      </c>
      <c r="AF147" s="74">
        <v>320.18403997671101</v>
      </c>
      <c r="AG147" s="164">
        <v>109.42224872852501</v>
      </c>
      <c r="AH147" s="164">
        <v>148.18007708947391</v>
      </c>
      <c r="AI147" s="164">
        <v>138.9399174659618</v>
      </c>
      <c r="AK147" s="206">
        <v>89.442027665479003</v>
      </c>
      <c r="AL147" s="196">
        <f t="shared" si="67"/>
        <v>0.55340750978510034</v>
      </c>
      <c r="AM147" s="196"/>
      <c r="AN147" s="206">
        <v>148.18007708947391</v>
      </c>
      <c r="AO147" s="196">
        <f t="shared" si="68"/>
        <v>-6.2357638118468062E-2</v>
      </c>
      <c r="AP147" s="196"/>
      <c r="AQ147" s="206">
        <v>396.54224328396185</v>
      </c>
      <c r="AR147" s="196">
        <f t="shared" si="69"/>
        <v>0.72506984535292363</v>
      </c>
      <c r="AV147" s="146" t="b">
        <f t="shared" si="63"/>
        <v>0</v>
      </c>
      <c r="AW147" s="146" t="b">
        <f t="shared" si="64"/>
        <v>0</v>
      </c>
      <c r="AX147" s="146" t="b">
        <f t="shared" si="65"/>
        <v>0</v>
      </c>
      <c r="AY147" s="146" t="b">
        <f t="shared" si="66"/>
        <v>0</v>
      </c>
    </row>
    <row r="148" spans="1:52" ht="13">
      <c r="A148" s="26" t="s">
        <v>220</v>
      </c>
      <c r="B148" s="34" t="s">
        <v>64</v>
      </c>
      <c r="C148" s="113">
        <v>-24</v>
      </c>
      <c r="D148" s="113">
        <v>-32</v>
      </c>
      <c r="E148" s="113">
        <v>-27</v>
      </c>
      <c r="F148" s="113">
        <v>-19</v>
      </c>
      <c r="G148" s="118">
        <f t="shared" si="62"/>
        <v>-102</v>
      </c>
      <c r="H148" s="113">
        <v>-26.986817415973501</v>
      </c>
      <c r="I148" s="113">
        <v>-29.849179673987599</v>
      </c>
      <c r="J148" s="113">
        <v>-32.233018746427099</v>
      </c>
      <c r="K148" s="113">
        <v>-21.5460943733435</v>
      </c>
      <c r="L148" s="118">
        <v>-110.61511020973199</v>
      </c>
      <c r="M148" s="165">
        <v>-26.0512363409015</v>
      </c>
      <c r="N148" s="165">
        <v>-31.116482901389599</v>
      </c>
      <c r="O148" s="165">
        <v>-28.302336826911802</v>
      </c>
      <c r="P148" s="165">
        <v>-20.7604736383961</v>
      </c>
      <c r="Q148" s="118">
        <v>-106.2305297075991</v>
      </c>
      <c r="R148" s="165">
        <v>-27.493504010058199</v>
      </c>
      <c r="S148" s="165">
        <v>-33.674116828624001</v>
      </c>
      <c r="T148" s="165">
        <v>-30.302552219222402</v>
      </c>
      <c r="U148" s="165">
        <v>-33.311062504614</v>
      </c>
      <c r="V148" s="118">
        <v>-124.781235562519</v>
      </c>
      <c r="W148" s="165">
        <v>-29.262710209709098</v>
      </c>
      <c r="X148" s="165">
        <v>-36.401806361596101</v>
      </c>
      <c r="Y148" s="165">
        <v>-34.939796637120601</v>
      </c>
      <c r="Z148" s="165">
        <v>-31.220920634711899</v>
      </c>
      <c r="AA148" s="118">
        <v>-131.82523384313799</v>
      </c>
      <c r="AB148" s="165">
        <v>-22.720567311278099</v>
      </c>
      <c r="AC148" s="165">
        <v>-25.3780896277921</v>
      </c>
      <c r="AD148" s="165">
        <v>-26.484336994454601</v>
      </c>
      <c r="AE148" s="165">
        <v>-20.634528142770897</v>
      </c>
      <c r="AF148" s="118">
        <v>-95.217522076295708</v>
      </c>
      <c r="AG148" s="165">
        <v>-30.049956260464299</v>
      </c>
      <c r="AH148" s="165">
        <v>-38.890855683517017</v>
      </c>
      <c r="AI148" s="165">
        <v>-32.38875321914859</v>
      </c>
      <c r="AK148" s="208">
        <v>-26.484336994454601</v>
      </c>
      <c r="AL148" s="196">
        <f t="shared" si="67"/>
        <v>0.22293992958669429</v>
      </c>
      <c r="AM148" s="199"/>
      <c r="AN148" s="208">
        <v>-38.890855683517017</v>
      </c>
      <c r="AO148" s="196">
        <f t="shared" si="68"/>
        <v>-0.16718846500269191</v>
      </c>
      <c r="AP148" s="199"/>
      <c r="AQ148" s="208">
        <v>-101.32956516313</v>
      </c>
      <c r="AR148" s="196">
        <f t="shared" si="69"/>
        <v>0.35861487745375586</v>
      </c>
      <c r="AV148" s="146" t="b">
        <f t="shared" si="63"/>
        <v>0</v>
      </c>
      <c r="AW148" s="146" t="b">
        <f t="shared" si="64"/>
        <v>0</v>
      </c>
      <c r="AX148" s="146" t="b">
        <f t="shared" si="65"/>
        <v>0</v>
      </c>
      <c r="AY148" s="146" t="b">
        <f t="shared" si="66"/>
        <v>0</v>
      </c>
    </row>
    <row r="149" spans="1:52" ht="13">
      <c r="A149" s="26" t="s">
        <v>221</v>
      </c>
      <c r="B149" s="41" t="s">
        <v>66</v>
      </c>
      <c r="C149" s="74">
        <v>27</v>
      </c>
      <c r="D149" s="74">
        <v>91</v>
      </c>
      <c r="E149" s="74">
        <v>69</v>
      </c>
      <c r="F149" s="74">
        <v>39</v>
      </c>
      <c r="G149" s="74">
        <f t="shared" si="62"/>
        <v>226</v>
      </c>
      <c r="H149" s="74">
        <v>53.4872826652215</v>
      </c>
      <c r="I149" s="74">
        <v>76.324309753547993</v>
      </c>
      <c r="J149" s="74">
        <v>79.374106640504195</v>
      </c>
      <c r="K149" s="74">
        <v>49.118954081008198</v>
      </c>
      <c r="L149" s="74">
        <v>258.30465314028203</v>
      </c>
      <c r="M149" s="167">
        <v>60.609132626224401</v>
      </c>
      <c r="N149" s="167">
        <v>81.024507292473601</v>
      </c>
      <c r="O149" s="167">
        <v>66.974845989582988</v>
      </c>
      <c r="P149" s="167">
        <v>51.245109725835903</v>
      </c>
      <c r="Q149" s="74">
        <v>259.85359563411703</v>
      </c>
      <c r="R149" s="167">
        <v>69.691612616400505</v>
      </c>
      <c r="S149" s="167">
        <v>90.146365889829298</v>
      </c>
      <c r="T149" s="167">
        <v>80.29238847356379</v>
      </c>
      <c r="U149" s="167">
        <v>101.74190236181209</v>
      </c>
      <c r="V149" s="74">
        <v>341.872269341606</v>
      </c>
      <c r="W149" s="167">
        <v>79.314206040726702</v>
      </c>
      <c r="X149" s="167">
        <v>98.263558860159407</v>
      </c>
      <c r="Y149" s="167">
        <v>96.727144343096001</v>
      </c>
      <c r="Z149" s="167">
        <v>104.409345719493</v>
      </c>
      <c r="AA149" s="74">
        <v>378.71425496347501</v>
      </c>
      <c r="AB149" s="167">
        <v>55.799843447030895</v>
      </c>
      <c r="AC149" s="167">
        <v>36.529725812161502</v>
      </c>
      <c r="AD149" s="167">
        <v>62.957690671024402</v>
      </c>
      <c r="AE149" s="167">
        <v>69.679257970198094</v>
      </c>
      <c r="AF149" s="74">
        <v>224.966517900415</v>
      </c>
      <c r="AG149" s="167">
        <v>79.372292468060905</v>
      </c>
      <c r="AH149" s="167">
        <v>109.28922140595694</v>
      </c>
      <c r="AI149" s="167">
        <v>106.55116424681363</v>
      </c>
      <c r="AK149" s="206">
        <v>62.957690671024402</v>
      </c>
      <c r="AL149" s="196">
        <f t="shared" si="67"/>
        <v>0.69242491443309317</v>
      </c>
      <c r="AM149" s="196"/>
      <c r="AN149" s="206">
        <v>109.28922140595694</v>
      </c>
      <c r="AO149" s="196">
        <f t="shared" si="68"/>
        <v>-2.5053313802765098E-2</v>
      </c>
      <c r="AP149" s="196"/>
      <c r="AQ149" s="206">
        <v>295.21267812083084</v>
      </c>
      <c r="AR149" s="196">
        <f t="shared" si="69"/>
        <v>0.90107468090746079</v>
      </c>
      <c r="AV149" s="146" t="b">
        <f t="shared" si="63"/>
        <v>0</v>
      </c>
      <c r="AW149" s="146" t="b">
        <f t="shared" si="64"/>
        <v>0</v>
      </c>
      <c r="AX149" s="146" t="b">
        <f t="shared" si="65"/>
        <v>0</v>
      </c>
      <c r="AY149" s="146" t="b">
        <f t="shared" si="66"/>
        <v>0</v>
      </c>
    </row>
    <row r="150" spans="1:52" ht="13">
      <c r="A150" s="26"/>
      <c r="H150" s="113"/>
      <c r="I150" s="113"/>
      <c r="J150" s="113"/>
      <c r="K150" s="113"/>
      <c r="M150" s="165"/>
      <c r="N150" s="165"/>
      <c r="O150" s="165"/>
      <c r="P150" s="165"/>
      <c r="R150" s="165"/>
      <c r="S150" s="165"/>
      <c r="T150" s="165"/>
      <c r="U150" s="165"/>
      <c r="W150" s="165"/>
      <c r="X150" s="165"/>
      <c r="Y150" s="165"/>
      <c r="Z150" s="165"/>
      <c r="AA150" s="165"/>
      <c r="AB150" s="165"/>
      <c r="AC150" s="165"/>
      <c r="AD150" s="165"/>
      <c r="AE150" s="165"/>
      <c r="AF150" s="165"/>
      <c r="AG150" s="165"/>
      <c r="AH150" s="165"/>
      <c r="AI150" s="165"/>
      <c r="AK150" s="208"/>
      <c r="AL150" s="196" t="str">
        <f t="shared" si="67"/>
        <v>ns</v>
      </c>
      <c r="AM150" s="205"/>
      <c r="AN150" s="208"/>
      <c r="AO150" s="196" t="str">
        <f t="shared" si="68"/>
        <v>ns</v>
      </c>
      <c r="AP150" s="205"/>
      <c r="AQ150" s="208"/>
      <c r="AR150" s="196" t="str">
        <f t="shared" si="69"/>
        <v>ns</v>
      </c>
    </row>
    <row r="151" spans="1:52" ht="16" thickBot="1">
      <c r="A151" s="26"/>
      <c r="B151" s="114" t="s">
        <v>222</v>
      </c>
      <c r="C151" s="115"/>
      <c r="D151" s="115"/>
      <c r="E151" s="115"/>
      <c r="F151" s="115"/>
      <c r="G151" s="115"/>
      <c r="H151" s="180"/>
      <c r="I151" s="180"/>
      <c r="J151" s="180"/>
      <c r="K151" s="180"/>
      <c r="L151" s="115"/>
      <c r="M151" s="181"/>
      <c r="N151" s="181"/>
      <c r="O151" s="181"/>
      <c r="P151" s="181"/>
      <c r="Q151" s="115"/>
      <c r="R151" s="181"/>
      <c r="S151" s="181"/>
      <c r="T151" s="181"/>
      <c r="U151" s="181"/>
      <c r="V151" s="115"/>
      <c r="W151" s="181"/>
      <c r="X151" s="181"/>
      <c r="Y151" s="181"/>
      <c r="Z151" s="181"/>
      <c r="AA151" s="181"/>
      <c r="AB151" s="181"/>
      <c r="AC151" s="181"/>
      <c r="AD151" s="181"/>
      <c r="AE151" s="181"/>
      <c r="AF151" s="181"/>
      <c r="AG151" s="181"/>
      <c r="AH151" s="181"/>
      <c r="AI151" s="181"/>
      <c r="AK151" s="223"/>
      <c r="AL151" s="196" t="str">
        <f t="shared" si="67"/>
        <v>ns</v>
      </c>
      <c r="AM151" s="223"/>
      <c r="AN151" s="223"/>
      <c r="AO151" s="196" t="str">
        <f t="shared" si="68"/>
        <v>ns</v>
      </c>
      <c r="AP151" s="223"/>
      <c r="AQ151" s="223"/>
      <c r="AR151" s="223"/>
    </row>
    <row r="152" spans="1:52" ht="13">
      <c r="A152" s="26"/>
      <c r="H152" s="113"/>
      <c r="I152" s="113"/>
      <c r="J152" s="113"/>
      <c r="K152" s="113"/>
      <c r="M152" s="165"/>
      <c r="N152" s="165"/>
      <c r="O152" s="165"/>
      <c r="P152" s="165"/>
      <c r="R152" s="165"/>
      <c r="S152" s="165"/>
      <c r="T152" s="165"/>
      <c r="U152" s="165"/>
      <c r="W152" s="165"/>
      <c r="X152" s="165"/>
      <c r="Y152" s="165"/>
      <c r="Z152" s="165"/>
      <c r="AA152" s="165"/>
      <c r="AB152" s="165"/>
      <c r="AC152" s="165"/>
      <c r="AD152" s="165"/>
      <c r="AE152" s="165"/>
      <c r="AF152" s="165"/>
      <c r="AG152" s="165"/>
      <c r="AH152" s="165"/>
      <c r="AI152" s="165"/>
      <c r="AK152" s="208"/>
      <c r="AL152" s="205"/>
      <c r="AM152" s="205"/>
      <c r="AN152" s="208"/>
      <c r="AO152" s="205"/>
      <c r="AP152" s="205"/>
      <c r="AQ152" s="208"/>
      <c r="AR152" s="205"/>
    </row>
    <row r="153" spans="1:52" ht="26">
      <c r="A153" s="26"/>
      <c r="B153" s="116" t="s">
        <v>36</v>
      </c>
      <c r="C153" s="117" t="str">
        <f t="shared" ref="C153:AI153" si="70">C$14</f>
        <v>Q1-15
Underlying</v>
      </c>
      <c r="D153" s="117" t="str">
        <f t="shared" si="70"/>
        <v>Q2-15
Underlying</v>
      </c>
      <c r="E153" s="117" t="str">
        <f t="shared" si="70"/>
        <v>Q3-15
Underlying</v>
      </c>
      <c r="F153" s="117" t="str">
        <f t="shared" si="70"/>
        <v>Q4-15
Underlying</v>
      </c>
      <c r="G153" s="117" t="str">
        <f t="shared" si="70"/>
        <v>FY-2015
Underlying</v>
      </c>
      <c r="H153" s="182" t="str">
        <f t="shared" si="70"/>
        <v>Q1-16
Underlying</v>
      </c>
      <c r="I153" s="182" t="str">
        <f t="shared" si="70"/>
        <v>Q2-16
Underlying</v>
      </c>
      <c r="J153" s="182" t="str">
        <f t="shared" si="70"/>
        <v>Q3-16
Underlying</v>
      </c>
      <c r="K153" s="117" t="str">
        <f t="shared" si="70"/>
        <v>Q4-16
Underlying</v>
      </c>
      <c r="L153" s="117" t="str">
        <f t="shared" si="70"/>
        <v>FY-2016
Underlying</v>
      </c>
      <c r="M153" s="168" t="str">
        <f t="shared" si="70"/>
        <v>Q1-17
Underlying</v>
      </c>
      <c r="N153" s="168" t="str">
        <f t="shared" si="70"/>
        <v>Q2-17
Underlying</v>
      </c>
      <c r="O153" s="168" t="str">
        <f t="shared" si="70"/>
        <v>Q3-17
Underlying</v>
      </c>
      <c r="P153" s="168" t="str">
        <f t="shared" si="70"/>
        <v>Q4-17
Underlying</v>
      </c>
      <c r="Q153" s="117" t="str">
        <f t="shared" si="70"/>
        <v>FY-2017
Underlying</v>
      </c>
      <c r="R153" s="168" t="str">
        <f t="shared" si="70"/>
        <v>Q1-18
Underlying</v>
      </c>
      <c r="S153" s="168" t="str">
        <f t="shared" si="70"/>
        <v>Q2-18
Underlying</v>
      </c>
      <c r="T153" s="168" t="str">
        <f t="shared" si="70"/>
        <v>Q3-18
Underlying</v>
      </c>
      <c r="U153" s="168" t="str">
        <f t="shared" si="70"/>
        <v>Q4-18
Underlying</v>
      </c>
      <c r="V153" s="117" t="str">
        <f t="shared" si="70"/>
        <v>FY-2018
Underlying</v>
      </c>
      <c r="W153" s="168" t="str">
        <f t="shared" si="70"/>
        <v>Q1-19
Underlying</v>
      </c>
      <c r="X153" s="168" t="str">
        <f t="shared" si="70"/>
        <v>Q2-19
Underlying</v>
      </c>
      <c r="Y153" s="168" t="str">
        <f t="shared" si="70"/>
        <v>Q3-19
Underlying</v>
      </c>
      <c r="Z153" s="168" t="str">
        <f t="shared" si="70"/>
        <v>Q4-19
Underlying</v>
      </c>
      <c r="AA153" s="168" t="str">
        <f t="shared" si="70"/>
        <v>FY-2019
Underlying</v>
      </c>
      <c r="AB153" s="168" t="str">
        <f t="shared" si="70"/>
        <v>Q1-20
Underlying</v>
      </c>
      <c r="AC153" s="168" t="str">
        <f t="shared" si="70"/>
        <v>Q2-20
Underlying</v>
      </c>
      <c r="AD153" s="168" t="str">
        <f t="shared" si="70"/>
        <v>Q3-20
Underlying</v>
      </c>
      <c r="AE153" s="168" t="str">
        <f t="shared" si="70"/>
        <v>Q4-20
Underlying</v>
      </c>
      <c r="AF153" s="168" t="str">
        <f t="shared" si="70"/>
        <v>FY-2020
Underlying</v>
      </c>
      <c r="AG153" s="168" t="str">
        <f t="shared" si="70"/>
        <v>Q1-21
Underlying</v>
      </c>
      <c r="AH153" s="168" t="str">
        <f t="shared" si="70"/>
        <v>Q2-21
Underlying</v>
      </c>
      <c r="AI153" s="168" t="str">
        <f t="shared" si="70"/>
        <v>Q3-21
Underlying</v>
      </c>
      <c r="AK153" s="162" t="str">
        <f t="shared" ref="AK153" si="71">AK$14</f>
        <v>Q3-20
Underlying</v>
      </c>
      <c r="AL153" s="163" t="str">
        <f>AL$14</f>
        <v>Q3/Q3</v>
      </c>
      <c r="AM153" s="163"/>
      <c r="AN153" s="162" t="str">
        <f>AN$14</f>
        <v>Q2-21
Underlying</v>
      </c>
      <c r="AO153" s="163" t="str">
        <f>AO$14</f>
        <v>Q3/Q2</v>
      </c>
      <c r="AP153" s="163"/>
      <c r="AQ153" s="162" t="str">
        <f>AQ$14</f>
        <v>9M-21
Underlying</v>
      </c>
      <c r="AR153" s="163" t="str">
        <f>AR$14</f>
        <v>9M/9M</v>
      </c>
    </row>
    <row r="154" spans="1:52" ht="13">
      <c r="A154" s="26"/>
      <c r="B154" s="31"/>
      <c r="H154" s="113"/>
      <c r="I154" s="113"/>
      <c r="J154" s="113"/>
      <c r="K154" s="113"/>
      <c r="M154" s="165"/>
      <c r="N154" s="165"/>
      <c r="O154" s="165"/>
      <c r="P154" s="165"/>
      <c r="R154" s="165"/>
      <c r="S154" s="165"/>
      <c r="T154" s="165"/>
      <c r="U154" s="165"/>
      <c r="W154" s="165"/>
      <c r="X154" s="165"/>
      <c r="Y154" s="165"/>
      <c r="Z154" s="165"/>
      <c r="AA154" s="165"/>
      <c r="AB154" s="165"/>
      <c r="AC154" s="165"/>
      <c r="AD154" s="165"/>
      <c r="AE154" s="165"/>
      <c r="AF154" s="165"/>
      <c r="AG154" s="165"/>
      <c r="AH154" s="165"/>
      <c r="AI154" s="165"/>
      <c r="AK154" s="208"/>
      <c r="AL154" s="205"/>
      <c r="AM154" s="205"/>
      <c r="AN154" s="208"/>
      <c r="AO154" s="205"/>
      <c r="AP154" s="205"/>
      <c r="AQ154" s="208"/>
      <c r="AR154" s="205"/>
    </row>
    <row r="155" spans="1:52" ht="13">
      <c r="A155" s="26" t="s">
        <v>223</v>
      </c>
      <c r="B155" s="33" t="s">
        <v>38</v>
      </c>
      <c r="C155" s="73">
        <v>418</v>
      </c>
      <c r="D155" s="73">
        <v>449</v>
      </c>
      <c r="E155" s="73">
        <v>406</v>
      </c>
      <c r="F155" s="73">
        <v>416</v>
      </c>
      <c r="G155" s="74">
        <f t="shared" ref="G155:G168" si="72">SUM(C155:F155)</f>
        <v>1689</v>
      </c>
      <c r="H155" s="73">
        <v>398.029</v>
      </c>
      <c r="I155" s="73">
        <v>413.238</v>
      </c>
      <c r="J155" s="87">
        <v>405.56799999999998</v>
      </c>
      <c r="K155" s="87">
        <v>408.94400000000002</v>
      </c>
      <c r="L155" s="74">
        <v>1625.779</v>
      </c>
      <c r="M155" s="169">
        <v>400.43200000000002</v>
      </c>
      <c r="N155" s="169">
        <v>436.18400000000003</v>
      </c>
      <c r="O155" s="169">
        <v>412.48500000000001</v>
      </c>
      <c r="P155" s="169">
        <v>412.49400000000003</v>
      </c>
      <c r="Q155" s="74">
        <v>1661.595</v>
      </c>
      <c r="R155" s="169">
        <v>470.78199999999998</v>
      </c>
      <c r="S155" s="169">
        <v>476.649</v>
      </c>
      <c r="T155" s="169">
        <v>452.601</v>
      </c>
      <c r="U155" s="169">
        <v>484.55200000000002</v>
      </c>
      <c r="V155" s="74">
        <v>1884.5840000000001</v>
      </c>
      <c r="W155" s="169">
        <v>452.34300000000002</v>
      </c>
      <c r="X155" s="169">
        <v>482.63</v>
      </c>
      <c r="Y155" s="169">
        <v>462.15800000000002</v>
      </c>
      <c r="Z155" s="169">
        <v>485.41500000000002</v>
      </c>
      <c r="AA155" s="74">
        <v>1882.546</v>
      </c>
      <c r="AB155" s="169">
        <v>444.23500000000001</v>
      </c>
      <c r="AC155" s="169">
        <v>430.57900000000001</v>
      </c>
      <c r="AD155" s="169">
        <v>461.71100000000001</v>
      </c>
      <c r="AE155" s="169">
        <v>490.00299999999999</v>
      </c>
      <c r="AF155" s="74">
        <v>1826.528</v>
      </c>
      <c r="AG155" s="169">
        <v>487.83300000000003</v>
      </c>
      <c r="AH155" s="169">
        <v>582.45299999999997</v>
      </c>
      <c r="AI155" s="169">
        <v>612.21</v>
      </c>
      <c r="AK155" s="210">
        <v>461.71100000000001</v>
      </c>
      <c r="AL155" s="196">
        <f>IF(ISERROR($AI155/AK155),"ns",IF($AI155/AK155&gt;200%,"x"&amp;(ROUND($AI155/AK155,1)),IF($AI155/AK155&lt;0,"ns",$AI155/AK155-1)))</f>
        <v>0.32595931221045205</v>
      </c>
      <c r="AM155" s="196"/>
      <c r="AN155" s="210">
        <v>582.45299999999997</v>
      </c>
      <c r="AO155" s="196">
        <f>IF(ISERROR($AI155/AN155),"ns",IF($AI155/AN155&gt;200%,"x"&amp;(ROUND($AI155/AN155,1)),IF($AI155/AN155&lt;0,"ns",$AI155/AN155-1)))</f>
        <v>5.1089100751477101E-2</v>
      </c>
      <c r="AP155" s="196"/>
      <c r="AQ155" s="210">
        <v>1682.4960000000001</v>
      </c>
      <c r="AR155" s="196">
        <f>IF(ISERROR($AQ155/(AB155+AC155+AD155)),"ns",IF($AQ155/(AB155+AC155+AD155)&gt;200%,"x"&amp;(ROUND($AQ155/(AB155+AC155+AD155),1)),IF($AQ155/(AB155+AC155+AD155)&lt;0,"ns",$AQ155/(AB155+AC155+AD155)-1)))</f>
        <v>0.25885860720899356</v>
      </c>
      <c r="AV155" s="146" t="b">
        <f t="shared" ref="AV155:AV168" si="73">AK155=AC155</f>
        <v>0</v>
      </c>
      <c r="AW155" s="146" t="b">
        <f t="shared" ref="AW155:AW168" si="74">AN155=AG155</f>
        <v>0</v>
      </c>
      <c r="AX155" s="146" t="b">
        <f t="shared" ref="AX155:AX168" si="75">ROUND(AQ155,2)=ROUND((AG155+AH155),2)</f>
        <v>0</v>
      </c>
      <c r="AY155" s="146" t="b">
        <f t="shared" ref="AY155:AY168" si="76">ROUND(AQ155,2)=ROUND((AG:AG+AH:AH),2)</f>
        <v>0</v>
      </c>
    </row>
    <row r="156" spans="1:52" ht="13">
      <c r="A156" s="26" t="s">
        <v>224</v>
      </c>
      <c r="B156" s="34" t="s">
        <v>40</v>
      </c>
      <c r="C156" s="113">
        <v>-231</v>
      </c>
      <c r="D156" s="113">
        <v>-235</v>
      </c>
      <c r="E156" s="113">
        <v>-230</v>
      </c>
      <c r="F156" s="113">
        <v>-279</v>
      </c>
      <c r="G156" s="118">
        <f t="shared" si="72"/>
        <v>-975</v>
      </c>
      <c r="H156" s="107">
        <v>-233.23699999999999</v>
      </c>
      <c r="I156" s="107">
        <v>-237.93600000000001</v>
      </c>
      <c r="J156" s="107">
        <v>-231.947</v>
      </c>
      <c r="K156" s="107">
        <v>-272.12700000000001</v>
      </c>
      <c r="L156" s="108">
        <v>-975.24700000000007</v>
      </c>
      <c r="M156" s="107">
        <v>-240.01900000000001</v>
      </c>
      <c r="N156" s="107">
        <v>-251.209</v>
      </c>
      <c r="O156" s="107">
        <v>-242.92500000000001</v>
      </c>
      <c r="P156" s="107">
        <v>-274.68400000000003</v>
      </c>
      <c r="Q156" s="108">
        <v>-1008.837</v>
      </c>
      <c r="R156" s="107">
        <v>-305.31099999999998</v>
      </c>
      <c r="S156" s="107">
        <v>-302.96299999999997</v>
      </c>
      <c r="T156" s="107">
        <v>-282.95</v>
      </c>
      <c r="U156" s="107">
        <v>-320.33499999999998</v>
      </c>
      <c r="V156" s="108">
        <v>-1211.559</v>
      </c>
      <c r="W156" s="107">
        <v>-299.30200000000002</v>
      </c>
      <c r="X156" s="107">
        <v>-302.04700000000003</v>
      </c>
      <c r="Y156" s="107">
        <v>-283.31299999999999</v>
      </c>
      <c r="Z156" s="107">
        <v>-317.30899999999997</v>
      </c>
      <c r="AA156" s="108">
        <v>-1201.971</v>
      </c>
      <c r="AB156" s="107">
        <v>-294.49200000000002</v>
      </c>
      <c r="AC156" s="107">
        <v>-297.85500000000002</v>
      </c>
      <c r="AD156" s="107">
        <v>-281.78399999999999</v>
      </c>
      <c r="AE156" s="107">
        <v>-320.81600000000003</v>
      </c>
      <c r="AF156" s="108">
        <v>-1194.9469999999999</v>
      </c>
      <c r="AG156" s="107">
        <v>-300.12599999999998</v>
      </c>
      <c r="AH156" s="107">
        <v>-361.42099999999999</v>
      </c>
      <c r="AI156" s="107">
        <v>-373.91917931</v>
      </c>
      <c r="AK156" s="207">
        <v>-281.78399999999999</v>
      </c>
      <c r="AL156" s="196">
        <f t="shared" ref="AL156:AL170" si="77">IF(ISERROR($AI156/AK156),"ns",IF($AI156/AK156&gt;200%,"x"&amp;(ROUND($AI156/AK156,1)),IF($AI156/AK156&lt;0,"ns",$AI156/AK156-1)))</f>
        <v>0.32697093983334757</v>
      </c>
      <c r="AM156" s="199"/>
      <c r="AN156" s="207">
        <v>-361.42099999999999</v>
      </c>
      <c r="AO156" s="196">
        <f t="shared" ref="AO156:AO170" si="78">IF(ISERROR($AI156/AN156),"ns",IF($AI156/AN156&gt;200%,"x"&amp;(ROUND($AI156/AN156,1)),IF($AI156/AN156&lt;0,"ns",$AI156/AN156-1)))</f>
        <v>3.4580667172079194E-2</v>
      </c>
      <c r="AP156" s="199"/>
      <c r="AQ156" s="207">
        <v>-1035.4661793100001</v>
      </c>
      <c r="AR156" s="196">
        <f t="shared" ref="AR156:AR169" si="79">IF(ISERROR($AQ156/(AB156+AC156+AD156)),"ns",IF($AQ156/(AB156+AC156+AD156)&gt;200%,"x"&amp;(ROUND($AQ156/(AB156+AC156+AD156),1)),IF($AQ156/(AB156+AC156+AD156)&lt;0,"ns",$AQ156/(AB156+AC156+AD156)-1)))</f>
        <v>0.1845663628334886</v>
      </c>
      <c r="AV156" s="146" t="b">
        <f t="shared" si="73"/>
        <v>0</v>
      </c>
      <c r="AW156" s="146" t="b">
        <f t="shared" si="74"/>
        <v>0</v>
      </c>
      <c r="AX156" s="146" t="b">
        <f t="shared" si="75"/>
        <v>0</v>
      </c>
      <c r="AY156" s="146" t="b">
        <f t="shared" si="76"/>
        <v>0</v>
      </c>
    </row>
    <row r="157" spans="1:52" ht="13">
      <c r="A157" s="109" t="s">
        <v>225</v>
      </c>
      <c r="B157" s="36" t="s">
        <v>42</v>
      </c>
      <c r="C157" s="110"/>
      <c r="D157" s="110"/>
      <c r="E157" s="110"/>
      <c r="F157" s="111"/>
      <c r="G157" s="112"/>
      <c r="H157" s="111">
        <v>-8.06</v>
      </c>
      <c r="I157" s="111">
        <v>-2.1399999999999988</v>
      </c>
      <c r="J157" s="111">
        <v>0</v>
      </c>
      <c r="K157" s="111">
        <v>0</v>
      </c>
      <c r="L157" s="112">
        <v>-10.199999999999999</v>
      </c>
      <c r="M157" s="111">
        <v>-10.199999999999999</v>
      </c>
      <c r="N157" s="111">
        <v>-0.29000000000000092</v>
      </c>
      <c r="O157" s="111">
        <v>0</v>
      </c>
      <c r="P157" s="111">
        <v>0</v>
      </c>
      <c r="Q157" s="112">
        <v>-10.49</v>
      </c>
      <c r="R157" s="111">
        <v>-16.709499999999998</v>
      </c>
      <c r="S157" s="111">
        <v>-5.0904999999999996</v>
      </c>
      <c r="T157" s="111">
        <v>0</v>
      </c>
      <c r="U157" s="111">
        <v>0</v>
      </c>
      <c r="V157" s="112">
        <v>-21.799999999999997</v>
      </c>
      <c r="W157" s="111">
        <v>-15.16</v>
      </c>
      <c r="X157" s="111">
        <v>-6.9726237600000012</v>
      </c>
      <c r="Y157" s="111">
        <v>0</v>
      </c>
      <c r="Z157" s="111">
        <v>-1.4269999999783067E-4</v>
      </c>
      <c r="AA157" s="112">
        <v>-22.132766459999999</v>
      </c>
      <c r="AB157" s="111">
        <v>-15.85563</v>
      </c>
      <c r="AC157" s="111">
        <v>-9.4279275299999998</v>
      </c>
      <c r="AD157" s="111">
        <v>0</v>
      </c>
      <c r="AE157" s="111">
        <v>0</v>
      </c>
      <c r="AF157" s="112">
        <v>-25.28355753</v>
      </c>
      <c r="AG157" s="111">
        <v>-20.433127630000001</v>
      </c>
      <c r="AH157" s="111">
        <v>-12.486760449999899</v>
      </c>
      <c r="AI157" s="111">
        <v>0</v>
      </c>
      <c r="AJ157" s="67"/>
      <c r="AK157" s="200">
        <v>0</v>
      </c>
      <c r="AL157" s="196" t="str">
        <f t="shared" si="77"/>
        <v>ns</v>
      </c>
      <c r="AM157" s="201"/>
      <c r="AN157" s="200">
        <v>-12.486760449999899</v>
      </c>
      <c r="AO157" s="196">
        <f t="shared" si="78"/>
        <v>-1</v>
      </c>
      <c r="AP157" s="201"/>
      <c r="AQ157" s="200">
        <v>-32.9198880799999</v>
      </c>
      <c r="AR157" s="196">
        <f t="shared" si="79"/>
        <v>0.30202753473039046</v>
      </c>
      <c r="AS157" s="202"/>
      <c r="AT157" s="202"/>
      <c r="AU157" s="202"/>
      <c r="AV157" s="202" t="b">
        <f t="shared" si="73"/>
        <v>0</v>
      </c>
      <c r="AW157" s="202" t="b">
        <f t="shared" si="74"/>
        <v>0</v>
      </c>
      <c r="AX157" s="202" t="b">
        <f t="shared" si="75"/>
        <v>1</v>
      </c>
      <c r="AY157" s="202" t="b">
        <f t="shared" si="76"/>
        <v>1</v>
      </c>
      <c r="AZ157" s="202"/>
    </row>
    <row r="158" spans="1:52" ht="13">
      <c r="A158" s="26" t="s">
        <v>226</v>
      </c>
      <c r="B158" s="33" t="s">
        <v>44</v>
      </c>
      <c r="C158" s="73">
        <v>187</v>
      </c>
      <c r="D158" s="73">
        <v>214</v>
      </c>
      <c r="E158" s="73">
        <v>176</v>
      </c>
      <c r="F158" s="73">
        <v>137</v>
      </c>
      <c r="G158" s="74">
        <f t="shared" si="72"/>
        <v>714</v>
      </c>
      <c r="H158" s="73">
        <v>164.792</v>
      </c>
      <c r="I158" s="73">
        <v>175.30199999999999</v>
      </c>
      <c r="J158" s="87">
        <v>173.62100000000001</v>
      </c>
      <c r="K158" s="87">
        <v>136.81700000000001</v>
      </c>
      <c r="L158" s="74">
        <v>650.53200000000004</v>
      </c>
      <c r="M158" s="169">
        <v>160.41300000000001</v>
      </c>
      <c r="N158" s="169">
        <v>184.97499999999999</v>
      </c>
      <c r="O158" s="169">
        <v>169.56</v>
      </c>
      <c r="P158" s="169">
        <v>137.81</v>
      </c>
      <c r="Q158" s="74">
        <v>652.75800000000004</v>
      </c>
      <c r="R158" s="169">
        <v>165.471</v>
      </c>
      <c r="S158" s="169">
        <v>173.68599999999998</v>
      </c>
      <c r="T158" s="169">
        <v>169.65100000000001</v>
      </c>
      <c r="U158" s="169">
        <v>164.21699999999998</v>
      </c>
      <c r="V158" s="74">
        <v>673.02499999999998</v>
      </c>
      <c r="W158" s="169">
        <v>153.041</v>
      </c>
      <c r="X158" s="169">
        <v>180.583</v>
      </c>
      <c r="Y158" s="169">
        <v>178.845</v>
      </c>
      <c r="Z158" s="169">
        <v>168.10599999999999</v>
      </c>
      <c r="AA158" s="74">
        <v>680.57500000000005</v>
      </c>
      <c r="AB158" s="169">
        <v>149.74299999999999</v>
      </c>
      <c r="AC158" s="169">
        <v>132.72399999999999</v>
      </c>
      <c r="AD158" s="169">
        <v>179.92699999999999</v>
      </c>
      <c r="AE158" s="169">
        <v>169.18700000000001</v>
      </c>
      <c r="AF158" s="74">
        <v>631.58100000000002</v>
      </c>
      <c r="AG158" s="169">
        <v>187.70699999999999</v>
      </c>
      <c r="AH158" s="169">
        <v>221.03200000000001</v>
      </c>
      <c r="AI158" s="169">
        <v>238.29082069</v>
      </c>
      <c r="AK158" s="210">
        <v>179.92699999999999</v>
      </c>
      <c r="AL158" s="196">
        <f t="shared" si="77"/>
        <v>0.32437500036125777</v>
      </c>
      <c r="AM158" s="196"/>
      <c r="AN158" s="210">
        <v>221.03200000000001</v>
      </c>
      <c r="AO158" s="196">
        <f t="shared" si="78"/>
        <v>7.8082905144956305E-2</v>
      </c>
      <c r="AP158" s="196"/>
      <c r="AQ158" s="210">
        <v>647.02982068999995</v>
      </c>
      <c r="AR158" s="196">
        <f t="shared" si="79"/>
        <v>0.39930410145892892</v>
      </c>
      <c r="AV158" s="146" t="b">
        <f t="shared" si="73"/>
        <v>0</v>
      </c>
      <c r="AW158" s="146" t="b">
        <f t="shared" si="74"/>
        <v>0</v>
      </c>
      <c r="AX158" s="146" t="b">
        <f t="shared" si="75"/>
        <v>0</v>
      </c>
      <c r="AY158" s="146" t="b">
        <f t="shared" si="76"/>
        <v>0</v>
      </c>
    </row>
    <row r="159" spans="1:52" ht="13">
      <c r="A159" s="26" t="s">
        <v>227</v>
      </c>
      <c r="B159" s="34" t="s">
        <v>46</v>
      </c>
      <c r="C159" s="113">
        <v>-99</v>
      </c>
      <c r="D159" s="113">
        <v>-99</v>
      </c>
      <c r="E159" s="113">
        <v>-95</v>
      </c>
      <c r="F159" s="113">
        <v>-96</v>
      </c>
      <c r="G159" s="118">
        <f t="shared" si="72"/>
        <v>-389</v>
      </c>
      <c r="H159" s="113">
        <v>-85.305999999999997</v>
      </c>
      <c r="I159" s="113">
        <v>-82.180999999999997</v>
      </c>
      <c r="J159" s="85">
        <v>-70.537999999999997</v>
      </c>
      <c r="K159" s="85">
        <v>-64.691000000000003</v>
      </c>
      <c r="L159" s="118">
        <v>-302.71600000000001</v>
      </c>
      <c r="M159" s="166">
        <v>-75.805999999999997</v>
      </c>
      <c r="N159" s="166">
        <v>-83.379000000000005</v>
      </c>
      <c r="O159" s="166">
        <v>-79.796999999999997</v>
      </c>
      <c r="P159" s="166">
        <v>-74.988</v>
      </c>
      <c r="Q159" s="118">
        <v>-313.97000000000003</v>
      </c>
      <c r="R159" s="166">
        <v>-78.665999999999997</v>
      </c>
      <c r="S159" s="166">
        <v>-62.15</v>
      </c>
      <c r="T159" s="166">
        <v>-69.930000000000007</v>
      </c>
      <c r="U159" s="166">
        <v>-64.480999999999995</v>
      </c>
      <c r="V159" s="118">
        <v>-275.22699999999998</v>
      </c>
      <c r="W159" s="166">
        <v>-66.762</v>
      </c>
      <c r="X159" s="166">
        <v>-60.984000000000002</v>
      </c>
      <c r="Y159" s="166">
        <v>-61.512999999999998</v>
      </c>
      <c r="Z159" s="166">
        <v>-61.921999999999997</v>
      </c>
      <c r="AA159" s="118">
        <v>-251.18100000000001</v>
      </c>
      <c r="AB159" s="166">
        <v>-82.436999999999998</v>
      </c>
      <c r="AC159" s="166">
        <v>-146.364</v>
      </c>
      <c r="AD159" s="166">
        <v>-86.462999999999994</v>
      </c>
      <c r="AE159" s="166">
        <v>-112.655</v>
      </c>
      <c r="AF159" s="118">
        <v>-427.91899999999998</v>
      </c>
      <c r="AG159" s="166">
        <v>-71.233000000000004</v>
      </c>
      <c r="AH159" s="166">
        <v>-78.905000000000001</v>
      </c>
      <c r="AI159" s="166">
        <v>-79.36</v>
      </c>
      <c r="AK159" s="207">
        <v>-86.462999999999994</v>
      </c>
      <c r="AL159" s="196">
        <f t="shared" si="77"/>
        <v>-8.2150746562113186E-2</v>
      </c>
      <c r="AM159" s="199"/>
      <c r="AN159" s="207">
        <v>-78.905000000000001</v>
      </c>
      <c r="AO159" s="196">
        <f t="shared" si="78"/>
        <v>5.7664279830176302E-3</v>
      </c>
      <c r="AP159" s="199"/>
      <c r="AQ159" s="207">
        <v>-229.49799999999999</v>
      </c>
      <c r="AR159" s="196">
        <f t="shared" si="79"/>
        <v>-0.27204501624035737</v>
      </c>
      <c r="AV159" s="146" t="b">
        <f t="shared" si="73"/>
        <v>0</v>
      </c>
      <c r="AW159" s="146" t="b">
        <f t="shared" si="74"/>
        <v>0</v>
      </c>
      <c r="AX159" s="146" t="b">
        <f t="shared" si="75"/>
        <v>0</v>
      </c>
      <c r="AY159" s="146" t="b">
        <f t="shared" si="76"/>
        <v>0</v>
      </c>
    </row>
    <row r="160" spans="1:52" ht="13">
      <c r="A160" s="26" t="s">
        <v>228</v>
      </c>
      <c r="B160" s="34" t="s">
        <v>50</v>
      </c>
      <c r="C160" s="113">
        <v>0</v>
      </c>
      <c r="D160" s="113">
        <v>0</v>
      </c>
      <c r="E160" s="113">
        <v>0</v>
      </c>
      <c r="F160" s="113">
        <v>0</v>
      </c>
      <c r="G160" s="118">
        <f t="shared" si="72"/>
        <v>0</v>
      </c>
      <c r="H160" s="113">
        <v>0</v>
      </c>
      <c r="I160" s="113">
        <v>0</v>
      </c>
      <c r="J160" s="85">
        <v>0</v>
      </c>
      <c r="K160" s="85">
        <v>0</v>
      </c>
      <c r="L160" s="118">
        <v>0</v>
      </c>
      <c r="M160" s="166">
        <v>0</v>
      </c>
      <c r="N160" s="166">
        <v>0</v>
      </c>
      <c r="O160" s="166">
        <v>0</v>
      </c>
      <c r="P160" s="166">
        <v>0</v>
      </c>
      <c r="Q160" s="118">
        <v>0</v>
      </c>
      <c r="R160" s="166">
        <v>0</v>
      </c>
      <c r="S160" s="166">
        <v>0</v>
      </c>
      <c r="T160" s="166">
        <v>0</v>
      </c>
      <c r="U160" s="166">
        <v>0</v>
      </c>
      <c r="V160" s="118">
        <v>0</v>
      </c>
      <c r="W160" s="166">
        <v>0</v>
      </c>
      <c r="X160" s="166">
        <v>0</v>
      </c>
      <c r="Y160" s="166">
        <v>0</v>
      </c>
      <c r="Z160" s="166">
        <v>0</v>
      </c>
      <c r="AA160" s="118">
        <v>0</v>
      </c>
      <c r="AB160" s="166">
        <v>0</v>
      </c>
      <c r="AC160" s="166">
        <v>0</v>
      </c>
      <c r="AD160" s="166">
        <v>0</v>
      </c>
      <c r="AE160" s="166">
        <v>0</v>
      </c>
      <c r="AF160" s="118">
        <v>0</v>
      </c>
      <c r="AG160" s="166">
        <v>0</v>
      </c>
      <c r="AH160" s="166">
        <v>0.39900000000000002</v>
      </c>
      <c r="AI160" s="166">
        <v>0.94</v>
      </c>
      <c r="AK160" s="207">
        <v>0</v>
      </c>
      <c r="AL160" s="196" t="str">
        <f t="shared" si="77"/>
        <v>ns</v>
      </c>
      <c r="AM160" s="199"/>
      <c r="AN160" s="207">
        <v>0.39900000000000002</v>
      </c>
      <c r="AO160" s="196" t="str">
        <f t="shared" si="78"/>
        <v>x2.4</v>
      </c>
      <c r="AP160" s="199"/>
      <c r="AQ160" s="207">
        <v>1.339</v>
      </c>
      <c r="AR160" s="196" t="str">
        <f t="shared" si="79"/>
        <v>ns</v>
      </c>
      <c r="AV160" s="146" t="b">
        <f t="shared" si="73"/>
        <v>1</v>
      </c>
      <c r="AW160" s="146" t="b">
        <f t="shared" si="74"/>
        <v>0</v>
      </c>
      <c r="AX160" s="146" t="b">
        <f t="shared" si="75"/>
        <v>0</v>
      </c>
      <c r="AY160" s="146" t="b">
        <f t="shared" si="76"/>
        <v>0</v>
      </c>
    </row>
    <row r="161" spans="1:51" ht="13">
      <c r="A161" s="26" t="s">
        <v>229</v>
      </c>
      <c r="B161" s="34" t="s">
        <v>52</v>
      </c>
      <c r="C161" s="113">
        <v>0</v>
      </c>
      <c r="D161" s="113">
        <v>0</v>
      </c>
      <c r="E161" s="113">
        <v>0</v>
      </c>
      <c r="F161" s="113">
        <v>0</v>
      </c>
      <c r="G161" s="118">
        <f t="shared" si="72"/>
        <v>0</v>
      </c>
      <c r="H161" s="113">
        <v>2.4E-2</v>
      </c>
      <c r="I161" s="113">
        <v>3.7999999999999999E-2</v>
      </c>
      <c r="J161" s="85">
        <v>0</v>
      </c>
      <c r="K161" s="85">
        <v>-0.32900000000000001</v>
      </c>
      <c r="L161" s="118">
        <v>-0.26700000000000002</v>
      </c>
      <c r="M161" s="166">
        <v>-2E-3</v>
      </c>
      <c r="N161" s="166">
        <v>-2.7E-2</v>
      </c>
      <c r="O161" s="166">
        <v>-2.5999999999999996</v>
      </c>
      <c r="P161" s="166">
        <v>-4.8999999999999932E-2</v>
      </c>
      <c r="Q161" s="118">
        <v>-2.6780000000000008</v>
      </c>
      <c r="R161" s="166">
        <v>8.4000000000000005E-2</v>
      </c>
      <c r="S161" s="166">
        <v>-2.3E-2</v>
      </c>
      <c r="T161" s="166">
        <v>-3.0000000000000001E-3</v>
      </c>
      <c r="U161" s="166">
        <v>6.0000000000000001E-3</v>
      </c>
      <c r="V161" s="118">
        <v>6.4000000000000001E-2</v>
      </c>
      <c r="W161" s="166">
        <v>0</v>
      </c>
      <c r="X161" s="166">
        <v>0</v>
      </c>
      <c r="Y161" s="166">
        <v>0</v>
      </c>
      <c r="Z161" s="166">
        <v>-2.3E-2</v>
      </c>
      <c r="AA161" s="118">
        <v>-2.3E-2</v>
      </c>
      <c r="AB161" s="166">
        <v>1.1890000000000001</v>
      </c>
      <c r="AC161" s="166">
        <v>64.781000000000006</v>
      </c>
      <c r="AD161" s="166">
        <v>-0.28999999999999998</v>
      </c>
      <c r="AE161" s="166">
        <v>-0.124</v>
      </c>
      <c r="AF161" s="118">
        <v>65.555999999999997</v>
      </c>
      <c r="AG161" s="166">
        <v>0</v>
      </c>
      <c r="AH161" s="166">
        <v>-8.6999999999999744E-2</v>
      </c>
      <c r="AI161" s="166">
        <v>0.22500000000000009</v>
      </c>
      <c r="AK161" s="207">
        <v>-0.28999999999999998</v>
      </c>
      <c r="AL161" s="196" t="str">
        <f t="shared" si="77"/>
        <v>ns</v>
      </c>
      <c r="AM161" s="199"/>
      <c r="AN161" s="207">
        <v>-8.6999999999999744E-2</v>
      </c>
      <c r="AO161" s="196" t="str">
        <f t="shared" si="78"/>
        <v>ns</v>
      </c>
      <c r="AP161" s="199"/>
      <c r="AQ161" s="207">
        <v>0.1379999999999999</v>
      </c>
      <c r="AR161" s="196">
        <f t="shared" si="79"/>
        <v>-0.99789890377588308</v>
      </c>
      <c r="AV161" s="146" t="b">
        <f t="shared" si="73"/>
        <v>0</v>
      </c>
      <c r="AW161" s="146" t="b">
        <f t="shared" si="74"/>
        <v>0</v>
      </c>
      <c r="AX161" s="146" t="b">
        <f t="shared" si="75"/>
        <v>0</v>
      </c>
      <c r="AY161" s="146" t="b">
        <f t="shared" si="76"/>
        <v>0</v>
      </c>
    </row>
    <row r="162" spans="1:51" ht="13">
      <c r="A162" s="26" t="s">
        <v>230</v>
      </c>
      <c r="B162" s="34" t="s">
        <v>54</v>
      </c>
      <c r="C162" s="113">
        <v>0</v>
      </c>
      <c r="D162" s="113">
        <v>0</v>
      </c>
      <c r="E162" s="113">
        <v>0</v>
      </c>
      <c r="F162" s="113">
        <v>0</v>
      </c>
      <c r="G162" s="118">
        <f t="shared" si="72"/>
        <v>0</v>
      </c>
      <c r="H162" s="113">
        <v>0</v>
      </c>
      <c r="I162" s="113">
        <v>0</v>
      </c>
      <c r="J162" s="85">
        <v>0</v>
      </c>
      <c r="K162" s="85">
        <v>0</v>
      </c>
      <c r="L162" s="118">
        <v>0</v>
      </c>
      <c r="M162" s="166">
        <v>0</v>
      </c>
      <c r="N162" s="166">
        <v>0</v>
      </c>
      <c r="O162" s="166">
        <v>0</v>
      </c>
      <c r="P162" s="166">
        <v>0</v>
      </c>
      <c r="Q162" s="118">
        <v>0</v>
      </c>
      <c r="R162" s="166">
        <v>0</v>
      </c>
      <c r="S162" s="166">
        <v>0</v>
      </c>
      <c r="T162" s="166">
        <v>0</v>
      </c>
      <c r="U162" s="166">
        <v>0</v>
      </c>
      <c r="V162" s="118">
        <v>0</v>
      </c>
      <c r="W162" s="166">
        <v>0</v>
      </c>
      <c r="X162" s="166">
        <v>0</v>
      </c>
      <c r="Y162" s="166">
        <v>0</v>
      </c>
      <c r="Z162" s="166">
        <v>0</v>
      </c>
      <c r="AA162" s="118">
        <v>0</v>
      </c>
      <c r="AB162" s="166">
        <v>0</v>
      </c>
      <c r="AC162" s="166">
        <v>0</v>
      </c>
      <c r="AD162" s="166">
        <v>0</v>
      </c>
      <c r="AE162" s="166">
        <v>0</v>
      </c>
      <c r="AF162" s="118">
        <v>0</v>
      </c>
      <c r="AG162" s="166">
        <v>0</v>
      </c>
      <c r="AH162" s="166">
        <v>0</v>
      </c>
      <c r="AI162" s="166">
        <v>0</v>
      </c>
      <c r="AK162" s="207">
        <v>0</v>
      </c>
      <c r="AL162" s="196" t="str">
        <f t="shared" si="77"/>
        <v>ns</v>
      </c>
      <c r="AM162" s="199"/>
      <c r="AN162" s="207">
        <v>0</v>
      </c>
      <c r="AO162" s="196" t="str">
        <f t="shared" si="78"/>
        <v>ns</v>
      </c>
      <c r="AP162" s="199"/>
      <c r="AQ162" s="207">
        <v>0</v>
      </c>
      <c r="AR162" s="196" t="str">
        <f t="shared" si="79"/>
        <v>ns</v>
      </c>
      <c r="AV162" s="146" t="b">
        <f t="shared" si="73"/>
        <v>1</v>
      </c>
      <c r="AW162" s="146" t="b">
        <f t="shared" si="74"/>
        <v>1</v>
      </c>
      <c r="AX162" s="146" t="b">
        <f t="shared" si="75"/>
        <v>1</v>
      </c>
      <c r="AY162" s="146" t="b">
        <f t="shared" si="76"/>
        <v>1</v>
      </c>
    </row>
    <row r="163" spans="1:51" ht="13">
      <c r="A163" s="26" t="s">
        <v>231</v>
      </c>
      <c r="B163" s="33" t="s">
        <v>56</v>
      </c>
      <c r="C163" s="73">
        <v>88</v>
      </c>
      <c r="D163" s="73">
        <v>115</v>
      </c>
      <c r="E163" s="73">
        <v>81</v>
      </c>
      <c r="F163" s="73">
        <v>41</v>
      </c>
      <c r="G163" s="74">
        <f t="shared" si="72"/>
        <v>325</v>
      </c>
      <c r="H163" s="73">
        <v>79.510000000000005</v>
      </c>
      <c r="I163" s="73">
        <v>93.159000000000006</v>
      </c>
      <c r="J163" s="87">
        <v>103.083</v>
      </c>
      <c r="K163" s="87">
        <v>71.796999999999997</v>
      </c>
      <c r="L163" s="74">
        <v>347.54899999999998</v>
      </c>
      <c r="M163" s="169">
        <v>84.605000000000004</v>
      </c>
      <c r="N163" s="169">
        <v>101.569</v>
      </c>
      <c r="O163" s="169">
        <v>87.162999999999997</v>
      </c>
      <c r="P163" s="169">
        <v>62.772999999999996</v>
      </c>
      <c r="Q163" s="74">
        <v>336.11</v>
      </c>
      <c r="R163" s="169">
        <v>86.888999999999996</v>
      </c>
      <c r="S163" s="169">
        <v>111.51300000000001</v>
      </c>
      <c r="T163" s="169">
        <v>99.718000000000004</v>
      </c>
      <c r="U163" s="169">
        <v>99.74199999999999</v>
      </c>
      <c r="V163" s="74">
        <v>397.86199999999997</v>
      </c>
      <c r="W163" s="169">
        <v>86.278999999999996</v>
      </c>
      <c r="X163" s="169">
        <v>119.599</v>
      </c>
      <c r="Y163" s="169">
        <v>117.33199999999999</v>
      </c>
      <c r="Z163" s="169">
        <v>106.161</v>
      </c>
      <c r="AA163" s="74">
        <v>429.37099999999998</v>
      </c>
      <c r="AB163" s="169">
        <v>68.495000000000005</v>
      </c>
      <c r="AC163" s="169">
        <v>51.140999999999998</v>
      </c>
      <c r="AD163" s="169">
        <v>93.174000000000007</v>
      </c>
      <c r="AE163" s="169">
        <v>56.408000000000001</v>
      </c>
      <c r="AF163" s="74">
        <v>269.21799999999996</v>
      </c>
      <c r="AG163" s="169">
        <v>116.474</v>
      </c>
      <c r="AH163" s="169">
        <v>142.43899999999996</v>
      </c>
      <c r="AI163" s="169">
        <v>160.09582069000001</v>
      </c>
      <c r="AK163" s="210">
        <v>93.174000000000007</v>
      </c>
      <c r="AL163" s="196">
        <f t="shared" si="77"/>
        <v>0.71824565533303275</v>
      </c>
      <c r="AM163" s="196"/>
      <c r="AN163" s="210">
        <v>142.43899999999996</v>
      </c>
      <c r="AO163" s="196">
        <f t="shared" si="78"/>
        <v>0.12396057744016775</v>
      </c>
      <c r="AP163" s="196"/>
      <c r="AQ163" s="210">
        <v>419.00882068999994</v>
      </c>
      <c r="AR163" s="196">
        <f t="shared" si="79"/>
        <v>0.96893388792819857</v>
      </c>
      <c r="AV163" s="146" t="b">
        <f t="shared" si="73"/>
        <v>0</v>
      </c>
      <c r="AW163" s="146" t="b">
        <f t="shared" si="74"/>
        <v>0</v>
      </c>
      <c r="AX163" s="146" t="b">
        <f t="shared" si="75"/>
        <v>0</v>
      </c>
      <c r="AY163" s="146" t="b">
        <f t="shared" si="76"/>
        <v>0</v>
      </c>
    </row>
    <row r="164" spans="1:51" ht="13">
      <c r="A164" s="26" t="s">
        <v>232</v>
      </c>
      <c r="B164" s="34" t="s">
        <v>58</v>
      </c>
      <c r="C164" s="113">
        <v>-34</v>
      </c>
      <c r="D164" s="113">
        <v>-41</v>
      </c>
      <c r="E164" s="113">
        <v>-29</v>
      </c>
      <c r="F164" s="113">
        <v>-11</v>
      </c>
      <c r="G164" s="118">
        <f t="shared" si="72"/>
        <v>-115</v>
      </c>
      <c r="H164" s="113">
        <v>-28.582999999999998</v>
      </c>
      <c r="I164" s="113">
        <v>-33.661000000000001</v>
      </c>
      <c r="J164" s="85">
        <v>-37.134</v>
      </c>
      <c r="K164" s="85">
        <v>-20.092999999999996</v>
      </c>
      <c r="L164" s="118">
        <v>-119.471</v>
      </c>
      <c r="M164" s="166">
        <v>-29.39</v>
      </c>
      <c r="N164" s="166">
        <v>-32.874000000000002</v>
      </c>
      <c r="O164" s="166">
        <v>-29.793900000000001</v>
      </c>
      <c r="P164" s="166">
        <v>-21.036000000000001</v>
      </c>
      <c r="Q164" s="118">
        <v>-113.0939</v>
      </c>
      <c r="R164" s="166">
        <v>-32.097000000000001</v>
      </c>
      <c r="S164" s="166">
        <v>-33.936999999999998</v>
      </c>
      <c r="T164" s="166">
        <v>-32.599000000000004</v>
      </c>
      <c r="U164" s="166">
        <v>-28.192</v>
      </c>
      <c r="V164" s="118">
        <v>-126.82499999999999</v>
      </c>
      <c r="W164" s="166">
        <v>-27.6</v>
      </c>
      <c r="X164" s="166">
        <v>-38.131</v>
      </c>
      <c r="Y164" s="166">
        <v>-34.911999999999999</v>
      </c>
      <c r="Z164" s="166">
        <v>-32.951999999999998</v>
      </c>
      <c r="AA164" s="118">
        <v>-133.595</v>
      </c>
      <c r="AB164" s="166">
        <v>-20.876000000000001</v>
      </c>
      <c r="AC164" s="166">
        <v>-16.643000000000001</v>
      </c>
      <c r="AD164" s="166">
        <v>-22.634</v>
      </c>
      <c r="AE164" s="166">
        <v>-10.897</v>
      </c>
      <c r="AF164" s="118">
        <v>-71.05</v>
      </c>
      <c r="AG164" s="166">
        <v>-33.896999999999998</v>
      </c>
      <c r="AH164" s="166">
        <v>-43.400039600000007</v>
      </c>
      <c r="AI164" s="166">
        <v>-47.816168670000003</v>
      </c>
      <c r="AK164" s="207">
        <v>-22.634</v>
      </c>
      <c r="AL164" s="196" t="str">
        <f t="shared" si="77"/>
        <v>x2.1</v>
      </c>
      <c r="AM164" s="199"/>
      <c r="AN164" s="207">
        <v>-43.400039600000007</v>
      </c>
      <c r="AO164" s="196">
        <f t="shared" si="78"/>
        <v>0.10175403319217247</v>
      </c>
      <c r="AP164" s="199"/>
      <c r="AQ164" s="207">
        <v>-125.11320827</v>
      </c>
      <c r="AR164" s="196" t="str">
        <f t="shared" si="79"/>
        <v>x2.1</v>
      </c>
      <c r="AV164" s="146" t="b">
        <f t="shared" si="73"/>
        <v>0</v>
      </c>
      <c r="AW164" s="146" t="b">
        <f t="shared" si="74"/>
        <v>0</v>
      </c>
      <c r="AX164" s="146" t="b">
        <f t="shared" si="75"/>
        <v>0</v>
      </c>
      <c r="AY164" s="146" t="b">
        <f t="shared" si="76"/>
        <v>0</v>
      </c>
    </row>
    <row r="165" spans="1:51" ht="13">
      <c r="A165" s="26" t="s">
        <v>233</v>
      </c>
      <c r="B165" s="34" t="s">
        <v>60</v>
      </c>
      <c r="C165" s="113">
        <v>0</v>
      </c>
      <c r="D165" s="113">
        <v>0</v>
      </c>
      <c r="E165" s="113">
        <v>0</v>
      </c>
      <c r="F165" s="113">
        <v>0</v>
      </c>
      <c r="G165" s="118">
        <f t="shared" si="72"/>
        <v>0</v>
      </c>
      <c r="H165" s="113">
        <v>0</v>
      </c>
      <c r="I165" s="113">
        <v>0</v>
      </c>
      <c r="J165" s="85">
        <v>0</v>
      </c>
      <c r="K165" s="85">
        <v>0</v>
      </c>
      <c r="L165" s="118">
        <v>0</v>
      </c>
      <c r="M165" s="166">
        <v>0</v>
      </c>
      <c r="N165" s="166">
        <v>0</v>
      </c>
      <c r="O165" s="166">
        <v>0</v>
      </c>
      <c r="P165" s="166">
        <v>0</v>
      </c>
      <c r="Q165" s="118">
        <v>0</v>
      </c>
      <c r="R165" s="166">
        <v>0</v>
      </c>
      <c r="S165" s="166">
        <v>0</v>
      </c>
      <c r="T165" s="166">
        <v>0</v>
      </c>
      <c r="U165" s="166">
        <v>0</v>
      </c>
      <c r="V165" s="118">
        <v>0</v>
      </c>
      <c r="W165" s="166">
        <v>0</v>
      </c>
      <c r="X165" s="166">
        <v>0</v>
      </c>
      <c r="Y165" s="166">
        <v>0</v>
      </c>
      <c r="Z165" s="166">
        <v>0</v>
      </c>
      <c r="AA165" s="118">
        <v>0</v>
      </c>
      <c r="AB165" s="166">
        <v>0</v>
      </c>
      <c r="AC165" s="166">
        <v>0</v>
      </c>
      <c r="AD165" s="166">
        <v>0</v>
      </c>
      <c r="AE165" s="166">
        <v>0</v>
      </c>
      <c r="AF165" s="118">
        <v>0</v>
      </c>
      <c r="AG165" s="166">
        <v>0</v>
      </c>
      <c r="AH165" s="166">
        <v>0</v>
      </c>
      <c r="AI165" s="166">
        <v>0</v>
      </c>
      <c r="AK165" s="207">
        <v>0</v>
      </c>
      <c r="AL165" s="196" t="str">
        <f t="shared" si="77"/>
        <v>ns</v>
      </c>
      <c r="AM165" s="199"/>
      <c r="AN165" s="207">
        <v>0</v>
      </c>
      <c r="AO165" s="196" t="str">
        <f t="shared" si="78"/>
        <v>ns</v>
      </c>
      <c r="AP165" s="199"/>
      <c r="AQ165" s="207">
        <v>0</v>
      </c>
      <c r="AR165" s="196" t="str">
        <f t="shared" si="79"/>
        <v>ns</v>
      </c>
      <c r="AV165" s="146" t="b">
        <f t="shared" si="73"/>
        <v>1</v>
      </c>
      <c r="AW165" s="146" t="b">
        <f t="shared" si="74"/>
        <v>1</v>
      </c>
      <c r="AX165" s="146" t="b">
        <f t="shared" si="75"/>
        <v>1</v>
      </c>
      <c r="AY165" s="146" t="b">
        <f t="shared" si="76"/>
        <v>1</v>
      </c>
    </row>
    <row r="166" spans="1:51" ht="13">
      <c r="A166" s="26" t="s">
        <v>234</v>
      </c>
      <c r="B166" s="33" t="s">
        <v>62</v>
      </c>
      <c r="C166" s="73">
        <v>54</v>
      </c>
      <c r="D166" s="73">
        <v>74</v>
      </c>
      <c r="E166" s="73">
        <v>52</v>
      </c>
      <c r="F166" s="73">
        <v>30</v>
      </c>
      <c r="G166" s="74">
        <f t="shared" si="72"/>
        <v>210</v>
      </c>
      <c r="H166" s="73">
        <v>50.927</v>
      </c>
      <c r="I166" s="73">
        <v>59.497999999999998</v>
      </c>
      <c r="J166" s="87">
        <v>65.948999999999998</v>
      </c>
      <c r="K166" s="87">
        <v>51.704000000000001</v>
      </c>
      <c r="L166" s="74">
        <v>228.07799999999997</v>
      </c>
      <c r="M166" s="169">
        <v>55.215000000000003</v>
      </c>
      <c r="N166" s="169">
        <v>68.694999999999993</v>
      </c>
      <c r="O166" s="169">
        <v>57.369100000000003</v>
      </c>
      <c r="P166" s="169">
        <v>41.736999999999995</v>
      </c>
      <c r="Q166" s="74">
        <v>223.01609999999999</v>
      </c>
      <c r="R166" s="169">
        <v>54.792000000000002</v>
      </c>
      <c r="S166" s="169">
        <v>77.575999999999993</v>
      </c>
      <c r="T166" s="169">
        <v>67.119</v>
      </c>
      <c r="U166" s="169">
        <v>71.55</v>
      </c>
      <c r="V166" s="74">
        <v>271.03700000000003</v>
      </c>
      <c r="W166" s="169">
        <v>58.679000000000002</v>
      </c>
      <c r="X166" s="169">
        <v>81.468000000000004</v>
      </c>
      <c r="Y166" s="169">
        <v>82.42</v>
      </c>
      <c r="Z166" s="169">
        <v>73.209000000000003</v>
      </c>
      <c r="AA166" s="74">
        <v>295.77600000000001</v>
      </c>
      <c r="AB166" s="169">
        <v>47.619</v>
      </c>
      <c r="AC166" s="169">
        <v>34.497999999999998</v>
      </c>
      <c r="AD166" s="169">
        <v>70.540000000000006</v>
      </c>
      <c r="AE166" s="169">
        <v>45.510999999999996</v>
      </c>
      <c r="AF166" s="74">
        <v>198.16800000000001</v>
      </c>
      <c r="AG166" s="169">
        <v>82.576999999999998</v>
      </c>
      <c r="AH166" s="169">
        <v>99.038960399999951</v>
      </c>
      <c r="AI166" s="169">
        <v>112.27965202</v>
      </c>
      <c r="AK166" s="210">
        <v>70.540000000000006</v>
      </c>
      <c r="AL166" s="196">
        <f t="shared" si="77"/>
        <v>0.59171607626878364</v>
      </c>
      <c r="AM166" s="196"/>
      <c r="AN166" s="210">
        <v>99.038960399999951</v>
      </c>
      <c r="AO166" s="196">
        <f t="shared" si="78"/>
        <v>0.13369174682895868</v>
      </c>
      <c r="AP166" s="196"/>
      <c r="AQ166" s="210">
        <v>293.89561242000002</v>
      </c>
      <c r="AR166" s="196">
        <f t="shared" si="79"/>
        <v>0.92520233215640335</v>
      </c>
      <c r="AV166" s="146" t="b">
        <f t="shared" si="73"/>
        <v>0</v>
      </c>
      <c r="AW166" s="146" t="b">
        <f t="shared" si="74"/>
        <v>0</v>
      </c>
      <c r="AX166" s="146" t="b">
        <f t="shared" si="75"/>
        <v>0</v>
      </c>
      <c r="AY166" s="146" t="b">
        <f t="shared" si="76"/>
        <v>0</v>
      </c>
    </row>
    <row r="167" spans="1:51" ht="13">
      <c r="A167" s="26" t="s">
        <v>235</v>
      </c>
      <c r="B167" s="34" t="s">
        <v>64</v>
      </c>
      <c r="C167" s="113">
        <v>-15</v>
      </c>
      <c r="D167" s="113">
        <v>-20</v>
      </c>
      <c r="E167" s="113">
        <v>-14</v>
      </c>
      <c r="F167" s="113">
        <v>-8</v>
      </c>
      <c r="G167" s="118">
        <f t="shared" si="72"/>
        <v>-57</v>
      </c>
      <c r="H167" s="113">
        <v>-13.4331982446975</v>
      </c>
      <c r="I167" s="113">
        <v>-16.2409922091779</v>
      </c>
      <c r="J167" s="113">
        <v>-17.779990032488801</v>
      </c>
      <c r="K167" s="113">
        <v>-14.505376070578379</v>
      </c>
      <c r="L167" s="118">
        <v>-61.959556556942502</v>
      </c>
      <c r="M167" s="166">
        <v>-14.983352194575501</v>
      </c>
      <c r="N167" s="166">
        <v>-18.891425122376202</v>
      </c>
      <c r="O167" s="166">
        <v>-16.482397045781401</v>
      </c>
      <c r="P167" s="166">
        <v>-12.08481939971842</v>
      </c>
      <c r="Q167" s="118">
        <v>-62.441993762451503</v>
      </c>
      <c r="R167" s="166">
        <v>-15.3163885907012</v>
      </c>
      <c r="S167" s="166">
        <v>-22.119903931989299</v>
      </c>
      <c r="T167" s="166">
        <v>-18.467774738411702</v>
      </c>
      <c r="U167" s="166">
        <v>-19.176238134201199</v>
      </c>
      <c r="V167" s="118">
        <v>-75.080305395303412</v>
      </c>
      <c r="W167" s="166">
        <v>-16.020144910032499</v>
      </c>
      <c r="X167" s="166">
        <v>-22.132253434965101</v>
      </c>
      <c r="Y167" s="166">
        <v>-21.952775170194201</v>
      </c>
      <c r="Z167" s="166">
        <v>-19.552893329461199</v>
      </c>
      <c r="AA167" s="118">
        <v>-79.658066844653007</v>
      </c>
      <c r="AB167" s="166">
        <v>-13.238234856172101</v>
      </c>
      <c r="AC167" s="166">
        <v>-9.5107403837745501</v>
      </c>
      <c r="AD167" s="166">
        <v>-18.7262536340134</v>
      </c>
      <c r="AE167" s="166">
        <v>-12.496343430259399</v>
      </c>
      <c r="AF167" s="118">
        <v>-53.971572304219499</v>
      </c>
      <c r="AG167" s="166">
        <v>-21.846483832435801</v>
      </c>
      <c r="AH167" s="166">
        <v>-26.506943853971009</v>
      </c>
      <c r="AI167" s="166">
        <v>-22.53511488326459</v>
      </c>
      <c r="AK167" s="207">
        <v>-18.7262536340134</v>
      </c>
      <c r="AL167" s="196">
        <f t="shared" si="77"/>
        <v>0.20339686323232176</v>
      </c>
      <c r="AM167" s="199"/>
      <c r="AN167" s="207">
        <v>-26.506943853971009</v>
      </c>
      <c r="AO167" s="196">
        <f t="shared" si="78"/>
        <v>-0.1498410753268109</v>
      </c>
      <c r="AP167" s="199"/>
      <c r="AQ167" s="207">
        <v>-70.888542569670975</v>
      </c>
      <c r="AR167" s="196">
        <f t="shared" si="79"/>
        <v>0.70917785131688293</v>
      </c>
      <c r="AV167" s="146" t="b">
        <f t="shared" si="73"/>
        <v>0</v>
      </c>
      <c r="AW167" s="146" t="b">
        <f t="shared" si="74"/>
        <v>0</v>
      </c>
      <c r="AX167" s="146" t="b">
        <f t="shared" si="75"/>
        <v>0</v>
      </c>
      <c r="AY167" s="146" t="b">
        <f t="shared" si="76"/>
        <v>0</v>
      </c>
    </row>
    <row r="168" spans="1:51" ht="13">
      <c r="A168" s="26" t="s">
        <v>236</v>
      </c>
      <c r="B168" s="41" t="s">
        <v>66</v>
      </c>
      <c r="C168" s="74">
        <v>39</v>
      </c>
      <c r="D168" s="74">
        <v>54</v>
      </c>
      <c r="E168" s="74">
        <v>38</v>
      </c>
      <c r="F168" s="74">
        <v>22</v>
      </c>
      <c r="G168" s="74">
        <f t="shared" si="72"/>
        <v>153</v>
      </c>
      <c r="H168" s="74">
        <v>37.493801755302499</v>
      </c>
      <c r="I168" s="74">
        <v>43.257007790822101</v>
      </c>
      <c r="J168" s="88">
        <v>48.169009967511201</v>
      </c>
      <c r="K168" s="88">
        <v>37.198623929421601</v>
      </c>
      <c r="L168" s="74">
        <v>166.118443443057</v>
      </c>
      <c r="M168" s="170">
        <v>40.231647805424501</v>
      </c>
      <c r="N168" s="170">
        <v>49.803574877623802</v>
      </c>
      <c r="O168" s="170">
        <v>40.886702954218599</v>
      </c>
      <c r="P168" s="170">
        <v>29.6521806002816</v>
      </c>
      <c r="Q168" s="74">
        <v>160.57410623754799</v>
      </c>
      <c r="R168" s="170">
        <v>39.4756114092988</v>
      </c>
      <c r="S168" s="170">
        <v>55.456096068010595</v>
      </c>
      <c r="T168" s="170">
        <v>48.651225261588301</v>
      </c>
      <c r="U168" s="170">
        <v>52.373761865798805</v>
      </c>
      <c r="V168" s="74">
        <v>195.95669460469699</v>
      </c>
      <c r="W168" s="170">
        <v>42.658855089967503</v>
      </c>
      <c r="X168" s="170">
        <v>59.335746565034903</v>
      </c>
      <c r="Y168" s="170">
        <v>60.467224829805801</v>
      </c>
      <c r="Z168" s="170">
        <v>53.656106670538797</v>
      </c>
      <c r="AA168" s="74">
        <v>216.117933155347</v>
      </c>
      <c r="AB168" s="170">
        <v>34.380765143827901</v>
      </c>
      <c r="AC168" s="170">
        <v>24.987259616225501</v>
      </c>
      <c r="AD168" s="170">
        <v>51.813746365986603</v>
      </c>
      <c r="AE168" s="170">
        <v>33.014656569740602</v>
      </c>
      <c r="AF168" s="74">
        <v>144.19642769578101</v>
      </c>
      <c r="AG168" s="170">
        <v>60.730516167564303</v>
      </c>
      <c r="AH168" s="170">
        <v>72.532016546028956</v>
      </c>
      <c r="AI168" s="170">
        <v>89.744537136735403</v>
      </c>
      <c r="AK168" s="210">
        <v>51.813746365986603</v>
      </c>
      <c r="AL168" s="196">
        <f t="shared" si="77"/>
        <v>0.73206037839504035</v>
      </c>
      <c r="AM168" s="196"/>
      <c r="AN168" s="210">
        <v>72.532016546028956</v>
      </c>
      <c r="AO168" s="196">
        <f t="shared" si="78"/>
        <v>0.23730927954806469</v>
      </c>
      <c r="AP168" s="196"/>
      <c r="AQ168" s="210">
        <v>223.00706985032804</v>
      </c>
      <c r="AR168" s="196" t="str">
        <f t="shared" si="79"/>
        <v>x2</v>
      </c>
      <c r="AV168" s="146" t="b">
        <f t="shared" si="73"/>
        <v>0</v>
      </c>
      <c r="AW168" s="146" t="b">
        <f t="shared" si="74"/>
        <v>0</v>
      </c>
      <c r="AX168" s="146" t="b">
        <f t="shared" si="75"/>
        <v>0</v>
      </c>
      <c r="AY168" s="146" t="b">
        <f t="shared" si="76"/>
        <v>0</v>
      </c>
    </row>
    <row r="169" spans="1:51" ht="13">
      <c r="A169" s="26"/>
      <c r="H169" s="113"/>
      <c r="I169" s="113"/>
      <c r="J169" s="113"/>
      <c r="K169" s="113"/>
      <c r="M169" s="165"/>
      <c r="N169" s="165"/>
      <c r="O169" s="165"/>
      <c r="P169" s="165"/>
      <c r="R169" s="165"/>
      <c r="S169" s="165"/>
      <c r="T169" s="165"/>
      <c r="U169" s="165"/>
      <c r="W169" s="165"/>
      <c r="X169" s="165"/>
      <c r="Y169" s="165"/>
      <c r="Z169" s="165"/>
      <c r="AA169" s="165"/>
      <c r="AB169" s="165"/>
      <c r="AC169" s="165"/>
      <c r="AD169" s="165"/>
      <c r="AE169" s="165"/>
      <c r="AF169" s="165"/>
      <c r="AG169" s="165"/>
      <c r="AH169" s="165"/>
      <c r="AI169" s="165"/>
      <c r="AK169" s="208"/>
      <c r="AL169" s="196" t="str">
        <f t="shared" si="77"/>
        <v>ns</v>
      </c>
      <c r="AM169" s="205"/>
      <c r="AN169" s="208"/>
      <c r="AO169" s="196" t="str">
        <f t="shared" si="78"/>
        <v>ns</v>
      </c>
      <c r="AP169" s="205"/>
      <c r="AQ169" s="208"/>
      <c r="AR169" s="196" t="str">
        <f t="shared" si="79"/>
        <v>ns</v>
      </c>
    </row>
    <row r="170" spans="1:51" ht="16" thickBot="1">
      <c r="A170" s="26"/>
      <c r="B170" s="114" t="s">
        <v>237</v>
      </c>
      <c r="C170" s="115"/>
      <c r="D170" s="115"/>
      <c r="E170" s="115"/>
      <c r="F170" s="115"/>
      <c r="G170" s="115"/>
      <c r="H170" s="180"/>
      <c r="I170" s="180"/>
      <c r="J170" s="180"/>
      <c r="K170" s="180"/>
      <c r="L170" s="115"/>
      <c r="M170" s="181"/>
      <c r="N170" s="181"/>
      <c r="O170" s="181"/>
      <c r="P170" s="181"/>
      <c r="Q170" s="115"/>
      <c r="R170" s="181"/>
      <c r="S170" s="181"/>
      <c r="T170" s="181"/>
      <c r="U170" s="181"/>
      <c r="V170" s="115"/>
      <c r="W170" s="181"/>
      <c r="X170" s="181"/>
      <c r="Y170" s="181"/>
      <c r="Z170" s="181"/>
      <c r="AA170" s="181"/>
      <c r="AB170" s="181"/>
      <c r="AC170" s="181"/>
      <c r="AD170" s="181"/>
      <c r="AE170" s="181"/>
      <c r="AF170" s="181"/>
      <c r="AG170" s="181"/>
      <c r="AH170" s="181"/>
      <c r="AI170" s="181"/>
      <c r="AK170" s="223"/>
      <c r="AL170" s="196" t="str">
        <f t="shared" si="77"/>
        <v>ns</v>
      </c>
      <c r="AM170" s="223"/>
      <c r="AN170" s="223"/>
      <c r="AO170" s="196" t="str">
        <f t="shared" si="78"/>
        <v>ns</v>
      </c>
      <c r="AP170" s="223"/>
      <c r="AQ170" s="223"/>
      <c r="AR170" s="223"/>
    </row>
    <row r="171" spans="1:51" ht="13">
      <c r="A171" s="26"/>
      <c r="H171" s="113"/>
      <c r="I171" s="113"/>
      <c r="J171" s="113"/>
      <c r="K171" s="113"/>
      <c r="M171" s="165"/>
      <c r="N171" s="165"/>
      <c r="O171" s="165"/>
      <c r="P171" s="165"/>
      <c r="R171" s="165"/>
      <c r="S171" s="165"/>
      <c r="T171" s="165"/>
      <c r="U171" s="165"/>
      <c r="W171" s="165"/>
      <c r="X171" s="165"/>
      <c r="Y171" s="165"/>
      <c r="Z171" s="165"/>
      <c r="AA171" s="165"/>
      <c r="AB171" s="165"/>
      <c r="AC171" s="165"/>
      <c r="AD171" s="165"/>
      <c r="AE171" s="165"/>
      <c r="AF171" s="165"/>
      <c r="AG171" s="165"/>
      <c r="AH171" s="165"/>
      <c r="AI171" s="165"/>
      <c r="AK171" s="208"/>
      <c r="AL171" s="205"/>
      <c r="AM171" s="205"/>
      <c r="AN171" s="208"/>
      <c r="AO171" s="205"/>
      <c r="AP171" s="205"/>
      <c r="AQ171" s="208"/>
      <c r="AR171" s="205"/>
    </row>
    <row r="172" spans="1:51" ht="26">
      <c r="A172" s="26"/>
      <c r="B172" s="116" t="s">
        <v>36</v>
      </c>
      <c r="C172" s="117" t="str">
        <f t="shared" ref="C172:AI172" si="80">C$14</f>
        <v>Q1-15
Underlying</v>
      </c>
      <c r="D172" s="117" t="str">
        <f t="shared" si="80"/>
        <v>Q2-15
Underlying</v>
      </c>
      <c r="E172" s="117" t="str">
        <f t="shared" si="80"/>
        <v>Q3-15
Underlying</v>
      </c>
      <c r="F172" s="117" t="str">
        <f t="shared" si="80"/>
        <v>Q4-15
Underlying</v>
      </c>
      <c r="G172" s="117" t="str">
        <f t="shared" si="80"/>
        <v>FY-2015
Underlying</v>
      </c>
      <c r="H172" s="182" t="str">
        <f t="shared" si="80"/>
        <v>Q1-16
Underlying</v>
      </c>
      <c r="I172" s="182" t="str">
        <f t="shared" si="80"/>
        <v>Q2-16
Underlying</v>
      </c>
      <c r="J172" s="182" t="str">
        <f t="shared" si="80"/>
        <v>Q3-16
Underlying</v>
      </c>
      <c r="K172" s="182" t="str">
        <f t="shared" si="80"/>
        <v>Q4-16
Underlying</v>
      </c>
      <c r="L172" s="117" t="str">
        <f t="shared" si="80"/>
        <v>FY-2016
Underlying</v>
      </c>
      <c r="M172" s="183" t="str">
        <f t="shared" si="80"/>
        <v>Q1-17
Underlying</v>
      </c>
      <c r="N172" s="183" t="str">
        <f t="shared" si="80"/>
        <v>Q2-17
Underlying</v>
      </c>
      <c r="O172" s="183" t="str">
        <f t="shared" si="80"/>
        <v>Q3-17
Underlying</v>
      </c>
      <c r="P172" s="183" t="str">
        <f t="shared" si="80"/>
        <v>Q4-17
Underlying</v>
      </c>
      <c r="Q172" s="117" t="str">
        <f t="shared" si="80"/>
        <v>FY-2017
Underlying</v>
      </c>
      <c r="R172" s="183" t="str">
        <f t="shared" si="80"/>
        <v>Q1-18
Underlying</v>
      </c>
      <c r="S172" s="183" t="str">
        <f t="shared" si="80"/>
        <v>Q2-18
Underlying</v>
      </c>
      <c r="T172" s="183" t="str">
        <f t="shared" si="80"/>
        <v>Q3-18
Underlying</v>
      </c>
      <c r="U172" s="183" t="str">
        <f t="shared" si="80"/>
        <v>Q4-18
Underlying</v>
      </c>
      <c r="V172" s="117" t="str">
        <f t="shared" si="80"/>
        <v>FY-2018
Underlying</v>
      </c>
      <c r="W172" s="183" t="str">
        <f t="shared" si="80"/>
        <v>Q1-19
Underlying</v>
      </c>
      <c r="X172" s="183" t="str">
        <f t="shared" si="80"/>
        <v>Q2-19
Underlying</v>
      </c>
      <c r="Y172" s="183" t="str">
        <f t="shared" si="80"/>
        <v>Q3-19
Underlying</v>
      </c>
      <c r="Z172" s="183" t="str">
        <f t="shared" si="80"/>
        <v>Q4-19
Underlying</v>
      </c>
      <c r="AA172" s="183" t="str">
        <f t="shared" si="80"/>
        <v>FY-2019
Underlying</v>
      </c>
      <c r="AB172" s="183" t="str">
        <f t="shared" si="80"/>
        <v>Q1-20
Underlying</v>
      </c>
      <c r="AC172" s="183" t="str">
        <f t="shared" si="80"/>
        <v>Q2-20
Underlying</v>
      </c>
      <c r="AD172" s="183" t="str">
        <f t="shared" si="80"/>
        <v>Q3-20
Underlying</v>
      </c>
      <c r="AE172" s="183" t="str">
        <f t="shared" si="80"/>
        <v>Q4-20
Underlying</v>
      </c>
      <c r="AF172" s="183" t="str">
        <f t="shared" si="80"/>
        <v>FY-2020
Underlying</v>
      </c>
      <c r="AG172" s="183" t="str">
        <f t="shared" si="80"/>
        <v>Q1-21
Underlying</v>
      </c>
      <c r="AH172" s="183" t="str">
        <f t="shared" si="80"/>
        <v>Q2-21
Underlying</v>
      </c>
      <c r="AI172" s="183" t="str">
        <f t="shared" si="80"/>
        <v>Q3-21
Underlying</v>
      </c>
      <c r="AK172" s="162" t="str">
        <f t="shared" ref="AK172" si="81">AK$14</f>
        <v>Q3-20
Underlying</v>
      </c>
      <c r="AL172" s="163" t="str">
        <f>AL$14</f>
        <v>Q3/Q3</v>
      </c>
      <c r="AM172" s="163"/>
      <c r="AN172" s="162" t="str">
        <f>AN$14</f>
        <v>Q2-21
Underlying</v>
      </c>
      <c r="AO172" s="163" t="str">
        <f>AO$14</f>
        <v>Q3/Q2</v>
      </c>
      <c r="AP172" s="163"/>
      <c r="AQ172" s="162" t="str">
        <f>AQ$14</f>
        <v>9M-21
Underlying</v>
      </c>
      <c r="AR172" s="163" t="str">
        <f>AR$14</f>
        <v>9M/9M</v>
      </c>
    </row>
    <row r="173" spans="1:51" ht="13">
      <c r="A173" s="26"/>
      <c r="B173" s="31"/>
      <c r="H173" s="113"/>
      <c r="I173" s="113"/>
      <c r="J173" s="113"/>
      <c r="K173" s="113"/>
      <c r="M173" s="165"/>
      <c r="N173" s="165"/>
      <c r="O173" s="165"/>
      <c r="P173" s="165"/>
      <c r="R173" s="165"/>
      <c r="S173" s="165"/>
      <c r="T173" s="165"/>
      <c r="U173" s="165"/>
      <c r="W173" s="165"/>
      <c r="X173" s="165"/>
      <c r="Y173" s="165"/>
      <c r="Z173" s="165"/>
      <c r="AA173" s="165"/>
      <c r="AB173" s="165"/>
      <c r="AC173" s="165"/>
      <c r="AD173" s="165"/>
      <c r="AE173" s="165"/>
      <c r="AF173" s="165"/>
      <c r="AG173" s="165"/>
      <c r="AH173" s="165"/>
      <c r="AI173" s="165"/>
      <c r="AK173" s="208"/>
      <c r="AL173" s="205"/>
      <c r="AM173" s="205"/>
      <c r="AN173" s="208"/>
      <c r="AO173" s="205"/>
      <c r="AP173" s="205"/>
      <c r="AQ173" s="208"/>
      <c r="AR173" s="205"/>
    </row>
    <row r="174" spans="1:51" ht="13">
      <c r="A174" s="26" t="s">
        <v>238</v>
      </c>
      <c r="B174" s="33" t="s">
        <v>38</v>
      </c>
      <c r="C174" s="73">
        <v>226</v>
      </c>
      <c r="D174" s="73">
        <v>244</v>
      </c>
      <c r="E174" s="73">
        <v>230</v>
      </c>
      <c r="F174" s="73">
        <v>233</v>
      </c>
      <c r="G174" s="74">
        <f t="shared" ref="G174:G186" si="82">SUM(C174:F174)</f>
        <v>933</v>
      </c>
      <c r="H174" s="73">
        <v>226.11893180749499</v>
      </c>
      <c r="I174" s="73">
        <v>224.018780472961</v>
      </c>
      <c r="J174" s="87">
        <v>226.689670324215</v>
      </c>
      <c r="K174" s="87">
        <v>202.535299590732</v>
      </c>
      <c r="L174" s="74">
        <v>879.36268219540295</v>
      </c>
      <c r="M174" s="169">
        <v>206.175937344435</v>
      </c>
      <c r="N174" s="169">
        <v>202.754820229128</v>
      </c>
      <c r="O174" s="169">
        <v>206.30443424034601</v>
      </c>
      <c r="P174" s="169">
        <v>204.90513564228195</v>
      </c>
      <c r="Q174" s="74">
        <v>820.14032745619011</v>
      </c>
      <c r="R174" s="169">
        <v>206.62904857053499</v>
      </c>
      <c r="S174" s="169">
        <v>211.897786998561</v>
      </c>
      <c r="T174" s="169">
        <v>209.13012656237601</v>
      </c>
      <c r="U174" s="169">
        <v>219.68028997292899</v>
      </c>
      <c r="V174" s="74">
        <v>847.33725210440105</v>
      </c>
      <c r="W174" s="169">
        <v>224.30136098015299</v>
      </c>
      <c r="X174" s="169">
        <v>231.90880037981199</v>
      </c>
      <c r="Y174" s="169">
        <v>229.58144304153799</v>
      </c>
      <c r="Z174" s="169">
        <v>227.20069609989901</v>
      </c>
      <c r="AA174" s="74">
        <v>912.99230050140204</v>
      </c>
      <c r="AB174" s="169">
        <v>226.182429115931</v>
      </c>
      <c r="AC174" s="169">
        <v>209.14707946226301</v>
      </c>
      <c r="AD174" s="169">
        <v>194.96898736737401</v>
      </c>
      <c r="AE174" s="169">
        <v>202.31123574118101</v>
      </c>
      <c r="AF174" s="74">
        <v>832.60973168674798</v>
      </c>
      <c r="AG174" s="169">
        <v>205.569646409168</v>
      </c>
      <c r="AH174" s="169">
        <v>218.832811876649</v>
      </c>
      <c r="AI174" s="169">
        <v>184.32540670660023</v>
      </c>
      <c r="AK174" s="210">
        <v>194.96898736737401</v>
      </c>
      <c r="AL174" s="196">
        <f>IF(ISERROR($AI174/AK174),"ns",IF($AI174/AK174&gt;200%,"x"&amp;(ROUND($AI174/AK174,1)),IF($AI174/AK174&lt;0,"ns",$AI174/AK174-1)))</f>
        <v>-5.4591147056215705E-2</v>
      </c>
      <c r="AM174" s="196"/>
      <c r="AN174" s="210">
        <v>218.832811876649</v>
      </c>
      <c r="AO174" s="196">
        <f>IF(ISERROR($AI174/AN174),"ns",IF($AI174/AN174&gt;200%,"x"&amp;(ROUND($AI174/AN174,1)),IF($AI174/AN174&lt;0,"ns",$AI174/AN174-1)))</f>
        <v>-0.1576884420308039</v>
      </c>
      <c r="AP174" s="196"/>
      <c r="AQ174" s="210">
        <v>608.72786499241715</v>
      </c>
      <c r="AR174" s="196">
        <f>IF(ISERROR($AQ174/(AB174+AC174+AD174)),"ns",IF($AQ174/(AB174+AC174+AD174)&gt;200%,"x"&amp;(ROUND($AQ174/(AB174+AC174+AD174),1)),IF($AQ174/(AB174+AC174+AD174)&lt;0,"ns",$AQ174/(AB174+AC174+AD174)-1)))</f>
        <v>-3.4222881843928188E-2</v>
      </c>
      <c r="AV174" s="146" t="b">
        <f t="shared" ref="AV174:AV186" si="83">AK174=AC174</f>
        <v>0</v>
      </c>
      <c r="AW174" s="146" t="b">
        <f t="shared" ref="AW174:AW186" si="84">AN174=AG174</f>
        <v>0</v>
      </c>
      <c r="AX174" s="146" t="b">
        <f t="shared" ref="AX174:AX186" si="85">ROUND(AQ174,2)=ROUND((AG174+AH174),2)</f>
        <v>0</v>
      </c>
      <c r="AY174" s="146" t="b">
        <f t="shared" ref="AY174:AY186" si="86">ROUND(AQ174,2)=ROUND((AG:AG+AH:AH),2)</f>
        <v>0</v>
      </c>
    </row>
    <row r="175" spans="1:51" ht="13">
      <c r="A175" s="26" t="s">
        <v>239</v>
      </c>
      <c r="B175" s="34" t="s">
        <v>40</v>
      </c>
      <c r="C175" s="113">
        <v>-152</v>
      </c>
      <c r="D175" s="113">
        <v>-130</v>
      </c>
      <c r="E175" s="113">
        <v>-124</v>
      </c>
      <c r="F175" s="113">
        <v>-151</v>
      </c>
      <c r="G175" s="118">
        <f t="shared" si="82"/>
        <v>-557</v>
      </c>
      <c r="H175" s="113">
        <v>-141.23110902467999</v>
      </c>
      <c r="I175" s="113">
        <v>-131.84359744394001</v>
      </c>
      <c r="J175" s="85">
        <v>-128.75445902991399</v>
      </c>
      <c r="K175" s="85">
        <v>-128.43797144276101</v>
      </c>
      <c r="L175" s="118">
        <v>-530.26713694129501</v>
      </c>
      <c r="M175" s="166">
        <v>-131.705628923658</v>
      </c>
      <c r="N175" s="166">
        <v>-121.00255248923401</v>
      </c>
      <c r="O175" s="166">
        <v>-121.335076893536</v>
      </c>
      <c r="P175" s="166">
        <v>-134.08791384064995</v>
      </c>
      <c r="Q175" s="118">
        <v>-508.13117214707995</v>
      </c>
      <c r="R175" s="166">
        <v>-134.84748941124101</v>
      </c>
      <c r="S175" s="166">
        <v>-127.30352108217799</v>
      </c>
      <c r="T175" s="166">
        <v>-126.260405855475</v>
      </c>
      <c r="U175" s="166">
        <v>-135.94605598881199</v>
      </c>
      <c r="V175" s="118">
        <v>-524.35747233770599</v>
      </c>
      <c r="W175" s="166">
        <v>-136.18039547209901</v>
      </c>
      <c r="X175" s="166">
        <v>-140.69087192888699</v>
      </c>
      <c r="Y175" s="166">
        <v>-138.42651217847799</v>
      </c>
      <c r="Z175" s="166">
        <v>-136.20399544744899</v>
      </c>
      <c r="AA175" s="118">
        <v>-551.50177502691201</v>
      </c>
      <c r="AB175" s="166">
        <v>-142.99436023195599</v>
      </c>
      <c r="AC175" s="166">
        <v>-129.92364289882701</v>
      </c>
      <c r="AD175" s="166">
        <v>-133.547571376505</v>
      </c>
      <c r="AE175" s="166">
        <v>-132.36945285501901</v>
      </c>
      <c r="AF175" s="118">
        <v>-538.83502736230594</v>
      </c>
      <c r="AG175" s="166">
        <v>-135.612075749827</v>
      </c>
      <c r="AH175" s="166">
        <v>-132.66911445231401</v>
      </c>
      <c r="AI175" s="166">
        <v>-111.8463406669416</v>
      </c>
      <c r="AK175" s="207">
        <v>-133.547571376505</v>
      </c>
      <c r="AL175" s="196">
        <f t="shared" ref="AL175:AL189" si="87">IF(ISERROR($AI175/AK175),"ns",IF($AI175/AK175&gt;200%,"x"&amp;(ROUND($AI175/AK175,1)),IF($AI175/AK175&lt;0,"ns",$AI175/AK175-1)))</f>
        <v>-0.16249813071015751</v>
      </c>
      <c r="AM175" s="199"/>
      <c r="AN175" s="207">
        <v>-132.66911445231401</v>
      </c>
      <c r="AO175" s="196">
        <f t="shared" ref="AO175:AO189" si="88">IF(ISERROR($AI175/AN175),"ns",IF($AI175/AN175&gt;200%,"x"&amp;(ROUND($AI175/AN175,1)),IF($AI175/AN175&lt;0,"ns",$AI175/AN175-1)))</f>
        <v>-0.15695268541840501</v>
      </c>
      <c r="AP175" s="199"/>
      <c r="AQ175" s="207">
        <v>-380.12753086908157</v>
      </c>
      <c r="AR175" s="196">
        <f t="shared" ref="AR175:AR188" si="89">IF(ISERROR($AQ175/(AB175+AC175+AD175)),"ns",IF($AQ175/(AB175+AC175+AD175)&gt;200%,"x"&amp;(ROUND($AQ175/(AB175+AC175+AD175),1)),IF($AQ175/(AB175+AC175+AD175)&lt;0,"ns",$AQ175/(AB175+AC175+AD175)-1)))</f>
        <v>-6.4797722833312643E-2</v>
      </c>
      <c r="AV175" s="146" t="b">
        <f t="shared" si="83"/>
        <v>0</v>
      </c>
      <c r="AW175" s="146" t="b">
        <f t="shared" si="84"/>
        <v>0</v>
      </c>
      <c r="AX175" s="146" t="b">
        <f t="shared" si="85"/>
        <v>0</v>
      </c>
      <c r="AY175" s="146" t="b">
        <f t="shared" si="86"/>
        <v>0</v>
      </c>
    </row>
    <row r="176" spans="1:51" ht="13">
      <c r="A176" s="26" t="s">
        <v>240</v>
      </c>
      <c r="B176" s="33" t="s">
        <v>44</v>
      </c>
      <c r="C176" s="73">
        <v>74</v>
      </c>
      <c r="D176" s="73">
        <v>114</v>
      </c>
      <c r="E176" s="73">
        <v>106</v>
      </c>
      <c r="F176" s="73">
        <v>82</v>
      </c>
      <c r="G176" s="74">
        <f t="shared" si="82"/>
        <v>376</v>
      </c>
      <c r="H176" s="73">
        <v>84.887822782815306</v>
      </c>
      <c r="I176" s="73">
        <v>92.175183029020701</v>
      </c>
      <c r="J176" s="87">
        <v>97.9352112943008</v>
      </c>
      <c r="K176" s="87">
        <v>74.097328147971098</v>
      </c>
      <c r="L176" s="74">
        <v>349.095545254108</v>
      </c>
      <c r="M176" s="169">
        <v>74.4703084207774</v>
      </c>
      <c r="N176" s="169">
        <v>81.752267739894407</v>
      </c>
      <c r="O176" s="169">
        <v>84.969357346809403</v>
      </c>
      <c r="P176" s="169">
        <v>70.817221801632002</v>
      </c>
      <c r="Q176" s="74">
        <v>312.009155309113</v>
      </c>
      <c r="R176" s="169">
        <v>71.781559159294503</v>
      </c>
      <c r="S176" s="169">
        <v>84.594265916382696</v>
      </c>
      <c r="T176" s="169">
        <v>82.869720706900907</v>
      </c>
      <c r="U176" s="169">
        <v>83.734233984116301</v>
      </c>
      <c r="V176" s="74">
        <v>322.97977976669398</v>
      </c>
      <c r="W176" s="169">
        <v>88.1209655080538</v>
      </c>
      <c r="X176" s="169">
        <v>91.217928450924902</v>
      </c>
      <c r="Y176" s="169">
        <v>91.154930863060699</v>
      </c>
      <c r="Z176" s="169">
        <v>90.996700652450201</v>
      </c>
      <c r="AA176" s="74">
        <v>361.49052547449003</v>
      </c>
      <c r="AB176" s="169">
        <v>83.188068883975404</v>
      </c>
      <c r="AC176" s="169">
        <v>79.223436563436493</v>
      </c>
      <c r="AD176" s="169">
        <v>61.4214159908691</v>
      </c>
      <c r="AE176" s="169">
        <v>69.941782886161306</v>
      </c>
      <c r="AF176" s="74">
        <v>293.77470432444198</v>
      </c>
      <c r="AG176" s="169">
        <v>69.957570659341101</v>
      </c>
      <c r="AH176" s="169">
        <v>86.163697424335595</v>
      </c>
      <c r="AI176" s="169">
        <v>72.479066039659344</v>
      </c>
      <c r="AK176" s="210">
        <v>61.4214159908691</v>
      </c>
      <c r="AL176" s="196">
        <f t="shared" si="87"/>
        <v>0.1800292271092232</v>
      </c>
      <c r="AM176" s="196"/>
      <c r="AN176" s="210">
        <v>86.163697424335595</v>
      </c>
      <c r="AO176" s="196">
        <f t="shared" si="88"/>
        <v>-0.15882131098997199</v>
      </c>
      <c r="AP176" s="196"/>
      <c r="AQ176" s="210">
        <v>228.60033412333564</v>
      </c>
      <c r="AR176" s="196">
        <f t="shared" si="89"/>
        <v>2.1298978963508741E-2</v>
      </c>
      <c r="AV176" s="146" t="b">
        <f t="shared" si="83"/>
        <v>0</v>
      </c>
      <c r="AW176" s="146" t="b">
        <f t="shared" si="84"/>
        <v>0</v>
      </c>
      <c r="AX176" s="146" t="b">
        <f t="shared" si="85"/>
        <v>0</v>
      </c>
      <c r="AY176" s="146" t="b">
        <f t="shared" si="86"/>
        <v>0</v>
      </c>
    </row>
    <row r="177" spans="1:51" ht="13">
      <c r="A177" s="26" t="s">
        <v>241</v>
      </c>
      <c r="B177" s="34" t="s">
        <v>46</v>
      </c>
      <c r="C177" s="113">
        <v>-50</v>
      </c>
      <c r="D177" s="113">
        <v>-50</v>
      </c>
      <c r="E177" s="113">
        <v>-51</v>
      </c>
      <c r="F177" s="113">
        <v>-49</v>
      </c>
      <c r="G177" s="118">
        <f t="shared" si="82"/>
        <v>-200</v>
      </c>
      <c r="H177" s="113">
        <v>-41.400452572505301</v>
      </c>
      <c r="I177" s="113">
        <v>-30.919483697593101</v>
      </c>
      <c r="J177" s="85">
        <v>-37.932970544461298</v>
      </c>
      <c r="K177" s="85">
        <v>-40.9414383625478</v>
      </c>
      <c r="L177" s="118">
        <v>-151.19434517710701</v>
      </c>
      <c r="M177" s="166">
        <v>-28.683678822935299</v>
      </c>
      <c r="N177" s="166">
        <v>-23.961264694218801</v>
      </c>
      <c r="O177" s="166">
        <v>-33.276684311953098</v>
      </c>
      <c r="P177" s="166">
        <v>-29.377390798636995</v>
      </c>
      <c r="Q177" s="118">
        <v>-115.29901862774398</v>
      </c>
      <c r="R177" s="166">
        <v>-14.646010553513999</v>
      </c>
      <c r="S177" s="166">
        <v>-23.1546117954903</v>
      </c>
      <c r="T177" s="166">
        <v>-25.430466901247598</v>
      </c>
      <c r="U177" s="166">
        <v>-19.2940207214399</v>
      </c>
      <c r="V177" s="118">
        <v>-82.525109971691705</v>
      </c>
      <c r="W177" s="166">
        <v>-21.767049521877698</v>
      </c>
      <c r="X177" s="166">
        <v>-22.7060001352135</v>
      </c>
      <c r="Y177" s="166">
        <v>-22.651225583527999</v>
      </c>
      <c r="Z177" s="166">
        <v>-16.318659106431301</v>
      </c>
      <c r="AA177" s="118">
        <v>-83.442934347050496</v>
      </c>
      <c r="AB177" s="166">
        <v>-32.9286372953419</v>
      </c>
      <c r="AC177" s="166">
        <v>-52.151673019713101</v>
      </c>
      <c r="AD177" s="166">
        <v>-38.030164145268301</v>
      </c>
      <c r="AE177" s="166">
        <v>-18.4235942639272</v>
      </c>
      <c r="AF177" s="118">
        <v>-141.53406872425001</v>
      </c>
      <c r="AG177" s="166">
        <v>-28.579624751608701</v>
      </c>
      <c r="AH177" s="166">
        <v>-16.315527836225101</v>
      </c>
      <c r="AI177" s="166">
        <v>-29.4740606636922</v>
      </c>
      <c r="AK177" s="207">
        <v>-38.030164145268301</v>
      </c>
      <c r="AL177" s="196">
        <f t="shared" si="87"/>
        <v>-0.22498202870998252</v>
      </c>
      <c r="AM177" s="199"/>
      <c r="AN177" s="207">
        <v>-16.315527836225101</v>
      </c>
      <c r="AO177" s="196">
        <f t="shared" si="88"/>
        <v>0.80650365465047491</v>
      </c>
      <c r="AP177" s="199"/>
      <c r="AQ177" s="207">
        <v>-74.369213251526105</v>
      </c>
      <c r="AR177" s="196">
        <f t="shared" si="89"/>
        <v>-0.39591481896616187</v>
      </c>
      <c r="AV177" s="146" t="b">
        <f t="shared" si="83"/>
        <v>0</v>
      </c>
      <c r="AW177" s="146" t="b">
        <f t="shared" si="84"/>
        <v>0</v>
      </c>
      <c r="AX177" s="146" t="b">
        <f t="shared" si="85"/>
        <v>0</v>
      </c>
      <c r="AY177" s="146" t="b">
        <f t="shared" si="86"/>
        <v>0</v>
      </c>
    </row>
    <row r="178" spans="1:51" ht="13">
      <c r="A178" s="26" t="s">
        <v>242</v>
      </c>
      <c r="B178" s="34" t="s">
        <v>50</v>
      </c>
      <c r="C178" s="113">
        <v>0</v>
      </c>
      <c r="D178" s="113">
        <v>0</v>
      </c>
      <c r="E178" s="113">
        <v>0</v>
      </c>
      <c r="F178" s="113">
        <v>0</v>
      </c>
      <c r="G178" s="118">
        <f t="shared" si="82"/>
        <v>0</v>
      </c>
      <c r="H178" s="113">
        <v>-8.3273001483905799E-4</v>
      </c>
      <c r="I178" s="113">
        <v>2.5806241630539297E-4</v>
      </c>
      <c r="J178" s="85">
        <v>1.45040918034537E-2</v>
      </c>
      <c r="K178" s="85">
        <v>-1.39294242044201E-2</v>
      </c>
      <c r="L178" s="118">
        <v>0</v>
      </c>
      <c r="M178" s="166">
        <v>0</v>
      </c>
      <c r="N178" s="166">
        <v>0</v>
      </c>
      <c r="O178" s="166">
        <v>0</v>
      </c>
      <c r="P178" s="166">
        <v>0</v>
      </c>
      <c r="Q178" s="118">
        <v>0</v>
      </c>
      <c r="R178" s="166">
        <v>0</v>
      </c>
      <c r="S178" s="166">
        <v>0</v>
      </c>
      <c r="T178" s="166">
        <v>0</v>
      </c>
      <c r="U178" s="166">
        <v>0</v>
      </c>
      <c r="V178" s="118">
        <v>0</v>
      </c>
      <c r="W178" s="166">
        <v>0</v>
      </c>
      <c r="X178" s="166">
        <v>0</v>
      </c>
      <c r="Y178" s="166">
        <v>0</v>
      </c>
      <c r="Z178" s="166">
        <v>0</v>
      </c>
      <c r="AA178" s="118">
        <v>0</v>
      </c>
      <c r="AB178" s="166">
        <v>0</v>
      </c>
      <c r="AC178" s="166">
        <v>0</v>
      </c>
      <c r="AD178" s="166">
        <v>0</v>
      </c>
      <c r="AE178" s="166">
        <v>0</v>
      </c>
      <c r="AF178" s="118">
        <v>0</v>
      </c>
      <c r="AG178" s="166">
        <v>0</v>
      </c>
      <c r="AH178" s="166">
        <v>0</v>
      </c>
      <c r="AI178" s="166">
        <v>0</v>
      </c>
      <c r="AK178" s="207">
        <v>0</v>
      </c>
      <c r="AL178" s="196" t="str">
        <f t="shared" si="87"/>
        <v>ns</v>
      </c>
      <c r="AM178" s="199"/>
      <c r="AN178" s="207">
        <v>0</v>
      </c>
      <c r="AO178" s="196" t="str">
        <f t="shared" si="88"/>
        <v>ns</v>
      </c>
      <c r="AP178" s="199"/>
      <c r="AQ178" s="207">
        <v>0</v>
      </c>
      <c r="AR178" s="196" t="str">
        <f t="shared" si="89"/>
        <v>ns</v>
      </c>
      <c r="AV178" s="146" t="b">
        <f t="shared" si="83"/>
        <v>1</v>
      </c>
      <c r="AW178" s="146" t="b">
        <f t="shared" si="84"/>
        <v>1</v>
      </c>
      <c r="AX178" s="146" t="b">
        <f t="shared" si="85"/>
        <v>1</v>
      </c>
      <c r="AY178" s="146" t="b">
        <f t="shared" si="86"/>
        <v>1</v>
      </c>
    </row>
    <row r="179" spans="1:51" ht="13">
      <c r="A179" s="26" t="s">
        <v>243</v>
      </c>
      <c r="B179" s="34" t="s">
        <v>52</v>
      </c>
      <c r="C179" s="113">
        <v>0</v>
      </c>
      <c r="D179" s="113">
        <v>0</v>
      </c>
      <c r="E179" s="113">
        <v>2</v>
      </c>
      <c r="F179" s="113">
        <v>0</v>
      </c>
      <c r="G179" s="118">
        <f t="shared" si="82"/>
        <v>2</v>
      </c>
      <c r="H179" s="113">
        <v>-1.9606916704988799E-2</v>
      </c>
      <c r="I179" s="113">
        <v>0.15156531218854899</v>
      </c>
      <c r="J179" s="85">
        <v>0.73761952285131005</v>
      </c>
      <c r="K179" s="85">
        <v>-1.0863119096037499</v>
      </c>
      <c r="L179" s="118">
        <v>-0.21673399126887899</v>
      </c>
      <c r="M179" s="166">
        <v>0.22097630316276201</v>
      </c>
      <c r="N179" s="166">
        <v>4.2220736637489299E-2</v>
      </c>
      <c r="O179" s="166">
        <v>6.8918208029223197E-3</v>
      </c>
      <c r="P179" s="166">
        <v>-1.21311940977994</v>
      </c>
      <c r="Q179" s="118">
        <v>-0.94303054917679852</v>
      </c>
      <c r="R179" s="166">
        <v>-0.135384483011318</v>
      </c>
      <c r="S179" s="166">
        <v>-0.14558326052595699</v>
      </c>
      <c r="T179" s="166">
        <v>0.45432934130372998</v>
      </c>
      <c r="U179" s="166">
        <v>13.919449163853301</v>
      </c>
      <c r="V179" s="118">
        <v>14.0928107616198</v>
      </c>
      <c r="W179" s="166">
        <v>6.3177467943121499E-2</v>
      </c>
      <c r="X179" s="166">
        <v>-1.0703719934462801</v>
      </c>
      <c r="Y179" s="166">
        <v>-2.7647706452485599E-2</v>
      </c>
      <c r="Z179" s="166">
        <v>3.4203228722282701</v>
      </c>
      <c r="AA179" s="118">
        <v>2.3854806402726201</v>
      </c>
      <c r="AB179" s="166">
        <v>-9.0519158831144503E-2</v>
      </c>
      <c r="AC179" s="166">
        <v>-6.7135703186720894E-2</v>
      </c>
      <c r="AD179" s="166">
        <v>6.5156125904963904</v>
      </c>
      <c r="AE179" s="166">
        <v>-0.234921422005856</v>
      </c>
      <c r="AF179" s="118">
        <v>6.1230363064726703</v>
      </c>
      <c r="AG179" s="166">
        <v>2.3554019181492198</v>
      </c>
      <c r="AH179" s="166">
        <v>0.29202523093188298</v>
      </c>
      <c r="AI179" s="166">
        <v>-1.0744871164110801</v>
      </c>
      <c r="AK179" s="207">
        <v>6.5156125904963904</v>
      </c>
      <c r="AL179" s="196" t="str">
        <f t="shared" si="87"/>
        <v>ns</v>
      </c>
      <c r="AM179" s="199"/>
      <c r="AN179" s="207">
        <v>0.29202523093188298</v>
      </c>
      <c r="AO179" s="196" t="str">
        <f t="shared" si="88"/>
        <v>ns</v>
      </c>
      <c r="AP179" s="199"/>
      <c r="AQ179" s="207">
        <v>1.57294003267002</v>
      </c>
      <c r="AR179" s="196">
        <f t="shared" si="89"/>
        <v>-0.75260294266749894</v>
      </c>
      <c r="AV179" s="146" t="b">
        <f t="shared" si="83"/>
        <v>0</v>
      </c>
      <c r="AW179" s="146" t="b">
        <f t="shared" si="84"/>
        <v>0</v>
      </c>
      <c r="AX179" s="146" t="b">
        <f t="shared" si="85"/>
        <v>0</v>
      </c>
      <c r="AY179" s="146" t="b">
        <f t="shared" si="86"/>
        <v>0</v>
      </c>
    </row>
    <row r="180" spans="1:51" ht="13">
      <c r="A180" s="26" t="s">
        <v>244</v>
      </c>
      <c r="B180" s="34" t="s">
        <v>54</v>
      </c>
      <c r="C180" s="113">
        <v>0</v>
      </c>
      <c r="D180" s="113">
        <v>0</v>
      </c>
      <c r="E180" s="113">
        <v>0</v>
      </c>
      <c r="F180" s="113">
        <v>0</v>
      </c>
      <c r="G180" s="118">
        <f t="shared" si="82"/>
        <v>0</v>
      </c>
      <c r="H180" s="113">
        <v>0</v>
      </c>
      <c r="I180" s="113">
        <v>0</v>
      </c>
      <c r="J180" s="85">
        <v>0</v>
      </c>
      <c r="K180" s="85">
        <v>0</v>
      </c>
      <c r="L180" s="118">
        <v>0</v>
      </c>
      <c r="M180" s="166">
        <v>0</v>
      </c>
      <c r="N180" s="166">
        <v>0</v>
      </c>
      <c r="O180" s="166">
        <v>0</v>
      </c>
      <c r="P180" s="166">
        <v>3.5570414469111698E-4</v>
      </c>
      <c r="Q180" s="118">
        <v>3.5570414469111698E-4</v>
      </c>
      <c r="R180" s="166">
        <v>0</v>
      </c>
      <c r="S180" s="166">
        <v>0</v>
      </c>
      <c r="T180" s="166">
        <v>0</v>
      </c>
      <c r="U180" s="166">
        <v>0</v>
      </c>
      <c r="V180" s="118">
        <v>0</v>
      </c>
      <c r="W180" s="166">
        <v>0</v>
      </c>
      <c r="X180" s="166">
        <v>0</v>
      </c>
      <c r="Y180" s="166">
        <v>0</v>
      </c>
      <c r="Z180" s="166">
        <v>0</v>
      </c>
      <c r="AA180" s="118">
        <v>0</v>
      </c>
      <c r="AB180" s="166">
        <v>0</v>
      </c>
      <c r="AC180" s="166">
        <v>0</v>
      </c>
      <c r="AD180" s="166">
        <v>0</v>
      </c>
      <c r="AE180" s="166">
        <v>0</v>
      </c>
      <c r="AF180" s="118">
        <v>0</v>
      </c>
      <c r="AG180" s="166">
        <v>0</v>
      </c>
      <c r="AH180" s="166">
        <v>0</v>
      </c>
      <c r="AI180" s="166">
        <v>0</v>
      </c>
      <c r="AK180" s="207">
        <v>0</v>
      </c>
      <c r="AL180" s="196" t="str">
        <f t="shared" si="87"/>
        <v>ns</v>
      </c>
      <c r="AM180" s="199"/>
      <c r="AN180" s="207">
        <v>0</v>
      </c>
      <c r="AO180" s="196" t="str">
        <f t="shared" si="88"/>
        <v>ns</v>
      </c>
      <c r="AP180" s="199"/>
      <c r="AQ180" s="207">
        <v>0</v>
      </c>
      <c r="AR180" s="196" t="str">
        <f t="shared" si="89"/>
        <v>ns</v>
      </c>
      <c r="AV180" s="146" t="b">
        <f t="shared" si="83"/>
        <v>1</v>
      </c>
      <c r="AW180" s="146" t="b">
        <f t="shared" si="84"/>
        <v>1</v>
      </c>
      <c r="AX180" s="146" t="b">
        <f t="shared" si="85"/>
        <v>1</v>
      </c>
      <c r="AY180" s="146" t="b">
        <f t="shared" si="86"/>
        <v>1</v>
      </c>
    </row>
    <row r="181" spans="1:51" ht="13">
      <c r="A181" s="26" t="s">
        <v>245</v>
      </c>
      <c r="B181" s="33" t="s">
        <v>56</v>
      </c>
      <c r="C181" s="73">
        <v>24</v>
      </c>
      <c r="D181" s="73">
        <v>64</v>
      </c>
      <c r="E181" s="73">
        <v>57</v>
      </c>
      <c r="F181" s="73">
        <v>35</v>
      </c>
      <c r="G181" s="74">
        <f t="shared" si="82"/>
        <v>180</v>
      </c>
      <c r="H181" s="73">
        <v>43.466930563590203</v>
      </c>
      <c r="I181" s="73">
        <v>61.407522706032502</v>
      </c>
      <c r="J181" s="87">
        <v>60.754364364494201</v>
      </c>
      <c r="K181" s="87">
        <v>32.055648451614601</v>
      </c>
      <c r="L181" s="74">
        <v>197.684466085732</v>
      </c>
      <c r="M181" s="169">
        <v>46.007605901004901</v>
      </c>
      <c r="N181" s="169">
        <v>57.833223782313098</v>
      </c>
      <c r="O181" s="169">
        <v>51.699564855659297</v>
      </c>
      <c r="P181" s="169">
        <v>40.227067297359696</v>
      </c>
      <c r="Q181" s="74">
        <v>195.76746183633696</v>
      </c>
      <c r="R181" s="169">
        <v>57.0001641227691</v>
      </c>
      <c r="S181" s="169">
        <v>61.294070860366503</v>
      </c>
      <c r="T181" s="169">
        <v>57.893583146957099</v>
      </c>
      <c r="U181" s="169">
        <v>78.359662426529695</v>
      </c>
      <c r="V181" s="74">
        <v>254.54748055662199</v>
      </c>
      <c r="W181" s="169">
        <v>66.417093454119197</v>
      </c>
      <c r="X181" s="169">
        <v>67.4415563222651</v>
      </c>
      <c r="Y181" s="169">
        <v>68.476057573080297</v>
      </c>
      <c r="Z181" s="169">
        <v>78.098364418247201</v>
      </c>
      <c r="AA181" s="74">
        <v>280.43307176771202</v>
      </c>
      <c r="AB181" s="169">
        <v>50.168912429802297</v>
      </c>
      <c r="AC181" s="169">
        <v>27.004627840536699</v>
      </c>
      <c r="AD181" s="169">
        <v>29.906864436097099</v>
      </c>
      <c r="AE181" s="169">
        <v>51.283267200228302</v>
      </c>
      <c r="AF181" s="74">
        <v>158.363671906664</v>
      </c>
      <c r="AG181" s="169">
        <v>43.733347825881502</v>
      </c>
      <c r="AH181" s="169">
        <v>70.140194819042406</v>
      </c>
      <c r="AI181" s="169">
        <v>41.930518259556045</v>
      </c>
      <c r="AK181" s="210">
        <v>29.906864436097099</v>
      </c>
      <c r="AL181" s="196">
        <f t="shared" si="87"/>
        <v>0.40203659093551081</v>
      </c>
      <c r="AM181" s="196"/>
      <c r="AN181" s="210">
        <v>70.140194819042406</v>
      </c>
      <c r="AO181" s="196">
        <f t="shared" si="88"/>
        <v>-0.40218988031421465</v>
      </c>
      <c r="AP181" s="196"/>
      <c r="AQ181" s="210">
        <v>155.80406090447966</v>
      </c>
      <c r="AR181" s="196">
        <f t="shared" si="89"/>
        <v>0.45501935047426101</v>
      </c>
      <c r="AV181" s="146" t="b">
        <f t="shared" si="83"/>
        <v>0</v>
      </c>
      <c r="AW181" s="146" t="b">
        <f t="shared" si="84"/>
        <v>0</v>
      </c>
      <c r="AX181" s="146" t="b">
        <f t="shared" si="85"/>
        <v>0</v>
      </c>
      <c r="AY181" s="146" t="b">
        <f t="shared" si="86"/>
        <v>0</v>
      </c>
    </row>
    <row r="182" spans="1:51" ht="13">
      <c r="A182" s="26" t="s">
        <v>246</v>
      </c>
      <c r="B182" s="34" t="s">
        <v>58</v>
      </c>
      <c r="C182" s="113">
        <v>-12</v>
      </c>
      <c r="D182" s="113">
        <v>-16</v>
      </c>
      <c r="E182" s="113">
        <v>-11</v>
      </c>
      <c r="F182" s="113">
        <v>-7</v>
      </c>
      <c r="G182" s="118">
        <f t="shared" si="82"/>
        <v>-46</v>
      </c>
      <c r="H182" s="113">
        <v>-13.9198304823953</v>
      </c>
      <c r="I182" s="113">
        <v>-14.7320332784969</v>
      </c>
      <c r="J182" s="85">
        <v>-15.0962389775629</v>
      </c>
      <c r="K182" s="85">
        <v>-10.3385965612683</v>
      </c>
      <c r="L182" s="118">
        <v>-54.086699299723399</v>
      </c>
      <c r="M182" s="166">
        <v>-14.597625763573401</v>
      </c>
      <c r="N182" s="166">
        <v>-14.3793581859839</v>
      </c>
      <c r="O182" s="166">
        <v>-13.7952479433345</v>
      </c>
      <c r="P182" s="166">
        <v>-9.9372142580655982</v>
      </c>
      <c r="Q182" s="118">
        <v>-52.709446150957007</v>
      </c>
      <c r="R182" s="166">
        <v>-14.607047496310299</v>
      </c>
      <c r="S182" s="166">
        <v>-15.049588141913199</v>
      </c>
      <c r="T182" s="166">
        <v>-14.417642454170901</v>
      </c>
      <c r="U182" s="166">
        <v>-14.8566975601036</v>
      </c>
      <c r="V182" s="118">
        <v>-58.930975652497999</v>
      </c>
      <c r="W182" s="166">
        <v>-16.519177203683501</v>
      </c>
      <c r="X182" s="166">
        <v>-14.244191100509701</v>
      </c>
      <c r="Y182" s="166">
        <v>-19.229116592863601</v>
      </c>
      <c r="Z182" s="166">
        <v>-15.676990172156</v>
      </c>
      <c r="AA182" s="118">
        <v>-65.669475069212695</v>
      </c>
      <c r="AB182" s="166">
        <v>-18.858766633669699</v>
      </c>
      <c r="AC182" s="166">
        <v>0.55304637336518503</v>
      </c>
      <c r="AD182" s="166">
        <v>-10.5698419041384</v>
      </c>
      <c r="AE182" s="166">
        <v>-7.3667238543328999</v>
      </c>
      <c r="AF182" s="118">
        <v>-36.2422860187758</v>
      </c>
      <c r="AG182" s="166">
        <v>-15.952863427690801</v>
      </c>
      <c r="AH182" s="166">
        <v>-21.199526128976999</v>
      </c>
      <c r="AI182" s="166">
        <v>-14.0256183560114</v>
      </c>
      <c r="AK182" s="207">
        <v>-10.5698419041384</v>
      </c>
      <c r="AL182" s="196">
        <f t="shared" si="87"/>
        <v>0.32694684397502316</v>
      </c>
      <c r="AM182" s="199"/>
      <c r="AN182" s="207">
        <v>-21.199526128976999</v>
      </c>
      <c r="AO182" s="196">
        <f t="shared" si="88"/>
        <v>-0.33839944012521106</v>
      </c>
      <c r="AP182" s="199"/>
      <c r="AQ182" s="207">
        <v>-51.178007912679199</v>
      </c>
      <c r="AR182" s="196">
        <f t="shared" si="89"/>
        <v>0.77236403645499574</v>
      </c>
      <c r="AV182" s="146" t="b">
        <f t="shared" si="83"/>
        <v>0</v>
      </c>
      <c r="AW182" s="146" t="b">
        <f t="shared" si="84"/>
        <v>0</v>
      </c>
      <c r="AX182" s="146" t="b">
        <f t="shared" si="85"/>
        <v>0</v>
      </c>
      <c r="AY182" s="146" t="b">
        <f t="shared" si="86"/>
        <v>0</v>
      </c>
    </row>
    <row r="183" spans="1:51" ht="13">
      <c r="A183" s="26" t="s">
        <v>247</v>
      </c>
      <c r="B183" s="34" t="s">
        <v>60</v>
      </c>
      <c r="C183" s="113">
        <v>-15</v>
      </c>
      <c r="D183" s="113">
        <v>1</v>
      </c>
      <c r="E183" s="113">
        <v>-2</v>
      </c>
      <c r="F183" s="113">
        <v>2</v>
      </c>
      <c r="G183" s="118">
        <f t="shared" si="82"/>
        <v>-14</v>
      </c>
      <c r="H183" s="113">
        <v>0</v>
      </c>
      <c r="I183" s="113">
        <v>0</v>
      </c>
      <c r="J183" s="85">
        <v>0</v>
      </c>
      <c r="K183" s="85">
        <v>-2.7560034359947299</v>
      </c>
      <c r="L183" s="118">
        <v>-2.7560034359947299</v>
      </c>
      <c r="M183" s="166">
        <v>3.5388829694490101E-2</v>
      </c>
      <c r="N183" s="166">
        <v>-7.8754024660156602E-3</v>
      </c>
      <c r="O183" s="166">
        <v>3.7659041699853301E-3</v>
      </c>
      <c r="P183" s="166">
        <v>-2.1269675061987101E-2</v>
      </c>
      <c r="Q183" s="118">
        <v>1.0009656336472701E-2</v>
      </c>
      <c r="R183" s="166">
        <v>0</v>
      </c>
      <c r="S183" s="166">
        <v>0</v>
      </c>
      <c r="T183" s="166">
        <v>0</v>
      </c>
      <c r="U183" s="166">
        <v>0</v>
      </c>
      <c r="V183" s="118">
        <v>0</v>
      </c>
      <c r="W183" s="166">
        <v>0</v>
      </c>
      <c r="X183" s="166">
        <v>0</v>
      </c>
      <c r="Y183" s="166">
        <v>0</v>
      </c>
      <c r="Z183" s="166">
        <v>-1.0789188629445334E-4</v>
      </c>
      <c r="AA183" s="118">
        <v>-1.0789188629445334E-4</v>
      </c>
      <c r="AB183" s="166">
        <v>-0.40873503782354398</v>
      </c>
      <c r="AC183" s="166">
        <v>-0.147858773948324</v>
      </c>
      <c r="AD183" s="166">
        <v>-0.43499486647979202</v>
      </c>
      <c r="AE183" s="166">
        <v>0.88624276707361993</v>
      </c>
      <c r="AF183" s="118">
        <v>-0.10534591117803949</v>
      </c>
      <c r="AG183" s="166">
        <v>-0.93523566966551097</v>
      </c>
      <c r="AH183" s="166">
        <v>0.20044799940894201</v>
      </c>
      <c r="AI183" s="166">
        <v>-1.2446344575826798</v>
      </c>
      <c r="AK183" s="207">
        <v>-0.43499486647979202</v>
      </c>
      <c r="AL183" s="196" t="str">
        <f t="shared" si="87"/>
        <v>x2.9</v>
      </c>
      <c r="AM183" s="199"/>
      <c r="AN183" s="207">
        <v>0.20044799940894201</v>
      </c>
      <c r="AO183" s="196" t="str">
        <f t="shared" si="88"/>
        <v>ns</v>
      </c>
      <c r="AP183" s="199"/>
      <c r="AQ183" s="207">
        <v>-1.9794221278392801</v>
      </c>
      <c r="AR183" s="196">
        <f t="shared" si="89"/>
        <v>0.99621291696204017</v>
      </c>
      <c r="AV183" s="146" t="b">
        <f t="shared" si="83"/>
        <v>0</v>
      </c>
      <c r="AW183" s="146" t="b">
        <f t="shared" si="84"/>
        <v>0</v>
      </c>
      <c r="AX183" s="146" t="b">
        <f t="shared" si="85"/>
        <v>0</v>
      </c>
      <c r="AY183" s="146" t="b">
        <f t="shared" si="86"/>
        <v>0</v>
      </c>
    </row>
    <row r="184" spans="1:51" ht="13">
      <c r="A184" s="26" t="s">
        <v>248</v>
      </c>
      <c r="B184" s="33" t="s">
        <v>62</v>
      </c>
      <c r="C184" s="73">
        <v>-3</v>
      </c>
      <c r="D184" s="73">
        <v>49</v>
      </c>
      <c r="E184" s="73">
        <v>44</v>
      </c>
      <c r="F184" s="73">
        <v>28</v>
      </c>
      <c r="G184" s="74">
        <f t="shared" si="82"/>
        <v>118</v>
      </c>
      <c r="H184" s="73">
        <v>29.547100081195001</v>
      </c>
      <c r="I184" s="73">
        <v>46.675489427535602</v>
      </c>
      <c r="J184" s="87">
        <v>45.658125386931303</v>
      </c>
      <c r="K184" s="87">
        <v>18.961048454351602</v>
      </c>
      <c r="L184" s="74">
        <v>140.841763350013</v>
      </c>
      <c r="M184" s="169">
        <v>31.445368967126001</v>
      </c>
      <c r="N184" s="169">
        <v>43.445990193863203</v>
      </c>
      <c r="O184" s="169">
        <v>37.908082816494797</v>
      </c>
      <c r="P184" s="169">
        <v>30.2685833642321</v>
      </c>
      <c r="Q184" s="74">
        <v>143.06802534171598</v>
      </c>
      <c r="R184" s="169">
        <v>42.393116626458799</v>
      </c>
      <c r="S184" s="169">
        <v>46.244482718453298</v>
      </c>
      <c r="T184" s="169">
        <v>43.475940692786203</v>
      </c>
      <c r="U184" s="169">
        <v>63.502964866426197</v>
      </c>
      <c r="V184" s="74">
        <v>195.61650490412401</v>
      </c>
      <c r="W184" s="169">
        <v>49.897916250435799</v>
      </c>
      <c r="X184" s="169">
        <v>53.197365221755398</v>
      </c>
      <c r="Y184" s="169">
        <v>49.246940980216699</v>
      </c>
      <c r="Z184" s="169">
        <v>62.421266354204903</v>
      </c>
      <c r="AA184" s="74">
        <v>214.763488806613</v>
      </c>
      <c r="AB184" s="169">
        <v>30.901410758309002</v>
      </c>
      <c r="AC184" s="169">
        <v>27.409815439953601</v>
      </c>
      <c r="AD184" s="169">
        <v>18.902027665479</v>
      </c>
      <c r="AE184" s="169">
        <v>44.802786112969002</v>
      </c>
      <c r="AF184" s="74">
        <v>122.016039976711</v>
      </c>
      <c r="AG184" s="169">
        <v>26.845248728525199</v>
      </c>
      <c r="AH184" s="169">
        <v>49.141116689474302</v>
      </c>
      <c r="AI184" s="169">
        <v>26.660265445962011</v>
      </c>
      <c r="AK184" s="210">
        <v>18.902027665479</v>
      </c>
      <c r="AL184" s="196">
        <f t="shared" si="87"/>
        <v>0.41044473734698705</v>
      </c>
      <c r="AM184" s="196"/>
      <c r="AN184" s="210">
        <v>49.141116689474302</v>
      </c>
      <c r="AO184" s="196">
        <f t="shared" si="88"/>
        <v>-0.45747538432164969</v>
      </c>
      <c r="AP184" s="196"/>
      <c r="AQ184" s="210">
        <v>102.64663086396141</v>
      </c>
      <c r="AR184" s="196">
        <f t="shared" si="89"/>
        <v>0.32939133798327092</v>
      </c>
      <c r="AV184" s="146" t="b">
        <f t="shared" si="83"/>
        <v>0</v>
      </c>
      <c r="AW184" s="146" t="b">
        <f t="shared" si="84"/>
        <v>0</v>
      </c>
      <c r="AX184" s="146" t="b">
        <f t="shared" si="85"/>
        <v>0</v>
      </c>
      <c r="AY184" s="146" t="b">
        <f t="shared" si="86"/>
        <v>0</v>
      </c>
    </row>
    <row r="185" spans="1:51" ht="13">
      <c r="A185" s="26" t="s">
        <v>249</v>
      </c>
      <c r="B185" s="34" t="s">
        <v>64</v>
      </c>
      <c r="C185" s="113">
        <v>-9</v>
      </c>
      <c r="D185" s="113">
        <v>-12</v>
      </c>
      <c r="E185" s="113">
        <v>-13</v>
      </c>
      <c r="F185" s="113">
        <v>-11</v>
      </c>
      <c r="G185" s="118">
        <f t="shared" si="82"/>
        <v>-45</v>
      </c>
      <c r="H185" s="113">
        <v>-13.553619171276001</v>
      </c>
      <c r="I185" s="113">
        <v>-13.6081874648098</v>
      </c>
      <c r="J185" s="113">
        <v>-14.4530287139383</v>
      </c>
      <c r="K185" s="113">
        <v>-7.0407183027650904</v>
      </c>
      <c r="L185" s="118">
        <v>-48.655553652789202</v>
      </c>
      <c r="M185" s="166">
        <v>-11.067884146326</v>
      </c>
      <c r="N185" s="166">
        <v>-12.225057779013399</v>
      </c>
      <c r="O185" s="166">
        <v>-11.8199397811305</v>
      </c>
      <c r="P185" s="166">
        <v>-8.6756542386776694</v>
      </c>
      <c r="Q185" s="118">
        <v>-43.788535945147601</v>
      </c>
      <c r="R185" s="166">
        <v>-12.177115419356999</v>
      </c>
      <c r="S185" s="166">
        <v>-11.5542128966347</v>
      </c>
      <c r="T185" s="166">
        <v>-11.8347774808107</v>
      </c>
      <c r="U185" s="166">
        <v>-14.134824370412799</v>
      </c>
      <c r="V185" s="118">
        <v>-49.700930167215198</v>
      </c>
      <c r="W185" s="166">
        <v>-13.242565299676601</v>
      </c>
      <c r="X185" s="166">
        <v>-14.269552926631</v>
      </c>
      <c r="Y185" s="166">
        <v>-12.9870214669265</v>
      </c>
      <c r="Z185" s="166">
        <v>-11.6680273052506</v>
      </c>
      <c r="AA185" s="118">
        <v>-52.167166998484703</v>
      </c>
      <c r="AB185" s="166">
        <v>-9.4823324551059898</v>
      </c>
      <c r="AC185" s="166">
        <v>-15.8673492440175</v>
      </c>
      <c r="AD185" s="166">
        <v>-7.7580833604411596</v>
      </c>
      <c r="AE185" s="166">
        <v>-8.1381847125115403</v>
      </c>
      <c r="AF185" s="118">
        <v>-41.245949772076202</v>
      </c>
      <c r="AG185" s="166">
        <v>-8.2034724280285598</v>
      </c>
      <c r="AH185" s="166">
        <v>-12.3839118295463</v>
      </c>
      <c r="AI185" s="166">
        <v>-9.8536383358839501</v>
      </c>
      <c r="AK185" s="207">
        <v>-7.7580833604411596</v>
      </c>
      <c r="AL185" s="196">
        <f t="shared" si="87"/>
        <v>0.2701124592355022</v>
      </c>
      <c r="AM185" s="199"/>
      <c r="AN185" s="207">
        <v>-12.3839118295463</v>
      </c>
      <c r="AO185" s="196">
        <f t="shared" si="88"/>
        <v>-0.20431940476396704</v>
      </c>
      <c r="AP185" s="199"/>
      <c r="AQ185" s="207">
        <v>-30.441022593458801</v>
      </c>
      <c r="AR185" s="196">
        <f t="shared" si="89"/>
        <v>-8.0547341728083199E-2</v>
      </c>
      <c r="AV185" s="146" t="b">
        <f t="shared" si="83"/>
        <v>0</v>
      </c>
      <c r="AW185" s="146" t="b">
        <f t="shared" si="84"/>
        <v>0</v>
      </c>
      <c r="AX185" s="146" t="b">
        <f t="shared" si="85"/>
        <v>0</v>
      </c>
      <c r="AY185" s="146" t="b">
        <f t="shared" si="86"/>
        <v>0</v>
      </c>
    </row>
    <row r="186" spans="1:51" ht="13">
      <c r="A186" s="26" t="s">
        <v>250</v>
      </c>
      <c r="B186" s="41" t="s">
        <v>66</v>
      </c>
      <c r="C186" s="74">
        <v>-12</v>
      </c>
      <c r="D186" s="74">
        <v>37</v>
      </c>
      <c r="E186" s="74">
        <v>31</v>
      </c>
      <c r="F186" s="74">
        <v>17</v>
      </c>
      <c r="G186" s="74">
        <f t="shared" si="82"/>
        <v>73</v>
      </c>
      <c r="H186" s="74">
        <v>15.993480909919001</v>
      </c>
      <c r="I186" s="74">
        <v>33.0673019627258</v>
      </c>
      <c r="J186" s="88">
        <v>31.205096672993001</v>
      </c>
      <c r="K186" s="88">
        <v>11.9203301515865</v>
      </c>
      <c r="L186" s="74">
        <v>92.186209697224299</v>
      </c>
      <c r="M186" s="170">
        <v>20.3774848207999</v>
      </c>
      <c r="N186" s="170">
        <v>31.220932414849901</v>
      </c>
      <c r="O186" s="170">
        <v>26.0881430353643</v>
      </c>
      <c r="P186" s="170">
        <v>21.59292912555436</v>
      </c>
      <c r="Q186" s="74">
        <v>99.279489396569005</v>
      </c>
      <c r="R186" s="170">
        <v>30.216001207101801</v>
      </c>
      <c r="S186" s="170">
        <v>34.690269821818603</v>
      </c>
      <c r="T186" s="170">
        <v>31.641163211975499</v>
      </c>
      <c r="U186" s="170">
        <v>49.368140496013403</v>
      </c>
      <c r="V186" s="74">
        <v>145.91557473690901</v>
      </c>
      <c r="W186" s="170">
        <v>36.6553509507591</v>
      </c>
      <c r="X186" s="170">
        <v>38.927812295124497</v>
      </c>
      <c r="Y186" s="170">
        <v>36.2599195132902</v>
      </c>
      <c r="Z186" s="170">
        <v>50.753239048954271</v>
      </c>
      <c r="AA186" s="74">
        <v>162.59632180812801</v>
      </c>
      <c r="AB186" s="170">
        <v>21.419078303203001</v>
      </c>
      <c r="AC186" s="170">
        <v>11.542466195936001</v>
      </c>
      <c r="AD186" s="170">
        <v>11.143944305037801</v>
      </c>
      <c r="AE186" s="170">
        <v>36.6646014004574</v>
      </c>
      <c r="AF186" s="74">
        <v>80.7700902046343</v>
      </c>
      <c r="AG186" s="170">
        <v>18.641776300496701</v>
      </c>
      <c r="AH186" s="170">
        <v>36.757204859928002</v>
      </c>
      <c r="AI186" s="170">
        <v>16.806627110078011</v>
      </c>
      <c r="AK186" s="210">
        <v>11.143944305037801</v>
      </c>
      <c r="AL186" s="196">
        <f t="shared" si="87"/>
        <v>0.5081399054085638</v>
      </c>
      <c r="AM186" s="196"/>
      <c r="AN186" s="210">
        <v>36.757204859928002</v>
      </c>
      <c r="AO186" s="196">
        <f t="shared" si="88"/>
        <v>-0.54276645424689862</v>
      </c>
      <c r="AP186" s="196"/>
      <c r="AQ186" s="210">
        <v>72.205608270502609</v>
      </c>
      <c r="AR186" s="196">
        <f t="shared" si="89"/>
        <v>0.63711162098411478</v>
      </c>
      <c r="AV186" s="146" t="b">
        <f t="shared" si="83"/>
        <v>0</v>
      </c>
      <c r="AW186" s="146" t="b">
        <f t="shared" si="84"/>
        <v>0</v>
      </c>
      <c r="AX186" s="146" t="b">
        <f t="shared" si="85"/>
        <v>0</v>
      </c>
      <c r="AY186" s="146" t="b">
        <f t="shared" si="86"/>
        <v>0</v>
      </c>
    </row>
    <row r="187" spans="1:51" ht="13">
      <c r="A187" s="26"/>
      <c r="B187" s="26"/>
      <c r="H187" s="184"/>
      <c r="I187" s="184"/>
      <c r="J187" s="184"/>
      <c r="K187" s="184"/>
      <c r="M187" s="185"/>
      <c r="N187" s="185"/>
      <c r="O187" s="185"/>
      <c r="P187" s="185"/>
      <c r="R187" s="185"/>
      <c r="S187" s="185"/>
      <c r="T187" s="185"/>
      <c r="U187" s="185"/>
      <c r="W187" s="185"/>
      <c r="X187" s="185"/>
      <c r="Y187" s="185"/>
      <c r="Z187" s="185"/>
      <c r="AA187" s="185"/>
      <c r="AB187" s="185"/>
      <c r="AC187" s="185"/>
      <c r="AD187" s="185"/>
      <c r="AE187" s="185"/>
      <c r="AF187" s="185"/>
      <c r="AG187" s="185"/>
      <c r="AH187" s="185"/>
      <c r="AI187" s="185"/>
      <c r="AK187" s="224"/>
      <c r="AL187" s="196" t="str">
        <f t="shared" si="87"/>
        <v>ns</v>
      </c>
      <c r="AM187" s="205"/>
      <c r="AN187" s="224"/>
      <c r="AO187" s="196" t="str">
        <f t="shared" si="88"/>
        <v>ns</v>
      </c>
      <c r="AP187" s="205"/>
      <c r="AQ187" s="224"/>
      <c r="AR187" s="196" t="str">
        <f t="shared" si="89"/>
        <v>ns</v>
      </c>
    </row>
    <row r="188" spans="1:51" ht="13">
      <c r="A188" s="26"/>
      <c r="M188" s="156"/>
      <c r="N188" s="156"/>
      <c r="AL188" s="196" t="str">
        <f t="shared" si="87"/>
        <v>ns</v>
      </c>
      <c r="AM188" s="205"/>
      <c r="AO188" s="196" t="str">
        <f t="shared" si="88"/>
        <v>ns</v>
      </c>
      <c r="AP188" s="205"/>
      <c r="AR188" s="196" t="str">
        <f t="shared" si="89"/>
        <v>ns</v>
      </c>
    </row>
    <row r="189" spans="1:51" ht="16" thickBot="1">
      <c r="A189" s="26"/>
      <c r="B189" s="29" t="s">
        <v>251</v>
      </c>
      <c r="C189" s="102"/>
      <c r="D189" s="102"/>
      <c r="E189" s="102"/>
      <c r="F189" s="102"/>
      <c r="G189" s="102"/>
      <c r="H189" s="102"/>
      <c r="I189" s="102"/>
      <c r="J189" s="102"/>
      <c r="K189" s="102"/>
      <c r="L189" s="102"/>
      <c r="M189" s="158"/>
      <c r="N189" s="158"/>
      <c r="O189" s="158"/>
      <c r="P189" s="158"/>
      <c r="Q189" s="102"/>
      <c r="R189" s="158"/>
      <c r="S189" s="158"/>
      <c r="T189" s="158"/>
      <c r="U189" s="158"/>
      <c r="V189" s="102"/>
      <c r="W189" s="158"/>
      <c r="X189" s="158"/>
      <c r="Y189" s="158"/>
      <c r="Z189" s="158"/>
      <c r="AA189" s="158"/>
      <c r="AB189" s="158"/>
      <c r="AC189" s="158"/>
      <c r="AD189" s="158"/>
      <c r="AE189" s="158"/>
      <c r="AF189" s="158"/>
      <c r="AG189" s="158"/>
      <c r="AH189" s="158"/>
      <c r="AI189" s="158"/>
      <c r="AK189" s="159"/>
      <c r="AL189" s="196" t="str">
        <f t="shared" si="87"/>
        <v>ns</v>
      </c>
      <c r="AM189" s="160"/>
      <c r="AN189" s="159"/>
      <c r="AO189" s="196" t="str">
        <f t="shared" si="88"/>
        <v>ns</v>
      </c>
      <c r="AP189" s="160"/>
      <c r="AQ189" s="159"/>
      <c r="AR189" s="160"/>
    </row>
    <row r="190" spans="1:51" ht="13">
      <c r="A190" s="26"/>
      <c r="M190" s="156"/>
      <c r="N190" s="156"/>
      <c r="AL190" s="143"/>
      <c r="AM190" s="143"/>
      <c r="AO190" s="143"/>
      <c r="AP190" s="143"/>
      <c r="AR190" s="143"/>
    </row>
    <row r="191" spans="1:51" ht="26">
      <c r="A191" s="26"/>
      <c r="B191" s="30" t="s">
        <v>36</v>
      </c>
      <c r="C191" s="70" t="str">
        <f t="shared" ref="C191:AI191" si="90">C$14</f>
        <v>Q1-15
Underlying</v>
      </c>
      <c r="D191" s="70" t="str">
        <f t="shared" si="90"/>
        <v>Q2-15
Underlying</v>
      </c>
      <c r="E191" s="70" t="str">
        <f t="shared" si="90"/>
        <v>Q3-15
Underlying</v>
      </c>
      <c r="F191" s="70" t="str">
        <f t="shared" si="90"/>
        <v>Q4-15
Underlying</v>
      </c>
      <c r="G191" s="70" t="str">
        <f t="shared" si="90"/>
        <v>FY-2015
Underlying</v>
      </c>
      <c r="H191" s="70" t="str">
        <f t="shared" si="90"/>
        <v>Q1-16
Underlying</v>
      </c>
      <c r="I191" s="70" t="str">
        <f t="shared" si="90"/>
        <v>Q2-16
Underlying</v>
      </c>
      <c r="J191" s="70" t="str">
        <f t="shared" si="90"/>
        <v>Q3-16
Underlying</v>
      </c>
      <c r="K191" s="70" t="str">
        <f t="shared" si="90"/>
        <v>Q4-16
Underlying</v>
      </c>
      <c r="L191" s="70" t="str">
        <f t="shared" si="90"/>
        <v>FY-2016
Underlying</v>
      </c>
      <c r="M191" s="69" t="str">
        <f t="shared" si="90"/>
        <v>Q1-17
Underlying</v>
      </c>
      <c r="N191" s="69" t="str">
        <f t="shared" si="90"/>
        <v>Q2-17
Underlying</v>
      </c>
      <c r="O191" s="69" t="str">
        <f t="shared" si="90"/>
        <v>Q3-17
Underlying</v>
      </c>
      <c r="P191" s="69" t="str">
        <f t="shared" si="90"/>
        <v>Q4-17
Underlying</v>
      </c>
      <c r="Q191" s="70" t="str">
        <f t="shared" si="90"/>
        <v>FY-2017
Underlying</v>
      </c>
      <c r="R191" s="69" t="str">
        <f t="shared" si="90"/>
        <v>Q1-18
Underlying</v>
      </c>
      <c r="S191" s="69" t="str">
        <f t="shared" si="90"/>
        <v>Q2-18
Underlying</v>
      </c>
      <c r="T191" s="69" t="str">
        <f t="shared" si="90"/>
        <v>Q3-18
Underlying</v>
      </c>
      <c r="U191" s="69" t="str">
        <f t="shared" si="90"/>
        <v>Q4-18
Underlying</v>
      </c>
      <c r="V191" s="70" t="str">
        <f t="shared" si="90"/>
        <v>FY-2018
Underlying</v>
      </c>
      <c r="W191" s="69" t="str">
        <f t="shared" si="90"/>
        <v>Q1-19
Underlying</v>
      </c>
      <c r="X191" s="69" t="str">
        <f t="shared" si="90"/>
        <v>Q2-19
Underlying</v>
      </c>
      <c r="Y191" s="69" t="str">
        <f t="shared" si="90"/>
        <v>Q3-19
Underlying</v>
      </c>
      <c r="Z191" s="69" t="str">
        <f t="shared" si="90"/>
        <v>Q4-19
Underlying</v>
      </c>
      <c r="AA191" s="69" t="str">
        <f t="shared" si="90"/>
        <v>FY-2019
Underlying</v>
      </c>
      <c r="AB191" s="69" t="str">
        <f t="shared" si="90"/>
        <v>Q1-20
Underlying</v>
      </c>
      <c r="AC191" s="69" t="str">
        <f t="shared" si="90"/>
        <v>Q2-20
Underlying</v>
      </c>
      <c r="AD191" s="69" t="str">
        <f t="shared" si="90"/>
        <v>Q3-20
Underlying</v>
      </c>
      <c r="AE191" s="69" t="str">
        <f t="shared" si="90"/>
        <v>Q4-20
Underlying</v>
      </c>
      <c r="AF191" s="69" t="str">
        <f t="shared" si="90"/>
        <v>FY-2020
Underlying</v>
      </c>
      <c r="AG191" s="69" t="str">
        <f t="shared" si="90"/>
        <v>Q1-21
Underlying</v>
      </c>
      <c r="AH191" s="69" t="str">
        <f t="shared" si="90"/>
        <v>Q2-21
Underlying</v>
      </c>
      <c r="AI191" s="69" t="str">
        <f t="shared" si="90"/>
        <v>Q3-21
Underlying</v>
      </c>
      <c r="AK191" s="162" t="str">
        <f t="shared" ref="AK191" si="91">AK$14</f>
        <v>Q3-20
Underlying</v>
      </c>
      <c r="AL191" s="163" t="str">
        <f>AL$14</f>
        <v>Q3/Q3</v>
      </c>
      <c r="AM191" s="163"/>
      <c r="AN191" s="162" t="str">
        <f>AN$14</f>
        <v>Q2-21
Underlying</v>
      </c>
      <c r="AO191" s="163" t="str">
        <f>AO$14</f>
        <v>Q3/Q2</v>
      </c>
      <c r="AP191" s="163"/>
      <c r="AQ191" s="162" t="str">
        <f>AQ$14</f>
        <v>9M-21
Underlying</v>
      </c>
      <c r="AR191" s="163" t="str">
        <f>AR$14</f>
        <v>9M/9M</v>
      </c>
    </row>
    <row r="192" spans="1:51" ht="13">
      <c r="A192" s="26"/>
      <c r="B192" s="31"/>
      <c r="M192" s="156"/>
      <c r="N192" s="156"/>
      <c r="AL192" s="205"/>
      <c r="AM192" s="205"/>
      <c r="AO192" s="205"/>
      <c r="AP192" s="205"/>
      <c r="AR192" s="205"/>
    </row>
    <row r="193" spans="1:52" ht="13">
      <c r="A193" s="26" t="s">
        <v>252</v>
      </c>
      <c r="B193" s="33" t="s">
        <v>38</v>
      </c>
      <c r="C193" s="73">
        <v>646</v>
      </c>
      <c r="D193" s="73">
        <v>665</v>
      </c>
      <c r="E193" s="73">
        <v>661</v>
      </c>
      <c r="F193" s="73">
        <v>657</v>
      </c>
      <c r="G193" s="74">
        <f t="shared" ref="G193:G206" si="92">SUM(C193:F193)</f>
        <v>2629</v>
      </c>
      <c r="H193" s="73">
        <v>647.08300229344798</v>
      </c>
      <c r="I193" s="73">
        <v>659.58990364764702</v>
      </c>
      <c r="J193" s="73">
        <v>656.86072973952798</v>
      </c>
      <c r="K193" s="73">
        <v>682.92376357551495</v>
      </c>
      <c r="L193" s="74">
        <v>2646.45739925614</v>
      </c>
      <c r="M193" s="164">
        <v>685.15087516814003</v>
      </c>
      <c r="N193" s="164">
        <v>689.75748182751704</v>
      </c>
      <c r="O193" s="164">
        <v>675.28177661648397</v>
      </c>
      <c r="P193" s="164">
        <v>670.949806517659</v>
      </c>
      <c r="Q193" s="74">
        <v>2721.1399401297999</v>
      </c>
      <c r="R193" s="164">
        <v>688.017701107324</v>
      </c>
      <c r="S193" s="164">
        <v>695.12798604314696</v>
      </c>
      <c r="T193" s="164">
        <v>695.06699594263898</v>
      </c>
      <c r="U193" s="164">
        <v>690.32477907357395</v>
      </c>
      <c r="V193" s="74">
        <v>2768.5374621666801</v>
      </c>
      <c r="W193" s="164">
        <v>680.58337539501497</v>
      </c>
      <c r="X193" s="164">
        <v>687.25383896292601</v>
      </c>
      <c r="Y193" s="164">
        <v>676.19508211422396</v>
      </c>
      <c r="Z193" s="169">
        <v>672.20010389774995</v>
      </c>
      <c r="AA193" s="74">
        <v>2716.23240036991</v>
      </c>
      <c r="AB193" s="169">
        <v>646.79448422922599</v>
      </c>
      <c r="AC193" s="169">
        <v>607.08945540792399</v>
      </c>
      <c r="AD193" s="169">
        <v>619.05525908717505</v>
      </c>
      <c r="AE193" s="169">
        <v>653.55338793697501</v>
      </c>
      <c r="AF193" s="74">
        <v>2526.4925866612998</v>
      </c>
      <c r="AG193" s="169">
        <v>643.70582893101698</v>
      </c>
      <c r="AH193" s="169">
        <v>658.35556426812798</v>
      </c>
      <c r="AI193" s="169">
        <v>704.49665403181598</v>
      </c>
      <c r="AK193" s="206">
        <v>619.05525908717505</v>
      </c>
      <c r="AL193" s="196">
        <f>IF(ISERROR($AI193/AK193),"ns",IF($AI193/AK193&gt;200%,"x"&amp;(ROUND($AI193/AK193,1)),IF($AI193/AK193&lt;0,"ns",$AI193/AK193-1)))</f>
        <v>0.13801901153481544</v>
      </c>
      <c r="AM193" s="196"/>
      <c r="AN193" s="206">
        <v>658.35556426812798</v>
      </c>
      <c r="AO193" s="196">
        <f>IF(ISERROR($AI193/AN193),"ns",IF($AI193/AN193&gt;200%,"x"&amp;(ROUND($AI193/AN193,1)),IF($AI193/AN193&lt;0,"ns",$AI193/AN193-1)))</f>
        <v>7.0085364608380774E-2</v>
      </c>
      <c r="AP193" s="196"/>
      <c r="AQ193" s="206">
        <v>2006.55804723096</v>
      </c>
      <c r="AR193" s="196">
        <f>IF(ISERROR($AQ193/(AB193+AC193+AD193)),"ns",IF($AQ193/(AB193+AC193+AD193)&gt;200%,"x"&amp;(ROUND($AQ193/(AB193+AC193+AD193),1)),IF($AQ193/(AB193+AC193+AD193)&lt;0,"ns",$AQ193/(AB193+AC193+AD193)-1)))</f>
        <v>7.1341797212447711E-2</v>
      </c>
      <c r="AV193" s="146" t="b">
        <f t="shared" ref="AV193:AV206" si="93">AK193=AC193</f>
        <v>0</v>
      </c>
      <c r="AW193" s="146" t="b">
        <f t="shared" ref="AW193:AW206" si="94">AN193=AG193</f>
        <v>0</v>
      </c>
      <c r="AX193" s="146" t="b">
        <f t="shared" ref="AX193:AX206" si="95">ROUND(AQ193,2)=ROUND((AG193+AH193),2)</f>
        <v>0</v>
      </c>
      <c r="AY193" s="146" t="b">
        <f t="shared" ref="AY193:AY206" si="96">ROUND(AQ193,2)=ROUND((AG:AG+AH:AH),2)</f>
        <v>0</v>
      </c>
    </row>
    <row r="194" spans="1:52" ht="13">
      <c r="A194" s="26" t="s">
        <v>253</v>
      </c>
      <c r="B194" s="34" t="s">
        <v>40</v>
      </c>
      <c r="C194" s="113">
        <v>-366</v>
      </c>
      <c r="D194" s="113">
        <v>-320</v>
      </c>
      <c r="E194" s="113">
        <v>-318</v>
      </c>
      <c r="F194" s="113">
        <v>-332</v>
      </c>
      <c r="G194" s="118">
        <f t="shared" si="92"/>
        <v>-1336</v>
      </c>
      <c r="H194" s="107">
        <v>-358.137509563354</v>
      </c>
      <c r="I194" s="107">
        <v>-331.23165901478598</v>
      </c>
      <c r="J194" s="107">
        <v>-329.51270398556397</v>
      </c>
      <c r="K194" s="107">
        <v>-365.33908973666701</v>
      </c>
      <c r="L194" s="108">
        <v>-1384.22096230037</v>
      </c>
      <c r="M194" s="107">
        <v>-365.50346929727499</v>
      </c>
      <c r="N194" s="107">
        <v>-332.67112522279899</v>
      </c>
      <c r="O194" s="107">
        <v>-337.07995789130302</v>
      </c>
      <c r="P194" s="107">
        <v>-371.68456780134301</v>
      </c>
      <c r="Q194" s="108">
        <v>-1406.9391202127199</v>
      </c>
      <c r="R194" s="107">
        <v>-374.12986904743798</v>
      </c>
      <c r="S194" s="107">
        <v>-310.99502448872198</v>
      </c>
      <c r="T194" s="107">
        <v>-339.04355321076798</v>
      </c>
      <c r="U194" s="107">
        <v>-355.60030925751801</v>
      </c>
      <c r="V194" s="108">
        <v>-1379.7687560044501</v>
      </c>
      <c r="W194" s="107">
        <v>-360.36792535792199</v>
      </c>
      <c r="X194" s="107">
        <v>-329.397953112979</v>
      </c>
      <c r="Y194" s="107">
        <v>-340.89897452776802</v>
      </c>
      <c r="Z194" s="107">
        <v>-331.28772611587499</v>
      </c>
      <c r="AA194" s="108">
        <v>-1361.95257911454</v>
      </c>
      <c r="AB194" s="107">
        <v>-371.71716347334097</v>
      </c>
      <c r="AC194" s="107">
        <v>-308.96328920811999</v>
      </c>
      <c r="AD194" s="107">
        <v>-288.65809046176201</v>
      </c>
      <c r="AE194" s="107">
        <v>-318.81758369587902</v>
      </c>
      <c r="AF194" s="108">
        <v>-1288.1561268390999</v>
      </c>
      <c r="AG194" s="107">
        <v>-358.39340339094099</v>
      </c>
      <c r="AH194" s="107">
        <v>-326.35436905118303</v>
      </c>
      <c r="AI194" s="107">
        <v>-369.972723224834</v>
      </c>
      <c r="AK194" s="207">
        <v>-288.65809046176201</v>
      </c>
      <c r="AL194" s="196">
        <f t="shared" ref="AL194:AL208" si="97">IF(ISERROR($AI194/AK194),"ns",IF($AI194/AK194&gt;200%,"x"&amp;(ROUND($AI194/AK194,1)),IF($AI194/AK194&lt;0,"ns",$AI194/AK194-1)))</f>
        <v>0.28169878291993888</v>
      </c>
      <c r="AM194" s="199"/>
      <c r="AN194" s="207">
        <v>-326.35436905118303</v>
      </c>
      <c r="AO194" s="196">
        <f t="shared" ref="AO194:AO208" si="98">IF(ISERROR($AI194/AN194),"ns",IF($AI194/AN194&gt;200%,"x"&amp;(ROUND($AI194/AN194,1)),IF($AI194/AN194&lt;0,"ns",$AI194/AN194-1)))</f>
        <v>0.1336533483540101</v>
      </c>
      <c r="AP194" s="199"/>
      <c r="AQ194" s="207">
        <v>-1054.72049566696</v>
      </c>
      <c r="AR194" s="196">
        <f t="shared" ref="AR194:AR207" si="99">IF(ISERROR($AQ194/(AB194+AC194+AD194)),"ns",IF($AQ194/(AB194+AC194+AD194)&gt;200%,"x"&amp;(ROUND($AQ194/(AB194+AC194+AD194),1)),IF($AQ194/(AB194+AC194+AD194)&lt;0,"ns",$AQ194/(AB194+AC194+AD194)-1)))</f>
        <v>8.8082696316679421E-2</v>
      </c>
      <c r="AV194" s="146" t="b">
        <f t="shared" si="93"/>
        <v>0</v>
      </c>
      <c r="AW194" s="146" t="b">
        <f t="shared" si="94"/>
        <v>0</v>
      </c>
      <c r="AX194" s="146" t="b">
        <f t="shared" si="95"/>
        <v>0</v>
      </c>
      <c r="AY194" s="146" t="b">
        <f t="shared" si="96"/>
        <v>0</v>
      </c>
    </row>
    <row r="195" spans="1:52" ht="13">
      <c r="A195" s="109" t="s">
        <v>254</v>
      </c>
      <c r="B195" s="36" t="s">
        <v>42</v>
      </c>
      <c r="C195" s="110"/>
      <c r="D195" s="110"/>
      <c r="E195" s="110"/>
      <c r="F195" s="111"/>
      <c r="G195" s="112"/>
      <c r="H195" s="111">
        <v>-9.629999999999999</v>
      </c>
      <c r="I195" s="111">
        <v>-3.3200000000000003</v>
      </c>
      <c r="J195" s="111">
        <v>0</v>
      </c>
      <c r="K195" s="111">
        <v>0</v>
      </c>
      <c r="L195" s="112">
        <v>-12.95</v>
      </c>
      <c r="M195" s="111">
        <v>-13.58</v>
      </c>
      <c r="N195" s="111">
        <v>-0.58000000000000007</v>
      </c>
      <c r="O195" s="111">
        <v>0</v>
      </c>
      <c r="P195" s="111">
        <v>0</v>
      </c>
      <c r="Q195" s="112">
        <v>-14.16</v>
      </c>
      <c r="R195" s="111">
        <v>-17.07712807043217</v>
      </c>
      <c r="S195" s="111">
        <v>-0.60644423003216508</v>
      </c>
      <c r="T195" s="111">
        <v>0</v>
      </c>
      <c r="U195" s="111">
        <v>0</v>
      </c>
      <c r="V195" s="112">
        <v>-17.683572300464334</v>
      </c>
      <c r="W195" s="111">
        <v>-18.399999999999999</v>
      </c>
      <c r="X195" s="111">
        <v>-5.2716224500000131E-2</v>
      </c>
      <c r="Y195" s="111">
        <v>0</v>
      </c>
      <c r="Z195" s="111">
        <v>-7.7550000021631149E-7</v>
      </c>
      <c r="AA195" s="112">
        <v>-18.452717</v>
      </c>
      <c r="AB195" s="111">
        <v>-19.84517329110291</v>
      </c>
      <c r="AC195" s="111">
        <v>-7.2947463378691069E-2</v>
      </c>
      <c r="AD195" s="111">
        <v>0</v>
      </c>
      <c r="AE195" s="111">
        <v>0</v>
      </c>
      <c r="AF195" s="112">
        <v>-19.918120754481599</v>
      </c>
      <c r="AG195" s="111">
        <v>-23.919953790134912</v>
      </c>
      <c r="AH195" s="111">
        <v>0.83638723013491223</v>
      </c>
      <c r="AI195" s="111">
        <v>0</v>
      </c>
      <c r="AJ195" s="67"/>
      <c r="AK195" s="200">
        <v>0</v>
      </c>
      <c r="AL195" s="196" t="str">
        <f t="shared" si="97"/>
        <v>ns</v>
      </c>
      <c r="AM195" s="201"/>
      <c r="AN195" s="200">
        <v>0.83638723013491223</v>
      </c>
      <c r="AO195" s="196">
        <f t="shared" si="98"/>
        <v>-1</v>
      </c>
      <c r="AP195" s="201"/>
      <c r="AQ195" s="200">
        <v>-23.083566560000001</v>
      </c>
      <c r="AR195" s="196">
        <f t="shared" si="99"/>
        <v>0.15892291469345432</v>
      </c>
      <c r="AS195" s="202"/>
      <c r="AT195" s="202"/>
      <c r="AU195" s="202"/>
      <c r="AV195" s="202" t="b">
        <f t="shared" si="93"/>
        <v>0</v>
      </c>
      <c r="AW195" s="202" t="b">
        <f t="shared" si="94"/>
        <v>0</v>
      </c>
      <c r="AX195" s="202" t="b">
        <f t="shared" si="95"/>
        <v>1</v>
      </c>
      <c r="AY195" s="202" t="b">
        <f t="shared" si="96"/>
        <v>1</v>
      </c>
      <c r="AZ195" s="202"/>
    </row>
    <row r="196" spans="1:52" ht="13">
      <c r="A196" s="26" t="s">
        <v>255</v>
      </c>
      <c r="B196" s="33" t="s">
        <v>44</v>
      </c>
      <c r="C196" s="73">
        <v>280</v>
      </c>
      <c r="D196" s="73">
        <v>345</v>
      </c>
      <c r="E196" s="73">
        <v>343</v>
      </c>
      <c r="F196" s="73">
        <v>325</v>
      </c>
      <c r="G196" s="74">
        <f t="shared" si="92"/>
        <v>1293</v>
      </c>
      <c r="H196" s="73">
        <v>288.94549273009397</v>
      </c>
      <c r="I196" s="73">
        <v>328.35824463286099</v>
      </c>
      <c r="J196" s="73">
        <v>327.34802575396401</v>
      </c>
      <c r="K196" s="73">
        <v>317.584673838848</v>
      </c>
      <c r="L196" s="74">
        <v>1262.2364369557699</v>
      </c>
      <c r="M196" s="164">
        <v>319.64740587086402</v>
      </c>
      <c r="N196" s="164">
        <v>357.08635660471901</v>
      </c>
      <c r="O196" s="164">
        <v>338.201818725181</v>
      </c>
      <c r="P196" s="164">
        <v>299.26523871631599</v>
      </c>
      <c r="Q196" s="74">
        <v>1314.20081991708</v>
      </c>
      <c r="R196" s="164">
        <v>313.88783205988602</v>
      </c>
      <c r="S196" s="164">
        <v>384.13296155442498</v>
      </c>
      <c r="T196" s="164">
        <v>356.02344273186998</v>
      </c>
      <c r="U196" s="164">
        <v>334.72446981605702</v>
      </c>
      <c r="V196" s="74">
        <v>1388.7687061622401</v>
      </c>
      <c r="W196" s="164">
        <v>320.21545003709298</v>
      </c>
      <c r="X196" s="164">
        <v>357.85588584994701</v>
      </c>
      <c r="Y196" s="164">
        <v>335.296107586456</v>
      </c>
      <c r="Z196" s="164">
        <v>340.912377781874</v>
      </c>
      <c r="AA196" s="74">
        <v>1354.2798212553701</v>
      </c>
      <c r="AB196" s="164">
        <v>275.07732075588501</v>
      </c>
      <c r="AC196" s="164">
        <v>298.126166199804</v>
      </c>
      <c r="AD196" s="164">
        <v>330.39716862541297</v>
      </c>
      <c r="AE196" s="164">
        <v>334.73580424109599</v>
      </c>
      <c r="AF196" s="74">
        <v>1238.3364598221999</v>
      </c>
      <c r="AG196" s="164">
        <v>285.31242554007599</v>
      </c>
      <c r="AH196" s="164">
        <v>332.00119521694501</v>
      </c>
      <c r="AI196" s="164">
        <v>334.52393080698198</v>
      </c>
      <c r="AK196" s="206">
        <v>330.39716862541297</v>
      </c>
      <c r="AL196" s="196">
        <f t="shared" si="97"/>
        <v>1.2490307343546725E-2</v>
      </c>
      <c r="AM196" s="196"/>
      <c r="AN196" s="206">
        <v>332.00119521694501</v>
      </c>
      <c r="AO196" s="196">
        <f t="shared" si="98"/>
        <v>7.5985738195565311E-3</v>
      </c>
      <c r="AP196" s="196"/>
      <c r="AQ196" s="206">
        <v>951.83755156400298</v>
      </c>
      <c r="AR196" s="196">
        <f t="shared" si="99"/>
        <v>5.3382980285555659E-2</v>
      </c>
      <c r="AV196" s="146" t="b">
        <f t="shared" si="93"/>
        <v>0</v>
      </c>
      <c r="AW196" s="146" t="b">
        <f t="shared" si="94"/>
        <v>0</v>
      </c>
      <c r="AX196" s="146" t="b">
        <f t="shared" si="95"/>
        <v>0</v>
      </c>
      <c r="AY196" s="146" t="b">
        <f t="shared" si="96"/>
        <v>0</v>
      </c>
    </row>
    <row r="197" spans="1:52" ht="13">
      <c r="A197" s="26" t="s">
        <v>256</v>
      </c>
      <c r="B197" s="34" t="s">
        <v>46</v>
      </c>
      <c r="C197" s="113">
        <v>-205</v>
      </c>
      <c r="D197" s="113">
        <v>-183</v>
      </c>
      <c r="E197" s="113">
        <v>-156</v>
      </c>
      <c r="F197" s="113">
        <v>-113</v>
      </c>
      <c r="G197" s="118">
        <f t="shared" si="92"/>
        <v>-657</v>
      </c>
      <c r="H197" s="113">
        <v>-119.30350318417</v>
      </c>
      <c r="I197" s="113">
        <v>-157.50569279396899</v>
      </c>
      <c r="J197" s="113">
        <v>-156.77908280600099</v>
      </c>
      <c r="K197" s="113">
        <v>-124.033059429684</v>
      </c>
      <c r="L197" s="118">
        <v>-557.62133821382395</v>
      </c>
      <c r="M197" s="165">
        <v>-92.407799466871893</v>
      </c>
      <c r="N197" s="165">
        <v>-117.49741777721999</v>
      </c>
      <c r="O197" s="165">
        <v>-127.94975275637699</v>
      </c>
      <c r="P197" s="165">
        <v>-101.95666472085099</v>
      </c>
      <c r="Q197" s="118">
        <v>-439.81163472131999</v>
      </c>
      <c r="R197" s="165">
        <v>-99.307862763129293</v>
      </c>
      <c r="S197" s="165">
        <v>-127.280658469301</v>
      </c>
      <c r="T197" s="165">
        <v>-141.16150460768301</v>
      </c>
      <c r="U197" s="165">
        <v>-98.820272144919102</v>
      </c>
      <c r="V197" s="118">
        <v>-466.57029798503299</v>
      </c>
      <c r="W197" s="165">
        <v>-107.358681063239</v>
      </c>
      <c r="X197" s="165">
        <v>-131.56709952932101</v>
      </c>
      <c r="Y197" s="165">
        <v>-131.09430354270199</v>
      </c>
      <c r="Z197" s="165">
        <v>-127.37372273000599</v>
      </c>
      <c r="AA197" s="118">
        <v>-497.393806865268</v>
      </c>
      <c r="AB197" s="165">
        <v>-189.879023709872</v>
      </c>
      <c r="AC197" s="165">
        <v>-248.23318864347601</v>
      </c>
      <c r="AD197" s="165">
        <v>-140.706893358787</v>
      </c>
      <c r="AE197" s="165">
        <v>-153.65689086770601</v>
      </c>
      <c r="AF197" s="118">
        <v>-732.47599657984199</v>
      </c>
      <c r="AG197" s="165">
        <v>-127.41968578986</v>
      </c>
      <c r="AH197" s="165">
        <v>-134.35039221551401</v>
      </c>
      <c r="AI197" s="165">
        <v>-107.680065969852</v>
      </c>
      <c r="AK197" s="208">
        <v>-140.706893358787</v>
      </c>
      <c r="AL197" s="196">
        <f t="shared" si="97"/>
        <v>-0.23472074893104389</v>
      </c>
      <c r="AM197" s="199"/>
      <c r="AN197" s="208">
        <v>-134.35039221551401</v>
      </c>
      <c r="AO197" s="196">
        <f t="shared" si="98"/>
        <v>-0.19851319974473636</v>
      </c>
      <c r="AP197" s="199"/>
      <c r="AQ197" s="208">
        <v>-369.45014397522499</v>
      </c>
      <c r="AR197" s="196">
        <f t="shared" si="99"/>
        <v>-0.36171743411841673</v>
      </c>
      <c r="AV197" s="146" t="b">
        <f t="shared" si="93"/>
        <v>0</v>
      </c>
      <c r="AW197" s="146" t="b">
        <f t="shared" si="94"/>
        <v>0</v>
      </c>
      <c r="AX197" s="146" t="b">
        <f t="shared" si="95"/>
        <v>0</v>
      </c>
      <c r="AY197" s="146" t="b">
        <f t="shared" si="96"/>
        <v>0</v>
      </c>
    </row>
    <row r="198" spans="1:52" ht="13">
      <c r="A198" s="26" t="s">
        <v>257</v>
      </c>
      <c r="B198" s="34" t="s">
        <v>50</v>
      </c>
      <c r="C198" s="113">
        <v>43</v>
      </c>
      <c r="D198" s="113">
        <v>45</v>
      </c>
      <c r="E198" s="113">
        <v>44</v>
      </c>
      <c r="F198" s="113">
        <v>32</v>
      </c>
      <c r="G198" s="118">
        <f t="shared" si="92"/>
        <v>164</v>
      </c>
      <c r="H198" s="113">
        <v>46.0220612847952</v>
      </c>
      <c r="I198" s="113">
        <v>50.563356385004397</v>
      </c>
      <c r="J198" s="113">
        <v>55.299945133415697</v>
      </c>
      <c r="K198" s="113">
        <v>55.611409234548901</v>
      </c>
      <c r="L198" s="118">
        <v>207.496772037764</v>
      </c>
      <c r="M198" s="165">
        <v>65.500575453834699</v>
      </c>
      <c r="N198" s="165">
        <v>49.3780145951023</v>
      </c>
      <c r="O198" s="165">
        <v>68.120125633479503</v>
      </c>
      <c r="P198" s="165">
        <v>58.167738711713902</v>
      </c>
      <c r="Q198" s="118">
        <v>241.16645439413</v>
      </c>
      <c r="R198" s="165">
        <v>62.0082779238992</v>
      </c>
      <c r="S198" s="165">
        <v>64.541606949217496</v>
      </c>
      <c r="T198" s="165">
        <v>62.984021717504397</v>
      </c>
      <c r="U198" s="165">
        <v>64.713192225614179</v>
      </c>
      <c r="V198" s="118">
        <v>254.247098816235</v>
      </c>
      <c r="W198" s="165">
        <v>78.125004996224305</v>
      </c>
      <c r="X198" s="165">
        <v>78.311029753818403</v>
      </c>
      <c r="Y198" s="165">
        <v>74.182445744092604</v>
      </c>
      <c r="Z198" s="165">
        <v>64.865428184590996</v>
      </c>
      <c r="AA198" s="118">
        <v>295.48390867872598</v>
      </c>
      <c r="AB198" s="165">
        <v>71.786847657429206</v>
      </c>
      <c r="AC198" s="165">
        <v>60.496168701118499</v>
      </c>
      <c r="AD198" s="165">
        <v>72.059087843483695</v>
      </c>
      <c r="AE198" s="165">
        <v>50.163251161811004</v>
      </c>
      <c r="AF198" s="118">
        <v>254.50535536384302</v>
      </c>
      <c r="AG198" s="165">
        <v>74.110636199517401</v>
      </c>
      <c r="AH198" s="165">
        <v>82.360387227747594</v>
      </c>
      <c r="AI198" s="165">
        <v>79.082288539432795</v>
      </c>
      <c r="AK198" s="208">
        <v>72.059087843483695</v>
      </c>
      <c r="AL198" s="196">
        <f t="shared" si="97"/>
        <v>9.7464468481808675E-2</v>
      </c>
      <c r="AM198" s="199"/>
      <c r="AN198" s="208">
        <v>82.360387227747594</v>
      </c>
      <c r="AO198" s="196">
        <f t="shared" si="98"/>
        <v>-3.9801885331719133E-2</v>
      </c>
      <c r="AP198" s="199"/>
      <c r="AQ198" s="208">
        <v>235.553311966698</v>
      </c>
      <c r="AR198" s="196">
        <f t="shared" si="99"/>
        <v>0.15273997440003018</v>
      </c>
      <c r="AV198" s="146" t="b">
        <f t="shared" si="93"/>
        <v>0</v>
      </c>
      <c r="AW198" s="146" t="b">
        <f t="shared" si="94"/>
        <v>0</v>
      </c>
      <c r="AX198" s="146" t="b">
        <f t="shared" si="95"/>
        <v>0</v>
      </c>
      <c r="AY198" s="146" t="b">
        <f t="shared" si="96"/>
        <v>0</v>
      </c>
    </row>
    <row r="199" spans="1:52" ht="13">
      <c r="A199" s="26" t="s">
        <v>258</v>
      </c>
      <c r="B199" s="34" t="s">
        <v>52</v>
      </c>
      <c r="C199" s="113">
        <v>0</v>
      </c>
      <c r="D199" s="113">
        <v>0</v>
      </c>
      <c r="E199" s="113">
        <v>0</v>
      </c>
      <c r="F199" s="113">
        <v>4</v>
      </c>
      <c r="G199" s="118">
        <f t="shared" si="92"/>
        <v>4</v>
      </c>
      <c r="H199" s="113">
        <v>-4.2338270110407E-2</v>
      </c>
      <c r="I199" s="113">
        <v>-1.608390562933</v>
      </c>
      <c r="J199" s="113">
        <v>0.105279277754699</v>
      </c>
      <c r="K199" s="113">
        <v>-0.12630977170471</v>
      </c>
      <c r="L199" s="118">
        <v>-1.6717593269934199</v>
      </c>
      <c r="M199" s="165">
        <v>-0.213800890076348</v>
      </c>
      <c r="N199" s="165">
        <v>3.0207542659739801E-2</v>
      </c>
      <c r="O199" s="165">
        <v>-1.16005191802769</v>
      </c>
      <c r="P199" s="165">
        <v>-1.7508636198327401E-2</v>
      </c>
      <c r="Q199" s="118">
        <v>-1.3611539016426299</v>
      </c>
      <c r="R199" s="165">
        <v>0.168353127578414</v>
      </c>
      <c r="S199" s="165">
        <v>0.54963696589164002</v>
      </c>
      <c r="T199" s="165">
        <v>0.69743816473255105</v>
      </c>
      <c r="U199" s="165">
        <v>-0.40335468313777501</v>
      </c>
      <c r="V199" s="118">
        <v>1.01207357506483</v>
      </c>
      <c r="W199" s="165">
        <v>4.9445887984086501E-2</v>
      </c>
      <c r="X199" s="165">
        <v>0.46294565205106603</v>
      </c>
      <c r="Y199" s="165">
        <v>-9.0133988887331502E-3</v>
      </c>
      <c r="Z199" s="165">
        <v>-0.49694149101556201</v>
      </c>
      <c r="AA199" s="118">
        <v>6.4366501308571501E-3</v>
      </c>
      <c r="AB199" s="165">
        <v>0.37835655388114903</v>
      </c>
      <c r="AC199" s="165">
        <v>17.9404039633955</v>
      </c>
      <c r="AD199" s="165">
        <v>-11.2725388181541</v>
      </c>
      <c r="AE199" s="165">
        <v>-10.08525760677</v>
      </c>
      <c r="AF199" s="118">
        <v>-3.0390359076474001</v>
      </c>
      <c r="AG199" s="165">
        <v>-0.19753122053545999</v>
      </c>
      <c r="AH199" s="165">
        <v>12.4985752802876</v>
      </c>
      <c r="AI199" s="165">
        <v>-6.9751386143134004</v>
      </c>
      <c r="AK199" s="208">
        <v>-11.2725388181541</v>
      </c>
      <c r="AL199" s="196">
        <f t="shared" si="97"/>
        <v>-0.38122735908612349</v>
      </c>
      <c r="AM199" s="199"/>
      <c r="AN199" s="208">
        <v>12.4985752802876</v>
      </c>
      <c r="AO199" s="196" t="str">
        <f t="shared" si="98"/>
        <v>ns</v>
      </c>
      <c r="AP199" s="199"/>
      <c r="AQ199" s="208">
        <v>5.3259054454387202</v>
      </c>
      <c r="AR199" s="196">
        <f t="shared" si="99"/>
        <v>-0.24414733557106993</v>
      </c>
      <c r="AV199" s="146" t="b">
        <f t="shared" si="93"/>
        <v>0</v>
      </c>
      <c r="AW199" s="146" t="b">
        <f t="shared" si="94"/>
        <v>0</v>
      </c>
      <c r="AX199" s="146" t="b">
        <f t="shared" si="95"/>
        <v>0</v>
      </c>
      <c r="AY199" s="146" t="b">
        <f t="shared" si="96"/>
        <v>0</v>
      </c>
    </row>
    <row r="200" spans="1:52" ht="13">
      <c r="A200" s="26" t="s">
        <v>259</v>
      </c>
      <c r="B200" s="34" t="s">
        <v>54</v>
      </c>
      <c r="C200" s="113">
        <v>0</v>
      </c>
      <c r="D200" s="113">
        <v>0</v>
      </c>
      <c r="E200" s="113">
        <v>0</v>
      </c>
      <c r="F200" s="113">
        <v>0</v>
      </c>
      <c r="G200" s="118">
        <f t="shared" si="92"/>
        <v>0</v>
      </c>
      <c r="H200" s="113">
        <v>0</v>
      </c>
      <c r="I200" s="113">
        <v>0</v>
      </c>
      <c r="J200" s="113">
        <v>0</v>
      </c>
      <c r="K200" s="113">
        <v>0</v>
      </c>
      <c r="L200" s="118">
        <v>0</v>
      </c>
      <c r="M200" s="165">
        <v>0</v>
      </c>
      <c r="N200" s="165">
        <v>0</v>
      </c>
      <c r="O200" s="165">
        <v>0</v>
      </c>
      <c r="P200" s="165">
        <v>0</v>
      </c>
      <c r="Q200" s="118">
        <v>0</v>
      </c>
      <c r="R200" s="165">
        <v>0</v>
      </c>
      <c r="S200" s="165">
        <v>0</v>
      </c>
      <c r="T200" s="165">
        <v>0</v>
      </c>
      <c r="U200" s="165">
        <v>0</v>
      </c>
      <c r="V200" s="118">
        <v>0</v>
      </c>
      <c r="W200" s="165">
        <v>0</v>
      </c>
      <c r="X200" s="165">
        <v>0</v>
      </c>
      <c r="Y200" s="165">
        <v>0</v>
      </c>
      <c r="Z200" s="165">
        <v>0</v>
      </c>
      <c r="AA200" s="118">
        <v>0</v>
      </c>
      <c r="AB200" s="165">
        <v>0</v>
      </c>
      <c r="AC200" s="165">
        <v>0</v>
      </c>
      <c r="AD200" s="165">
        <v>0</v>
      </c>
      <c r="AE200" s="165">
        <v>0</v>
      </c>
      <c r="AF200" s="118">
        <v>0</v>
      </c>
      <c r="AG200" s="165">
        <v>0</v>
      </c>
      <c r="AH200" s="165">
        <v>0</v>
      </c>
      <c r="AI200" s="165">
        <v>0</v>
      </c>
      <c r="AK200" s="208">
        <v>0</v>
      </c>
      <c r="AL200" s="196" t="str">
        <f t="shared" si="97"/>
        <v>ns</v>
      </c>
      <c r="AM200" s="199"/>
      <c r="AN200" s="208">
        <v>0</v>
      </c>
      <c r="AO200" s="196" t="str">
        <f t="shared" si="98"/>
        <v>ns</v>
      </c>
      <c r="AP200" s="199"/>
      <c r="AQ200" s="208">
        <v>0</v>
      </c>
      <c r="AR200" s="196" t="str">
        <f t="shared" si="99"/>
        <v>ns</v>
      </c>
      <c r="AV200" s="146" t="b">
        <f t="shared" si="93"/>
        <v>1</v>
      </c>
      <c r="AW200" s="146" t="b">
        <f t="shared" si="94"/>
        <v>1</v>
      </c>
      <c r="AX200" s="146" t="b">
        <f t="shared" si="95"/>
        <v>1</v>
      </c>
      <c r="AY200" s="146" t="b">
        <f t="shared" si="96"/>
        <v>1</v>
      </c>
    </row>
    <row r="201" spans="1:52" ht="13">
      <c r="A201" s="26" t="s">
        <v>260</v>
      </c>
      <c r="B201" s="33" t="s">
        <v>56</v>
      </c>
      <c r="C201" s="73">
        <v>118</v>
      </c>
      <c r="D201" s="73">
        <v>207</v>
      </c>
      <c r="E201" s="73">
        <v>231</v>
      </c>
      <c r="F201" s="73">
        <v>248</v>
      </c>
      <c r="G201" s="74">
        <f t="shared" si="92"/>
        <v>804</v>
      </c>
      <c r="H201" s="73">
        <v>215.62171256060901</v>
      </c>
      <c r="I201" s="73">
        <v>219.80751766096299</v>
      </c>
      <c r="J201" s="73">
        <v>225.97416735913399</v>
      </c>
      <c r="K201" s="73">
        <v>249.03671387200799</v>
      </c>
      <c r="L201" s="74">
        <v>910.44011145271395</v>
      </c>
      <c r="M201" s="164">
        <v>292.52638096775098</v>
      </c>
      <c r="N201" s="164">
        <v>288.997160965261</v>
      </c>
      <c r="O201" s="164">
        <v>277.21213968425599</v>
      </c>
      <c r="P201" s="164">
        <v>255.45880407097999</v>
      </c>
      <c r="Q201" s="74">
        <v>1114.1944856882501</v>
      </c>
      <c r="R201" s="164">
        <v>276.75660034823397</v>
      </c>
      <c r="S201" s="164">
        <v>321.94354700023302</v>
      </c>
      <c r="T201" s="164">
        <v>278.54339800642299</v>
      </c>
      <c r="U201" s="164">
        <v>300.21403521361401</v>
      </c>
      <c r="V201" s="74">
        <v>1177.4575805684999</v>
      </c>
      <c r="W201" s="164">
        <v>291.03121985806303</v>
      </c>
      <c r="X201" s="164">
        <v>305.06276172649598</v>
      </c>
      <c r="Y201" s="164">
        <v>278.375236388958</v>
      </c>
      <c r="Z201" s="164">
        <v>277.90714174544303</v>
      </c>
      <c r="AA201" s="74">
        <v>1152.37635971896</v>
      </c>
      <c r="AB201" s="164">
        <v>157.363501257324</v>
      </c>
      <c r="AC201" s="164">
        <v>128.32955022084201</v>
      </c>
      <c r="AD201" s="164">
        <v>250.47682429195601</v>
      </c>
      <c r="AE201" s="164">
        <v>221.156906928431</v>
      </c>
      <c r="AF201" s="74">
        <v>757.32678269855194</v>
      </c>
      <c r="AG201" s="164">
        <v>231.80584472919799</v>
      </c>
      <c r="AH201" s="164">
        <v>292.50976550946598</v>
      </c>
      <c r="AI201" s="164">
        <v>298.95101476225</v>
      </c>
      <c r="AK201" s="206">
        <v>250.47682429195601</v>
      </c>
      <c r="AL201" s="196">
        <f t="shared" si="97"/>
        <v>0.19352764714787507</v>
      </c>
      <c r="AM201" s="196"/>
      <c r="AN201" s="206">
        <v>292.50976550946598</v>
      </c>
      <c r="AO201" s="196">
        <f t="shared" si="98"/>
        <v>2.2020629778172651E-2</v>
      </c>
      <c r="AP201" s="196"/>
      <c r="AQ201" s="206">
        <v>823.26662500091402</v>
      </c>
      <c r="AR201" s="196">
        <f t="shared" si="99"/>
        <v>0.53545855932025965</v>
      </c>
      <c r="AV201" s="146" t="b">
        <f t="shared" si="93"/>
        <v>0</v>
      </c>
      <c r="AW201" s="146" t="b">
        <f t="shared" si="94"/>
        <v>0</v>
      </c>
      <c r="AX201" s="146" t="b">
        <f t="shared" si="95"/>
        <v>0</v>
      </c>
      <c r="AY201" s="146" t="b">
        <f t="shared" si="96"/>
        <v>0</v>
      </c>
    </row>
    <row r="202" spans="1:52" ht="13">
      <c r="A202" s="26" t="s">
        <v>261</v>
      </c>
      <c r="B202" s="34" t="s">
        <v>58</v>
      </c>
      <c r="C202" s="113">
        <v>-35</v>
      </c>
      <c r="D202" s="113">
        <v>-55</v>
      </c>
      <c r="E202" s="113">
        <v>-60</v>
      </c>
      <c r="F202" s="113">
        <v>-63</v>
      </c>
      <c r="G202" s="118">
        <f t="shared" si="92"/>
        <v>-213</v>
      </c>
      <c r="H202" s="113">
        <v>-56.972289948838402</v>
      </c>
      <c r="I202" s="113">
        <v>-48.176802935033599</v>
      </c>
      <c r="J202" s="113">
        <v>-48.017894718396398</v>
      </c>
      <c r="K202" s="113">
        <v>-53.063810950942496</v>
      </c>
      <c r="L202" s="118">
        <v>-206.230798553211</v>
      </c>
      <c r="M202" s="165">
        <v>-73.940810495103705</v>
      </c>
      <c r="N202" s="165">
        <v>-70.425590485236597</v>
      </c>
      <c r="O202" s="165">
        <v>-60.376322865879303</v>
      </c>
      <c r="P202" s="165">
        <v>-67.344105256532501</v>
      </c>
      <c r="Q202" s="118">
        <v>-272.08682910275201</v>
      </c>
      <c r="R202" s="165">
        <v>-64.488870058028496</v>
      </c>
      <c r="S202" s="165">
        <v>-76.1254135127719</v>
      </c>
      <c r="T202" s="165">
        <v>-63.4560369616527</v>
      </c>
      <c r="U202" s="165">
        <v>-39.675676921550199</v>
      </c>
      <c r="V202" s="118">
        <v>-243.745997454003</v>
      </c>
      <c r="W202" s="165">
        <v>-63.787950704860599</v>
      </c>
      <c r="X202" s="165">
        <v>-73.089333114708097</v>
      </c>
      <c r="Y202" s="165">
        <v>-56.399463689915699</v>
      </c>
      <c r="Z202" s="165">
        <v>-39.764784495201802</v>
      </c>
      <c r="AA202" s="118">
        <v>-233.04153200468599</v>
      </c>
      <c r="AB202" s="165">
        <v>-28.931902861926599</v>
      </c>
      <c r="AC202" s="165">
        <v>47.0688091495647</v>
      </c>
      <c r="AD202" s="165">
        <v>-43.294016991144801</v>
      </c>
      <c r="AE202" s="165">
        <v>-43.7291306620494</v>
      </c>
      <c r="AF202" s="118">
        <v>-68.886241365556103</v>
      </c>
      <c r="AG202" s="165">
        <v>-50.020787423045</v>
      </c>
      <c r="AH202" s="165">
        <v>-59.1013782287502</v>
      </c>
      <c r="AI202" s="165">
        <v>-67.673060972863496</v>
      </c>
      <c r="AK202" s="208">
        <v>-43.294016991144801</v>
      </c>
      <c r="AL202" s="196">
        <f t="shared" si="97"/>
        <v>0.56310422723548825</v>
      </c>
      <c r="AM202" s="199"/>
      <c r="AN202" s="208">
        <v>-59.1013782287502</v>
      </c>
      <c r="AO202" s="196">
        <f t="shared" si="98"/>
        <v>0.14503355084101166</v>
      </c>
      <c r="AP202" s="199"/>
      <c r="AQ202" s="208">
        <v>-176.79522662465899</v>
      </c>
      <c r="AR202" s="196" t="str">
        <f t="shared" si="99"/>
        <v>x7</v>
      </c>
      <c r="AV202" s="146" t="b">
        <f t="shared" si="93"/>
        <v>0</v>
      </c>
      <c r="AW202" s="146" t="b">
        <f t="shared" si="94"/>
        <v>0</v>
      </c>
      <c r="AX202" s="146" t="b">
        <f t="shared" si="95"/>
        <v>0</v>
      </c>
      <c r="AY202" s="146" t="b">
        <f t="shared" si="96"/>
        <v>0</v>
      </c>
    </row>
    <row r="203" spans="1:52" ht="13">
      <c r="A203" s="26" t="s">
        <v>262</v>
      </c>
      <c r="B203" s="34" t="s">
        <v>60</v>
      </c>
      <c r="C203" s="113">
        <v>-1</v>
      </c>
      <c r="D203" s="113">
        <v>0</v>
      </c>
      <c r="E203" s="113">
        <v>0</v>
      </c>
      <c r="F203" s="113">
        <v>0</v>
      </c>
      <c r="G203" s="118">
        <f t="shared" si="92"/>
        <v>-1</v>
      </c>
      <c r="H203" s="113">
        <v>0</v>
      </c>
      <c r="I203" s="113">
        <v>0</v>
      </c>
      <c r="J203" s="113">
        <v>0</v>
      </c>
      <c r="K203" s="113">
        <v>0</v>
      </c>
      <c r="L203" s="118">
        <v>0</v>
      </c>
      <c r="M203" s="165">
        <v>15.114000000000001</v>
      </c>
      <c r="N203" s="165">
        <v>0</v>
      </c>
      <c r="O203" s="165">
        <v>-1.8580000000000001</v>
      </c>
      <c r="P203" s="165">
        <v>-14.565</v>
      </c>
      <c r="Q203" s="118">
        <v>-1.3089999999999999</v>
      </c>
      <c r="R203" s="165">
        <v>0</v>
      </c>
      <c r="S203" s="165">
        <v>0</v>
      </c>
      <c r="T203" s="165">
        <v>-0.45400000000000001</v>
      </c>
      <c r="U203" s="165">
        <v>0</v>
      </c>
      <c r="V203" s="118">
        <v>-0.45400000000000001</v>
      </c>
      <c r="W203" s="165">
        <v>0</v>
      </c>
      <c r="X203" s="165">
        <v>0</v>
      </c>
      <c r="Y203" s="165">
        <v>0</v>
      </c>
      <c r="Z203" s="165">
        <v>0</v>
      </c>
      <c r="AA203" s="118">
        <v>0</v>
      </c>
      <c r="AB203" s="165">
        <v>0</v>
      </c>
      <c r="AC203" s="165">
        <v>0</v>
      </c>
      <c r="AD203" s="165">
        <v>0</v>
      </c>
      <c r="AE203" s="165">
        <v>0</v>
      </c>
      <c r="AF203" s="118">
        <v>0</v>
      </c>
      <c r="AG203" s="165">
        <v>0</v>
      </c>
      <c r="AH203" s="165">
        <v>0.83499999999999996</v>
      </c>
      <c r="AI203" s="165">
        <v>-0.83499999999999996</v>
      </c>
      <c r="AK203" s="208">
        <v>0</v>
      </c>
      <c r="AL203" s="196" t="str">
        <f t="shared" si="97"/>
        <v>ns</v>
      </c>
      <c r="AM203" s="199"/>
      <c r="AN203" s="208">
        <v>0.83499999999999996</v>
      </c>
      <c r="AO203" s="196" t="str">
        <f t="shared" si="98"/>
        <v>ns</v>
      </c>
      <c r="AP203" s="199"/>
      <c r="AQ203" s="208">
        <v>0</v>
      </c>
      <c r="AR203" s="196" t="str">
        <f t="shared" si="99"/>
        <v>ns</v>
      </c>
      <c r="AV203" s="146" t="b">
        <f t="shared" si="93"/>
        <v>1</v>
      </c>
      <c r="AW203" s="146" t="b">
        <f t="shared" si="94"/>
        <v>0</v>
      </c>
      <c r="AX203" s="146" t="b">
        <f t="shared" si="95"/>
        <v>0</v>
      </c>
      <c r="AY203" s="146" t="b">
        <f t="shared" si="96"/>
        <v>0</v>
      </c>
    </row>
    <row r="204" spans="1:52" ht="13">
      <c r="A204" s="26" t="s">
        <v>263</v>
      </c>
      <c r="B204" s="33" t="s">
        <v>62</v>
      </c>
      <c r="C204" s="73">
        <v>82</v>
      </c>
      <c r="D204" s="73">
        <v>152</v>
      </c>
      <c r="E204" s="73">
        <v>171</v>
      </c>
      <c r="F204" s="73">
        <v>185</v>
      </c>
      <c r="G204" s="74">
        <f t="shared" si="92"/>
        <v>590</v>
      </c>
      <c r="H204" s="73">
        <v>158.649422611771</v>
      </c>
      <c r="I204" s="73">
        <v>171.63071472592901</v>
      </c>
      <c r="J204" s="73">
        <v>177.95627264073801</v>
      </c>
      <c r="K204" s="73">
        <v>195.97290292106499</v>
      </c>
      <c r="L204" s="74">
        <v>704.20931289950295</v>
      </c>
      <c r="M204" s="164">
        <v>233.699570472647</v>
      </c>
      <c r="N204" s="164">
        <v>218.57157048002401</v>
      </c>
      <c r="O204" s="164">
        <v>214.97781681837699</v>
      </c>
      <c r="P204" s="164">
        <v>173.54969881444799</v>
      </c>
      <c r="Q204" s="74">
        <v>840.79865658549602</v>
      </c>
      <c r="R204" s="164">
        <v>212.267730290206</v>
      </c>
      <c r="S204" s="164">
        <v>245.81813348746101</v>
      </c>
      <c r="T204" s="164">
        <v>214.63336104477099</v>
      </c>
      <c r="U204" s="164">
        <v>260.538358292064</v>
      </c>
      <c r="V204" s="74">
        <v>933.25758311450102</v>
      </c>
      <c r="W204" s="164">
        <v>227.24326915320199</v>
      </c>
      <c r="X204" s="164">
        <v>231.97342861178799</v>
      </c>
      <c r="Y204" s="164">
        <v>221.97577269904201</v>
      </c>
      <c r="Z204" s="164">
        <v>238.14235725024199</v>
      </c>
      <c r="AA204" s="74">
        <v>919.33482771427305</v>
      </c>
      <c r="AB204" s="164">
        <v>128.431598395397</v>
      </c>
      <c r="AC204" s="164">
        <v>175.39835937040601</v>
      </c>
      <c r="AD204" s="164">
        <v>207.18280730081099</v>
      </c>
      <c r="AE204" s="164">
        <v>177.42777626638201</v>
      </c>
      <c r="AF204" s="74">
        <v>688.44054133299596</v>
      </c>
      <c r="AG204" s="164">
        <v>181.78505730615299</v>
      </c>
      <c r="AH204" s="164">
        <v>234.24338728071601</v>
      </c>
      <c r="AI204" s="164">
        <v>230.442953789386</v>
      </c>
      <c r="AK204" s="206">
        <v>207.18280730081099</v>
      </c>
      <c r="AL204" s="196">
        <f t="shared" si="97"/>
        <v>0.11226870989735804</v>
      </c>
      <c r="AM204" s="196"/>
      <c r="AN204" s="206">
        <v>234.24338728071601</v>
      </c>
      <c r="AO204" s="196">
        <f t="shared" si="98"/>
        <v>-1.6224293609516494E-2</v>
      </c>
      <c r="AP204" s="196"/>
      <c r="AQ204" s="206">
        <v>646.47139837625605</v>
      </c>
      <c r="AR204" s="196">
        <f t="shared" si="99"/>
        <v>0.26507876626523053</v>
      </c>
      <c r="AV204" s="146" t="b">
        <f t="shared" si="93"/>
        <v>0</v>
      </c>
      <c r="AW204" s="146" t="b">
        <f t="shared" si="94"/>
        <v>0</v>
      </c>
      <c r="AX204" s="146" t="b">
        <f t="shared" si="95"/>
        <v>0</v>
      </c>
      <c r="AY204" s="146" t="b">
        <f t="shared" si="96"/>
        <v>0</v>
      </c>
    </row>
    <row r="205" spans="1:52" ht="13">
      <c r="A205" s="26" t="s">
        <v>264</v>
      </c>
      <c r="B205" s="34" t="s">
        <v>64</v>
      </c>
      <c r="C205" s="113">
        <v>-14</v>
      </c>
      <c r="D205" s="113">
        <v>-27</v>
      </c>
      <c r="E205" s="113">
        <v>-28</v>
      </c>
      <c r="F205" s="113">
        <v>-37</v>
      </c>
      <c r="G205" s="118">
        <f t="shared" si="92"/>
        <v>-106</v>
      </c>
      <c r="H205" s="113">
        <v>-30.151763488952401</v>
      </c>
      <c r="I205" s="113">
        <v>-17.368448300613402</v>
      </c>
      <c r="J205" s="113">
        <v>-20.8678503433404</v>
      </c>
      <c r="K205" s="113">
        <v>-22.664016173406999</v>
      </c>
      <c r="L205" s="118">
        <v>-91.052078306313106</v>
      </c>
      <c r="M205" s="165">
        <v>-32.8095866508272</v>
      </c>
      <c r="N205" s="165">
        <v>-30.947833761719899</v>
      </c>
      <c r="O205" s="165">
        <v>-23.9736008504109</v>
      </c>
      <c r="P205" s="165">
        <v>-29.893972472324599</v>
      </c>
      <c r="Q205" s="118">
        <v>-117.624993735283</v>
      </c>
      <c r="R205" s="165">
        <v>-33.737676693479003</v>
      </c>
      <c r="S205" s="165">
        <v>-30.010750531614299</v>
      </c>
      <c r="T205" s="165">
        <v>-24.4253532823457</v>
      </c>
      <c r="U205" s="165">
        <v>-39.638460561216903</v>
      </c>
      <c r="V205" s="118">
        <v>-127.81224106865599</v>
      </c>
      <c r="W205" s="165">
        <v>-32.8276220209275</v>
      </c>
      <c r="X205" s="165">
        <v>-25.211486819942898</v>
      </c>
      <c r="Y205" s="165">
        <v>-21.1159879504768</v>
      </c>
      <c r="Z205" s="165">
        <v>-25.200102244382801</v>
      </c>
      <c r="AA205" s="118">
        <v>-104.35519903573</v>
      </c>
      <c r="AB205" s="165">
        <v>-19.4731763568114</v>
      </c>
      <c r="AC205" s="165">
        <v>-26.280022802561898</v>
      </c>
      <c r="AD205" s="165">
        <v>-26.384735097012399</v>
      </c>
      <c r="AE205" s="165">
        <v>-12.040538164362401</v>
      </c>
      <c r="AF205" s="118">
        <v>-84.178472420748093</v>
      </c>
      <c r="AG205" s="165">
        <v>-23.615171067913799</v>
      </c>
      <c r="AH205" s="165">
        <v>-27.845759549806701</v>
      </c>
      <c r="AI205" s="165">
        <v>-30.771878941334901</v>
      </c>
      <c r="AK205" s="208">
        <v>-26.384735097012399</v>
      </c>
      <c r="AL205" s="196">
        <f t="shared" si="97"/>
        <v>0.16627583442440041</v>
      </c>
      <c r="AM205" s="199"/>
      <c r="AN205" s="208">
        <v>-27.845759549806701</v>
      </c>
      <c r="AO205" s="196">
        <f t="shared" si="98"/>
        <v>0.10508312356480554</v>
      </c>
      <c r="AP205" s="199"/>
      <c r="AQ205" s="208">
        <v>-82.232809559055397</v>
      </c>
      <c r="AR205" s="196">
        <f t="shared" si="99"/>
        <v>0.13993851372000021</v>
      </c>
      <c r="AV205" s="146" t="b">
        <f t="shared" si="93"/>
        <v>0</v>
      </c>
      <c r="AW205" s="146" t="b">
        <f t="shared" si="94"/>
        <v>0</v>
      </c>
      <c r="AX205" s="146" t="b">
        <f t="shared" si="95"/>
        <v>0</v>
      </c>
      <c r="AY205" s="146" t="b">
        <f t="shared" si="96"/>
        <v>0</v>
      </c>
    </row>
    <row r="206" spans="1:52" ht="13">
      <c r="A206" s="26" t="s">
        <v>265</v>
      </c>
      <c r="B206" s="41" t="s">
        <v>66</v>
      </c>
      <c r="C206" s="74">
        <v>68</v>
      </c>
      <c r="D206" s="74">
        <v>125</v>
      </c>
      <c r="E206" s="74">
        <v>143</v>
      </c>
      <c r="F206" s="74">
        <v>148</v>
      </c>
      <c r="G206" s="74">
        <f t="shared" si="92"/>
        <v>484</v>
      </c>
      <c r="H206" s="74">
        <v>128.49765912281899</v>
      </c>
      <c r="I206" s="74">
        <v>154.262266425316</v>
      </c>
      <c r="J206" s="74">
        <v>157.08842229739699</v>
      </c>
      <c r="K206" s="74">
        <v>173.30888674765799</v>
      </c>
      <c r="L206" s="74">
        <v>613.15723459318895</v>
      </c>
      <c r="M206" s="167">
        <v>200.88998382182001</v>
      </c>
      <c r="N206" s="167">
        <v>187.623736718305</v>
      </c>
      <c r="O206" s="167">
        <v>191.00421596796599</v>
      </c>
      <c r="P206" s="167">
        <v>143.65572634212299</v>
      </c>
      <c r="Q206" s="74">
        <v>723.17366285021296</v>
      </c>
      <c r="R206" s="167">
        <v>178.53005359672699</v>
      </c>
      <c r="S206" s="167">
        <v>215.807382955847</v>
      </c>
      <c r="T206" s="167">
        <v>190.20800776242501</v>
      </c>
      <c r="U206" s="167">
        <v>220.89989773084699</v>
      </c>
      <c r="V206" s="74">
        <v>805.445342045845</v>
      </c>
      <c r="W206" s="167">
        <v>194.41564713227399</v>
      </c>
      <c r="X206" s="167">
        <v>206.761941791845</v>
      </c>
      <c r="Y206" s="167">
        <v>200.859784748565</v>
      </c>
      <c r="Z206" s="167">
        <v>212.94225500585901</v>
      </c>
      <c r="AA206" s="74">
        <v>814.97962867854301</v>
      </c>
      <c r="AB206" s="167">
        <v>108.95842203858599</v>
      </c>
      <c r="AC206" s="167">
        <v>149.11833656784401</v>
      </c>
      <c r="AD206" s="167">
        <v>180.79807220379899</v>
      </c>
      <c r="AE206" s="167">
        <v>165.38723810201901</v>
      </c>
      <c r="AF206" s="74">
        <v>604.26206891224797</v>
      </c>
      <c r="AG206" s="167">
        <v>158.16988623824</v>
      </c>
      <c r="AH206" s="167">
        <v>206.39762773090899</v>
      </c>
      <c r="AI206" s="167">
        <v>199.67107484805101</v>
      </c>
      <c r="AK206" s="206">
        <v>180.79807220379899</v>
      </c>
      <c r="AL206" s="196">
        <f t="shared" si="97"/>
        <v>0.1043871896099533</v>
      </c>
      <c r="AM206" s="196"/>
      <c r="AN206" s="206">
        <v>206.39762773090899</v>
      </c>
      <c r="AO206" s="196">
        <f t="shared" si="98"/>
        <v>-3.2590262576214002E-2</v>
      </c>
      <c r="AP206" s="196"/>
      <c r="AQ206" s="206">
        <v>564.23858881720003</v>
      </c>
      <c r="AR206" s="196">
        <f t="shared" si="99"/>
        <v>0.28564809190704921</v>
      </c>
      <c r="AV206" s="146" t="b">
        <f t="shared" si="93"/>
        <v>0</v>
      </c>
      <c r="AW206" s="146" t="b">
        <f t="shared" si="94"/>
        <v>0</v>
      </c>
      <c r="AX206" s="146" t="b">
        <f t="shared" si="95"/>
        <v>0</v>
      </c>
      <c r="AY206" s="146" t="b">
        <f t="shared" si="96"/>
        <v>0</v>
      </c>
    </row>
    <row r="207" spans="1:52" ht="13">
      <c r="A207" s="26"/>
      <c r="M207" s="156"/>
      <c r="N207" s="156"/>
      <c r="AL207" s="196" t="str">
        <f t="shared" si="97"/>
        <v>ns</v>
      </c>
      <c r="AM207" s="205"/>
      <c r="AO207" s="196" t="str">
        <f t="shared" si="98"/>
        <v>ns</v>
      </c>
      <c r="AP207" s="205"/>
      <c r="AR207" s="196" t="str">
        <f t="shared" si="99"/>
        <v>ns</v>
      </c>
    </row>
    <row r="208" spans="1:52" ht="16" thickBot="1">
      <c r="A208" s="26"/>
      <c r="B208" s="114" t="s">
        <v>266</v>
      </c>
      <c r="C208" s="115"/>
      <c r="D208" s="115"/>
      <c r="E208" s="115"/>
      <c r="F208" s="115"/>
      <c r="G208" s="115"/>
      <c r="H208" s="115"/>
      <c r="I208" s="115"/>
      <c r="J208" s="115"/>
      <c r="K208" s="115"/>
      <c r="L208" s="115"/>
      <c r="M208" s="171"/>
      <c r="N208" s="171"/>
      <c r="O208" s="171"/>
      <c r="P208" s="171"/>
      <c r="Q208" s="115"/>
      <c r="R208" s="171"/>
      <c r="S208" s="171"/>
      <c r="T208" s="171"/>
      <c r="U208" s="171"/>
      <c r="V208" s="115"/>
      <c r="W208" s="171"/>
      <c r="X208" s="171"/>
      <c r="Y208" s="171"/>
      <c r="Z208" s="171"/>
      <c r="AA208" s="171"/>
      <c r="AB208" s="171"/>
      <c r="AC208" s="171"/>
      <c r="AD208" s="171"/>
      <c r="AE208" s="171"/>
      <c r="AF208" s="171"/>
      <c r="AG208" s="171"/>
      <c r="AH208" s="171"/>
      <c r="AI208" s="171"/>
      <c r="AK208" s="209"/>
      <c r="AL208" s="196" t="str">
        <f t="shared" si="97"/>
        <v>ns</v>
      </c>
      <c r="AM208" s="209"/>
      <c r="AN208" s="209"/>
      <c r="AO208" s="196" t="str">
        <f t="shared" si="98"/>
        <v>ns</v>
      </c>
      <c r="AP208" s="209"/>
      <c r="AQ208" s="209"/>
      <c r="AR208" s="209"/>
    </row>
    <row r="209" spans="1:52" ht="13">
      <c r="A209" s="26"/>
      <c r="M209" s="156"/>
      <c r="N209" s="156"/>
      <c r="AL209" s="143"/>
      <c r="AM209" s="143"/>
      <c r="AO209" s="143"/>
      <c r="AP209" s="143"/>
      <c r="AR209" s="143"/>
    </row>
    <row r="210" spans="1:52" ht="26">
      <c r="A210" s="26"/>
      <c r="B210" s="116" t="s">
        <v>36</v>
      </c>
      <c r="C210" s="117" t="str">
        <f t="shared" ref="C210:AI210" si="100">C$14</f>
        <v>Q1-15
Underlying</v>
      </c>
      <c r="D210" s="117" t="str">
        <f t="shared" si="100"/>
        <v>Q2-15
Underlying</v>
      </c>
      <c r="E210" s="117" t="str">
        <f t="shared" si="100"/>
        <v>Q3-15
Underlying</v>
      </c>
      <c r="F210" s="117" t="str">
        <f t="shared" si="100"/>
        <v>Q4-15
Underlying</v>
      </c>
      <c r="G210" s="117" t="str">
        <f t="shared" si="100"/>
        <v>FY-2015
Underlying</v>
      </c>
      <c r="H210" s="117" t="str">
        <f t="shared" si="100"/>
        <v>Q1-16
Underlying</v>
      </c>
      <c r="I210" s="117" t="str">
        <f t="shared" si="100"/>
        <v>Q2-16
Underlying</v>
      </c>
      <c r="J210" s="117" t="str">
        <f t="shared" si="100"/>
        <v>Q3-16
Underlying</v>
      </c>
      <c r="K210" s="117" t="str">
        <f t="shared" si="100"/>
        <v>Q4-16
Underlying</v>
      </c>
      <c r="L210" s="117" t="str">
        <f t="shared" si="100"/>
        <v>FY-2016
Underlying</v>
      </c>
      <c r="M210" s="168" t="str">
        <f t="shared" si="100"/>
        <v>Q1-17
Underlying</v>
      </c>
      <c r="N210" s="168" t="str">
        <f t="shared" si="100"/>
        <v>Q2-17
Underlying</v>
      </c>
      <c r="O210" s="168" t="str">
        <f t="shared" si="100"/>
        <v>Q3-17
Underlying</v>
      </c>
      <c r="P210" s="168" t="str">
        <f t="shared" si="100"/>
        <v>Q4-17
Underlying</v>
      </c>
      <c r="Q210" s="117" t="str">
        <f t="shared" si="100"/>
        <v>FY-2017
Underlying</v>
      </c>
      <c r="R210" s="168" t="str">
        <f t="shared" si="100"/>
        <v>Q1-18
Underlying</v>
      </c>
      <c r="S210" s="168" t="str">
        <f t="shared" si="100"/>
        <v>Q2-18
Underlying</v>
      </c>
      <c r="T210" s="168" t="str">
        <f t="shared" si="100"/>
        <v>Q3-18
Underlying</v>
      </c>
      <c r="U210" s="168" t="str">
        <f t="shared" si="100"/>
        <v>Q4-18
Underlying</v>
      </c>
      <c r="V210" s="117" t="str">
        <f t="shared" si="100"/>
        <v>FY-2018
Underlying</v>
      </c>
      <c r="W210" s="168" t="str">
        <f t="shared" si="100"/>
        <v>Q1-19
Underlying</v>
      </c>
      <c r="X210" s="168" t="str">
        <f t="shared" si="100"/>
        <v>Q2-19
Underlying</v>
      </c>
      <c r="Y210" s="168" t="str">
        <f t="shared" si="100"/>
        <v>Q3-19
Underlying</v>
      </c>
      <c r="Z210" s="168" t="str">
        <f t="shared" si="100"/>
        <v>Q4-19
Underlying</v>
      </c>
      <c r="AA210" s="168" t="str">
        <f t="shared" si="100"/>
        <v>FY-2019
Underlying</v>
      </c>
      <c r="AB210" s="168" t="str">
        <f t="shared" si="100"/>
        <v>Q1-20
Underlying</v>
      </c>
      <c r="AC210" s="168" t="str">
        <f t="shared" si="100"/>
        <v>Q2-20
Underlying</v>
      </c>
      <c r="AD210" s="168" t="str">
        <f t="shared" si="100"/>
        <v>Q3-20
Underlying</v>
      </c>
      <c r="AE210" s="168" t="str">
        <f t="shared" si="100"/>
        <v>Q4-20
Underlying</v>
      </c>
      <c r="AF210" s="168" t="str">
        <f t="shared" si="100"/>
        <v>FY-2020
Underlying</v>
      </c>
      <c r="AG210" s="168" t="str">
        <f t="shared" si="100"/>
        <v>Q1-21
Underlying</v>
      </c>
      <c r="AH210" s="168" t="str">
        <f t="shared" si="100"/>
        <v>Q2-21
Underlying</v>
      </c>
      <c r="AI210" s="168" t="str">
        <f t="shared" si="100"/>
        <v>Q3-21
Underlying</v>
      </c>
      <c r="AK210" s="162" t="str">
        <f t="shared" ref="AK210" si="101">AK$14</f>
        <v>Q3-20
Underlying</v>
      </c>
      <c r="AL210" s="163" t="str">
        <f>AL$14</f>
        <v>Q3/Q3</v>
      </c>
      <c r="AM210" s="163"/>
      <c r="AN210" s="162" t="str">
        <f>AN$14</f>
        <v>Q2-21
Underlying</v>
      </c>
      <c r="AO210" s="163" t="str">
        <f>AO$14</f>
        <v>Q3/Q2</v>
      </c>
      <c r="AP210" s="163"/>
      <c r="AQ210" s="162" t="str">
        <f>AQ$14</f>
        <v>9M-21
Underlying</v>
      </c>
      <c r="AR210" s="163" t="str">
        <f>AR$14</f>
        <v>9M/9M</v>
      </c>
    </row>
    <row r="211" spans="1:52" ht="13">
      <c r="A211" s="26"/>
      <c r="B211" s="31"/>
      <c r="M211" s="156"/>
      <c r="N211" s="156"/>
      <c r="AL211" s="205"/>
      <c r="AM211" s="205"/>
      <c r="AO211" s="205"/>
      <c r="AP211" s="205"/>
      <c r="AR211" s="205"/>
    </row>
    <row r="212" spans="1:52" ht="13">
      <c r="A212" s="26" t="s">
        <v>267</v>
      </c>
      <c r="B212" s="33" t="s">
        <v>38</v>
      </c>
      <c r="C212" s="73">
        <v>519</v>
      </c>
      <c r="D212" s="73">
        <v>534</v>
      </c>
      <c r="E212" s="73">
        <v>531</v>
      </c>
      <c r="F212" s="87">
        <v>515</v>
      </c>
      <c r="G212" s="88">
        <f t="shared" ref="G212:G225" si="102">SUM(C212:F212)</f>
        <v>2099</v>
      </c>
      <c r="H212" s="87">
        <v>517.36</v>
      </c>
      <c r="I212" s="87">
        <v>521.98099999999999</v>
      </c>
      <c r="J212" s="87">
        <v>526.303</v>
      </c>
      <c r="K212" s="87">
        <v>541.18600000000004</v>
      </c>
      <c r="L212" s="88">
        <v>2106.83</v>
      </c>
      <c r="M212" s="169">
        <v>559.053</v>
      </c>
      <c r="N212" s="169">
        <v>548.75</v>
      </c>
      <c r="O212" s="169">
        <v>540.17700000000002</v>
      </c>
      <c r="P212" s="169">
        <v>539.077</v>
      </c>
      <c r="Q212" s="88">
        <v>2187.0569999999998</v>
      </c>
      <c r="R212" s="169">
        <v>551.42499999999995</v>
      </c>
      <c r="S212" s="169">
        <v>550.75699999999995</v>
      </c>
      <c r="T212" s="169">
        <v>553.90599999999995</v>
      </c>
      <c r="U212" s="169">
        <v>548.11099999999999</v>
      </c>
      <c r="V212" s="88">
        <v>2204.1990000000001</v>
      </c>
      <c r="W212" s="169">
        <v>540.88499999999999</v>
      </c>
      <c r="X212" s="169">
        <v>550.93799999999999</v>
      </c>
      <c r="Y212" s="169">
        <v>529.36500000000001</v>
      </c>
      <c r="Z212" s="169">
        <v>522.71900000000005</v>
      </c>
      <c r="AA212" s="88">
        <v>2143.9070000000002</v>
      </c>
      <c r="AB212" s="169">
        <v>518.20299999999997</v>
      </c>
      <c r="AC212" s="169">
        <v>485.01100000000002</v>
      </c>
      <c r="AD212" s="169">
        <v>487.565</v>
      </c>
      <c r="AE212" s="169">
        <v>501.81099999999998</v>
      </c>
      <c r="AF212" s="88">
        <v>1992.59</v>
      </c>
      <c r="AG212" s="169">
        <v>502.279</v>
      </c>
      <c r="AH212" s="169">
        <v>512.53499999999997</v>
      </c>
      <c r="AI212" s="169">
        <v>553.36300000000006</v>
      </c>
      <c r="AK212" s="210">
        <v>487.565</v>
      </c>
      <c r="AL212" s="196">
        <f>IF(ISERROR($AI212/AK212),"ns",IF($AI212/AK212&gt;200%,"x"&amp;(ROUND($AI212/AK212,1)),IF($AI212/AK212&lt;0,"ns",$AI212/AK212-1)))</f>
        <v>0.13495226277521977</v>
      </c>
      <c r="AM212" s="196"/>
      <c r="AN212" s="210">
        <v>512.53499999999997</v>
      </c>
      <c r="AO212" s="196">
        <f>IF(ISERROR($AI212/AN212),"ns",IF($AI212/AN212&gt;200%,"x"&amp;(ROUND($AI212/AN212,1)),IF($AI212/AN212&lt;0,"ns",$AI212/AN212-1)))</f>
        <v>7.9658950120479854E-2</v>
      </c>
      <c r="AP212" s="196"/>
      <c r="AQ212" s="210">
        <v>1568.1769999999999</v>
      </c>
      <c r="AR212" s="196">
        <f>IF(ISERROR($AQ212/(AB212+AC212+AD212)),"ns",IF($AQ212/(AB212+AC212+AD212)&gt;200%,"x"&amp;(ROUND($AQ212/(AB212+AC212+AD212),1)),IF($AQ212/(AB212+AC212+AD212)&lt;0,"ns",$AQ212/(AB212+AC212+AD212)-1)))</f>
        <v>5.1917822829540716E-2</v>
      </c>
      <c r="AV212" s="146" t="b">
        <f t="shared" ref="AV212:AV225" si="103">AK212=AC212</f>
        <v>0</v>
      </c>
      <c r="AW212" s="146" t="b">
        <f t="shared" ref="AW212:AW225" si="104">AN212=AG212</f>
        <v>0</v>
      </c>
      <c r="AX212" s="146" t="b">
        <f t="shared" ref="AX212:AX225" si="105">ROUND(AQ212,2)=ROUND((AG212+AH212),2)</f>
        <v>0</v>
      </c>
      <c r="AY212" s="146" t="b">
        <f t="shared" ref="AY212:AY225" si="106">ROUND(AQ212,2)=ROUND((AG:AG+AH:AH),2)</f>
        <v>0</v>
      </c>
    </row>
    <row r="213" spans="1:52" ht="13">
      <c r="A213" s="26" t="s">
        <v>268</v>
      </c>
      <c r="B213" s="34" t="s">
        <v>40</v>
      </c>
      <c r="C213" s="113">
        <v>-283</v>
      </c>
      <c r="D213" s="113">
        <v>-253</v>
      </c>
      <c r="E213" s="113">
        <v>-248</v>
      </c>
      <c r="F213" s="85">
        <v>-272</v>
      </c>
      <c r="G213" s="86">
        <f t="shared" si="102"/>
        <v>-1056</v>
      </c>
      <c r="H213" s="107">
        <v>-278.75200000000001</v>
      </c>
      <c r="I213" s="107">
        <v>-261.10199999999998</v>
      </c>
      <c r="J213" s="107">
        <v>-262.142</v>
      </c>
      <c r="K213" s="107">
        <v>-298.375</v>
      </c>
      <c r="L213" s="108">
        <v>-1100.3710000000001</v>
      </c>
      <c r="M213" s="107">
        <v>-284.26</v>
      </c>
      <c r="N213" s="107">
        <v>-265.15199999999999</v>
      </c>
      <c r="O213" s="107">
        <v>-269.78699999999998</v>
      </c>
      <c r="P213" s="107">
        <v>-305.27600000000001</v>
      </c>
      <c r="Q213" s="108">
        <v>-1124.4749999999999</v>
      </c>
      <c r="R213" s="107">
        <v>-290.49099999999999</v>
      </c>
      <c r="S213" s="107">
        <v>-243.84800000000001</v>
      </c>
      <c r="T213" s="107">
        <v>-269.05799999999999</v>
      </c>
      <c r="U213" s="107">
        <v>-283.78699999999998</v>
      </c>
      <c r="V213" s="108">
        <v>-1087.184</v>
      </c>
      <c r="W213" s="107">
        <v>-277.87799999999999</v>
      </c>
      <c r="X213" s="107">
        <v>-259.02300000000002</v>
      </c>
      <c r="Y213" s="107">
        <v>-269.86</v>
      </c>
      <c r="Z213" s="107">
        <v>-261.33300000000003</v>
      </c>
      <c r="AA213" s="108">
        <v>-1068.0940000000001</v>
      </c>
      <c r="AB213" s="107">
        <v>-288.15499999999997</v>
      </c>
      <c r="AC213" s="107">
        <v>-238.29599999999999</v>
      </c>
      <c r="AD213" s="107">
        <v>-218.26300000000001</v>
      </c>
      <c r="AE213" s="107">
        <v>-241.322</v>
      </c>
      <c r="AF213" s="108">
        <v>-986.03599999999994</v>
      </c>
      <c r="AG213" s="107">
        <v>-268.95100000000002</v>
      </c>
      <c r="AH213" s="107">
        <v>-249.779</v>
      </c>
      <c r="AI213" s="107">
        <v>-290.39400000000001</v>
      </c>
      <c r="AK213" s="207">
        <v>-218.26300000000001</v>
      </c>
      <c r="AL213" s="196">
        <f t="shared" ref="AL213:AL227" si="107">IF(ISERROR($AI213/AK213),"ns",IF($AI213/AK213&gt;200%,"x"&amp;(ROUND($AI213/AK213,1)),IF($AI213/AK213&lt;0,"ns",$AI213/AK213-1)))</f>
        <v>0.33047745151491559</v>
      </c>
      <c r="AM213" s="199"/>
      <c r="AN213" s="207">
        <v>-249.779</v>
      </c>
      <c r="AO213" s="196">
        <f t="shared" ref="AO213:AO227" si="108">IF(ISERROR($AI213/AN213),"ns",IF($AI213/AN213&gt;200%,"x"&amp;(ROUND($AI213/AN213,1)),IF($AI213/AN213&lt;0,"ns",$AI213/AN213-1)))</f>
        <v>0.16260374170766956</v>
      </c>
      <c r="AP213" s="199"/>
      <c r="AQ213" s="207">
        <v>-809.12400000000002</v>
      </c>
      <c r="AR213" s="196">
        <f t="shared" ref="AR213:AR226" si="109">IF(ISERROR($AQ213/(AB213+AC213+AD213)),"ns",IF($AQ213/(AB213+AC213+AD213)&gt;200%,"x"&amp;(ROUND($AQ213/(AB213+AC213+AD213),1)),IF($AQ213/(AB213+AC213+AD213)&lt;0,"ns",$AQ213/(AB213+AC213+AD213)-1)))</f>
        <v>8.6489578549617585E-2</v>
      </c>
      <c r="AV213" s="146" t="b">
        <f t="shared" si="103"/>
        <v>0</v>
      </c>
      <c r="AW213" s="146" t="b">
        <f t="shared" si="104"/>
        <v>0</v>
      </c>
      <c r="AX213" s="146" t="b">
        <f t="shared" si="105"/>
        <v>0</v>
      </c>
      <c r="AY213" s="146" t="b">
        <f t="shared" si="106"/>
        <v>0</v>
      </c>
    </row>
    <row r="214" spans="1:52" ht="13">
      <c r="A214" s="109" t="s">
        <v>269</v>
      </c>
      <c r="B214" s="36" t="s">
        <v>42</v>
      </c>
      <c r="C214" s="110"/>
      <c r="D214" s="110"/>
      <c r="E214" s="110"/>
      <c r="F214" s="111"/>
      <c r="G214" s="112"/>
      <c r="H214" s="111">
        <v>-5.87</v>
      </c>
      <c r="I214" s="111">
        <v>-2.2999999999999998</v>
      </c>
      <c r="J214" s="111">
        <v>0</v>
      </c>
      <c r="K214" s="111">
        <v>0</v>
      </c>
      <c r="L214" s="112">
        <v>-8.17</v>
      </c>
      <c r="M214" s="111">
        <v>-8.16</v>
      </c>
      <c r="N214" s="111">
        <v>-0.33000000000000007</v>
      </c>
      <c r="O214" s="111">
        <v>0</v>
      </c>
      <c r="P214" s="111">
        <v>0</v>
      </c>
      <c r="Q214" s="112">
        <v>-8.49</v>
      </c>
      <c r="R214" s="111">
        <v>-10.043808418674899</v>
      </c>
      <c r="S214" s="111">
        <v>-0.194427836625232</v>
      </c>
      <c r="T214" s="111">
        <v>0</v>
      </c>
      <c r="U214" s="111">
        <v>0</v>
      </c>
      <c r="V214" s="112">
        <v>-10.238236255300132</v>
      </c>
      <c r="W214" s="111">
        <v>-10.3</v>
      </c>
      <c r="X214" s="111">
        <v>-0.46899593000000017</v>
      </c>
      <c r="Y214" s="111">
        <v>0</v>
      </c>
      <c r="Z214" s="111">
        <v>-6.9999998686398612E-8</v>
      </c>
      <c r="AA214" s="112">
        <v>-10.768996</v>
      </c>
      <c r="AB214" s="111">
        <v>-11.41936229110291</v>
      </c>
      <c r="AC214" s="111">
        <v>1.8484837311029096</v>
      </c>
      <c r="AD214" s="111">
        <v>0</v>
      </c>
      <c r="AE214" s="111">
        <v>0</v>
      </c>
      <c r="AF214" s="112">
        <v>-9.5708785600000006</v>
      </c>
      <c r="AG214" s="111">
        <v>-10.589989790134911</v>
      </c>
      <c r="AH214" s="111">
        <v>0.78902923013491133</v>
      </c>
      <c r="AI214" s="111">
        <v>0</v>
      </c>
      <c r="AJ214" s="67"/>
      <c r="AK214" s="200">
        <v>0</v>
      </c>
      <c r="AL214" s="196" t="str">
        <f t="shared" si="107"/>
        <v>ns</v>
      </c>
      <c r="AM214" s="201"/>
      <c r="AN214" s="200">
        <v>0.78902923013491133</v>
      </c>
      <c r="AO214" s="196">
        <f t="shared" si="108"/>
        <v>-1</v>
      </c>
      <c r="AP214" s="201"/>
      <c r="AQ214" s="200">
        <v>-9.80096056</v>
      </c>
      <c r="AR214" s="196">
        <f t="shared" si="109"/>
        <v>2.4039799330606071E-2</v>
      </c>
      <c r="AS214" s="202"/>
      <c r="AT214" s="202"/>
      <c r="AU214" s="202"/>
      <c r="AV214" s="202" t="b">
        <f t="shared" si="103"/>
        <v>0</v>
      </c>
      <c r="AW214" s="202" t="b">
        <f t="shared" si="104"/>
        <v>0</v>
      </c>
      <c r="AX214" s="202" t="b">
        <f t="shared" si="105"/>
        <v>1</v>
      </c>
      <c r="AY214" s="202" t="b">
        <f t="shared" si="106"/>
        <v>1</v>
      </c>
      <c r="AZ214" s="202"/>
    </row>
    <row r="215" spans="1:52" ht="13">
      <c r="A215" s="26" t="s">
        <v>270</v>
      </c>
      <c r="B215" s="33" t="s">
        <v>44</v>
      </c>
      <c r="C215" s="73">
        <v>236</v>
      </c>
      <c r="D215" s="73">
        <v>281</v>
      </c>
      <c r="E215" s="73">
        <v>283</v>
      </c>
      <c r="F215" s="87">
        <v>243</v>
      </c>
      <c r="G215" s="88">
        <f t="shared" si="102"/>
        <v>1043</v>
      </c>
      <c r="H215" s="87">
        <v>238.608</v>
      </c>
      <c r="I215" s="87">
        <v>260.87900000000002</v>
      </c>
      <c r="J215" s="87">
        <v>264.161</v>
      </c>
      <c r="K215" s="87">
        <v>242.81100000000001</v>
      </c>
      <c r="L215" s="88">
        <v>1006.4589999999999</v>
      </c>
      <c r="M215" s="169">
        <v>274.79300000000001</v>
      </c>
      <c r="N215" s="169">
        <v>283.59800000000001</v>
      </c>
      <c r="O215" s="169">
        <v>270.39</v>
      </c>
      <c r="P215" s="169">
        <v>233.80099999999999</v>
      </c>
      <c r="Q215" s="88">
        <v>1062.5820000000001</v>
      </c>
      <c r="R215" s="169">
        <v>260.93400000000003</v>
      </c>
      <c r="S215" s="169">
        <v>306.90899999999999</v>
      </c>
      <c r="T215" s="169">
        <v>284.84800000000001</v>
      </c>
      <c r="U215" s="169">
        <v>264.32400000000001</v>
      </c>
      <c r="V215" s="88">
        <v>1117.0150000000001</v>
      </c>
      <c r="W215" s="169">
        <v>263.00700000000001</v>
      </c>
      <c r="X215" s="169">
        <v>291.91500000000002</v>
      </c>
      <c r="Y215" s="169">
        <v>259.505</v>
      </c>
      <c r="Z215" s="169">
        <v>261.38600000000002</v>
      </c>
      <c r="AA215" s="88">
        <v>1075.8130000000001</v>
      </c>
      <c r="AB215" s="169">
        <v>230.048</v>
      </c>
      <c r="AC215" s="169">
        <v>246.715</v>
      </c>
      <c r="AD215" s="169">
        <v>269.30200000000002</v>
      </c>
      <c r="AE215" s="169">
        <v>260.48899999999998</v>
      </c>
      <c r="AF215" s="88">
        <v>1006.554</v>
      </c>
      <c r="AG215" s="169">
        <v>233.328</v>
      </c>
      <c r="AH215" s="169">
        <v>262.75599999999997</v>
      </c>
      <c r="AI215" s="169">
        <v>262.96899999999999</v>
      </c>
      <c r="AK215" s="210">
        <v>269.30200000000002</v>
      </c>
      <c r="AL215" s="196">
        <f t="shared" si="107"/>
        <v>-2.3516349674343351E-2</v>
      </c>
      <c r="AM215" s="196"/>
      <c r="AN215" s="210">
        <v>262.75599999999997</v>
      </c>
      <c r="AO215" s="196">
        <f t="shared" si="108"/>
        <v>8.1063800636349548E-4</v>
      </c>
      <c r="AP215" s="196"/>
      <c r="AQ215" s="210">
        <v>759.053</v>
      </c>
      <c r="AR215" s="196">
        <f t="shared" si="109"/>
        <v>1.7408670826268402E-2</v>
      </c>
      <c r="AV215" s="146" t="b">
        <f t="shared" si="103"/>
        <v>0</v>
      </c>
      <c r="AW215" s="146" t="b">
        <f t="shared" si="104"/>
        <v>0</v>
      </c>
      <c r="AX215" s="146" t="b">
        <f t="shared" si="105"/>
        <v>0</v>
      </c>
      <c r="AY215" s="146" t="b">
        <f t="shared" si="106"/>
        <v>0</v>
      </c>
    </row>
    <row r="216" spans="1:52" ht="13">
      <c r="A216" s="26" t="s">
        <v>271</v>
      </c>
      <c r="B216" s="34" t="s">
        <v>46</v>
      </c>
      <c r="C216" s="113">
        <v>-188</v>
      </c>
      <c r="D216" s="113">
        <v>-168</v>
      </c>
      <c r="E216" s="113">
        <v>-140</v>
      </c>
      <c r="F216" s="85">
        <v>-85</v>
      </c>
      <c r="G216" s="86">
        <f t="shared" si="102"/>
        <v>-581</v>
      </c>
      <c r="H216" s="85">
        <v>-105.54600000000001</v>
      </c>
      <c r="I216" s="85">
        <v>-142.245</v>
      </c>
      <c r="J216" s="85">
        <v>-139.386</v>
      </c>
      <c r="K216" s="85">
        <v>-107.386</v>
      </c>
      <c r="L216" s="86">
        <v>-494.56299999999999</v>
      </c>
      <c r="M216" s="166">
        <v>-82.21</v>
      </c>
      <c r="N216" s="166">
        <v>-107.02200000000001</v>
      </c>
      <c r="O216" s="166">
        <v>-114.45399999999999</v>
      </c>
      <c r="P216" s="166">
        <v>-87.436000000000007</v>
      </c>
      <c r="Q216" s="86">
        <v>-391.12200000000001</v>
      </c>
      <c r="R216" s="166">
        <v>-89.888000000000005</v>
      </c>
      <c r="S216" s="166">
        <v>-115.285</v>
      </c>
      <c r="T216" s="166">
        <v>-126.044</v>
      </c>
      <c r="U216" s="166">
        <v>-82.134</v>
      </c>
      <c r="V216" s="86">
        <v>-413.351</v>
      </c>
      <c r="W216" s="166">
        <v>-96.316000000000003</v>
      </c>
      <c r="X216" s="166">
        <v>-117.69499999999999</v>
      </c>
      <c r="Y216" s="166">
        <v>-121.22499999999999</v>
      </c>
      <c r="Z216" s="166">
        <v>-115.46599999999999</v>
      </c>
      <c r="AA216" s="86">
        <v>-450.702</v>
      </c>
      <c r="AB216" s="166">
        <v>-164.018</v>
      </c>
      <c r="AC216" s="166">
        <v>-217.821</v>
      </c>
      <c r="AD216" s="166">
        <v>-126.629</v>
      </c>
      <c r="AE216" s="166">
        <v>-128.214</v>
      </c>
      <c r="AF216" s="86">
        <v>-636.68200000000002</v>
      </c>
      <c r="AG216" s="166">
        <v>-114.166</v>
      </c>
      <c r="AH216" s="166">
        <v>-118.736</v>
      </c>
      <c r="AI216" s="166">
        <v>-91.947999999999993</v>
      </c>
      <c r="AK216" s="207">
        <v>-126.629</v>
      </c>
      <c r="AL216" s="196">
        <f t="shared" si="107"/>
        <v>-0.27387881133073788</v>
      </c>
      <c r="AM216" s="199"/>
      <c r="AN216" s="207">
        <v>-118.736</v>
      </c>
      <c r="AO216" s="196">
        <f t="shared" si="108"/>
        <v>-0.22560975609756106</v>
      </c>
      <c r="AP216" s="199"/>
      <c r="AQ216" s="207">
        <v>-324.85000000000002</v>
      </c>
      <c r="AR216" s="196">
        <f t="shared" si="109"/>
        <v>-0.36112007048624495</v>
      </c>
      <c r="AV216" s="146" t="b">
        <f t="shared" si="103"/>
        <v>0</v>
      </c>
      <c r="AW216" s="146" t="b">
        <f t="shared" si="104"/>
        <v>0</v>
      </c>
      <c r="AX216" s="146" t="b">
        <f t="shared" si="105"/>
        <v>0</v>
      </c>
      <c r="AY216" s="146" t="b">
        <f t="shared" si="106"/>
        <v>0</v>
      </c>
    </row>
    <row r="217" spans="1:52" ht="13">
      <c r="A217" s="26" t="s">
        <v>272</v>
      </c>
      <c r="B217" s="34" t="s">
        <v>50</v>
      </c>
      <c r="C217" s="113">
        <v>43</v>
      </c>
      <c r="D217" s="113">
        <v>45</v>
      </c>
      <c r="E217" s="113">
        <v>44</v>
      </c>
      <c r="F217" s="85">
        <v>32</v>
      </c>
      <c r="G217" s="86">
        <f t="shared" si="102"/>
        <v>164</v>
      </c>
      <c r="H217" s="85">
        <v>46.0220612847952</v>
      </c>
      <c r="I217" s="85">
        <v>50.563356385004397</v>
      </c>
      <c r="J217" s="85">
        <v>55.299945133415797</v>
      </c>
      <c r="K217" s="85">
        <v>55.611409234548802</v>
      </c>
      <c r="L217" s="86">
        <v>207.496772037764</v>
      </c>
      <c r="M217" s="166">
        <v>65.500575453834699</v>
      </c>
      <c r="N217" s="166">
        <v>49.3780145951024</v>
      </c>
      <c r="O217" s="166">
        <v>68.120125633479404</v>
      </c>
      <c r="P217" s="166">
        <v>58.167738711713902</v>
      </c>
      <c r="Q217" s="86">
        <v>241.16645439413</v>
      </c>
      <c r="R217" s="166">
        <v>62.0082779238992</v>
      </c>
      <c r="S217" s="166">
        <v>64.541606949217496</v>
      </c>
      <c r="T217" s="166">
        <v>62.984021717504397</v>
      </c>
      <c r="U217" s="166">
        <v>64.713192225614179</v>
      </c>
      <c r="V217" s="86">
        <v>254.247098816235</v>
      </c>
      <c r="W217" s="166">
        <v>78.125004996224305</v>
      </c>
      <c r="X217" s="166">
        <v>78.311029753818403</v>
      </c>
      <c r="Y217" s="166">
        <v>74.182445744092604</v>
      </c>
      <c r="Z217" s="166">
        <v>64.865428184590996</v>
      </c>
      <c r="AA217" s="86">
        <v>295.48390867872598</v>
      </c>
      <c r="AB217" s="166">
        <v>71.786847657429206</v>
      </c>
      <c r="AC217" s="166">
        <v>60.496168701118499</v>
      </c>
      <c r="AD217" s="166">
        <v>72.059087843483695</v>
      </c>
      <c r="AE217" s="166">
        <v>50.163251161811004</v>
      </c>
      <c r="AF217" s="86">
        <v>254.50535536384302</v>
      </c>
      <c r="AG217" s="166">
        <v>74.110636199517401</v>
      </c>
      <c r="AH217" s="166">
        <v>82.360387227747594</v>
      </c>
      <c r="AI217" s="166">
        <v>79.082288539432795</v>
      </c>
      <c r="AK217" s="207">
        <v>72.059087843483695</v>
      </c>
      <c r="AL217" s="196">
        <f t="shared" si="107"/>
        <v>9.7464468481808675E-2</v>
      </c>
      <c r="AM217" s="199"/>
      <c r="AN217" s="207">
        <v>82.360387227747594</v>
      </c>
      <c r="AO217" s="196">
        <f t="shared" si="108"/>
        <v>-3.9801885331719133E-2</v>
      </c>
      <c r="AP217" s="199"/>
      <c r="AQ217" s="207">
        <v>235.553311966698</v>
      </c>
      <c r="AR217" s="196">
        <f t="shared" si="109"/>
        <v>0.15273997440003018</v>
      </c>
      <c r="AV217" s="146" t="b">
        <f t="shared" si="103"/>
        <v>0</v>
      </c>
      <c r="AW217" s="146" t="b">
        <f t="shared" si="104"/>
        <v>0</v>
      </c>
      <c r="AX217" s="146" t="b">
        <f t="shared" si="105"/>
        <v>0</v>
      </c>
      <c r="AY217" s="146" t="b">
        <f t="shared" si="106"/>
        <v>0</v>
      </c>
    </row>
    <row r="218" spans="1:52" ht="13">
      <c r="A218" s="26" t="s">
        <v>273</v>
      </c>
      <c r="B218" s="34" t="s">
        <v>52</v>
      </c>
      <c r="C218" s="113">
        <v>0</v>
      </c>
      <c r="D218" s="113">
        <v>0</v>
      </c>
      <c r="E218" s="113">
        <v>0</v>
      </c>
      <c r="F218" s="85">
        <v>4</v>
      </c>
      <c r="G218" s="86">
        <f t="shared" si="102"/>
        <v>4</v>
      </c>
      <c r="H218" s="85">
        <v>8.0000000000000002E-3</v>
      </c>
      <c r="I218" s="85">
        <v>-1.6739999999999999</v>
      </c>
      <c r="J218" s="85">
        <v>-1.2E-2</v>
      </c>
      <c r="K218" s="85">
        <v>-7.9000000000000001E-2</v>
      </c>
      <c r="L218" s="86">
        <v>-1.7569999999999999</v>
      </c>
      <c r="M218" s="166">
        <v>-2E-3</v>
      </c>
      <c r="N218" s="166">
        <v>1.0999999999999999E-2</v>
      </c>
      <c r="O218" s="166">
        <v>-1.177</v>
      </c>
      <c r="P218" s="166">
        <v>0.11799999999999999</v>
      </c>
      <c r="Q218" s="86">
        <v>-1.05</v>
      </c>
      <c r="R218" s="166">
        <v>0.121</v>
      </c>
      <c r="S218" s="166">
        <v>0.51100000000000001</v>
      </c>
      <c r="T218" s="166">
        <v>0.72</v>
      </c>
      <c r="U218" s="166">
        <v>-0.34899999999999998</v>
      </c>
      <c r="V218" s="86">
        <v>1.0029999999999999</v>
      </c>
      <c r="W218" s="166">
        <v>2.8000000000000001E-2</v>
      </c>
      <c r="X218" s="166">
        <v>0.36199999999999999</v>
      </c>
      <c r="Y218" s="166">
        <v>-2.4E-2</v>
      </c>
      <c r="Z218" s="166">
        <v>-0.55100000000000005</v>
      </c>
      <c r="AA218" s="86">
        <v>-0.185</v>
      </c>
      <c r="AB218" s="166">
        <v>0.44</v>
      </c>
      <c r="AC218" s="166">
        <v>11.955</v>
      </c>
      <c r="AD218" s="166">
        <v>-9.8170000000000002</v>
      </c>
      <c r="AE218" s="166">
        <v>-4.242</v>
      </c>
      <c r="AF218" s="86">
        <v>-1.6639999999999999</v>
      </c>
      <c r="AG218" s="166">
        <v>-0.23699999999999999</v>
      </c>
      <c r="AH218" s="166">
        <v>12.444000000000001</v>
      </c>
      <c r="AI218" s="166">
        <v>-6.9530000000000003</v>
      </c>
      <c r="AK218" s="207">
        <v>-9.8170000000000002</v>
      </c>
      <c r="AL218" s="196">
        <f t="shared" si="107"/>
        <v>-0.29173882041356825</v>
      </c>
      <c r="AM218" s="199"/>
      <c r="AN218" s="207">
        <v>12.444000000000001</v>
      </c>
      <c r="AO218" s="196" t="str">
        <f t="shared" si="108"/>
        <v>ns</v>
      </c>
      <c r="AP218" s="199"/>
      <c r="AQ218" s="207">
        <v>5.2539999999999996</v>
      </c>
      <c r="AR218" s="196" t="str">
        <f t="shared" si="109"/>
        <v>x2</v>
      </c>
      <c r="AV218" s="146" t="b">
        <f t="shared" si="103"/>
        <v>0</v>
      </c>
      <c r="AW218" s="146" t="b">
        <f t="shared" si="104"/>
        <v>0</v>
      </c>
      <c r="AX218" s="146" t="b">
        <f t="shared" si="105"/>
        <v>0</v>
      </c>
      <c r="AY218" s="146" t="b">
        <f t="shared" si="106"/>
        <v>0</v>
      </c>
    </row>
    <row r="219" spans="1:52" ht="13">
      <c r="A219" s="26" t="s">
        <v>274</v>
      </c>
      <c r="B219" s="34" t="s">
        <v>54</v>
      </c>
      <c r="C219" s="113">
        <v>0</v>
      </c>
      <c r="D219" s="113">
        <v>0</v>
      </c>
      <c r="E219" s="113">
        <v>0</v>
      </c>
      <c r="F219" s="85">
        <v>0</v>
      </c>
      <c r="G219" s="86">
        <f t="shared" si="102"/>
        <v>0</v>
      </c>
      <c r="H219" s="85">
        <v>0</v>
      </c>
      <c r="I219" s="85">
        <v>0</v>
      </c>
      <c r="J219" s="85">
        <v>0</v>
      </c>
      <c r="K219" s="85">
        <v>0</v>
      </c>
      <c r="L219" s="86">
        <v>0</v>
      </c>
      <c r="M219" s="166">
        <v>0</v>
      </c>
      <c r="N219" s="166">
        <v>0</v>
      </c>
      <c r="O219" s="166">
        <v>0</v>
      </c>
      <c r="P219" s="166">
        <v>0</v>
      </c>
      <c r="Q219" s="86">
        <v>0</v>
      </c>
      <c r="R219" s="166">
        <v>0</v>
      </c>
      <c r="S219" s="166">
        <v>0</v>
      </c>
      <c r="T219" s="166">
        <v>0</v>
      </c>
      <c r="U219" s="166">
        <v>0</v>
      </c>
      <c r="V219" s="86">
        <v>0</v>
      </c>
      <c r="W219" s="166">
        <v>0</v>
      </c>
      <c r="X219" s="166">
        <v>0</v>
      </c>
      <c r="Y219" s="166">
        <v>0</v>
      </c>
      <c r="Z219" s="166">
        <v>0</v>
      </c>
      <c r="AA219" s="86">
        <v>0</v>
      </c>
      <c r="AB219" s="166">
        <v>0</v>
      </c>
      <c r="AC219" s="166">
        <v>0</v>
      </c>
      <c r="AD219" s="166">
        <v>0</v>
      </c>
      <c r="AE219" s="166">
        <v>0</v>
      </c>
      <c r="AF219" s="86">
        <v>0</v>
      </c>
      <c r="AG219" s="166">
        <v>0</v>
      </c>
      <c r="AH219" s="166">
        <v>0</v>
      </c>
      <c r="AI219" s="166">
        <v>0</v>
      </c>
      <c r="AK219" s="207">
        <v>0</v>
      </c>
      <c r="AL219" s="196" t="str">
        <f t="shared" si="107"/>
        <v>ns</v>
      </c>
      <c r="AM219" s="199"/>
      <c r="AN219" s="207">
        <v>0</v>
      </c>
      <c r="AO219" s="196" t="str">
        <f t="shared" si="108"/>
        <v>ns</v>
      </c>
      <c r="AP219" s="199"/>
      <c r="AQ219" s="207">
        <v>0</v>
      </c>
      <c r="AR219" s="196" t="str">
        <f t="shared" si="109"/>
        <v>ns</v>
      </c>
      <c r="AV219" s="146" t="b">
        <f t="shared" si="103"/>
        <v>1</v>
      </c>
      <c r="AW219" s="146" t="b">
        <f t="shared" si="104"/>
        <v>1</v>
      </c>
      <c r="AX219" s="146" t="b">
        <f t="shared" si="105"/>
        <v>1</v>
      </c>
      <c r="AY219" s="146" t="b">
        <f t="shared" si="106"/>
        <v>1</v>
      </c>
    </row>
    <row r="220" spans="1:52" ht="13">
      <c r="A220" s="26" t="s">
        <v>275</v>
      </c>
      <c r="B220" s="33" t="s">
        <v>56</v>
      </c>
      <c r="C220" s="73">
        <v>91</v>
      </c>
      <c r="D220" s="73">
        <v>158</v>
      </c>
      <c r="E220" s="73">
        <v>187</v>
      </c>
      <c r="F220" s="87">
        <v>194</v>
      </c>
      <c r="G220" s="88">
        <f t="shared" si="102"/>
        <v>630</v>
      </c>
      <c r="H220" s="87">
        <v>179.09206128479499</v>
      </c>
      <c r="I220" s="87">
        <v>167.52335638500401</v>
      </c>
      <c r="J220" s="87">
        <v>180.06294513341601</v>
      </c>
      <c r="K220" s="87">
        <v>190.957409234549</v>
      </c>
      <c r="L220" s="88">
        <v>717.63577203776401</v>
      </c>
      <c r="M220" s="169">
        <v>258.081575453835</v>
      </c>
      <c r="N220" s="169">
        <v>225.96501459510199</v>
      </c>
      <c r="O220" s="169">
        <v>222.87912563347899</v>
      </c>
      <c r="P220" s="169">
        <v>204.65073871171401</v>
      </c>
      <c r="Q220" s="88">
        <v>911.57645439413</v>
      </c>
      <c r="R220" s="169">
        <v>233.17527792389899</v>
      </c>
      <c r="S220" s="169">
        <v>256.67660694921699</v>
      </c>
      <c r="T220" s="169">
        <v>222.50802171750399</v>
      </c>
      <c r="U220" s="169">
        <v>246.554192225614</v>
      </c>
      <c r="V220" s="88">
        <v>958.91409881623497</v>
      </c>
      <c r="W220" s="169">
        <v>244.84400499622399</v>
      </c>
      <c r="X220" s="169">
        <v>252.89302975381801</v>
      </c>
      <c r="Y220" s="169">
        <v>212.438445744093</v>
      </c>
      <c r="Z220" s="169">
        <v>210.234428184591</v>
      </c>
      <c r="AA220" s="88">
        <v>920.40990867872597</v>
      </c>
      <c r="AB220" s="169">
        <v>138.25684765742901</v>
      </c>
      <c r="AC220" s="169">
        <v>101.345168701118</v>
      </c>
      <c r="AD220" s="169">
        <v>204.915087843484</v>
      </c>
      <c r="AE220" s="169">
        <v>178.19625116181101</v>
      </c>
      <c r="AF220" s="88">
        <v>622.71335536384299</v>
      </c>
      <c r="AG220" s="169">
        <v>193.035636199517</v>
      </c>
      <c r="AH220" s="169">
        <v>238.82438722774799</v>
      </c>
      <c r="AI220" s="169">
        <v>243.15028853943301</v>
      </c>
      <c r="AK220" s="210">
        <v>204.915087843484</v>
      </c>
      <c r="AL220" s="196">
        <f t="shared" si="107"/>
        <v>0.18659046094816301</v>
      </c>
      <c r="AM220" s="196"/>
      <c r="AN220" s="210">
        <v>238.82438722774799</v>
      </c>
      <c r="AO220" s="196">
        <f t="shared" si="108"/>
        <v>1.8113314816379011E-2</v>
      </c>
      <c r="AP220" s="196"/>
      <c r="AQ220" s="210">
        <v>675.01031196669805</v>
      </c>
      <c r="AR220" s="196">
        <f t="shared" si="109"/>
        <v>0.51852494670240845</v>
      </c>
      <c r="AV220" s="146" t="b">
        <f t="shared" si="103"/>
        <v>0</v>
      </c>
      <c r="AW220" s="146" t="b">
        <f t="shared" si="104"/>
        <v>0</v>
      </c>
      <c r="AX220" s="146" t="b">
        <f t="shared" si="105"/>
        <v>0</v>
      </c>
      <c r="AY220" s="146" t="b">
        <f t="shared" si="106"/>
        <v>0</v>
      </c>
    </row>
    <row r="221" spans="1:52" ht="13">
      <c r="A221" s="26" t="s">
        <v>276</v>
      </c>
      <c r="B221" s="34" t="s">
        <v>58</v>
      </c>
      <c r="C221" s="113">
        <v>-23</v>
      </c>
      <c r="D221" s="113">
        <v>-39</v>
      </c>
      <c r="E221" s="113">
        <v>-45</v>
      </c>
      <c r="F221" s="85">
        <v>-49</v>
      </c>
      <c r="G221" s="86">
        <f t="shared" si="102"/>
        <v>-156</v>
      </c>
      <c r="H221" s="85">
        <v>-43.35</v>
      </c>
      <c r="I221" s="85">
        <v>-33.268000000000001</v>
      </c>
      <c r="J221" s="85">
        <v>-35.327116065745898</v>
      </c>
      <c r="K221" s="85">
        <v>-32.149863683636596</v>
      </c>
      <c r="L221" s="86">
        <v>-144.09497974938301</v>
      </c>
      <c r="M221" s="166">
        <v>-60.601999999999997</v>
      </c>
      <c r="N221" s="166">
        <v>-52.057000000000002</v>
      </c>
      <c r="O221" s="166">
        <v>-45.447138100876401</v>
      </c>
      <c r="P221" s="166">
        <v>-49.776000000000003</v>
      </c>
      <c r="Q221" s="86">
        <v>-207.88213810087601</v>
      </c>
      <c r="R221" s="166">
        <v>-52.290999999999997</v>
      </c>
      <c r="S221" s="166">
        <v>-59.877000000000002</v>
      </c>
      <c r="T221" s="166">
        <v>-51.474481111083897</v>
      </c>
      <c r="U221" s="166">
        <v>-28.323</v>
      </c>
      <c r="V221" s="86">
        <v>-191.96548111108399</v>
      </c>
      <c r="W221" s="166">
        <v>-49.83</v>
      </c>
      <c r="X221" s="166">
        <v>-57.106000000000002</v>
      </c>
      <c r="Y221" s="166">
        <v>-38.595351734094798</v>
      </c>
      <c r="Z221" s="166">
        <v>-26.370095734133201</v>
      </c>
      <c r="AA221" s="86">
        <v>-171.90144746822801</v>
      </c>
      <c r="AB221" s="166">
        <v>-21.890999999999998</v>
      </c>
      <c r="AC221" s="166">
        <v>55.878</v>
      </c>
      <c r="AD221" s="166">
        <v>-31.75</v>
      </c>
      <c r="AE221" s="166">
        <v>-38.534965978543902</v>
      </c>
      <c r="AF221" s="86">
        <v>-36.2979659785439</v>
      </c>
      <c r="AG221" s="166">
        <v>-35.94</v>
      </c>
      <c r="AH221" s="166">
        <v>-44.192</v>
      </c>
      <c r="AI221" s="166">
        <v>-53.676000000000002</v>
      </c>
      <c r="AK221" s="207">
        <v>-31.75</v>
      </c>
      <c r="AL221" s="196">
        <f t="shared" si="107"/>
        <v>0.69058267716535449</v>
      </c>
      <c r="AM221" s="199"/>
      <c r="AN221" s="207">
        <v>-44.192</v>
      </c>
      <c r="AO221" s="196">
        <f t="shared" si="108"/>
        <v>0.21460897900072418</v>
      </c>
      <c r="AP221" s="199"/>
      <c r="AQ221" s="207">
        <v>-133.80799999999999</v>
      </c>
      <c r="AR221" s="196" t="str">
        <f t="shared" si="109"/>
        <v>ns</v>
      </c>
      <c r="AV221" s="146" t="b">
        <f t="shared" si="103"/>
        <v>0</v>
      </c>
      <c r="AW221" s="146" t="b">
        <f t="shared" si="104"/>
        <v>0</v>
      </c>
      <c r="AX221" s="146" t="b">
        <f t="shared" si="105"/>
        <v>0</v>
      </c>
      <c r="AY221" s="146" t="b">
        <f t="shared" si="106"/>
        <v>0</v>
      </c>
    </row>
    <row r="222" spans="1:52" ht="13">
      <c r="A222" s="26" t="s">
        <v>277</v>
      </c>
      <c r="B222" s="34" t="s">
        <v>60</v>
      </c>
      <c r="C222" s="113">
        <v>-1</v>
      </c>
      <c r="D222" s="113">
        <v>0</v>
      </c>
      <c r="E222" s="113">
        <v>0</v>
      </c>
      <c r="F222" s="85">
        <v>0</v>
      </c>
      <c r="G222" s="86">
        <f t="shared" si="102"/>
        <v>-1</v>
      </c>
      <c r="H222" s="85">
        <v>0</v>
      </c>
      <c r="I222" s="85">
        <v>0</v>
      </c>
      <c r="J222" s="85">
        <v>0</v>
      </c>
      <c r="K222" s="85">
        <v>0</v>
      </c>
      <c r="L222" s="86">
        <v>0</v>
      </c>
      <c r="M222" s="166">
        <v>15.114000000000001</v>
      </c>
      <c r="N222" s="166">
        <v>0</v>
      </c>
      <c r="O222" s="166">
        <v>-1.8580000000000001</v>
      </c>
      <c r="P222" s="166">
        <v>-14.565</v>
      </c>
      <c r="Q222" s="86">
        <v>-1.3089999999999999</v>
      </c>
      <c r="R222" s="166">
        <v>0</v>
      </c>
      <c r="S222" s="166">
        <v>0</v>
      </c>
      <c r="T222" s="166">
        <v>-0.45400000000000001</v>
      </c>
      <c r="U222" s="166">
        <v>0</v>
      </c>
      <c r="V222" s="86">
        <v>-0.45400000000000001</v>
      </c>
      <c r="W222" s="166">
        <v>0</v>
      </c>
      <c r="X222" s="166">
        <v>0</v>
      </c>
      <c r="Y222" s="166">
        <v>0</v>
      </c>
      <c r="Z222" s="166">
        <v>0</v>
      </c>
      <c r="AA222" s="86">
        <v>0</v>
      </c>
      <c r="AB222" s="166">
        <v>0</v>
      </c>
      <c r="AC222" s="166">
        <v>0</v>
      </c>
      <c r="AD222" s="166">
        <v>0</v>
      </c>
      <c r="AE222" s="166">
        <v>0</v>
      </c>
      <c r="AF222" s="86">
        <v>0</v>
      </c>
      <c r="AG222" s="166">
        <v>0</v>
      </c>
      <c r="AH222" s="166">
        <v>0.83499999999999996</v>
      </c>
      <c r="AI222" s="166">
        <v>-0.83499999999999996</v>
      </c>
      <c r="AK222" s="207">
        <v>0</v>
      </c>
      <c r="AL222" s="196" t="str">
        <f t="shared" si="107"/>
        <v>ns</v>
      </c>
      <c r="AM222" s="199"/>
      <c r="AN222" s="207">
        <v>0.83499999999999996</v>
      </c>
      <c r="AO222" s="196" t="str">
        <f t="shared" si="108"/>
        <v>ns</v>
      </c>
      <c r="AP222" s="199"/>
      <c r="AQ222" s="207">
        <v>0</v>
      </c>
      <c r="AR222" s="196" t="str">
        <f t="shared" si="109"/>
        <v>ns</v>
      </c>
      <c r="AV222" s="146" t="b">
        <f t="shared" si="103"/>
        <v>1</v>
      </c>
      <c r="AW222" s="146" t="b">
        <f t="shared" si="104"/>
        <v>0</v>
      </c>
      <c r="AX222" s="146" t="b">
        <f t="shared" si="105"/>
        <v>0</v>
      </c>
      <c r="AY222" s="146" t="b">
        <f t="shared" si="106"/>
        <v>0</v>
      </c>
    </row>
    <row r="223" spans="1:52" ht="13">
      <c r="A223" s="26" t="s">
        <v>278</v>
      </c>
      <c r="B223" s="33" t="s">
        <v>62</v>
      </c>
      <c r="C223" s="73">
        <v>67</v>
      </c>
      <c r="D223" s="73">
        <v>119</v>
      </c>
      <c r="E223" s="73">
        <v>142</v>
      </c>
      <c r="F223" s="87">
        <v>145</v>
      </c>
      <c r="G223" s="88">
        <f t="shared" si="102"/>
        <v>473</v>
      </c>
      <c r="H223" s="87">
        <v>135.742061284795</v>
      </c>
      <c r="I223" s="87">
        <v>134.25535638500401</v>
      </c>
      <c r="J223" s="87">
        <v>144.73582906767001</v>
      </c>
      <c r="K223" s="87">
        <v>158.80754555091198</v>
      </c>
      <c r="L223" s="88">
        <v>573.540792288381</v>
      </c>
      <c r="M223" s="169">
        <v>212.593575453835</v>
      </c>
      <c r="N223" s="169">
        <v>173.908014595102</v>
      </c>
      <c r="O223" s="169">
        <v>175.57398753260301</v>
      </c>
      <c r="P223" s="169">
        <v>140.309738711714</v>
      </c>
      <c r="Q223" s="88">
        <v>702.38531629325405</v>
      </c>
      <c r="R223" s="169">
        <v>180.88427792389899</v>
      </c>
      <c r="S223" s="169">
        <v>196.79960694921701</v>
      </c>
      <c r="T223" s="169">
        <v>170.57954060642001</v>
      </c>
      <c r="U223" s="169">
        <v>218.231192225614</v>
      </c>
      <c r="V223" s="88">
        <v>766.49461770515097</v>
      </c>
      <c r="W223" s="169">
        <v>195.014004996224</v>
      </c>
      <c r="X223" s="169">
        <v>195.78702975381799</v>
      </c>
      <c r="Y223" s="169">
        <v>173.843094009998</v>
      </c>
      <c r="Z223" s="169">
        <v>183.86433245045799</v>
      </c>
      <c r="AA223" s="88">
        <v>748.50846121049801</v>
      </c>
      <c r="AB223" s="169">
        <v>116.365847657429</v>
      </c>
      <c r="AC223" s="169">
        <v>157.22316870111899</v>
      </c>
      <c r="AD223" s="169">
        <v>173.165087843484</v>
      </c>
      <c r="AE223" s="169">
        <v>139.66128518326701</v>
      </c>
      <c r="AF223" s="88">
        <v>586.41538938529902</v>
      </c>
      <c r="AG223" s="169">
        <v>157.095636199517</v>
      </c>
      <c r="AH223" s="169">
        <v>195.46738722774799</v>
      </c>
      <c r="AI223" s="169">
        <v>188.63928853943301</v>
      </c>
      <c r="AK223" s="210">
        <v>173.165087843484</v>
      </c>
      <c r="AL223" s="196">
        <f t="shared" si="107"/>
        <v>8.9360972749515266E-2</v>
      </c>
      <c r="AM223" s="196"/>
      <c r="AN223" s="210">
        <v>195.46738722774799</v>
      </c>
      <c r="AO223" s="196">
        <f t="shared" si="108"/>
        <v>-3.4932163289005613E-2</v>
      </c>
      <c r="AP223" s="196"/>
      <c r="AQ223" s="210">
        <v>541.20231196669795</v>
      </c>
      <c r="AR223" s="196">
        <f t="shared" si="109"/>
        <v>0.21140982673984432</v>
      </c>
      <c r="AV223" s="146" t="b">
        <f t="shared" si="103"/>
        <v>0</v>
      </c>
      <c r="AW223" s="146" t="b">
        <f t="shared" si="104"/>
        <v>0</v>
      </c>
      <c r="AX223" s="146" t="b">
        <f t="shared" si="105"/>
        <v>0</v>
      </c>
      <c r="AY223" s="146" t="b">
        <f t="shared" si="106"/>
        <v>0</v>
      </c>
    </row>
    <row r="224" spans="1:52" ht="13">
      <c r="A224" s="26" t="s">
        <v>279</v>
      </c>
      <c r="B224" s="34" t="s">
        <v>64</v>
      </c>
      <c r="C224" s="113">
        <v>-14</v>
      </c>
      <c r="D224" s="113">
        <v>-27</v>
      </c>
      <c r="E224" s="113">
        <v>-28</v>
      </c>
      <c r="F224" s="113">
        <v>-37</v>
      </c>
      <c r="G224" s="86">
        <f t="shared" si="102"/>
        <v>-106</v>
      </c>
      <c r="H224" s="113">
        <v>-29.9814612275885</v>
      </c>
      <c r="I224" s="113">
        <v>-17.344552068418398</v>
      </c>
      <c r="J224" s="113">
        <v>-20.6099455057022</v>
      </c>
      <c r="K224" s="113">
        <v>-22.547886670317499</v>
      </c>
      <c r="L224" s="86">
        <v>-90.483845472026601</v>
      </c>
      <c r="M224" s="166">
        <v>-32.781306301912103</v>
      </c>
      <c r="N224" s="166">
        <v>-30.912156904877602</v>
      </c>
      <c r="O224" s="166">
        <v>-23.983138992173402</v>
      </c>
      <c r="P224" s="166">
        <v>-30.121919444960898</v>
      </c>
      <c r="Q224" s="86">
        <v>-117.798521643924</v>
      </c>
      <c r="R224" s="166">
        <v>-33.7146400185297</v>
      </c>
      <c r="S224" s="166">
        <v>-29.961410550805301</v>
      </c>
      <c r="T224" s="166">
        <v>-24.297451375161501</v>
      </c>
      <c r="U224" s="166">
        <v>-39.651211861962999</v>
      </c>
      <c r="V224" s="86">
        <v>-127.62471380645999</v>
      </c>
      <c r="W224" s="166">
        <v>-32.911674579660399</v>
      </c>
      <c r="X224" s="166">
        <v>-25.112914040945</v>
      </c>
      <c r="Y224" s="166">
        <v>-20.985182304665098</v>
      </c>
      <c r="Z224" s="166">
        <v>-25.189270412665401</v>
      </c>
      <c r="AA224" s="86">
        <v>-104.19904133793599</v>
      </c>
      <c r="AB224" s="166">
        <v>-19.4932945617347</v>
      </c>
      <c r="AC224" s="166">
        <v>-26.2564385752144</v>
      </c>
      <c r="AD224" s="166">
        <v>-26.286961834729301</v>
      </c>
      <c r="AE224" s="166">
        <v>-11.197690420512799</v>
      </c>
      <c r="AF224" s="86">
        <v>-83.234385392191101</v>
      </c>
      <c r="AG224" s="166">
        <v>-22.985182342135701</v>
      </c>
      <c r="AH224" s="166">
        <v>-27.6940864604586</v>
      </c>
      <c r="AI224" s="166">
        <v>-30.826212893729299</v>
      </c>
      <c r="AK224" s="207">
        <v>-26.286961834729301</v>
      </c>
      <c r="AL224" s="196">
        <f t="shared" si="107"/>
        <v>0.17268070336690333</v>
      </c>
      <c r="AM224" s="199"/>
      <c r="AN224" s="207">
        <v>-27.6940864604586</v>
      </c>
      <c r="AO224" s="196">
        <f t="shared" si="108"/>
        <v>0.11309730103366022</v>
      </c>
      <c r="AP224" s="199"/>
      <c r="AQ224" s="207">
        <v>-81.505481696323599</v>
      </c>
      <c r="AR224" s="196">
        <f t="shared" si="109"/>
        <v>0.13144393601577509</v>
      </c>
      <c r="AV224" s="146" t="b">
        <f t="shared" si="103"/>
        <v>0</v>
      </c>
      <c r="AW224" s="146" t="b">
        <f t="shared" si="104"/>
        <v>0</v>
      </c>
      <c r="AX224" s="146" t="b">
        <f t="shared" si="105"/>
        <v>0</v>
      </c>
      <c r="AY224" s="146" t="b">
        <f t="shared" si="106"/>
        <v>0</v>
      </c>
    </row>
    <row r="225" spans="1:52" ht="13">
      <c r="A225" s="26" t="s">
        <v>280</v>
      </c>
      <c r="B225" s="41" t="s">
        <v>66</v>
      </c>
      <c r="C225" s="74">
        <v>53</v>
      </c>
      <c r="D225" s="74">
        <v>92</v>
      </c>
      <c r="E225" s="74">
        <v>114</v>
      </c>
      <c r="F225" s="88">
        <v>108</v>
      </c>
      <c r="G225" s="88">
        <f t="shared" si="102"/>
        <v>367</v>
      </c>
      <c r="H225" s="88">
        <v>105.760600057207</v>
      </c>
      <c r="I225" s="88">
        <v>116.910804316586</v>
      </c>
      <c r="J225" s="88">
        <v>124.125883561968</v>
      </c>
      <c r="K225" s="88">
        <v>136.259658880595</v>
      </c>
      <c r="L225" s="88">
        <v>483.05694681635504</v>
      </c>
      <c r="M225" s="170">
        <v>179.812269151923</v>
      </c>
      <c r="N225" s="170">
        <v>142.99585769022499</v>
      </c>
      <c r="O225" s="170">
        <v>151.59084854042899</v>
      </c>
      <c r="P225" s="170">
        <v>110.187819266753</v>
      </c>
      <c r="Q225" s="88">
        <v>584.58679464933005</v>
      </c>
      <c r="R225" s="170">
        <v>147.169637905369</v>
      </c>
      <c r="S225" s="170">
        <v>166.83819639841201</v>
      </c>
      <c r="T225" s="170">
        <v>146.28208923125899</v>
      </c>
      <c r="U225" s="170">
        <v>178.579980363651</v>
      </c>
      <c r="V225" s="88">
        <v>638.86990389869197</v>
      </c>
      <c r="W225" s="170">
        <v>162.102330416564</v>
      </c>
      <c r="X225" s="170">
        <v>170.674115712873</v>
      </c>
      <c r="Y225" s="170">
        <v>152.85791170533301</v>
      </c>
      <c r="Z225" s="170">
        <v>158.675062037793</v>
      </c>
      <c r="AA225" s="88">
        <v>644.30941987256301</v>
      </c>
      <c r="AB225" s="170">
        <v>96.872553095694599</v>
      </c>
      <c r="AC225" s="170">
        <v>130.96673012590401</v>
      </c>
      <c r="AD225" s="170">
        <v>146.87812600875418</v>
      </c>
      <c r="AE225" s="170">
        <v>128.46359476275501</v>
      </c>
      <c r="AF225" s="88">
        <v>503.18100399310799</v>
      </c>
      <c r="AG225" s="170">
        <v>134.110453857382</v>
      </c>
      <c r="AH225" s="170">
        <v>167.77330076728899</v>
      </c>
      <c r="AI225" s="170">
        <v>157.81307564570301</v>
      </c>
      <c r="AK225" s="210">
        <v>146.87812600875418</v>
      </c>
      <c r="AL225" s="196">
        <f t="shared" si="107"/>
        <v>7.4449136396913751E-2</v>
      </c>
      <c r="AM225" s="196"/>
      <c r="AN225" s="210">
        <v>167.77330076728899</v>
      </c>
      <c r="AO225" s="196">
        <f t="shared" si="108"/>
        <v>-5.9367164358299029E-2</v>
      </c>
      <c r="AP225" s="196"/>
      <c r="AQ225" s="210">
        <v>459.69683027037399</v>
      </c>
      <c r="AR225" s="196">
        <f t="shared" si="109"/>
        <v>0.22678268729110784</v>
      </c>
      <c r="AV225" s="146" t="b">
        <f t="shared" si="103"/>
        <v>0</v>
      </c>
      <c r="AW225" s="146" t="b">
        <f t="shared" si="104"/>
        <v>0</v>
      </c>
      <c r="AX225" s="146" t="b">
        <f t="shared" si="105"/>
        <v>0</v>
      </c>
      <c r="AY225" s="146" t="b">
        <f t="shared" si="106"/>
        <v>0</v>
      </c>
    </row>
    <row r="226" spans="1:52" ht="13">
      <c r="A226" s="26"/>
      <c r="M226" s="156"/>
      <c r="N226" s="156"/>
      <c r="AL226" s="196" t="str">
        <f t="shared" si="107"/>
        <v>ns</v>
      </c>
      <c r="AM226" s="205"/>
      <c r="AO226" s="196" t="str">
        <f t="shared" si="108"/>
        <v>ns</v>
      </c>
      <c r="AP226" s="205"/>
      <c r="AR226" s="196" t="str">
        <f t="shared" si="109"/>
        <v>ns</v>
      </c>
    </row>
    <row r="227" spans="1:52" ht="16" thickBot="1">
      <c r="A227" s="26"/>
      <c r="B227" s="114" t="s">
        <v>281</v>
      </c>
      <c r="C227" s="115"/>
      <c r="D227" s="115"/>
      <c r="E227" s="115"/>
      <c r="F227" s="115"/>
      <c r="G227" s="115"/>
      <c r="H227" s="115"/>
      <c r="I227" s="115"/>
      <c r="J227" s="115"/>
      <c r="K227" s="115"/>
      <c r="L227" s="115"/>
      <c r="M227" s="171"/>
      <c r="N227" s="171"/>
      <c r="O227" s="171"/>
      <c r="P227" s="171"/>
      <c r="Q227" s="115"/>
      <c r="R227" s="171"/>
      <c r="S227" s="171"/>
      <c r="T227" s="171"/>
      <c r="U227" s="171"/>
      <c r="V227" s="115"/>
      <c r="W227" s="171"/>
      <c r="X227" s="171"/>
      <c r="Y227" s="171"/>
      <c r="Z227" s="171"/>
      <c r="AA227" s="171"/>
      <c r="AB227" s="171"/>
      <c r="AC227" s="171"/>
      <c r="AD227" s="171"/>
      <c r="AE227" s="171"/>
      <c r="AF227" s="171"/>
      <c r="AG227" s="171"/>
      <c r="AH227" s="171"/>
      <c r="AI227" s="171"/>
      <c r="AK227" s="209"/>
      <c r="AL227" s="196" t="str">
        <f t="shared" si="107"/>
        <v>ns</v>
      </c>
      <c r="AM227" s="209"/>
      <c r="AN227" s="209"/>
      <c r="AO227" s="196" t="str">
        <f t="shared" si="108"/>
        <v>ns</v>
      </c>
      <c r="AP227" s="209"/>
      <c r="AQ227" s="209"/>
      <c r="AR227" s="209"/>
    </row>
    <row r="228" spans="1:52" ht="13">
      <c r="A228" s="26"/>
      <c r="M228" s="156"/>
      <c r="N228" s="156"/>
      <c r="AL228" s="205"/>
      <c r="AM228" s="205"/>
      <c r="AO228" s="205"/>
      <c r="AP228" s="205"/>
      <c r="AR228" s="205"/>
    </row>
    <row r="229" spans="1:52" ht="26">
      <c r="A229" s="26"/>
      <c r="B229" s="116" t="s">
        <v>36</v>
      </c>
      <c r="C229" s="117" t="str">
        <f t="shared" ref="C229:AI229" si="110">C$14</f>
        <v>Q1-15
Underlying</v>
      </c>
      <c r="D229" s="117" t="str">
        <f t="shared" si="110"/>
        <v>Q2-15
Underlying</v>
      </c>
      <c r="E229" s="117" t="str">
        <f t="shared" si="110"/>
        <v>Q3-15
Underlying</v>
      </c>
      <c r="F229" s="117" t="str">
        <f t="shared" si="110"/>
        <v>Q4-15
Underlying</v>
      </c>
      <c r="G229" s="117" t="str">
        <f t="shared" si="110"/>
        <v>FY-2015
Underlying</v>
      </c>
      <c r="H229" s="117" t="str">
        <f t="shared" si="110"/>
        <v>Q1-16
Underlying</v>
      </c>
      <c r="I229" s="117" t="str">
        <f t="shared" si="110"/>
        <v>Q2-16
Underlying</v>
      </c>
      <c r="J229" s="117" t="str">
        <f t="shared" si="110"/>
        <v>Q3-16
Underlying</v>
      </c>
      <c r="K229" s="117" t="str">
        <f t="shared" si="110"/>
        <v>Q4-16
Underlying</v>
      </c>
      <c r="L229" s="117" t="str">
        <f t="shared" si="110"/>
        <v>FY-2016
Underlying</v>
      </c>
      <c r="M229" s="168" t="str">
        <f t="shared" si="110"/>
        <v>Q1-17
Underlying</v>
      </c>
      <c r="N229" s="168" t="str">
        <f t="shared" si="110"/>
        <v>Q2-17
Underlying</v>
      </c>
      <c r="O229" s="168" t="str">
        <f t="shared" si="110"/>
        <v>Q3-17
Underlying</v>
      </c>
      <c r="P229" s="168" t="str">
        <f t="shared" si="110"/>
        <v>Q4-17
Underlying</v>
      </c>
      <c r="Q229" s="117" t="str">
        <f t="shared" si="110"/>
        <v>FY-2017
Underlying</v>
      </c>
      <c r="R229" s="168" t="str">
        <f t="shared" si="110"/>
        <v>Q1-18
Underlying</v>
      </c>
      <c r="S229" s="168" t="str">
        <f t="shared" si="110"/>
        <v>Q2-18
Underlying</v>
      </c>
      <c r="T229" s="168" t="str">
        <f t="shared" si="110"/>
        <v>Q3-18
Underlying</v>
      </c>
      <c r="U229" s="168" t="str">
        <f t="shared" si="110"/>
        <v>Q4-18
Underlying</v>
      </c>
      <c r="V229" s="117" t="str">
        <f t="shared" si="110"/>
        <v>FY-2018
Underlying</v>
      </c>
      <c r="W229" s="168" t="str">
        <f t="shared" si="110"/>
        <v>Q1-19
Underlying</v>
      </c>
      <c r="X229" s="168" t="str">
        <f t="shared" si="110"/>
        <v>Q2-19
Underlying</v>
      </c>
      <c r="Y229" s="168" t="str">
        <f t="shared" si="110"/>
        <v>Q3-19
Underlying</v>
      </c>
      <c r="Z229" s="168" t="str">
        <f t="shared" si="110"/>
        <v>Q4-19
Underlying</v>
      </c>
      <c r="AA229" s="168" t="str">
        <f t="shared" si="110"/>
        <v>FY-2019
Underlying</v>
      </c>
      <c r="AB229" s="168" t="str">
        <f t="shared" si="110"/>
        <v>Q1-20
Underlying</v>
      </c>
      <c r="AC229" s="168" t="str">
        <f t="shared" si="110"/>
        <v>Q2-20
Underlying</v>
      </c>
      <c r="AD229" s="168" t="str">
        <f t="shared" si="110"/>
        <v>Q3-20
Underlying</v>
      </c>
      <c r="AE229" s="168" t="str">
        <f t="shared" si="110"/>
        <v>Q4-20
Underlying</v>
      </c>
      <c r="AF229" s="168" t="str">
        <f t="shared" si="110"/>
        <v>FY-2020
Underlying</v>
      </c>
      <c r="AG229" s="168" t="str">
        <f t="shared" si="110"/>
        <v>Q1-21
Underlying</v>
      </c>
      <c r="AH229" s="168" t="str">
        <f t="shared" si="110"/>
        <v>Q2-21
Underlying</v>
      </c>
      <c r="AI229" s="168" t="str">
        <f t="shared" si="110"/>
        <v>Q3-21
Underlying</v>
      </c>
      <c r="AK229" s="162" t="str">
        <f t="shared" ref="AK229" si="111">AK$14</f>
        <v>Q3-20
Underlying</v>
      </c>
      <c r="AL229" s="163" t="str">
        <f>AL$14</f>
        <v>Q3/Q3</v>
      </c>
      <c r="AM229" s="163"/>
      <c r="AN229" s="162" t="str">
        <f>AN$14</f>
        <v>Q2-21
Underlying</v>
      </c>
      <c r="AO229" s="163" t="str">
        <f>AO$14</f>
        <v>Q3/Q2</v>
      </c>
      <c r="AP229" s="163"/>
      <c r="AQ229" s="162" t="str">
        <f>AQ$14</f>
        <v>9M-21
Underlying</v>
      </c>
      <c r="AR229" s="163" t="str">
        <f>AR$14</f>
        <v>9M/9M</v>
      </c>
    </row>
    <row r="230" spans="1:52" ht="13">
      <c r="A230" s="26"/>
      <c r="B230" s="31"/>
      <c r="M230" s="156"/>
      <c r="N230" s="156"/>
      <c r="AL230" s="205"/>
      <c r="AM230" s="205"/>
      <c r="AO230" s="205"/>
      <c r="AP230" s="205"/>
      <c r="AR230" s="205"/>
    </row>
    <row r="231" spans="1:52" ht="13">
      <c r="A231" s="26" t="s">
        <v>282</v>
      </c>
      <c r="B231" s="33" t="s">
        <v>38</v>
      </c>
      <c r="C231" s="73">
        <v>127</v>
      </c>
      <c r="D231" s="73">
        <v>131</v>
      </c>
      <c r="E231" s="73">
        <v>130</v>
      </c>
      <c r="F231" s="87">
        <v>142</v>
      </c>
      <c r="G231" s="88">
        <f t="shared" ref="G231:G244" si="112">SUM(C231:F231)</f>
        <v>530</v>
      </c>
      <c r="H231" s="87">
        <v>129.72300229344799</v>
      </c>
      <c r="I231" s="87">
        <v>137.608903647647</v>
      </c>
      <c r="J231" s="87">
        <v>130.55772973952801</v>
      </c>
      <c r="K231" s="87">
        <v>141.73776357551401</v>
      </c>
      <c r="L231" s="88">
        <v>539.62739925613698</v>
      </c>
      <c r="M231" s="169">
        <v>126.09787516814001</v>
      </c>
      <c r="N231" s="169">
        <v>141.00748182751801</v>
      </c>
      <c r="O231" s="169">
        <v>135.104776616484</v>
      </c>
      <c r="P231" s="169">
        <v>131.872806517659</v>
      </c>
      <c r="Q231" s="88">
        <v>534.08294012980002</v>
      </c>
      <c r="R231" s="169">
        <v>136.59270110732399</v>
      </c>
      <c r="S231" s="169">
        <v>144.37098604314701</v>
      </c>
      <c r="T231" s="169">
        <v>141.160995942639</v>
      </c>
      <c r="U231" s="169">
        <v>142.21377907357399</v>
      </c>
      <c r="V231" s="88">
        <v>564.33846216668303</v>
      </c>
      <c r="W231" s="169">
        <v>139.69837539501501</v>
      </c>
      <c r="X231" s="169">
        <v>136.31583896292599</v>
      </c>
      <c r="Y231" s="169">
        <v>146.83008211422401</v>
      </c>
      <c r="Z231" s="169">
        <v>149.48110389774999</v>
      </c>
      <c r="AA231" s="88">
        <v>572.32540036991395</v>
      </c>
      <c r="AB231" s="169">
        <v>128.59148422922601</v>
      </c>
      <c r="AC231" s="169">
        <v>122.078455407923</v>
      </c>
      <c r="AD231" s="169">
        <v>131.49025908717499</v>
      </c>
      <c r="AE231" s="169">
        <v>151.74238793697401</v>
      </c>
      <c r="AF231" s="88">
        <v>533.90258666129898</v>
      </c>
      <c r="AG231" s="169">
        <v>141.42682893101701</v>
      </c>
      <c r="AH231" s="169">
        <v>145.82056426812801</v>
      </c>
      <c r="AI231" s="169">
        <v>151.13365403181601</v>
      </c>
      <c r="AK231" s="210">
        <v>131.49025908717499</v>
      </c>
      <c r="AL231" s="196">
        <f>IF(ISERROR($AI231/AK231),"ns",IF($AI231/AK231&gt;200%,"x"&amp;(ROUND($AI231/AK231,1)),IF($AI231/AK231&lt;0,"ns",$AI231/AK231-1)))</f>
        <v>0.14939049539493188</v>
      </c>
      <c r="AM231" s="196"/>
      <c r="AN231" s="210">
        <v>145.82056426812801</v>
      </c>
      <c r="AO231" s="196">
        <f>IF(ISERROR($AI231/AN231),"ns",IF($AI231/AN231&gt;200%,"x"&amp;(ROUND($AI231/AN231,1)),IF($AI231/AN231&lt;0,"ns",$AI231/AN231-1)))</f>
        <v>3.6435805816239508E-2</v>
      </c>
      <c r="AP231" s="196"/>
      <c r="AQ231" s="210">
        <v>438.381047230962</v>
      </c>
      <c r="AR231" s="196">
        <f>IF(ISERROR($AQ231/(AB231+AC231+AD231)),"ns",IF($AQ231/(AB231+AC231+AD231)&gt;200%,"x"&amp;(ROUND($AQ231/(AB231+AC231+AD231),1)),IF($AQ231/(AB231+AC231+AD231)&lt;0,"ns",$AQ231/(AB231+AC231+AD231)-1)))</f>
        <v>0.14711330142256274</v>
      </c>
      <c r="AV231" s="146" t="b">
        <f t="shared" ref="AV231:AV244" si="113">AK231=AC231</f>
        <v>0</v>
      </c>
      <c r="AW231" s="146" t="b">
        <f t="shared" ref="AW231:AW244" si="114">AN231=AG231</f>
        <v>0</v>
      </c>
      <c r="AX231" s="146" t="b">
        <f t="shared" ref="AX231:AX244" si="115">ROUND(AQ231,2)=ROUND((AG231+AH231),2)</f>
        <v>0</v>
      </c>
      <c r="AY231" s="146" t="b">
        <f t="shared" ref="AY231:AY244" si="116">ROUND(AQ231,2)=ROUND((AG:AG+AH:AH),2)</f>
        <v>0</v>
      </c>
    </row>
    <row r="232" spans="1:52" ht="13">
      <c r="A232" s="26" t="s">
        <v>283</v>
      </c>
      <c r="B232" s="34" t="s">
        <v>40</v>
      </c>
      <c r="C232" s="113">
        <v>-83</v>
      </c>
      <c r="D232" s="113">
        <v>-67</v>
      </c>
      <c r="E232" s="113">
        <v>-70</v>
      </c>
      <c r="F232" s="85">
        <v>-60</v>
      </c>
      <c r="G232" s="86">
        <f t="shared" si="112"/>
        <v>-280</v>
      </c>
      <c r="H232" s="107">
        <v>-79.385509563353693</v>
      </c>
      <c r="I232" s="107">
        <v>-70.129659014786199</v>
      </c>
      <c r="J232" s="107">
        <v>-67.370703985564006</v>
      </c>
      <c r="K232" s="107">
        <v>-66.964089736666693</v>
      </c>
      <c r="L232" s="108">
        <v>-283.84996230037098</v>
      </c>
      <c r="M232" s="107">
        <v>-81.243469297275297</v>
      </c>
      <c r="N232" s="107">
        <v>-67.519125222798493</v>
      </c>
      <c r="O232" s="107">
        <v>-67.292957891302606</v>
      </c>
      <c r="P232" s="107">
        <v>-66.408567801342897</v>
      </c>
      <c r="Q232" s="108">
        <v>-282.46412021271902</v>
      </c>
      <c r="R232" s="107">
        <v>-83.638869047437794</v>
      </c>
      <c r="S232" s="107">
        <v>-67.147024488721698</v>
      </c>
      <c r="T232" s="107">
        <v>-69.985553210768401</v>
      </c>
      <c r="U232" s="107">
        <v>-71.813309257517702</v>
      </c>
      <c r="V232" s="108">
        <v>-292.58475600444598</v>
      </c>
      <c r="W232" s="107">
        <v>-82.489925357921507</v>
      </c>
      <c r="X232" s="107">
        <v>-70.374953112978702</v>
      </c>
      <c r="Y232" s="107">
        <v>-71.038974527768005</v>
      </c>
      <c r="Z232" s="107">
        <v>-69.954726115875403</v>
      </c>
      <c r="AA232" s="108">
        <v>-293.858579114544</v>
      </c>
      <c r="AB232" s="107">
        <v>-83.562163473340803</v>
      </c>
      <c r="AC232" s="107">
        <v>-70.667289208119598</v>
      </c>
      <c r="AD232" s="107">
        <v>-70.395090461761896</v>
      </c>
      <c r="AE232" s="107">
        <v>-77.495583695878594</v>
      </c>
      <c r="AF232" s="108">
        <v>-302.12012683910098</v>
      </c>
      <c r="AG232" s="107">
        <v>-89.442403390940996</v>
      </c>
      <c r="AH232" s="107">
        <v>-76.575369051183301</v>
      </c>
      <c r="AI232" s="107">
        <v>-79.578723224834306</v>
      </c>
      <c r="AK232" s="207">
        <v>-70.395090461761896</v>
      </c>
      <c r="AL232" s="196">
        <f t="shared" ref="AL232:AL246" si="117">IF(ISERROR($AI232/AK232),"ns",IF($AI232/AK232&gt;200%,"x"&amp;(ROUND($AI232/AK232,1)),IF($AI232/AK232&lt;0,"ns",$AI232/AK232-1)))</f>
        <v>0.13045842689925791</v>
      </c>
      <c r="AM232" s="199"/>
      <c r="AN232" s="207">
        <v>-76.575369051183301</v>
      </c>
      <c r="AO232" s="196">
        <f t="shared" ref="AO232:AO246" si="118">IF(ISERROR($AI232/AN232),"ns",IF($AI232/AN232&gt;200%,"x"&amp;(ROUND($AI232/AN232,1)),IF($AI232/AN232&lt;0,"ns",$AI232/AN232-1)))</f>
        <v>3.922089061880385E-2</v>
      </c>
      <c r="AP232" s="199"/>
      <c r="AQ232" s="207">
        <v>-245.59649566695899</v>
      </c>
      <c r="AR232" s="196">
        <f t="shared" ref="AR232:AR245" si="119">IF(ISERROR($AQ232/(AB232+AC232+AD232)),"ns",IF($AQ232/(AB232+AC232+AD232)&gt;200%,"x"&amp;(ROUND($AQ232/(AB232+AC232+AD232),1)),IF($AQ232/(AB232+AC232+AD232)&lt;0,"ns",$AQ232/(AB232+AC232+AD232)-1)))</f>
        <v>9.3364474915658802E-2</v>
      </c>
      <c r="AV232" s="146" t="b">
        <f t="shared" si="113"/>
        <v>0</v>
      </c>
      <c r="AW232" s="146" t="b">
        <f t="shared" si="114"/>
        <v>0</v>
      </c>
      <c r="AX232" s="146" t="b">
        <f t="shared" si="115"/>
        <v>0</v>
      </c>
      <c r="AY232" s="146" t="b">
        <f t="shared" si="116"/>
        <v>0</v>
      </c>
    </row>
    <row r="233" spans="1:52" ht="13">
      <c r="A233" s="109" t="s">
        <v>284</v>
      </c>
      <c r="B233" s="36" t="s">
        <v>42</v>
      </c>
      <c r="C233" s="110"/>
      <c r="D233" s="110"/>
      <c r="E233" s="110"/>
      <c r="F233" s="111"/>
      <c r="G233" s="112"/>
      <c r="H233" s="111">
        <v>-3.76</v>
      </c>
      <c r="I233" s="111">
        <v>-1.0200000000000005</v>
      </c>
      <c r="J233" s="111">
        <v>0</v>
      </c>
      <c r="K233" s="111">
        <v>0</v>
      </c>
      <c r="L233" s="112">
        <v>-4.78</v>
      </c>
      <c r="M233" s="111">
        <v>-5.42</v>
      </c>
      <c r="N233" s="111">
        <v>-0.25</v>
      </c>
      <c r="O233" s="111">
        <v>0</v>
      </c>
      <c r="P233" s="111">
        <v>0</v>
      </c>
      <c r="Q233" s="112">
        <v>-5.67</v>
      </c>
      <c r="R233" s="111">
        <v>-7.03331965175727</v>
      </c>
      <c r="S233" s="111">
        <v>-0.41201639340693302</v>
      </c>
      <c r="T233" s="111">
        <v>0</v>
      </c>
      <c r="U233" s="111">
        <v>0</v>
      </c>
      <c r="V233" s="112">
        <v>-7.4453360451642032</v>
      </c>
      <c r="W233" s="111">
        <v>-8.1</v>
      </c>
      <c r="X233" s="111">
        <v>0.41627970550000004</v>
      </c>
      <c r="Y233" s="111">
        <v>0</v>
      </c>
      <c r="Z233" s="111">
        <v>-7.0550000152991288E-7</v>
      </c>
      <c r="AA233" s="112">
        <v>-7.6837210000000011</v>
      </c>
      <c r="AB233" s="111">
        <v>-8.4258109999999995</v>
      </c>
      <c r="AC233" s="111">
        <v>-1.9214311944816007</v>
      </c>
      <c r="AD233" s="111">
        <v>0</v>
      </c>
      <c r="AE233" s="111">
        <v>0</v>
      </c>
      <c r="AF233" s="112">
        <v>-10.3472421944816</v>
      </c>
      <c r="AG233" s="111">
        <v>-13.329964</v>
      </c>
      <c r="AH233" s="111">
        <v>4.7358000000000899E-2</v>
      </c>
      <c r="AI233" s="111">
        <v>0</v>
      </c>
      <c r="AJ233" s="67"/>
      <c r="AK233" s="200">
        <v>0</v>
      </c>
      <c r="AL233" s="196" t="str">
        <f t="shared" si="117"/>
        <v>ns</v>
      </c>
      <c r="AM233" s="201"/>
      <c r="AN233" s="200">
        <v>4.7358000000000899E-2</v>
      </c>
      <c r="AO233" s="196">
        <f t="shared" si="118"/>
        <v>-1</v>
      </c>
      <c r="AP233" s="201"/>
      <c r="AQ233" s="200">
        <v>-13.282605999999999</v>
      </c>
      <c r="AR233" s="196">
        <f t="shared" si="119"/>
        <v>0.28368561886798105</v>
      </c>
      <c r="AS233" s="202"/>
      <c r="AT233" s="202"/>
      <c r="AU233" s="202"/>
      <c r="AV233" s="202" t="b">
        <f t="shared" si="113"/>
        <v>0</v>
      </c>
      <c r="AW233" s="202" t="b">
        <f t="shared" si="114"/>
        <v>0</v>
      </c>
      <c r="AX233" s="202" t="b">
        <f t="shared" si="115"/>
        <v>1</v>
      </c>
      <c r="AY233" s="202" t="b">
        <f t="shared" si="116"/>
        <v>1</v>
      </c>
      <c r="AZ233" s="202"/>
    </row>
    <row r="234" spans="1:52" ht="13">
      <c r="A234" s="26" t="s">
        <v>285</v>
      </c>
      <c r="B234" s="33" t="s">
        <v>44</v>
      </c>
      <c r="C234" s="73">
        <v>44</v>
      </c>
      <c r="D234" s="73">
        <v>64</v>
      </c>
      <c r="E234" s="73">
        <v>60</v>
      </c>
      <c r="F234" s="87">
        <v>82</v>
      </c>
      <c r="G234" s="88">
        <f t="shared" si="112"/>
        <v>250</v>
      </c>
      <c r="H234" s="87">
        <v>50.337492730093999</v>
      </c>
      <c r="I234" s="87">
        <v>67.479244632860798</v>
      </c>
      <c r="J234" s="87">
        <v>63.187025753963901</v>
      </c>
      <c r="K234" s="87">
        <v>74.773673838847699</v>
      </c>
      <c r="L234" s="88">
        <v>255.77743695576601</v>
      </c>
      <c r="M234" s="169">
        <v>44.854405870864198</v>
      </c>
      <c r="N234" s="169">
        <v>73.488356604719101</v>
      </c>
      <c r="O234" s="169">
        <v>67.811818725181396</v>
      </c>
      <c r="P234" s="169">
        <v>65.464238716315705</v>
      </c>
      <c r="Q234" s="88">
        <v>251.61881991708</v>
      </c>
      <c r="R234" s="169">
        <v>52.953832059885897</v>
      </c>
      <c r="S234" s="169">
        <v>77.223961554425102</v>
      </c>
      <c r="T234" s="169">
        <v>71.175442731870007</v>
      </c>
      <c r="U234" s="169">
        <v>70.400469816056699</v>
      </c>
      <c r="V234" s="88">
        <v>271.75370616223802</v>
      </c>
      <c r="W234" s="169">
        <v>57.2084500370933</v>
      </c>
      <c r="X234" s="169">
        <v>65.940885849946895</v>
      </c>
      <c r="Y234" s="169">
        <v>75.791107586456306</v>
      </c>
      <c r="Z234" s="169">
        <v>79.526377781874103</v>
      </c>
      <c r="AA234" s="88">
        <v>278.46682125537097</v>
      </c>
      <c r="AB234" s="169">
        <v>45.0293207558855</v>
      </c>
      <c r="AC234" s="169">
        <v>51.411166199803901</v>
      </c>
      <c r="AD234" s="169">
        <v>61.095168625413102</v>
      </c>
      <c r="AE234" s="169">
        <v>74.246804241096001</v>
      </c>
      <c r="AF234" s="88">
        <v>231.782459822199</v>
      </c>
      <c r="AG234" s="169">
        <v>51.984425540076202</v>
      </c>
      <c r="AH234" s="169">
        <v>69.245195216945007</v>
      </c>
      <c r="AI234" s="169">
        <v>71.5549308069821</v>
      </c>
      <c r="AK234" s="210">
        <v>61.095168625413102</v>
      </c>
      <c r="AL234" s="196">
        <f t="shared" si="117"/>
        <v>0.17120440808830439</v>
      </c>
      <c r="AM234" s="196"/>
      <c r="AN234" s="210">
        <v>69.245195216945007</v>
      </c>
      <c r="AO234" s="196">
        <f t="shared" si="118"/>
        <v>3.3355896864767365E-2</v>
      </c>
      <c r="AP234" s="196"/>
      <c r="AQ234" s="210">
        <v>192.78455156400301</v>
      </c>
      <c r="AR234" s="196">
        <f t="shared" si="119"/>
        <v>0.22375186019239734</v>
      </c>
      <c r="AV234" s="146" t="b">
        <f t="shared" si="113"/>
        <v>0</v>
      </c>
      <c r="AW234" s="146" t="b">
        <f t="shared" si="114"/>
        <v>0</v>
      </c>
      <c r="AX234" s="146" t="b">
        <f t="shared" si="115"/>
        <v>0</v>
      </c>
      <c r="AY234" s="146" t="b">
        <f t="shared" si="116"/>
        <v>0</v>
      </c>
    </row>
    <row r="235" spans="1:52" ht="13">
      <c r="A235" s="26" t="s">
        <v>286</v>
      </c>
      <c r="B235" s="34" t="s">
        <v>46</v>
      </c>
      <c r="C235" s="113">
        <v>-17</v>
      </c>
      <c r="D235" s="113">
        <v>-15</v>
      </c>
      <c r="E235" s="113">
        <v>-16</v>
      </c>
      <c r="F235" s="85">
        <v>-28</v>
      </c>
      <c r="G235" s="86">
        <f t="shared" si="112"/>
        <v>-76</v>
      </c>
      <c r="H235" s="85">
        <v>-13.757503184169501</v>
      </c>
      <c r="I235" s="85">
        <v>-15.260692793969399</v>
      </c>
      <c r="J235" s="85">
        <v>-17.393082806000599</v>
      </c>
      <c r="K235" s="85">
        <v>-16.647059429684099</v>
      </c>
      <c r="L235" s="86">
        <v>-63.058338213823603</v>
      </c>
      <c r="M235" s="166">
        <v>-10.1977994668718</v>
      </c>
      <c r="N235" s="166">
        <v>-10.475417777220301</v>
      </c>
      <c r="O235" s="166">
        <v>-13.495752756376501</v>
      </c>
      <c r="P235" s="166">
        <v>-14.5206647208513</v>
      </c>
      <c r="Q235" s="86">
        <v>-48.689634721319898</v>
      </c>
      <c r="R235" s="166">
        <v>-9.4198627631293395</v>
      </c>
      <c r="S235" s="166">
        <v>-11.9956584693014</v>
      </c>
      <c r="T235" s="166">
        <v>-15.117504607683401</v>
      </c>
      <c r="U235" s="166">
        <v>-16.686272144919101</v>
      </c>
      <c r="V235" s="86">
        <v>-53.2192979850333</v>
      </c>
      <c r="W235" s="166">
        <v>-11.042681063239099</v>
      </c>
      <c r="X235" s="166">
        <v>-13.8720995293207</v>
      </c>
      <c r="Y235" s="166">
        <v>-9.8693035427024594</v>
      </c>
      <c r="Z235" s="166">
        <v>-11.907722730006199</v>
      </c>
      <c r="AA235" s="86">
        <v>-46.691806865268397</v>
      </c>
      <c r="AB235" s="166">
        <v>-25.8610237098722</v>
      </c>
      <c r="AC235" s="166">
        <v>-30.412188643476401</v>
      </c>
      <c r="AD235" s="166">
        <v>-14.077893358786801</v>
      </c>
      <c r="AE235" s="166">
        <v>-25.4428908677063</v>
      </c>
      <c r="AF235" s="86">
        <v>-95.793996579841703</v>
      </c>
      <c r="AG235" s="166">
        <v>-13.2536857898598</v>
      </c>
      <c r="AH235" s="166">
        <v>-15.614392215513901</v>
      </c>
      <c r="AI235" s="166">
        <v>-15.7320659698516</v>
      </c>
      <c r="AK235" s="207">
        <v>-14.077893358786801</v>
      </c>
      <c r="AL235" s="196">
        <f t="shared" si="117"/>
        <v>0.11750143071174346</v>
      </c>
      <c r="AM235" s="199"/>
      <c r="AN235" s="207">
        <v>-15.614392215513901</v>
      </c>
      <c r="AO235" s="196">
        <f t="shared" si="118"/>
        <v>7.5362366151392468E-3</v>
      </c>
      <c r="AP235" s="199"/>
      <c r="AQ235" s="207">
        <v>-44.6001439752254</v>
      </c>
      <c r="AR235" s="196">
        <f t="shared" si="119"/>
        <v>-0.36603492548188932</v>
      </c>
      <c r="AV235" s="146" t="b">
        <f t="shared" si="113"/>
        <v>0</v>
      </c>
      <c r="AW235" s="146" t="b">
        <f t="shared" si="114"/>
        <v>0</v>
      </c>
      <c r="AX235" s="146" t="b">
        <f t="shared" si="115"/>
        <v>0</v>
      </c>
      <c r="AY235" s="146" t="b">
        <f t="shared" si="116"/>
        <v>0</v>
      </c>
    </row>
    <row r="236" spans="1:52" ht="13">
      <c r="A236" s="26" t="s">
        <v>287</v>
      </c>
      <c r="B236" s="34" t="s">
        <v>50</v>
      </c>
      <c r="C236" s="113">
        <v>0</v>
      </c>
      <c r="D236" s="113">
        <v>0</v>
      </c>
      <c r="E236" s="113">
        <v>0</v>
      </c>
      <c r="F236" s="85">
        <v>0</v>
      </c>
      <c r="G236" s="86">
        <f t="shared" si="112"/>
        <v>0</v>
      </c>
      <c r="H236" s="85">
        <v>0</v>
      </c>
      <c r="I236" s="85">
        <v>0</v>
      </c>
      <c r="J236" s="85">
        <v>0</v>
      </c>
      <c r="K236" s="85">
        <v>0</v>
      </c>
      <c r="L236" s="86">
        <v>0</v>
      </c>
      <c r="M236" s="166">
        <v>0</v>
      </c>
      <c r="N236" s="166">
        <v>0</v>
      </c>
      <c r="O236" s="166">
        <v>0</v>
      </c>
      <c r="P236" s="166">
        <v>0</v>
      </c>
      <c r="Q236" s="86">
        <v>0</v>
      </c>
      <c r="R236" s="166">
        <v>0</v>
      </c>
      <c r="S236" s="166">
        <v>0</v>
      </c>
      <c r="T236" s="166">
        <v>0</v>
      </c>
      <c r="U236" s="166">
        <v>0</v>
      </c>
      <c r="V236" s="86">
        <v>0</v>
      </c>
      <c r="W236" s="166">
        <v>0</v>
      </c>
      <c r="X236" s="166">
        <v>0</v>
      </c>
      <c r="Y236" s="166">
        <v>0</v>
      </c>
      <c r="Z236" s="166">
        <v>0</v>
      </c>
      <c r="AA236" s="86">
        <v>0</v>
      </c>
      <c r="AB236" s="166">
        <v>0</v>
      </c>
      <c r="AC236" s="166">
        <v>0</v>
      </c>
      <c r="AD236" s="166">
        <v>0</v>
      </c>
      <c r="AE236" s="166">
        <v>0</v>
      </c>
      <c r="AF236" s="86">
        <v>0</v>
      </c>
      <c r="AG236" s="166">
        <v>0</v>
      </c>
      <c r="AH236" s="166">
        <v>0</v>
      </c>
      <c r="AI236" s="166">
        <v>0</v>
      </c>
      <c r="AK236" s="207">
        <v>0</v>
      </c>
      <c r="AL236" s="196" t="str">
        <f t="shared" si="117"/>
        <v>ns</v>
      </c>
      <c r="AM236" s="199"/>
      <c r="AN236" s="207">
        <v>0</v>
      </c>
      <c r="AO236" s="196" t="str">
        <f t="shared" si="118"/>
        <v>ns</v>
      </c>
      <c r="AP236" s="199"/>
      <c r="AQ236" s="207">
        <v>0</v>
      </c>
      <c r="AR236" s="196" t="str">
        <f t="shared" si="119"/>
        <v>ns</v>
      </c>
      <c r="AV236" s="146" t="b">
        <f t="shared" si="113"/>
        <v>1</v>
      </c>
      <c r="AW236" s="146" t="b">
        <f t="shared" si="114"/>
        <v>1</v>
      </c>
      <c r="AX236" s="146" t="b">
        <f t="shared" si="115"/>
        <v>1</v>
      </c>
      <c r="AY236" s="146" t="b">
        <f t="shared" si="116"/>
        <v>1</v>
      </c>
    </row>
    <row r="237" spans="1:52" ht="13">
      <c r="A237" s="26" t="s">
        <v>288</v>
      </c>
      <c r="B237" s="34" t="s">
        <v>52</v>
      </c>
      <c r="C237" s="113">
        <v>0</v>
      </c>
      <c r="D237" s="113">
        <v>0</v>
      </c>
      <c r="E237" s="113">
        <v>0</v>
      </c>
      <c r="F237" s="85">
        <v>0</v>
      </c>
      <c r="G237" s="86">
        <f t="shared" si="112"/>
        <v>0</v>
      </c>
      <c r="H237" s="85">
        <v>-5.0338270110407E-2</v>
      </c>
      <c r="I237" s="85">
        <v>6.5609437067001605E-2</v>
      </c>
      <c r="J237" s="85">
        <v>0.117279277754699</v>
      </c>
      <c r="K237" s="85">
        <v>-4.7309771704709999E-2</v>
      </c>
      <c r="L237" s="86">
        <v>8.5240673006583806E-2</v>
      </c>
      <c r="M237" s="166">
        <v>-0.211800890076348</v>
      </c>
      <c r="N237" s="166">
        <v>1.9207542659739799E-2</v>
      </c>
      <c r="O237" s="166">
        <v>1.69480819723088E-2</v>
      </c>
      <c r="P237" s="166">
        <v>-0.13550863619832701</v>
      </c>
      <c r="Q237" s="86">
        <v>-0.31115390164262602</v>
      </c>
      <c r="R237" s="166">
        <v>4.7353127578413701E-2</v>
      </c>
      <c r="S237" s="166">
        <v>3.863696589164E-2</v>
      </c>
      <c r="T237" s="166">
        <v>-2.2561835267448701E-2</v>
      </c>
      <c r="U237" s="166">
        <v>-5.4354683137775299E-2</v>
      </c>
      <c r="V237" s="86">
        <v>9.0735750648296993E-3</v>
      </c>
      <c r="W237" s="166">
        <v>2.14458879840865E-2</v>
      </c>
      <c r="X237" s="166">
        <v>0.100945652051066</v>
      </c>
      <c r="Y237" s="166">
        <v>1.4986601111266901E-2</v>
      </c>
      <c r="Z237" s="166">
        <v>5.40585089844378E-2</v>
      </c>
      <c r="AA237" s="86">
        <v>0.19143665013085701</v>
      </c>
      <c r="AB237" s="166">
        <v>-6.1643446118851301E-2</v>
      </c>
      <c r="AC237" s="166">
        <v>5.9854039633955196</v>
      </c>
      <c r="AD237" s="166">
        <v>-1.4555388181540501</v>
      </c>
      <c r="AE237" s="166">
        <v>-5.8432576067700204</v>
      </c>
      <c r="AF237" s="86">
        <v>-1.3750359076473999</v>
      </c>
      <c r="AG237" s="166">
        <v>3.94687794645402E-2</v>
      </c>
      <c r="AH237" s="166">
        <v>5.4575280287575502E-2</v>
      </c>
      <c r="AI237" s="166">
        <v>-2.2138614313396001E-2</v>
      </c>
      <c r="AK237" s="207">
        <v>-1.4555388181540501</v>
      </c>
      <c r="AL237" s="196">
        <f t="shared" si="117"/>
        <v>-0.98479009007710783</v>
      </c>
      <c r="AM237" s="199"/>
      <c r="AN237" s="207">
        <v>5.4575280287575502E-2</v>
      </c>
      <c r="AO237" s="196" t="str">
        <f t="shared" si="118"/>
        <v>ns</v>
      </c>
      <c r="AP237" s="199"/>
      <c r="AQ237" s="207">
        <v>7.1905445438719698E-2</v>
      </c>
      <c r="AR237" s="196">
        <f t="shared" si="119"/>
        <v>-0.98390736846096083</v>
      </c>
      <c r="AV237" s="146" t="b">
        <f t="shared" si="113"/>
        <v>0</v>
      </c>
      <c r="AW237" s="146" t="b">
        <f t="shared" si="114"/>
        <v>0</v>
      </c>
      <c r="AX237" s="146" t="b">
        <f t="shared" si="115"/>
        <v>0</v>
      </c>
      <c r="AY237" s="146" t="b">
        <f t="shared" si="116"/>
        <v>0</v>
      </c>
    </row>
    <row r="238" spans="1:52" ht="13">
      <c r="A238" s="26" t="s">
        <v>289</v>
      </c>
      <c r="B238" s="34" t="s">
        <v>54</v>
      </c>
      <c r="C238" s="113">
        <v>0</v>
      </c>
      <c r="D238" s="113">
        <v>0</v>
      </c>
      <c r="E238" s="113">
        <v>0</v>
      </c>
      <c r="F238" s="85">
        <v>0</v>
      </c>
      <c r="G238" s="86">
        <f t="shared" si="112"/>
        <v>0</v>
      </c>
      <c r="H238" s="85">
        <v>0</v>
      </c>
      <c r="I238" s="85">
        <v>0</v>
      </c>
      <c r="J238" s="85">
        <v>0</v>
      </c>
      <c r="K238" s="85">
        <v>0</v>
      </c>
      <c r="L238" s="86">
        <v>0</v>
      </c>
      <c r="M238" s="166">
        <v>0</v>
      </c>
      <c r="N238" s="166">
        <v>0</v>
      </c>
      <c r="O238" s="166">
        <v>0</v>
      </c>
      <c r="P238" s="166">
        <v>0</v>
      </c>
      <c r="Q238" s="86">
        <v>0</v>
      </c>
      <c r="R238" s="166">
        <v>0</v>
      </c>
      <c r="S238" s="166">
        <v>0</v>
      </c>
      <c r="T238" s="166">
        <v>0</v>
      </c>
      <c r="U238" s="166">
        <v>0</v>
      </c>
      <c r="V238" s="86">
        <v>0</v>
      </c>
      <c r="W238" s="166">
        <v>0</v>
      </c>
      <c r="X238" s="166">
        <v>0</v>
      </c>
      <c r="Y238" s="166">
        <v>0</v>
      </c>
      <c r="Z238" s="166">
        <v>0</v>
      </c>
      <c r="AA238" s="86">
        <v>0</v>
      </c>
      <c r="AB238" s="166">
        <v>0</v>
      </c>
      <c r="AC238" s="166">
        <v>0</v>
      </c>
      <c r="AD238" s="166">
        <v>0</v>
      </c>
      <c r="AE238" s="166">
        <v>0</v>
      </c>
      <c r="AF238" s="86">
        <v>0</v>
      </c>
      <c r="AG238" s="166">
        <v>0</v>
      </c>
      <c r="AH238" s="166">
        <v>0</v>
      </c>
      <c r="AI238" s="166">
        <v>0</v>
      </c>
      <c r="AK238" s="207">
        <v>0</v>
      </c>
      <c r="AL238" s="196" t="str">
        <f t="shared" si="117"/>
        <v>ns</v>
      </c>
      <c r="AM238" s="199"/>
      <c r="AN238" s="207">
        <v>0</v>
      </c>
      <c r="AO238" s="196" t="str">
        <f t="shared" si="118"/>
        <v>ns</v>
      </c>
      <c r="AP238" s="199"/>
      <c r="AQ238" s="207">
        <v>0</v>
      </c>
      <c r="AR238" s="196" t="str">
        <f t="shared" si="119"/>
        <v>ns</v>
      </c>
      <c r="AV238" s="146" t="b">
        <f t="shared" si="113"/>
        <v>1</v>
      </c>
      <c r="AW238" s="146" t="b">
        <f t="shared" si="114"/>
        <v>1</v>
      </c>
      <c r="AX238" s="146" t="b">
        <f t="shared" si="115"/>
        <v>1</v>
      </c>
      <c r="AY238" s="146" t="b">
        <f t="shared" si="116"/>
        <v>1</v>
      </c>
    </row>
    <row r="239" spans="1:52" ht="13">
      <c r="A239" s="26" t="s">
        <v>290</v>
      </c>
      <c r="B239" s="33" t="s">
        <v>56</v>
      </c>
      <c r="C239" s="73">
        <v>27</v>
      </c>
      <c r="D239" s="73">
        <v>49</v>
      </c>
      <c r="E239" s="73">
        <v>44</v>
      </c>
      <c r="F239" s="87">
        <v>54</v>
      </c>
      <c r="G239" s="88">
        <f t="shared" si="112"/>
        <v>174</v>
      </c>
      <c r="H239" s="87">
        <v>36.529651275813997</v>
      </c>
      <c r="I239" s="87">
        <v>52.284161275958397</v>
      </c>
      <c r="J239" s="87">
        <v>45.911222225718099</v>
      </c>
      <c r="K239" s="87">
        <v>58.079304637458897</v>
      </c>
      <c r="L239" s="88">
        <v>192.804339414949</v>
      </c>
      <c r="M239" s="169">
        <v>34.444805513916101</v>
      </c>
      <c r="N239" s="169">
        <v>63.0321463701585</v>
      </c>
      <c r="O239" s="169">
        <v>54.333014050777102</v>
      </c>
      <c r="P239" s="169">
        <v>50.808065359266202</v>
      </c>
      <c r="Q239" s="88">
        <v>202.618031294118</v>
      </c>
      <c r="R239" s="169">
        <v>43.581322424334999</v>
      </c>
      <c r="S239" s="169">
        <v>65.266940051015297</v>
      </c>
      <c r="T239" s="169">
        <v>56.035376288919103</v>
      </c>
      <c r="U239" s="169">
        <v>53.659842987999802</v>
      </c>
      <c r="V239" s="88">
        <v>218.543481752269</v>
      </c>
      <c r="W239" s="169">
        <v>46.187214861838299</v>
      </c>
      <c r="X239" s="169">
        <v>52.169731972677297</v>
      </c>
      <c r="Y239" s="169">
        <v>65.936790644865098</v>
      </c>
      <c r="Z239" s="169">
        <v>67.672713560852301</v>
      </c>
      <c r="AA239" s="88">
        <v>231.96645104023301</v>
      </c>
      <c r="AB239" s="169">
        <v>19.1066535998944</v>
      </c>
      <c r="AC239" s="169">
        <v>26.984381519723101</v>
      </c>
      <c r="AD239" s="169">
        <v>45.561736448472203</v>
      </c>
      <c r="AE239" s="169">
        <v>42.960655766619603</v>
      </c>
      <c r="AF239" s="88">
        <v>134.613427334709</v>
      </c>
      <c r="AG239" s="169">
        <v>38.7702085296809</v>
      </c>
      <c r="AH239" s="169">
        <v>53.685378281718599</v>
      </c>
      <c r="AI239" s="169">
        <v>55.800726222817097</v>
      </c>
      <c r="AK239" s="210">
        <v>45.561736448472203</v>
      </c>
      <c r="AL239" s="196">
        <f t="shared" si="117"/>
        <v>0.22472782146757342</v>
      </c>
      <c r="AM239" s="196"/>
      <c r="AN239" s="210">
        <v>53.685378281718599</v>
      </c>
      <c r="AO239" s="196">
        <f t="shared" si="118"/>
        <v>3.9402682980047787E-2</v>
      </c>
      <c r="AP239" s="196"/>
      <c r="AQ239" s="210">
        <v>148.25631303421699</v>
      </c>
      <c r="AR239" s="196">
        <f t="shared" si="119"/>
        <v>0.61758679522392823</v>
      </c>
      <c r="AV239" s="146" t="b">
        <f t="shared" si="113"/>
        <v>0</v>
      </c>
      <c r="AW239" s="146" t="b">
        <f t="shared" si="114"/>
        <v>0</v>
      </c>
      <c r="AX239" s="146" t="b">
        <f t="shared" si="115"/>
        <v>0</v>
      </c>
      <c r="AY239" s="146" t="b">
        <f t="shared" si="116"/>
        <v>0</v>
      </c>
    </row>
    <row r="240" spans="1:52" ht="13">
      <c r="A240" s="26" t="s">
        <v>291</v>
      </c>
      <c r="B240" s="34" t="s">
        <v>58</v>
      </c>
      <c r="C240" s="113">
        <v>-12</v>
      </c>
      <c r="D240" s="113">
        <v>-16</v>
      </c>
      <c r="E240" s="113">
        <v>-15</v>
      </c>
      <c r="F240" s="85">
        <v>-14</v>
      </c>
      <c r="G240" s="86">
        <f t="shared" si="112"/>
        <v>-57</v>
      </c>
      <c r="H240" s="85">
        <v>-13.6222899488384</v>
      </c>
      <c r="I240" s="85">
        <v>-14.9088029350336</v>
      </c>
      <c r="J240" s="85">
        <v>-12.690778652650399</v>
      </c>
      <c r="K240" s="85">
        <v>-20.9139472673059</v>
      </c>
      <c r="L240" s="86">
        <v>-62.1358188038284</v>
      </c>
      <c r="M240" s="166">
        <v>-13.338810495103701</v>
      </c>
      <c r="N240" s="166">
        <v>-18.368590485236599</v>
      </c>
      <c r="O240" s="166">
        <v>-14.9291847650028</v>
      </c>
      <c r="P240" s="166">
        <v>-17.568105256532601</v>
      </c>
      <c r="Q240" s="86">
        <v>-64.204691001875602</v>
      </c>
      <c r="R240" s="166">
        <v>-12.197870058028499</v>
      </c>
      <c r="S240" s="166">
        <v>-16.248413512771801</v>
      </c>
      <c r="T240" s="166">
        <v>-11.9815558505688</v>
      </c>
      <c r="U240" s="166">
        <v>-11.3526769215502</v>
      </c>
      <c r="V240" s="86">
        <v>-51.780516342919299</v>
      </c>
      <c r="W240" s="166">
        <v>-13.9579507048607</v>
      </c>
      <c r="X240" s="166">
        <v>-15.983333114708101</v>
      </c>
      <c r="Y240" s="166">
        <v>-17.8041119558209</v>
      </c>
      <c r="Z240" s="166">
        <v>-13.3946887610687</v>
      </c>
      <c r="AA240" s="86">
        <v>-61.140084536458303</v>
      </c>
      <c r="AB240" s="166">
        <v>-7.0409028619266296</v>
      </c>
      <c r="AC240" s="166">
        <v>-8.8091908504353302</v>
      </c>
      <c r="AD240" s="166">
        <v>-11.544016991144799</v>
      </c>
      <c r="AE240" s="166">
        <v>-5.1941646835054698</v>
      </c>
      <c r="AF240" s="86">
        <v>-32.588275387012203</v>
      </c>
      <c r="AG240" s="166">
        <v>-14.080787423045001</v>
      </c>
      <c r="AH240" s="166">
        <v>-14.909378228750301</v>
      </c>
      <c r="AI240" s="166">
        <v>-13.997060972863499</v>
      </c>
      <c r="AK240" s="207">
        <v>-11.544016991144799</v>
      </c>
      <c r="AL240" s="196">
        <f t="shared" si="117"/>
        <v>0.21249483464901209</v>
      </c>
      <c r="AM240" s="199"/>
      <c r="AN240" s="207">
        <v>-14.909378228750301</v>
      </c>
      <c r="AO240" s="196">
        <f t="shared" si="118"/>
        <v>-6.1190831830099213E-2</v>
      </c>
      <c r="AP240" s="199"/>
      <c r="AQ240" s="207">
        <v>-42.987226624658803</v>
      </c>
      <c r="AR240" s="196">
        <f t="shared" si="119"/>
        <v>0.56921416759683097</v>
      </c>
      <c r="AV240" s="146" t="b">
        <f t="shared" si="113"/>
        <v>0</v>
      </c>
      <c r="AW240" s="146" t="b">
        <f t="shared" si="114"/>
        <v>0</v>
      </c>
      <c r="AX240" s="146" t="b">
        <f t="shared" si="115"/>
        <v>0</v>
      </c>
      <c r="AY240" s="146" t="b">
        <f t="shared" si="116"/>
        <v>0</v>
      </c>
    </row>
    <row r="241" spans="1:52" ht="13">
      <c r="A241" s="26" t="s">
        <v>292</v>
      </c>
      <c r="B241" s="34" t="s">
        <v>60</v>
      </c>
      <c r="C241" s="113">
        <v>0</v>
      </c>
      <c r="D241" s="113">
        <v>0</v>
      </c>
      <c r="E241" s="113">
        <v>0</v>
      </c>
      <c r="F241" s="85">
        <v>0</v>
      </c>
      <c r="G241" s="86">
        <f t="shared" si="112"/>
        <v>0</v>
      </c>
      <c r="H241" s="85">
        <v>0</v>
      </c>
      <c r="I241" s="85">
        <v>0</v>
      </c>
      <c r="J241" s="85">
        <v>0</v>
      </c>
      <c r="K241" s="85">
        <v>0</v>
      </c>
      <c r="L241" s="86">
        <v>0</v>
      </c>
      <c r="M241" s="166">
        <v>0</v>
      </c>
      <c r="N241" s="166">
        <v>0</v>
      </c>
      <c r="O241" s="166">
        <v>0</v>
      </c>
      <c r="P241" s="166">
        <v>0</v>
      </c>
      <c r="Q241" s="86">
        <v>0</v>
      </c>
      <c r="R241" s="166">
        <v>0</v>
      </c>
      <c r="S241" s="166">
        <v>0</v>
      </c>
      <c r="T241" s="166">
        <v>0</v>
      </c>
      <c r="U241" s="166">
        <v>0</v>
      </c>
      <c r="V241" s="86">
        <v>0</v>
      </c>
      <c r="W241" s="166">
        <v>0</v>
      </c>
      <c r="X241" s="166">
        <v>0</v>
      </c>
      <c r="Y241" s="166">
        <v>0</v>
      </c>
      <c r="Z241" s="166">
        <v>0</v>
      </c>
      <c r="AA241" s="86">
        <v>0</v>
      </c>
      <c r="AB241" s="166">
        <v>0</v>
      </c>
      <c r="AC241" s="166">
        <v>0</v>
      </c>
      <c r="AD241" s="166">
        <v>0</v>
      </c>
      <c r="AE241" s="166">
        <v>0</v>
      </c>
      <c r="AF241" s="86">
        <v>0</v>
      </c>
      <c r="AG241" s="166">
        <v>0</v>
      </c>
      <c r="AH241" s="166">
        <v>0</v>
      </c>
      <c r="AI241" s="166">
        <v>0</v>
      </c>
      <c r="AK241" s="207">
        <v>0</v>
      </c>
      <c r="AL241" s="196" t="str">
        <f t="shared" si="117"/>
        <v>ns</v>
      </c>
      <c r="AM241" s="199"/>
      <c r="AN241" s="207">
        <v>0</v>
      </c>
      <c r="AO241" s="196" t="str">
        <f t="shared" si="118"/>
        <v>ns</v>
      </c>
      <c r="AP241" s="199"/>
      <c r="AQ241" s="207">
        <v>0</v>
      </c>
      <c r="AR241" s="196" t="str">
        <f t="shared" si="119"/>
        <v>ns</v>
      </c>
      <c r="AV241" s="146" t="b">
        <f t="shared" si="113"/>
        <v>1</v>
      </c>
      <c r="AW241" s="146" t="b">
        <f t="shared" si="114"/>
        <v>1</v>
      </c>
      <c r="AX241" s="146" t="b">
        <f t="shared" si="115"/>
        <v>1</v>
      </c>
      <c r="AY241" s="146" t="b">
        <f t="shared" si="116"/>
        <v>1</v>
      </c>
    </row>
    <row r="242" spans="1:52" ht="13">
      <c r="A242" s="26" t="s">
        <v>293</v>
      </c>
      <c r="B242" s="33" t="s">
        <v>62</v>
      </c>
      <c r="C242" s="73">
        <v>15</v>
      </c>
      <c r="D242" s="73">
        <v>33</v>
      </c>
      <c r="E242" s="73">
        <v>29</v>
      </c>
      <c r="F242" s="87">
        <v>40</v>
      </c>
      <c r="G242" s="88">
        <f t="shared" si="112"/>
        <v>117</v>
      </c>
      <c r="H242" s="87">
        <v>22.9073613269756</v>
      </c>
      <c r="I242" s="87">
        <v>37.375358340924798</v>
      </c>
      <c r="J242" s="87">
        <v>33.220443573067598</v>
      </c>
      <c r="K242" s="87">
        <v>37.165357370152996</v>
      </c>
      <c r="L242" s="88">
        <v>130.66852061112101</v>
      </c>
      <c r="M242" s="169">
        <v>21.105995018812401</v>
      </c>
      <c r="N242" s="169">
        <v>44.663555884921998</v>
      </c>
      <c r="O242" s="169">
        <v>39.4038292857744</v>
      </c>
      <c r="P242" s="169">
        <v>33.239960102733605</v>
      </c>
      <c r="Q242" s="88">
        <v>138.413340292242</v>
      </c>
      <c r="R242" s="169">
        <v>31.3834523663065</v>
      </c>
      <c r="S242" s="169">
        <v>49.018526538243499</v>
      </c>
      <c r="T242" s="169">
        <v>44.0538204383503</v>
      </c>
      <c r="U242" s="169">
        <v>42.307166066449703</v>
      </c>
      <c r="V242" s="88">
        <v>166.76296540934999</v>
      </c>
      <c r="W242" s="169">
        <v>32.229264156977599</v>
      </c>
      <c r="X242" s="169">
        <v>36.186398857969202</v>
      </c>
      <c r="Y242" s="169">
        <v>48.132678689044198</v>
      </c>
      <c r="Z242" s="169">
        <v>54.278024799783701</v>
      </c>
      <c r="AA242" s="88">
        <v>170.82636650377501</v>
      </c>
      <c r="AB242" s="169">
        <v>12.0657507379678</v>
      </c>
      <c r="AC242" s="169">
        <v>18.175190669287801</v>
      </c>
      <c r="AD242" s="169">
        <v>34.017719457327502</v>
      </c>
      <c r="AE242" s="169">
        <v>37.766491083114097</v>
      </c>
      <c r="AF242" s="88">
        <v>102.025151947697</v>
      </c>
      <c r="AG242" s="169">
        <v>24.689421106636001</v>
      </c>
      <c r="AH242" s="169">
        <v>38.776000052968399</v>
      </c>
      <c r="AI242" s="169">
        <v>41.803665249953603</v>
      </c>
      <c r="AK242" s="210">
        <v>34.017719457327502</v>
      </c>
      <c r="AL242" s="196">
        <f t="shared" si="117"/>
        <v>0.22887912290513612</v>
      </c>
      <c r="AM242" s="196"/>
      <c r="AN242" s="210">
        <v>38.776000052968399</v>
      </c>
      <c r="AO242" s="196">
        <f t="shared" si="118"/>
        <v>7.8080905530466982E-2</v>
      </c>
      <c r="AP242" s="196"/>
      <c r="AQ242" s="210">
        <v>105.269086409558</v>
      </c>
      <c r="AR242" s="196">
        <f t="shared" si="119"/>
        <v>0.63820853085312668</v>
      </c>
      <c r="AV242" s="146" t="b">
        <f t="shared" si="113"/>
        <v>0</v>
      </c>
      <c r="AW242" s="146" t="b">
        <f t="shared" si="114"/>
        <v>0</v>
      </c>
      <c r="AX242" s="146" t="b">
        <f t="shared" si="115"/>
        <v>0</v>
      </c>
      <c r="AY242" s="146" t="b">
        <f t="shared" si="116"/>
        <v>0</v>
      </c>
    </row>
    <row r="243" spans="1:52" ht="13">
      <c r="A243" s="26" t="s">
        <v>294</v>
      </c>
      <c r="B243" s="34" t="s">
        <v>64</v>
      </c>
      <c r="C243" s="113">
        <v>0</v>
      </c>
      <c r="D243" s="113">
        <v>0</v>
      </c>
      <c r="E243" s="113">
        <v>0</v>
      </c>
      <c r="F243" s="113">
        <v>0</v>
      </c>
      <c r="G243" s="86">
        <f t="shared" si="112"/>
        <v>0</v>
      </c>
      <c r="H243" s="113">
        <v>-0.17030226136381699</v>
      </c>
      <c r="I243" s="113">
        <v>-2.3896232195020298E-2</v>
      </c>
      <c r="J243" s="113">
        <v>-0.25790483763815097</v>
      </c>
      <c r="K243" s="113">
        <v>-0.11612950308952801</v>
      </c>
      <c r="L243" s="86">
        <v>-0.56823283428651705</v>
      </c>
      <c r="M243" s="166">
        <v>-2.8280348915139E-2</v>
      </c>
      <c r="N243" s="166">
        <v>-3.5676856842311797E-2</v>
      </c>
      <c r="O243" s="166">
        <v>9.5381417625819403E-3</v>
      </c>
      <c r="P243" s="166">
        <v>0.227946972636307</v>
      </c>
      <c r="Q243" s="86">
        <v>0.17352790864143799</v>
      </c>
      <c r="R243" s="166">
        <v>-2.3036674949251799E-2</v>
      </c>
      <c r="S243" s="166">
        <v>-4.9339980808947699E-2</v>
      </c>
      <c r="T243" s="166">
        <v>-0.12790190718421501</v>
      </c>
      <c r="U243" s="166">
        <v>1.2751300746075901E-2</v>
      </c>
      <c r="V243" s="86">
        <v>-0.187527262196339</v>
      </c>
      <c r="W243" s="166">
        <v>8.4052558732860105E-2</v>
      </c>
      <c r="X243" s="166">
        <v>-9.8572778997907007E-2</v>
      </c>
      <c r="Y243" s="166">
        <v>-0.13080564581169299</v>
      </c>
      <c r="Z243" s="166">
        <v>-1.08318317174753E-2</v>
      </c>
      <c r="AA243" s="86">
        <v>-0.15615769779421601</v>
      </c>
      <c r="AB243" s="166">
        <v>2.0118204923305499E-2</v>
      </c>
      <c r="AC243" s="166">
        <v>-2.35842273475525E-2</v>
      </c>
      <c r="AD243" s="166">
        <v>-9.7773262283143703E-2</v>
      </c>
      <c r="AE243" s="166">
        <v>-0.84284774384956496</v>
      </c>
      <c r="AF243" s="86">
        <v>-0.94408702855695603</v>
      </c>
      <c r="AG243" s="166">
        <v>-0.62998872577808995</v>
      </c>
      <c r="AH243" s="166">
        <v>-0.151673089348108</v>
      </c>
      <c r="AI243" s="166">
        <v>5.4333952394418697E-2</v>
      </c>
      <c r="AK243" s="207">
        <v>-9.7773262283143703E-2</v>
      </c>
      <c r="AL243" s="196" t="str">
        <f t="shared" si="117"/>
        <v>ns</v>
      </c>
      <c r="AM243" s="199"/>
      <c r="AN243" s="207">
        <v>-0.151673089348108</v>
      </c>
      <c r="AO243" s="196" t="str">
        <f t="shared" si="118"/>
        <v>ns</v>
      </c>
      <c r="AP243" s="199"/>
      <c r="AQ243" s="207">
        <v>-0.72732786273177896</v>
      </c>
      <c r="AR243" s="196" t="str">
        <f t="shared" si="119"/>
        <v>x7.2</v>
      </c>
      <c r="AV243" s="146" t="b">
        <f t="shared" si="113"/>
        <v>0</v>
      </c>
      <c r="AW243" s="146" t="b">
        <f t="shared" si="114"/>
        <v>0</v>
      </c>
      <c r="AX243" s="146" t="b">
        <f t="shared" si="115"/>
        <v>0</v>
      </c>
      <c r="AY243" s="146" t="b">
        <f t="shared" si="116"/>
        <v>0</v>
      </c>
    </row>
    <row r="244" spans="1:52" ht="13">
      <c r="A244" s="26" t="s">
        <v>295</v>
      </c>
      <c r="B244" s="41" t="s">
        <v>66</v>
      </c>
      <c r="C244" s="74">
        <v>15</v>
      </c>
      <c r="D244" s="74">
        <v>33</v>
      </c>
      <c r="E244" s="74">
        <v>29</v>
      </c>
      <c r="F244" s="88">
        <v>40</v>
      </c>
      <c r="G244" s="88">
        <f t="shared" si="112"/>
        <v>117</v>
      </c>
      <c r="H244" s="88">
        <v>22.737059065611799</v>
      </c>
      <c r="I244" s="88">
        <v>37.351462108729798</v>
      </c>
      <c r="J244" s="88">
        <v>32.962538735429398</v>
      </c>
      <c r="K244" s="88">
        <v>37.0492278670635</v>
      </c>
      <c r="L244" s="88">
        <v>130.10028777683399</v>
      </c>
      <c r="M244" s="170">
        <v>21.077714669897201</v>
      </c>
      <c r="N244" s="170">
        <v>44.627879028079697</v>
      </c>
      <c r="O244" s="170">
        <v>39.413367427536997</v>
      </c>
      <c r="P244" s="170">
        <v>33.467907075369894</v>
      </c>
      <c r="Q244" s="88">
        <v>138.586868200884</v>
      </c>
      <c r="R244" s="170">
        <v>31.3604156913573</v>
      </c>
      <c r="S244" s="170">
        <v>48.969186557434497</v>
      </c>
      <c r="T244" s="170">
        <v>43.925918531166097</v>
      </c>
      <c r="U244" s="170">
        <v>42.3199173671957</v>
      </c>
      <c r="V244" s="88">
        <v>166.57543814715399</v>
      </c>
      <c r="W244" s="170">
        <v>32.313316715710499</v>
      </c>
      <c r="X244" s="170">
        <v>36.087826078971297</v>
      </c>
      <c r="Y244" s="170">
        <v>48.0018730432325</v>
      </c>
      <c r="Z244" s="170">
        <v>54.267192968066198</v>
      </c>
      <c r="AA244" s="88">
        <v>170.67020880598099</v>
      </c>
      <c r="AB244" s="170">
        <v>12.0858689428911</v>
      </c>
      <c r="AC244" s="170">
        <v>18.151606441940199</v>
      </c>
      <c r="AD244" s="170">
        <v>33.919946195044297</v>
      </c>
      <c r="AE244" s="170">
        <v>36.923643339264601</v>
      </c>
      <c r="AF244" s="88">
        <v>101.08106491914</v>
      </c>
      <c r="AG244" s="170">
        <v>24.059432380857899</v>
      </c>
      <c r="AH244" s="170">
        <v>38.624326963620298</v>
      </c>
      <c r="AI244" s="170">
        <v>41.857999202347997</v>
      </c>
      <c r="AK244" s="210">
        <v>33.919946195044297</v>
      </c>
      <c r="AL244" s="196">
        <f t="shared" si="117"/>
        <v>0.23402316034520854</v>
      </c>
      <c r="AM244" s="196"/>
      <c r="AN244" s="210">
        <v>38.624326963620298</v>
      </c>
      <c r="AO244" s="196">
        <f t="shared" si="118"/>
        <v>8.3721128442534321E-2</v>
      </c>
      <c r="AP244" s="196"/>
      <c r="AQ244" s="210">
        <v>104.541758546826</v>
      </c>
      <c r="AR244" s="196">
        <f t="shared" si="119"/>
        <v>0.62945698209944645</v>
      </c>
      <c r="AV244" s="146" t="b">
        <f t="shared" si="113"/>
        <v>0</v>
      </c>
      <c r="AW244" s="146" t="b">
        <f t="shared" si="114"/>
        <v>0</v>
      </c>
      <c r="AX244" s="146" t="b">
        <f t="shared" si="115"/>
        <v>0</v>
      </c>
      <c r="AY244" s="146" t="b">
        <f t="shared" si="116"/>
        <v>0</v>
      </c>
    </row>
    <row r="245" spans="1:52" ht="13">
      <c r="A245" s="26"/>
      <c r="M245" s="156"/>
      <c r="N245" s="156"/>
      <c r="AL245" s="196" t="str">
        <f t="shared" si="117"/>
        <v>ns</v>
      </c>
      <c r="AM245" s="205"/>
      <c r="AO245" s="196" t="str">
        <f t="shared" si="118"/>
        <v>ns</v>
      </c>
      <c r="AP245" s="205"/>
      <c r="AR245" s="196" t="str">
        <f t="shared" si="119"/>
        <v>ns</v>
      </c>
    </row>
    <row r="246" spans="1:52" ht="13">
      <c r="A246" s="26"/>
      <c r="M246" s="156"/>
      <c r="N246" s="156"/>
      <c r="AL246" s="196" t="str">
        <f t="shared" si="117"/>
        <v>ns</v>
      </c>
      <c r="AM246" s="205"/>
      <c r="AO246" s="196" t="str">
        <f t="shared" si="118"/>
        <v>ns</v>
      </c>
      <c r="AP246" s="205"/>
      <c r="AR246" s="205"/>
    </row>
    <row r="247" spans="1:52" ht="16" thickBot="1">
      <c r="A247" s="26"/>
      <c r="B247" s="29" t="s">
        <v>296</v>
      </c>
      <c r="C247" s="102"/>
      <c r="D247" s="102"/>
      <c r="E247" s="102"/>
      <c r="F247" s="102"/>
      <c r="G247" s="102"/>
      <c r="H247" s="102"/>
      <c r="I247" s="102"/>
      <c r="J247" s="102"/>
      <c r="K247" s="102"/>
      <c r="L247" s="102"/>
      <c r="M247" s="158"/>
      <c r="N247" s="158"/>
      <c r="O247" s="158"/>
      <c r="P247" s="158"/>
      <c r="Q247" s="102"/>
      <c r="R247" s="158"/>
      <c r="S247" s="158"/>
      <c r="T247" s="158"/>
      <c r="U247" s="158"/>
      <c r="V247" s="102"/>
      <c r="W247" s="158"/>
      <c r="X247" s="158"/>
      <c r="Y247" s="158"/>
      <c r="Z247" s="158"/>
      <c r="AA247" s="158"/>
      <c r="AB247" s="158"/>
      <c r="AC247" s="158"/>
      <c r="AD247" s="158"/>
      <c r="AE247" s="158"/>
      <c r="AF247" s="158"/>
      <c r="AG247" s="158"/>
      <c r="AH247" s="158"/>
      <c r="AI247" s="158"/>
      <c r="AK247" s="159"/>
      <c r="AL247" s="160"/>
      <c r="AM247" s="160"/>
      <c r="AN247" s="159"/>
      <c r="AO247" s="160"/>
      <c r="AP247" s="160"/>
      <c r="AQ247" s="159"/>
      <c r="AR247" s="160"/>
    </row>
    <row r="248" spans="1:52" ht="13">
      <c r="A248" s="26"/>
      <c r="M248" s="156"/>
      <c r="N248" s="156"/>
      <c r="AL248" s="143"/>
      <c r="AM248" s="143"/>
      <c r="AO248" s="143"/>
      <c r="AP248" s="143"/>
      <c r="AR248" s="143"/>
    </row>
    <row r="249" spans="1:52" ht="26">
      <c r="A249" s="26"/>
      <c r="B249" s="30" t="s">
        <v>36</v>
      </c>
      <c r="C249" s="70" t="str">
        <f t="shared" ref="C249:AI249" si="120">C$14</f>
        <v>Q1-15
Underlying</v>
      </c>
      <c r="D249" s="70" t="str">
        <f t="shared" si="120"/>
        <v>Q2-15
Underlying</v>
      </c>
      <c r="E249" s="70" t="str">
        <f t="shared" si="120"/>
        <v>Q3-15
Underlying</v>
      </c>
      <c r="F249" s="70" t="str">
        <f t="shared" si="120"/>
        <v>Q4-15
Underlying</v>
      </c>
      <c r="G249" s="70" t="str">
        <f t="shared" si="120"/>
        <v>FY-2015
Underlying</v>
      </c>
      <c r="H249" s="70" t="str">
        <f t="shared" si="120"/>
        <v>Q1-16
Underlying</v>
      </c>
      <c r="I249" s="70" t="str">
        <f t="shared" si="120"/>
        <v>Q2-16
Underlying</v>
      </c>
      <c r="J249" s="70" t="str">
        <f t="shared" si="120"/>
        <v>Q3-16
Underlying</v>
      </c>
      <c r="K249" s="70" t="str">
        <f t="shared" si="120"/>
        <v>Q4-16
Underlying</v>
      </c>
      <c r="L249" s="70" t="str">
        <f t="shared" si="120"/>
        <v>FY-2016
Underlying</v>
      </c>
      <c r="M249" s="69" t="str">
        <f t="shared" si="120"/>
        <v>Q1-17
Underlying</v>
      </c>
      <c r="N249" s="69" t="str">
        <f t="shared" si="120"/>
        <v>Q2-17
Underlying</v>
      </c>
      <c r="O249" s="69" t="str">
        <f t="shared" si="120"/>
        <v>Q3-17
Underlying</v>
      </c>
      <c r="P249" s="69" t="str">
        <f t="shared" si="120"/>
        <v>Q4-17
Underlying</v>
      </c>
      <c r="Q249" s="70" t="str">
        <f t="shared" si="120"/>
        <v>FY-2017
Underlying</v>
      </c>
      <c r="R249" s="69" t="str">
        <f t="shared" si="120"/>
        <v>Q1-18
Underlying</v>
      </c>
      <c r="S249" s="69" t="str">
        <f t="shared" si="120"/>
        <v>Q2-18
Underlying</v>
      </c>
      <c r="T249" s="69" t="str">
        <f t="shared" si="120"/>
        <v>Q3-18
Underlying</v>
      </c>
      <c r="U249" s="69" t="str">
        <f t="shared" si="120"/>
        <v>Q4-18
Underlying</v>
      </c>
      <c r="V249" s="70" t="str">
        <f t="shared" si="120"/>
        <v>FY-2018
Underlying</v>
      </c>
      <c r="W249" s="69" t="str">
        <f t="shared" si="120"/>
        <v>Q1-19
Underlying</v>
      </c>
      <c r="X249" s="69" t="str">
        <f t="shared" si="120"/>
        <v>Q2-19
Underlying</v>
      </c>
      <c r="Y249" s="69" t="str">
        <f t="shared" si="120"/>
        <v>Q3-19
Underlying</v>
      </c>
      <c r="Z249" s="69" t="str">
        <f t="shared" si="120"/>
        <v>Q4-19
Underlying</v>
      </c>
      <c r="AA249" s="69" t="str">
        <f t="shared" si="120"/>
        <v>FY-2019
Underlying</v>
      </c>
      <c r="AB249" s="69" t="str">
        <f t="shared" si="120"/>
        <v>Q1-20
Underlying</v>
      </c>
      <c r="AC249" s="69" t="str">
        <f t="shared" si="120"/>
        <v>Q2-20
Underlying</v>
      </c>
      <c r="AD249" s="69" t="str">
        <f t="shared" si="120"/>
        <v>Q3-20
Underlying</v>
      </c>
      <c r="AE249" s="69" t="str">
        <f t="shared" si="120"/>
        <v>Q4-20
Underlying</v>
      </c>
      <c r="AF249" s="69" t="str">
        <f t="shared" si="120"/>
        <v>FY-2020
Underlying</v>
      </c>
      <c r="AG249" s="69" t="str">
        <f t="shared" si="120"/>
        <v>Q1-21
Underlying</v>
      </c>
      <c r="AH249" s="69" t="str">
        <f t="shared" si="120"/>
        <v>Q2-21
Underlying</v>
      </c>
      <c r="AI249" s="69" t="str">
        <f t="shared" si="120"/>
        <v>Q3-21
Underlying</v>
      </c>
      <c r="AK249" s="162" t="str">
        <f t="shared" ref="AK249" si="121">AK$14</f>
        <v>Q3-20
Underlying</v>
      </c>
      <c r="AL249" s="163" t="str">
        <f>AL$14</f>
        <v>Q3/Q3</v>
      </c>
      <c r="AM249" s="163"/>
      <c r="AN249" s="162" t="str">
        <f>AN$14</f>
        <v>Q2-21
Underlying</v>
      </c>
      <c r="AO249" s="163" t="str">
        <f>AO$14</f>
        <v>Q3/Q2</v>
      </c>
      <c r="AP249" s="163"/>
      <c r="AQ249" s="162" t="str">
        <f>AQ$14</f>
        <v>9M-21
Underlying</v>
      </c>
      <c r="AR249" s="163" t="str">
        <f>AR$14</f>
        <v>9M/9M</v>
      </c>
    </row>
    <row r="250" spans="1:52" ht="13">
      <c r="A250" s="26"/>
      <c r="B250" s="31"/>
      <c r="M250" s="156"/>
      <c r="N250" s="156"/>
      <c r="AL250" s="205"/>
      <c r="AM250" s="205"/>
      <c r="AO250" s="205"/>
      <c r="AP250" s="205"/>
      <c r="AR250" s="205"/>
    </row>
    <row r="251" spans="1:52" ht="13">
      <c r="A251" s="120" t="s">
        <v>297</v>
      </c>
      <c r="B251" s="44" t="s">
        <v>38</v>
      </c>
      <c r="C251" s="121">
        <v>1414</v>
      </c>
      <c r="D251" s="121">
        <v>1481</v>
      </c>
      <c r="E251" s="121">
        <v>1109</v>
      </c>
      <c r="F251" s="121">
        <v>1053</v>
      </c>
      <c r="G251" s="90">
        <f t="shared" ref="G251:G267" si="122">SUM(C251:F251)</f>
        <v>5057</v>
      </c>
      <c r="H251" s="121">
        <v>1206.89124036578</v>
      </c>
      <c r="I251" s="121">
        <v>1329.0493447132301</v>
      </c>
      <c r="J251" s="121">
        <v>1464.9274985570701</v>
      </c>
      <c r="K251" s="173">
        <v>1252.2371706679601</v>
      </c>
      <c r="L251" s="90">
        <v>5253.1052543040396</v>
      </c>
      <c r="M251" s="174">
        <v>1493.1244975407099</v>
      </c>
      <c r="N251" s="174">
        <v>1398.7709901958701</v>
      </c>
      <c r="O251" s="174">
        <v>1249.685716512422</v>
      </c>
      <c r="P251" s="174">
        <v>1313.4174634489</v>
      </c>
      <c r="Q251" s="90">
        <v>5454.9986676979124</v>
      </c>
      <c r="R251" s="174">
        <v>1321.5393689816724</v>
      </c>
      <c r="S251" s="174">
        <v>1505.2192225932342</v>
      </c>
      <c r="T251" s="174">
        <v>1317.9966140884508</v>
      </c>
      <c r="U251" s="174">
        <v>1178.3916121523625</v>
      </c>
      <c r="V251" s="90">
        <v>5323.1468178157102</v>
      </c>
      <c r="W251" s="174">
        <v>1365.78704094042</v>
      </c>
      <c r="X251" s="174">
        <v>1479.0330730744251</v>
      </c>
      <c r="Y251" s="174">
        <v>1400.8231339005702</v>
      </c>
      <c r="Z251" s="174">
        <v>1422.3782403846999</v>
      </c>
      <c r="AA251" s="90">
        <v>5668.0214883001154</v>
      </c>
      <c r="AB251" s="174">
        <v>1483.5170096290356</v>
      </c>
      <c r="AC251" s="174">
        <v>1787.7230384746199</v>
      </c>
      <c r="AD251" s="174">
        <v>1566.5036438007801</v>
      </c>
      <c r="AE251" s="174">
        <v>1437.9081376089243</v>
      </c>
      <c r="AF251" s="90">
        <v>6275.6518295133701</v>
      </c>
      <c r="AG251" s="174">
        <v>1663.7494913399401</v>
      </c>
      <c r="AH251" s="174">
        <v>1576.98746478981</v>
      </c>
      <c r="AI251" s="174">
        <v>1528.4589459410608</v>
      </c>
      <c r="AJ251" s="240"/>
      <c r="AK251" s="212">
        <v>1566.5036438007801</v>
      </c>
      <c r="AL251" s="196">
        <f>IF(ISERROR($AI251/AK251),"ns",IF($AI251/AK251&gt;200%,"x"&amp;(ROUND($AI251/AK251,1)),IF($AI251/AK251&lt;0,"ns",$AI251/AK251-1)))</f>
        <v>-2.4286376868815962E-2</v>
      </c>
      <c r="AM251" s="213"/>
      <c r="AN251" s="212">
        <v>1576.98746478981</v>
      </c>
      <c r="AO251" s="196">
        <f>IF(ISERROR($AI251/AN251),"ns",IF($AI251/AN251&gt;200%,"x"&amp;(ROUND($AI251/AN251,1)),IF($AI251/AN251&lt;0,"ns",$AI251/AN251-1)))</f>
        <v>-3.0772926185064775E-2</v>
      </c>
      <c r="AP251" s="213"/>
      <c r="AQ251" s="212">
        <v>4769.1959020708009</v>
      </c>
      <c r="AR251" s="196">
        <f>IF(ISERROR($AQ251/(AB251+AC251+AD251)),"ns",IF($AQ251/(AB251+AC251+AD251)&gt;200%,"x"&amp;(ROUND($AQ251/(AB251+AC251+AD251),1)),IF($AQ251/(AB251+AC251+AD251)&lt;0,"ns",$AQ251/(AB251+AC251+AD251)-1)))</f>
        <v>-1.4169371963286048E-2</v>
      </c>
      <c r="AS251" s="214"/>
      <c r="AT251" s="214"/>
      <c r="AU251" s="214"/>
      <c r="AV251" s="214" t="b">
        <f t="shared" ref="AV251:AV267" si="123">AK251=AC251</f>
        <v>0</v>
      </c>
      <c r="AW251" s="214" t="b">
        <f t="shared" ref="AW251:AW267" si="124">AN251=AG251</f>
        <v>0</v>
      </c>
      <c r="AX251" s="214" t="b">
        <f t="shared" ref="AX251:AX267" si="125">ROUND(AQ251,2)=ROUND((AG251+AH251),2)</f>
        <v>0</v>
      </c>
      <c r="AY251" s="214" t="b">
        <f t="shared" ref="AY251:AY267" si="126">ROUND(AQ251,2)=ROUND((AG:AG+AH:AH),2)</f>
        <v>0</v>
      </c>
      <c r="AZ251" s="214"/>
    </row>
    <row r="252" spans="1:52" ht="13">
      <c r="A252" s="126" t="s">
        <v>298</v>
      </c>
      <c r="B252" s="46" t="s">
        <v>299</v>
      </c>
      <c r="C252" s="123">
        <v>6</v>
      </c>
      <c r="D252" s="123">
        <v>82</v>
      </c>
      <c r="E252" s="123">
        <v>50</v>
      </c>
      <c r="F252" s="123">
        <v>-62</v>
      </c>
      <c r="G252" s="91">
        <f t="shared" si="122"/>
        <v>76</v>
      </c>
      <c r="H252" s="123">
        <f t="shared" ref="H252:X252" si="127">H274</f>
        <v>0</v>
      </c>
      <c r="I252" s="123">
        <f t="shared" si="127"/>
        <v>0</v>
      </c>
      <c r="J252" s="123">
        <f t="shared" si="127"/>
        <v>0</v>
      </c>
      <c r="K252" s="175">
        <f t="shared" si="127"/>
        <v>0</v>
      </c>
      <c r="L252" s="91">
        <f t="shared" si="127"/>
        <v>0</v>
      </c>
      <c r="M252" s="176">
        <f t="shared" si="127"/>
        <v>0</v>
      </c>
      <c r="N252" s="176">
        <f t="shared" si="127"/>
        <v>0</v>
      </c>
      <c r="O252" s="176">
        <f t="shared" si="127"/>
        <v>0</v>
      </c>
      <c r="P252" s="176">
        <f t="shared" si="127"/>
        <v>0</v>
      </c>
      <c r="Q252" s="91">
        <f t="shared" si="127"/>
        <v>0</v>
      </c>
      <c r="R252" s="176">
        <f t="shared" si="127"/>
        <v>0</v>
      </c>
      <c r="S252" s="176">
        <f t="shared" si="127"/>
        <v>0</v>
      </c>
      <c r="T252" s="176">
        <f t="shared" si="127"/>
        <v>0</v>
      </c>
      <c r="U252" s="176">
        <f t="shared" si="127"/>
        <v>0</v>
      </c>
      <c r="V252" s="91">
        <f t="shared" si="127"/>
        <v>0</v>
      </c>
      <c r="W252" s="176">
        <f t="shared" ref="W252" si="128">W274</f>
        <v>0</v>
      </c>
      <c r="X252" s="176">
        <f t="shared" si="127"/>
        <v>0</v>
      </c>
      <c r="Y252" s="176">
        <f t="shared" ref="Y252:AA252" si="129">Y274</f>
        <v>0</v>
      </c>
      <c r="Z252" s="176">
        <f t="shared" si="129"/>
        <v>0</v>
      </c>
      <c r="AA252" s="91">
        <f t="shared" si="129"/>
        <v>0</v>
      </c>
      <c r="AB252" s="176">
        <f t="shared" ref="AB252:AC252" si="130">AB274</f>
        <v>0</v>
      </c>
      <c r="AC252" s="176">
        <f t="shared" si="130"/>
        <v>0</v>
      </c>
      <c r="AD252" s="176">
        <f t="shared" ref="AD252:AF252" si="131">AD274</f>
        <v>0</v>
      </c>
      <c r="AE252" s="176">
        <f t="shared" si="131"/>
        <v>0</v>
      </c>
      <c r="AF252" s="91">
        <f t="shared" si="131"/>
        <v>0</v>
      </c>
      <c r="AG252" s="176">
        <f t="shared" ref="AG252:AH252" si="132">AG274</f>
        <v>0</v>
      </c>
      <c r="AH252" s="176">
        <f t="shared" si="132"/>
        <v>0</v>
      </c>
      <c r="AI252" s="176">
        <f t="shared" ref="AI252" si="133">AI274</f>
        <v>0</v>
      </c>
      <c r="AJ252" s="241"/>
      <c r="AK252" s="215">
        <f>AK274</f>
        <v>0</v>
      </c>
      <c r="AL252" s="196" t="str">
        <f t="shared" ref="AL252:AL266" si="134">IF(ISERROR($AI252/AK252),"ns",IF($AI252/AK252&gt;200%,"x"&amp;(ROUND($AI252/AK252,1)),IF($AI252/AK252&lt;0,"ns",$AI252/AK252-1)))</f>
        <v>ns</v>
      </c>
      <c r="AM252" s="216"/>
      <c r="AN252" s="215">
        <f>AN274</f>
        <v>0</v>
      </c>
      <c r="AO252" s="196" t="str">
        <f t="shared" ref="AO252:AO266" si="135">IF(ISERROR($AI252/AN252),"ns",IF($AI252/AN252&gt;200%,"x"&amp;(ROUND($AI252/AN252,1)),IF($AI252/AN252&lt;0,"ns",$AI252/AN252-1)))</f>
        <v>ns</v>
      </c>
      <c r="AP252" s="216"/>
      <c r="AQ252" s="215">
        <f>AQ274</f>
        <v>0</v>
      </c>
      <c r="AR252" s="196" t="str">
        <f t="shared" ref="AR252:AR266" si="136">IF(ISERROR($AQ252/(AB252+AC252+AD252)),"ns",IF($AQ252/(AB252+AC252+AD252)&gt;200%,"x"&amp;(ROUND($AQ252/(AB252+AC252+AD252),1)),IF($AQ252/(AB252+AC252+AD252)&lt;0,"ns",$AQ252/(AB252+AC252+AD252)-1)))</f>
        <v>ns</v>
      </c>
      <c r="AS252" s="214"/>
      <c r="AT252" s="214"/>
      <c r="AU252" s="214"/>
      <c r="AV252" s="214" t="b">
        <f t="shared" si="123"/>
        <v>1</v>
      </c>
      <c r="AW252" s="214" t="b">
        <f t="shared" si="124"/>
        <v>1</v>
      </c>
      <c r="AX252" s="214" t="b">
        <f t="shared" si="125"/>
        <v>1</v>
      </c>
      <c r="AY252" s="214" t="b">
        <f t="shared" si="126"/>
        <v>1</v>
      </c>
      <c r="AZ252" s="214"/>
    </row>
    <row r="253" spans="1:52" ht="13">
      <c r="A253" s="26" t="s">
        <v>300</v>
      </c>
      <c r="B253" s="34" t="s">
        <v>40</v>
      </c>
      <c r="C253" s="113">
        <v>-873</v>
      </c>
      <c r="D253" s="113">
        <v>-720</v>
      </c>
      <c r="E253" s="113">
        <v>-713</v>
      </c>
      <c r="F253" s="113">
        <v>-830</v>
      </c>
      <c r="G253" s="118">
        <f t="shared" si="122"/>
        <v>-3136</v>
      </c>
      <c r="H253" s="107">
        <v>-910.65055064431397</v>
      </c>
      <c r="I253" s="107">
        <v>-752.47654182963402</v>
      </c>
      <c r="J253" s="107">
        <v>-738.11329358550404</v>
      </c>
      <c r="K253" s="107">
        <v>-785.65060491378301</v>
      </c>
      <c r="L253" s="108">
        <v>-3186.8909909732402</v>
      </c>
      <c r="M253" s="107">
        <v>-945.48076975806703</v>
      </c>
      <c r="N253" s="107">
        <v>-735.77491390627802</v>
      </c>
      <c r="O253" s="107">
        <v>-741.05299801067395</v>
      </c>
      <c r="P253" s="107">
        <v>-815.83270183597199</v>
      </c>
      <c r="Q253" s="108">
        <v>-3238.1413835109902</v>
      </c>
      <c r="R253" s="107">
        <v>-950.07188185602502</v>
      </c>
      <c r="S253" s="107">
        <v>-802.72494609214095</v>
      </c>
      <c r="T253" s="107">
        <v>-772.78597525319901</v>
      </c>
      <c r="U253" s="107">
        <v>-813.23053291143799</v>
      </c>
      <c r="V253" s="108">
        <v>-3338.8133361127998</v>
      </c>
      <c r="W253" s="107">
        <v>-1004.6428397252701</v>
      </c>
      <c r="X253" s="107">
        <v>-788.32528029893501</v>
      </c>
      <c r="Y253" s="107">
        <v>-802.85877905083601</v>
      </c>
      <c r="Z253" s="107">
        <v>-886.85297997720397</v>
      </c>
      <c r="AA253" s="108">
        <v>-3482.6798790522398</v>
      </c>
      <c r="AB253" s="107">
        <v>-1080.0878560608298</v>
      </c>
      <c r="AC253" s="107">
        <v>-912.42982110329092</v>
      </c>
      <c r="AD253" s="107">
        <v>-867.28194535801799</v>
      </c>
      <c r="AE253" s="107">
        <v>-904.47330884118196</v>
      </c>
      <c r="AF253" s="108">
        <v>-3764.2729313633199</v>
      </c>
      <c r="AG253" s="107">
        <v>-1237.64309883594</v>
      </c>
      <c r="AH253" s="107">
        <v>-900.81303760075798</v>
      </c>
      <c r="AI253" s="107">
        <v>-895.71932427358206</v>
      </c>
      <c r="AK253" s="207">
        <v>-867.28194535801799</v>
      </c>
      <c r="AL253" s="196">
        <f t="shared" si="134"/>
        <v>3.2789082106194467E-2</v>
      </c>
      <c r="AM253" s="199"/>
      <c r="AN253" s="207">
        <v>-900.81303760075798</v>
      </c>
      <c r="AO253" s="196">
        <f t="shared" si="135"/>
        <v>-5.6545732738755294E-3</v>
      </c>
      <c r="AP253" s="199"/>
      <c r="AQ253" s="207">
        <v>-3034.1754607102794</v>
      </c>
      <c r="AR253" s="196">
        <f t="shared" si="136"/>
        <v>6.0974844815999241E-2</v>
      </c>
      <c r="AV253" s="146" t="b">
        <f t="shared" si="123"/>
        <v>0</v>
      </c>
      <c r="AW253" s="146" t="b">
        <f t="shared" si="124"/>
        <v>0</v>
      </c>
      <c r="AX253" s="146" t="b">
        <f t="shared" si="125"/>
        <v>0</v>
      </c>
      <c r="AY253" s="146" t="b">
        <f t="shared" si="126"/>
        <v>0</v>
      </c>
    </row>
    <row r="254" spans="1:52" ht="13">
      <c r="A254" s="109" t="s">
        <v>301</v>
      </c>
      <c r="B254" s="36" t="s">
        <v>42</v>
      </c>
      <c r="C254" s="110"/>
      <c r="D254" s="110"/>
      <c r="E254" s="110"/>
      <c r="F254" s="111"/>
      <c r="G254" s="112"/>
      <c r="H254" s="111">
        <v>-132</v>
      </c>
      <c r="I254" s="111">
        <v>-17.049999999999983</v>
      </c>
      <c r="J254" s="111">
        <v>0</v>
      </c>
      <c r="K254" s="111">
        <v>0</v>
      </c>
      <c r="L254" s="112">
        <v>-149.04999999999998</v>
      </c>
      <c r="M254" s="111">
        <v>-132.66</v>
      </c>
      <c r="N254" s="111">
        <v>-6.4799999999999782</v>
      </c>
      <c r="O254" s="111">
        <v>0</v>
      </c>
      <c r="P254" s="111">
        <v>0</v>
      </c>
      <c r="Q254" s="112">
        <v>-139.13999999999999</v>
      </c>
      <c r="R254" s="111">
        <v>-167.60560151104949</v>
      </c>
      <c r="S254" s="111">
        <v>-1.9357239663183701</v>
      </c>
      <c r="T254" s="111">
        <v>0</v>
      </c>
      <c r="U254" s="111">
        <v>0</v>
      </c>
      <c r="V254" s="112">
        <v>-169.54132547736785</v>
      </c>
      <c r="W254" s="111">
        <v>-185.5090039666857</v>
      </c>
      <c r="X254" s="111">
        <v>8.2096688127015049</v>
      </c>
      <c r="Y254" s="111">
        <v>0</v>
      </c>
      <c r="Z254" s="111">
        <v>5.6398418735170708E-7</v>
      </c>
      <c r="AA254" s="112">
        <v>-177.29933459</v>
      </c>
      <c r="AB254" s="111">
        <v>-199.61403759389529</v>
      </c>
      <c r="AC254" s="111">
        <v>-60.480091173117131</v>
      </c>
      <c r="AD254" s="111">
        <v>0</v>
      </c>
      <c r="AE254" s="111">
        <v>0</v>
      </c>
      <c r="AF254" s="112">
        <v>-260.09412876701242</v>
      </c>
      <c r="AG254" s="111">
        <v>-328.07143724532762</v>
      </c>
      <c r="AH254" s="111">
        <v>-6.5831934650994128E-2</v>
      </c>
      <c r="AI254" s="111">
        <v>0</v>
      </c>
      <c r="AJ254" s="67"/>
      <c r="AK254" s="200">
        <v>0</v>
      </c>
      <c r="AL254" s="196" t="str">
        <f t="shared" si="134"/>
        <v>ns</v>
      </c>
      <c r="AM254" s="201"/>
      <c r="AN254" s="200">
        <v>-6.5831934650994128E-2</v>
      </c>
      <c r="AO254" s="196">
        <f t="shared" si="135"/>
        <v>-1</v>
      </c>
      <c r="AP254" s="201"/>
      <c r="AQ254" s="200">
        <v>-328.1372691799786</v>
      </c>
      <c r="AR254" s="196">
        <f t="shared" si="136"/>
        <v>0.26160967468019236</v>
      </c>
      <c r="AS254" s="202"/>
      <c r="AT254" s="202"/>
      <c r="AU254" s="202"/>
      <c r="AV254" s="202" t="b">
        <f t="shared" si="123"/>
        <v>0</v>
      </c>
      <c r="AW254" s="202" t="b">
        <f t="shared" si="124"/>
        <v>0</v>
      </c>
      <c r="AX254" s="202" t="b">
        <f t="shared" si="125"/>
        <v>1</v>
      </c>
      <c r="AY254" s="202" t="b">
        <f t="shared" si="126"/>
        <v>1</v>
      </c>
      <c r="AZ254" s="202"/>
    </row>
    <row r="255" spans="1:52" ht="13">
      <c r="A255" s="26" t="s">
        <v>302</v>
      </c>
      <c r="B255" s="33" t="s">
        <v>44</v>
      </c>
      <c r="C255" s="73">
        <v>541</v>
      </c>
      <c r="D255" s="73">
        <v>761</v>
      </c>
      <c r="E255" s="73">
        <v>396</v>
      </c>
      <c r="F255" s="73">
        <v>223</v>
      </c>
      <c r="G255" s="74">
        <f t="shared" si="122"/>
        <v>1921</v>
      </c>
      <c r="H255" s="73">
        <v>296.24068972146199</v>
      </c>
      <c r="I255" s="73">
        <v>576.57280288359698</v>
      </c>
      <c r="J255" s="73">
        <v>726.81420497156296</v>
      </c>
      <c r="K255" s="73">
        <v>466.586565754177</v>
      </c>
      <c r="L255" s="74">
        <v>2066.2142633307999</v>
      </c>
      <c r="M255" s="164">
        <v>547.64372778264601</v>
      </c>
      <c r="N255" s="164">
        <v>662.99607628959404</v>
      </c>
      <c r="O255" s="164">
        <v>508.63271850174402</v>
      </c>
      <c r="P255" s="164">
        <v>497.58476161293305</v>
      </c>
      <c r="Q255" s="74">
        <v>2216.8572841869118</v>
      </c>
      <c r="R255" s="164">
        <v>371.46748712565034</v>
      </c>
      <c r="S255" s="164">
        <v>702.4942765010893</v>
      </c>
      <c r="T255" s="164">
        <v>545.21063883525176</v>
      </c>
      <c r="U255" s="164">
        <v>365.16107924092171</v>
      </c>
      <c r="V255" s="74">
        <v>1984.3334817029101</v>
      </c>
      <c r="W255" s="164">
        <v>361.144201215149</v>
      </c>
      <c r="X255" s="164">
        <v>690.70779277549025</v>
      </c>
      <c r="Y255" s="164">
        <v>597.96435484972903</v>
      </c>
      <c r="Z255" s="164">
        <v>535.52526040749899</v>
      </c>
      <c r="AA255" s="74">
        <v>2185.3416092478651</v>
      </c>
      <c r="AB255" s="164">
        <v>403.42915356821049</v>
      </c>
      <c r="AC255" s="164">
        <v>875.29321737133102</v>
      </c>
      <c r="AD255" s="164">
        <v>699.221698442763</v>
      </c>
      <c r="AE255" s="164">
        <v>533.43482876773953</v>
      </c>
      <c r="AF255" s="74">
        <v>2511.3788981500402</v>
      </c>
      <c r="AG255" s="164">
        <v>426.10639250399402</v>
      </c>
      <c r="AH255" s="164">
        <v>676.17442718904704</v>
      </c>
      <c r="AI255" s="164">
        <v>632.73962166747992</v>
      </c>
      <c r="AK255" s="206">
        <v>699.221698442763</v>
      </c>
      <c r="AL255" s="196">
        <f t="shared" si="134"/>
        <v>-9.5080111105455334E-2</v>
      </c>
      <c r="AM255" s="196"/>
      <c r="AN255" s="206">
        <v>676.17442718904704</v>
      </c>
      <c r="AO255" s="196">
        <f t="shared" si="135"/>
        <v>-6.423609615366821E-2</v>
      </c>
      <c r="AP255" s="196"/>
      <c r="AQ255" s="206">
        <v>1735.0204413605211</v>
      </c>
      <c r="AR255" s="196">
        <f t="shared" si="136"/>
        <v>-0.12281622710274442</v>
      </c>
      <c r="AV255" s="146" t="b">
        <f t="shared" si="123"/>
        <v>0</v>
      </c>
      <c r="AW255" s="146" t="b">
        <f t="shared" si="124"/>
        <v>0</v>
      </c>
      <c r="AX255" s="146" t="b">
        <f t="shared" si="125"/>
        <v>0</v>
      </c>
      <c r="AY255" s="146" t="b">
        <f t="shared" si="126"/>
        <v>0</v>
      </c>
    </row>
    <row r="256" spans="1:52" ht="13">
      <c r="A256" s="26" t="s">
        <v>303</v>
      </c>
      <c r="B256" s="34" t="s">
        <v>46</v>
      </c>
      <c r="C256" s="113">
        <v>-81</v>
      </c>
      <c r="D256" s="113">
        <v>-384</v>
      </c>
      <c r="E256" s="113">
        <v>-78</v>
      </c>
      <c r="F256" s="113">
        <v>-112</v>
      </c>
      <c r="G256" s="118">
        <f t="shared" si="122"/>
        <v>-655</v>
      </c>
      <c r="H256" s="107">
        <v>-121.822</v>
      </c>
      <c r="I256" s="107">
        <v>-165.97300000000001</v>
      </c>
      <c r="J256" s="107">
        <v>-165.99</v>
      </c>
      <c r="K256" s="107">
        <v>-103.38800000000001</v>
      </c>
      <c r="L256" s="108">
        <v>-557.173</v>
      </c>
      <c r="M256" s="107">
        <v>-146.202</v>
      </c>
      <c r="N256" s="107">
        <v>-81.376000000000005</v>
      </c>
      <c r="O256" s="107">
        <v>-53.6708203081485</v>
      </c>
      <c r="P256" s="107">
        <v>-37.122971957903999</v>
      </c>
      <c r="Q256" s="108">
        <v>-318.37179226605201</v>
      </c>
      <c r="R256" s="107">
        <v>-64.389440506175902</v>
      </c>
      <c r="S256" s="107">
        <v>45.20443279237</v>
      </c>
      <c r="T256" s="107">
        <v>56.818065759388098</v>
      </c>
      <c r="U256" s="107">
        <v>26.397072585282199</v>
      </c>
      <c r="V256" s="108">
        <v>64.030130630864505</v>
      </c>
      <c r="W256" s="107">
        <v>9.6425764471959301</v>
      </c>
      <c r="X256" s="107">
        <v>-69.084094929582804</v>
      </c>
      <c r="Y256" s="107">
        <v>-45.344404428824099</v>
      </c>
      <c r="Z256" s="107">
        <v>-54.832077890202697</v>
      </c>
      <c r="AA256" s="108">
        <v>-159.61800080141401</v>
      </c>
      <c r="AB256" s="107">
        <v>-159.528452770749</v>
      </c>
      <c r="AC256" s="107">
        <v>-341.674911093699</v>
      </c>
      <c r="AD256" s="107">
        <v>-217.42308244668999</v>
      </c>
      <c r="AE256" s="107">
        <v>-110.633990573161</v>
      </c>
      <c r="AF256" s="108">
        <v>-829.26043688430002</v>
      </c>
      <c r="AG256" s="107">
        <v>-67.290000000000006</v>
      </c>
      <c r="AH256" s="107">
        <v>40.707824760229499</v>
      </c>
      <c r="AI256" s="107">
        <v>-11.737073530943899</v>
      </c>
      <c r="AK256" s="207">
        <v>-217.42308244668999</v>
      </c>
      <c r="AL256" s="196">
        <f t="shared" si="134"/>
        <v>-0.94601735290078171</v>
      </c>
      <c r="AM256" s="199"/>
      <c r="AN256" s="207">
        <v>40.707824760229499</v>
      </c>
      <c r="AO256" s="196" t="str">
        <f t="shared" si="135"/>
        <v>ns</v>
      </c>
      <c r="AP256" s="199"/>
      <c r="AQ256" s="207">
        <v>-38.319248770714502</v>
      </c>
      <c r="AR256" s="196">
        <f t="shared" si="136"/>
        <v>-0.94667709633090269</v>
      </c>
      <c r="AV256" s="146" t="b">
        <f t="shared" si="123"/>
        <v>0</v>
      </c>
      <c r="AW256" s="146" t="b">
        <f t="shared" si="124"/>
        <v>0</v>
      </c>
      <c r="AX256" s="146" t="b">
        <f t="shared" si="125"/>
        <v>0</v>
      </c>
      <c r="AY256" s="146" t="b">
        <f t="shared" si="126"/>
        <v>0</v>
      </c>
    </row>
    <row r="257" spans="1:52" ht="13">
      <c r="A257" s="109" t="s">
        <v>304</v>
      </c>
      <c r="B257" s="36" t="s">
        <v>48</v>
      </c>
      <c r="C257" s="110"/>
      <c r="D257" s="110"/>
      <c r="E257" s="110"/>
      <c r="F257" s="111"/>
      <c r="G257" s="112"/>
      <c r="H257" s="111">
        <v>0</v>
      </c>
      <c r="I257" s="111">
        <v>-50</v>
      </c>
      <c r="J257" s="111">
        <v>-50</v>
      </c>
      <c r="K257" s="111">
        <v>0</v>
      </c>
      <c r="L257" s="112">
        <v>-100</v>
      </c>
      <c r="M257" s="111">
        <v>-40</v>
      </c>
      <c r="N257" s="111">
        <v>0</v>
      </c>
      <c r="O257" s="111">
        <v>-75</v>
      </c>
      <c r="P257" s="111">
        <v>0</v>
      </c>
      <c r="Q257" s="112">
        <v>-115</v>
      </c>
      <c r="R257" s="111">
        <v>0</v>
      </c>
      <c r="S257" s="111">
        <v>0</v>
      </c>
      <c r="T257" s="111">
        <v>0</v>
      </c>
      <c r="U257" s="111">
        <v>0</v>
      </c>
      <c r="V257" s="112">
        <v>0</v>
      </c>
      <c r="W257" s="111">
        <v>0</v>
      </c>
      <c r="X257" s="111">
        <v>0</v>
      </c>
      <c r="Y257" s="111">
        <v>0</v>
      </c>
      <c r="Z257" s="111">
        <v>0</v>
      </c>
      <c r="AA257" s="112">
        <v>0</v>
      </c>
      <c r="AB257" s="111">
        <v>0</v>
      </c>
      <c r="AC257" s="111">
        <v>0</v>
      </c>
      <c r="AD257" s="111">
        <v>0</v>
      </c>
      <c r="AE257" s="111">
        <v>0</v>
      </c>
      <c r="AF257" s="112">
        <v>0</v>
      </c>
      <c r="AG257" s="111">
        <v>0</v>
      </c>
      <c r="AH257" s="111">
        <v>0</v>
      </c>
      <c r="AI257" s="111">
        <v>0</v>
      </c>
      <c r="AJ257" s="67"/>
      <c r="AK257" s="200">
        <v>0</v>
      </c>
      <c r="AL257" s="196" t="str">
        <f t="shared" si="134"/>
        <v>ns</v>
      </c>
      <c r="AM257" s="201"/>
      <c r="AN257" s="200">
        <v>0</v>
      </c>
      <c r="AO257" s="196" t="str">
        <f t="shared" si="135"/>
        <v>ns</v>
      </c>
      <c r="AP257" s="201"/>
      <c r="AQ257" s="200">
        <v>0</v>
      </c>
      <c r="AR257" s="196" t="str">
        <f t="shared" si="136"/>
        <v>ns</v>
      </c>
      <c r="AS257" s="202"/>
      <c r="AT257" s="202"/>
      <c r="AU257" s="202"/>
      <c r="AV257" s="202" t="b">
        <f t="shared" si="123"/>
        <v>1</v>
      </c>
      <c r="AW257" s="202" t="b">
        <f t="shared" si="124"/>
        <v>1</v>
      </c>
      <c r="AX257" s="202" t="b">
        <f t="shared" si="125"/>
        <v>1</v>
      </c>
      <c r="AY257" s="202" t="b">
        <f t="shared" si="126"/>
        <v>1</v>
      </c>
      <c r="AZ257" s="202"/>
    </row>
    <row r="258" spans="1:52" ht="13">
      <c r="A258" s="26" t="s">
        <v>305</v>
      </c>
      <c r="B258" s="34" t="s">
        <v>50</v>
      </c>
      <c r="C258" s="113">
        <v>64</v>
      </c>
      <c r="D258" s="113">
        <v>-45</v>
      </c>
      <c r="E258" s="113">
        <v>59</v>
      </c>
      <c r="F258" s="113">
        <v>-18</v>
      </c>
      <c r="G258" s="118">
        <f t="shared" si="122"/>
        <v>60</v>
      </c>
      <c r="H258" s="113">
        <v>62.100999999999999</v>
      </c>
      <c r="I258" s="113">
        <v>61.185000000000002</v>
      </c>
      <c r="J258" s="113">
        <v>59.002000000000002</v>
      </c>
      <c r="K258" s="113">
        <v>29.196999999999999</v>
      </c>
      <c r="L258" s="118">
        <v>211.48500000000001</v>
      </c>
      <c r="M258" s="165">
        <v>69.349000000000004</v>
      </c>
      <c r="N258" s="165">
        <v>59.651000000000003</v>
      </c>
      <c r="O258" s="165">
        <v>46.120000000000005</v>
      </c>
      <c r="P258" s="165">
        <v>-8.0000000000000071E-2</v>
      </c>
      <c r="Q258" s="118">
        <v>175.04000000000002</v>
      </c>
      <c r="R258" s="165">
        <v>1.0660000000000001</v>
      </c>
      <c r="S258" s="165">
        <v>-0.26600000000000001</v>
      </c>
      <c r="T258" s="165">
        <v>0.97</v>
      </c>
      <c r="U258" s="165">
        <v>-1.39</v>
      </c>
      <c r="V258" s="118">
        <v>0.38</v>
      </c>
      <c r="W258" s="165">
        <v>-0.192</v>
      </c>
      <c r="X258" s="165">
        <v>-0.95899999999999996</v>
      </c>
      <c r="Y258" s="165">
        <v>2.1989999999999998</v>
      </c>
      <c r="Z258" s="165">
        <v>3.1429999999999998</v>
      </c>
      <c r="AA258" s="118">
        <v>4.1909999999999998</v>
      </c>
      <c r="AB258" s="165">
        <v>1.59483215520782</v>
      </c>
      <c r="AC258" s="165">
        <v>2.7461653463257498</v>
      </c>
      <c r="AD258" s="165">
        <v>0.34001566985766501</v>
      </c>
      <c r="AE258" s="165">
        <v>2.3078529489203299</v>
      </c>
      <c r="AF258" s="118">
        <v>6.9888661203115596</v>
      </c>
      <c r="AG258" s="165">
        <v>1.57366752302855</v>
      </c>
      <c r="AH258" s="165">
        <v>1.8052546692900899</v>
      </c>
      <c r="AI258" s="165">
        <v>2.1086923931546</v>
      </c>
      <c r="AK258" s="208">
        <v>0.34001566985766501</v>
      </c>
      <c r="AL258" s="196" t="str">
        <f t="shared" si="134"/>
        <v>x6.2</v>
      </c>
      <c r="AM258" s="199"/>
      <c r="AN258" s="208">
        <v>1.8052546692900899</v>
      </c>
      <c r="AO258" s="196">
        <f t="shared" si="135"/>
        <v>0.16808582690653617</v>
      </c>
      <c r="AP258" s="199"/>
      <c r="AQ258" s="208">
        <v>5.4876145854732403</v>
      </c>
      <c r="AR258" s="196">
        <f t="shared" si="136"/>
        <v>0.17231342543782624</v>
      </c>
      <c r="AV258" s="146" t="b">
        <f t="shared" si="123"/>
        <v>0</v>
      </c>
      <c r="AW258" s="146" t="b">
        <f t="shared" si="124"/>
        <v>0</v>
      </c>
      <c r="AX258" s="146" t="b">
        <f t="shared" si="125"/>
        <v>0</v>
      </c>
      <c r="AY258" s="146" t="b">
        <f t="shared" si="126"/>
        <v>0</v>
      </c>
    </row>
    <row r="259" spans="1:52" ht="13">
      <c r="A259" s="26" t="s">
        <v>306</v>
      </c>
      <c r="B259" s="34" t="s">
        <v>52</v>
      </c>
      <c r="C259" s="113">
        <v>1</v>
      </c>
      <c r="D259" s="113">
        <v>0</v>
      </c>
      <c r="E259" s="113">
        <v>0</v>
      </c>
      <c r="F259" s="113">
        <v>-8</v>
      </c>
      <c r="G259" s="118">
        <f t="shared" si="122"/>
        <v>-7</v>
      </c>
      <c r="H259" s="113">
        <v>0.435</v>
      </c>
      <c r="I259" s="113">
        <v>0.372</v>
      </c>
      <c r="J259" s="113">
        <v>-7.0000000000000007E-2</v>
      </c>
      <c r="K259" s="113">
        <v>0.08</v>
      </c>
      <c r="L259" s="118">
        <v>0.81699999999999995</v>
      </c>
      <c r="M259" s="165">
        <v>-1.4E-2</v>
      </c>
      <c r="N259" s="165">
        <v>4.0000000000000001E-3</v>
      </c>
      <c r="O259" s="165">
        <v>2.3519999999999999</v>
      </c>
      <c r="P259" s="165">
        <v>10.285</v>
      </c>
      <c r="Q259" s="118">
        <v>12.627000000000001</v>
      </c>
      <c r="R259" s="165">
        <v>-4.0000000000000001E-3</v>
      </c>
      <c r="S259" s="165">
        <v>13.385</v>
      </c>
      <c r="T259" s="165">
        <v>0.63100000000000001</v>
      </c>
      <c r="U259" s="165">
        <v>-0.313</v>
      </c>
      <c r="V259" s="118">
        <v>13.699</v>
      </c>
      <c r="W259" s="165">
        <v>2.5419999999999998</v>
      </c>
      <c r="X259" s="165">
        <v>-0.01</v>
      </c>
      <c r="Y259" s="165">
        <v>-3.4409999999999998</v>
      </c>
      <c r="Z259" s="165">
        <v>13.166</v>
      </c>
      <c r="AA259" s="118">
        <v>12.257000000000001</v>
      </c>
      <c r="AB259" s="165">
        <v>-0.17899999999999999</v>
      </c>
      <c r="AC259" s="165">
        <v>-9.4E-2</v>
      </c>
      <c r="AD259" s="165">
        <v>1.1970000000000001</v>
      </c>
      <c r="AE259" s="165">
        <v>-2.5999999999999999E-2</v>
      </c>
      <c r="AF259" s="118">
        <v>0.89800000000000002</v>
      </c>
      <c r="AG259" s="165">
        <v>0.13900000000000001</v>
      </c>
      <c r="AH259" s="165">
        <v>-37.048999999999999</v>
      </c>
      <c r="AI259" s="165">
        <v>-2.5779999999999998</v>
      </c>
      <c r="AK259" s="208">
        <v>1.1970000000000001</v>
      </c>
      <c r="AL259" s="196" t="str">
        <f t="shared" si="134"/>
        <v>ns</v>
      </c>
      <c r="AM259" s="199"/>
      <c r="AN259" s="208">
        <v>-37.048999999999999</v>
      </c>
      <c r="AO259" s="196">
        <f t="shared" si="135"/>
        <v>-0.93041647547842043</v>
      </c>
      <c r="AP259" s="199"/>
      <c r="AQ259" s="208">
        <v>-39.488</v>
      </c>
      <c r="AR259" s="196" t="str">
        <f t="shared" si="136"/>
        <v>ns</v>
      </c>
      <c r="AV259" s="146" t="b">
        <f t="shared" si="123"/>
        <v>0</v>
      </c>
      <c r="AW259" s="146" t="b">
        <f t="shared" si="124"/>
        <v>0</v>
      </c>
      <c r="AX259" s="146" t="b">
        <f t="shared" si="125"/>
        <v>0</v>
      </c>
      <c r="AY259" s="146" t="b">
        <f t="shared" si="126"/>
        <v>0</v>
      </c>
    </row>
    <row r="260" spans="1:52" ht="13">
      <c r="A260" s="26" t="s">
        <v>307</v>
      </c>
      <c r="B260" s="34" t="s">
        <v>54</v>
      </c>
      <c r="C260" s="113">
        <v>0</v>
      </c>
      <c r="D260" s="113">
        <v>0</v>
      </c>
      <c r="E260" s="113">
        <v>0</v>
      </c>
      <c r="F260" s="113">
        <v>0</v>
      </c>
      <c r="G260" s="118">
        <f t="shared" si="122"/>
        <v>0</v>
      </c>
      <c r="H260" s="113">
        <v>0</v>
      </c>
      <c r="I260" s="113">
        <v>0</v>
      </c>
      <c r="J260" s="113">
        <v>0</v>
      </c>
      <c r="K260" s="113">
        <v>0</v>
      </c>
      <c r="L260" s="118">
        <v>0</v>
      </c>
      <c r="M260" s="165">
        <v>0</v>
      </c>
      <c r="N260" s="165">
        <v>0</v>
      </c>
      <c r="O260" s="165">
        <v>0</v>
      </c>
      <c r="P260" s="165">
        <v>0</v>
      </c>
      <c r="Q260" s="118">
        <v>0</v>
      </c>
      <c r="R260" s="165">
        <v>0</v>
      </c>
      <c r="S260" s="165">
        <v>0</v>
      </c>
      <c r="T260" s="165">
        <v>0</v>
      </c>
      <c r="U260" s="165">
        <v>0</v>
      </c>
      <c r="V260" s="118">
        <v>0</v>
      </c>
      <c r="W260" s="165">
        <v>0</v>
      </c>
      <c r="X260" s="165">
        <v>0</v>
      </c>
      <c r="Y260" s="165">
        <v>0</v>
      </c>
      <c r="Z260" s="165">
        <v>0</v>
      </c>
      <c r="AA260" s="118">
        <v>0</v>
      </c>
      <c r="AB260" s="165">
        <v>0</v>
      </c>
      <c r="AC260" s="165">
        <v>0</v>
      </c>
      <c r="AD260" s="165">
        <v>0</v>
      </c>
      <c r="AE260" s="165">
        <v>0</v>
      </c>
      <c r="AF260" s="118">
        <v>0</v>
      </c>
      <c r="AG260" s="165">
        <v>0</v>
      </c>
      <c r="AH260" s="165">
        <v>0</v>
      </c>
      <c r="AI260" s="165">
        <v>6.1734623126250499E-2</v>
      </c>
      <c r="AK260" s="208">
        <v>0</v>
      </c>
      <c r="AL260" s="196" t="str">
        <f t="shared" si="134"/>
        <v>ns</v>
      </c>
      <c r="AM260" s="199"/>
      <c r="AN260" s="208">
        <v>0</v>
      </c>
      <c r="AO260" s="196" t="str">
        <f t="shared" si="135"/>
        <v>ns</v>
      </c>
      <c r="AP260" s="199"/>
      <c r="AQ260" s="208">
        <v>6.1734623126250499E-2</v>
      </c>
      <c r="AR260" s="196" t="str">
        <f t="shared" si="136"/>
        <v>ns</v>
      </c>
      <c r="AV260" s="146" t="b">
        <f t="shared" si="123"/>
        <v>1</v>
      </c>
      <c r="AW260" s="146" t="b">
        <f t="shared" si="124"/>
        <v>1</v>
      </c>
      <c r="AX260" s="146" t="b">
        <f t="shared" si="125"/>
        <v>0</v>
      </c>
      <c r="AY260" s="146" t="b">
        <f t="shared" si="126"/>
        <v>0</v>
      </c>
    </row>
    <row r="261" spans="1:52" ht="13">
      <c r="A261" s="26" t="s">
        <v>308</v>
      </c>
      <c r="B261" s="33" t="s">
        <v>56</v>
      </c>
      <c r="C261" s="73">
        <v>525</v>
      </c>
      <c r="D261" s="73">
        <v>332</v>
      </c>
      <c r="E261" s="73">
        <v>377</v>
      </c>
      <c r="F261" s="73">
        <v>85</v>
      </c>
      <c r="G261" s="74">
        <f t="shared" si="122"/>
        <v>1319</v>
      </c>
      <c r="H261" s="73">
        <v>236.95468972146199</v>
      </c>
      <c r="I261" s="73">
        <v>472.15680288359698</v>
      </c>
      <c r="J261" s="73">
        <v>619.75620497156297</v>
      </c>
      <c r="K261" s="73">
        <v>392.47556575417701</v>
      </c>
      <c r="L261" s="74">
        <v>1721.3432633308</v>
      </c>
      <c r="M261" s="164">
        <v>470.77672778264605</v>
      </c>
      <c r="N261" s="164">
        <v>641.27507628959404</v>
      </c>
      <c r="O261" s="164">
        <v>503.43389819359601</v>
      </c>
      <c r="P261" s="164">
        <v>470.66678965502803</v>
      </c>
      <c r="Q261" s="74">
        <v>2086.1524919208618</v>
      </c>
      <c r="R261" s="164">
        <v>308.14004661947433</v>
      </c>
      <c r="S261" s="164">
        <v>760.8177092934593</v>
      </c>
      <c r="T261" s="164">
        <v>603.62970459463975</v>
      </c>
      <c r="U261" s="164">
        <v>389.85515182620469</v>
      </c>
      <c r="V261" s="74">
        <v>2062.4426123337798</v>
      </c>
      <c r="W261" s="164">
        <v>373.13677766234497</v>
      </c>
      <c r="X261" s="164">
        <v>620.65469784590823</v>
      </c>
      <c r="Y261" s="164">
        <v>551.37795042090511</v>
      </c>
      <c r="Z261" s="164">
        <v>497.00218251729598</v>
      </c>
      <c r="AA261" s="74">
        <v>2042.1716084464551</v>
      </c>
      <c r="AB261" s="164">
        <v>245.31653295266855</v>
      </c>
      <c r="AC261" s="164">
        <v>536.27047162395797</v>
      </c>
      <c r="AD261" s="164">
        <v>483.33563166593103</v>
      </c>
      <c r="AE261" s="164">
        <v>425.08269114349946</v>
      </c>
      <c r="AF261" s="74">
        <v>1690.0053273860601</v>
      </c>
      <c r="AG261" s="164">
        <v>360.52906002702201</v>
      </c>
      <c r="AH261" s="164">
        <v>681.63850661856702</v>
      </c>
      <c r="AI261" s="164">
        <v>620.59497515281691</v>
      </c>
      <c r="AK261" s="206">
        <v>483.33563166593103</v>
      </c>
      <c r="AL261" s="196">
        <f t="shared" si="134"/>
        <v>0.28398349820349256</v>
      </c>
      <c r="AM261" s="196"/>
      <c r="AN261" s="206">
        <v>681.63850661856702</v>
      </c>
      <c r="AO261" s="196">
        <f t="shared" si="135"/>
        <v>-8.9554112440876188E-2</v>
      </c>
      <c r="AP261" s="196"/>
      <c r="AQ261" s="206">
        <v>1662.7625417984111</v>
      </c>
      <c r="AR261" s="196">
        <f t="shared" si="136"/>
        <v>0.31451718402133588</v>
      </c>
      <c r="AV261" s="146" t="b">
        <f t="shared" si="123"/>
        <v>0</v>
      </c>
      <c r="AW261" s="146" t="b">
        <f t="shared" si="124"/>
        <v>0</v>
      </c>
      <c r="AX261" s="146" t="b">
        <f t="shared" si="125"/>
        <v>0</v>
      </c>
      <c r="AY261" s="146" t="b">
        <f t="shared" si="126"/>
        <v>0</v>
      </c>
    </row>
    <row r="262" spans="1:52" ht="13">
      <c r="A262" s="26" t="s">
        <v>309</v>
      </c>
      <c r="B262" s="34" t="s">
        <v>58</v>
      </c>
      <c r="C262" s="113">
        <v>-181</v>
      </c>
      <c r="D262" s="113">
        <v>-217</v>
      </c>
      <c r="E262" s="113">
        <v>-53</v>
      </c>
      <c r="F262" s="113">
        <v>-3</v>
      </c>
      <c r="G262" s="118">
        <f t="shared" si="122"/>
        <v>-454</v>
      </c>
      <c r="H262" s="113">
        <v>-76.548721846194596</v>
      </c>
      <c r="I262" s="113">
        <v>-108.115424573317</v>
      </c>
      <c r="J262" s="113">
        <v>-96.984123229868004</v>
      </c>
      <c r="K262" s="113">
        <v>-109.89726348947799</v>
      </c>
      <c r="L262" s="118">
        <v>-391.54553313885697</v>
      </c>
      <c r="M262" s="165">
        <v>-109.8400688906344</v>
      </c>
      <c r="N262" s="165">
        <v>-175.99271377413299</v>
      </c>
      <c r="O262" s="165">
        <v>-201.14404189601825</v>
      </c>
      <c r="P262" s="165">
        <v>-176.32531800242401</v>
      </c>
      <c r="Q262" s="118">
        <v>-663.30214256321028</v>
      </c>
      <c r="R262" s="165">
        <v>-105.16208717833085</v>
      </c>
      <c r="S262" s="165">
        <v>-191.02587597352863</v>
      </c>
      <c r="T262" s="165">
        <v>-171.97562969135126</v>
      </c>
      <c r="U262" s="165">
        <v>-70.5295727138583</v>
      </c>
      <c r="V262" s="118">
        <v>-538.6931655570703</v>
      </c>
      <c r="W262" s="165">
        <v>-136.39622697750755</v>
      </c>
      <c r="X262" s="165">
        <v>-151.33520750680631</v>
      </c>
      <c r="Y262" s="165">
        <v>-63.871042381605101</v>
      </c>
      <c r="Z262" s="165">
        <v>-78.922530534933401</v>
      </c>
      <c r="AA262" s="118">
        <v>-430.52500740085287</v>
      </c>
      <c r="AB262" s="165">
        <v>-22.44335889865912</v>
      </c>
      <c r="AC262" s="165">
        <v>-74.413001953094494</v>
      </c>
      <c r="AD262" s="165">
        <v>-117.77767465581</v>
      </c>
      <c r="AE262" s="165">
        <v>-62.062438247754301</v>
      </c>
      <c r="AF262" s="118">
        <v>-276.69647375531764</v>
      </c>
      <c r="AG262" s="165">
        <v>-66.811170800957697</v>
      </c>
      <c r="AH262" s="165">
        <v>-162.278649603041</v>
      </c>
      <c r="AI262" s="165">
        <v>-137.54592425076623</v>
      </c>
      <c r="AK262" s="208">
        <v>-117.77767465581</v>
      </c>
      <c r="AL262" s="196">
        <f t="shared" si="134"/>
        <v>0.16784377559436781</v>
      </c>
      <c r="AM262" s="199"/>
      <c r="AN262" s="208">
        <v>-162.278649603041</v>
      </c>
      <c r="AO262" s="196">
        <f t="shared" si="135"/>
        <v>-0.1524089916497019</v>
      </c>
      <c r="AP262" s="199"/>
      <c r="AQ262" s="208">
        <v>-366.63574465476523</v>
      </c>
      <c r="AR262" s="196">
        <f t="shared" si="136"/>
        <v>0.70819014695292881</v>
      </c>
      <c r="AV262" s="146" t="b">
        <f t="shared" si="123"/>
        <v>0</v>
      </c>
      <c r="AW262" s="146" t="b">
        <f t="shared" si="124"/>
        <v>0</v>
      </c>
      <c r="AX262" s="146" t="b">
        <f t="shared" si="125"/>
        <v>0</v>
      </c>
      <c r="AY262" s="146" t="b">
        <f t="shared" si="126"/>
        <v>0</v>
      </c>
    </row>
    <row r="263" spans="1:52" ht="13">
      <c r="A263" s="26" t="s">
        <v>310</v>
      </c>
      <c r="B263" s="34" t="s">
        <v>60</v>
      </c>
      <c r="C263" s="113">
        <v>0</v>
      </c>
      <c r="D263" s="113">
        <v>-1</v>
      </c>
      <c r="E263" s="113">
        <v>-1</v>
      </c>
      <c r="F263" s="113">
        <v>0</v>
      </c>
      <c r="G263" s="118">
        <f t="shared" si="122"/>
        <v>-2</v>
      </c>
      <c r="H263" s="113">
        <v>-9.0999999999999998E-2</v>
      </c>
      <c r="I263" s="113">
        <v>11.255000000000001</v>
      </c>
      <c r="J263" s="113">
        <v>-0.35699999999999998</v>
      </c>
      <c r="K263" s="113">
        <v>0.09</v>
      </c>
      <c r="L263" s="118">
        <v>10.897</v>
      </c>
      <c r="M263" s="165">
        <v>0</v>
      </c>
      <c r="N263" s="165">
        <v>0</v>
      </c>
      <c r="O263" s="165">
        <v>0</v>
      </c>
      <c r="P263" s="165">
        <v>0</v>
      </c>
      <c r="Q263" s="118">
        <v>0</v>
      </c>
      <c r="R263" s="165">
        <v>0</v>
      </c>
      <c r="S263" s="165">
        <v>0</v>
      </c>
      <c r="T263" s="165">
        <v>0</v>
      </c>
      <c r="U263" s="165">
        <v>0</v>
      </c>
      <c r="V263" s="118">
        <v>0</v>
      </c>
      <c r="W263" s="165">
        <v>0</v>
      </c>
      <c r="X263" s="165">
        <v>0</v>
      </c>
      <c r="Y263" s="165">
        <v>0</v>
      </c>
      <c r="Z263" s="165">
        <v>0</v>
      </c>
      <c r="AA263" s="118">
        <v>0</v>
      </c>
      <c r="AB263" s="165">
        <v>0</v>
      </c>
      <c r="AC263" s="165">
        <v>0</v>
      </c>
      <c r="AD263" s="165">
        <v>0</v>
      </c>
      <c r="AE263" s="165">
        <v>0</v>
      </c>
      <c r="AF263" s="118">
        <v>0</v>
      </c>
      <c r="AG263" s="165">
        <v>0</v>
      </c>
      <c r="AH263" s="165">
        <v>0</v>
      </c>
      <c r="AI263" s="165">
        <v>0</v>
      </c>
      <c r="AK263" s="208">
        <v>0</v>
      </c>
      <c r="AL263" s="196" t="str">
        <f t="shared" si="134"/>
        <v>ns</v>
      </c>
      <c r="AM263" s="199"/>
      <c r="AN263" s="208">
        <v>0</v>
      </c>
      <c r="AO263" s="196" t="str">
        <f t="shared" si="135"/>
        <v>ns</v>
      </c>
      <c r="AP263" s="199"/>
      <c r="AQ263" s="208">
        <v>0</v>
      </c>
      <c r="AR263" s="196" t="str">
        <f t="shared" si="136"/>
        <v>ns</v>
      </c>
      <c r="AV263" s="146" t="b">
        <f t="shared" si="123"/>
        <v>1</v>
      </c>
      <c r="AW263" s="146" t="b">
        <f t="shared" si="124"/>
        <v>1</v>
      </c>
      <c r="AX263" s="146" t="b">
        <f t="shared" si="125"/>
        <v>1</v>
      </c>
      <c r="AY263" s="146" t="b">
        <f t="shared" si="126"/>
        <v>1</v>
      </c>
    </row>
    <row r="264" spans="1:52" ht="13">
      <c r="A264" s="26" t="s">
        <v>311</v>
      </c>
      <c r="B264" s="33" t="s">
        <v>62</v>
      </c>
      <c r="C264" s="73">
        <v>344</v>
      </c>
      <c r="D264" s="73">
        <v>114</v>
      </c>
      <c r="E264" s="73">
        <v>323</v>
      </c>
      <c r="F264" s="73">
        <v>82</v>
      </c>
      <c r="G264" s="74">
        <f t="shared" si="122"/>
        <v>863</v>
      </c>
      <c r="H264" s="73">
        <v>160.314967875268</v>
      </c>
      <c r="I264" s="73">
        <v>375.29637831027998</v>
      </c>
      <c r="J264" s="73">
        <v>522.41508174169496</v>
      </c>
      <c r="K264" s="73">
        <v>282.6683022647</v>
      </c>
      <c r="L264" s="74">
        <v>1340.6947301919402</v>
      </c>
      <c r="M264" s="164">
        <v>360.93665889201202</v>
      </c>
      <c r="N264" s="164">
        <v>465.28236251546105</v>
      </c>
      <c r="O264" s="164">
        <v>302.28985629757773</v>
      </c>
      <c r="P264" s="164">
        <v>294.34147165260401</v>
      </c>
      <c r="Q264" s="74">
        <v>1422.8503493576486</v>
      </c>
      <c r="R264" s="164">
        <v>202.97795944114353</v>
      </c>
      <c r="S264" s="164">
        <v>569.79183331993079</v>
      </c>
      <c r="T264" s="164">
        <v>431.65407490328852</v>
      </c>
      <c r="U264" s="164">
        <v>319.32557911234613</v>
      </c>
      <c r="V264" s="74">
        <v>1523.7494467767078</v>
      </c>
      <c r="W264" s="164">
        <v>236.74055068483744</v>
      </c>
      <c r="X264" s="164">
        <v>469.31949033910087</v>
      </c>
      <c r="Y264" s="164">
        <v>487.50690803930001</v>
      </c>
      <c r="Z264" s="164">
        <v>418.07965198236303</v>
      </c>
      <c r="AA264" s="74">
        <v>1611.6466010456002</v>
      </c>
      <c r="AB264" s="164">
        <v>222.87317405400989</v>
      </c>
      <c r="AC264" s="164">
        <v>461.857469670863</v>
      </c>
      <c r="AD264" s="164">
        <v>365.55795701012096</v>
      </c>
      <c r="AE264" s="164">
        <v>363.02025289574448</v>
      </c>
      <c r="AF264" s="74">
        <v>1413.3088536307414</v>
      </c>
      <c r="AG264" s="164">
        <v>293.71788922606498</v>
      </c>
      <c r="AH264" s="164">
        <v>519.35985701552602</v>
      </c>
      <c r="AI264" s="164">
        <v>483.04905090205176</v>
      </c>
      <c r="AK264" s="206">
        <v>365.55795701012096</v>
      </c>
      <c r="AL264" s="196">
        <f t="shared" si="134"/>
        <v>0.3214020968190221</v>
      </c>
      <c r="AM264" s="196"/>
      <c r="AN264" s="206">
        <v>519.35985701552602</v>
      </c>
      <c r="AO264" s="196">
        <f t="shared" si="135"/>
        <v>-6.9914541185628787E-2</v>
      </c>
      <c r="AP264" s="196"/>
      <c r="AQ264" s="206">
        <v>1296.1267971436446</v>
      </c>
      <c r="AR264" s="196">
        <f t="shared" si="136"/>
        <v>0.23406728039951363</v>
      </c>
      <c r="AV264" s="146" t="b">
        <f t="shared" si="123"/>
        <v>0</v>
      </c>
      <c r="AW264" s="146" t="b">
        <f t="shared" si="124"/>
        <v>0</v>
      </c>
      <c r="AX264" s="146" t="b">
        <f t="shared" si="125"/>
        <v>0</v>
      </c>
      <c r="AY264" s="146" t="b">
        <f t="shared" si="126"/>
        <v>0</v>
      </c>
    </row>
    <row r="265" spans="1:52" ht="13">
      <c r="A265" s="26" t="s">
        <v>312</v>
      </c>
      <c r="B265" s="34" t="s">
        <v>64</v>
      </c>
      <c r="C265" s="113">
        <v>-10</v>
      </c>
      <c r="D265" s="113">
        <v>-6</v>
      </c>
      <c r="E265" s="113">
        <v>-11</v>
      </c>
      <c r="F265" s="113">
        <v>-6</v>
      </c>
      <c r="G265" s="118">
        <f t="shared" si="122"/>
        <v>-33</v>
      </c>
      <c r="H265" s="113">
        <v>-6.4322613456557498</v>
      </c>
      <c r="I265" s="113">
        <v>-10.483940012184501</v>
      </c>
      <c r="J265" s="113">
        <v>-19.8406285236955</v>
      </c>
      <c r="K265" s="113">
        <v>-8.1796263146188597</v>
      </c>
      <c r="L265" s="118">
        <v>-44.936456196154602</v>
      </c>
      <c r="M265" s="165">
        <v>-11.2376132971158</v>
      </c>
      <c r="N265" s="165">
        <v>-15.728558466324198</v>
      </c>
      <c r="O265" s="165">
        <v>-10.53330909338068</v>
      </c>
      <c r="P265" s="165">
        <v>-11.641618468773189</v>
      </c>
      <c r="Q265" s="118">
        <v>-49.141099325593878</v>
      </c>
      <c r="R265" s="165">
        <v>-3.8029847566923132</v>
      </c>
      <c r="S265" s="165">
        <v>-11.133197896517192</v>
      </c>
      <c r="T265" s="165">
        <v>-8.1497329397489295</v>
      </c>
      <c r="U265" s="165">
        <v>-5.6859741510467217</v>
      </c>
      <c r="V265" s="118">
        <v>-28.771889744005154</v>
      </c>
      <c r="W265" s="165">
        <v>-4.8315460537883457</v>
      </c>
      <c r="X265" s="165">
        <v>-8.7667510343554227</v>
      </c>
      <c r="Y265" s="165">
        <v>-9.6400029488037102</v>
      </c>
      <c r="Z265" s="165">
        <v>-9.8902949437665502</v>
      </c>
      <c r="AA265" s="118">
        <v>-33.128594980714063</v>
      </c>
      <c r="AB265" s="165">
        <v>-15.139478697414489</v>
      </c>
      <c r="AC265" s="165">
        <v>-25.702740871853642</v>
      </c>
      <c r="AD265" s="165">
        <v>-23.225558535321053</v>
      </c>
      <c r="AE265" s="165">
        <v>-24.334658745009598</v>
      </c>
      <c r="AF265" s="118">
        <v>-88.402436849598672</v>
      </c>
      <c r="AG265" s="165">
        <v>-16.464228799001699</v>
      </c>
      <c r="AH265" s="165">
        <v>-26.8618052997559</v>
      </c>
      <c r="AI265" s="165">
        <v>-27.684624448849227</v>
      </c>
      <c r="AK265" s="208">
        <v>-23.225558535321053</v>
      </c>
      <c r="AL265" s="196">
        <f t="shared" si="134"/>
        <v>0.19198960949623234</v>
      </c>
      <c r="AM265" s="196"/>
      <c r="AN265" s="208">
        <v>-26.8618052997559</v>
      </c>
      <c r="AO265" s="196">
        <f t="shared" si="135"/>
        <v>3.0631565522545312E-2</v>
      </c>
      <c r="AP265" s="196"/>
      <c r="AQ265" s="208">
        <v>-71.010658547606823</v>
      </c>
      <c r="AR265" s="196">
        <f t="shared" si="136"/>
        <v>0.10836774191987031</v>
      </c>
      <c r="AV265" s="146" t="b">
        <f t="shared" si="123"/>
        <v>0</v>
      </c>
      <c r="AW265" s="146" t="b">
        <f t="shared" si="124"/>
        <v>0</v>
      </c>
      <c r="AX265" s="146" t="b">
        <f t="shared" si="125"/>
        <v>0</v>
      </c>
      <c r="AY265" s="146" t="b">
        <f t="shared" si="126"/>
        <v>0</v>
      </c>
    </row>
    <row r="266" spans="1:52" ht="13">
      <c r="A266" s="26" t="s">
        <v>313</v>
      </c>
      <c r="B266" s="41" t="s">
        <v>66</v>
      </c>
      <c r="C266" s="74">
        <v>334</v>
      </c>
      <c r="D266" s="74">
        <v>108</v>
      </c>
      <c r="E266" s="74">
        <v>312</v>
      </c>
      <c r="F266" s="74">
        <v>76</v>
      </c>
      <c r="G266" s="74">
        <f t="shared" si="122"/>
        <v>830</v>
      </c>
      <c r="H266" s="74">
        <v>153.88270652961199</v>
      </c>
      <c r="I266" s="74">
        <v>364.81243829809597</v>
      </c>
      <c r="J266" s="74">
        <v>502.57445321800003</v>
      </c>
      <c r="K266" s="74">
        <v>274.48867595008102</v>
      </c>
      <c r="L266" s="74">
        <v>1295.75827399579</v>
      </c>
      <c r="M266" s="167">
        <v>349.69904559489601</v>
      </c>
      <c r="N266" s="167">
        <v>449.55380404913598</v>
      </c>
      <c r="O266" s="167">
        <v>291.75654720419686</v>
      </c>
      <c r="P266" s="167">
        <v>282.69985318383101</v>
      </c>
      <c r="Q266" s="74">
        <v>1373.709250032055</v>
      </c>
      <c r="R266" s="167">
        <v>199.17497468445126</v>
      </c>
      <c r="S266" s="167">
        <v>558.65863542341356</v>
      </c>
      <c r="T266" s="167">
        <v>423.50434196353973</v>
      </c>
      <c r="U266" s="167">
        <v>313.6396049612992</v>
      </c>
      <c r="V266" s="74">
        <v>1494.977557032702</v>
      </c>
      <c r="W266" s="167">
        <v>231.90900463104916</v>
      </c>
      <c r="X266" s="167">
        <v>460.5527393047455</v>
      </c>
      <c r="Y266" s="167">
        <v>477.866905090496</v>
      </c>
      <c r="Z266" s="167">
        <v>408.18935703859603</v>
      </c>
      <c r="AA266" s="74">
        <v>1578.5180060648906</v>
      </c>
      <c r="AB266" s="167">
        <v>207.73369535659583</v>
      </c>
      <c r="AC266" s="167">
        <v>436.15472879900915</v>
      </c>
      <c r="AD266" s="167">
        <v>342.33239847479933</v>
      </c>
      <c r="AE266" s="167">
        <v>338.68559415073548</v>
      </c>
      <c r="AF266" s="74">
        <v>1324.9064167811418</v>
      </c>
      <c r="AG266" s="167">
        <v>277.25366042706298</v>
      </c>
      <c r="AH266" s="167">
        <v>492.49805171577003</v>
      </c>
      <c r="AI266" s="167">
        <v>455.36442645320199</v>
      </c>
      <c r="AK266" s="206">
        <v>342.33239847479933</v>
      </c>
      <c r="AL266" s="196">
        <f t="shared" si="134"/>
        <v>0.3301820934331563</v>
      </c>
      <c r="AM266" s="196"/>
      <c r="AN266" s="206">
        <v>492.49805171577003</v>
      </c>
      <c r="AO266" s="196">
        <f t="shared" si="135"/>
        <v>-7.5398522152933412E-2</v>
      </c>
      <c r="AP266" s="196"/>
      <c r="AQ266" s="206">
        <v>1225.1161385960299</v>
      </c>
      <c r="AR266" s="196">
        <f t="shared" si="136"/>
        <v>0.24223308865904358</v>
      </c>
      <c r="AV266" s="146" t="b">
        <f t="shared" si="123"/>
        <v>0</v>
      </c>
      <c r="AW266" s="146" t="b">
        <f t="shared" si="124"/>
        <v>0</v>
      </c>
      <c r="AX266" s="146" t="b">
        <f t="shared" si="125"/>
        <v>0</v>
      </c>
      <c r="AY266" s="146" t="b">
        <f t="shared" si="126"/>
        <v>0</v>
      </c>
    </row>
    <row r="267" spans="1:52" ht="13">
      <c r="A267" s="127" t="s">
        <v>298</v>
      </c>
      <c r="B267" s="36" t="s">
        <v>299</v>
      </c>
      <c r="C267" s="110">
        <v>6</v>
      </c>
      <c r="D267" s="110">
        <v>82</v>
      </c>
      <c r="E267" s="110">
        <v>50</v>
      </c>
      <c r="F267" s="111">
        <v>-62</v>
      </c>
      <c r="G267" s="112">
        <f t="shared" si="122"/>
        <v>76</v>
      </c>
      <c r="H267" s="111">
        <f t="shared" ref="H267:X267" si="137">H289</f>
        <v>0</v>
      </c>
      <c r="I267" s="111">
        <f t="shared" si="137"/>
        <v>0</v>
      </c>
      <c r="J267" s="111">
        <f t="shared" si="137"/>
        <v>0</v>
      </c>
      <c r="K267" s="111">
        <f t="shared" si="137"/>
        <v>0</v>
      </c>
      <c r="L267" s="112">
        <f t="shared" si="137"/>
        <v>0</v>
      </c>
      <c r="M267" s="111">
        <f t="shared" si="137"/>
        <v>0</v>
      </c>
      <c r="N267" s="111">
        <f t="shared" si="137"/>
        <v>0</v>
      </c>
      <c r="O267" s="111">
        <f t="shared" si="137"/>
        <v>0</v>
      </c>
      <c r="P267" s="111">
        <f t="shared" si="137"/>
        <v>0</v>
      </c>
      <c r="Q267" s="112">
        <f t="shared" si="137"/>
        <v>0</v>
      </c>
      <c r="R267" s="111">
        <f t="shared" si="137"/>
        <v>0</v>
      </c>
      <c r="S267" s="111">
        <f t="shared" si="137"/>
        <v>0</v>
      </c>
      <c r="T267" s="111">
        <f t="shared" si="137"/>
        <v>0</v>
      </c>
      <c r="U267" s="111">
        <f t="shared" si="137"/>
        <v>0</v>
      </c>
      <c r="V267" s="112">
        <f t="shared" si="137"/>
        <v>0</v>
      </c>
      <c r="W267" s="111">
        <f t="shared" ref="W267" si="138">W289</f>
        <v>0</v>
      </c>
      <c r="X267" s="111">
        <f t="shared" si="137"/>
        <v>0</v>
      </c>
      <c r="Y267" s="111">
        <f t="shared" ref="Y267:AA267" si="139">Y289</f>
        <v>0</v>
      </c>
      <c r="Z267" s="174">
        <f t="shared" si="139"/>
        <v>0</v>
      </c>
      <c r="AA267" s="112">
        <f t="shared" si="139"/>
        <v>0</v>
      </c>
      <c r="AB267" s="174">
        <f t="shared" ref="AB267:AC267" si="140">AB289</f>
        <v>0</v>
      </c>
      <c r="AC267" s="174">
        <f t="shared" si="140"/>
        <v>0</v>
      </c>
      <c r="AD267" s="174">
        <f t="shared" ref="AD267:AF267" si="141">AD289</f>
        <v>0</v>
      </c>
      <c r="AE267" s="174">
        <f t="shared" si="141"/>
        <v>0</v>
      </c>
      <c r="AF267" s="112">
        <f t="shared" si="141"/>
        <v>0</v>
      </c>
      <c r="AG267" s="174">
        <f t="shared" ref="AG267:AH267" si="142">AG289</f>
        <v>0</v>
      </c>
      <c r="AH267" s="174">
        <f t="shared" si="142"/>
        <v>0</v>
      </c>
      <c r="AI267" s="174">
        <f t="shared" ref="AI267" si="143">AI289</f>
        <v>0</v>
      </c>
      <c r="AJ267" s="67"/>
      <c r="AK267" s="200">
        <f>AK289</f>
        <v>0</v>
      </c>
      <c r="AL267" s="196" t="str">
        <f t="shared" ref="AL267" si="144">IF(ISERROR($AD267/AK267),"ns",IF($AD267/AK267&gt;200%,"x"&amp;(ROUND($AD267/AK267,1)),IF($AD267/AK267&lt;0,"ns",$AD267/AK267-1)))</f>
        <v>ns</v>
      </c>
      <c r="AM267" s="201"/>
      <c r="AN267" s="200">
        <f>AN289</f>
        <v>0</v>
      </c>
      <c r="AO267" s="201" t="str">
        <f t="shared" ref="AO267" si="145">IF(ISERROR($AC267/AN267),"ns",IF($AC267/AN267&gt;200%,"x"&amp;(ROUND($AC267/AN267,1)),IF($AC267/AN267&lt;0,"ns",$AC267/AN267-1)))</f>
        <v>ns</v>
      </c>
      <c r="AP267" s="201"/>
      <c r="AQ267" s="200">
        <f>AQ289</f>
        <v>0</v>
      </c>
      <c r="AR267" s="196" t="str">
        <f t="shared" ref="AR267" si="146">IF(ISERROR($AQ267/(AB267+AC267)),"ns",IF($AQ267/(AB267+AC267)&gt;200%,"x"&amp;(ROUND($AQ267/(AB267+AC267),1)),IF($AQ267/(AB267+AC267)&lt;0,"ns",$AQ267/(AB267+AC267)-1)))</f>
        <v>ns</v>
      </c>
      <c r="AS267" s="202"/>
      <c r="AT267" s="202"/>
      <c r="AU267" s="202"/>
      <c r="AV267" s="202" t="b">
        <f t="shared" si="123"/>
        <v>1</v>
      </c>
      <c r="AW267" s="202" t="b">
        <f t="shared" si="124"/>
        <v>1</v>
      </c>
      <c r="AX267" s="202" t="b">
        <f t="shared" si="125"/>
        <v>1</v>
      </c>
      <c r="AY267" s="202" t="b">
        <f t="shared" si="126"/>
        <v>1</v>
      </c>
      <c r="AZ267" s="202"/>
    </row>
    <row r="268" spans="1:52" ht="13">
      <c r="A268" s="26"/>
      <c r="M268" s="156"/>
      <c r="N268" s="156"/>
      <c r="AL268" s="196"/>
      <c r="AM268" s="205"/>
      <c r="AO268" s="196"/>
      <c r="AP268" s="205"/>
      <c r="AR268" s="205"/>
    </row>
    <row r="269" spans="1:52" ht="16" thickBot="1">
      <c r="A269" s="128"/>
      <c r="B269" s="129" t="s">
        <v>314</v>
      </c>
      <c r="C269" s="130"/>
      <c r="D269" s="130"/>
      <c r="E269" s="130"/>
      <c r="F269" s="130"/>
      <c r="G269" s="130"/>
      <c r="H269" s="130"/>
      <c r="I269" s="130"/>
      <c r="J269" s="130"/>
      <c r="K269" s="130"/>
      <c r="L269" s="130"/>
      <c r="M269" s="186"/>
      <c r="N269" s="186"/>
      <c r="O269" s="186"/>
      <c r="P269" s="186"/>
      <c r="Q269" s="130"/>
      <c r="R269" s="186"/>
      <c r="S269" s="186"/>
      <c r="T269" s="186"/>
      <c r="U269" s="186"/>
      <c r="V269" s="130"/>
      <c r="W269" s="186"/>
      <c r="X269" s="186"/>
      <c r="Y269" s="186"/>
      <c r="Z269" s="186"/>
      <c r="AA269" s="186"/>
      <c r="AB269" s="186"/>
      <c r="AC269" s="186"/>
      <c r="AD269" s="186"/>
      <c r="AE269" s="186"/>
      <c r="AF269" s="186"/>
      <c r="AG269" s="186"/>
      <c r="AH269" s="186"/>
      <c r="AI269" s="186"/>
      <c r="AJ269" s="242"/>
      <c r="AK269" s="225"/>
      <c r="AL269" s="225"/>
      <c r="AM269" s="225"/>
      <c r="AN269" s="225"/>
      <c r="AO269" s="225"/>
      <c r="AP269" s="225"/>
      <c r="AQ269" s="225"/>
      <c r="AR269" s="225"/>
      <c r="AS269" s="226"/>
      <c r="AT269" s="226"/>
      <c r="AU269" s="226"/>
      <c r="AV269" s="226"/>
      <c r="AW269" s="226"/>
      <c r="AX269" s="226"/>
      <c r="AY269" s="226"/>
      <c r="AZ269" s="226"/>
    </row>
    <row r="270" spans="1:52" ht="13">
      <c r="A270" s="128"/>
      <c r="M270" s="156"/>
      <c r="N270" s="156"/>
      <c r="AJ270" s="242"/>
      <c r="AL270" s="205"/>
      <c r="AM270" s="205"/>
      <c r="AO270" s="205"/>
      <c r="AP270" s="205"/>
      <c r="AR270" s="205"/>
      <c r="AS270" s="226"/>
      <c r="AT270" s="226"/>
      <c r="AU270" s="226"/>
      <c r="AV270" s="226"/>
      <c r="AW270" s="226"/>
      <c r="AX270" s="226"/>
      <c r="AY270" s="226"/>
      <c r="AZ270" s="226"/>
    </row>
    <row r="271" spans="1:52" ht="26">
      <c r="A271" s="128"/>
      <c r="B271" s="116" t="s">
        <v>36</v>
      </c>
      <c r="C271" s="117" t="str">
        <f t="shared" ref="C271:AI271" si="147">C$14</f>
        <v>Q1-15
Underlying</v>
      </c>
      <c r="D271" s="117" t="str">
        <f t="shared" si="147"/>
        <v>Q2-15
Underlying</v>
      </c>
      <c r="E271" s="117" t="str">
        <f t="shared" si="147"/>
        <v>Q3-15
Underlying</v>
      </c>
      <c r="F271" s="117" t="str">
        <f t="shared" si="147"/>
        <v>Q4-15
Underlying</v>
      </c>
      <c r="G271" s="117" t="str">
        <f t="shared" si="147"/>
        <v>FY-2015
Underlying</v>
      </c>
      <c r="H271" s="117" t="str">
        <f t="shared" si="147"/>
        <v>Q1-16
Underlying</v>
      </c>
      <c r="I271" s="117" t="str">
        <f t="shared" si="147"/>
        <v>Q2-16
Underlying</v>
      </c>
      <c r="J271" s="117" t="str">
        <f t="shared" si="147"/>
        <v>Q3-16
Underlying</v>
      </c>
      <c r="K271" s="117" t="str">
        <f t="shared" si="147"/>
        <v>Q4-16
Underlying</v>
      </c>
      <c r="L271" s="117" t="str">
        <f t="shared" si="147"/>
        <v>FY-2016
Underlying</v>
      </c>
      <c r="M271" s="168" t="str">
        <f t="shared" si="147"/>
        <v>Q1-17
Underlying</v>
      </c>
      <c r="N271" s="168" t="str">
        <f t="shared" si="147"/>
        <v>Q2-17
Underlying</v>
      </c>
      <c r="O271" s="168" t="str">
        <f t="shared" si="147"/>
        <v>Q3-17
Underlying</v>
      </c>
      <c r="P271" s="168" t="str">
        <f t="shared" si="147"/>
        <v>Q4-17
Underlying</v>
      </c>
      <c r="Q271" s="117" t="str">
        <f t="shared" si="147"/>
        <v>FY-2017
Underlying</v>
      </c>
      <c r="R271" s="168" t="str">
        <f t="shared" si="147"/>
        <v>Q1-18
Underlying</v>
      </c>
      <c r="S271" s="168" t="str">
        <f t="shared" si="147"/>
        <v>Q2-18
Underlying</v>
      </c>
      <c r="T271" s="168" t="str">
        <f t="shared" si="147"/>
        <v>Q3-18
Underlying</v>
      </c>
      <c r="U271" s="168" t="str">
        <f t="shared" si="147"/>
        <v>Q4-18
Underlying</v>
      </c>
      <c r="V271" s="117" t="str">
        <f t="shared" si="147"/>
        <v>FY-2018
Underlying</v>
      </c>
      <c r="W271" s="168" t="str">
        <f t="shared" si="147"/>
        <v>Q1-19
Underlying</v>
      </c>
      <c r="X271" s="168" t="str">
        <f t="shared" si="147"/>
        <v>Q2-19
Underlying</v>
      </c>
      <c r="Y271" s="168" t="str">
        <f t="shared" si="147"/>
        <v>Q3-19
Underlying</v>
      </c>
      <c r="Z271" s="168" t="str">
        <f t="shared" si="147"/>
        <v>Q4-19
Underlying</v>
      </c>
      <c r="AA271" s="168" t="str">
        <f t="shared" si="147"/>
        <v>FY-2019
Underlying</v>
      </c>
      <c r="AB271" s="168" t="str">
        <f t="shared" si="147"/>
        <v>Q1-20
Underlying</v>
      </c>
      <c r="AC271" s="168" t="str">
        <f t="shared" si="147"/>
        <v>Q2-20
Underlying</v>
      </c>
      <c r="AD271" s="168" t="str">
        <f t="shared" si="147"/>
        <v>Q3-20
Underlying</v>
      </c>
      <c r="AE271" s="168" t="str">
        <f t="shared" si="147"/>
        <v>Q4-20
Underlying</v>
      </c>
      <c r="AF271" s="168" t="str">
        <f t="shared" si="147"/>
        <v>FY-2020
Underlying</v>
      </c>
      <c r="AG271" s="168" t="str">
        <f t="shared" si="147"/>
        <v>Q1-21
Underlying</v>
      </c>
      <c r="AH271" s="168" t="str">
        <f t="shared" si="147"/>
        <v>Q2-21
Underlying</v>
      </c>
      <c r="AI271" s="168" t="str">
        <f t="shared" si="147"/>
        <v>Q3-21
Underlying</v>
      </c>
      <c r="AJ271" s="242"/>
      <c r="AK271" s="162" t="str">
        <f t="shared" ref="AK271" si="148">AK$14</f>
        <v>Q3-20
Underlying</v>
      </c>
      <c r="AL271" s="163" t="str">
        <f>AL$14</f>
        <v>Q3/Q3</v>
      </c>
      <c r="AM271" s="163"/>
      <c r="AN271" s="162" t="str">
        <f>AN$14</f>
        <v>Q2-21
Underlying</v>
      </c>
      <c r="AO271" s="163" t="str">
        <f>AO$14</f>
        <v>Q3/Q2</v>
      </c>
      <c r="AP271" s="163"/>
      <c r="AQ271" s="162" t="str">
        <f>AQ$14</f>
        <v>9M-21
Underlying</v>
      </c>
      <c r="AR271" s="163" t="str">
        <f>AR$14</f>
        <v>9M/9M</v>
      </c>
      <c r="AS271" s="226"/>
      <c r="AT271" s="226"/>
      <c r="AU271" s="226"/>
      <c r="AV271" s="226"/>
      <c r="AW271" s="226"/>
      <c r="AX271" s="226"/>
      <c r="AY271" s="226"/>
      <c r="AZ271" s="226"/>
    </row>
    <row r="272" spans="1:52" ht="13">
      <c r="A272" s="26"/>
      <c r="B272" s="31"/>
      <c r="M272" s="156"/>
      <c r="N272" s="156"/>
      <c r="AL272" s="205"/>
      <c r="AM272" s="205"/>
      <c r="AO272" s="205"/>
      <c r="AP272" s="205"/>
      <c r="AR272" s="205"/>
    </row>
    <row r="273" spans="1:52" ht="13">
      <c r="A273" s="120" t="s">
        <v>315</v>
      </c>
      <c r="B273" s="44" t="s">
        <v>38</v>
      </c>
      <c r="C273" s="121">
        <v>1225</v>
      </c>
      <c r="D273" s="121">
        <v>1289</v>
      </c>
      <c r="E273" s="121">
        <v>926</v>
      </c>
      <c r="F273" s="121">
        <v>868</v>
      </c>
      <c r="G273" s="90">
        <f t="shared" ref="G273:G289" si="149">SUM(C273:F273)</f>
        <v>4308</v>
      </c>
      <c r="H273" s="121">
        <v>1021.8599999999999</v>
      </c>
      <c r="I273" s="121">
        <v>1128.1389999999999</v>
      </c>
      <c r="J273" s="121">
        <v>1281.8820000000001</v>
      </c>
      <c r="K273" s="173">
        <v>1071.2516030000002</v>
      </c>
      <c r="L273" s="90">
        <v>4503.132603</v>
      </c>
      <c r="M273" s="174">
        <v>1299.924</v>
      </c>
      <c r="N273" s="174">
        <v>1188.1490000000001</v>
      </c>
      <c r="O273" s="174">
        <v>1052.035278750772</v>
      </c>
      <c r="P273" s="174">
        <v>1106.067</v>
      </c>
      <c r="Q273" s="90">
        <v>4646.1752787507721</v>
      </c>
      <c r="R273" s="174">
        <v>1111.0152814891226</v>
      </c>
      <c r="S273" s="174">
        <v>1286.0253982919444</v>
      </c>
      <c r="T273" s="174">
        <v>1098.6810004063709</v>
      </c>
      <c r="U273" s="174">
        <v>948.71000000223273</v>
      </c>
      <c r="V273" s="90">
        <v>4444.4316801896703</v>
      </c>
      <c r="W273" s="174">
        <v>1147.5916500000001</v>
      </c>
      <c r="X273" s="174">
        <v>1246.5123841153352</v>
      </c>
      <c r="Y273" s="174">
        <v>1174.5070000000001</v>
      </c>
      <c r="Z273" s="174">
        <v>1162.7069999999999</v>
      </c>
      <c r="AA273" s="90">
        <v>4731.3180341153356</v>
      </c>
      <c r="AB273" s="174">
        <v>1202.3054934037254</v>
      </c>
      <c r="AC273" s="174">
        <v>1499.581494</v>
      </c>
      <c r="AD273" s="174">
        <v>1288.011317</v>
      </c>
      <c r="AE273" s="174">
        <v>1157.0778635962745</v>
      </c>
      <c r="AF273" s="90">
        <v>5146.9761680000001</v>
      </c>
      <c r="AG273" s="174">
        <v>1366.1949999999999</v>
      </c>
      <c r="AH273" s="174">
        <v>1293.896743</v>
      </c>
      <c r="AI273" s="174">
        <v>1240.6169329999109</v>
      </c>
      <c r="AJ273" s="240"/>
      <c r="AK273" s="212">
        <v>1288.011317</v>
      </c>
      <c r="AL273" s="196">
        <f>IF(ISERROR($AI273/AK273),"ns",IF($AI273/AK273&gt;200%,"x"&amp;(ROUND($AI273/AK273,1)),IF($AI273/AK273&lt;0,"ns",$AI273/AK273-1)))</f>
        <v>-3.6796558675026847E-2</v>
      </c>
      <c r="AM273" s="213"/>
      <c r="AN273" s="212">
        <v>1293.896743</v>
      </c>
      <c r="AO273" s="196">
        <f>IF(ISERROR($AI273/AN273),"ns",IF($AI273/AN273&gt;200%,"x"&amp;(ROUND($AI273/AN273,1)),IF($AI273/AN273&lt;0,"ns",$AI273/AN273-1)))</f>
        <v>-4.1177791263741659E-2</v>
      </c>
      <c r="AP273" s="213"/>
      <c r="AQ273" s="212">
        <v>3900.7086759999106</v>
      </c>
      <c r="AR273" s="196">
        <f>IF(ISERROR($AQ273/(AB273+AC273+AD273)),"ns",IF($AQ273/(AB273+AC273+AD273)&gt;200%,"x"&amp;(ROUND($AQ273/(AB273+AC273+AD273),1)),IF($AQ273/(AB273+AC273+AD273)&lt;0,"ns",$AQ273/(AB273+AC273+AD273)-1)))</f>
        <v>-2.2353860073419551E-2</v>
      </c>
      <c r="AS273" s="214"/>
      <c r="AT273" s="214"/>
      <c r="AU273" s="214"/>
      <c r="AV273" s="214" t="b">
        <f t="shared" ref="AV273:AV289" si="150">AK273=AC273</f>
        <v>0</v>
      </c>
      <c r="AW273" s="214" t="b">
        <f t="shared" ref="AW273:AW289" si="151">AN273=AG273</f>
        <v>0</v>
      </c>
      <c r="AX273" s="214" t="b">
        <f>ROUND(AQ273,2)=ROUND((AG273+AH273),2)</f>
        <v>0</v>
      </c>
      <c r="AY273" s="214" t="b">
        <f>ROUND(AQ273,2)=ROUND((AG:AG+AH:AH),2)</f>
        <v>0</v>
      </c>
      <c r="AZ273" s="214"/>
    </row>
    <row r="274" spans="1:52" ht="13">
      <c r="A274" s="126" t="s">
        <v>298</v>
      </c>
      <c r="B274" s="46" t="s">
        <v>299</v>
      </c>
      <c r="C274" s="123">
        <v>6</v>
      </c>
      <c r="D274" s="123">
        <v>82</v>
      </c>
      <c r="E274" s="123">
        <v>50</v>
      </c>
      <c r="F274" s="123">
        <f>F296+F318</f>
        <v>-62</v>
      </c>
      <c r="G274" s="91">
        <f t="shared" si="149"/>
        <v>76</v>
      </c>
      <c r="H274" s="123">
        <f t="shared" ref="H274:X274" si="152">H296+H318</f>
        <v>0</v>
      </c>
      <c r="I274" s="123">
        <f t="shared" si="152"/>
        <v>0</v>
      </c>
      <c r="J274" s="123">
        <f t="shared" si="152"/>
        <v>0</v>
      </c>
      <c r="K274" s="175">
        <f t="shared" si="152"/>
        <v>0</v>
      </c>
      <c r="L274" s="91">
        <f t="shared" si="152"/>
        <v>0</v>
      </c>
      <c r="M274" s="176">
        <f t="shared" si="152"/>
        <v>0</v>
      </c>
      <c r="N274" s="176">
        <f t="shared" si="152"/>
        <v>0</v>
      </c>
      <c r="O274" s="176">
        <f t="shared" si="152"/>
        <v>0</v>
      </c>
      <c r="P274" s="176">
        <f t="shared" si="152"/>
        <v>0</v>
      </c>
      <c r="Q274" s="91">
        <f t="shared" si="152"/>
        <v>0</v>
      </c>
      <c r="R274" s="176">
        <f t="shared" si="152"/>
        <v>0</v>
      </c>
      <c r="S274" s="176">
        <f t="shared" si="152"/>
        <v>0</v>
      </c>
      <c r="T274" s="176">
        <f t="shared" si="152"/>
        <v>0</v>
      </c>
      <c r="U274" s="176">
        <f t="shared" si="152"/>
        <v>0</v>
      </c>
      <c r="V274" s="91">
        <f t="shared" si="152"/>
        <v>0</v>
      </c>
      <c r="W274" s="176">
        <f t="shared" ref="W274" si="153">W296+W318</f>
        <v>0</v>
      </c>
      <c r="X274" s="176">
        <f t="shared" si="152"/>
        <v>0</v>
      </c>
      <c r="Y274" s="176">
        <f t="shared" ref="Y274:AA274" si="154">Y296+Y318</f>
        <v>0</v>
      </c>
      <c r="Z274" s="176">
        <f t="shared" si="154"/>
        <v>0</v>
      </c>
      <c r="AA274" s="91">
        <f t="shared" si="154"/>
        <v>0</v>
      </c>
      <c r="AB274" s="176">
        <f t="shared" ref="AB274:AC274" si="155">AB296+AB318</f>
        <v>0</v>
      </c>
      <c r="AC274" s="176">
        <f t="shared" si="155"/>
        <v>0</v>
      </c>
      <c r="AD274" s="176">
        <f t="shared" ref="AD274:AF274" si="156">AD296+AD318</f>
        <v>0</v>
      </c>
      <c r="AE274" s="176">
        <f t="shared" si="156"/>
        <v>0</v>
      </c>
      <c r="AF274" s="91">
        <f t="shared" si="156"/>
        <v>0</v>
      </c>
      <c r="AG274" s="176">
        <f t="shared" ref="AG274:AH274" si="157">AG296+AG318</f>
        <v>0</v>
      </c>
      <c r="AH274" s="176">
        <f t="shared" si="157"/>
        <v>0</v>
      </c>
      <c r="AI274" s="176">
        <f t="shared" ref="AI274" si="158">AI296+AI318</f>
        <v>0</v>
      </c>
      <c r="AJ274" s="241"/>
      <c r="AK274" s="215">
        <f>AK296+AK318</f>
        <v>0</v>
      </c>
      <c r="AL274" s="196" t="str">
        <f t="shared" ref="AL274:AL288" si="159">IF(ISERROR($AI274/AK274),"ns",IF($AI274/AK274&gt;200%,"x"&amp;(ROUND($AI274/AK274,1)),IF($AI274/AK274&lt;0,"ns",$AI274/AK274-1)))</f>
        <v>ns</v>
      </c>
      <c r="AM274" s="216"/>
      <c r="AN274" s="215">
        <f>AN296+AN318</f>
        <v>0</v>
      </c>
      <c r="AO274" s="196" t="str">
        <f t="shared" ref="AO274:AO288" si="160">IF(ISERROR($AI274/AN274),"ns",IF($AI274/AN274&gt;200%,"x"&amp;(ROUND($AI274/AN274,1)),IF($AI274/AN274&lt;0,"ns",$AI274/AN274-1)))</f>
        <v>ns</v>
      </c>
      <c r="AP274" s="216"/>
      <c r="AQ274" s="215">
        <f>AQ296+AQ318</f>
        <v>0</v>
      </c>
      <c r="AR274" s="196" t="str">
        <f t="shared" ref="AR274:AR288" si="161">IF(ISERROR($AQ274/(AB274+AC274+AD274)),"ns",IF($AQ274/(AB274+AC274+AD274)&gt;200%,"x"&amp;(ROUND($AQ274/(AB274+AC274+AD274),1)),IF($AQ274/(AB274+AC274+AD274)&lt;0,"ns",$AQ274/(AB274+AC274+AD274)-1)))</f>
        <v>ns</v>
      </c>
      <c r="AS274" s="214"/>
      <c r="AT274" s="214"/>
      <c r="AU274" s="214"/>
      <c r="AV274" s="214" t="b">
        <f t="shared" si="150"/>
        <v>1</v>
      </c>
      <c r="AW274" s="214" t="b">
        <f t="shared" si="151"/>
        <v>1</v>
      </c>
      <c r="AX274" s="214" t="b">
        <f t="shared" ref="AX274:AX289" si="162">ROUND(AQ274,2)=ROUND((AG274+AH274),2)</f>
        <v>1</v>
      </c>
      <c r="AY274" s="214" t="b">
        <f t="shared" ref="AY274:AY289" si="163">ROUND(AQ274,2)=ROUND((AG:AG+AH:AH),2)</f>
        <v>1</v>
      </c>
      <c r="AZ274" s="214"/>
    </row>
    <row r="275" spans="1:52" ht="13">
      <c r="A275" s="26" t="s">
        <v>316</v>
      </c>
      <c r="B275" s="34" t="s">
        <v>40</v>
      </c>
      <c r="C275" s="113">
        <v>-711</v>
      </c>
      <c r="D275" s="113">
        <v>-575</v>
      </c>
      <c r="E275" s="113">
        <v>-570</v>
      </c>
      <c r="F275" s="113">
        <v>-686</v>
      </c>
      <c r="G275" s="118">
        <f t="shared" si="149"/>
        <v>-2542</v>
      </c>
      <c r="H275" s="107">
        <v>-752.13199999999995</v>
      </c>
      <c r="I275" s="107">
        <v>-603.62599999999998</v>
      </c>
      <c r="J275" s="107">
        <v>-591.33900000000006</v>
      </c>
      <c r="K275" s="107">
        <v>-635.64099999999996</v>
      </c>
      <c r="L275" s="108">
        <v>-2582.7379999999998</v>
      </c>
      <c r="M275" s="107">
        <v>-783.22699999999998</v>
      </c>
      <c r="N275" s="107">
        <v>-592.09299999999996</v>
      </c>
      <c r="O275" s="107">
        <v>-589.26499999999999</v>
      </c>
      <c r="P275" s="107">
        <v>-655.971</v>
      </c>
      <c r="Q275" s="108">
        <v>-2620.556</v>
      </c>
      <c r="R275" s="107">
        <v>-770.73</v>
      </c>
      <c r="S275" s="107">
        <v>-643.43899999999996</v>
      </c>
      <c r="T275" s="107">
        <v>-613.22799999999995</v>
      </c>
      <c r="U275" s="107">
        <v>-645.51199999999994</v>
      </c>
      <c r="V275" s="108">
        <v>-2672.9090000000001</v>
      </c>
      <c r="W275" s="107">
        <v>-818.7360000000001</v>
      </c>
      <c r="X275" s="107">
        <v>-615.85</v>
      </c>
      <c r="Y275" s="107">
        <v>-636.49300000000005</v>
      </c>
      <c r="Z275" s="107">
        <v>-684.84799999999996</v>
      </c>
      <c r="AA275" s="108">
        <v>-2755.9270000000001</v>
      </c>
      <c r="AB275" s="107">
        <v>-846.86000000000013</v>
      </c>
      <c r="AC275" s="107">
        <v>-698.08100000000002</v>
      </c>
      <c r="AD275" s="107">
        <v>-649.94000000000005</v>
      </c>
      <c r="AE275" s="107">
        <v>-686.57100000000003</v>
      </c>
      <c r="AF275" s="108">
        <v>-2881.4520000000002</v>
      </c>
      <c r="AG275" s="107">
        <v>-983.346</v>
      </c>
      <c r="AH275" s="107">
        <v>-683.60699999999997</v>
      </c>
      <c r="AI275" s="107">
        <v>-680.46100000000001</v>
      </c>
      <c r="AK275" s="207">
        <v>-649.94000000000005</v>
      </c>
      <c r="AL275" s="196">
        <f t="shared" si="159"/>
        <v>4.6959719358709906E-2</v>
      </c>
      <c r="AM275" s="199"/>
      <c r="AN275" s="207">
        <v>-683.60699999999997</v>
      </c>
      <c r="AO275" s="196">
        <f t="shared" si="160"/>
        <v>-4.6020593703691715E-3</v>
      </c>
      <c r="AP275" s="199"/>
      <c r="AQ275" s="207">
        <v>-2347.4140000000002</v>
      </c>
      <c r="AR275" s="196">
        <f t="shared" si="161"/>
        <v>6.9494883777298178E-2</v>
      </c>
      <c r="AV275" s="146" t="b">
        <f t="shared" si="150"/>
        <v>0</v>
      </c>
      <c r="AW275" s="146" t="b">
        <f t="shared" si="151"/>
        <v>0</v>
      </c>
      <c r="AX275" s="146" t="b">
        <f t="shared" si="162"/>
        <v>0</v>
      </c>
      <c r="AY275" s="146" t="b">
        <f t="shared" si="163"/>
        <v>0</v>
      </c>
    </row>
    <row r="276" spans="1:52" ht="13">
      <c r="A276" s="109" t="s">
        <v>317</v>
      </c>
      <c r="B276" s="36" t="s">
        <v>42</v>
      </c>
      <c r="C276" s="110"/>
      <c r="D276" s="110"/>
      <c r="E276" s="110"/>
      <c r="F276" s="111"/>
      <c r="G276" s="112"/>
      <c r="H276" s="111">
        <v>-124.7</v>
      </c>
      <c r="I276" s="111">
        <v>-16.089999999999982</v>
      </c>
      <c r="J276" s="111">
        <v>0</v>
      </c>
      <c r="K276" s="111">
        <v>0</v>
      </c>
      <c r="L276" s="112">
        <v>-140.79</v>
      </c>
      <c r="M276" s="111">
        <v>-131.02000000000001</v>
      </c>
      <c r="N276" s="111">
        <v>-7.6799999999999784</v>
      </c>
      <c r="O276" s="111">
        <v>0</v>
      </c>
      <c r="P276" s="111">
        <v>0</v>
      </c>
      <c r="Q276" s="112">
        <v>-138.69999999999999</v>
      </c>
      <c r="R276" s="111">
        <v>-151.72386938345699</v>
      </c>
      <c r="S276" s="111">
        <v>-3.0708749452044901</v>
      </c>
      <c r="T276" s="111">
        <v>0</v>
      </c>
      <c r="U276" s="111">
        <v>0</v>
      </c>
      <c r="V276" s="112">
        <v>-154.79474432866147</v>
      </c>
      <c r="W276" s="111">
        <v>-169.4090039666857</v>
      </c>
      <c r="X276" s="111">
        <v>8.1296688127015031</v>
      </c>
      <c r="Y276" s="111">
        <v>0</v>
      </c>
      <c r="Z276" s="111">
        <v>1.5398418895529176E-7</v>
      </c>
      <c r="AA276" s="112">
        <v>-161.279335</v>
      </c>
      <c r="AB276" s="111">
        <v>-178.44003759389528</v>
      </c>
      <c r="AC276" s="111">
        <v>-53.170091173117129</v>
      </c>
      <c r="AD276" s="111">
        <v>0</v>
      </c>
      <c r="AE276" s="111">
        <v>0</v>
      </c>
      <c r="AF276" s="112">
        <v>-231.61012876701241</v>
      </c>
      <c r="AG276" s="111">
        <v>-294.09025723532761</v>
      </c>
      <c r="AH276" s="111">
        <v>-0.82774393465109597</v>
      </c>
      <c r="AI276" s="111">
        <v>0</v>
      </c>
      <c r="AJ276" s="67"/>
      <c r="AK276" s="200">
        <v>0</v>
      </c>
      <c r="AL276" s="196" t="str">
        <f t="shared" si="159"/>
        <v>ns</v>
      </c>
      <c r="AM276" s="201"/>
      <c r="AN276" s="200">
        <v>-0.82774393465109597</v>
      </c>
      <c r="AO276" s="196">
        <f t="shared" si="160"/>
        <v>-1</v>
      </c>
      <c r="AP276" s="201"/>
      <c r="AQ276" s="200">
        <v>-294.91800116997871</v>
      </c>
      <c r="AR276" s="196">
        <f t="shared" si="161"/>
        <v>0.27333809941727849</v>
      </c>
      <c r="AS276" s="202"/>
      <c r="AT276" s="202"/>
      <c r="AU276" s="202"/>
      <c r="AV276" s="202" t="b">
        <f t="shared" si="150"/>
        <v>0</v>
      </c>
      <c r="AW276" s="202" t="b">
        <f t="shared" si="151"/>
        <v>0</v>
      </c>
      <c r="AX276" s="202" t="b">
        <f t="shared" si="162"/>
        <v>1</v>
      </c>
      <c r="AY276" s="202" t="b">
        <f t="shared" si="163"/>
        <v>1</v>
      </c>
      <c r="AZ276" s="202"/>
    </row>
    <row r="277" spans="1:52" ht="13">
      <c r="A277" s="26" t="s">
        <v>318</v>
      </c>
      <c r="B277" s="33" t="s">
        <v>44</v>
      </c>
      <c r="C277" s="73">
        <v>514</v>
      </c>
      <c r="D277" s="73">
        <v>714</v>
      </c>
      <c r="E277" s="73">
        <v>356</v>
      </c>
      <c r="F277" s="73">
        <v>182</v>
      </c>
      <c r="G277" s="74">
        <f t="shared" si="149"/>
        <v>1766</v>
      </c>
      <c r="H277" s="73">
        <v>269.72800000000001</v>
      </c>
      <c r="I277" s="73">
        <v>524.51300000000003</v>
      </c>
      <c r="J277" s="87">
        <v>690.54300000000001</v>
      </c>
      <c r="K277" s="87">
        <v>435.61060300000003</v>
      </c>
      <c r="L277" s="74">
        <v>1920.394603</v>
      </c>
      <c r="M277" s="169">
        <v>516.697</v>
      </c>
      <c r="N277" s="169">
        <v>596.05600000000004</v>
      </c>
      <c r="O277" s="169">
        <v>462.77027875077204</v>
      </c>
      <c r="P277" s="169">
        <v>450.096</v>
      </c>
      <c r="Q277" s="74">
        <v>2025.6192787507721</v>
      </c>
      <c r="R277" s="169">
        <v>340.28528148912233</v>
      </c>
      <c r="S277" s="169">
        <v>642.58639829194431</v>
      </c>
      <c r="T277" s="169">
        <v>485.45300040637079</v>
      </c>
      <c r="U277" s="169">
        <v>303.19800000223273</v>
      </c>
      <c r="V277" s="74">
        <v>1771.5226801896702</v>
      </c>
      <c r="W277" s="169">
        <v>328.85564999999997</v>
      </c>
      <c r="X277" s="169">
        <v>630.66238411533516</v>
      </c>
      <c r="Y277" s="169">
        <v>538.01400000000001</v>
      </c>
      <c r="Z277" s="169">
        <v>477.85900000000004</v>
      </c>
      <c r="AA277" s="74">
        <v>1975.3910341153351</v>
      </c>
      <c r="AB277" s="169">
        <v>355.44549340372555</v>
      </c>
      <c r="AC277" s="169">
        <v>801.500494</v>
      </c>
      <c r="AD277" s="169">
        <v>638.07131700000002</v>
      </c>
      <c r="AE277" s="169">
        <v>470.50686359627451</v>
      </c>
      <c r="AF277" s="74">
        <v>2265.5241679999999</v>
      </c>
      <c r="AG277" s="169">
        <v>382.84899999999999</v>
      </c>
      <c r="AH277" s="169">
        <v>610.28974300000004</v>
      </c>
      <c r="AI277" s="169">
        <v>560.15593299991099</v>
      </c>
      <c r="AK277" s="210">
        <v>638.07131700000002</v>
      </c>
      <c r="AL277" s="196">
        <f t="shared" si="159"/>
        <v>-0.12211077652952862</v>
      </c>
      <c r="AM277" s="196"/>
      <c r="AN277" s="210">
        <v>610.28974300000004</v>
      </c>
      <c r="AO277" s="196">
        <f t="shared" si="160"/>
        <v>-8.214755462486778E-2</v>
      </c>
      <c r="AP277" s="196"/>
      <c r="AQ277" s="210">
        <v>1553.2946759999109</v>
      </c>
      <c r="AR277" s="196">
        <f t="shared" si="161"/>
        <v>-0.13466311874030146</v>
      </c>
      <c r="AV277" s="146" t="b">
        <f t="shared" si="150"/>
        <v>0</v>
      </c>
      <c r="AW277" s="146" t="b">
        <f t="shared" si="151"/>
        <v>0</v>
      </c>
      <c r="AX277" s="146" t="b">
        <f t="shared" si="162"/>
        <v>0</v>
      </c>
      <c r="AY277" s="146" t="b">
        <f t="shared" si="163"/>
        <v>0</v>
      </c>
    </row>
    <row r="278" spans="1:52" ht="13">
      <c r="A278" s="26" t="s">
        <v>319</v>
      </c>
      <c r="B278" s="34" t="s">
        <v>46</v>
      </c>
      <c r="C278" s="113">
        <v>-81</v>
      </c>
      <c r="D278" s="113">
        <v>-384</v>
      </c>
      <c r="E278" s="113">
        <v>-78</v>
      </c>
      <c r="F278" s="113">
        <v>-112</v>
      </c>
      <c r="G278" s="118">
        <f t="shared" si="149"/>
        <v>-655</v>
      </c>
      <c r="H278" s="107">
        <v>-121.804</v>
      </c>
      <c r="I278" s="107">
        <v>-165.96199999999999</v>
      </c>
      <c r="J278" s="107">
        <v>-166.00200000000001</v>
      </c>
      <c r="K278" s="107">
        <v>-103.393</v>
      </c>
      <c r="L278" s="108">
        <v>-557.16099999999994</v>
      </c>
      <c r="M278" s="107">
        <v>-146.191</v>
      </c>
      <c r="N278" s="107">
        <v>-81.350999999999999</v>
      </c>
      <c r="O278" s="107">
        <v>-53.63</v>
      </c>
      <c r="P278" s="107">
        <v>-37.170999999999999</v>
      </c>
      <c r="Q278" s="108">
        <v>-318.34300000000002</v>
      </c>
      <c r="R278" s="107">
        <v>-64.52</v>
      </c>
      <c r="S278" s="107">
        <v>45.63</v>
      </c>
      <c r="T278" s="107">
        <v>51.518000000000001</v>
      </c>
      <c r="U278" s="107">
        <v>27.928999999999998</v>
      </c>
      <c r="V278" s="108">
        <v>60.557000000000002</v>
      </c>
      <c r="W278" s="107">
        <v>14.522</v>
      </c>
      <c r="X278" s="107">
        <v>-67.441000000000003</v>
      </c>
      <c r="Y278" s="107">
        <v>-47.753999999999998</v>
      </c>
      <c r="Z278" s="107">
        <v>-54.698999999999998</v>
      </c>
      <c r="AA278" s="108">
        <v>-155.37200000000001</v>
      </c>
      <c r="AB278" s="107">
        <v>-156.988</v>
      </c>
      <c r="AC278" s="107">
        <v>-338.65800000000002</v>
      </c>
      <c r="AD278" s="107">
        <v>-220.029</v>
      </c>
      <c r="AE278" s="107">
        <v>-107.857</v>
      </c>
      <c r="AF278" s="108">
        <v>-823.53200000000004</v>
      </c>
      <c r="AG278" s="107">
        <v>-71.685000000000002</v>
      </c>
      <c r="AH278" s="107">
        <v>39.988999999999997</v>
      </c>
      <c r="AI278" s="107">
        <v>-13.582000000000001</v>
      </c>
      <c r="AK278" s="207">
        <v>-220.029</v>
      </c>
      <c r="AL278" s="196">
        <f t="shared" si="159"/>
        <v>-0.93827177326625122</v>
      </c>
      <c r="AM278" s="199"/>
      <c r="AN278" s="207">
        <v>39.988999999999997</v>
      </c>
      <c r="AO278" s="196" t="str">
        <f t="shared" si="160"/>
        <v>ns</v>
      </c>
      <c r="AP278" s="199"/>
      <c r="AQ278" s="207">
        <v>-45.277999999999999</v>
      </c>
      <c r="AR278" s="196">
        <f t="shared" si="161"/>
        <v>-0.93673385265658293</v>
      </c>
      <c r="AV278" s="146" t="b">
        <f t="shared" si="150"/>
        <v>0</v>
      </c>
      <c r="AW278" s="146" t="b">
        <f t="shared" si="151"/>
        <v>0</v>
      </c>
      <c r="AX278" s="146" t="b">
        <f t="shared" si="162"/>
        <v>0</v>
      </c>
      <c r="AY278" s="146" t="b">
        <f t="shared" si="163"/>
        <v>0</v>
      </c>
    </row>
    <row r="279" spans="1:52" ht="13">
      <c r="A279" s="109" t="s">
        <v>320</v>
      </c>
      <c r="B279" s="36" t="s">
        <v>48</v>
      </c>
      <c r="C279" s="110"/>
      <c r="D279" s="110"/>
      <c r="E279" s="110"/>
      <c r="F279" s="111"/>
      <c r="G279" s="112"/>
      <c r="H279" s="111">
        <v>0</v>
      </c>
      <c r="I279" s="111">
        <v>-50</v>
      </c>
      <c r="J279" s="111">
        <v>-50</v>
      </c>
      <c r="K279" s="111">
        <v>0</v>
      </c>
      <c r="L279" s="112">
        <v>-100</v>
      </c>
      <c r="M279" s="111">
        <v>-40</v>
      </c>
      <c r="N279" s="111">
        <v>0</v>
      </c>
      <c r="O279" s="111">
        <v>-75</v>
      </c>
      <c r="P279" s="111">
        <v>0</v>
      </c>
      <c r="Q279" s="112">
        <v>-115</v>
      </c>
      <c r="R279" s="111">
        <v>0</v>
      </c>
      <c r="S279" s="111">
        <v>0</v>
      </c>
      <c r="T279" s="111">
        <v>0</v>
      </c>
      <c r="U279" s="111">
        <v>0</v>
      </c>
      <c r="V279" s="112">
        <v>0</v>
      </c>
      <c r="W279" s="111">
        <v>0</v>
      </c>
      <c r="X279" s="111">
        <v>0</v>
      </c>
      <c r="Y279" s="111">
        <v>0</v>
      </c>
      <c r="Z279" s="111">
        <v>0</v>
      </c>
      <c r="AA279" s="112">
        <v>0</v>
      </c>
      <c r="AB279" s="111">
        <v>0</v>
      </c>
      <c r="AC279" s="111">
        <v>0</v>
      </c>
      <c r="AD279" s="111">
        <v>0</v>
      </c>
      <c r="AE279" s="111">
        <v>0</v>
      </c>
      <c r="AF279" s="112">
        <v>0</v>
      </c>
      <c r="AG279" s="111">
        <v>0</v>
      </c>
      <c r="AH279" s="111">
        <v>0</v>
      </c>
      <c r="AI279" s="111">
        <v>0</v>
      </c>
      <c r="AJ279" s="67"/>
      <c r="AK279" s="200">
        <v>0</v>
      </c>
      <c r="AL279" s="196" t="str">
        <f t="shared" si="159"/>
        <v>ns</v>
      </c>
      <c r="AM279" s="201"/>
      <c r="AN279" s="200">
        <v>0</v>
      </c>
      <c r="AO279" s="196" t="str">
        <f t="shared" si="160"/>
        <v>ns</v>
      </c>
      <c r="AP279" s="201"/>
      <c r="AQ279" s="200">
        <v>0</v>
      </c>
      <c r="AR279" s="196" t="str">
        <f t="shared" si="161"/>
        <v>ns</v>
      </c>
      <c r="AS279" s="202"/>
      <c r="AT279" s="202"/>
      <c r="AU279" s="202"/>
      <c r="AV279" s="202" t="b">
        <f t="shared" si="150"/>
        <v>1</v>
      </c>
      <c r="AW279" s="202" t="b">
        <f t="shared" si="151"/>
        <v>1</v>
      </c>
      <c r="AX279" s="202" t="b">
        <f t="shared" si="162"/>
        <v>1</v>
      </c>
      <c r="AY279" s="202" t="b">
        <f t="shared" si="163"/>
        <v>1</v>
      </c>
      <c r="AZ279" s="202"/>
    </row>
    <row r="280" spans="1:52" ht="13">
      <c r="A280" s="26" t="s">
        <v>321</v>
      </c>
      <c r="B280" s="34" t="s">
        <v>50</v>
      </c>
      <c r="C280" s="113">
        <v>64</v>
      </c>
      <c r="D280" s="113">
        <v>-45</v>
      </c>
      <c r="E280" s="113">
        <v>59</v>
      </c>
      <c r="F280" s="113">
        <v>-18</v>
      </c>
      <c r="G280" s="118">
        <f t="shared" si="149"/>
        <v>60</v>
      </c>
      <c r="H280" s="113">
        <v>62.100999999999999</v>
      </c>
      <c r="I280" s="113">
        <v>61.185000000000002</v>
      </c>
      <c r="J280" s="85">
        <v>59.002000000000002</v>
      </c>
      <c r="K280" s="85">
        <v>29.196999999999999</v>
      </c>
      <c r="L280" s="118">
        <v>211.48500000000001</v>
      </c>
      <c r="M280" s="166">
        <v>69.349000000000004</v>
      </c>
      <c r="N280" s="166">
        <v>59.651000000000003</v>
      </c>
      <c r="O280" s="166">
        <v>46.120000000000005</v>
      </c>
      <c r="P280" s="166">
        <v>-8.0000000000000071E-2</v>
      </c>
      <c r="Q280" s="118">
        <v>175.04000000000002</v>
      </c>
      <c r="R280" s="166">
        <v>1.0660000000000001</v>
      </c>
      <c r="S280" s="166">
        <v>-0.26600000000000001</v>
      </c>
      <c r="T280" s="166">
        <v>0.97</v>
      </c>
      <c r="U280" s="166">
        <v>-1.39</v>
      </c>
      <c r="V280" s="118">
        <v>0.38</v>
      </c>
      <c r="W280" s="166">
        <v>-0.192</v>
      </c>
      <c r="X280" s="166">
        <v>-0.95899999999999996</v>
      </c>
      <c r="Y280" s="166">
        <v>2.1989999999999998</v>
      </c>
      <c r="Z280" s="166">
        <v>3.1150000000000002</v>
      </c>
      <c r="AA280" s="118">
        <v>4.1630000000000003</v>
      </c>
      <c r="AB280" s="166">
        <v>-0.34</v>
      </c>
      <c r="AC280" s="166">
        <v>1.49</v>
      </c>
      <c r="AD280" s="166">
        <v>-1.149</v>
      </c>
      <c r="AE280" s="166">
        <v>0</v>
      </c>
      <c r="AF280" s="118">
        <v>1E-3</v>
      </c>
      <c r="AG280" s="166">
        <v>0</v>
      </c>
      <c r="AH280" s="166">
        <v>0</v>
      </c>
      <c r="AI280" s="166">
        <v>0</v>
      </c>
      <c r="AK280" s="207">
        <v>-1.149</v>
      </c>
      <c r="AL280" s="196">
        <f t="shared" si="159"/>
        <v>-1</v>
      </c>
      <c r="AM280" s="199"/>
      <c r="AN280" s="207">
        <v>0</v>
      </c>
      <c r="AO280" s="196" t="str">
        <f t="shared" si="160"/>
        <v>ns</v>
      </c>
      <c r="AP280" s="199"/>
      <c r="AQ280" s="207">
        <v>0</v>
      </c>
      <c r="AR280" s="196">
        <f t="shared" si="161"/>
        <v>-1</v>
      </c>
      <c r="AV280" s="146" t="b">
        <f t="shared" si="150"/>
        <v>0</v>
      </c>
      <c r="AW280" s="146" t="b">
        <f t="shared" si="151"/>
        <v>1</v>
      </c>
      <c r="AX280" s="146" t="b">
        <f t="shared" si="162"/>
        <v>1</v>
      </c>
      <c r="AY280" s="146" t="b">
        <f t="shared" si="163"/>
        <v>1</v>
      </c>
    </row>
    <row r="281" spans="1:52" ht="13">
      <c r="A281" s="26" t="s">
        <v>322</v>
      </c>
      <c r="B281" s="34" t="s">
        <v>52</v>
      </c>
      <c r="C281" s="113">
        <v>1</v>
      </c>
      <c r="D281" s="113">
        <v>0</v>
      </c>
      <c r="E281" s="113">
        <v>0</v>
      </c>
      <c r="F281" s="113">
        <v>-8</v>
      </c>
      <c r="G281" s="118">
        <f t="shared" si="149"/>
        <v>-7</v>
      </c>
      <c r="H281" s="113">
        <v>0.435</v>
      </c>
      <c r="I281" s="113">
        <v>0.372</v>
      </c>
      <c r="J281" s="85">
        <v>-7.0000000000000007E-2</v>
      </c>
      <c r="K281" s="85">
        <v>3.5999999999999997E-2</v>
      </c>
      <c r="L281" s="118">
        <v>0.77300000000000002</v>
      </c>
      <c r="M281" s="166">
        <v>-1.4E-2</v>
      </c>
      <c r="N281" s="166">
        <v>4.0000000000000001E-3</v>
      </c>
      <c r="O281" s="166">
        <v>2.3519999999999999</v>
      </c>
      <c r="P281" s="166">
        <v>10.285</v>
      </c>
      <c r="Q281" s="118">
        <v>12.627000000000001</v>
      </c>
      <c r="R281" s="166">
        <v>-4.0000000000000001E-3</v>
      </c>
      <c r="S281" s="166">
        <v>2E-3</v>
      </c>
      <c r="T281" s="166">
        <v>2E-3</v>
      </c>
      <c r="U281" s="166">
        <v>-0.313</v>
      </c>
      <c r="V281" s="118">
        <v>-0.313</v>
      </c>
      <c r="W281" s="166">
        <v>2.5419999999999998</v>
      </c>
      <c r="X281" s="166">
        <v>-0.01</v>
      </c>
      <c r="Y281" s="166">
        <v>0.17599999999999999</v>
      </c>
      <c r="Z281" s="166">
        <v>13.166</v>
      </c>
      <c r="AA281" s="118">
        <v>15.874000000000001</v>
      </c>
      <c r="AB281" s="166">
        <v>-0.17899999999999999</v>
      </c>
      <c r="AC281" s="166">
        <v>-9.4E-2</v>
      </c>
      <c r="AD281" s="166">
        <v>1.1970000000000001</v>
      </c>
      <c r="AE281" s="166">
        <v>-2.5999999999999999E-2</v>
      </c>
      <c r="AF281" s="118">
        <v>0.89800000000000002</v>
      </c>
      <c r="AG281" s="166">
        <v>0.13900000000000001</v>
      </c>
      <c r="AH281" s="166">
        <v>-37.225999999999999</v>
      </c>
      <c r="AI281" s="166">
        <v>-2.5779999999999998</v>
      </c>
      <c r="AK281" s="207">
        <v>1.1970000000000001</v>
      </c>
      <c r="AL281" s="196" t="str">
        <f t="shared" si="159"/>
        <v>ns</v>
      </c>
      <c r="AM281" s="199"/>
      <c r="AN281" s="207">
        <v>-37.225999999999999</v>
      </c>
      <c r="AO281" s="196">
        <f t="shared" si="160"/>
        <v>-0.9307473271369473</v>
      </c>
      <c r="AP281" s="199"/>
      <c r="AQ281" s="207">
        <v>-39.664999999999999</v>
      </c>
      <c r="AR281" s="196" t="str">
        <f t="shared" si="161"/>
        <v>ns</v>
      </c>
      <c r="AV281" s="146" t="b">
        <f t="shared" si="150"/>
        <v>0</v>
      </c>
      <c r="AW281" s="146" t="b">
        <f t="shared" si="151"/>
        <v>0</v>
      </c>
      <c r="AX281" s="146" t="b">
        <f t="shared" si="162"/>
        <v>0</v>
      </c>
      <c r="AY281" s="146" t="b">
        <f t="shared" si="163"/>
        <v>0</v>
      </c>
    </row>
    <row r="282" spans="1:52" ht="13">
      <c r="A282" s="26" t="s">
        <v>323</v>
      </c>
      <c r="B282" s="34" t="s">
        <v>54</v>
      </c>
      <c r="C282" s="113">
        <v>0</v>
      </c>
      <c r="D282" s="113">
        <v>0</v>
      </c>
      <c r="E282" s="113">
        <v>0</v>
      </c>
      <c r="F282" s="113">
        <v>0</v>
      </c>
      <c r="G282" s="118">
        <f t="shared" si="149"/>
        <v>0</v>
      </c>
      <c r="H282" s="113">
        <v>0</v>
      </c>
      <c r="I282" s="113">
        <v>0</v>
      </c>
      <c r="J282" s="85">
        <v>0</v>
      </c>
      <c r="K282" s="85">
        <v>0</v>
      </c>
      <c r="L282" s="118">
        <v>0</v>
      </c>
      <c r="M282" s="166">
        <v>0</v>
      </c>
      <c r="N282" s="166">
        <v>0</v>
      </c>
      <c r="O282" s="166">
        <v>0</v>
      </c>
      <c r="P282" s="166">
        <v>0</v>
      </c>
      <c r="Q282" s="118">
        <v>0</v>
      </c>
      <c r="R282" s="166">
        <v>0</v>
      </c>
      <c r="S282" s="166">
        <v>0</v>
      </c>
      <c r="T282" s="166">
        <v>0</v>
      </c>
      <c r="U282" s="166">
        <v>0</v>
      </c>
      <c r="V282" s="118">
        <v>0</v>
      </c>
      <c r="W282" s="166">
        <v>0</v>
      </c>
      <c r="X282" s="166">
        <v>0</v>
      </c>
      <c r="Y282" s="166">
        <v>0</v>
      </c>
      <c r="Z282" s="166">
        <v>0</v>
      </c>
      <c r="AA282" s="118">
        <v>0</v>
      </c>
      <c r="AB282" s="166">
        <v>0</v>
      </c>
      <c r="AC282" s="166">
        <v>0</v>
      </c>
      <c r="AD282" s="166">
        <v>0</v>
      </c>
      <c r="AE282" s="166">
        <v>0</v>
      </c>
      <c r="AF282" s="118">
        <v>0</v>
      </c>
      <c r="AG282" s="166">
        <v>0</v>
      </c>
      <c r="AH282" s="166">
        <v>0</v>
      </c>
      <c r="AI282" s="166">
        <v>0</v>
      </c>
      <c r="AK282" s="207">
        <v>0</v>
      </c>
      <c r="AL282" s="196" t="str">
        <f t="shared" si="159"/>
        <v>ns</v>
      </c>
      <c r="AM282" s="199"/>
      <c r="AN282" s="207">
        <v>0</v>
      </c>
      <c r="AO282" s="196" t="str">
        <f t="shared" si="160"/>
        <v>ns</v>
      </c>
      <c r="AP282" s="199"/>
      <c r="AQ282" s="207">
        <v>0</v>
      </c>
      <c r="AR282" s="196" t="str">
        <f t="shared" si="161"/>
        <v>ns</v>
      </c>
      <c r="AV282" s="146" t="b">
        <f t="shared" si="150"/>
        <v>1</v>
      </c>
      <c r="AW282" s="146" t="b">
        <f t="shared" si="151"/>
        <v>1</v>
      </c>
      <c r="AX282" s="146" t="b">
        <f t="shared" si="162"/>
        <v>1</v>
      </c>
      <c r="AY282" s="146" t="b">
        <f t="shared" si="163"/>
        <v>1</v>
      </c>
    </row>
    <row r="283" spans="1:52" ht="13">
      <c r="A283" s="26" t="s">
        <v>324</v>
      </c>
      <c r="B283" s="33" t="s">
        <v>56</v>
      </c>
      <c r="C283" s="73">
        <v>498</v>
      </c>
      <c r="D283" s="73">
        <v>285</v>
      </c>
      <c r="E283" s="73">
        <v>337</v>
      </c>
      <c r="F283" s="73">
        <v>44</v>
      </c>
      <c r="G283" s="74">
        <f t="shared" si="149"/>
        <v>1164</v>
      </c>
      <c r="H283" s="73">
        <v>210.46</v>
      </c>
      <c r="I283" s="73">
        <v>420.108</v>
      </c>
      <c r="J283" s="87">
        <v>583.47299999999996</v>
      </c>
      <c r="K283" s="87">
        <v>361.450603</v>
      </c>
      <c r="L283" s="74">
        <v>1575.4916030000002</v>
      </c>
      <c r="M283" s="169">
        <v>439.84100000000001</v>
      </c>
      <c r="N283" s="169">
        <v>574.36</v>
      </c>
      <c r="O283" s="169">
        <v>457.61227875077208</v>
      </c>
      <c r="P283" s="169">
        <v>423.13</v>
      </c>
      <c r="Q283" s="74">
        <v>1894.9432787507722</v>
      </c>
      <c r="R283" s="169">
        <v>276.82728148912236</v>
      </c>
      <c r="S283" s="169">
        <v>687.95239829194429</v>
      </c>
      <c r="T283" s="169">
        <v>537.94300040637074</v>
      </c>
      <c r="U283" s="169">
        <v>329.42400000223273</v>
      </c>
      <c r="V283" s="74">
        <v>1832.1466801896702</v>
      </c>
      <c r="W283" s="169">
        <v>345.72764999999998</v>
      </c>
      <c r="X283" s="169">
        <v>562.25238411533519</v>
      </c>
      <c r="Y283" s="169">
        <v>492.63499999999999</v>
      </c>
      <c r="Z283" s="169">
        <v>439.44100000000003</v>
      </c>
      <c r="AA283" s="74">
        <v>1840.0560341153353</v>
      </c>
      <c r="AB283" s="169">
        <v>197.93849340372552</v>
      </c>
      <c r="AC283" s="169">
        <v>464.238494</v>
      </c>
      <c r="AD283" s="169">
        <v>418.09031700000003</v>
      </c>
      <c r="AE283" s="169">
        <v>362.62386359627448</v>
      </c>
      <c r="AF283" s="74">
        <v>1442.8911679999999</v>
      </c>
      <c r="AG283" s="169">
        <v>311.303</v>
      </c>
      <c r="AH283" s="169">
        <v>613.05274299999996</v>
      </c>
      <c r="AI283" s="169">
        <v>543.99593299991091</v>
      </c>
      <c r="AK283" s="210">
        <v>418.09031700000003</v>
      </c>
      <c r="AL283" s="196">
        <f t="shared" si="159"/>
        <v>0.3011445395419452</v>
      </c>
      <c r="AM283" s="196"/>
      <c r="AN283" s="210">
        <v>613.05274299999996</v>
      </c>
      <c r="AO283" s="196">
        <f t="shared" si="160"/>
        <v>-0.11264415792702698</v>
      </c>
      <c r="AP283" s="196"/>
      <c r="AQ283" s="210">
        <v>1468.3516759999109</v>
      </c>
      <c r="AR283" s="196">
        <f t="shared" si="161"/>
        <v>0.35924846564748703</v>
      </c>
      <c r="AV283" s="146" t="b">
        <f t="shared" si="150"/>
        <v>0</v>
      </c>
      <c r="AW283" s="146" t="b">
        <f t="shared" si="151"/>
        <v>0</v>
      </c>
      <c r="AX283" s="146" t="b">
        <f t="shared" si="162"/>
        <v>0</v>
      </c>
      <c r="AY283" s="146" t="b">
        <f t="shared" si="163"/>
        <v>0</v>
      </c>
    </row>
    <row r="284" spans="1:52" ht="13">
      <c r="A284" s="26" t="s">
        <v>325</v>
      </c>
      <c r="B284" s="34" t="s">
        <v>58</v>
      </c>
      <c r="C284" s="113">
        <v>-171</v>
      </c>
      <c r="D284" s="113">
        <v>-201</v>
      </c>
      <c r="E284" s="113">
        <v>-42</v>
      </c>
      <c r="F284" s="113">
        <v>7</v>
      </c>
      <c r="G284" s="118">
        <f t="shared" si="149"/>
        <v>-407</v>
      </c>
      <c r="H284" s="113">
        <v>-68.878</v>
      </c>
      <c r="I284" s="113">
        <v>-93.954999999999998</v>
      </c>
      <c r="J284" s="85">
        <v>-86.644000000000005</v>
      </c>
      <c r="K284" s="85">
        <v>-107.36566699999999</v>
      </c>
      <c r="L284" s="118">
        <v>-356.84266699999995</v>
      </c>
      <c r="M284" s="166">
        <v>-101.084</v>
      </c>
      <c r="N284" s="166">
        <v>-158.999969338</v>
      </c>
      <c r="O284" s="166">
        <v>-189.54533141472325</v>
      </c>
      <c r="P284" s="166">
        <v>-164.35000000000002</v>
      </c>
      <c r="Q284" s="118">
        <v>-613.97930075272325</v>
      </c>
      <c r="R284" s="166">
        <v>-94.611861444565861</v>
      </c>
      <c r="S284" s="166">
        <v>-178.46774105889463</v>
      </c>
      <c r="T284" s="166">
        <v>-155.07267635494526</v>
      </c>
      <c r="U284" s="166">
        <v>-54.177886750576597</v>
      </c>
      <c r="V284" s="118">
        <v>-482.33016560898233</v>
      </c>
      <c r="W284" s="166">
        <v>-126.86537987189955</v>
      </c>
      <c r="X284" s="166">
        <v>-136.4062211977853</v>
      </c>
      <c r="Y284" s="166">
        <v>-51.012999999999998</v>
      </c>
      <c r="Z284" s="166">
        <v>-57.504200000000004</v>
      </c>
      <c r="AA284" s="118">
        <v>-371.78880106968489</v>
      </c>
      <c r="AB284" s="166">
        <v>-9.0559897134076195</v>
      </c>
      <c r="AC284" s="166">
        <v>-56.465111</v>
      </c>
      <c r="AD284" s="166">
        <v>-104.560795</v>
      </c>
      <c r="AE284" s="166">
        <v>-52.414999999999999</v>
      </c>
      <c r="AF284" s="118">
        <v>-222.49689571340764</v>
      </c>
      <c r="AG284" s="166">
        <v>-51.654066</v>
      </c>
      <c r="AH284" s="166">
        <v>-145.95334199999999</v>
      </c>
      <c r="AI284" s="166">
        <v>-118.91266551763621</v>
      </c>
      <c r="AK284" s="207">
        <v>-104.560795</v>
      </c>
      <c r="AL284" s="196">
        <f t="shared" si="159"/>
        <v>0.13725862085914908</v>
      </c>
      <c r="AM284" s="199"/>
      <c r="AN284" s="207">
        <v>-145.95334199999999</v>
      </c>
      <c r="AO284" s="196">
        <f t="shared" si="160"/>
        <v>-0.18526932039941768</v>
      </c>
      <c r="AP284" s="199"/>
      <c r="AQ284" s="207">
        <v>-316.52007351763626</v>
      </c>
      <c r="AR284" s="196">
        <f t="shared" si="161"/>
        <v>0.86098627481775458</v>
      </c>
      <c r="AV284" s="146" t="b">
        <f t="shared" si="150"/>
        <v>0</v>
      </c>
      <c r="AW284" s="146" t="b">
        <f t="shared" si="151"/>
        <v>0</v>
      </c>
      <c r="AX284" s="146" t="b">
        <f t="shared" si="162"/>
        <v>0</v>
      </c>
      <c r="AY284" s="146" t="b">
        <f t="shared" si="163"/>
        <v>0</v>
      </c>
    </row>
    <row r="285" spans="1:52" ht="13">
      <c r="A285" s="26" t="s">
        <v>326</v>
      </c>
      <c r="B285" s="34" t="s">
        <v>60</v>
      </c>
      <c r="C285" s="113">
        <v>0</v>
      </c>
      <c r="D285" s="113">
        <v>-1</v>
      </c>
      <c r="E285" s="113">
        <v>-1</v>
      </c>
      <c r="F285" s="113">
        <v>0</v>
      </c>
      <c r="G285" s="118">
        <f t="shared" si="149"/>
        <v>-2</v>
      </c>
      <c r="H285" s="113">
        <v>-9.0999999999999998E-2</v>
      </c>
      <c r="I285" s="113">
        <v>11.255000000000001</v>
      </c>
      <c r="J285" s="85">
        <v>-0.35699999999999998</v>
      </c>
      <c r="K285" s="85">
        <v>0.09</v>
      </c>
      <c r="L285" s="118">
        <v>10.897</v>
      </c>
      <c r="M285" s="166">
        <v>0</v>
      </c>
      <c r="N285" s="166">
        <v>0</v>
      </c>
      <c r="O285" s="166">
        <v>0</v>
      </c>
      <c r="P285" s="166">
        <v>0</v>
      </c>
      <c r="Q285" s="118">
        <v>0</v>
      </c>
      <c r="R285" s="166">
        <v>0</v>
      </c>
      <c r="S285" s="166">
        <v>0</v>
      </c>
      <c r="T285" s="166">
        <v>0</v>
      </c>
      <c r="U285" s="166">
        <v>0</v>
      </c>
      <c r="V285" s="118">
        <v>0</v>
      </c>
      <c r="W285" s="166">
        <v>0</v>
      </c>
      <c r="X285" s="166">
        <v>0</v>
      </c>
      <c r="Y285" s="166">
        <v>0</v>
      </c>
      <c r="Z285" s="166">
        <v>0</v>
      </c>
      <c r="AA285" s="118">
        <v>0</v>
      </c>
      <c r="AB285" s="166">
        <v>0</v>
      </c>
      <c r="AC285" s="166">
        <v>0</v>
      </c>
      <c r="AD285" s="166">
        <v>0</v>
      </c>
      <c r="AE285" s="166">
        <v>0</v>
      </c>
      <c r="AF285" s="118">
        <v>0</v>
      </c>
      <c r="AG285" s="166">
        <v>0</v>
      </c>
      <c r="AH285" s="166">
        <v>0</v>
      </c>
      <c r="AI285" s="166">
        <v>0</v>
      </c>
      <c r="AK285" s="207">
        <v>0</v>
      </c>
      <c r="AL285" s="196" t="str">
        <f t="shared" si="159"/>
        <v>ns</v>
      </c>
      <c r="AM285" s="199"/>
      <c r="AN285" s="207">
        <v>0</v>
      </c>
      <c r="AO285" s="196" t="str">
        <f t="shared" si="160"/>
        <v>ns</v>
      </c>
      <c r="AP285" s="199"/>
      <c r="AQ285" s="207">
        <v>0</v>
      </c>
      <c r="AR285" s="196" t="str">
        <f t="shared" si="161"/>
        <v>ns</v>
      </c>
      <c r="AV285" s="146" t="b">
        <f t="shared" si="150"/>
        <v>1</v>
      </c>
      <c r="AW285" s="146" t="b">
        <f t="shared" si="151"/>
        <v>1</v>
      </c>
      <c r="AX285" s="146" t="b">
        <f t="shared" si="162"/>
        <v>1</v>
      </c>
      <c r="AY285" s="146" t="b">
        <f t="shared" si="163"/>
        <v>1</v>
      </c>
    </row>
    <row r="286" spans="1:52" ht="13">
      <c r="A286" s="26" t="s">
        <v>327</v>
      </c>
      <c r="B286" s="33" t="s">
        <v>62</v>
      </c>
      <c r="C286" s="73">
        <v>327</v>
      </c>
      <c r="D286" s="73">
        <v>83</v>
      </c>
      <c r="E286" s="73">
        <v>294</v>
      </c>
      <c r="F286" s="73">
        <v>51</v>
      </c>
      <c r="G286" s="74">
        <f t="shared" si="149"/>
        <v>755</v>
      </c>
      <c r="H286" s="73">
        <v>141.49100000000001</v>
      </c>
      <c r="I286" s="73">
        <v>337.40799999999996</v>
      </c>
      <c r="J286" s="87">
        <v>496.47200000000004</v>
      </c>
      <c r="K286" s="87">
        <v>254.17493599999997</v>
      </c>
      <c r="L286" s="74">
        <v>1229.545936</v>
      </c>
      <c r="M286" s="169">
        <v>338.75700000000001</v>
      </c>
      <c r="N286" s="169">
        <v>415.36003066200004</v>
      </c>
      <c r="O286" s="169">
        <v>268.06694733604877</v>
      </c>
      <c r="P286" s="169">
        <v>258.77999999999997</v>
      </c>
      <c r="Q286" s="74">
        <v>1280.9639779980487</v>
      </c>
      <c r="R286" s="169">
        <v>182.21542004455651</v>
      </c>
      <c r="S286" s="169">
        <v>509.48465723304963</v>
      </c>
      <c r="T286" s="169">
        <v>382.87032405142548</v>
      </c>
      <c r="U286" s="169">
        <v>275.24611325165614</v>
      </c>
      <c r="V286" s="74">
        <v>1349.8165145806879</v>
      </c>
      <c r="W286" s="169">
        <v>218.86227012810045</v>
      </c>
      <c r="X286" s="169">
        <v>425.84616291754986</v>
      </c>
      <c r="Y286" s="169">
        <v>441.62200000000001</v>
      </c>
      <c r="Z286" s="169">
        <v>381.93680000000001</v>
      </c>
      <c r="AA286" s="74">
        <v>1468.2672330456503</v>
      </c>
      <c r="AB286" s="169">
        <v>188.88250369031792</v>
      </c>
      <c r="AC286" s="169">
        <v>407.77338300000002</v>
      </c>
      <c r="AD286" s="169">
        <v>313.52952200000004</v>
      </c>
      <c r="AE286" s="169">
        <v>310.20886359627445</v>
      </c>
      <c r="AF286" s="74">
        <v>1220.3942722865922</v>
      </c>
      <c r="AG286" s="169">
        <v>259.64893400000005</v>
      </c>
      <c r="AH286" s="169">
        <v>467.099401</v>
      </c>
      <c r="AI286" s="169">
        <v>425.08326748227472</v>
      </c>
      <c r="AK286" s="210">
        <v>313.52952200000004</v>
      </c>
      <c r="AL286" s="196">
        <f t="shared" si="159"/>
        <v>0.35579981358908408</v>
      </c>
      <c r="AM286" s="196"/>
      <c r="AN286" s="210">
        <v>467.099401</v>
      </c>
      <c r="AO286" s="196">
        <f t="shared" si="160"/>
        <v>-8.9951161204176455E-2</v>
      </c>
      <c r="AP286" s="196"/>
      <c r="AQ286" s="210">
        <v>1151.8316024822748</v>
      </c>
      <c r="AR286" s="196">
        <f t="shared" si="161"/>
        <v>0.26549117518777376</v>
      </c>
      <c r="AV286" s="146" t="b">
        <f t="shared" si="150"/>
        <v>0</v>
      </c>
      <c r="AW286" s="146" t="b">
        <f t="shared" si="151"/>
        <v>0</v>
      </c>
      <c r="AX286" s="146" t="b">
        <f t="shared" si="162"/>
        <v>0</v>
      </c>
      <c r="AY286" s="146" t="b">
        <f t="shared" si="163"/>
        <v>0</v>
      </c>
    </row>
    <row r="287" spans="1:52" ht="13">
      <c r="A287" s="26" t="s">
        <v>328</v>
      </c>
      <c r="B287" s="34" t="s">
        <v>64</v>
      </c>
      <c r="C287" s="113">
        <v>-7</v>
      </c>
      <c r="D287" s="113">
        <v>-1</v>
      </c>
      <c r="E287" s="113">
        <v>-7</v>
      </c>
      <c r="F287" s="113">
        <v>-1</v>
      </c>
      <c r="G287" s="118">
        <f t="shared" si="149"/>
        <v>-16</v>
      </c>
      <c r="H287" s="113">
        <v>-3.3279999999999998</v>
      </c>
      <c r="I287" s="113">
        <v>-4.5199999999999996</v>
      </c>
      <c r="J287" s="113">
        <v>-15.668799999999999</v>
      </c>
      <c r="K287" s="113">
        <v>-3.6249280000000002</v>
      </c>
      <c r="L287" s="118">
        <v>-27.141728000000001</v>
      </c>
      <c r="M287" s="166">
        <v>-7.6300000000000008</v>
      </c>
      <c r="N287" s="166">
        <v>-7.9595171999999996</v>
      </c>
      <c r="O287" s="166">
        <v>-5.1195821255938796</v>
      </c>
      <c r="P287" s="166">
        <v>-6.0890000000000004</v>
      </c>
      <c r="Q287" s="118">
        <v>-26.798099325593878</v>
      </c>
      <c r="R287" s="166">
        <v>-3.8029832409802431</v>
      </c>
      <c r="S287" s="166">
        <v>-11.133194194967093</v>
      </c>
      <c r="T287" s="166">
        <v>-8.149729826346789</v>
      </c>
      <c r="U287" s="166">
        <v>-5.6859713255119315</v>
      </c>
      <c r="V287" s="118">
        <v>-28.771878587806054</v>
      </c>
      <c r="W287" s="166">
        <v>-4.8315447246682961</v>
      </c>
      <c r="X287" s="166">
        <v>-8.7667482330613637</v>
      </c>
      <c r="Y287" s="166">
        <v>-9.64</v>
      </c>
      <c r="Z287" s="166">
        <v>-9.8892861399999994</v>
      </c>
      <c r="AA287" s="118">
        <v>-33.127579097729658</v>
      </c>
      <c r="AB287" s="166">
        <v>-3.8489627322940896</v>
      </c>
      <c r="AC287" s="166">
        <v>-8.2722890000000007</v>
      </c>
      <c r="AD287" s="166">
        <v>-6.3809970000000007</v>
      </c>
      <c r="AE287" s="166">
        <v>-7.2825496177000009</v>
      </c>
      <c r="AF287" s="118">
        <v>-25.784798349994087</v>
      </c>
      <c r="AG287" s="166">
        <v>-5.00692</v>
      </c>
      <c r="AH287" s="166">
        <v>-9.8561809999999994</v>
      </c>
      <c r="AI287" s="166">
        <v>-8.9393981790547272</v>
      </c>
      <c r="AK287" s="207">
        <v>-6.3809970000000007</v>
      </c>
      <c r="AL287" s="196">
        <f t="shared" si="159"/>
        <v>0.40094066476676393</v>
      </c>
      <c r="AM287" s="196"/>
      <c r="AN287" s="207">
        <v>-9.8561809999999994</v>
      </c>
      <c r="AO287" s="196">
        <f t="shared" si="160"/>
        <v>-9.3016029326700944E-2</v>
      </c>
      <c r="AP287" s="196"/>
      <c r="AQ287" s="207">
        <v>-23.802499179054728</v>
      </c>
      <c r="AR287" s="196">
        <f t="shared" si="161"/>
        <v>0.28646520341657178</v>
      </c>
      <c r="AV287" s="146" t="b">
        <f t="shared" si="150"/>
        <v>0</v>
      </c>
      <c r="AW287" s="146" t="b">
        <f t="shared" si="151"/>
        <v>0</v>
      </c>
      <c r="AX287" s="146" t="b">
        <f t="shared" si="162"/>
        <v>0</v>
      </c>
      <c r="AY287" s="146" t="b">
        <f t="shared" si="163"/>
        <v>0</v>
      </c>
    </row>
    <row r="288" spans="1:52" ht="13">
      <c r="A288" s="26" t="s">
        <v>329</v>
      </c>
      <c r="B288" s="41" t="s">
        <v>66</v>
      </c>
      <c r="C288" s="74">
        <v>320</v>
      </c>
      <c r="D288" s="74">
        <v>82</v>
      </c>
      <c r="E288" s="74">
        <v>287</v>
      </c>
      <c r="F288" s="74">
        <v>50</v>
      </c>
      <c r="G288" s="74">
        <f t="shared" si="149"/>
        <v>739</v>
      </c>
      <c r="H288" s="74">
        <v>138.16300000000001</v>
      </c>
      <c r="I288" s="74">
        <v>332.88799999999998</v>
      </c>
      <c r="J288" s="88">
        <v>480.8032</v>
      </c>
      <c r="K288" s="88">
        <v>250.55000799999999</v>
      </c>
      <c r="L288" s="74">
        <v>1202.4042079999999</v>
      </c>
      <c r="M288" s="170">
        <v>331.12700000000001</v>
      </c>
      <c r="N288" s="170">
        <v>407.40051346199999</v>
      </c>
      <c r="O288" s="170">
        <v>262.9473652104549</v>
      </c>
      <c r="P288" s="170">
        <v>252.691</v>
      </c>
      <c r="Q288" s="74">
        <v>1254.1658786724549</v>
      </c>
      <c r="R288" s="170">
        <v>178.41243680357627</v>
      </c>
      <c r="S288" s="170">
        <v>498.35146303808256</v>
      </c>
      <c r="T288" s="170">
        <v>374.72059422507874</v>
      </c>
      <c r="U288" s="170">
        <v>269.56014192614418</v>
      </c>
      <c r="V288" s="74">
        <v>1321.0446359928819</v>
      </c>
      <c r="W288" s="170">
        <v>214.03072540343214</v>
      </c>
      <c r="X288" s="170">
        <v>417.07941468448854</v>
      </c>
      <c r="Y288" s="170">
        <v>431.98199999999997</v>
      </c>
      <c r="Z288" s="170">
        <v>372.04751385999998</v>
      </c>
      <c r="AA288" s="74">
        <v>1435.1396539479206</v>
      </c>
      <c r="AB288" s="170">
        <v>185.03354095802382</v>
      </c>
      <c r="AC288" s="170">
        <v>399.50109399999997</v>
      </c>
      <c r="AD288" s="170">
        <v>307.14852499999995</v>
      </c>
      <c r="AE288" s="170">
        <v>302.92631397857446</v>
      </c>
      <c r="AF288" s="74">
        <v>1194.6094739365983</v>
      </c>
      <c r="AG288" s="170">
        <v>254.64201399999999</v>
      </c>
      <c r="AH288" s="170">
        <v>457.24322000000001</v>
      </c>
      <c r="AI288" s="170">
        <v>416.14386930322001</v>
      </c>
      <c r="AK288" s="210">
        <v>307.14852499999995</v>
      </c>
      <c r="AL288" s="196">
        <f t="shared" si="159"/>
        <v>0.35486201440563669</v>
      </c>
      <c r="AM288" s="196"/>
      <c r="AN288" s="210">
        <v>457.24322000000001</v>
      </c>
      <c r="AO288" s="196">
        <f t="shared" si="160"/>
        <v>-8.9885095938174842E-2</v>
      </c>
      <c r="AP288" s="196"/>
      <c r="AQ288" s="210">
        <v>1128.0291033032202</v>
      </c>
      <c r="AR288" s="196">
        <f t="shared" si="161"/>
        <v>0.26505596826155431</v>
      </c>
      <c r="AV288" s="146" t="b">
        <f t="shared" si="150"/>
        <v>0</v>
      </c>
      <c r="AW288" s="146" t="b">
        <f t="shared" si="151"/>
        <v>0</v>
      </c>
      <c r="AX288" s="146" t="b">
        <f t="shared" si="162"/>
        <v>0</v>
      </c>
      <c r="AY288" s="146" t="b">
        <f t="shared" si="163"/>
        <v>0</v>
      </c>
    </row>
    <row r="289" spans="1:52" ht="13">
      <c r="A289" s="127" t="s">
        <v>298</v>
      </c>
      <c r="B289" s="36" t="s">
        <v>299</v>
      </c>
      <c r="C289" s="110">
        <v>6</v>
      </c>
      <c r="D289" s="110">
        <v>82</v>
      </c>
      <c r="E289" s="110">
        <v>50</v>
      </c>
      <c r="F289" s="111">
        <f>F311+F333</f>
        <v>-62</v>
      </c>
      <c r="G289" s="112">
        <f t="shared" si="149"/>
        <v>76</v>
      </c>
      <c r="H289" s="111">
        <f t="shared" ref="H289:X289" si="164">H311+H333</f>
        <v>0</v>
      </c>
      <c r="I289" s="111">
        <f t="shared" si="164"/>
        <v>0</v>
      </c>
      <c r="J289" s="111">
        <f t="shared" si="164"/>
        <v>0</v>
      </c>
      <c r="K289" s="111">
        <f t="shared" si="164"/>
        <v>0</v>
      </c>
      <c r="L289" s="112">
        <f t="shared" si="164"/>
        <v>0</v>
      </c>
      <c r="M289" s="111">
        <f t="shared" si="164"/>
        <v>0</v>
      </c>
      <c r="N289" s="111">
        <f t="shared" si="164"/>
        <v>0</v>
      </c>
      <c r="O289" s="111">
        <f t="shared" si="164"/>
        <v>0</v>
      </c>
      <c r="P289" s="111">
        <f t="shared" si="164"/>
        <v>0</v>
      </c>
      <c r="Q289" s="112">
        <f t="shared" si="164"/>
        <v>0</v>
      </c>
      <c r="R289" s="111">
        <f t="shared" si="164"/>
        <v>0</v>
      </c>
      <c r="S289" s="111">
        <f t="shared" si="164"/>
        <v>0</v>
      </c>
      <c r="T289" s="111">
        <f t="shared" si="164"/>
        <v>0</v>
      </c>
      <c r="U289" s="111">
        <f t="shared" si="164"/>
        <v>0</v>
      </c>
      <c r="V289" s="112">
        <f t="shared" si="164"/>
        <v>0</v>
      </c>
      <c r="W289" s="111">
        <f t="shared" ref="W289" si="165">W311+W333</f>
        <v>0</v>
      </c>
      <c r="X289" s="111">
        <f t="shared" si="164"/>
        <v>0</v>
      </c>
      <c r="Y289" s="111">
        <f t="shared" ref="Y289:AA289" si="166">Y311+Y333</f>
        <v>0</v>
      </c>
      <c r="Z289" s="111">
        <f t="shared" si="166"/>
        <v>0</v>
      </c>
      <c r="AA289" s="112">
        <f t="shared" si="166"/>
        <v>0</v>
      </c>
      <c r="AB289" s="111">
        <f t="shared" ref="AB289:AC289" si="167">AB311+AB333</f>
        <v>0</v>
      </c>
      <c r="AC289" s="111">
        <f t="shared" si="167"/>
        <v>0</v>
      </c>
      <c r="AD289" s="111">
        <f t="shared" ref="AD289:AF289" si="168">AD311+AD333</f>
        <v>0</v>
      </c>
      <c r="AE289" s="111">
        <f t="shared" si="168"/>
        <v>0</v>
      </c>
      <c r="AF289" s="112">
        <f t="shared" si="168"/>
        <v>0</v>
      </c>
      <c r="AG289" s="111">
        <f t="shared" ref="AG289:AH289" si="169">AG311+AG333</f>
        <v>0</v>
      </c>
      <c r="AH289" s="111">
        <f t="shared" si="169"/>
        <v>0</v>
      </c>
      <c r="AI289" s="111">
        <f t="shared" ref="AI289" si="170">AI311+AI333</f>
        <v>0</v>
      </c>
      <c r="AJ289" s="67"/>
      <c r="AK289" s="200">
        <f>AK311+AK333</f>
        <v>0</v>
      </c>
      <c r="AL289" s="196" t="str">
        <f t="shared" ref="AL289" si="171">IF(ISERROR($AC289/AK289),"ns",IF($AC289/AK289&gt;200%,"x"&amp;(ROUND($AC289/AK289,1)),IF($AC289/AK289&lt;0,"ns",$AC289/AK289-1)))</f>
        <v>ns</v>
      </c>
      <c r="AM289" s="201"/>
      <c r="AN289" s="200">
        <f>AN311+AN333</f>
        <v>0</v>
      </c>
      <c r="AO289" s="201" t="str">
        <f t="shared" ref="AO289" si="172">IF(ISERROR($AC289/AN289),"ns",IF($AC289/AN289&gt;200%,"x"&amp;(ROUND($AC289/AN289,1)),IF($AC289/AN289&lt;0,"ns",$AC289/AN289-1)))</f>
        <v>ns</v>
      </c>
      <c r="AP289" s="201"/>
      <c r="AQ289" s="200">
        <f>AQ311+AQ333</f>
        <v>0</v>
      </c>
      <c r="AR289" s="196" t="str">
        <f t="shared" ref="AR289" si="173">IF(ISERROR($AQ289/(AB289+AC289)),"ns",IF($AQ289/(AB289+AC289)&gt;200%,"x"&amp;(ROUND($AQ289/(AB289+AC289),1)),IF($AQ289/(AB289+AC289)&lt;0,"ns",$AQ289/(AB289+AC289)-1)))</f>
        <v>ns</v>
      </c>
      <c r="AS289" s="202"/>
      <c r="AT289" s="202"/>
      <c r="AU289" s="202"/>
      <c r="AV289" s="202" t="b">
        <f t="shared" si="150"/>
        <v>1</v>
      </c>
      <c r="AW289" s="202" t="b">
        <f t="shared" si="151"/>
        <v>1</v>
      </c>
      <c r="AX289" s="202" t="b">
        <f t="shared" si="162"/>
        <v>1</v>
      </c>
      <c r="AY289" s="202" t="b">
        <f t="shared" si="163"/>
        <v>1</v>
      </c>
      <c r="AZ289" s="202"/>
    </row>
    <row r="290" spans="1:52" ht="13">
      <c r="A290" s="26"/>
      <c r="J290" s="113"/>
      <c r="K290" s="113"/>
      <c r="M290" s="165"/>
      <c r="N290" s="165"/>
      <c r="O290" s="165"/>
      <c r="P290" s="165"/>
      <c r="R290" s="165"/>
      <c r="S290" s="165"/>
      <c r="T290" s="165"/>
      <c r="U290" s="165"/>
      <c r="W290" s="165"/>
      <c r="X290" s="165"/>
      <c r="Y290" s="165"/>
      <c r="Z290" s="165"/>
      <c r="AA290" s="165"/>
      <c r="AB290" s="165"/>
      <c r="AC290" s="165"/>
      <c r="AD290" s="165"/>
      <c r="AE290" s="165"/>
      <c r="AF290" s="165"/>
      <c r="AG290" s="165"/>
      <c r="AH290" s="165"/>
      <c r="AI290" s="165"/>
      <c r="AK290" s="208"/>
      <c r="AL290" s="205"/>
      <c r="AM290" s="205"/>
      <c r="AN290" s="208"/>
      <c r="AO290" s="205"/>
      <c r="AP290" s="205"/>
      <c r="AQ290" s="208"/>
      <c r="AR290" s="205"/>
    </row>
    <row r="291" spans="1:52" ht="16" thickBot="1">
      <c r="A291" s="26"/>
      <c r="B291" s="131" t="s">
        <v>330</v>
      </c>
      <c r="C291" s="132"/>
      <c r="D291" s="132"/>
      <c r="E291" s="132"/>
      <c r="F291" s="132"/>
      <c r="G291" s="132"/>
      <c r="H291" s="132"/>
      <c r="I291" s="132"/>
      <c r="J291" s="132"/>
      <c r="K291" s="132"/>
      <c r="L291" s="132"/>
      <c r="M291" s="187"/>
      <c r="N291" s="187"/>
      <c r="O291" s="187"/>
      <c r="P291" s="187"/>
      <c r="Q291" s="132"/>
      <c r="R291" s="187"/>
      <c r="S291" s="187"/>
      <c r="T291" s="187"/>
      <c r="U291" s="187"/>
      <c r="V291" s="132"/>
      <c r="W291" s="187"/>
      <c r="X291" s="187"/>
      <c r="Y291" s="187"/>
      <c r="Z291" s="187"/>
      <c r="AA291" s="187"/>
      <c r="AB291" s="187"/>
      <c r="AC291" s="187"/>
      <c r="AD291" s="187"/>
      <c r="AE291" s="187"/>
      <c r="AF291" s="187"/>
      <c r="AG291" s="187"/>
      <c r="AH291" s="187"/>
      <c r="AI291" s="187"/>
      <c r="AK291" s="225"/>
      <c r="AL291" s="225"/>
      <c r="AM291" s="225"/>
      <c r="AN291" s="225"/>
      <c r="AO291" s="225"/>
      <c r="AP291" s="225"/>
      <c r="AQ291" s="225"/>
      <c r="AR291" s="225"/>
    </row>
    <row r="292" spans="1:52" ht="13">
      <c r="A292" s="26"/>
      <c r="M292" s="156"/>
      <c r="N292" s="156"/>
      <c r="AL292" s="205"/>
      <c r="AM292" s="205"/>
      <c r="AO292" s="205"/>
      <c r="AP292" s="205"/>
      <c r="AR292" s="205"/>
    </row>
    <row r="293" spans="1:52" ht="26">
      <c r="A293" s="26"/>
      <c r="B293" s="133" t="s">
        <v>36</v>
      </c>
      <c r="C293" s="134" t="str">
        <f t="shared" ref="C293:AI293" si="174">C$14</f>
        <v>Q1-15
Underlying</v>
      </c>
      <c r="D293" s="134" t="str">
        <f t="shared" si="174"/>
        <v>Q2-15
Underlying</v>
      </c>
      <c r="E293" s="134" t="str">
        <f t="shared" si="174"/>
        <v>Q3-15
Underlying</v>
      </c>
      <c r="F293" s="134" t="str">
        <f t="shared" si="174"/>
        <v>Q4-15
Underlying</v>
      </c>
      <c r="G293" s="134" t="str">
        <f t="shared" si="174"/>
        <v>FY-2015
Underlying</v>
      </c>
      <c r="H293" s="134" t="str">
        <f t="shared" si="174"/>
        <v>Q1-16
Underlying</v>
      </c>
      <c r="I293" s="134" t="str">
        <f t="shared" si="174"/>
        <v>Q2-16
Underlying</v>
      </c>
      <c r="J293" s="134" t="str">
        <f t="shared" si="174"/>
        <v>Q3-16
Underlying</v>
      </c>
      <c r="K293" s="134" t="str">
        <f t="shared" si="174"/>
        <v>Q4-16
Underlying</v>
      </c>
      <c r="L293" s="134" t="str">
        <f t="shared" si="174"/>
        <v>FY-2016
Underlying</v>
      </c>
      <c r="M293" s="188" t="str">
        <f t="shared" si="174"/>
        <v>Q1-17
Underlying</v>
      </c>
      <c r="N293" s="188" t="str">
        <f t="shared" si="174"/>
        <v>Q2-17
Underlying</v>
      </c>
      <c r="O293" s="188" t="str">
        <f t="shared" si="174"/>
        <v>Q3-17
Underlying</v>
      </c>
      <c r="P293" s="188" t="str">
        <f t="shared" si="174"/>
        <v>Q4-17
Underlying</v>
      </c>
      <c r="Q293" s="134" t="str">
        <f t="shared" si="174"/>
        <v>FY-2017
Underlying</v>
      </c>
      <c r="R293" s="188" t="str">
        <f t="shared" si="174"/>
        <v>Q1-18
Underlying</v>
      </c>
      <c r="S293" s="188" t="str">
        <f t="shared" si="174"/>
        <v>Q2-18
Underlying</v>
      </c>
      <c r="T293" s="188" t="str">
        <f t="shared" si="174"/>
        <v>Q3-18
Underlying</v>
      </c>
      <c r="U293" s="188" t="str">
        <f t="shared" si="174"/>
        <v>Q4-18
Underlying</v>
      </c>
      <c r="V293" s="134" t="str">
        <f t="shared" si="174"/>
        <v>FY-2018
Underlying</v>
      </c>
      <c r="W293" s="188" t="str">
        <f t="shared" si="174"/>
        <v>Q1-19
Underlying</v>
      </c>
      <c r="X293" s="188" t="str">
        <f t="shared" si="174"/>
        <v>Q2-19
Underlying</v>
      </c>
      <c r="Y293" s="188" t="str">
        <f t="shared" si="174"/>
        <v>Q3-19
Underlying</v>
      </c>
      <c r="Z293" s="188" t="str">
        <f t="shared" si="174"/>
        <v>Q4-19
Underlying</v>
      </c>
      <c r="AA293" s="188" t="str">
        <f t="shared" si="174"/>
        <v>FY-2019
Underlying</v>
      </c>
      <c r="AB293" s="188" t="str">
        <f t="shared" si="174"/>
        <v>Q1-20
Underlying</v>
      </c>
      <c r="AC293" s="188" t="str">
        <f t="shared" si="174"/>
        <v>Q2-20
Underlying</v>
      </c>
      <c r="AD293" s="188" t="str">
        <f t="shared" si="174"/>
        <v>Q3-20
Underlying</v>
      </c>
      <c r="AE293" s="188" t="str">
        <f t="shared" si="174"/>
        <v>Q4-20
Underlying</v>
      </c>
      <c r="AF293" s="188" t="str">
        <f t="shared" si="174"/>
        <v>FY-2020
Underlying</v>
      </c>
      <c r="AG293" s="188" t="str">
        <f t="shared" si="174"/>
        <v>Q1-21
Underlying</v>
      </c>
      <c r="AH293" s="188" t="str">
        <f t="shared" si="174"/>
        <v>Q2-21
Underlying</v>
      </c>
      <c r="AI293" s="188" t="str">
        <f t="shared" si="174"/>
        <v>Q3-21
Underlying</v>
      </c>
      <c r="AK293" s="162" t="str">
        <f t="shared" ref="AK293" si="175">AK$14</f>
        <v>Q3-20
Underlying</v>
      </c>
      <c r="AL293" s="163" t="str">
        <f>AL$14</f>
        <v>Q3/Q3</v>
      </c>
      <c r="AM293" s="163"/>
      <c r="AN293" s="162" t="str">
        <f>AN$14</f>
        <v>Q2-21
Underlying</v>
      </c>
      <c r="AO293" s="163" t="str">
        <f>AO$14</f>
        <v>Q3/Q2</v>
      </c>
      <c r="AP293" s="163"/>
      <c r="AQ293" s="162" t="str">
        <f>AQ$14</f>
        <v>9M-21
Underlying</v>
      </c>
      <c r="AR293" s="163" t="str">
        <f>AR$14</f>
        <v>9M/9M</v>
      </c>
    </row>
    <row r="294" spans="1:52" ht="13">
      <c r="A294" s="26"/>
      <c r="B294" s="31"/>
      <c r="M294" s="156"/>
      <c r="N294" s="156"/>
      <c r="AL294" s="205"/>
      <c r="AM294" s="205"/>
      <c r="AO294" s="205"/>
      <c r="AP294" s="205"/>
      <c r="AR294" s="205"/>
    </row>
    <row r="295" spans="1:52" ht="13">
      <c r="A295" s="120" t="s">
        <v>331</v>
      </c>
      <c r="B295" s="44" t="s">
        <v>38</v>
      </c>
      <c r="C295" s="121">
        <v>548</v>
      </c>
      <c r="D295" s="121">
        <v>611</v>
      </c>
      <c r="E295" s="121">
        <v>538</v>
      </c>
      <c r="F295" s="121">
        <v>490</v>
      </c>
      <c r="G295" s="90">
        <f t="shared" ref="G295:G311" si="176">SUM(C295:F295)</f>
        <v>2187</v>
      </c>
      <c r="H295" s="121">
        <v>526.16999999999996</v>
      </c>
      <c r="I295" s="121">
        <v>569.97</v>
      </c>
      <c r="J295" s="121">
        <v>582.00300000000004</v>
      </c>
      <c r="K295" s="173">
        <v>540.66500000000008</v>
      </c>
      <c r="L295" s="90">
        <v>2218.808</v>
      </c>
      <c r="M295" s="174">
        <v>609.78099999999995</v>
      </c>
      <c r="N295" s="174">
        <v>594.31099999999992</v>
      </c>
      <c r="O295" s="174">
        <v>519.48800000000006</v>
      </c>
      <c r="P295" s="174">
        <v>581.79100000000005</v>
      </c>
      <c r="Q295" s="90">
        <v>2305.3709999999996</v>
      </c>
      <c r="R295" s="174">
        <v>578.42500000000007</v>
      </c>
      <c r="S295" s="174">
        <v>673.12299999999993</v>
      </c>
      <c r="T295" s="174">
        <v>651.76100040637084</v>
      </c>
      <c r="U295" s="174">
        <v>577.92200000223272</v>
      </c>
      <c r="V295" s="90">
        <v>2481.2310004086039</v>
      </c>
      <c r="W295" s="174">
        <v>617.65</v>
      </c>
      <c r="X295" s="174">
        <v>680.23900000000003</v>
      </c>
      <c r="Y295" s="174">
        <v>631.22399999999993</v>
      </c>
      <c r="Z295" s="174">
        <v>589.03300000000002</v>
      </c>
      <c r="AA295" s="90">
        <v>2518.1460000000002</v>
      </c>
      <c r="AB295" s="174">
        <v>599.65099999999995</v>
      </c>
      <c r="AC295" s="174">
        <v>719.58399999999995</v>
      </c>
      <c r="AD295" s="174">
        <v>609.81899999999996</v>
      </c>
      <c r="AE295" s="174">
        <v>612.18600000000004</v>
      </c>
      <c r="AF295" s="90">
        <v>2541.2400000000002</v>
      </c>
      <c r="AG295" s="174">
        <v>658.53300000000002</v>
      </c>
      <c r="AH295" s="174">
        <v>677.82099999999991</v>
      </c>
      <c r="AI295" s="174">
        <v>689.10900000000004</v>
      </c>
      <c r="AJ295" s="240"/>
      <c r="AK295" s="212">
        <v>609.81899999999996</v>
      </c>
      <c r="AL295" s="196">
        <f>IF(ISERROR($AI295/AK295),"ns",IF($AI295/AK295&gt;200%,"x"&amp;(ROUND($AI295/AK295,1)),IF($AI295/AK295&lt;0,"ns",$AI295/AK295-1)))</f>
        <v>0.13002218691119838</v>
      </c>
      <c r="AM295" s="213"/>
      <c r="AN295" s="212">
        <v>677.82099999999991</v>
      </c>
      <c r="AO295" s="196">
        <f>IF(ISERROR($AI295/AN295),"ns",IF($AI295/AN295&gt;200%,"x"&amp;(ROUND($AI295/AN295,1)),IF($AI295/AN295&lt;0,"ns",$AI295/AN295-1)))</f>
        <v>1.6653364236280943E-2</v>
      </c>
      <c r="AP295" s="213"/>
      <c r="AQ295" s="212">
        <v>2025.463</v>
      </c>
      <c r="AR295" s="196">
        <f>IF(ISERROR($AQ295/(AB295+AC295+AD295)),"ns",IF($AQ295/(AB295+AC295+AD295)&gt;200%,"x"&amp;(ROUND($AQ295/(AB295+AC295+AD295),1)),IF($AQ295/(AB295+AC295+AD295)&lt;0,"ns",$AQ295/(AB295+AC295+AD295)-1)))</f>
        <v>4.9977346409172618E-2</v>
      </c>
      <c r="AS295" s="214"/>
      <c r="AT295" s="214"/>
      <c r="AU295" s="214"/>
      <c r="AV295" s="214" t="b">
        <f t="shared" ref="AV295:AV311" si="177">AK295=AC295</f>
        <v>0</v>
      </c>
      <c r="AW295" s="214" t="b">
        <f t="shared" ref="AW295:AW311" si="178">AN295=AG295</f>
        <v>0</v>
      </c>
      <c r="AX295" s="202" t="b">
        <f t="shared" ref="AX295:AX311" si="179">ROUND(AQ295,2)=ROUND((AG295+AH295),2)</f>
        <v>0</v>
      </c>
      <c r="AY295" s="202" t="b">
        <f t="shared" ref="AY295:AY311" si="180">ROUND(AQ295,2)=ROUND((AG:AG+AH:AH),2)</f>
        <v>0</v>
      </c>
      <c r="AZ295" s="214"/>
    </row>
    <row r="296" spans="1:52" ht="13">
      <c r="A296" s="122" t="s">
        <v>332</v>
      </c>
      <c r="B296" s="46" t="s">
        <v>333</v>
      </c>
      <c r="C296" s="123">
        <v>-4</v>
      </c>
      <c r="D296" s="123">
        <v>25</v>
      </c>
      <c r="E296" s="123">
        <v>36</v>
      </c>
      <c r="F296" s="123">
        <v>-9</v>
      </c>
      <c r="G296" s="91">
        <f t="shared" si="176"/>
        <v>48</v>
      </c>
      <c r="H296" s="123">
        <v>0</v>
      </c>
      <c r="I296" s="123">
        <v>0</v>
      </c>
      <c r="J296" s="123">
        <v>0</v>
      </c>
      <c r="K296" s="175">
        <v>0</v>
      </c>
      <c r="L296" s="91">
        <v>0</v>
      </c>
      <c r="M296" s="176">
        <v>0</v>
      </c>
      <c r="N296" s="176">
        <v>0</v>
      </c>
      <c r="O296" s="176">
        <v>0</v>
      </c>
      <c r="P296" s="176">
        <v>0</v>
      </c>
      <c r="Q296" s="91">
        <v>0</v>
      </c>
      <c r="R296" s="176">
        <v>0</v>
      </c>
      <c r="S296" s="176">
        <v>0</v>
      </c>
      <c r="T296" s="176">
        <v>0</v>
      </c>
      <c r="U296" s="176">
        <v>0</v>
      </c>
      <c r="V296" s="91">
        <v>0</v>
      </c>
      <c r="W296" s="176">
        <v>0</v>
      </c>
      <c r="X296" s="176">
        <v>0</v>
      </c>
      <c r="Y296" s="176">
        <v>0</v>
      </c>
      <c r="Z296" s="176">
        <v>0</v>
      </c>
      <c r="AA296" s="91">
        <v>0</v>
      </c>
      <c r="AB296" s="176">
        <v>0</v>
      </c>
      <c r="AC296" s="176">
        <v>0</v>
      </c>
      <c r="AD296" s="176">
        <v>0</v>
      </c>
      <c r="AE296" s="176">
        <v>0</v>
      </c>
      <c r="AF296" s="91">
        <v>0</v>
      </c>
      <c r="AG296" s="176">
        <v>0</v>
      </c>
      <c r="AH296" s="176">
        <v>0</v>
      </c>
      <c r="AI296" s="176">
        <v>0</v>
      </c>
      <c r="AJ296" s="241"/>
      <c r="AK296" s="215">
        <v>0</v>
      </c>
      <c r="AL296" s="196" t="str">
        <f t="shared" ref="AL296:AL310" si="181">IF(ISERROR($AI296/AK296),"ns",IF($AI296/AK296&gt;200%,"x"&amp;(ROUND($AI296/AK296,1)),IF($AI296/AK296&lt;0,"ns",$AI296/AK296-1)))</f>
        <v>ns</v>
      </c>
      <c r="AM296" s="216"/>
      <c r="AN296" s="215">
        <v>0</v>
      </c>
      <c r="AO296" s="196" t="str">
        <f t="shared" ref="AO296:AO310" si="182">IF(ISERROR($AI296/AN296),"ns",IF($AI296/AN296&gt;200%,"x"&amp;(ROUND($AI296/AN296,1)),IF($AI296/AN296&lt;0,"ns",$AI296/AN296-1)))</f>
        <v>ns</v>
      </c>
      <c r="AP296" s="216"/>
      <c r="AQ296" s="215">
        <v>0</v>
      </c>
      <c r="AR296" s="196" t="str">
        <f t="shared" ref="AR296:AR310" si="183">IF(ISERROR($AQ296/(AB296+AC296+AD296)),"ns",IF($AQ296/(AB296+AC296+AD296)&gt;200%,"x"&amp;(ROUND($AQ296/(AB296+AC296+AD296),1)),IF($AQ296/(AB296+AC296+AD296)&lt;0,"ns",$AQ296/(AB296+AC296+AD296)-1)))</f>
        <v>ns</v>
      </c>
      <c r="AS296" s="214"/>
      <c r="AT296" s="214"/>
      <c r="AU296" s="214"/>
      <c r="AV296" s="214" t="b">
        <f t="shared" si="177"/>
        <v>1</v>
      </c>
      <c r="AW296" s="214" t="b">
        <f t="shared" si="178"/>
        <v>1</v>
      </c>
      <c r="AX296" s="202" t="b">
        <f t="shared" si="179"/>
        <v>1</v>
      </c>
      <c r="AY296" s="202" t="b">
        <f t="shared" si="180"/>
        <v>1</v>
      </c>
      <c r="AZ296" s="214"/>
    </row>
    <row r="297" spans="1:52" ht="13">
      <c r="A297" s="26" t="s">
        <v>334</v>
      </c>
      <c r="B297" s="34" t="s">
        <v>40</v>
      </c>
      <c r="C297" s="113">
        <v>-266</v>
      </c>
      <c r="D297" s="113">
        <v>-221</v>
      </c>
      <c r="E297" s="113">
        <v>-217</v>
      </c>
      <c r="F297" s="113">
        <v>-236</v>
      </c>
      <c r="G297" s="118">
        <f t="shared" si="176"/>
        <v>-940</v>
      </c>
      <c r="H297" s="107">
        <v>-277.983</v>
      </c>
      <c r="I297" s="107">
        <v>-220.42599999999999</v>
      </c>
      <c r="J297" s="107">
        <v>-232.96299999999999</v>
      </c>
      <c r="K297" s="107">
        <v>-241.375</v>
      </c>
      <c r="L297" s="108">
        <v>-972.74699999999996</v>
      </c>
      <c r="M297" s="107">
        <v>-287.12200000000001</v>
      </c>
      <c r="N297" s="107">
        <v>-218.74600000000001</v>
      </c>
      <c r="O297" s="107">
        <v>-220.01400000000001</v>
      </c>
      <c r="P297" s="107">
        <v>-237.892</v>
      </c>
      <c r="Q297" s="108">
        <v>-963.774</v>
      </c>
      <c r="R297" s="107">
        <v>-287.21199999999999</v>
      </c>
      <c r="S297" s="107">
        <v>-250.27799999999999</v>
      </c>
      <c r="T297" s="107">
        <v>-234.518</v>
      </c>
      <c r="U297" s="107">
        <v>-241.23</v>
      </c>
      <c r="V297" s="108">
        <v>-1013.2380000000001</v>
      </c>
      <c r="W297" s="107">
        <v>-294.44799999999998</v>
      </c>
      <c r="X297" s="107">
        <v>-238.01900000000001</v>
      </c>
      <c r="Y297" s="107">
        <v>-251.57900000000001</v>
      </c>
      <c r="Z297" s="107">
        <v>-277.21699999999998</v>
      </c>
      <c r="AA297" s="108">
        <v>-1061.2629999999999</v>
      </c>
      <c r="AB297" s="107">
        <v>-321.30999999999995</v>
      </c>
      <c r="AC297" s="107">
        <v>-294.51</v>
      </c>
      <c r="AD297" s="107">
        <v>-271.18700000000001</v>
      </c>
      <c r="AE297" s="107">
        <v>-268.26400000000001</v>
      </c>
      <c r="AF297" s="108">
        <v>-1155.271</v>
      </c>
      <c r="AG297" s="107">
        <v>-389.20299999999997</v>
      </c>
      <c r="AH297" s="107">
        <v>-282.74699999999996</v>
      </c>
      <c r="AI297" s="107">
        <v>-277.26100000000002</v>
      </c>
      <c r="AK297" s="207">
        <v>-271.18700000000001</v>
      </c>
      <c r="AL297" s="196">
        <f t="shared" si="181"/>
        <v>2.2397828804478159E-2</v>
      </c>
      <c r="AM297" s="199"/>
      <c r="AN297" s="207">
        <v>-282.74699999999996</v>
      </c>
      <c r="AO297" s="196">
        <f t="shared" si="182"/>
        <v>-1.9402504712693447E-2</v>
      </c>
      <c r="AP297" s="199"/>
      <c r="AQ297" s="207">
        <v>-949.21100000000001</v>
      </c>
      <c r="AR297" s="196">
        <f t="shared" si="183"/>
        <v>7.0127969677804103E-2</v>
      </c>
      <c r="AV297" s="146" t="b">
        <f t="shared" si="177"/>
        <v>0</v>
      </c>
      <c r="AW297" s="146" t="b">
        <f t="shared" si="178"/>
        <v>0</v>
      </c>
      <c r="AX297" s="202" t="b">
        <f t="shared" si="179"/>
        <v>0</v>
      </c>
      <c r="AY297" s="202" t="b">
        <f t="shared" si="180"/>
        <v>0</v>
      </c>
    </row>
    <row r="298" spans="1:52" ht="13">
      <c r="A298" s="109" t="s">
        <v>335</v>
      </c>
      <c r="B298" s="36" t="s">
        <v>42</v>
      </c>
      <c r="C298" s="110"/>
      <c r="D298" s="110"/>
      <c r="E298" s="110"/>
      <c r="F298" s="111"/>
      <c r="G298" s="112"/>
      <c r="H298" s="111">
        <v>-124.7</v>
      </c>
      <c r="I298" s="111">
        <v>-16.089999999999982</v>
      </c>
      <c r="J298" s="111">
        <v>0</v>
      </c>
      <c r="K298" s="111">
        <v>0</v>
      </c>
      <c r="L298" s="112">
        <v>-140.79</v>
      </c>
      <c r="M298" s="111">
        <v>-31</v>
      </c>
      <c r="N298" s="111">
        <v>-7.6799999999999784</v>
      </c>
      <c r="O298" s="111">
        <v>0</v>
      </c>
      <c r="P298" s="111">
        <v>0</v>
      </c>
      <c r="Q298" s="112">
        <v>-38.679999999999978</v>
      </c>
      <c r="R298" s="111">
        <v>-45.517160815037094</v>
      </c>
      <c r="S298" s="111">
        <v>-0.92126248356134699</v>
      </c>
      <c r="T298" s="111">
        <v>0</v>
      </c>
      <c r="U298" s="111">
        <v>0</v>
      </c>
      <c r="V298" s="112">
        <v>-46.438423298598444</v>
      </c>
      <c r="W298" s="111">
        <v>-44.456887504354</v>
      </c>
      <c r="X298" s="111">
        <v>-0.79229824041019725</v>
      </c>
      <c r="Y298" s="111">
        <v>0</v>
      </c>
      <c r="Z298" s="111">
        <v>1.5398418895529176E-7</v>
      </c>
      <c r="AA298" s="112">
        <v>-45.249185590780009</v>
      </c>
      <c r="AB298" s="111">
        <v>-55.649616593457296</v>
      </c>
      <c r="AC298" s="111">
        <v>-14.856530344256612</v>
      </c>
      <c r="AD298" s="111">
        <v>0</v>
      </c>
      <c r="AE298" s="111">
        <v>0</v>
      </c>
      <c r="AF298" s="112">
        <v>-70.506146937713908</v>
      </c>
      <c r="AG298" s="111">
        <v>-111.68262267666695</v>
      </c>
      <c r="AH298" s="111">
        <v>-2.1156492830708942</v>
      </c>
      <c r="AI298" s="111">
        <v>0</v>
      </c>
      <c r="AJ298" s="67"/>
      <c r="AK298" s="200">
        <v>0</v>
      </c>
      <c r="AL298" s="196" t="str">
        <f t="shared" si="181"/>
        <v>ns</v>
      </c>
      <c r="AM298" s="201"/>
      <c r="AN298" s="200">
        <v>-2.1156492830708942</v>
      </c>
      <c r="AO298" s="196">
        <f t="shared" si="182"/>
        <v>-1</v>
      </c>
      <c r="AP298" s="201"/>
      <c r="AQ298" s="200">
        <v>-113.79827195973785</v>
      </c>
      <c r="AR298" s="196">
        <f t="shared" si="183"/>
        <v>0.61401915864539847</v>
      </c>
      <c r="AS298" s="202"/>
      <c r="AT298" s="202"/>
      <c r="AU298" s="202"/>
      <c r="AV298" s="202" t="b">
        <f t="shared" si="177"/>
        <v>0</v>
      </c>
      <c r="AW298" s="202" t="b">
        <f t="shared" si="178"/>
        <v>0</v>
      </c>
      <c r="AX298" s="202" t="b">
        <f t="shared" si="179"/>
        <v>1</v>
      </c>
      <c r="AY298" s="202" t="b">
        <f t="shared" si="180"/>
        <v>1</v>
      </c>
      <c r="AZ298" s="202"/>
    </row>
    <row r="299" spans="1:52" ht="13">
      <c r="A299" s="26" t="s">
        <v>336</v>
      </c>
      <c r="B299" s="33" t="s">
        <v>44</v>
      </c>
      <c r="C299" s="73">
        <v>282</v>
      </c>
      <c r="D299" s="73">
        <v>390</v>
      </c>
      <c r="E299" s="73">
        <v>321</v>
      </c>
      <c r="F299" s="73">
        <v>254</v>
      </c>
      <c r="G299" s="74">
        <f t="shared" si="176"/>
        <v>1247</v>
      </c>
      <c r="H299" s="73">
        <v>248.18700000000001</v>
      </c>
      <c r="I299" s="73">
        <v>349.54399999999998</v>
      </c>
      <c r="J299" s="87">
        <v>349.04</v>
      </c>
      <c r="K299" s="87">
        <v>299.28999999999996</v>
      </c>
      <c r="L299" s="74">
        <v>1246.0610000000001</v>
      </c>
      <c r="M299" s="169">
        <v>322.65899999999999</v>
      </c>
      <c r="N299" s="169">
        <v>375.565</v>
      </c>
      <c r="O299" s="169">
        <v>299.47399999999999</v>
      </c>
      <c r="P299" s="169">
        <v>343.899</v>
      </c>
      <c r="Q299" s="74">
        <v>1341.597</v>
      </c>
      <c r="R299" s="169">
        <v>291.21300000000002</v>
      </c>
      <c r="S299" s="169">
        <v>422.84500000000003</v>
      </c>
      <c r="T299" s="169">
        <v>417.24300040637081</v>
      </c>
      <c r="U299" s="169">
        <v>336.6920000022327</v>
      </c>
      <c r="V299" s="74">
        <v>1467.9930004086034</v>
      </c>
      <c r="W299" s="169">
        <v>323.202</v>
      </c>
      <c r="X299" s="169">
        <v>442.22</v>
      </c>
      <c r="Y299" s="169">
        <v>379.64500000000004</v>
      </c>
      <c r="Z299" s="169">
        <v>311.81600000000003</v>
      </c>
      <c r="AA299" s="74">
        <v>1456.883</v>
      </c>
      <c r="AB299" s="169">
        <v>278.34100000000001</v>
      </c>
      <c r="AC299" s="169">
        <v>425.07399999999996</v>
      </c>
      <c r="AD299" s="169">
        <v>338.63200000000001</v>
      </c>
      <c r="AE299" s="169">
        <v>343.92200000000003</v>
      </c>
      <c r="AF299" s="74">
        <v>1385.9690000000001</v>
      </c>
      <c r="AG299" s="169">
        <v>269.33</v>
      </c>
      <c r="AH299" s="169">
        <v>395.07400000000001</v>
      </c>
      <c r="AI299" s="169">
        <v>411.84800000000001</v>
      </c>
      <c r="AK299" s="210">
        <v>338.63200000000001</v>
      </c>
      <c r="AL299" s="196">
        <f t="shared" si="181"/>
        <v>0.2162111082236764</v>
      </c>
      <c r="AM299" s="196"/>
      <c r="AN299" s="210">
        <v>395.07400000000001</v>
      </c>
      <c r="AO299" s="196">
        <f t="shared" si="182"/>
        <v>4.2457868652455044E-2</v>
      </c>
      <c r="AP299" s="196"/>
      <c r="AQ299" s="210">
        <v>1076.252</v>
      </c>
      <c r="AR299" s="196">
        <f t="shared" si="183"/>
        <v>3.2824815003545726E-2</v>
      </c>
      <c r="AV299" s="146" t="b">
        <f t="shared" si="177"/>
        <v>0</v>
      </c>
      <c r="AW299" s="146" t="b">
        <f t="shared" si="178"/>
        <v>0</v>
      </c>
      <c r="AX299" s="202" t="b">
        <f t="shared" si="179"/>
        <v>0</v>
      </c>
      <c r="AY299" s="202" t="b">
        <f t="shared" si="180"/>
        <v>0</v>
      </c>
    </row>
    <row r="300" spans="1:52" ht="13">
      <c r="A300" s="26" t="s">
        <v>337</v>
      </c>
      <c r="B300" s="34" t="s">
        <v>46</v>
      </c>
      <c r="C300" s="113">
        <v>-79</v>
      </c>
      <c r="D300" s="113">
        <v>-351</v>
      </c>
      <c r="E300" s="113">
        <v>-79</v>
      </c>
      <c r="F300" s="113">
        <v>-70</v>
      </c>
      <c r="G300" s="118">
        <f t="shared" si="176"/>
        <v>-579</v>
      </c>
      <c r="H300" s="107">
        <v>-111.346</v>
      </c>
      <c r="I300" s="107">
        <v>-135.46199999999999</v>
      </c>
      <c r="J300" s="107">
        <v>-177.29300000000001</v>
      </c>
      <c r="K300" s="107">
        <v>-87.71</v>
      </c>
      <c r="L300" s="108">
        <v>-511.81099999999998</v>
      </c>
      <c r="M300" s="107">
        <v>-139.917</v>
      </c>
      <c r="N300" s="107">
        <v>-73.97</v>
      </c>
      <c r="O300" s="107">
        <v>-16.707000000000001</v>
      </c>
      <c r="P300" s="107">
        <v>-29.344000000000001</v>
      </c>
      <c r="Q300" s="108">
        <v>-259.93799999999999</v>
      </c>
      <c r="R300" s="107">
        <v>-54.506</v>
      </c>
      <c r="S300" s="107">
        <v>50.890999999999998</v>
      </c>
      <c r="T300" s="107">
        <v>67.611000000000004</v>
      </c>
      <c r="U300" s="107">
        <v>18.411000000000001</v>
      </c>
      <c r="V300" s="108">
        <v>82.406999999999996</v>
      </c>
      <c r="W300" s="107">
        <v>6.1959999999999997</v>
      </c>
      <c r="X300" s="107">
        <v>-39.225999999999999</v>
      </c>
      <c r="Y300" s="107">
        <v>-40.268999999999998</v>
      </c>
      <c r="Z300" s="107">
        <v>-58.414999999999999</v>
      </c>
      <c r="AA300" s="108">
        <v>-131.714</v>
      </c>
      <c r="AB300" s="107">
        <v>-137.483</v>
      </c>
      <c r="AC300" s="107">
        <v>-312.18099999999998</v>
      </c>
      <c r="AD300" s="107">
        <v>-225.15299999999999</v>
      </c>
      <c r="AE300" s="107">
        <v>-121.496</v>
      </c>
      <c r="AF300" s="108">
        <v>-796.31299999999999</v>
      </c>
      <c r="AG300" s="107">
        <v>-85.034999999999997</v>
      </c>
      <c r="AH300" s="107">
        <v>35.250999999999998</v>
      </c>
      <c r="AI300" s="107">
        <v>-12.148999999999999</v>
      </c>
      <c r="AK300" s="207">
        <v>-225.15299999999999</v>
      </c>
      <c r="AL300" s="196">
        <f t="shared" si="181"/>
        <v>-0.94604113647164367</v>
      </c>
      <c r="AM300" s="199"/>
      <c r="AN300" s="207">
        <v>35.250999999999998</v>
      </c>
      <c r="AO300" s="196" t="str">
        <f t="shared" si="182"/>
        <v>ns</v>
      </c>
      <c r="AP300" s="199"/>
      <c r="AQ300" s="207">
        <v>-61.933</v>
      </c>
      <c r="AR300" s="196">
        <f t="shared" si="183"/>
        <v>-0.90822252551432459</v>
      </c>
      <c r="AV300" s="146" t="b">
        <f t="shared" si="177"/>
        <v>0</v>
      </c>
      <c r="AW300" s="146" t="b">
        <f t="shared" si="178"/>
        <v>0</v>
      </c>
      <c r="AX300" s="202" t="b">
        <f t="shared" si="179"/>
        <v>0</v>
      </c>
      <c r="AY300" s="202" t="b">
        <f t="shared" si="180"/>
        <v>0</v>
      </c>
    </row>
    <row r="301" spans="1:52" ht="13">
      <c r="A301" s="109" t="s">
        <v>338</v>
      </c>
      <c r="B301" s="36" t="s">
        <v>48</v>
      </c>
      <c r="C301" s="110"/>
      <c r="D301" s="110"/>
      <c r="E301" s="110"/>
      <c r="F301" s="111"/>
      <c r="G301" s="112"/>
      <c r="H301" s="111">
        <v>0</v>
      </c>
      <c r="I301" s="111">
        <v>-25</v>
      </c>
      <c r="J301" s="111">
        <v>-25</v>
      </c>
      <c r="K301" s="111">
        <v>0</v>
      </c>
      <c r="L301" s="112">
        <v>-50</v>
      </c>
      <c r="M301" s="111">
        <v>-20</v>
      </c>
      <c r="N301" s="111">
        <v>0</v>
      </c>
      <c r="O301" s="111">
        <v>-37.5</v>
      </c>
      <c r="P301" s="111">
        <v>0</v>
      </c>
      <c r="Q301" s="112">
        <v>-57.5</v>
      </c>
      <c r="R301" s="111">
        <v>0</v>
      </c>
      <c r="S301" s="111">
        <v>0</v>
      </c>
      <c r="T301" s="111">
        <v>0</v>
      </c>
      <c r="U301" s="111">
        <v>0</v>
      </c>
      <c r="V301" s="112">
        <v>0</v>
      </c>
      <c r="W301" s="111">
        <v>0</v>
      </c>
      <c r="X301" s="111">
        <v>0</v>
      </c>
      <c r="Y301" s="111">
        <v>0</v>
      </c>
      <c r="Z301" s="111">
        <v>0</v>
      </c>
      <c r="AA301" s="112">
        <v>0</v>
      </c>
      <c r="AB301" s="111">
        <v>0</v>
      </c>
      <c r="AC301" s="111">
        <v>0</v>
      </c>
      <c r="AD301" s="111">
        <v>0</v>
      </c>
      <c r="AE301" s="111">
        <v>0</v>
      </c>
      <c r="AF301" s="112">
        <v>0</v>
      </c>
      <c r="AG301" s="111">
        <v>0</v>
      </c>
      <c r="AH301" s="111">
        <v>0</v>
      </c>
      <c r="AI301" s="111">
        <v>0</v>
      </c>
      <c r="AJ301" s="67"/>
      <c r="AK301" s="200">
        <v>0</v>
      </c>
      <c r="AL301" s="196" t="str">
        <f t="shared" si="181"/>
        <v>ns</v>
      </c>
      <c r="AM301" s="201"/>
      <c r="AN301" s="200">
        <v>0</v>
      </c>
      <c r="AO301" s="196" t="str">
        <f t="shared" si="182"/>
        <v>ns</v>
      </c>
      <c r="AP301" s="201"/>
      <c r="AQ301" s="200">
        <v>0</v>
      </c>
      <c r="AR301" s="196" t="str">
        <f t="shared" si="183"/>
        <v>ns</v>
      </c>
      <c r="AS301" s="202"/>
      <c r="AT301" s="202"/>
      <c r="AU301" s="202"/>
      <c r="AV301" s="202" t="b">
        <f t="shared" si="177"/>
        <v>1</v>
      </c>
      <c r="AW301" s="202" t="b">
        <f t="shared" si="178"/>
        <v>1</v>
      </c>
      <c r="AX301" s="202" t="b">
        <f t="shared" si="179"/>
        <v>1</v>
      </c>
      <c r="AY301" s="202" t="b">
        <f t="shared" si="180"/>
        <v>1</v>
      </c>
      <c r="AZ301" s="202"/>
    </row>
    <row r="302" spans="1:52" ht="13">
      <c r="A302" s="26" t="s">
        <v>339</v>
      </c>
      <c r="B302" s="34" t="s">
        <v>50</v>
      </c>
      <c r="C302" s="113">
        <v>64</v>
      </c>
      <c r="D302" s="113">
        <v>-45</v>
      </c>
      <c r="E302" s="113">
        <v>59</v>
      </c>
      <c r="F302" s="113">
        <v>-18</v>
      </c>
      <c r="G302" s="118">
        <f t="shared" si="176"/>
        <v>60</v>
      </c>
      <c r="H302" s="113">
        <v>62.100999999999999</v>
      </c>
      <c r="I302" s="113">
        <v>61.185000000000002</v>
      </c>
      <c r="J302" s="85">
        <v>59.002000000000002</v>
      </c>
      <c r="K302" s="85">
        <v>29.196999999999999</v>
      </c>
      <c r="L302" s="118">
        <v>211.48500000000001</v>
      </c>
      <c r="M302" s="166">
        <v>69.349000000000004</v>
      </c>
      <c r="N302" s="166">
        <v>59.651000000000003</v>
      </c>
      <c r="O302" s="166">
        <v>46.120000000000005</v>
      </c>
      <c r="P302" s="166">
        <v>-8.0000000000000071E-2</v>
      </c>
      <c r="Q302" s="118">
        <v>175.04000000000002</v>
      </c>
      <c r="R302" s="166">
        <v>1.0660000000000001</v>
      </c>
      <c r="S302" s="166">
        <v>-0.26600000000000001</v>
      </c>
      <c r="T302" s="166">
        <v>0.97</v>
      </c>
      <c r="U302" s="166">
        <v>-1.39</v>
      </c>
      <c r="V302" s="118">
        <v>0.38</v>
      </c>
      <c r="W302" s="166">
        <v>-0.192</v>
      </c>
      <c r="X302" s="166">
        <v>-0.95899999999999996</v>
      </c>
      <c r="Y302" s="166">
        <v>2.1989999999999998</v>
      </c>
      <c r="Z302" s="166">
        <v>3.1150000000000002</v>
      </c>
      <c r="AA302" s="118">
        <v>4.1630000000000003</v>
      </c>
      <c r="AB302" s="166">
        <v>-0.34</v>
      </c>
      <c r="AC302" s="166">
        <v>1.49</v>
      </c>
      <c r="AD302" s="166">
        <v>-1.149</v>
      </c>
      <c r="AE302" s="166">
        <v>0</v>
      </c>
      <c r="AF302" s="118">
        <v>1E-3</v>
      </c>
      <c r="AG302" s="166">
        <v>0</v>
      </c>
      <c r="AH302" s="166">
        <v>0</v>
      </c>
      <c r="AI302" s="166">
        <v>0</v>
      </c>
      <c r="AK302" s="207">
        <v>-1.149</v>
      </c>
      <c r="AL302" s="196">
        <f t="shared" si="181"/>
        <v>-1</v>
      </c>
      <c r="AM302" s="199"/>
      <c r="AN302" s="207">
        <v>0</v>
      </c>
      <c r="AO302" s="196" t="str">
        <f t="shared" si="182"/>
        <v>ns</v>
      </c>
      <c r="AP302" s="199"/>
      <c r="AQ302" s="207">
        <v>0</v>
      </c>
      <c r="AR302" s="196">
        <f t="shared" si="183"/>
        <v>-1</v>
      </c>
      <c r="AV302" s="146" t="b">
        <f t="shared" si="177"/>
        <v>0</v>
      </c>
      <c r="AW302" s="146" t="b">
        <f t="shared" si="178"/>
        <v>1</v>
      </c>
      <c r="AX302" s="202" t="b">
        <f t="shared" si="179"/>
        <v>1</v>
      </c>
      <c r="AY302" s="202" t="b">
        <f t="shared" si="180"/>
        <v>1</v>
      </c>
    </row>
    <row r="303" spans="1:52" ht="13">
      <c r="A303" s="26" t="s">
        <v>340</v>
      </c>
      <c r="B303" s="34" t="s">
        <v>52</v>
      </c>
      <c r="C303" s="113">
        <v>1</v>
      </c>
      <c r="D303" s="113">
        <v>0</v>
      </c>
      <c r="E303" s="113">
        <v>0</v>
      </c>
      <c r="F303" s="113">
        <v>-8</v>
      </c>
      <c r="G303" s="118">
        <f t="shared" si="176"/>
        <v>-7</v>
      </c>
      <c r="H303" s="113">
        <v>0.435</v>
      </c>
      <c r="I303" s="113">
        <v>0.107</v>
      </c>
      <c r="J303" s="85">
        <v>-3.6999999999999998E-2</v>
      </c>
      <c r="K303" s="85">
        <v>8.9999999999999993E-3</v>
      </c>
      <c r="L303" s="118">
        <v>0.51400000000000001</v>
      </c>
      <c r="M303" s="166">
        <v>-1.4E-2</v>
      </c>
      <c r="N303" s="166">
        <v>4.0000000000000001E-3</v>
      </c>
      <c r="O303" s="166">
        <v>2.3519999999999999</v>
      </c>
      <c r="P303" s="166">
        <v>10.103</v>
      </c>
      <c r="Q303" s="118">
        <v>12.445</v>
      </c>
      <c r="R303" s="166">
        <v>-4.0000000000000001E-3</v>
      </c>
      <c r="S303" s="166">
        <v>2E-3</v>
      </c>
      <c r="T303" s="166">
        <v>2E-3</v>
      </c>
      <c r="U303" s="166">
        <v>-0.313</v>
      </c>
      <c r="V303" s="118">
        <v>-0.313</v>
      </c>
      <c r="W303" s="166">
        <v>0.68899999999999995</v>
      </c>
      <c r="X303" s="166">
        <v>-1.6E-2</v>
      </c>
      <c r="Y303" s="166">
        <v>9.9000000000000005E-2</v>
      </c>
      <c r="Z303" s="166">
        <v>13.166</v>
      </c>
      <c r="AA303" s="118">
        <v>13.938000000000001</v>
      </c>
      <c r="AB303" s="166">
        <v>-0.186</v>
      </c>
      <c r="AC303" s="166">
        <v>-9.8000000000000004E-2</v>
      </c>
      <c r="AD303" s="166">
        <v>1.1970000000000001</v>
      </c>
      <c r="AE303" s="166">
        <v>-1.4999999999999999E-2</v>
      </c>
      <c r="AF303" s="118">
        <v>0.89800000000000002</v>
      </c>
      <c r="AG303" s="166">
        <v>7.0999999999999994E-2</v>
      </c>
      <c r="AH303" s="166">
        <v>-37.228999999999999</v>
      </c>
      <c r="AI303" s="166">
        <v>-2.5779999999999998</v>
      </c>
      <c r="AK303" s="207">
        <v>1.1970000000000001</v>
      </c>
      <c r="AL303" s="196" t="str">
        <f t="shared" si="181"/>
        <v>ns</v>
      </c>
      <c r="AM303" s="199"/>
      <c r="AN303" s="207">
        <v>-37.228999999999999</v>
      </c>
      <c r="AO303" s="196">
        <f t="shared" si="182"/>
        <v>-0.93075290767949714</v>
      </c>
      <c r="AP303" s="199"/>
      <c r="AQ303" s="207">
        <v>-39.735999999999997</v>
      </c>
      <c r="AR303" s="196" t="str">
        <f t="shared" si="183"/>
        <v>ns</v>
      </c>
      <c r="AV303" s="146" t="b">
        <f t="shared" si="177"/>
        <v>0</v>
      </c>
      <c r="AW303" s="146" t="b">
        <f t="shared" si="178"/>
        <v>0</v>
      </c>
      <c r="AX303" s="202" t="b">
        <f t="shared" si="179"/>
        <v>0</v>
      </c>
      <c r="AY303" s="202" t="b">
        <f t="shared" si="180"/>
        <v>0</v>
      </c>
    </row>
    <row r="304" spans="1:52" ht="13">
      <c r="A304" s="26" t="s">
        <v>341</v>
      </c>
      <c r="B304" s="34" t="s">
        <v>54</v>
      </c>
      <c r="C304" s="113">
        <v>0</v>
      </c>
      <c r="D304" s="113">
        <v>0</v>
      </c>
      <c r="E304" s="113">
        <v>0</v>
      </c>
      <c r="F304" s="113">
        <v>0</v>
      </c>
      <c r="G304" s="118">
        <f t="shared" si="176"/>
        <v>0</v>
      </c>
      <c r="H304" s="113">
        <v>0</v>
      </c>
      <c r="I304" s="113">
        <v>0</v>
      </c>
      <c r="J304" s="85">
        <v>0</v>
      </c>
      <c r="K304" s="85">
        <v>0</v>
      </c>
      <c r="L304" s="118">
        <v>0</v>
      </c>
      <c r="M304" s="166">
        <v>0</v>
      </c>
      <c r="N304" s="166">
        <v>0</v>
      </c>
      <c r="O304" s="166">
        <v>0</v>
      </c>
      <c r="P304" s="166">
        <v>0</v>
      </c>
      <c r="Q304" s="118">
        <v>0</v>
      </c>
      <c r="R304" s="166">
        <v>0</v>
      </c>
      <c r="S304" s="166">
        <v>0</v>
      </c>
      <c r="T304" s="166">
        <v>0</v>
      </c>
      <c r="U304" s="166">
        <v>0</v>
      </c>
      <c r="V304" s="118">
        <v>0</v>
      </c>
      <c r="W304" s="166">
        <v>0</v>
      </c>
      <c r="X304" s="166">
        <v>0</v>
      </c>
      <c r="Y304" s="166">
        <v>0</v>
      </c>
      <c r="Z304" s="166">
        <v>0</v>
      </c>
      <c r="AA304" s="118">
        <v>0</v>
      </c>
      <c r="AB304" s="166">
        <v>0</v>
      </c>
      <c r="AC304" s="166">
        <v>0</v>
      </c>
      <c r="AD304" s="166">
        <v>0</v>
      </c>
      <c r="AE304" s="166">
        <v>0</v>
      </c>
      <c r="AF304" s="118">
        <v>0</v>
      </c>
      <c r="AG304" s="166">
        <v>0</v>
      </c>
      <c r="AH304" s="166">
        <v>0</v>
      </c>
      <c r="AI304" s="166">
        <v>0</v>
      </c>
      <c r="AK304" s="207">
        <v>0</v>
      </c>
      <c r="AL304" s="196" t="str">
        <f t="shared" si="181"/>
        <v>ns</v>
      </c>
      <c r="AM304" s="199"/>
      <c r="AN304" s="207">
        <v>0</v>
      </c>
      <c r="AO304" s="196" t="str">
        <f t="shared" si="182"/>
        <v>ns</v>
      </c>
      <c r="AP304" s="199"/>
      <c r="AQ304" s="207">
        <v>0</v>
      </c>
      <c r="AR304" s="196" t="str">
        <f t="shared" si="183"/>
        <v>ns</v>
      </c>
      <c r="AV304" s="146" t="b">
        <f t="shared" si="177"/>
        <v>1</v>
      </c>
      <c r="AW304" s="146" t="b">
        <f t="shared" si="178"/>
        <v>1</v>
      </c>
      <c r="AX304" s="202" t="b">
        <f t="shared" si="179"/>
        <v>1</v>
      </c>
      <c r="AY304" s="202" t="b">
        <f t="shared" si="180"/>
        <v>1</v>
      </c>
    </row>
    <row r="305" spans="1:52" ht="13">
      <c r="A305" s="26" t="s">
        <v>342</v>
      </c>
      <c r="B305" s="33" t="s">
        <v>56</v>
      </c>
      <c r="C305" s="73">
        <v>268</v>
      </c>
      <c r="D305" s="73">
        <v>-6</v>
      </c>
      <c r="E305" s="73">
        <v>301</v>
      </c>
      <c r="F305" s="73">
        <v>158</v>
      </c>
      <c r="G305" s="74">
        <f t="shared" si="176"/>
        <v>721</v>
      </c>
      <c r="H305" s="73">
        <v>199.37700000000001</v>
      </c>
      <c r="I305" s="73">
        <v>275.37400000000002</v>
      </c>
      <c r="J305" s="87">
        <v>230.71199999999999</v>
      </c>
      <c r="K305" s="87">
        <v>240.786</v>
      </c>
      <c r="L305" s="74">
        <v>946.24900000000002</v>
      </c>
      <c r="M305" s="169">
        <v>252.077</v>
      </c>
      <c r="N305" s="169">
        <v>361.25</v>
      </c>
      <c r="O305" s="169">
        <v>331.23900000000003</v>
      </c>
      <c r="P305" s="169">
        <v>324.57799999999997</v>
      </c>
      <c r="Q305" s="74">
        <v>1269.144</v>
      </c>
      <c r="R305" s="169">
        <v>237.76900000000001</v>
      </c>
      <c r="S305" s="169">
        <v>473.47200000000004</v>
      </c>
      <c r="T305" s="169">
        <v>485.82600040637078</v>
      </c>
      <c r="U305" s="169">
        <v>353.40000000223273</v>
      </c>
      <c r="V305" s="74">
        <v>1550.4670004086036</v>
      </c>
      <c r="W305" s="169">
        <v>329.89500000000004</v>
      </c>
      <c r="X305" s="169">
        <v>402.01900000000001</v>
      </c>
      <c r="Y305" s="169">
        <v>341.67400000000004</v>
      </c>
      <c r="Z305" s="169">
        <v>269.68200000000002</v>
      </c>
      <c r="AA305" s="74">
        <v>1343.27</v>
      </c>
      <c r="AB305" s="169">
        <v>140.33199999999999</v>
      </c>
      <c r="AC305" s="169">
        <v>114.285</v>
      </c>
      <c r="AD305" s="169">
        <v>113.527</v>
      </c>
      <c r="AE305" s="169">
        <v>222.411</v>
      </c>
      <c r="AF305" s="74">
        <v>590.55499999999995</v>
      </c>
      <c r="AG305" s="169">
        <v>184.36600000000001</v>
      </c>
      <c r="AH305" s="169">
        <v>393.096</v>
      </c>
      <c r="AI305" s="169">
        <v>397.12099999999998</v>
      </c>
      <c r="AK305" s="210">
        <v>113.527</v>
      </c>
      <c r="AL305" s="196" t="str">
        <f t="shared" si="181"/>
        <v>x3.5</v>
      </c>
      <c r="AM305" s="196"/>
      <c r="AN305" s="210">
        <v>393.096</v>
      </c>
      <c r="AO305" s="196">
        <f t="shared" si="182"/>
        <v>1.0239229094165303E-2</v>
      </c>
      <c r="AP305" s="196"/>
      <c r="AQ305" s="210">
        <v>974.58300000000008</v>
      </c>
      <c r="AR305" s="196" t="str">
        <f t="shared" si="183"/>
        <v>x2.6</v>
      </c>
      <c r="AV305" s="146" t="b">
        <f t="shared" si="177"/>
        <v>0</v>
      </c>
      <c r="AW305" s="146" t="b">
        <f t="shared" si="178"/>
        <v>0</v>
      </c>
      <c r="AX305" s="202" t="b">
        <f t="shared" si="179"/>
        <v>0</v>
      </c>
      <c r="AY305" s="202" t="b">
        <f t="shared" si="180"/>
        <v>0</v>
      </c>
    </row>
    <row r="306" spans="1:52" ht="13">
      <c r="A306" s="26" t="s">
        <v>343</v>
      </c>
      <c r="B306" s="34" t="s">
        <v>58</v>
      </c>
      <c r="C306" s="113">
        <v>-81</v>
      </c>
      <c r="D306" s="113">
        <v>-110</v>
      </c>
      <c r="E306" s="113">
        <v>-26</v>
      </c>
      <c r="F306" s="113">
        <v>-32</v>
      </c>
      <c r="G306" s="118">
        <f t="shared" si="176"/>
        <v>-249</v>
      </c>
      <c r="H306" s="113">
        <v>-44.679000000000002</v>
      </c>
      <c r="I306" s="113">
        <v>-51.298000000000002</v>
      </c>
      <c r="J306" s="85">
        <v>-20.067999999999998</v>
      </c>
      <c r="K306" s="85">
        <v>-54.754939999999998</v>
      </c>
      <c r="L306" s="118">
        <v>-170.79993999999999</v>
      </c>
      <c r="M306" s="166">
        <v>-35.113</v>
      </c>
      <c r="N306" s="166">
        <v>-96.814969337999997</v>
      </c>
      <c r="O306" s="166">
        <v>-153.43462</v>
      </c>
      <c r="P306" s="166">
        <v>-140.73700000000002</v>
      </c>
      <c r="Q306" s="118">
        <v>-426.09958933799999</v>
      </c>
      <c r="R306" s="166">
        <v>-60.539000000000001</v>
      </c>
      <c r="S306" s="166">
        <v>-137.31254719999998</v>
      </c>
      <c r="T306" s="166">
        <v>-135.61402510494526</v>
      </c>
      <c r="U306" s="166">
        <v>-74.802925000576593</v>
      </c>
      <c r="V306" s="118">
        <v>-408.26849730552186</v>
      </c>
      <c r="W306" s="166">
        <v>-98.400224999999992</v>
      </c>
      <c r="X306" s="166">
        <v>-111.32469999999999</v>
      </c>
      <c r="Y306" s="166">
        <v>-27.52</v>
      </c>
      <c r="Z306" s="166">
        <v>-13.928699999999999</v>
      </c>
      <c r="AA306" s="118">
        <v>-251.17362499999999</v>
      </c>
      <c r="AB306" s="166">
        <v>27.201499999999999</v>
      </c>
      <c r="AC306" s="166">
        <v>53.505020000000002</v>
      </c>
      <c r="AD306" s="166">
        <v>-22.963380000000001</v>
      </c>
      <c r="AE306" s="166">
        <v>-33.698999999999998</v>
      </c>
      <c r="AF306" s="118">
        <v>24.044139999999999</v>
      </c>
      <c r="AG306" s="166">
        <v>17.985934</v>
      </c>
      <c r="AH306" s="166">
        <v>-88.324369999999988</v>
      </c>
      <c r="AI306" s="166">
        <v>-92.833753999999999</v>
      </c>
      <c r="AK306" s="207">
        <v>-22.963380000000001</v>
      </c>
      <c r="AL306" s="196" t="str">
        <f t="shared" si="181"/>
        <v>x4</v>
      </c>
      <c r="AM306" s="199"/>
      <c r="AN306" s="207">
        <v>-88.324369999999988</v>
      </c>
      <c r="AO306" s="196">
        <f t="shared" si="182"/>
        <v>5.1054810807028783E-2</v>
      </c>
      <c r="AP306" s="199"/>
      <c r="AQ306" s="207">
        <v>-163.17219</v>
      </c>
      <c r="AR306" s="196" t="str">
        <f t="shared" si="183"/>
        <v>ns</v>
      </c>
      <c r="AV306" s="146" t="b">
        <f t="shared" si="177"/>
        <v>0</v>
      </c>
      <c r="AW306" s="146" t="b">
        <f t="shared" si="178"/>
        <v>0</v>
      </c>
      <c r="AX306" s="202" t="b">
        <f t="shared" si="179"/>
        <v>0</v>
      </c>
      <c r="AY306" s="202" t="b">
        <f t="shared" si="180"/>
        <v>0</v>
      </c>
    </row>
    <row r="307" spans="1:52" ht="13">
      <c r="A307" s="26" t="s">
        <v>344</v>
      </c>
      <c r="B307" s="34" t="s">
        <v>60</v>
      </c>
      <c r="C307" s="113">
        <v>0</v>
      </c>
      <c r="D307" s="113">
        <v>0</v>
      </c>
      <c r="E307" s="113">
        <v>0</v>
      </c>
      <c r="F307" s="113">
        <v>0</v>
      </c>
      <c r="G307" s="118">
        <f t="shared" si="176"/>
        <v>0</v>
      </c>
      <c r="H307" s="113">
        <v>0</v>
      </c>
      <c r="I307" s="113">
        <v>0</v>
      </c>
      <c r="J307" s="85">
        <v>0</v>
      </c>
      <c r="K307" s="85">
        <v>0</v>
      </c>
      <c r="L307" s="118">
        <v>0</v>
      </c>
      <c r="M307" s="166">
        <v>0</v>
      </c>
      <c r="N307" s="166">
        <v>0</v>
      </c>
      <c r="O307" s="166">
        <v>0</v>
      </c>
      <c r="P307" s="166">
        <v>0</v>
      </c>
      <c r="Q307" s="118">
        <v>0</v>
      </c>
      <c r="R307" s="166">
        <v>0</v>
      </c>
      <c r="S307" s="166">
        <v>0</v>
      </c>
      <c r="T307" s="166">
        <v>0</v>
      </c>
      <c r="U307" s="166">
        <v>0</v>
      </c>
      <c r="V307" s="118">
        <v>0</v>
      </c>
      <c r="W307" s="166">
        <v>0</v>
      </c>
      <c r="X307" s="166">
        <v>0</v>
      </c>
      <c r="Y307" s="166">
        <v>0</v>
      </c>
      <c r="Z307" s="166">
        <v>0</v>
      </c>
      <c r="AA307" s="118">
        <v>0</v>
      </c>
      <c r="AB307" s="166">
        <v>0</v>
      </c>
      <c r="AC307" s="166">
        <v>0</v>
      </c>
      <c r="AD307" s="166">
        <v>0</v>
      </c>
      <c r="AE307" s="166">
        <v>0</v>
      </c>
      <c r="AF307" s="118">
        <v>0</v>
      </c>
      <c r="AG307" s="166">
        <v>0</v>
      </c>
      <c r="AH307" s="166">
        <v>0</v>
      </c>
      <c r="AI307" s="166">
        <v>0</v>
      </c>
      <c r="AK307" s="207">
        <v>0</v>
      </c>
      <c r="AL307" s="196" t="str">
        <f t="shared" si="181"/>
        <v>ns</v>
      </c>
      <c r="AM307" s="199"/>
      <c r="AN307" s="207">
        <v>0</v>
      </c>
      <c r="AO307" s="196" t="str">
        <f t="shared" si="182"/>
        <v>ns</v>
      </c>
      <c r="AP307" s="199"/>
      <c r="AQ307" s="207">
        <v>0</v>
      </c>
      <c r="AR307" s="196" t="str">
        <f t="shared" si="183"/>
        <v>ns</v>
      </c>
      <c r="AV307" s="146" t="b">
        <f t="shared" si="177"/>
        <v>1</v>
      </c>
      <c r="AW307" s="146" t="b">
        <f t="shared" si="178"/>
        <v>1</v>
      </c>
      <c r="AX307" s="202" t="b">
        <f t="shared" si="179"/>
        <v>1</v>
      </c>
      <c r="AY307" s="202" t="b">
        <f t="shared" si="180"/>
        <v>1</v>
      </c>
    </row>
    <row r="308" spans="1:52" ht="13">
      <c r="A308" s="26" t="s">
        <v>345</v>
      </c>
      <c r="B308" s="33" t="s">
        <v>62</v>
      </c>
      <c r="C308" s="73">
        <v>187</v>
      </c>
      <c r="D308" s="73">
        <v>-116</v>
      </c>
      <c r="E308" s="73">
        <v>275</v>
      </c>
      <c r="F308" s="73">
        <v>126</v>
      </c>
      <c r="G308" s="74">
        <f t="shared" si="176"/>
        <v>472</v>
      </c>
      <c r="H308" s="73">
        <v>154.69800000000001</v>
      </c>
      <c r="I308" s="73">
        <v>224.07600000000002</v>
      </c>
      <c r="J308" s="87">
        <v>210.64400000000001</v>
      </c>
      <c r="K308" s="87">
        <v>186.03106</v>
      </c>
      <c r="L308" s="74">
        <v>775.44906000000003</v>
      </c>
      <c r="M308" s="169">
        <v>216.964</v>
      </c>
      <c r="N308" s="169">
        <v>264.43503066200003</v>
      </c>
      <c r="O308" s="169">
        <v>177.80438000000004</v>
      </c>
      <c r="P308" s="169">
        <v>183.84100000000001</v>
      </c>
      <c r="Q308" s="74">
        <v>843.04441066200002</v>
      </c>
      <c r="R308" s="169">
        <v>177.23000000000002</v>
      </c>
      <c r="S308" s="169">
        <v>336.1594528</v>
      </c>
      <c r="T308" s="169">
        <v>350.21197530142553</v>
      </c>
      <c r="U308" s="169">
        <v>278.59707500165609</v>
      </c>
      <c r="V308" s="74">
        <v>1142.1985031030817</v>
      </c>
      <c r="W308" s="169">
        <v>231.494775</v>
      </c>
      <c r="X308" s="169">
        <v>290.6943</v>
      </c>
      <c r="Y308" s="169">
        <v>314.154</v>
      </c>
      <c r="Z308" s="169">
        <v>255.7533</v>
      </c>
      <c r="AA308" s="74">
        <v>1092.0963749999999</v>
      </c>
      <c r="AB308" s="169">
        <v>167.5335</v>
      </c>
      <c r="AC308" s="169">
        <v>167.79002000000003</v>
      </c>
      <c r="AD308" s="169">
        <v>90.56362</v>
      </c>
      <c r="AE308" s="169">
        <v>188.71200000000002</v>
      </c>
      <c r="AF308" s="74">
        <v>614.59914000000003</v>
      </c>
      <c r="AG308" s="169">
        <v>202.351934</v>
      </c>
      <c r="AH308" s="169">
        <v>304.77163000000002</v>
      </c>
      <c r="AI308" s="169">
        <v>304.28724599999998</v>
      </c>
      <c r="AK308" s="210">
        <v>90.56362</v>
      </c>
      <c r="AL308" s="196" t="str">
        <f t="shared" si="181"/>
        <v>x3.4</v>
      </c>
      <c r="AM308" s="196"/>
      <c r="AN308" s="210">
        <v>304.77163000000002</v>
      </c>
      <c r="AO308" s="196">
        <f t="shared" si="182"/>
        <v>-1.5893342828531276E-3</v>
      </c>
      <c r="AP308" s="196"/>
      <c r="AQ308" s="210">
        <v>811.41080999999997</v>
      </c>
      <c r="AR308" s="196">
        <f t="shared" si="183"/>
        <v>0.90522496171168698</v>
      </c>
      <c r="AV308" s="146" t="b">
        <f t="shared" si="177"/>
        <v>0</v>
      </c>
      <c r="AW308" s="146" t="b">
        <f t="shared" si="178"/>
        <v>0</v>
      </c>
      <c r="AX308" s="202" t="b">
        <f t="shared" si="179"/>
        <v>0</v>
      </c>
      <c r="AY308" s="202" t="b">
        <f t="shared" si="180"/>
        <v>0</v>
      </c>
    </row>
    <row r="309" spans="1:52" ht="13">
      <c r="A309" s="26" t="s">
        <v>346</v>
      </c>
      <c r="B309" s="34" t="s">
        <v>64</v>
      </c>
      <c r="C309" s="113">
        <v>-4</v>
      </c>
      <c r="D309" s="113">
        <v>3</v>
      </c>
      <c r="E309" s="113">
        <v>-6</v>
      </c>
      <c r="F309" s="113">
        <v>-3</v>
      </c>
      <c r="G309" s="118">
        <f t="shared" si="176"/>
        <v>-10</v>
      </c>
      <c r="H309" s="113">
        <v>-3.391</v>
      </c>
      <c r="I309" s="113">
        <v>-4.8680000000000003</v>
      </c>
      <c r="J309" s="113">
        <v>-4.8130000000000006</v>
      </c>
      <c r="K309" s="113">
        <v>-3.5248549999999996</v>
      </c>
      <c r="L309" s="118">
        <v>-16.596854999999998</v>
      </c>
      <c r="M309" s="166">
        <v>-4.8540000000000001</v>
      </c>
      <c r="N309" s="166">
        <v>-5.0410000000000004</v>
      </c>
      <c r="O309" s="166">
        <v>-3.5580084739999926</v>
      </c>
      <c r="P309" s="166">
        <v>-4.4990000000000006</v>
      </c>
      <c r="Q309" s="118">
        <v>-17.952008473999992</v>
      </c>
      <c r="R309" s="166">
        <v>-3.5739999999999998</v>
      </c>
      <c r="S309" s="166">
        <v>-7.3271376974399995</v>
      </c>
      <c r="T309" s="166">
        <v>-7.5276120492217897</v>
      </c>
      <c r="U309" s="166">
        <v>-5.8851484725369314</v>
      </c>
      <c r="V309" s="118">
        <v>-24.31389821919872</v>
      </c>
      <c r="W309" s="166">
        <v>-4.8382417824999999</v>
      </c>
      <c r="X309" s="166">
        <v>-6.0017117899999999</v>
      </c>
      <c r="Y309" s="166">
        <v>-6.7759999999999998</v>
      </c>
      <c r="Z309" s="166">
        <v>-5.4370399900000006</v>
      </c>
      <c r="AA309" s="118">
        <v>-23.052993562499999</v>
      </c>
      <c r="AB309" s="166">
        <v>-3.4259563500000003</v>
      </c>
      <c r="AC309" s="166">
        <v>-3.3230000000000004</v>
      </c>
      <c r="AD309" s="166">
        <v>-1.5586009999999999</v>
      </c>
      <c r="AE309" s="166">
        <v>-3.802</v>
      </c>
      <c r="AF309" s="118">
        <v>-12.109557349999999</v>
      </c>
      <c r="AG309" s="166">
        <v>-4.2186050000000002</v>
      </c>
      <c r="AH309" s="166">
        <v>-6.5936440000000003</v>
      </c>
      <c r="AI309" s="166">
        <v>-6.534198</v>
      </c>
      <c r="AK309" s="207">
        <v>-1.5586009999999999</v>
      </c>
      <c r="AL309" s="196" t="str">
        <f t="shared" si="181"/>
        <v>x4.2</v>
      </c>
      <c r="AM309" s="196"/>
      <c r="AN309" s="207">
        <v>-6.5936440000000003</v>
      </c>
      <c r="AO309" s="196">
        <f t="shared" si="182"/>
        <v>-9.0156520430888509E-3</v>
      </c>
      <c r="AP309" s="196"/>
      <c r="AQ309" s="207">
        <v>-17.346447000000001</v>
      </c>
      <c r="AR309" s="196" t="str">
        <f t="shared" si="183"/>
        <v>x2.1</v>
      </c>
      <c r="AV309" s="146" t="b">
        <f t="shared" si="177"/>
        <v>0</v>
      </c>
      <c r="AW309" s="146" t="b">
        <f t="shared" si="178"/>
        <v>0</v>
      </c>
      <c r="AX309" s="202" t="b">
        <f t="shared" si="179"/>
        <v>0</v>
      </c>
      <c r="AY309" s="202" t="b">
        <f t="shared" si="180"/>
        <v>0</v>
      </c>
    </row>
    <row r="310" spans="1:52" ht="13">
      <c r="A310" s="26" t="s">
        <v>347</v>
      </c>
      <c r="B310" s="41" t="s">
        <v>66</v>
      </c>
      <c r="C310" s="74">
        <v>183</v>
      </c>
      <c r="D310" s="74">
        <v>-113</v>
      </c>
      <c r="E310" s="74">
        <v>269</v>
      </c>
      <c r="F310" s="74">
        <v>123</v>
      </c>
      <c r="G310" s="74">
        <f t="shared" si="176"/>
        <v>462</v>
      </c>
      <c r="H310" s="74">
        <v>151.30699999999999</v>
      </c>
      <c r="I310" s="74">
        <v>219.208</v>
      </c>
      <c r="J310" s="88">
        <v>205.83099999999999</v>
      </c>
      <c r="K310" s="88">
        <v>182.50620500000002</v>
      </c>
      <c r="L310" s="74">
        <v>758.85220499999991</v>
      </c>
      <c r="M310" s="170">
        <v>212.11</v>
      </c>
      <c r="N310" s="170">
        <v>259.39403066199998</v>
      </c>
      <c r="O310" s="170">
        <v>174.24637152600002</v>
      </c>
      <c r="P310" s="170">
        <v>179.34199999999998</v>
      </c>
      <c r="Q310" s="74">
        <v>825.09240218800005</v>
      </c>
      <c r="R310" s="170">
        <v>173.65600000000001</v>
      </c>
      <c r="S310" s="170">
        <v>328.83231510256002</v>
      </c>
      <c r="T310" s="170">
        <v>342.68436325220375</v>
      </c>
      <c r="U310" s="170">
        <v>272.71192652911918</v>
      </c>
      <c r="V310" s="74">
        <v>1117.8846048838827</v>
      </c>
      <c r="W310" s="170">
        <v>226.6565332175</v>
      </c>
      <c r="X310" s="170">
        <v>284.69258821</v>
      </c>
      <c r="Y310" s="170">
        <v>307.37799999999999</v>
      </c>
      <c r="Z310" s="170">
        <v>250.31626000999998</v>
      </c>
      <c r="AA310" s="74">
        <v>1069.0433814374999</v>
      </c>
      <c r="AB310" s="170">
        <v>164.10754365000003</v>
      </c>
      <c r="AC310" s="170">
        <v>164.46702000000002</v>
      </c>
      <c r="AD310" s="170">
        <v>89.005019000000004</v>
      </c>
      <c r="AE310" s="170">
        <v>184.91</v>
      </c>
      <c r="AF310" s="74">
        <v>602.48958264999999</v>
      </c>
      <c r="AG310" s="170">
        <v>198.13332899999997</v>
      </c>
      <c r="AH310" s="170">
        <v>298.17798599999998</v>
      </c>
      <c r="AI310" s="170">
        <v>297.75304800000004</v>
      </c>
      <c r="AK310" s="210">
        <v>89.005019000000004</v>
      </c>
      <c r="AL310" s="196" t="str">
        <f t="shared" si="181"/>
        <v>x3.3</v>
      </c>
      <c r="AM310" s="196"/>
      <c r="AN310" s="210">
        <v>298.17798599999998</v>
      </c>
      <c r="AO310" s="196">
        <f t="shared" si="182"/>
        <v>-1.4251152665574196E-3</v>
      </c>
      <c r="AP310" s="196"/>
      <c r="AQ310" s="210">
        <v>794.06436299999996</v>
      </c>
      <c r="AR310" s="196">
        <f t="shared" si="183"/>
        <v>0.90158809480289093</v>
      </c>
      <c r="AV310" s="146" t="b">
        <f t="shared" si="177"/>
        <v>0</v>
      </c>
      <c r="AW310" s="146" t="b">
        <f t="shared" si="178"/>
        <v>0</v>
      </c>
      <c r="AX310" s="202" t="b">
        <f t="shared" si="179"/>
        <v>0</v>
      </c>
      <c r="AY310" s="202" t="b">
        <f t="shared" si="180"/>
        <v>0</v>
      </c>
    </row>
    <row r="311" spans="1:52" ht="13">
      <c r="A311" s="135" t="s">
        <v>348</v>
      </c>
      <c r="B311" s="36" t="s">
        <v>333</v>
      </c>
      <c r="C311" s="110">
        <v>-4</v>
      </c>
      <c r="D311" s="110">
        <v>25</v>
      </c>
      <c r="E311" s="110">
        <v>36</v>
      </c>
      <c r="F311" s="111">
        <v>-9</v>
      </c>
      <c r="G311" s="112">
        <f t="shared" si="176"/>
        <v>48</v>
      </c>
      <c r="H311" s="111">
        <v>0</v>
      </c>
      <c r="I311" s="111">
        <v>0</v>
      </c>
      <c r="J311" s="111">
        <v>0</v>
      </c>
      <c r="K311" s="111">
        <v>0</v>
      </c>
      <c r="L311" s="112">
        <v>0</v>
      </c>
      <c r="M311" s="111">
        <v>0</v>
      </c>
      <c r="N311" s="111">
        <v>0</v>
      </c>
      <c r="O311" s="111">
        <v>0</v>
      </c>
      <c r="P311" s="111">
        <v>0</v>
      </c>
      <c r="Q311" s="112">
        <v>0</v>
      </c>
      <c r="R311" s="111">
        <v>0</v>
      </c>
      <c r="S311" s="111">
        <v>0</v>
      </c>
      <c r="T311" s="111">
        <v>0</v>
      </c>
      <c r="U311" s="111">
        <v>0</v>
      </c>
      <c r="V311" s="112">
        <v>0</v>
      </c>
      <c r="W311" s="111">
        <v>0</v>
      </c>
      <c r="X311" s="111">
        <v>0</v>
      </c>
      <c r="Y311" s="111">
        <v>0</v>
      </c>
      <c r="Z311" s="174">
        <v>0</v>
      </c>
      <c r="AA311" s="112">
        <v>0</v>
      </c>
      <c r="AB311" s="174">
        <v>0</v>
      </c>
      <c r="AC311" s="174">
        <v>0</v>
      </c>
      <c r="AD311" s="174">
        <v>0</v>
      </c>
      <c r="AE311" s="174">
        <v>0</v>
      </c>
      <c r="AF311" s="112">
        <v>0</v>
      </c>
      <c r="AG311" s="174">
        <v>0</v>
      </c>
      <c r="AH311" s="174">
        <v>0</v>
      </c>
      <c r="AI311" s="174">
        <v>0</v>
      </c>
      <c r="AJ311" s="67"/>
      <c r="AK311" s="200">
        <v>0</v>
      </c>
      <c r="AL311" s="196" t="str">
        <f t="shared" ref="AL311" si="184">IF(ISERROR($AH311/AK311),"ns",IF($AH311/AK311&gt;200%,"x"&amp;(ROUND($AH311/AK311,1)),IF($AH311/AK311&lt;0,"ns",$AH311/AK311-1)))</f>
        <v>ns</v>
      </c>
      <c r="AM311" s="201"/>
      <c r="AN311" s="200">
        <v>0</v>
      </c>
      <c r="AO311" s="201" t="str">
        <f t="shared" ref="AO311" si="185">IF(ISERROR($AC311/AN311),"ns",IF($AC311/AN311&gt;200%,"x"&amp;(ROUND($AC311/AN311,1)),IF($AC311/AN311&lt;0,"ns",$AC311/AN311-1)))</f>
        <v>ns</v>
      </c>
      <c r="AP311" s="201"/>
      <c r="AQ311" s="200">
        <v>0</v>
      </c>
      <c r="AR311" s="196" t="str">
        <f t="shared" ref="AR311" si="186">IF(ISERROR($AQ311/(AB311+AC311)),"ns",IF($AQ311/(AB311+AC311)&gt;200%,"x"&amp;(ROUND($AQ311/(AB311+AC311),1)),IF($AQ311/(AB311+AC311)&lt;0,"ns",$AQ311/(AB311+AC311)-1)))</f>
        <v>ns</v>
      </c>
      <c r="AS311" s="202"/>
      <c r="AT311" s="202"/>
      <c r="AU311" s="202"/>
      <c r="AV311" s="202" t="b">
        <f t="shared" si="177"/>
        <v>1</v>
      </c>
      <c r="AW311" s="202" t="b">
        <f t="shared" si="178"/>
        <v>1</v>
      </c>
      <c r="AX311" s="202" t="b">
        <f t="shared" si="179"/>
        <v>1</v>
      </c>
      <c r="AY311" s="202" t="b">
        <f t="shared" si="180"/>
        <v>1</v>
      </c>
      <c r="AZ311" s="202"/>
    </row>
    <row r="312" spans="1:52" ht="13">
      <c r="A312" s="26"/>
      <c r="J312" s="189"/>
      <c r="K312" s="189"/>
      <c r="M312" s="190"/>
      <c r="N312" s="190"/>
      <c r="O312" s="190"/>
      <c r="P312" s="190"/>
      <c r="R312" s="190"/>
      <c r="S312" s="190"/>
      <c r="T312" s="190"/>
      <c r="U312" s="190"/>
      <c r="W312" s="190"/>
      <c r="X312" s="190"/>
      <c r="Y312" s="190"/>
      <c r="Z312" s="190"/>
      <c r="AA312" s="190"/>
      <c r="AB312" s="190"/>
      <c r="AC312" s="190"/>
      <c r="AD312" s="190"/>
      <c r="AE312" s="190"/>
      <c r="AF312" s="190"/>
      <c r="AG312" s="190"/>
      <c r="AH312" s="190"/>
      <c r="AI312" s="190"/>
      <c r="AK312" s="227"/>
      <c r="AL312" s="205"/>
      <c r="AM312" s="205"/>
      <c r="AN312" s="227"/>
      <c r="AO312" s="205"/>
      <c r="AP312" s="205"/>
      <c r="AQ312" s="227"/>
      <c r="AR312" s="205"/>
      <c r="AS312" s="202"/>
    </row>
    <row r="313" spans="1:52" ht="16" thickBot="1">
      <c r="A313" s="26"/>
      <c r="B313" s="131" t="s">
        <v>349</v>
      </c>
      <c r="C313" s="136"/>
      <c r="D313" s="136"/>
      <c r="E313" s="136"/>
      <c r="F313" s="136"/>
      <c r="G313" s="136"/>
      <c r="H313" s="136"/>
      <c r="I313" s="136"/>
      <c r="J313" s="136"/>
      <c r="K313" s="136"/>
      <c r="L313" s="136"/>
      <c r="M313" s="191"/>
      <c r="N313" s="191"/>
      <c r="O313" s="191"/>
      <c r="P313" s="191"/>
      <c r="Q313" s="136"/>
      <c r="R313" s="191"/>
      <c r="S313" s="191"/>
      <c r="T313" s="191"/>
      <c r="U313" s="191"/>
      <c r="V313" s="136"/>
      <c r="W313" s="191"/>
      <c r="X313" s="191"/>
      <c r="Y313" s="191"/>
      <c r="Z313" s="191"/>
      <c r="AA313" s="191"/>
      <c r="AB313" s="191"/>
      <c r="AC313" s="191"/>
      <c r="AD313" s="191"/>
      <c r="AE313" s="191"/>
      <c r="AF313" s="191"/>
      <c r="AG313" s="191"/>
      <c r="AH313" s="191"/>
      <c r="AI313" s="191"/>
      <c r="AK313" s="225"/>
      <c r="AL313" s="225"/>
      <c r="AM313" s="225"/>
      <c r="AN313" s="225"/>
      <c r="AO313" s="225"/>
      <c r="AP313" s="225"/>
      <c r="AQ313" s="225"/>
      <c r="AR313" s="225"/>
      <c r="AS313" s="202"/>
    </row>
    <row r="314" spans="1:52" ht="13">
      <c r="A314" s="26"/>
      <c r="M314" s="156"/>
      <c r="N314" s="156"/>
      <c r="AL314" s="205"/>
      <c r="AM314" s="205"/>
      <c r="AO314" s="205"/>
      <c r="AP314" s="205"/>
      <c r="AR314" s="205"/>
      <c r="AS314" s="202"/>
    </row>
    <row r="315" spans="1:52" ht="26">
      <c r="A315" s="26"/>
      <c r="B315" s="133" t="s">
        <v>36</v>
      </c>
      <c r="C315" s="134" t="str">
        <f t="shared" ref="C315:AI315" si="187">C$14</f>
        <v>Q1-15
Underlying</v>
      </c>
      <c r="D315" s="134" t="str">
        <f t="shared" si="187"/>
        <v>Q2-15
Underlying</v>
      </c>
      <c r="E315" s="134" t="str">
        <f t="shared" si="187"/>
        <v>Q3-15
Underlying</v>
      </c>
      <c r="F315" s="134" t="str">
        <f t="shared" si="187"/>
        <v>Q4-15
Underlying</v>
      </c>
      <c r="G315" s="134" t="str">
        <f t="shared" si="187"/>
        <v>FY-2015
Underlying</v>
      </c>
      <c r="H315" s="134" t="str">
        <f t="shared" si="187"/>
        <v>Q1-16
Underlying</v>
      </c>
      <c r="I315" s="134" t="str">
        <f t="shared" si="187"/>
        <v>Q2-16
Underlying</v>
      </c>
      <c r="J315" s="134" t="str">
        <f t="shared" si="187"/>
        <v>Q3-16
Underlying</v>
      </c>
      <c r="K315" s="134" t="str">
        <f t="shared" si="187"/>
        <v>Q4-16
Underlying</v>
      </c>
      <c r="L315" s="134" t="str">
        <f t="shared" si="187"/>
        <v>FY-2016
Underlying</v>
      </c>
      <c r="M315" s="188" t="str">
        <f t="shared" si="187"/>
        <v>Q1-17
Underlying</v>
      </c>
      <c r="N315" s="188" t="str">
        <f t="shared" si="187"/>
        <v>Q2-17
Underlying</v>
      </c>
      <c r="O315" s="188" t="str">
        <f t="shared" si="187"/>
        <v>Q3-17
Underlying</v>
      </c>
      <c r="P315" s="188" t="str">
        <f t="shared" si="187"/>
        <v>Q4-17
Underlying</v>
      </c>
      <c r="Q315" s="134" t="str">
        <f t="shared" si="187"/>
        <v>FY-2017
Underlying</v>
      </c>
      <c r="R315" s="188" t="str">
        <f t="shared" si="187"/>
        <v>Q1-18
Underlying</v>
      </c>
      <c r="S315" s="188" t="str">
        <f t="shared" si="187"/>
        <v>Q2-18
Underlying</v>
      </c>
      <c r="T315" s="188" t="str">
        <f t="shared" si="187"/>
        <v>Q3-18
Underlying</v>
      </c>
      <c r="U315" s="188" t="str">
        <f t="shared" si="187"/>
        <v>Q4-18
Underlying</v>
      </c>
      <c r="V315" s="134" t="str">
        <f t="shared" si="187"/>
        <v>FY-2018
Underlying</v>
      </c>
      <c r="W315" s="188" t="str">
        <f t="shared" si="187"/>
        <v>Q1-19
Underlying</v>
      </c>
      <c r="X315" s="188" t="str">
        <f t="shared" si="187"/>
        <v>Q2-19
Underlying</v>
      </c>
      <c r="Y315" s="188" t="str">
        <f t="shared" si="187"/>
        <v>Q3-19
Underlying</v>
      </c>
      <c r="Z315" s="188" t="str">
        <f t="shared" si="187"/>
        <v>Q4-19
Underlying</v>
      </c>
      <c r="AA315" s="188" t="str">
        <f t="shared" si="187"/>
        <v>FY-2019
Underlying</v>
      </c>
      <c r="AB315" s="188" t="str">
        <f t="shared" si="187"/>
        <v>Q1-20
Underlying</v>
      </c>
      <c r="AC315" s="188" t="str">
        <f t="shared" si="187"/>
        <v>Q2-20
Underlying</v>
      </c>
      <c r="AD315" s="188" t="str">
        <f t="shared" si="187"/>
        <v>Q3-20
Underlying</v>
      </c>
      <c r="AE315" s="188" t="str">
        <f t="shared" si="187"/>
        <v>Q4-20
Underlying</v>
      </c>
      <c r="AF315" s="188" t="str">
        <f t="shared" si="187"/>
        <v>FY-2020
Underlying</v>
      </c>
      <c r="AG315" s="188" t="str">
        <f t="shared" si="187"/>
        <v>Q1-21
Underlying</v>
      </c>
      <c r="AH315" s="188" t="str">
        <f t="shared" si="187"/>
        <v>Q2-21
Underlying</v>
      </c>
      <c r="AI315" s="188" t="str">
        <f t="shared" si="187"/>
        <v>Q3-21
Underlying</v>
      </c>
      <c r="AK315" s="162" t="str">
        <f t="shared" ref="AK315" si="188">AK$14</f>
        <v>Q3-20
Underlying</v>
      </c>
      <c r="AL315" s="163" t="str">
        <f>AL$14</f>
        <v>Q3/Q3</v>
      </c>
      <c r="AM315" s="163"/>
      <c r="AN315" s="162" t="str">
        <f>AN$14</f>
        <v>Q2-21
Underlying</v>
      </c>
      <c r="AO315" s="163" t="str">
        <f>AO$14</f>
        <v>Q3/Q2</v>
      </c>
      <c r="AP315" s="163"/>
      <c r="AQ315" s="162" t="str">
        <f>AQ$14</f>
        <v>9M-21
Underlying</v>
      </c>
      <c r="AR315" s="163" t="str">
        <f>AR$14</f>
        <v>9M/9M</v>
      </c>
      <c r="AS315" s="202"/>
    </row>
    <row r="316" spans="1:52" ht="13">
      <c r="A316" s="26"/>
      <c r="B316" s="31"/>
      <c r="M316" s="156"/>
      <c r="N316" s="156"/>
      <c r="AL316" s="205"/>
      <c r="AM316" s="205"/>
      <c r="AO316" s="205"/>
      <c r="AP316" s="205"/>
      <c r="AR316" s="205"/>
    </row>
    <row r="317" spans="1:52" ht="13">
      <c r="A317" s="120" t="s">
        <v>350</v>
      </c>
      <c r="B317" s="44" t="s">
        <v>38</v>
      </c>
      <c r="C317" s="121">
        <v>677</v>
      </c>
      <c r="D317" s="121">
        <v>678</v>
      </c>
      <c r="E317" s="121">
        <v>388</v>
      </c>
      <c r="F317" s="121">
        <v>378</v>
      </c>
      <c r="G317" s="90">
        <f t="shared" ref="G317:G333" si="189">SUM(C317:F317)</f>
        <v>2121</v>
      </c>
      <c r="H317" s="121">
        <v>495.69</v>
      </c>
      <c r="I317" s="121">
        <v>558.16899999999998</v>
      </c>
      <c r="J317" s="121">
        <v>699.87900000000002</v>
      </c>
      <c r="K317" s="173">
        <v>530.58660299999997</v>
      </c>
      <c r="L317" s="90">
        <v>2284.324603</v>
      </c>
      <c r="M317" s="174">
        <v>690.14300000000003</v>
      </c>
      <c r="N317" s="174">
        <v>593.83799999999997</v>
      </c>
      <c r="O317" s="174">
        <v>532.54727875077197</v>
      </c>
      <c r="P317" s="174">
        <v>524.27599999999995</v>
      </c>
      <c r="Q317" s="90">
        <v>2340.804278750772</v>
      </c>
      <c r="R317" s="174">
        <v>532.59028148912228</v>
      </c>
      <c r="S317" s="174">
        <v>612.90239829194422</v>
      </c>
      <c r="T317" s="174">
        <v>446.92</v>
      </c>
      <c r="U317" s="174">
        <v>370.78799999999995</v>
      </c>
      <c r="V317" s="90">
        <v>1963.2006797810666</v>
      </c>
      <c r="W317" s="174">
        <v>529.94164999999998</v>
      </c>
      <c r="X317" s="174">
        <v>566.27338411533515</v>
      </c>
      <c r="Y317" s="174">
        <v>543.28300000000002</v>
      </c>
      <c r="Z317" s="174">
        <v>573.67399999999998</v>
      </c>
      <c r="AA317" s="90">
        <v>2213.172034115335</v>
      </c>
      <c r="AB317" s="174">
        <v>602.65449340372561</v>
      </c>
      <c r="AC317" s="174">
        <v>779.99749399999996</v>
      </c>
      <c r="AD317" s="174">
        <v>678.192317</v>
      </c>
      <c r="AE317" s="174">
        <v>544.89186359627445</v>
      </c>
      <c r="AF317" s="90">
        <v>2605.7361680000004</v>
      </c>
      <c r="AG317" s="174">
        <v>707.66200000000003</v>
      </c>
      <c r="AH317" s="174">
        <v>616.0757430000001</v>
      </c>
      <c r="AI317" s="174">
        <v>551.50793299991096</v>
      </c>
      <c r="AJ317" s="240"/>
      <c r="AK317" s="212">
        <v>678.192317</v>
      </c>
      <c r="AL317" s="196">
        <f>IF(ISERROR($AI317/AK317),"ns",IF($AI317/AK317&gt;200%,"x"&amp;(ROUND($AI317/AK317,1)),IF($AI317/AK317&lt;0,"ns",$AI317/AK317-1)))</f>
        <v>-0.18679713825199384</v>
      </c>
      <c r="AM317" s="213"/>
      <c r="AN317" s="212">
        <v>616.0757430000001</v>
      </c>
      <c r="AO317" s="196">
        <f>IF(ISERROR($AI317/AN317),"ns",IF($AI317/AN317&gt;200%,"x"&amp;(ROUND($AI317/AN317,1)),IF($AI317/AN317&lt;0,"ns",$AI317/AN317-1)))</f>
        <v>-0.10480498661686333</v>
      </c>
      <c r="AP317" s="213"/>
      <c r="AQ317" s="212">
        <v>1875.2456759999109</v>
      </c>
      <c r="AR317" s="196">
        <f>IF(ISERROR($AQ317/(AB317+AC317+AD317)),"ns",IF($AQ317/(AB317+AC317+AD317)&gt;200%,"x"&amp;(ROUND($AQ317/(AB317+AC317+AD317),1)),IF($AQ317/(AB317+AC317+AD317)&lt;0,"ns",$AQ317/(AB317+AC317+AD317)-1)))</f>
        <v>-9.0059510079057215E-2</v>
      </c>
      <c r="AS317" s="214"/>
      <c r="AT317" s="214"/>
      <c r="AU317" s="214"/>
      <c r="AV317" s="214" t="b">
        <f t="shared" ref="AV317:AV333" si="190">AK317=AC317</f>
        <v>0</v>
      </c>
      <c r="AW317" s="214" t="b">
        <f t="shared" ref="AW317:AW333" si="191">AN317=AG317</f>
        <v>0</v>
      </c>
      <c r="AX317" s="202" t="b">
        <f t="shared" ref="AX317:AX333" si="192">ROUND(AQ317,2)=ROUND((AG317+AH317),2)</f>
        <v>0</v>
      </c>
      <c r="AY317" s="202" t="b">
        <f t="shared" ref="AY317:AY333" si="193">ROUND(AQ317,2)=ROUND((AG:AG+AH:AH),2)</f>
        <v>0</v>
      </c>
      <c r="AZ317" s="214"/>
    </row>
    <row r="318" spans="1:52" ht="13">
      <c r="A318" s="122" t="s">
        <v>351</v>
      </c>
      <c r="B318" s="46" t="s">
        <v>352</v>
      </c>
      <c r="C318" s="123">
        <v>10</v>
      </c>
      <c r="D318" s="123">
        <v>57</v>
      </c>
      <c r="E318" s="123">
        <v>14</v>
      </c>
      <c r="F318" s="123">
        <v>-53</v>
      </c>
      <c r="G318" s="91">
        <f t="shared" si="189"/>
        <v>28</v>
      </c>
      <c r="H318" s="123">
        <v>0</v>
      </c>
      <c r="I318" s="123">
        <v>0</v>
      </c>
      <c r="J318" s="123">
        <v>0</v>
      </c>
      <c r="K318" s="175">
        <v>0</v>
      </c>
      <c r="L318" s="91">
        <v>0</v>
      </c>
      <c r="M318" s="176">
        <v>0</v>
      </c>
      <c r="N318" s="176">
        <v>0</v>
      </c>
      <c r="O318" s="176">
        <v>0</v>
      </c>
      <c r="P318" s="176">
        <v>0</v>
      </c>
      <c r="Q318" s="91">
        <v>0</v>
      </c>
      <c r="R318" s="176">
        <v>0</v>
      </c>
      <c r="S318" s="176">
        <v>0</v>
      </c>
      <c r="T318" s="176">
        <v>0</v>
      </c>
      <c r="U318" s="176">
        <v>0</v>
      </c>
      <c r="V318" s="91">
        <v>0</v>
      </c>
      <c r="W318" s="176">
        <v>0</v>
      </c>
      <c r="X318" s="176">
        <v>0</v>
      </c>
      <c r="Y318" s="176">
        <v>0</v>
      </c>
      <c r="Z318" s="176">
        <v>0</v>
      </c>
      <c r="AA318" s="91">
        <v>0</v>
      </c>
      <c r="AB318" s="176">
        <v>0</v>
      </c>
      <c r="AC318" s="176">
        <v>0</v>
      </c>
      <c r="AD318" s="176">
        <v>0</v>
      </c>
      <c r="AE318" s="176">
        <v>0</v>
      </c>
      <c r="AF318" s="91">
        <v>0</v>
      </c>
      <c r="AG318" s="176">
        <v>0</v>
      </c>
      <c r="AH318" s="176">
        <v>0</v>
      </c>
      <c r="AI318" s="176">
        <v>0</v>
      </c>
      <c r="AJ318" s="241"/>
      <c r="AK318" s="215">
        <v>0</v>
      </c>
      <c r="AL318" s="196" t="str">
        <f t="shared" ref="AL318:AL332" si="194">IF(ISERROR($AI318/AK318),"ns",IF($AI318/AK318&gt;200%,"x"&amp;(ROUND($AI318/AK318,1)),IF($AI318/AK318&lt;0,"ns",$AI318/AK318-1)))</f>
        <v>ns</v>
      </c>
      <c r="AM318" s="216"/>
      <c r="AN318" s="215">
        <v>0</v>
      </c>
      <c r="AO318" s="196" t="str">
        <f t="shared" ref="AO318:AO332" si="195">IF(ISERROR($AI318/AN318),"ns",IF($AI318/AN318&gt;200%,"x"&amp;(ROUND($AI318/AN318,1)),IF($AI318/AN318&lt;0,"ns",$AI318/AN318-1)))</f>
        <v>ns</v>
      </c>
      <c r="AP318" s="216"/>
      <c r="AQ318" s="215">
        <v>0</v>
      </c>
      <c r="AR318" s="196" t="str">
        <f t="shared" ref="AR318:AR332" si="196">IF(ISERROR($AQ318/(AB318+AC318+AD318)),"ns",IF($AQ318/(AB318+AC318+AD318)&gt;200%,"x"&amp;(ROUND($AQ318/(AB318+AC318+AD318),1)),IF($AQ318/(AB318+AC318+AD318)&lt;0,"ns",$AQ318/(AB318+AC318+AD318)-1)))</f>
        <v>ns</v>
      </c>
      <c r="AS318" s="214"/>
      <c r="AT318" s="214"/>
      <c r="AU318" s="214"/>
      <c r="AV318" s="214" t="b">
        <f t="shared" si="190"/>
        <v>1</v>
      </c>
      <c r="AW318" s="214" t="b">
        <f t="shared" si="191"/>
        <v>1</v>
      </c>
      <c r="AX318" s="202" t="b">
        <f t="shared" si="192"/>
        <v>1</v>
      </c>
      <c r="AY318" s="202" t="b">
        <f t="shared" si="193"/>
        <v>1</v>
      </c>
      <c r="AZ318" s="214"/>
    </row>
    <row r="319" spans="1:52" ht="13">
      <c r="A319" s="26" t="s">
        <v>353</v>
      </c>
      <c r="B319" s="34" t="s">
        <v>40</v>
      </c>
      <c r="C319" s="113">
        <v>-445</v>
      </c>
      <c r="D319" s="113">
        <v>-354</v>
      </c>
      <c r="E319" s="113">
        <v>-353</v>
      </c>
      <c r="F319" s="113">
        <v>-450</v>
      </c>
      <c r="G319" s="118">
        <f t="shared" si="189"/>
        <v>-1602</v>
      </c>
      <c r="H319" s="107">
        <v>-474.149</v>
      </c>
      <c r="I319" s="107">
        <v>-383.2</v>
      </c>
      <c r="J319" s="107">
        <v>-358.37599999999998</v>
      </c>
      <c r="K319" s="107">
        <v>-394.26600000000002</v>
      </c>
      <c r="L319" s="108">
        <v>-1609.991</v>
      </c>
      <c r="M319" s="107">
        <v>-496.10500000000002</v>
      </c>
      <c r="N319" s="107">
        <v>-373.34699999999998</v>
      </c>
      <c r="O319" s="107">
        <v>-369.25099999999998</v>
      </c>
      <c r="P319" s="107">
        <v>-418.07900000000001</v>
      </c>
      <c r="Q319" s="108">
        <v>-1656.7819999999999</v>
      </c>
      <c r="R319" s="107">
        <v>-483.51800000000003</v>
      </c>
      <c r="S319" s="107">
        <v>-393.161</v>
      </c>
      <c r="T319" s="107">
        <v>-378.71</v>
      </c>
      <c r="U319" s="107">
        <v>-404.28199999999998</v>
      </c>
      <c r="V319" s="108">
        <v>-1659.671</v>
      </c>
      <c r="W319" s="107">
        <v>-524.28800000000001</v>
      </c>
      <c r="X319" s="107">
        <v>-377.83100000000002</v>
      </c>
      <c r="Y319" s="107">
        <v>-384.91399999999999</v>
      </c>
      <c r="Z319" s="107">
        <v>-407.63099999999997</v>
      </c>
      <c r="AA319" s="108">
        <v>-1694.664</v>
      </c>
      <c r="AB319" s="107">
        <v>-525.54999999999995</v>
      </c>
      <c r="AC319" s="107">
        <v>-403.57100000000003</v>
      </c>
      <c r="AD319" s="107">
        <v>-378.75299999999999</v>
      </c>
      <c r="AE319" s="107">
        <v>-418.30700000000002</v>
      </c>
      <c r="AF319" s="108">
        <v>-1726.181</v>
      </c>
      <c r="AG319" s="107">
        <v>-594.14300000000003</v>
      </c>
      <c r="AH319" s="107">
        <v>-400.86</v>
      </c>
      <c r="AI319" s="107">
        <v>-403.2</v>
      </c>
      <c r="AK319" s="207">
        <v>-378.75299999999999</v>
      </c>
      <c r="AL319" s="196">
        <f t="shared" si="194"/>
        <v>6.4546023397834551E-2</v>
      </c>
      <c r="AM319" s="199"/>
      <c r="AN319" s="207">
        <v>-400.86</v>
      </c>
      <c r="AO319" s="196">
        <f t="shared" si="195"/>
        <v>5.837449483610202E-3</v>
      </c>
      <c r="AP319" s="199"/>
      <c r="AQ319" s="207">
        <v>-1398.203</v>
      </c>
      <c r="AR319" s="196">
        <f t="shared" si="196"/>
        <v>6.9065521602233781E-2</v>
      </c>
      <c r="AV319" s="146" t="b">
        <f t="shared" si="190"/>
        <v>0</v>
      </c>
      <c r="AW319" s="146" t="b">
        <f t="shared" si="191"/>
        <v>0</v>
      </c>
      <c r="AX319" s="202" t="b">
        <f t="shared" si="192"/>
        <v>0</v>
      </c>
      <c r="AY319" s="202" t="b">
        <f t="shared" si="193"/>
        <v>0</v>
      </c>
    </row>
    <row r="320" spans="1:52" ht="13">
      <c r="A320" s="109" t="s">
        <v>354</v>
      </c>
      <c r="B320" s="36" t="s">
        <v>42</v>
      </c>
      <c r="C320" s="110"/>
      <c r="D320" s="110"/>
      <c r="E320" s="110"/>
      <c r="F320" s="111"/>
      <c r="G320" s="112"/>
      <c r="H320" s="111">
        <v>0</v>
      </c>
      <c r="I320" s="111">
        <v>0</v>
      </c>
      <c r="J320" s="111">
        <v>0</v>
      </c>
      <c r="K320" s="111">
        <v>0</v>
      </c>
      <c r="L320" s="112">
        <v>0</v>
      </c>
      <c r="M320" s="111">
        <v>-100.02000000000001</v>
      </c>
      <c r="N320" s="111">
        <v>0</v>
      </c>
      <c r="O320" s="111">
        <v>0</v>
      </c>
      <c r="P320" s="111">
        <v>0</v>
      </c>
      <c r="Q320" s="112">
        <v>-100.02000000000001</v>
      </c>
      <c r="R320" s="111">
        <v>-106.20670856841988</v>
      </c>
      <c r="S320" s="111">
        <v>-2.1496124616431431</v>
      </c>
      <c r="T320" s="111">
        <v>0</v>
      </c>
      <c r="U320" s="111">
        <v>0</v>
      </c>
      <c r="V320" s="112">
        <v>-108.35632103006303</v>
      </c>
      <c r="W320" s="111">
        <v>-124.9521164623317</v>
      </c>
      <c r="X320" s="111">
        <v>8.9219670531117004</v>
      </c>
      <c r="Y320" s="111">
        <v>0</v>
      </c>
      <c r="Z320" s="111">
        <v>0</v>
      </c>
      <c r="AA320" s="112">
        <v>-116.03014940922</v>
      </c>
      <c r="AB320" s="111">
        <v>-122.79042100043799</v>
      </c>
      <c r="AC320" s="111">
        <v>-38.313560828860517</v>
      </c>
      <c r="AD320" s="111">
        <v>0</v>
      </c>
      <c r="AE320" s="111">
        <v>0</v>
      </c>
      <c r="AF320" s="112">
        <v>-161.1039818292985</v>
      </c>
      <c r="AG320" s="111">
        <v>-182.40763455866067</v>
      </c>
      <c r="AH320" s="111">
        <v>1.2879053484197982</v>
      </c>
      <c r="AI320" s="111">
        <v>0</v>
      </c>
      <c r="AJ320" s="67"/>
      <c r="AK320" s="200">
        <v>0</v>
      </c>
      <c r="AL320" s="196" t="str">
        <f t="shared" si="194"/>
        <v>ns</v>
      </c>
      <c r="AM320" s="201"/>
      <c r="AN320" s="200">
        <v>1.2879053484197982</v>
      </c>
      <c r="AO320" s="196">
        <f t="shared" si="195"/>
        <v>-1</v>
      </c>
      <c r="AP320" s="201"/>
      <c r="AQ320" s="200">
        <v>-181.11972921024088</v>
      </c>
      <c r="AR320" s="196">
        <f t="shared" si="196"/>
        <v>0.12424117115957145</v>
      </c>
      <c r="AS320" s="202"/>
      <c r="AT320" s="202"/>
      <c r="AU320" s="202"/>
      <c r="AV320" s="202" t="b">
        <f t="shared" si="190"/>
        <v>0</v>
      </c>
      <c r="AW320" s="202" t="b">
        <f t="shared" si="191"/>
        <v>0</v>
      </c>
      <c r="AX320" s="202" t="b">
        <f t="shared" si="192"/>
        <v>1</v>
      </c>
      <c r="AY320" s="202" t="b">
        <f t="shared" si="193"/>
        <v>1</v>
      </c>
      <c r="AZ320" s="202"/>
    </row>
    <row r="321" spans="1:52" ht="13">
      <c r="A321" s="26" t="s">
        <v>355</v>
      </c>
      <c r="B321" s="33" t="s">
        <v>44</v>
      </c>
      <c r="C321" s="73">
        <v>232</v>
      </c>
      <c r="D321" s="73">
        <v>324</v>
      </c>
      <c r="E321" s="73">
        <v>35</v>
      </c>
      <c r="F321" s="73">
        <v>-72</v>
      </c>
      <c r="G321" s="74">
        <f t="shared" si="189"/>
        <v>519</v>
      </c>
      <c r="H321" s="73">
        <v>21.540999999999997</v>
      </c>
      <c r="I321" s="73">
        <v>174.96899999999999</v>
      </c>
      <c r="J321" s="87">
        <v>341.50299999999999</v>
      </c>
      <c r="K321" s="87">
        <v>136.32060299999998</v>
      </c>
      <c r="L321" s="74">
        <v>674.33360300000004</v>
      </c>
      <c r="M321" s="169">
        <v>194.03800000000001</v>
      </c>
      <c r="N321" s="169">
        <v>220.49100000000001</v>
      </c>
      <c r="O321" s="169">
        <v>163.29627875077202</v>
      </c>
      <c r="P321" s="169">
        <v>106.197</v>
      </c>
      <c r="Q321" s="74">
        <v>684.0222787507721</v>
      </c>
      <c r="R321" s="169">
        <v>49.072281489122361</v>
      </c>
      <c r="S321" s="169">
        <v>219.74139829194428</v>
      </c>
      <c r="T321" s="169">
        <v>68.209999999999994</v>
      </c>
      <c r="U321" s="169">
        <v>-33.494</v>
      </c>
      <c r="V321" s="74">
        <v>303.52967978106665</v>
      </c>
      <c r="W321" s="169">
        <v>5.653649999999999</v>
      </c>
      <c r="X321" s="169">
        <v>188.44238411533519</v>
      </c>
      <c r="Y321" s="169">
        <v>158.369</v>
      </c>
      <c r="Z321" s="169">
        <v>166.04300000000001</v>
      </c>
      <c r="AA321" s="74">
        <v>518.50803411533514</v>
      </c>
      <c r="AB321" s="169">
        <v>77.104493403725527</v>
      </c>
      <c r="AC321" s="169">
        <v>376.42649399999999</v>
      </c>
      <c r="AD321" s="169">
        <v>299.43931700000002</v>
      </c>
      <c r="AE321" s="169">
        <v>126.58486359627449</v>
      </c>
      <c r="AF321" s="74">
        <v>879.55516799999998</v>
      </c>
      <c r="AG321" s="169">
        <v>113.51899999999999</v>
      </c>
      <c r="AH321" s="169">
        <v>215.215743</v>
      </c>
      <c r="AI321" s="169">
        <v>148.30793299991092</v>
      </c>
      <c r="AK321" s="210">
        <v>299.43931700000002</v>
      </c>
      <c r="AL321" s="196">
        <f t="shared" si="194"/>
        <v>-0.50471456291789862</v>
      </c>
      <c r="AM321" s="196"/>
      <c r="AN321" s="210">
        <v>215.215743</v>
      </c>
      <c r="AO321" s="196">
        <f t="shared" si="195"/>
        <v>-0.31088715475656015</v>
      </c>
      <c r="AP321" s="196"/>
      <c r="AQ321" s="210">
        <v>477.0426759999109</v>
      </c>
      <c r="AR321" s="196">
        <f t="shared" si="196"/>
        <v>-0.36645220507377207</v>
      </c>
      <c r="AV321" s="146" t="b">
        <f t="shared" si="190"/>
        <v>0</v>
      </c>
      <c r="AW321" s="146" t="b">
        <f t="shared" si="191"/>
        <v>0</v>
      </c>
      <c r="AX321" s="202" t="b">
        <f t="shared" si="192"/>
        <v>0</v>
      </c>
      <c r="AY321" s="202" t="b">
        <f t="shared" si="193"/>
        <v>0</v>
      </c>
    </row>
    <row r="322" spans="1:52" ht="13">
      <c r="A322" s="26" t="s">
        <v>356</v>
      </c>
      <c r="B322" s="34" t="s">
        <v>46</v>
      </c>
      <c r="C322" s="113">
        <v>-2</v>
      </c>
      <c r="D322" s="113">
        <v>-33</v>
      </c>
      <c r="E322" s="113">
        <v>1</v>
      </c>
      <c r="F322" s="113">
        <v>-42</v>
      </c>
      <c r="G322" s="118">
        <f t="shared" si="189"/>
        <v>-76</v>
      </c>
      <c r="H322" s="107">
        <v>-10.458</v>
      </c>
      <c r="I322" s="107">
        <v>-30.5</v>
      </c>
      <c r="J322" s="107">
        <v>11.290999999999997</v>
      </c>
      <c r="K322" s="107">
        <v>-15.683</v>
      </c>
      <c r="L322" s="108">
        <v>-45.35</v>
      </c>
      <c r="M322" s="107">
        <v>-6.2740000000000009</v>
      </c>
      <c r="N322" s="107">
        <v>-7.3810000000000002</v>
      </c>
      <c r="O322" s="107">
        <v>-36.923000000000002</v>
      </c>
      <c r="P322" s="107">
        <v>-7.827</v>
      </c>
      <c r="Q322" s="108">
        <v>-58.405000000000001</v>
      </c>
      <c r="R322" s="107">
        <v>-10.013999999999999</v>
      </c>
      <c r="S322" s="107">
        <v>-5.2610000000000001</v>
      </c>
      <c r="T322" s="107">
        <v>-16.093</v>
      </c>
      <c r="U322" s="107">
        <v>9.5180000000000007</v>
      </c>
      <c r="V322" s="108">
        <v>-21.85</v>
      </c>
      <c r="W322" s="107">
        <v>8.3260000000000005</v>
      </c>
      <c r="X322" s="107">
        <v>-28.215</v>
      </c>
      <c r="Y322" s="107">
        <v>-7.4850000000000003</v>
      </c>
      <c r="Z322" s="107">
        <v>3.7160000000000002</v>
      </c>
      <c r="AA322" s="108">
        <v>-23.658000000000001</v>
      </c>
      <c r="AB322" s="107">
        <v>-19.504999999999999</v>
      </c>
      <c r="AC322" s="107">
        <v>-26.477</v>
      </c>
      <c r="AD322" s="107">
        <v>5.1239999999999997</v>
      </c>
      <c r="AE322" s="107">
        <v>13.638999999999999</v>
      </c>
      <c r="AF322" s="108">
        <v>-27.219000000000001</v>
      </c>
      <c r="AG322" s="107">
        <v>13.35</v>
      </c>
      <c r="AH322" s="107">
        <v>4.7380000000000004</v>
      </c>
      <c r="AI322" s="107">
        <v>-1.4330000000000001</v>
      </c>
      <c r="AK322" s="207">
        <v>5.1239999999999997</v>
      </c>
      <c r="AL322" s="196" t="str">
        <f t="shared" si="194"/>
        <v>ns</v>
      </c>
      <c r="AM322" s="199"/>
      <c r="AN322" s="207">
        <v>4.7380000000000004</v>
      </c>
      <c r="AO322" s="196" t="str">
        <f t="shared" si="195"/>
        <v>ns</v>
      </c>
      <c r="AP322" s="199"/>
      <c r="AQ322" s="207">
        <v>16.655000000000001</v>
      </c>
      <c r="AR322" s="196" t="str">
        <f t="shared" si="196"/>
        <v>ns</v>
      </c>
      <c r="AV322" s="146" t="b">
        <f t="shared" si="190"/>
        <v>0</v>
      </c>
      <c r="AW322" s="146" t="b">
        <f t="shared" si="191"/>
        <v>0</v>
      </c>
      <c r="AX322" s="202" t="b">
        <f t="shared" si="192"/>
        <v>0</v>
      </c>
      <c r="AY322" s="202" t="b">
        <f t="shared" si="193"/>
        <v>0</v>
      </c>
    </row>
    <row r="323" spans="1:52" ht="13">
      <c r="A323" s="109" t="s">
        <v>357</v>
      </c>
      <c r="B323" s="36" t="s">
        <v>48</v>
      </c>
      <c r="C323" s="110"/>
      <c r="D323" s="110"/>
      <c r="E323" s="110"/>
      <c r="F323" s="111"/>
      <c r="G323" s="112"/>
      <c r="H323" s="111">
        <v>0</v>
      </c>
      <c r="I323" s="111">
        <v>-25</v>
      </c>
      <c r="J323" s="111">
        <v>-25</v>
      </c>
      <c r="K323" s="111">
        <v>0</v>
      </c>
      <c r="L323" s="112">
        <v>-50</v>
      </c>
      <c r="M323" s="111">
        <v>-20</v>
      </c>
      <c r="N323" s="111">
        <v>0</v>
      </c>
      <c r="O323" s="111">
        <v>-37.5</v>
      </c>
      <c r="P323" s="111">
        <v>0</v>
      </c>
      <c r="Q323" s="112">
        <v>-57.5</v>
      </c>
      <c r="R323" s="111">
        <v>0</v>
      </c>
      <c r="S323" s="111">
        <v>0</v>
      </c>
      <c r="T323" s="111">
        <v>0</v>
      </c>
      <c r="U323" s="111">
        <v>0</v>
      </c>
      <c r="V323" s="112">
        <v>0</v>
      </c>
      <c r="W323" s="111">
        <v>0</v>
      </c>
      <c r="X323" s="111">
        <v>0</v>
      </c>
      <c r="Y323" s="111">
        <v>0</v>
      </c>
      <c r="Z323" s="111">
        <v>0</v>
      </c>
      <c r="AA323" s="112">
        <v>0</v>
      </c>
      <c r="AB323" s="111">
        <v>0</v>
      </c>
      <c r="AC323" s="111">
        <v>0</v>
      </c>
      <c r="AD323" s="111">
        <v>0</v>
      </c>
      <c r="AE323" s="111">
        <v>0</v>
      </c>
      <c r="AF323" s="112">
        <v>0</v>
      </c>
      <c r="AG323" s="111">
        <v>0</v>
      </c>
      <c r="AH323" s="111">
        <v>0</v>
      </c>
      <c r="AI323" s="111">
        <v>0</v>
      </c>
      <c r="AJ323" s="67"/>
      <c r="AK323" s="200">
        <v>0</v>
      </c>
      <c r="AL323" s="196" t="str">
        <f t="shared" si="194"/>
        <v>ns</v>
      </c>
      <c r="AM323" s="201"/>
      <c r="AN323" s="200">
        <v>0</v>
      </c>
      <c r="AO323" s="196" t="str">
        <f t="shared" si="195"/>
        <v>ns</v>
      </c>
      <c r="AP323" s="201"/>
      <c r="AQ323" s="200">
        <v>0</v>
      </c>
      <c r="AR323" s="196" t="str">
        <f t="shared" si="196"/>
        <v>ns</v>
      </c>
      <c r="AS323" s="202"/>
      <c r="AT323" s="202"/>
      <c r="AU323" s="202"/>
      <c r="AV323" s="202" t="b">
        <f t="shared" si="190"/>
        <v>1</v>
      </c>
      <c r="AW323" s="202" t="b">
        <f t="shared" si="191"/>
        <v>1</v>
      </c>
      <c r="AX323" s="202" t="b">
        <f t="shared" si="192"/>
        <v>1</v>
      </c>
      <c r="AY323" s="202" t="b">
        <f t="shared" si="193"/>
        <v>1</v>
      </c>
      <c r="AZ323" s="202"/>
    </row>
    <row r="324" spans="1:52" ht="13">
      <c r="A324" s="26" t="s">
        <v>358</v>
      </c>
      <c r="B324" s="34" t="s">
        <v>50</v>
      </c>
      <c r="C324" s="113">
        <v>0</v>
      </c>
      <c r="D324" s="113">
        <v>0</v>
      </c>
      <c r="E324" s="113">
        <v>0</v>
      </c>
      <c r="F324" s="113">
        <v>0</v>
      </c>
      <c r="G324" s="118">
        <f t="shared" si="189"/>
        <v>0</v>
      </c>
      <c r="H324" s="113">
        <v>0</v>
      </c>
      <c r="I324" s="113">
        <v>0</v>
      </c>
      <c r="J324" s="85">
        <v>0</v>
      </c>
      <c r="K324" s="85">
        <v>0</v>
      </c>
      <c r="L324" s="118">
        <v>0</v>
      </c>
      <c r="M324" s="166">
        <v>0</v>
      </c>
      <c r="N324" s="166">
        <v>0</v>
      </c>
      <c r="O324" s="166">
        <v>0</v>
      </c>
      <c r="P324" s="166">
        <v>0</v>
      </c>
      <c r="Q324" s="118">
        <v>0</v>
      </c>
      <c r="R324" s="166">
        <v>0</v>
      </c>
      <c r="S324" s="166">
        <v>0</v>
      </c>
      <c r="T324" s="166">
        <v>0</v>
      </c>
      <c r="U324" s="166">
        <v>0</v>
      </c>
      <c r="V324" s="118">
        <v>0</v>
      </c>
      <c r="W324" s="166">
        <v>0</v>
      </c>
      <c r="X324" s="166">
        <v>0</v>
      </c>
      <c r="Y324" s="166">
        <v>0</v>
      </c>
      <c r="Z324" s="166">
        <v>0</v>
      </c>
      <c r="AA324" s="118">
        <v>0</v>
      </c>
      <c r="AB324" s="166">
        <v>0</v>
      </c>
      <c r="AC324" s="166">
        <v>0</v>
      </c>
      <c r="AD324" s="166">
        <v>0</v>
      </c>
      <c r="AE324" s="166">
        <v>0</v>
      </c>
      <c r="AF324" s="118">
        <v>0</v>
      </c>
      <c r="AG324" s="166">
        <v>0</v>
      </c>
      <c r="AH324" s="166">
        <v>0</v>
      </c>
      <c r="AI324" s="166">
        <v>0</v>
      </c>
      <c r="AK324" s="207">
        <v>0</v>
      </c>
      <c r="AL324" s="196" t="str">
        <f t="shared" si="194"/>
        <v>ns</v>
      </c>
      <c r="AM324" s="199"/>
      <c r="AN324" s="207">
        <v>0</v>
      </c>
      <c r="AO324" s="196" t="str">
        <f t="shared" si="195"/>
        <v>ns</v>
      </c>
      <c r="AP324" s="199"/>
      <c r="AQ324" s="207">
        <v>0</v>
      </c>
      <c r="AR324" s="196" t="str">
        <f t="shared" si="196"/>
        <v>ns</v>
      </c>
      <c r="AV324" s="146" t="b">
        <f t="shared" si="190"/>
        <v>1</v>
      </c>
      <c r="AW324" s="146" t="b">
        <f t="shared" si="191"/>
        <v>1</v>
      </c>
      <c r="AX324" s="202" t="b">
        <f t="shared" si="192"/>
        <v>1</v>
      </c>
      <c r="AY324" s="202" t="b">
        <f t="shared" si="193"/>
        <v>1</v>
      </c>
    </row>
    <row r="325" spans="1:52" ht="13">
      <c r="A325" s="26" t="s">
        <v>359</v>
      </c>
      <c r="B325" s="34" t="s">
        <v>52</v>
      </c>
      <c r="C325" s="113">
        <v>0</v>
      </c>
      <c r="D325" s="113">
        <v>0</v>
      </c>
      <c r="E325" s="113">
        <v>0</v>
      </c>
      <c r="F325" s="113">
        <v>0</v>
      </c>
      <c r="G325" s="118">
        <f t="shared" si="189"/>
        <v>0</v>
      </c>
      <c r="H325" s="113">
        <v>0</v>
      </c>
      <c r="I325" s="113">
        <v>0.26500000000000001</v>
      </c>
      <c r="J325" s="85">
        <v>-3.3000000000000002E-2</v>
      </c>
      <c r="K325" s="85">
        <v>2.7E-2</v>
      </c>
      <c r="L325" s="118">
        <v>0.25900000000000001</v>
      </c>
      <c r="M325" s="166">
        <v>0</v>
      </c>
      <c r="N325" s="166">
        <v>0</v>
      </c>
      <c r="O325" s="166">
        <v>0</v>
      </c>
      <c r="P325" s="166">
        <v>0.182</v>
      </c>
      <c r="Q325" s="118">
        <v>0.182</v>
      </c>
      <c r="R325" s="166">
        <v>0</v>
      </c>
      <c r="S325" s="166">
        <v>0</v>
      </c>
      <c r="T325" s="166">
        <v>0</v>
      </c>
      <c r="U325" s="166">
        <v>0</v>
      </c>
      <c r="V325" s="118">
        <v>0</v>
      </c>
      <c r="W325" s="166">
        <v>1.853</v>
      </c>
      <c r="X325" s="166">
        <v>6.0000000000000001E-3</v>
      </c>
      <c r="Y325" s="166">
        <v>7.6999999999999999E-2</v>
      </c>
      <c r="Z325" s="166">
        <v>0</v>
      </c>
      <c r="AA325" s="118">
        <v>1.9359999999999999</v>
      </c>
      <c r="AB325" s="166">
        <v>7.0000000000000001E-3</v>
      </c>
      <c r="AC325" s="166">
        <v>4.0000000000000001E-3</v>
      </c>
      <c r="AD325" s="166">
        <v>0</v>
      </c>
      <c r="AE325" s="166">
        <v>-1.0999999999999999E-2</v>
      </c>
      <c r="AF325" s="118">
        <v>0</v>
      </c>
      <c r="AG325" s="166">
        <v>6.8000000000000005E-2</v>
      </c>
      <c r="AH325" s="166">
        <v>3.0000000000000001E-3</v>
      </c>
      <c r="AI325" s="166">
        <v>0</v>
      </c>
      <c r="AK325" s="207">
        <v>0</v>
      </c>
      <c r="AL325" s="196" t="str">
        <f t="shared" si="194"/>
        <v>ns</v>
      </c>
      <c r="AM325" s="199"/>
      <c r="AN325" s="207">
        <v>3.0000000000000001E-3</v>
      </c>
      <c r="AO325" s="196">
        <f t="shared" si="195"/>
        <v>-1</v>
      </c>
      <c r="AP325" s="199"/>
      <c r="AQ325" s="207">
        <v>7.0999999999999994E-2</v>
      </c>
      <c r="AR325" s="196" t="str">
        <f t="shared" si="196"/>
        <v>x6.5</v>
      </c>
      <c r="AV325" s="146" t="b">
        <f t="shared" si="190"/>
        <v>0</v>
      </c>
      <c r="AW325" s="146" t="b">
        <f t="shared" si="191"/>
        <v>0</v>
      </c>
      <c r="AX325" s="202" t="b">
        <f t="shared" si="192"/>
        <v>1</v>
      </c>
      <c r="AY325" s="202" t="b">
        <f t="shared" si="193"/>
        <v>1</v>
      </c>
    </row>
    <row r="326" spans="1:52" ht="13">
      <c r="A326" s="26" t="s">
        <v>360</v>
      </c>
      <c r="B326" s="34" t="s">
        <v>54</v>
      </c>
      <c r="C326" s="113">
        <v>0</v>
      </c>
      <c r="D326" s="113">
        <v>0</v>
      </c>
      <c r="E326" s="113">
        <v>0</v>
      </c>
      <c r="F326" s="113">
        <v>0</v>
      </c>
      <c r="G326" s="118">
        <f t="shared" si="189"/>
        <v>0</v>
      </c>
      <c r="H326" s="113">
        <v>0</v>
      </c>
      <c r="I326" s="113">
        <v>0</v>
      </c>
      <c r="J326" s="85">
        <v>0</v>
      </c>
      <c r="K326" s="85">
        <v>0</v>
      </c>
      <c r="L326" s="118">
        <v>0</v>
      </c>
      <c r="M326" s="166">
        <v>0</v>
      </c>
      <c r="N326" s="166">
        <v>0</v>
      </c>
      <c r="O326" s="166">
        <v>0</v>
      </c>
      <c r="P326" s="166">
        <v>0</v>
      </c>
      <c r="Q326" s="118">
        <v>0</v>
      </c>
      <c r="R326" s="166">
        <v>0</v>
      </c>
      <c r="S326" s="166">
        <v>0</v>
      </c>
      <c r="T326" s="166">
        <v>0</v>
      </c>
      <c r="U326" s="166">
        <v>0</v>
      </c>
      <c r="V326" s="118">
        <v>0</v>
      </c>
      <c r="W326" s="166">
        <v>0</v>
      </c>
      <c r="X326" s="166">
        <v>0</v>
      </c>
      <c r="Y326" s="166">
        <v>0</v>
      </c>
      <c r="Z326" s="166">
        <v>0</v>
      </c>
      <c r="AA326" s="118">
        <v>0</v>
      </c>
      <c r="AB326" s="166">
        <v>0</v>
      </c>
      <c r="AC326" s="166">
        <v>0</v>
      </c>
      <c r="AD326" s="166">
        <v>0</v>
      </c>
      <c r="AE326" s="166">
        <v>0</v>
      </c>
      <c r="AF326" s="118">
        <v>0</v>
      </c>
      <c r="AG326" s="166">
        <v>0</v>
      </c>
      <c r="AH326" s="166">
        <v>0</v>
      </c>
      <c r="AI326" s="166">
        <v>0</v>
      </c>
      <c r="AK326" s="207">
        <v>0</v>
      </c>
      <c r="AL326" s="196" t="str">
        <f t="shared" si="194"/>
        <v>ns</v>
      </c>
      <c r="AM326" s="199"/>
      <c r="AN326" s="207">
        <v>0</v>
      </c>
      <c r="AO326" s="196" t="str">
        <f t="shared" si="195"/>
        <v>ns</v>
      </c>
      <c r="AP326" s="199"/>
      <c r="AQ326" s="207">
        <v>0</v>
      </c>
      <c r="AR326" s="196" t="str">
        <f t="shared" si="196"/>
        <v>ns</v>
      </c>
      <c r="AV326" s="146" t="b">
        <f t="shared" si="190"/>
        <v>1</v>
      </c>
      <c r="AW326" s="146" t="b">
        <f t="shared" si="191"/>
        <v>1</v>
      </c>
      <c r="AX326" s="202" t="b">
        <f t="shared" si="192"/>
        <v>1</v>
      </c>
      <c r="AY326" s="202" t="b">
        <f t="shared" si="193"/>
        <v>1</v>
      </c>
    </row>
    <row r="327" spans="1:52" ht="13">
      <c r="A327" s="26" t="s">
        <v>361</v>
      </c>
      <c r="B327" s="33" t="s">
        <v>56</v>
      </c>
      <c r="C327" s="73">
        <v>230</v>
      </c>
      <c r="D327" s="73">
        <v>291</v>
      </c>
      <c r="E327" s="73">
        <v>36</v>
      </c>
      <c r="F327" s="73">
        <v>-114</v>
      </c>
      <c r="G327" s="74">
        <f t="shared" si="189"/>
        <v>443</v>
      </c>
      <c r="H327" s="73">
        <v>11.082999999999998</v>
      </c>
      <c r="I327" s="73">
        <v>144.73400000000001</v>
      </c>
      <c r="J327" s="87">
        <v>352.76100000000002</v>
      </c>
      <c r="K327" s="87">
        <v>120.664603</v>
      </c>
      <c r="L327" s="74">
        <v>629.24260300000003</v>
      </c>
      <c r="M327" s="169">
        <v>187.76400000000001</v>
      </c>
      <c r="N327" s="169">
        <v>213.11</v>
      </c>
      <c r="O327" s="169">
        <v>126.373278750772</v>
      </c>
      <c r="P327" s="169">
        <v>98.552000000000007</v>
      </c>
      <c r="Q327" s="74">
        <v>625.79927875077192</v>
      </c>
      <c r="R327" s="169">
        <v>39.058281489122365</v>
      </c>
      <c r="S327" s="169">
        <v>214.48039829194428</v>
      </c>
      <c r="T327" s="169">
        <v>52.117000000000004</v>
      </c>
      <c r="U327" s="169">
        <v>-23.975999999999999</v>
      </c>
      <c r="V327" s="74">
        <v>281.67967978106662</v>
      </c>
      <c r="W327" s="169">
        <v>15.832650000000001</v>
      </c>
      <c r="X327" s="169">
        <v>160.23338411533518</v>
      </c>
      <c r="Y327" s="169">
        <v>150.96099999999998</v>
      </c>
      <c r="Z327" s="169">
        <v>169.75899999999999</v>
      </c>
      <c r="AA327" s="74">
        <v>496.78603411533521</v>
      </c>
      <c r="AB327" s="169">
        <v>57.606493403725523</v>
      </c>
      <c r="AC327" s="169">
        <v>349.95349400000003</v>
      </c>
      <c r="AD327" s="169">
        <v>304.56331699999998</v>
      </c>
      <c r="AE327" s="169">
        <v>140.21286359627447</v>
      </c>
      <c r="AF327" s="74">
        <v>852.33616800000004</v>
      </c>
      <c r="AG327" s="169">
        <v>126.93699999999998</v>
      </c>
      <c r="AH327" s="169">
        <v>219.95674299999999</v>
      </c>
      <c r="AI327" s="169">
        <v>146.87493299991092</v>
      </c>
      <c r="AK327" s="210">
        <v>304.56331699999998</v>
      </c>
      <c r="AL327" s="196">
        <f t="shared" si="194"/>
        <v>-0.51775238578744887</v>
      </c>
      <c r="AM327" s="196"/>
      <c r="AN327" s="210">
        <v>219.95674299999999</v>
      </c>
      <c r="AO327" s="196">
        <f t="shared" si="195"/>
        <v>-0.33225537441281838</v>
      </c>
      <c r="AP327" s="196"/>
      <c r="AQ327" s="210">
        <v>493.7686759999109</v>
      </c>
      <c r="AR327" s="196">
        <f t="shared" si="196"/>
        <v>-0.30662474750302848</v>
      </c>
      <c r="AV327" s="146" t="b">
        <f t="shared" si="190"/>
        <v>0</v>
      </c>
      <c r="AW327" s="146" t="b">
        <f t="shared" si="191"/>
        <v>0</v>
      </c>
      <c r="AX327" s="202" t="b">
        <f t="shared" si="192"/>
        <v>0</v>
      </c>
      <c r="AY327" s="202" t="b">
        <f t="shared" si="193"/>
        <v>0</v>
      </c>
    </row>
    <row r="328" spans="1:52" ht="13">
      <c r="A328" s="26" t="s">
        <v>362</v>
      </c>
      <c r="B328" s="34" t="s">
        <v>58</v>
      </c>
      <c r="C328" s="113">
        <v>-90</v>
      </c>
      <c r="D328" s="113">
        <v>-91</v>
      </c>
      <c r="E328" s="113">
        <v>-16</v>
      </c>
      <c r="F328" s="113">
        <v>39</v>
      </c>
      <c r="G328" s="118">
        <f t="shared" si="189"/>
        <v>-158</v>
      </c>
      <c r="H328" s="113">
        <v>-24.199000000000002</v>
      </c>
      <c r="I328" s="113">
        <v>-42.656999999999996</v>
      </c>
      <c r="J328" s="85">
        <v>-66.575999999999993</v>
      </c>
      <c r="K328" s="85">
        <v>-52.610726999999997</v>
      </c>
      <c r="L328" s="118">
        <v>-186.04272699999999</v>
      </c>
      <c r="M328" s="166">
        <v>-65.971000000000004</v>
      </c>
      <c r="N328" s="166">
        <v>-62.184999999999995</v>
      </c>
      <c r="O328" s="166">
        <v>-36.110711414723262</v>
      </c>
      <c r="P328" s="166">
        <v>-23.613</v>
      </c>
      <c r="Q328" s="118">
        <v>-187.87971141472326</v>
      </c>
      <c r="R328" s="166">
        <v>-34.072861444565845</v>
      </c>
      <c r="S328" s="166">
        <v>-41.15519385889462</v>
      </c>
      <c r="T328" s="166">
        <v>-19.458651249999999</v>
      </c>
      <c r="U328" s="166">
        <v>20.625038249999999</v>
      </c>
      <c r="V328" s="118">
        <v>-74.061668303460465</v>
      </c>
      <c r="W328" s="166">
        <v>-28.465154871899554</v>
      </c>
      <c r="X328" s="166">
        <v>-25.08152119778531</v>
      </c>
      <c r="Y328" s="166">
        <v>-23.492999999999999</v>
      </c>
      <c r="Z328" s="166">
        <v>-43.575500000000005</v>
      </c>
      <c r="AA328" s="118">
        <v>-120.61517606968486</v>
      </c>
      <c r="AB328" s="166">
        <v>-36.257489713407622</v>
      </c>
      <c r="AC328" s="166">
        <v>-109.97013099999999</v>
      </c>
      <c r="AD328" s="166">
        <v>-81.597414999999998</v>
      </c>
      <c r="AE328" s="166">
        <v>-18.716000000000001</v>
      </c>
      <c r="AF328" s="118">
        <v>-246.54103571340764</v>
      </c>
      <c r="AG328" s="166">
        <v>-69.639999999999986</v>
      </c>
      <c r="AH328" s="166">
        <v>-57.628972000000005</v>
      </c>
      <c r="AI328" s="166">
        <v>-26.078911517636215</v>
      </c>
      <c r="AK328" s="207">
        <v>-81.597414999999998</v>
      </c>
      <c r="AL328" s="196">
        <f t="shared" si="194"/>
        <v>-0.68039537137743622</v>
      </c>
      <c r="AM328" s="199"/>
      <c r="AN328" s="207">
        <v>-57.628972000000005</v>
      </c>
      <c r="AO328" s="196">
        <f t="shared" si="195"/>
        <v>-0.54746873642590377</v>
      </c>
      <c r="AP328" s="199"/>
      <c r="AQ328" s="207">
        <v>-153.34788351763621</v>
      </c>
      <c r="AR328" s="196">
        <f t="shared" si="196"/>
        <v>-0.32690503904698121</v>
      </c>
      <c r="AV328" s="146" t="b">
        <f t="shared" si="190"/>
        <v>0</v>
      </c>
      <c r="AW328" s="146" t="b">
        <f t="shared" si="191"/>
        <v>0</v>
      </c>
      <c r="AX328" s="202" t="b">
        <f t="shared" si="192"/>
        <v>0</v>
      </c>
      <c r="AY328" s="202" t="b">
        <f t="shared" si="193"/>
        <v>0</v>
      </c>
    </row>
    <row r="329" spans="1:52" ht="13">
      <c r="A329" s="26" t="s">
        <v>363</v>
      </c>
      <c r="B329" s="34" t="s">
        <v>60</v>
      </c>
      <c r="C329" s="113">
        <v>0</v>
      </c>
      <c r="D329" s="113">
        <v>-1</v>
      </c>
      <c r="E329" s="113">
        <v>-1</v>
      </c>
      <c r="F329" s="113">
        <v>0</v>
      </c>
      <c r="G329" s="118">
        <f t="shared" si="189"/>
        <v>-2</v>
      </c>
      <c r="H329" s="113">
        <v>-9.0999999999999998E-2</v>
      </c>
      <c r="I329" s="113">
        <v>11.255000000000001</v>
      </c>
      <c r="J329" s="85">
        <v>-0.35699999999999998</v>
      </c>
      <c r="K329" s="85">
        <v>0.09</v>
      </c>
      <c r="L329" s="118">
        <v>10.897</v>
      </c>
      <c r="M329" s="166">
        <v>0</v>
      </c>
      <c r="N329" s="166">
        <v>0</v>
      </c>
      <c r="O329" s="166">
        <v>0</v>
      </c>
      <c r="P329" s="166">
        <v>0</v>
      </c>
      <c r="Q329" s="118">
        <v>0</v>
      </c>
      <c r="R329" s="166">
        <v>0</v>
      </c>
      <c r="S329" s="166">
        <v>0</v>
      </c>
      <c r="T329" s="166">
        <v>0</v>
      </c>
      <c r="U329" s="166">
        <v>0</v>
      </c>
      <c r="V329" s="118">
        <v>0</v>
      </c>
      <c r="W329" s="166">
        <v>0</v>
      </c>
      <c r="X329" s="166">
        <v>0</v>
      </c>
      <c r="Y329" s="166">
        <v>0</v>
      </c>
      <c r="Z329" s="166">
        <v>0</v>
      </c>
      <c r="AA329" s="118">
        <v>0</v>
      </c>
      <c r="AB329" s="166">
        <v>0</v>
      </c>
      <c r="AC329" s="166">
        <v>0</v>
      </c>
      <c r="AD329" s="166">
        <v>0</v>
      </c>
      <c r="AE329" s="166">
        <v>0</v>
      </c>
      <c r="AF329" s="118">
        <v>0</v>
      </c>
      <c r="AG329" s="166">
        <v>0</v>
      </c>
      <c r="AH329" s="166">
        <v>0</v>
      </c>
      <c r="AI329" s="166">
        <v>0</v>
      </c>
      <c r="AK329" s="207">
        <v>0</v>
      </c>
      <c r="AL329" s="196" t="str">
        <f t="shared" si="194"/>
        <v>ns</v>
      </c>
      <c r="AM329" s="199"/>
      <c r="AN329" s="207">
        <v>0</v>
      </c>
      <c r="AO329" s="196" t="str">
        <f t="shared" si="195"/>
        <v>ns</v>
      </c>
      <c r="AP329" s="199"/>
      <c r="AQ329" s="207">
        <v>0</v>
      </c>
      <c r="AR329" s="196" t="str">
        <f t="shared" si="196"/>
        <v>ns</v>
      </c>
      <c r="AV329" s="146" t="b">
        <f t="shared" si="190"/>
        <v>1</v>
      </c>
      <c r="AW329" s="146" t="b">
        <f t="shared" si="191"/>
        <v>1</v>
      </c>
      <c r="AX329" s="202" t="b">
        <f t="shared" si="192"/>
        <v>1</v>
      </c>
      <c r="AY329" s="202" t="b">
        <f t="shared" si="193"/>
        <v>1</v>
      </c>
    </row>
    <row r="330" spans="1:52" ht="13">
      <c r="A330" s="26" t="s">
        <v>364</v>
      </c>
      <c r="B330" s="33" t="s">
        <v>62</v>
      </c>
      <c r="C330" s="73">
        <v>140</v>
      </c>
      <c r="D330" s="73">
        <v>199</v>
      </c>
      <c r="E330" s="73">
        <v>19</v>
      </c>
      <c r="F330" s="73">
        <v>-75</v>
      </c>
      <c r="G330" s="74">
        <f t="shared" si="189"/>
        <v>283</v>
      </c>
      <c r="H330" s="73">
        <v>-13.207000000000001</v>
      </c>
      <c r="I330" s="73">
        <v>113.33199999999999</v>
      </c>
      <c r="J330" s="87">
        <v>285.82799999999997</v>
      </c>
      <c r="K330" s="87">
        <v>68.143876000000006</v>
      </c>
      <c r="L330" s="74">
        <v>454.09687600000001</v>
      </c>
      <c r="M330" s="169">
        <v>121.79300000000001</v>
      </c>
      <c r="N330" s="169">
        <v>150.92500000000001</v>
      </c>
      <c r="O330" s="169">
        <v>90.262567336048733</v>
      </c>
      <c r="P330" s="169">
        <v>74.939000000000007</v>
      </c>
      <c r="Q330" s="74">
        <v>437.91956733604877</v>
      </c>
      <c r="R330" s="169">
        <v>4.9854200445565091</v>
      </c>
      <c r="S330" s="169">
        <v>173.32520443304969</v>
      </c>
      <c r="T330" s="169">
        <v>32.658348750000002</v>
      </c>
      <c r="U330" s="169">
        <v>-3.3509617499999997</v>
      </c>
      <c r="V330" s="74">
        <v>207.61801147760619</v>
      </c>
      <c r="W330" s="169">
        <v>-12.632504871899553</v>
      </c>
      <c r="X330" s="169">
        <v>135.15186291754986</v>
      </c>
      <c r="Y330" s="169">
        <v>127.468</v>
      </c>
      <c r="Z330" s="169">
        <v>126.18350000000001</v>
      </c>
      <c r="AA330" s="74">
        <v>376.17085804565033</v>
      </c>
      <c r="AB330" s="169">
        <v>21.349003690317907</v>
      </c>
      <c r="AC330" s="169">
        <v>239.983363</v>
      </c>
      <c r="AD330" s="169">
        <v>222.965902</v>
      </c>
      <c r="AE330" s="169">
        <v>121.49686359627447</v>
      </c>
      <c r="AF330" s="74">
        <v>605.79513228659243</v>
      </c>
      <c r="AG330" s="169">
        <v>57.296999999999997</v>
      </c>
      <c r="AH330" s="169">
        <v>162.32777099999998</v>
      </c>
      <c r="AI330" s="169">
        <v>120.79602148227472</v>
      </c>
      <c r="AK330" s="210">
        <v>222.965902</v>
      </c>
      <c r="AL330" s="196">
        <f t="shared" si="194"/>
        <v>-0.45823096536853103</v>
      </c>
      <c r="AM330" s="196"/>
      <c r="AN330" s="210">
        <v>162.32777099999998</v>
      </c>
      <c r="AO330" s="196">
        <f t="shared" si="195"/>
        <v>-0.25585116620448922</v>
      </c>
      <c r="AP330" s="196"/>
      <c r="AQ330" s="210">
        <v>340.42079248227469</v>
      </c>
      <c r="AR330" s="196">
        <f t="shared" si="196"/>
        <v>-0.29708443227998593</v>
      </c>
      <c r="AV330" s="146" t="b">
        <f t="shared" si="190"/>
        <v>0</v>
      </c>
      <c r="AW330" s="146" t="b">
        <f t="shared" si="191"/>
        <v>0</v>
      </c>
      <c r="AX330" s="202" t="b">
        <f t="shared" si="192"/>
        <v>0</v>
      </c>
      <c r="AY330" s="202" t="b">
        <f t="shared" si="193"/>
        <v>0</v>
      </c>
    </row>
    <row r="331" spans="1:52" ht="13">
      <c r="A331" s="26" t="s">
        <v>365</v>
      </c>
      <c r="B331" s="34" t="s">
        <v>64</v>
      </c>
      <c r="C331" s="113">
        <v>-3</v>
      </c>
      <c r="D331" s="113">
        <v>-4</v>
      </c>
      <c r="E331" s="113">
        <v>-1</v>
      </c>
      <c r="F331" s="113">
        <v>2</v>
      </c>
      <c r="G331" s="118">
        <f t="shared" si="189"/>
        <v>-6</v>
      </c>
      <c r="H331" s="113">
        <v>6.3E-2</v>
      </c>
      <c r="I331" s="113">
        <v>0.34799999999999998</v>
      </c>
      <c r="J331" s="113">
        <v>-10.8558</v>
      </c>
      <c r="K331" s="113">
        <v>-0.10007300000000005</v>
      </c>
      <c r="L331" s="118">
        <v>-10.544872999999999</v>
      </c>
      <c r="M331" s="166">
        <v>-2.7759999999999998</v>
      </c>
      <c r="N331" s="166">
        <v>-2.9185172000000001</v>
      </c>
      <c r="O331" s="166">
        <v>-1.5615736515938869</v>
      </c>
      <c r="P331" s="166">
        <v>-1.5899999999999999</v>
      </c>
      <c r="Q331" s="118">
        <v>-8.8460908515938872</v>
      </c>
      <c r="R331" s="166">
        <v>-0.22898324098024322</v>
      </c>
      <c r="S331" s="166">
        <v>-3.8060564975270932</v>
      </c>
      <c r="T331" s="166">
        <v>-0.62211777712499994</v>
      </c>
      <c r="U331" s="166">
        <v>0.19917714702499983</v>
      </c>
      <c r="V331" s="118">
        <v>-4.4579803686073367</v>
      </c>
      <c r="W331" s="166">
        <v>6.6970578317045448E-3</v>
      </c>
      <c r="X331" s="166">
        <v>-2.7650364430613621</v>
      </c>
      <c r="Y331" s="166">
        <v>-2.8639999999999999</v>
      </c>
      <c r="Z331" s="166">
        <v>-4.4522461499999997</v>
      </c>
      <c r="AA331" s="118">
        <v>-10.074585535229657</v>
      </c>
      <c r="AB331" s="166">
        <v>-0.42300638229408899</v>
      </c>
      <c r="AC331" s="166">
        <v>-4.9492889999999994</v>
      </c>
      <c r="AD331" s="166">
        <v>-4.8223959999999995</v>
      </c>
      <c r="AE331" s="166">
        <v>-3.4805496176999999</v>
      </c>
      <c r="AF331" s="118">
        <v>-13.67524099999409</v>
      </c>
      <c r="AG331" s="166">
        <v>-0.7883150000000001</v>
      </c>
      <c r="AH331" s="166">
        <v>-3.2625369999999996</v>
      </c>
      <c r="AI331" s="166">
        <v>-2.4052001790547264</v>
      </c>
      <c r="AK331" s="207">
        <v>-4.8223959999999995</v>
      </c>
      <c r="AL331" s="196">
        <f t="shared" si="194"/>
        <v>-0.50124374293303031</v>
      </c>
      <c r="AM331" s="196"/>
      <c r="AN331" s="207">
        <v>-3.2625369999999996</v>
      </c>
      <c r="AO331" s="196">
        <f t="shared" si="195"/>
        <v>-0.26278225226113094</v>
      </c>
      <c r="AP331" s="196"/>
      <c r="AQ331" s="207">
        <v>-6.4560521790547263</v>
      </c>
      <c r="AR331" s="196">
        <f t="shared" si="196"/>
        <v>-0.36672411778276559</v>
      </c>
      <c r="AV331" s="146" t="b">
        <f t="shared" si="190"/>
        <v>0</v>
      </c>
      <c r="AW331" s="146" t="b">
        <f t="shared" si="191"/>
        <v>0</v>
      </c>
      <c r="AX331" s="202" t="b">
        <f t="shared" si="192"/>
        <v>0</v>
      </c>
      <c r="AY331" s="202" t="b">
        <f t="shared" si="193"/>
        <v>0</v>
      </c>
    </row>
    <row r="332" spans="1:52" ht="13">
      <c r="A332" s="26" t="s">
        <v>366</v>
      </c>
      <c r="B332" s="41" t="s">
        <v>66</v>
      </c>
      <c r="C332" s="74">
        <v>137</v>
      </c>
      <c r="D332" s="74">
        <v>195</v>
      </c>
      <c r="E332" s="74">
        <v>18</v>
      </c>
      <c r="F332" s="74">
        <v>-73</v>
      </c>
      <c r="G332" s="74">
        <f t="shared" si="189"/>
        <v>277</v>
      </c>
      <c r="H332" s="74">
        <v>-13.144</v>
      </c>
      <c r="I332" s="74">
        <v>113.68</v>
      </c>
      <c r="J332" s="88">
        <v>274.97219999999999</v>
      </c>
      <c r="K332" s="88">
        <v>68.043802999999997</v>
      </c>
      <c r="L332" s="74">
        <v>443.55200300000001</v>
      </c>
      <c r="M332" s="170">
        <v>119.017</v>
      </c>
      <c r="N332" s="170">
        <v>148.00648280000001</v>
      </c>
      <c r="O332" s="170">
        <v>88.700993684454858</v>
      </c>
      <c r="P332" s="170">
        <v>73.349000000000004</v>
      </c>
      <c r="Q332" s="74">
        <v>429.07347648445483</v>
      </c>
      <c r="R332" s="170">
        <v>4.7564368035762676</v>
      </c>
      <c r="S332" s="170">
        <v>169.5191479355226</v>
      </c>
      <c r="T332" s="170">
        <v>32.036230972875003</v>
      </c>
      <c r="U332" s="170">
        <v>-3.1517846029749998</v>
      </c>
      <c r="V332" s="74">
        <v>203.16003110899885</v>
      </c>
      <c r="W332" s="170">
        <v>-12.62580781406785</v>
      </c>
      <c r="X332" s="170">
        <v>132.38682647448852</v>
      </c>
      <c r="Y332" s="170">
        <v>124.604</v>
      </c>
      <c r="Z332" s="170">
        <v>121.73125385</v>
      </c>
      <c r="AA332" s="74">
        <v>366.09627251042065</v>
      </c>
      <c r="AB332" s="170">
        <v>20.92599730802382</v>
      </c>
      <c r="AC332" s="170">
        <v>235.034074</v>
      </c>
      <c r="AD332" s="170">
        <v>218.143506</v>
      </c>
      <c r="AE332" s="170">
        <v>118.01631397857447</v>
      </c>
      <c r="AF332" s="74">
        <v>592.1198912865982</v>
      </c>
      <c r="AG332" s="170">
        <v>56.508685</v>
      </c>
      <c r="AH332" s="170">
        <v>159.065234</v>
      </c>
      <c r="AI332" s="170">
        <v>118.39082130321999</v>
      </c>
      <c r="AK332" s="210">
        <v>218.143506</v>
      </c>
      <c r="AL332" s="196">
        <f t="shared" si="194"/>
        <v>-0.45728010210297076</v>
      </c>
      <c r="AM332" s="196"/>
      <c r="AN332" s="210">
        <v>159.065234</v>
      </c>
      <c r="AO332" s="196">
        <f t="shared" si="195"/>
        <v>-0.25570900487770953</v>
      </c>
      <c r="AP332" s="196"/>
      <c r="AQ332" s="210">
        <v>333.96474030321997</v>
      </c>
      <c r="AR332" s="196">
        <f t="shared" si="196"/>
        <v>-0.29558696392994321</v>
      </c>
      <c r="AV332" s="146" t="b">
        <f t="shared" si="190"/>
        <v>0</v>
      </c>
      <c r="AW332" s="146" t="b">
        <f t="shared" si="191"/>
        <v>0</v>
      </c>
      <c r="AX332" s="202" t="b">
        <f t="shared" si="192"/>
        <v>0</v>
      </c>
      <c r="AY332" s="202" t="b">
        <f t="shared" si="193"/>
        <v>0</v>
      </c>
    </row>
    <row r="333" spans="1:52" ht="13">
      <c r="A333" s="135" t="s">
        <v>367</v>
      </c>
      <c r="B333" s="36" t="s">
        <v>352</v>
      </c>
      <c r="C333" s="110">
        <v>10</v>
      </c>
      <c r="D333" s="110">
        <v>57</v>
      </c>
      <c r="E333" s="110">
        <v>14</v>
      </c>
      <c r="F333" s="111">
        <v>-53</v>
      </c>
      <c r="G333" s="112">
        <f t="shared" si="189"/>
        <v>28</v>
      </c>
      <c r="H333" s="111">
        <v>0</v>
      </c>
      <c r="I333" s="111">
        <v>0</v>
      </c>
      <c r="J333" s="111">
        <v>0</v>
      </c>
      <c r="K333" s="111">
        <v>0</v>
      </c>
      <c r="L333" s="112">
        <v>0</v>
      </c>
      <c r="M333" s="111">
        <v>0</v>
      </c>
      <c r="N333" s="111">
        <v>0</v>
      </c>
      <c r="O333" s="111">
        <v>0</v>
      </c>
      <c r="P333" s="111">
        <v>0</v>
      </c>
      <c r="Q333" s="112">
        <v>0</v>
      </c>
      <c r="R333" s="111">
        <v>0</v>
      </c>
      <c r="S333" s="111">
        <v>0</v>
      </c>
      <c r="T333" s="111">
        <v>0</v>
      </c>
      <c r="U333" s="111">
        <v>0</v>
      </c>
      <c r="V333" s="112">
        <v>0</v>
      </c>
      <c r="W333" s="111">
        <v>0</v>
      </c>
      <c r="X333" s="111">
        <v>0</v>
      </c>
      <c r="Y333" s="111">
        <v>0</v>
      </c>
      <c r="Z333" s="111">
        <v>0</v>
      </c>
      <c r="AA333" s="112">
        <v>0</v>
      </c>
      <c r="AB333" s="111">
        <v>0</v>
      </c>
      <c r="AC333" s="111">
        <v>0</v>
      </c>
      <c r="AD333" s="111">
        <v>0</v>
      </c>
      <c r="AE333" s="111">
        <v>0</v>
      </c>
      <c r="AF333" s="112">
        <v>0</v>
      </c>
      <c r="AG333" s="111">
        <v>0</v>
      </c>
      <c r="AH333" s="111">
        <v>0</v>
      </c>
      <c r="AI333" s="111">
        <v>0</v>
      </c>
      <c r="AJ333" s="67"/>
      <c r="AK333" s="200">
        <v>0</v>
      </c>
      <c r="AL333" s="196" t="str">
        <f t="shared" ref="AL333" si="197">IF(ISERROR($AH333/AK333),"ns",IF($AH333/AK333&gt;200%,"x"&amp;(ROUND($AH333/AK333,1)),IF($AH333/AK333&lt;0,"ns",$AH333/AK333-1)))</f>
        <v>ns</v>
      </c>
      <c r="AM333" s="201"/>
      <c r="AN333" s="200">
        <v>0</v>
      </c>
      <c r="AO333" s="201" t="str">
        <f t="shared" ref="AO333" si="198">IF(ISERROR($AC333/AN333),"ns",IF($AC333/AN333&gt;200%,"x"&amp;(ROUND($AC333/AN333,1)),IF($AC333/AN333&lt;0,"ns",$AC333/AN333-1)))</f>
        <v>ns</v>
      </c>
      <c r="AP333" s="201"/>
      <c r="AQ333" s="200">
        <v>0</v>
      </c>
      <c r="AR333" s="196" t="str">
        <f t="shared" ref="AR333" si="199">IF(ISERROR($AQ333/(AB333+AC333)),"ns",IF($AQ333/(AB333+AC333)&gt;200%,"x"&amp;(ROUND($AQ333/(AB333+AC333),1)),IF($AQ333/(AB333+AC333)&lt;0,"ns",$AQ333/(AB333+AC333)-1)))</f>
        <v>ns</v>
      </c>
      <c r="AS333" s="202"/>
      <c r="AT333" s="202"/>
      <c r="AU333" s="202"/>
      <c r="AV333" s="202" t="b">
        <f t="shared" si="190"/>
        <v>1</v>
      </c>
      <c r="AW333" s="202" t="b">
        <f t="shared" si="191"/>
        <v>1</v>
      </c>
      <c r="AX333" s="202" t="b">
        <f t="shared" si="192"/>
        <v>1</v>
      </c>
      <c r="AY333" s="202" t="b">
        <f t="shared" si="193"/>
        <v>1</v>
      </c>
      <c r="AZ333" s="202"/>
    </row>
    <row r="334" spans="1:52" ht="13">
      <c r="A334" s="26"/>
      <c r="B334" s="26"/>
      <c r="J334" s="113"/>
      <c r="K334" s="113"/>
      <c r="M334" s="165"/>
      <c r="N334" s="165"/>
      <c r="O334" s="165"/>
      <c r="P334" s="165"/>
      <c r="R334" s="165"/>
      <c r="S334" s="165"/>
      <c r="T334" s="165"/>
      <c r="U334" s="165"/>
      <c r="W334" s="165"/>
      <c r="X334" s="165"/>
      <c r="Y334" s="165"/>
      <c r="Z334" s="165"/>
      <c r="AA334" s="165"/>
      <c r="AB334" s="165"/>
      <c r="AC334" s="165"/>
      <c r="AD334" s="165"/>
      <c r="AE334" s="165"/>
      <c r="AF334" s="165"/>
      <c r="AG334" s="165"/>
      <c r="AH334" s="165"/>
      <c r="AI334" s="165"/>
      <c r="AK334" s="208"/>
      <c r="AL334" s="205"/>
      <c r="AM334" s="205"/>
      <c r="AN334" s="208"/>
      <c r="AO334" s="205"/>
      <c r="AP334" s="205"/>
      <c r="AQ334" s="208"/>
      <c r="AR334" s="205"/>
    </row>
    <row r="335" spans="1:52" ht="16" thickBot="1">
      <c r="A335" s="26"/>
      <c r="B335" s="114" t="s">
        <v>368</v>
      </c>
      <c r="C335" s="115"/>
      <c r="D335" s="115"/>
      <c r="E335" s="115"/>
      <c r="F335" s="115"/>
      <c r="G335" s="115"/>
      <c r="H335" s="115"/>
      <c r="I335" s="115"/>
      <c r="J335" s="115"/>
      <c r="K335" s="115"/>
      <c r="L335" s="115"/>
      <c r="M335" s="171"/>
      <c r="N335" s="171"/>
      <c r="O335" s="171"/>
      <c r="P335" s="171"/>
      <c r="Q335" s="115"/>
      <c r="R335" s="171"/>
      <c r="S335" s="171"/>
      <c r="T335" s="171"/>
      <c r="U335" s="171"/>
      <c r="V335" s="115"/>
      <c r="W335" s="171"/>
      <c r="X335" s="171"/>
      <c r="Y335" s="171"/>
      <c r="Z335" s="171"/>
      <c r="AA335" s="171"/>
      <c r="AB335" s="171"/>
      <c r="AC335" s="171"/>
      <c r="AD335" s="171"/>
      <c r="AE335" s="171"/>
      <c r="AF335" s="171"/>
      <c r="AG335" s="171"/>
      <c r="AH335" s="171"/>
      <c r="AI335" s="171"/>
      <c r="AK335" s="209"/>
      <c r="AL335" s="209"/>
      <c r="AM335" s="209"/>
      <c r="AN335" s="209"/>
      <c r="AO335" s="209"/>
      <c r="AP335" s="209"/>
      <c r="AQ335" s="209"/>
      <c r="AR335" s="209"/>
    </row>
    <row r="336" spans="1:52" ht="13">
      <c r="A336" s="26"/>
      <c r="M336" s="156"/>
      <c r="N336" s="156"/>
      <c r="AL336" s="205"/>
      <c r="AM336" s="205"/>
      <c r="AO336" s="205"/>
      <c r="AP336" s="205"/>
      <c r="AR336" s="205"/>
    </row>
    <row r="337" spans="1:52" ht="26">
      <c r="A337" s="26"/>
      <c r="B337" s="116" t="s">
        <v>36</v>
      </c>
      <c r="C337" s="117" t="str">
        <f t="shared" ref="C337:AI337" si="200">C$14</f>
        <v>Q1-15
Underlying</v>
      </c>
      <c r="D337" s="117" t="str">
        <f t="shared" si="200"/>
        <v>Q2-15
Underlying</v>
      </c>
      <c r="E337" s="117" t="str">
        <f t="shared" si="200"/>
        <v>Q3-15
Underlying</v>
      </c>
      <c r="F337" s="117" t="str">
        <f t="shared" si="200"/>
        <v>Q4-15
Underlying</v>
      </c>
      <c r="G337" s="117" t="str">
        <f t="shared" si="200"/>
        <v>FY-2015
Underlying</v>
      </c>
      <c r="H337" s="117" t="str">
        <f t="shared" si="200"/>
        <v>Q1-16
Underlying</v>
      </c>
      <c r="I337" s="117" t="str">
        <f t="shared" si="200"/>
        <v>Q2-16
Underlying</v>
      </c>
      <c r="J337" s="117" t="str">
        <f t="shared" si="200"/>
        <v>Q3-16
Underlying</v>
      </c>
      <c r="K337" s="117" t="str">
        <f t="shared" si="200"/>
        <v>Q4-16
Underlying</v>
      </c>
      <c r="L337" s="117" t="str">
        <f t="shared" si="200"/>
        <v>FY-2016
Underlying</v>
      </c>
      <c r="M337" s="168" t="str">
        <f t="shared" si="200"/>
        <v>Q1-17
Underlying</v>
      </c>
      <c r="N337" s="168" t="str">
        <f t="shared" si="200"/>
        <v>Q2-17
Underlying</v>
      </c>
      <c r="O337" s="168" t="str">
        <f t="shared" si="200"/>
        <v>Q3-17
Underlying</v>
      </c>
      <c r="P337" s="168" t="str">
        <f t="shared" si="200"/>
        <v>Q4-17
Underlying</v>
      </c>
      <c r="Q337" s="117" t="str">
        <f t="shared" si="200"/>
        <v>FY-2017
Underlying</v>
      </c>
      <c r="R337" s="168" t="str">
        <f t="shared" si="200"/>
        <v>Q1-18
Underlying</v>
      </c>
      <c r="S337" s="168" t="str">
        <f t="shared" si="200"/>
        <v>Q2-18
Underlying</v>
      </c>
      <c r="T337" s="168" t="str">
        <f t="shared" si="200"/>
        <v>Q3-18
Underlying</v>
      </c>
      <c r="U337" s="168" t="str">
        <f t="shared" si="200"/>
        <v>Q4-18
Underlying</v>
      </c>
      <c r="V337" s="117" t="str">
        <f t="shared" si="200"/>
        <v>FY-2018
Underlying</v>
      </c>
      <c r="W337" s="168" t="str">
        <f t="shared" si="200"/>
        <v>Q1-19
Underlying</v>
      </c>
      <c r="X337" s="168" t="str">
        <f t="shared" si="200"/>
        <v>Q2-19
Underlying</v>
      </c>
      <c r="Y337" s="168" t="str">
        <f t="shared" si="200"/>
        <v>Q3-19
Underlying</v>
      </c>
      <c r="Z337" s="168" t="str">
        <f t="shared" si="200"/>
        <v>Q4-19
Underlying</v>
      </c>
      <c r="AA337" s="168" t="str">
        <f t="shared" si="200"/>
        <v>FY-2019
Underlying</v>
      </c>
      <c r="AB337" s="168" t="str">
        <f t="shared" si="200"/>
        <v>Q1-20
Underlying</v>
      </c>
      <c r="AC337" s="168" t="str">
        <f t="shared" si="200"/>
        <v>Q2-20
Underlying</v>
      </c>
      <c r="AD337" s="168" t="str">
        <f t="shared" si="200"/>
        <v>Q3-20
Underlying</v>
      </c>
      <c r="AE337" s="168" t="str">
        <f t="shared" si="200"/>
        <v>Q4-20
Underlying</v>
      </c>
      <c r="AF337" s="168" t="str">
        <f t="shared" si="200"/>
        <v>FY-2020
Underlying</v>
      </c>
      <c r="AG337" s="168" t="str">
        <f t="shared" si="200"/>
        <v>Q1-21
Underlying</v>
      </c>
      <c r="AH337" s="168" t="str">
        <f t="shared" si="200"/>
        <v>Q2-21
Underlying</v>
      </c>
      <c r="AI337" s="168" t="str">
        <f t="shared" si="200"/>
        <v>Q3-21
Underlying</v>
      </c>
      <c r="AK337" s="162" t="str">
        <f t="shared" ref="AK337" si="201">AK$14</f>
        <v>Q3-20
Underlying</v>
      </c>
      <c r="AL337" s="163" t="str">
        <f>AL$14</f>
        <v>Q3/Q3</v>
      </c>
      <c r="AM337" s="163"/>
      <c r="AN337" s="162" t="str">
        <f>AN$14</f>
        <v>Q2-21
Underlying</v>
      </c>
      <c r="AO337" s="163" t="str">
        <f>AO$14</f>
        <v>Q3/Q2</v>
      </c>
      <c r="AP337" s="163"/>
      <c r="AQ337" s="162" t="str">
        <f>AQ$14</f>
        <v>9M-21
Underlying</v>
      </c>
      <c r="AR337" s="163" t="str">
        <f>AR$14</f>
        <v>9M/9M</v>
      </c>
    </row>
    <row r="338" spans="1:52" ht="13">
      <c r="A338" s="26"/>
      <c r="B338" s="31"/>
      <c r="M338" s="156"/>
      <c r="N338" s="156"/>
      <c r="AL338" s="205"/>
      <c r="AM338" s="205"/>
      <c r="AO338" s="205"/>
      <c r="AP338" s="205"/>
      <c r="AR338" s="205"/>
    </row>
    <row r="339" spans="1:52" ht="13">
      <c r="A339" s="26" t="s">
        <v>369</v>
      </c>
      <c r="B339" s="33" t="s">
        <v>38</v>
      </c>
      <c r="C339" s="73">
        <v>189</v>
      </c>
      <c r="D339" s="73">
        <v>192</v>
      </c>
      <c r="E339" s="73">
        <v>183</v>
      </c>
      <c r="F339" s="73">
        <v>185</v>
      </c>
      <c r="G339" s="74">
        <f t="shared" ref="G339:G352" si="202">SUM(C339:F339)</f>
        <v>749</v>
      </c>
      <c r="H339" s="73">
        <v>185.03124036577699</v>
      </c>
      <c r="I339" s="73">
        <v>200.91034471323101</v>
      </c>
      <c r="J339" s="87">
        <v>183.04549855706699</v>
      </c>
      <c r="K339" s="87">
        <v>180.98556766796099</v>
      </c>
      <c r="L339" s="74">
        <v>749.97265130403605</v>
      </c>
      <c r="M339" s="169">
        <v>193.200497540713</v>
      </c>
      <c r="N339" s="169">
        <v>210.62199019587101</v>
      </c>
      <c r="O339" s="169">
        <v>197.650437761647</v>
      </c>
      <c r="P339" s="169">
        <v>207.35046344890401</v>
      </c>
      <c r="Q339" s="74">
        <v>808.82338894713496</v>
      </c>
      <c r="R339" s="169">
        <v>210.52408749255301</v>
      </c>
      <c r="S339" s="169">
        <v>219.19382430128601</v>
      </c>
      <c r="T339" s="169">
        <v>219.31561368208</v>
      </c>
      <c r="U339" s="169">
        <v>229.68161215012699</v>
      </c>
      <c r="V339" s="74">
        <v>878.71513762604604</v>
      </c>
      <c r="W339" s="169">
        <v>218.19539094041801</v>
      </c>
      <c r="X339" s="169">
        <v>232.52068895908999</v>
      </c>
      <c r="Y339" s="169">
        <v>226.31613390056501</v>
      </c>
      <c r="Z339" s="169">
        <v>259.67124038470303</v>
      </c>
      <c r="AA339" s="74">
        <v>936.70345418477598</v>
      </c>
      <c r="AB339" s="169">
        <v>281.21151622531403</v>
      </c>
      <c r="AC339" s="169">
        <v>288.141544474623</v>
      </c>
      <c r="AD339" s="169">
        <v>278.49232680078097</v>
      </c>
      <c r="AE339" s="169">
        <v>280.83027401264798</v>
      </c>
      <c r="AF339" s="74">
        <v>1128.67566151337</v>
      </c>
      <c r="AG339" s="169">
        <v>297.55449133993801</v>
      </c>
      <c r="AH339" s="169">
        <v>283.090721789805</v>
      </c>
      <c r="AI339" s="169">
        <v>287.84201294115098</v>
      </c>
      <c r="AK339" s="210">
        <v>278.49232680078097</v>
      </c>
      <c r="AL339" s="196">
        <f>IF(ISERROR($AI339/AK339),"ns",IF($AI339/AK339&gt;200%,"x"&amp;(ROUND($AI339/AK339,1)),IF($AI339/AK339&lt;0,"ns",$AI339/AK339-1)))</f>
        <v>3.3572508972781412E-2</v>
      </c>
      <c r="AM339" s="196"/>
      <c r="AN339" s="210">
        <v>283.090721789805</v>
      </c>
      <c r="AO339" s="196">
        <f>IF(ISERROR($AI339/AN339),"ns",IF($AI339/AN339&gt;200%,"x"&amp;(ROUND($AI339/AN339,1)),IF($AI339/AN339&lt;0,"ns",$AI339/AN339-1)))</f>
        <v>1.6783634310960638E-2</v>
      </c>
      <c r="AP339" s="196"/>
      <c r="AQ339" s="210">
        <v>868.48722607089496</v>
      </c>
      <c r="AR339" s="196">
        <f>IF(ISERROR($AQ339/(AB339+AC339+AD339)),"ns",IF($AQ339/(AB339+AC339+AD339)&gt;200%,"x"&amp;(ROUND($AQ339/(AB339+AC339+AD339),1)),IF($AQ339/(AB339+AC339+AD339)&lt;0,"ns",$AQ339/(AB339+AC339+AD339)-1)))</f>
        <v>2.4346229718870127E-2</v>
      </c>
      <c r="AV339" s="146" t="b">
        <f t="shared" ref="AV339:AV353" si="203">AK339=AC339</f>
        <v>0</v>
      </c>
      <c r="AW339" s="146" t="b">
        <f t="shared" ref="AW339:AW353" si="204">AN339=AG339</f>
        <v>0</v>
      </c>
      <c r="AX339" s="202" t="b">
        <f t="shared" ref="AX339:AX353" si="205">ROUND(AQ339,2)=ROUND((AG339+AH339),2)</f>
        <v>0</v>
      </c>
      <c r="AY339" s="202" t="b">
        <f t="shared" ref="AY339:AY353" si="206">ROUND(AQ339,2)=ROUND((AG:AG+AH:AH),2)</f>
        <v>0</v>
      </c>
    </row>
    <row r="340" spans="1:52" ht="13">
      <c r="A340" s="26" t="s">
        <v>370</v>
      </c>
      <c r="B340" s="34" t="s">
        <v>40</v>
      </c>
      <c r="C340" s="113">
        <v>-162</v>
      </c>
      <c r="D340" s="113">
        <v>-145</v>
      </c>
      <c r="E340" s="113">
        <v>-143</v>
      </c>
      <c r="F340" s="113">
        <v>-144</v>
      </c>
      <c r="G340" s="118">
        <f t="shared" si="202"/>
        <v>-594</v>
      </c>
      <c r="H340" s="107">
        <v>-158.51855064431399</v>
      </c>
      <c r="I340" s="107">
        <v>-148.85054182963401</v>
      </c>
      <c r="J340" s="107">
        <v>-146.77429358550401</v>
      </c>
      <c r="K340" s="107">
        <v>-150.00960491378399</v>
      </c>
      <c r="L340" s="108">
        <v>-604.152990973236</v>
      </c>
      <c r="M340" s="107">
        <v>-162.25376975806699</v>
      </c>
      <c r="N340" s="107">
        <v>-143.681913906278</v>
      </c>
      <c r="O340" s="107">
        <v>-151.78799801067399</v>
      </c>
      <c r="P340" s="107">
        <v>-159.86170183597201</v>
      </c>
      <c r="Q340" s="108">
        <v>-617.58538351099003</v>
      </c>
      <c r="R340" s="107">
        <v>-179.341881856025</v>
      </c>
      <c r="S340" s="107">
        <v>-159.28594609214099</v>
      </c>
      <c r="T340" s="107">
        <v>-159.557975253199</v>
      </c>
      <c r="U340" s="107">
        <v>-167.71853291143799</v>
      </c>
      <c r="V340" s="108">
        <v>-665.90433611280196</v>
      </c>
      <c r="W340" s="107">
        <v>-185.90683972526901</v>
      </c>
      <c r="X340" s="107">
        <v>-172.47528029893499</v>
      </c>
      <c r="Y340" s="107">
        <v>-166.36577905083601</v>
      </c>
      <c r="Z340" s="107">
        <v>-202.00497997720402</v>
      </c>
      <c r="AA340" s="108">
        <v>-726.75287905224297</v>
      </c>
      <c r="AB340" s="107">
        <v>-233.227856060829</v>
      </c>
      <c r="AC340" s="107">
        <v>-214.34882110329102</v>
      </c>
      <c r="AD340" s="107">
        <v>-217.34194535801799</v>
      </c>
      <c r="AE340" s="107">
        <v>-217.90230884118199</v>
      </c>
      <c r="AF340" s="108">
        <v>-882.82093136332105</v>
      </c>
      <c r="AG340" s="107">
        <v>-254.29709883594398</v>
      </c>
      <c r="AH340" s="107">
        <v>-217.20603760075801</v>
      </c>
      <c r="AI340" s="107">
        <v>-215.25832427358202</v>
      </c>
      <c r="AK340" s="207">
        <v>-217.34194535801799</v>
      </c>
      <c r="AL340" s="196">
        <f t="shared" ref="AL340:AL354" si="207">IF(ISERROR($AI340/AK340),"ns",IF($AI340/AK340&gt;200%,"x"&amp;(ROUND($AI340/AK340,1)),IF($AI340/AK340&lt;0,"ns",$AI340/AK340-1)))</f>
        <v>-9.5868336919673336E-3</v>
      </c>
      <c r="AM340" s="199"/>
      <c r="AN340" s="207">
        <v>-217.20603760075801</v>
      </c>
      <c r="AO340" s="196">
        <f t="shared" ref="AO340:AO354" si="208">IF(ISERROR($AI340/AN340),"ns",IF($AI340/AN340&gt;200%,"x"&amp;(ROUND($AI340/AN340,1)),IF($AI340/AN340&lt;0,"ns",$AI340/AN340-1)))</f>
        <v>-8.9671233299510877E-3</v>
      </c>
      <c r="AP340" s="199"/>
      <c r="AQ340" s="207">
        <v>-686.76146071028404</v>
      </c>
      <c r="AR340" s="196">
        <f t="shared" ref="AR340:AR354" si="209">IF(ISERROR($AQ340/(AB340+AC340+AD340)),"ns",IF($AQ340/(AB340+AC340+AD340)&gt;200%,"x"&amp;(ROUND($AQ340/(AB340+AC340+AD340),1)),IF($AQ340/(AB340+AC340+AD340)&lt;0,"ns",$AQ340/(AB340+AC340+AD340)-1)))</f>
        <v>3.2850393188406546E-2</v>
      </c>
      <c r="AV340" s="146" t="b">
        <f t="shared" si="203"/>
        <v>0</v>
      </c>
      <c r="AW340" s="146" t="b">
        <f t="shared" si="204"/>
        <v>0</v>
      </c>
      <c r="AX340" s="202" t="b">
        <f t="shared" si="205"/>
        <v>0</v>
      </c>
      <c r="AY340" s="202" t="b">
        <f t="shared" si="206"/>
        <v>0</v>
      </c>
    </row>
    <row r="341" spans="1:52" ht="13">
      <c r="A341" s="109" t="s">
        <v>371</v>
      </c>
      <c r="B341" s="36" t="s">
        <v>42</v>
      </c>
      <c r="C341" s="110"/>
      <c r="D341" s="110"/>
      <c r="E341" s="110"/>
      <c r="F341" s="111"/>
      <c r="G341" s="112"/>
      <c r="H341" s="111">
        <v>-7.3</v>
      </c>
      <c r="I341" s="111">
        <v>-0.96</v>
      </c>
      <c r="J341" s="111">
        <v>0</v>
      </c>
      <c r="K341" s="111">
        <v>0</v>
      </c>
      <c r="L341" s="112">
        <v>-8.26</v>
      </c>
      <c r="M341" s="111">
        <v>-1.64</v>
      </c>
      <c r="N341" s="111">
        <v>1.2</v>
      </c>
      <c r="O341" s="111">
        <v>0</v>
      </c>
      <c r="P341" s="111">
        <v>0</v>
      </c>
      <c r="Q341" s="112">
        <v>-0.43999999999999995</v>
      </c>
      <c r="R341" s="111">
        <v>-15.8817321275925</v>
      </c>
      <c r="S341" s="111">
        <v>1.13515097888612</v>
      </c>
      <c r="T341" s="111">
        <v>0</v>
      </c>
      <c r="U341" s="111">
        <v>0</v>
      </c>
      <c r="V341" s="112">
        <v>-14.74658114870638</v>
      </c>
      <c r="W341" s="111">
        <v>-16.100000000000001</v>
      </c>
      <c r="X341" s="111">
        <v>8.0000000000001847E-2</v>
      </c>
      <c r="Y341" s="111">
        <v>0</v>
      </c>
      <c r="Z341" s="111">
        <v>4.0999999839641532E-7</v>
      </c>
      <c r="AA341" s="112">
        <v>-16.019999590000001</v>
      </c>
      <c r="AB341" s="111">
        <v>-21.173999999999999</v>
      </c>
      <c r="AC341" s="111">
        <v>-7.3100000000000023</v>
      </c>
      <c r="AD341" s="111">
        <v>0</v>
      </c>
      <c r="AE341" s="111">
        <v>0</v>
      </c>
      <c r="AF341" s="112">
        <v>-28.484000000000002</v>
      </c>
      <c r="AG341" s="111">
        <v>-33.981180010000003</v>
      </c>
      <c r="AH341" s="111">
        <v>0.76191200000010184</v>
      </c>
      <c r="AI341" s="111">
        <v>0</v>
      </c>
      <c r="AJ341" s="67"/>
      <c r="AK341" s="200">
        <v>0</v>
      </c>
      <c r="AL341" s="196" t="str">
        <f t="shared" si="207"/>
        <v>ns</v>
      </c>
      <c r="AM341" s="201"/>
      <c r="AN341" s="200">
        <v>0.76191200000010184</v>
      </c>
      <c r="AO341" s="196">
        <f t="shared" si="208"/>
        <v>-1</v>
      </c>
      <c r="AP341" s="201"/>
      <c r="AQ341" s="200">
        <v>-33.219268009999901</v>
      </c>
      <c r="AR341" s="196">
        <f t="shared" si="209"/>
        <v>0.16624308418761058</v>
      </c>
      <c r="AS341" s="202"/>
      <c r="AT341" s="202"/>
      <c r="AU341" s="202"/>
      <c r="AV341" s="202" t="b">
        <f t="shared" si="203"/>
        <v>0</v>
      </c>
      <c r="AW341" s="202" t="b">
        <f t="shared" si="204"/>
        <v>0</v>
      </c>
      <c r="AX341" s="202" t="b">
        <f t="shared" si="205"/>
        <v>1</v>
      </c>
      <c r="AY341" s="202" t="b">
        <f t="shared" si="206"/>
        <v>1</v>
      </c>
      <c r="AZ341" s="202"/>
    </row>
    <row r="342" spans="1:52" ht="13">
      <c r="A342" s="26" t="s">
        <v>372</v>
      </c>
      <c r="B342" s="33" t="s">
        <v>44</v>
      </c>
      <c r="C342" s="73">
        <v>27</v>
      </c>
      <c r="D342" s="73">
        <v>47</v>
      </c>
      <c r="E342" s="73">
        <v>40</v>
      </c>
      <c r="F342" s="73">
        <v>41</v>
      </c>
      <c r="G342" s="74">
        <f t="shared" si="202"/>
        <v>155</v>
      </c>
      <c r="H342" s="73">
        <v>26.512689721462301</v>
      </c>
      <c r="I342" s="73">
        <v>52.0598028835973</v>
      </c>
      <c r="J342" s="87">
        <v>36.271204971563201</v>
      </c>
      <c r="K342" s="87">
        <v>30.975962754177498</v>
      </c>
      <c r="L342" s="74">
        <v>145.81966033079999</v>
      </c>
      <c r="M342" s="169">
        <v>30.946727782646001</v>
      </c>
      <c r="N342" s="169">
        <v>66.940076289593705</v>
      </c>
      <c r="O342" s="169">
        <v>45.862439750972499</v>
      </c>
      <c r="P342" s="169">
        <v>47.488761612932201</v>
      </c>
      <c r="Q342" s="74">
        <v>191.23800543614399</v>
      </c>
      <c r="R342" s="169">
        <v>31.182205636528</v>
      </c>
      <c r="S342" s="169">
        <v>59.907878209144897</v>
      </c>
      <c r="T342" s="169">
        <v>59.7576384288813</v>
      </c>
      <c r="U342" s="169">
        <v>61.963079238689403</v>
      </c>
      <c r="V342" s="74">
        <v>212.810801513244</v>
      </c>
      <c r="W342" s="169">
        <v>32.288551215148999</v>
      </c>
      <c r="X342" s="169">
        <v>60.045408660155502</v>
      </c>
      <c r="Y342" s="169">
        <v>59.950354849728903</v>
      </c>
      <c r="Z342" s="169">
        <v>57.666260407499095</v>
      </c>
      <c r="AA342" s="74">
        <v>209.95057513253201</v>
      </c>
      <c r="AB342" s="169">
        <v>47.983660164484895</v>
      </c>
      <c r="AC342" s="169">
        <v>73.792723371331192</v>
      </c>
      <c r="AD342" s="169">
        <v>61.150381442763106</v>
      </c>
      <c r="AE342" s="169">
        <v>62.927965171465395</v>
      </c>
      <c r="AF342" s="74">
        <v>245.85473015004499</v>
      </c>
      <c r="AG342" s="169">
        <v>43.257392503993799</v>
      </c>
      <c r="AH342" s="169">
        <v>65.884684189047192</v>
      </c>
      <c r="AI342" s="169">
        <v>72.583688667569589</v>
      </c>
      <c r="AK342" s="210">
        <v>61.150381442763106</v>
      </c>
      <c r="AL342" s="196">
        <f t="shared" si="207"/>
        <v>0.18697033370933402</v>
      </c>
      <c r="AM342" s="196"/>
      <c r="AN342" s="210">
        <v>65.884684189047192</v>
      </c>
      <c r="AO342" s="196">
        <f t="shared" si="208"/>
        <v>0.10167772011019305</v>
      </c>
      <c r="AP342" s="196"/>
      <c r="AQ342" s="210">
        <v>181.72576536061101</v>
      </c>
      <c r="AR342" s="196">
        <f t="shared" si="209"/>
        <v>-6.5654668856621745E-3</v>
      </c>
      <c r="AV342" s="146" t="b">
        <f t="shared" si="203"/>
        <v>0</v>
      </c>
      <c r="AW342" s="146" t="b">
        <f t="shared" si="204"/>
        <v>0</v>
      </c>
      <c r="AX342" s="202" t="b">
        <f t="shared" si="205"/>
        <v>0</v>
      </c>
      <c r="AY342" s="202" t="b">
        <f t="shared" si="206"/>
        <v>0</v>
      </c>
    </row>
    <row r="343" spans="1:52" ht="13">
      <c r="A343" s="26" t="s">
        <v>373</v>
      </c>
      <c r="B343" s="34" t="s">
        <v>46</v>
      </c>
      <c r="C343" s="113">
        <v>0</v>
      </c>
      <c r="D343" s="113">
        <v>0</v>
      </c>
      <c r="E343" s="113">
        <v>0</v>
      </c>
      <c r="F343" s="113">
        <v>0</v>
      </c>
      <c r="G343" s="118">
        <f t="shared" si="202"/>
        <v>0</v>
      </c>
      <c r="H343" s="113">
        <v>-1.7999999999999999E-2</v>
      </c>
      <c r="I343" s="113">
        <v>-1.0999999999999999E-2</v>
      </c>
      <c r="J343" s="113">
        <v>1.2E-2</v>
      </c>
      <c r="K343" s="113">
        <v>5.0000000000000001E-3</v>
      </c>
      <c r="L343" s="118">
        <v>-1.2E-2</v>
      </c>
      <c r="M343" s="165">
        <v>-1.0999999999999999E-2</v>
      </c>
      <c r="N343" s="165">
        <v>-2.5000000000000001E-2</v>
      </c>
      <c r="O343" s="165">
        <v>-4.0820308148445901E-2</v>
      </c>
      <c r="P343" s="165">
        <v>4.8028042096023203E-2</v>
      </c>
      <c r="Q343" s="118">
        <v>-2.8792266052422799E-2</v>
      </c>
      <c r="R343" s="165">
        <v>0.13055949382413001</v>
      </c>
      <c r="S343" s="165">
        <v>-0.42556720762995898</v>
      </c>
      <c r="T343" s="165">
        <v>5.3000657593880796</v>
      </c>
      <c r="U343" s="165">
        <v>-1.5319274147177799</v>
      </c>
      <c r="V343" s="118">
        <v>3.4731306308644698</v>
      </c>
      <c r="W343" s="165">
        <v>-4.8794235528040701</v>
      </c>
      <c r="X343" s="165">
        <v>-1.6430949295827699</v>
      </c>
      <c r="Y343" s="165">
        <v>2.4095955711758501</v>
      </c>
      <c r="Z343" s="165">
        <v>-0.1330778902027</v>
      </c>
      <c r="AA343" s="118">
        <v>-4.2460008014136799</v>
      </c>
      <c r="AB343" s="165">
        <v>-2.5404527707492202</v>
      </c>
      <c r="AC343" s="165">
        <v>-3.01691109369935</v>
      </c>
      <c r="AD343" s="165">
        <v>2.6059175533097401</v>
      </c>
      <c r="AE343" s="165">
        <v>-2.77699057316112</v>
      </c>
      <c r="AF343" s="118">
        <v>-5.72843688429995</v>
      </c>
      <c r="AG343" s="165">
        <v>4.3949999999999996</v>
      </c>
      <c r="AH343" s="165">
        <v>0.71882476022949005</v>
      </c>
      <c r="AI343" s="165">
        <v>1.8449264690560601</v>
      </c>
      <c r="AK343" s="208">
        <v>2.6059175533097401</v>
      </c>
      <c r="AL343" s="196">
        <f t="shared" si="207"/>
        <v>-0.29202423664062427</v>
      </c>
      <c r="AM343" s="199"/>
      <c r="AN343" s="208">
        <v>0.71882476022949005</v>
      </c>
      <c r="AO343" s="196" t="str">
        <f t="shared" si="208"/>
        <v>x2.6</v>
      </c>
      <c r="AP343" s="199"/>
      <c r="AQ343" s="208">
        <v>6.95875122928555</v>
      </c>
      <c r="AR343" s="196" t="str">
        <f t="shared" si="209"/>
        <v>ns</v>
      </c>
      <c r="AV343" s="146" t="b">
        <f t="shared" si="203"/>
        <v>0</v>
      </c>
      <c r="AW343" s="146" t="b">
        <f t="shared" si="204"/>
        <v>0</v>
      </c>
      <c r="AX343" s="202" t="b">
        <f t="shared" si="205"/>
        <v>0</v>
      </c>
      <c r="AY343" s="202" t="b">
        <f t="shared" si="206"/>
        <v>0</v>
      </c>
    </row>
    <row r="344" spans="1:52" ht="13">
      <c r="A344" s="26" t="s">
        <v>374</v>
      </c>
      <c r="B344" s="34" t="s">
        <v>50</v>
      </c>
      <c r="C344" s="113">
        <v>0</v>
      </c>
      <c r="D344" s="113">
        <v>0</v>
      </c>
      <c r="E344" s="113">
        <v>0</v>
      </c>
      <c r="F344" s="113">
        <v>0</v>
      </c>
      <c r="G344" s="118">
        <f t="shared" si="202"/>
        <v>0</v>
      </c>
      <c r="H344" s="113">
        <v>0</v>
      </c>
      <c r="I344" s="113">
        <v>0</v>
      </c>
      <c r="J344" s="85">
        <v>0</v>
      </c>
      <c r="K344" s="85">
        <v>0</v>
      </c>
      <c r="L344" s="118">
        <v>0</v>
      </c>
      <c r="M344" s="166">
        <v>0</v>
      </c>
      <c r="N344" s="166">
        <v>0</v>
      </c>
      <c r="O344" s="166">
        <v>0</v>
      </c>
      <c r="P344" s="166">
        <v>0</v>
      </c>
      <c r="Q344" s="118">
        <v>0</v>
      </c>
      <c r="R344" s="166">
        <v>0</v>
      </c>
      <c r="S344" s="166">
        <v>0</v>
      </c>
      <c r="T344" s="166">
        <v>0</v>
      </c>
      <c r="U344" s="166">
        <v>0</v>
      </c>
      <c r="V344" s="118">
        <v>0</v>
      </c>
      <c r="W344" s="166">
        <v>0</v>
      </c>
      <c r="X344" s="166">
        <v>0</v>
      </c>
      <c r="Y344" s="166">
        <v>0</v>
      </c>
      <c r="Z344" s="166">
        <v>2.8000000000000001E-2</v>
      </c>
      <c r="AA344" s="118">
        <v>2.8000000000000001E-2</v>
      </c>
      <c r="AB344" s="166">
        <v>1.93483215520782</v>
      </c>
      <c r="AC344" s="166">
        <v>1.2561653463257501</v>
      </c>
      <c r="AD344" s="166">
        <v>1.48901566985766</v>
      </c>
      <c r="AE344" s="166">
        <v>2.3078529489203299</v>
      </c>
      <c r="AF344" s="118">
        <v>6.9878661203115602</v>
      </c>
      <c r="AG344" s="166">
        <v>1.57366752302855</v>
      </c>
      <c r="AH344" s="166">
        <v>1.8052546692900899</v>
      </c>
      <c r="AI344" s="166">
        <v>2.1086923931546</v>
      </c>
      <c r="AK344" s="207">
        <v>1.48901566985766</v>
      </c>
      <c r="AL344" s="196">
        <f t="shared" si="207"/>
        <v>0.41616534724324095</v>
      </c>
      <c r="AM344" s="199"/>
      <c r="AN344" s="207">
        <v>1.8052546692900899</v>
      </c>
      <c r="AO344" s="196">
        <f t="shared" si="208"/>
        <v>0.16808582690653617</v>
      </c>
      <c r="AP344" s="199"/>
      <c r="AQ344" s="207">
        <v>5.4876145854732403</v>
      </c>
      <c r="AR344" s="196">
        <f t="shared" si="209"/>
        <v>0.17256391905451296</v>
      </c>
      <c r="AV344" s="146" t="b">
        <f t="shared" si="203"/>
        <v>0</v>
      </c>
      <c r="AW344" s="146" t="b">
        <f t="shared" si="204"/>
        <v>0</v>
      </c>
      <c r="AX344" s="202" t="b">
        <f t="shared" si="205"/>
        <v>0</v>
      </c>
      <c r="AY344" s="202" t="b">
        <f t="shared" si="206"/>
        <v>0</v>
      </c>
    </row>
    <row r="345" spans="1:52" ht="13">
      <c r="A345" s="26" t="s">
        <v>375</v>
      </c>
      <c r="B345" s="34" t="s">
        <v>52</v>
      </c>
      <c r="C345" s="113">
        <v>0</v>
      </c>
      <c r="D345" s="113">
        <v>0</v>
      </c>
      <c r="E345" s="113">
        <v>0</v>
      </c>
      <c r="F345" s="113">
        <v>0</v>
      </c>
      <c r="G345" s="118">
        <f t="shared" si="202"/>
        <v>0</v>
      </c>
      <c r="H345" s="113">
        <v>0</v>
      </c>
      <c r="I345" s="113">
        <v>0</v>
      </c>
      <c r="J345" s="85">
        <v>0</v>
      </c>
      <c r="K345" s="85">
        <v>4.3999999999999997E-2</v>
      </c>
      <c r="L345" s="118">
        <v>4.3999999999999997E-2</v>
      </c>
      <c r="M345" s="166">
        <v>0</v>
      </c>
      <c r="N345" s="166">
        <v>0</v>
      </c>
      <c r="O345" s="166">
        <v>0</v>
      </c>
      <c r="P345" s="166">
        <v>0</v>
      </c>
      <c r="Q345" s="118">
        <v>0</v>
      </c>
      <c r="R345" s="166">
        <v>0</v>
      </c>
      <c r="S345" s="166">
        <v>13.382999999999999</v>
      </c>
      <c r="T345" s="166">
        <v>0.629</v>
      </c>
      <c r="U345" s="166">
        <v>0</v>
      </c>
      <c r="V345" s="118">
        <v>14.012</v>
      </c>
      <c r="W345" s="166">
        <v>0</v>
      </c>
      <c r="X345" s="166">
        <v>0</v>
      </c>
      <c r="Y345" s="166">
        <v>-3.617</v>
      </c>
      <c r="Z345" s="166">
        <v>0</v>
      </c>
      <c r="AA345" s="118">
        <v>-3.617</v>
      </c>
      <c r="AB345" s="166">
        <v>0</v>
      </c>
      <c r="AC345" s="166">
        <v>0</v>
      </c>
      <c r="AD345" s="166">
        <v>0</v>
      </c>
      <c r="AE345" s="166">
        <v>0</v>
      </c>
      <c r="AF345" s="118">
        <v>0</v>
      </c>
      <c r="AG345" s="166">
        <v>0</v>
      </c>
      <c r="AH345" s="166">
        <v>0.17699999999999999</v>
      </c>
      <c r="AI345" s="166">
        <v>0</v>
      </c>
      <c r="AK345" s="207">
        <v>0</v>
      </c>
      <c r="AL345" s="196" t="str">
        <f t="shared" si="207"/>
        <v>ns</v>
      </c>
      <c r="AM345" s="199"/>
      <c r="AN345" s="207">
        <v>0.17699999999999999</v>
      </c>
      <c r="AO345" s="196">
        <f t="shared" si="208"/>
        <v>-1</v>
      </c>
      <c r="AP345" s="199"/>
      <c r="AQ345" s="207">
        <v>0.17699999999999999</v>
      </c>
      <c r="AR345" s="196" t="str">
        <f t="shared" si="209"/>
        <v>ns</v>
      </c>
      <c r="AV345" s="146" t="b">
        <f t="shared" si="203"/>
        <v>1</v>
      </c>
      <c r="AW345" s="146" t="b">
        <f t="shared" si="204"/>
        <v>0</v>
      </c>
      <c r="AX345" s="202" t="b">
        <f t="shared" si="205"/>
        <v>1</v>
      </c>
      <c r="AY345" s="202" t="b">
        <f t="shared" si="206"/>
        <v>1</v>
      </c>
    </row>
    <row r="346" spans="1:52" ht="13">
      <c r="A346" s="26" t="s">
        <v>376</v>
      </c>
      <c r="B346" s="34" t="s">
        <v>54</v>
      </c>
      <c r="C346" s="113">
        <v>0</v>
      </c>
      <c r="D346" s="113">
        <v>0</v>
      </c>
      <c r="E346" s="113">
        <v>0</v>
      </c>
      <c r="F346" s="113">
        <v>0</v>
      </c>
      <c r="G346" s="118">
        <f t="shared" si="202"/>
        <v>0</v>
      </c>
      <c r="H346" s="113">
        <v>0</v>
      </c>
      <c r="I346" s="113">
        <v>0</v>
      </c>
      <c r="J346" s="85">
        <v>0</v>
      </c>
      <c r="K346" s="85">
        <v>0</v>
      </c>
      <c r="L346" s="118">
        <v>0</v>
      </c>
      <c r="M346" s="166">
        <v>0</v>
      </c>
      <c r="N346" s="166">
        <v>0</v>
      </c>
      <c r="O346" s="166">
        <v>0</v>
      </c>
      <c r="P346" s="166">
        <v>0</v>
      </c>
      <c r="Q346" s="118">
        <v>0</v>
      </c>
      <c r="R346" s="166">
        <v>0</v>
      </c>
      <c r="S346" s="166">
        <v>0</v>
      </c>
      <c r="T346" s="166">
        <v>0</v>
      </c>
      <c r="U346" s="166">
        <v>0</v>
      </c>
      <c r="V346" s="118">
        <v>0</v>
      </c>
      <c r="W346" s="166">
        <v>0</v>
      </c>
      <c r="X346" s="166">
        <v>0</v>
      </c>
      <c r="Y346" s="166">
        <v>0</v>
      </c>
      <c r="Z346" s="166">
        <v>0</v>
      </c>
      <c r="AA346" s="118">
        <v>0</v>
      </c>
      <c r="AB346" s="166">
        <v>0</v>
      </c>
      <c r="AC346" s="166">
        <v>0</v>
      </c>
      <c r="AD346" s="166">
        <v>0</v>
      </c>
      <c r="AE346" s="166">
        <v>0</v>
      </c>
      <c r="AF346" s="118">
        <v>0</v>
      </c>
      <c r="AG346" s="166">
        <v>0</v>
      </c>
      <c r="AH346" s="166">
        <v>0</v>
      </c>
      <c r="AI346" s="166">
        <v>6.1734623126250499E-2</v>
      </c>
      <c r="AK346" s="207">
        <v>0</v>
      </c>
      <c r="AL346" s="196" t="str">
        <f t="shared" si="207"/>
        <v>ns</v>
      </c>
      <c r="AM346" s="199"/>
      <c r="AN346" s="207">
        <v>0</v>
      </c>
      <c r="AO346" s="196" t="str">
        <f t="shared" si="208"/>
        <v>ns</v>
      </c>
      <c r="AP346" s="199"/>
      <c r="AQ346" s="207">
        <v>6.1734623126250499E-2</v>
      </c>
      <c r="AR346" s="196" t="str">
        <f t="shared" si="209"/>
        <v>ns</v>
      </c>
      <c r="AV346" s="146" t="b">
        <f t="shared" si="203"/>
        <v>1</v>
      </c>
      <c r="AW346" s="146" t="b">
        <f t="shared" si="204"/>
        <v>1</v>
      </c>
      <c r="AX346" s="202" t="b">
        <f t="shared" si="205"/>
        <v>0</v>
      </c>
      <c r="AY346" s="202" t="b">
        <f t="shared" si="206"/>
        <v>0</v>
      </c>
    </row>
    <row r="347" spans="1:52" ht="13">
      <c r="A347" s="26" t="s">
        <v>377</v>
      </c>
      <c r="B347" s="33" t="s">
        <v>56</v>
      </c>
      <c r="C347" s="73">
        <v>27</v>
      </c>
      <c r="D347" s="73">
        <v>47</v>
      </c>
      <c r="E347" s="73">
        <v>40</v>
      </c>
      <c r="F347" s="73">
        <v>41</v>
      </c>
      <c r="G347" s="74">
        <f t="shared" si="202"/>
        <v>155</v>
      </c>
      <c r="H347" s="73">
        <v>26.494689721462301</v>
      </c>
      <c r="I347" s="73">
        <v>52.048802883597297</v>
      </c>
      <c r="J347" s="87">
        <v>36.283204971563201</v>
      </c>
      <c r="K347" s="87">
        <v>31.024962754177501</v>
      </c>
      <c r="L347" s="74">
        <v>145.8516603308</v>
      </c>
      <c r="M347" s="169">
        <v>30.935727782646001</v>
      </c>
      <c r="N347" s="169">
        <v>66.915076289593699</v>
      </c>
      <c r="O347" s="169">
        <v>45.821619442824101</v>
      </c>
      <c r="P347" s="169">
        <v>47.536789655028201</v>
      </c>
      <c r="Q347" s="74">
        <v>191.209213170092</v>
      </c>
      <c r="R347" s="169">
        <v>31.312765130352201</v>
      </c>
      <c r="S347" s="169">
        <v>72.865311001514897</v>
      </c>
      <c r="T347" s="169">
        <v>65.686704188269402</v>
      </c>
      <c r="U347" s="169">
        <v>60.431151823971597</v>
      </c>
      <c r="V347" s="74">
        <v>230.29593214410801</v>
      </c>
      <c r="W347" s="169">
        <v>27.409127662344901</v>
      </c>
      <c r="X347" s="169">
        <v>58.4023137305727</v>
      </c>
      <c r="Y347" s="169">
        <v>58.742950420904798</v>
      </c>
      <c r="Z347" s="169">
        <v>57.561182517296402</v>
      </c>
      <c r="AA347" s="74">
        <v>202.11557433111901</v>
      </c>
      <c r="AB347" s="169">
        <v>47.378039548943498</v>
      </c>
      <c r="AC347" s="169">
        <v>72.031977623957602</v>
      </c>
      <c r="AD347" s="169">
        <v>65.245314665930593</v>
      </c>
      <c r="AE347" s="169">
        <v>62.458827547224594</v>
      </c>
      <c r="AF347" s="74">
        <v>247.11415938605597</v>
      </c>
      <c r="AG347" s="169">
        <v>49.226060027022399</v>
      </c>
      <c r="AH347" s="169">
        <v>68.585763618566801</v>
      </c>
      <c r="AI347" s="169">
        <v>76.599042152906492</v>
      </c>
      <c r="AK347" s="210">
        <v>65.245314665930593</v>
      </c>
      <c r="AL347" s="196">
        <f t="shared" si="207"/>
        <v>0.1740159817622049</v>
      </c>
      <c r="AM347" s="196"/>
      <c r="AN347" s="210">
        <v>68.585763618566801</v>
      </c>
      <c r="AO347" s="196">
        <f t="shared" si="208"/>
        <v>0.1168358870931987</v>
      </c>
      <c r="AP347" s="196"/>
      <c r="AQ347" s="210">
        <v>194.41086579849602</v>
      </c>
      <c r="AR347" s="196">
        <f t="shared" si="209"/>
        <v>5.2831043991619087E-2</v>
      </c>
      <c r="AV347" s="146" t="b">
        <f t="shared" si="203"/>
        <v>0</v>
      </c>
      <c r="AW347" s="146" t="b">
        <f t="shared" si="204"/>
        <v>0</v>
      </c>
      <c r="AX347" s="202" t="b">
        <f t="shared" si="205"/>
        <v>0</v>
      </c>
      <c r="AY347" s="202" t="b">
        <f t="shared" si="206"/>
        <v>0</v>
      </c>
    </row>
    <row r="348" spans="1:52" ht="13">
      <c r="A348" s="26" t="s">
        <v>378</v>
      </c>
      <c r="B348" s="34" t="s">
        <v>58</v>
      </c>
      <c r="C348" s="113">
        <v>-10</v>
      </c>
      <c r="D348" s="113">
        <v>-16</v>
      </c>
      <c r="E348" s="113">
        <v>-11</v>
      </c>
      <c r="F348" s="113">
        <v>-10</v>
      </c>
      <c r="G348" s="118">
        <f t="shared" si="202"/>
        <v>-47</v>
      </c>
      <c r="H348" s="113">
        <v>-7.6707218461945699</v>
      </c>
      <c r="I348" s="113">
        <v>-14.160424573316901</v>
      </c>
      <c r="J348" s="85">
        <v>-10.340123229867899</v>
      </c>
      <c r="K348" s="85">
        <v>-2.5315964894775602</v>
      </c>
      <c r="L348" s="118">
        <v>-34.702866138856997</v>
      </c>
      <c r="M348" s="166">
        <v>-8.7560688906344204</v>
      </c>
      <c r="N348" s="166">
        <v>-16.992744436133101</v>
      </c>
      <c r="O348" s="166">
        <v>-11.5987104812951</v>
      </c>
      <c r="P348" s="166">
        <v>-11.975318002424459</v>
      </c>
      <c r="Q348" s="118">
        <v>-49.322841810487098</v>
      </c>
      <c r="R348" s="166">
        <v>-10.5502257337654</v>
      </c>
      <c r="S348" s="166">
        <v>-12.558134914634101</v>
      </c>
      <c r="T348" s="166">
        <v>-16.902953336406402</v>
      </c>
      <c r="U348" s="166">
        <v>-16.3516859632817</v>
      </c>
      <c r="V348" s="118">
        <v>-56.362999948087598</v>
      </c>
      <c r="W348" s="166">
        <v>-9.5308471056081405</v>
      </c>
      <c r="X348" s="166">
        <v>-14.9289863090215</v>
      </c>
      <c r="Y348" s="166">
        <v>-12.858042381604999</v>
      </c>
      <c r="Z348" s="166">
        <v>-21.4183305349334</v>
      </c>
      <c r="AA348" s="118">
        <v>-58.736206331168098</v>
      </c>
      <c r="AB348" s="166">
        <v>-13.387369185251501</v>
      </c>
      <c r="AC348" s="166">
        <v>-17.9478909530945</v>
      </c>
      <c r="AD348" s="166">
        <v>-13.2168796558098</v>
      </c>
      <c r="AE348" s="166">
        <v>-9.647438247754339</v>
      </c>
      <c r="AF348" s="118">
        <v>-54.199578041910101</v>
      </c>
      <c r="AG348" s="166">
        <v>-15.157104800957701</v>
      </c>
      <c r="AH348" s="166">
        <v>-16.3253076030412</v>
      </c>
      <c r="AI348" s="166">
        <v>-18.6332587331299</v>
      </c>
      <c r="AK348" s="207">
        <v>-13.2168796558098</v>
      </c>
      <c r="AL348" s="196">
        <f t="shared" si="207"/>
        <v>0.4098077018458135</v>
      </c>
      <c r="AM348" s="199"/>
      <c r="AN348" s="207">
        <v>-16.3253076030412</v>
      </c>
      <c r="AO348" s="196">
        <f t="shared" si="208"/>
        <v>0.14137259684214198</v>
      </c>
      <c r="AP348" s="199"/>
      <c r="AQ348" s="207">
        <v>-50.1156711371288</v>
      </c>
      <c r="AR348" s="196">
        <f t="shared" si="209"/>
        <v>0.12487686043090584</v>
      </c>
      <c r="AV348" s="146" t="b">
        <f t="shared" si="203"/>
        <v>0</v>
      </c>
      <c r="AW348" s="146" t="b">
        <f t="shared" si="204"/>
        <v>0</v>
      </c>
      <c r="AX348" s="202" t="b">
        <f t="shared" si="205"/>
        <v>0</v>
      </c>
      <c r="AY348" s="202" t="b">
        <f t="shared" si="206"/>
        <v>0</v>
      </c>
    </row>
    <row r="349" spans="1:52" ht="13">
      <c r="A349" s="26" t="s">
        <v>379</v>
      </c>
      <c r="B349" s="34" t="s">
        <v>60</v>
      </c>
      <c r="C349" s="113">
        <v>0</v>
      </c>
      <c r="D349" s="113">
        <v>0</v>
      </c>
      <c r="E349" s="113">
        <v>0</v>
      </c>
      <c r="F349" s="113">
        <v>0</v>
      </c>
      <c r="G349" s="118">
        <f t="shared" si="202"/>
        <v>0</v>
      </c>
      <c r="H349" s="113">
        <v>0</v>
      </c>
      <c r="I349" s="113">
        <v>0</v>
      </c>
      <c r="J349" s="85">
        <v>0</v>
      </c>
      <c r="K349" s="85">
        <v>0</v>
      </c>
      <c r="L349" s="118">
        <v>0</v>
      </c>
      <c r="M349" s="166">
        <v>0</v>
      </c>
      <c r="N349" s="166">
        <v>0</v>
      </c>
      <c r="O349" s="166">
        <v>0</v>
      </c>
      <c r="P349" s="166">
        <v>0</v>
      </c>
      <c r="Q349" s="118">
        <v>0</v>
      </c>
      <c r="R349" s="166">
        <v>0</v>
      </c>
      <c r="S349" s="166">
        <v>0</v>
      </c>
      <c r="T349" s="166">
        <v>0</v>
      </c>
      <c r="U349" s="166">
        <v>0</v>
      </c>
      <c r="V349" s="118">
        <v>0</v>
      </c>
      <c r="W349" s="166">
        <v>0</v>
      </c>
      <c r="X349" s="166">
        <v>0</v>
      </c>
      <c r="Y349" s="166">
        <v>0</v>
      </c>
      <c r="Z349" s="166">
        <v>0</v>
      </c>
      <c r="AA349" s="118">
        <v>0</v>
      </c>
      <c r="AB349" s="166">
        <v>0</v>
      </c>
      <c r="AC349" s="166">
        <v>0</v>
      </c>
      <c r="AD349" s="166">
        <v>0</v>
      </c>
      <c r="AE349" s="166">
        <v>0</v>
      </c>
      <c r="AF349" s="118">
        <v>0</v>
      </c>
      <c r="AG349" s="166">
        <v>0</v>
      </c>
      <c r="AH349" s="166">
        <v>0</v>
      </c>
      <c r="AI349" s="166">
        <v>0</v>
      </c>
      <c r="AK349" s="207">
        <v>0</v>
      </c>
      <c r="AL349" s="196" t="str">
        <f t="shared" si="207"/>
        <v>ns</v>
      </c>
      <c r="AM349" s="199"/>
      <c r="AN349" s="207">
        <v>0</v>
      </c>
      <c r="AO349" s="196" t="str">
        <f t="shared" si="208"/>
        <v>ns</v>
      </c>
      <c r="AP349" s="199"/>
      <c r="AQ349" s="207">
        <v>0</v>
      </c>
      <c r="AR349" s="196" t="str">
        <f t="shared" si="209"/>
        <v>ns</v>
      </c>
      <c r="AV349" s="146" t="b">
        <f t="shared" si="203"/>
        <v>1</v>
      </c>
      <c r="AW349" s="146" t="b">
        <f t="shared" si="204"/>
        <v>1</v>
      </c>
      <c r="AX349" s="202" t="b">
        <f t="shared" si="205"/>
        <v>1</v>
      </c>
      <c r="AY349" s="202" t="b">
        <f t="shared" si="206"/>
        <v>1</v>
      </c>
    </row>
    <row r="350" spans="1:52" ht="13">
      <c r="A350" s="26" t="s">
        <v>380</v>
      </c>
      <c r="B350" s="33" t="s">
        <v>62</v>
      </c>
      <c r="C350" s="73">
        <v>17</v>
      </c>
      <c r="D350" s="73">
        <v>31</v>
      </c>
      <c r="E350" s="73">
        <v>29</v>
      </c>
      <c r="F350" s="73">
        <v>31</v>
      </c>
      <c r="G350" s="74">
        <f t="shared" si="202"/>
        <v>108</v>
      </c>
      <c r="H350" s="73">
        <v>18.823967875267801</v>
      </c>
      <c r="I350" s="73">
        <v>37.888378310280402</v>
      </c>
      <c r="J350" s="87">
        <v>25.943081741695298</v>
      </c>
      <c r="K350" s="87">
        <v>28.493366264699901</v>
      </c>
      <c r="L350" s="74">
        <v>111.148794191943</v>
      </c>
      <c r="M350" s="169">
        <v>22.179658892011599</v>
      </c>
      <c r="N350" s="169">
        <v>49.922331853460598</v>
      </c>
      <c r="O350" s="169">
        <v>34.222908961529001</v>
      </c>
      <c r="P350" s="169">
        <v>35.561471652603799</v>
      </c>
      <c r="Q350" s="74">
        <v>141.88637135960502</v>
      </c>
      <c r="R350" s="169">
        <v>20.762539396586799</v>
      </c>
      <c r="S350" s="169">
        <v>60.307176086880801</v>
      </c>
      <c r="T350" s="169">
        <v>48.783750851862898</v>
      </c>
      <c r="U350" s="169">
        <v>44.079465860689901</v>
      </c>
      <c r="V350" s="74">
        <v>173.93293219602</v>
      </c>
      <c r="W350" s="169">
        <v>17.878280556736801</v>
      </c>
      <c r="X350" s="169">
        <v>43.473327421551197</v>
      </c>
      <c r="Y350" s="169">
        <v>45.884908039299702</v>
      </c>
      <c r="Z350" s="169">
        <v>36.142851982362998</v>
      </c>
      <c r="AA350" s="74">
        <v>143.379367999951</v>
      </c>
      <c r="AB350" s="169">
        <v>33.990670363691997</v>
      </c>
      <c r="AC350" s="169">
        <v>54.084086670863101</v>
      </c>
      <c r="AD350" s="169">
        <v>52.028435010120702</v>
      </c>
      <c r="AE350" s="169">
        <v>52.811389299470292</v>
      </c>
      <c r="AF350" s="74">
        <v>192.914581344146</v>
      </c>
      <c r="AG350" s="169">
        <v>34.068955226064602</v>
      </c>
      <c r="AH350" s="169">
        <v>52.260456015525605</v>
      </c>
      <c r="AI350" s="169">
        <v>57.965783419776606</v>
      </c>
      <c r="AK350" s="210">
        <v>52.028435010120702</v>
      </c>
      <c r="AL350" s="196">
        <f t="shared" si="207"/>
        <v>0.1141173746337163</v>
      </c>
      <c r="AM350" s="196"/>
      <c r="AN350" s="210">
        <v>52.260456015525605</v>
      </c>
      <c r="AO350" s="196">
        <f t="shared" si="208"/>
        <v>0.10917102220761432</v>
      </c>
      <c r="AP350" s="196"/>
      <c r="AQ350" s="210">
        <v>144.29519466136702</v>
      </c>
      <c r="AR350" s="196">
        <f t="shared" si="209"/>
        <v>2.9920821613789617E-2</v>
      </c>
      <c r="AV350" s="146" t="b">
        <f t="shared" si="203"/>
        <v>0</v>
      </c>
      <c r="AW350" s="146" t="b">
        <f t="shared" si="204"/>
        <v>0</v>
      </c>
      <c r="AX350" s="202" t="b">
        <f t="shared" si="205"/>
        <v>0</v>
      </c>
      <c r="AY350" s="202" t="b">
        <f t="shared" si="206"/>
        <v>0</v>
      </c>
    </row>
    <row r="351" spans="1:52" ht="13">
      <c r="A351" s="26" t="s">
        <v>381</v>
      </c>
      <c r="B351" s="34" t="s">
        <v>64</v>
      </c>
      <c r="C351" s="113">
        <v>-3</v>
      </c>
      <c r="D351" s="113">
        <v>-5</v>
      </c>
      <c r="E351" s="113">
        <v>-4</v>
      </c>
      <c r="F351" s="113">
        <v>-5</v>
      </c>
      <c r="G351" s="118">
        <f t="shared" si="202"/>
        <v>-17</v>
      </c>
      <c r="H351" s="113">
        <v>-3.10426134565575</v>
      </c>
      <c r="I351" s="113">
        <v>-5.9639400121844801</v>
      </c>
      <c r="J351" s="113">
        <v>-4.1718285236955204</v>
      </c>
      <c r="K351" s="113">
        <v>-4.55469831461886</v>
      </c>
      <c r="L351" s="118">
        <v>-17.794728196154601</v>
      </c>
      <c r="M351" s="166">
        <v>-3.6076132971158099</v>
      </c>
      <c r="N351" s="166">
        <v>-7.7690412663242201</v>
      </c>
      <c r="O351" s="166">
        <v>-5.4137269677867801</v>
      </c>
      <c r="P351" s="166">
        <v>-5.5526184687731996</v>
      </c>
      <c r="Q351" s="118">
        <v>-22.343</v>
      </c>
      <c r="R351" s="166">
        <v>-1.51571207412956E-6</v>
      </c>
      <c r="S351" s="166">
        <v>-3.7015500671395399E-6</v>
      </c>
      <c r="T351" s="166">
        <v>-3.1134021393825501E-6</v>
      </c>
      <c r="U351" s="166">
        <v>-2.82553479374286E-6</v>
      </c>
      <c r="V351" s="118">
        <v>-1.1156199074394499E-5</v>
      </c>
      <c r="W351" s="166">
        <v>-1.32912005178633E-6</v>
      </c>
      <c r="X351" s="166">
        <v>-2.8012940595756401E-6</v>
      </c>
      <c r="Y351" s="166">
        <v>-2.9488037122304099E-6</v>
      </c>
      <c r="Z351" s="166">
        <v>-1.0088037665529699E-3</v>
      </c>
      <c r="AA351" s="118">
        <v>-1.0158829843765699E-3</v>
      </c>
      <c r="AB351" s="166">
        <v>-11.290515965120401</v>
      </c>
      <c r="AC351" s="166">
        <v>-17.430451871853645</v>
      </c>
      <c r="AD351" s="166">
        <v>-16.844561535321048</v>
      </c>
      <c r="AE351" s="166">
        <v>-17.052109127309599</v>
      </c>
      <c r="AF351" s="118">
        <v>-62.617638499604595</v>
      </c>
      <c r="AG351" s="166">
        <v>-11.4573087990017</v>
      </c>
      <c r="AH351" s="166">
        <v>-17.005624299755901</v>
      </c>
      <c r="AI351" s="166">
        <v>-18.7452262697945</v>
      </c>
      <c r="AK351" s="207">
        <v>-16.844561535321048</v>
      </c>
      <c r="AL351" s="196">
        <f t="shared" si="207"/>
        <v>0.11283551254735746</v>
      </c>
      <c r="AM351" s="199"/>
      <c r="AN351" s="207">
        <v>-17.005624299755901</v>
      </c>
      <c r="AO351" s="196">
        <f t="shared" si="208"/>
        <v>0.10229568402634714</v>
      </c>
      <c r="AP351" s="199"/>
      <c r="AQ351" s="207">
        <v>-47.208159368552103</v>
      </c>
      <c r="AR351" s="196">
        <f t="shared" si="209"/>
        <v>3.6049838965675818E-2</v>
      </c>
      <c r="AV351" s="146" t="b">
        <f t="shared" si="203"/>
        <v>0</v>
      </c>
      <c r="AW351" s="146" t="b">
        <f t="shared" si="204"/>
        <v>0</v>
      </c>
      <c r="AX351" s="202" t="b">
        <f t="shared" si="205"/>
        <v>0</v>
      </c>
      <c r="AY351" s="202" t="b">
        <f t="shared" si="206"/>
        <v>0</v>
      </c>
    </row>
    <row r="352" spans="1:52" ht="13">
      <c r="A352" s="26" t="s">
        <v>382</v>
      </c>
      <c r="B352" s="41" t="s">
        <v>66</v>
      </c>
      <c r="C352" s="74">
        <v>14</v>
      </c>
      <c r="D352" s="74">
        <v>26</v>
      </c>
      <c r="E352" s="74">
        <v>25</v>
      </c>
      <c r="F352" s="74">
        <v>26</v>
      </c>
      <c r="G352" s="74">
        <f t="shared" si="202"/>
        <v>91</v>
      </c>
      <c r="H352" s="74">
        <v>15.719706529612001</v>
      </c>
      <c r="I352" s="74">
        <v>31.924438298096</v>
      </c>
      <c r="J352" s="88">
        <v>21.7712532179997</v>
      </c>
      <c r="K352" s="88">
        <v>23.938667950081101</v>
      </c>
      <c r="L352" s="74">
        <v>93.354065995788801</v>
      </c>
      <c r="M352" s="170">
        <v>18.572045594895702</v>
      </c>
      <c r="N352" s="170">
        <v>42.153290587136397</v>
      </c>
      <c r="O352" s="170">
        <v>28.8091819937422</v>
      </c>
      <c r="P352" s="170">
        <v>30.008853183830603</v>
      </c>
      <c r="Q352" s="74">
        <v>119.543371359605</v>
      </c>
      <c r="R352" s="170">
        <v>20.762537880874699</v>
      </c>
      <c r="S352" s="170">
        <v>60.307172385330702</v>
      </c>
      <c r="T352" s="170">
        <v>48.783747738460796</v>
      </c>
      <c r="U352" s="170">
        <v>44.079463035155101</v>
      </c>
      <c r="V352" s="74">
        <v>173.932921039821</v>
      </c>
      <c r="W352" s="170">
        <v>17.878279227616702</v>
      </c>
      <c r="X352" s="170">
        <v>43.473324620257202</v>
      </c>
      <c r="Y352" s="170">
        <v>45.884905090495998</v>
      </c>
      <c r="Z352" s="170">
        <v>36.141843178596396</v>
      </c>
      <c r="AA352" s="74">
        <v>143.378352116966</v>
      </c>
      <c r="AB352" s="170">
        <v>22.700154398571698</v>
      </c>
      <c r="AC352" s="170">
        <v>36.653634799009453</v>
      </c>
      <c r="AD352" s="170">
        <v>35.183873474799647</v>
      </c>
      <c r="AE352" s="170">
        <v>35.7592801721607</v>
      </c>
      <c r="AF352" s="74">
        <v>130.29694284454149</v>
      </c>
      <c r="AG352" s="170">
        <v>22.611646427063</v>
      </c>
      <c r="AH352" s="170">
        <v>35.254831715769697</v>
      </c>
      <c r="AI352" s="170">
        <v>39.220557149982106</v>
      </c>
      <c r="AK352" s="210">
        <v>35.183873474799647</v>
      </c>
      <c r="AL352" s="196">
        <f t="shared" si="207"/>
        <v>0.11473107638571189</v>
      </c>
      <c r="AM352" s="196"/>
      <c r="AN352" s="210">
        <v>35.254831715769697</v>
      </c>
      <c r="AO352" s="196">
        <f t="shared" si="208"/>
        <v>0.11248743055093113</v>
      </c>
      <c r="AP352" s="196"/>
      <c r="AQ352" s="210">
        <v>97.087035292814804</v>
      </c>
      <c r="AR352" s="196">
        <f t="shared" si="209"/>
        <v>2.6966740538834966E-2</v>
      </c>
      <c r="AV352" s="146" t="b">
        <f t="shared" si="203"/>
        <v>0</v>
      </c>
      <c r="AW352" s="146" t="b">
        <f t="shared" si="204"/>
        <v>0</v>
      </c>
      <c r="AX352" s="202" t="b">
        <f t="shared" si="205"/>
        <v>0</v>
      </c>
      <c r="AY352" s="202" t="b">
        <f t="shared" si="206"/>
        <v>0</v>
      </c>
    </row>
    <row r="353" spans="1:51" ht="13">
      <c r="A353" s="26"/>
      <c r="M353" s="156"/>
      <c r="N353" s="156"/>
      <c r="AL353" s="196" t="str">
        <f t="shared" si="207"/>
        <v>ns</v>
      </c>
      <c r="AM353" s="205"/>
      <c r="AO353" s="196" t="str">
        <f t="shared" si="208"/>
        <v>ns</v>
      </c>
      <c r="AP353" s="205"/>
      <c r="AR353" s="196" t="str">
        <f t="shared" si="209"/>
        <v>ns</v>
      </c>
      <c r="AV353" s="146" t="b">
        <f t="shared" si="203"/>
        <v>1</v>
      </c>
      <c r="AW353" s="146" t="b">
        <f t="shared" si="204"/>
        <v>1</v>
      </c>
      <c r="AX353" s="202" t="b">
        <f t="shared" si="205"/>
        <v>1</v>
      </c>
      <c r="AY353" s="202" t="b">
        <f t="shared" si="206"/>
        <v>1</v>
      </c>
    </row>
    <row r="354" spans="1:51" ht="13">
      <c r="A354" s="26"/>
      <c r="M354" s="156"/>
      <c r="N354" s="156"/>
      <c r="AL354" s="196" t="str">
        <f t="shared" si="207"/>
        <v>ns</v>
      </c>
      <c r="AM354" s="205"/>
      <c r="AO354" s="196" t="str">
        <f t="shared" si="208"/>
        <v>ns</v>
      </c>
      <c r="AP354" s="205"/>
      <c r="AR354" s="196" t="str">
        <f t="shared" si="209"/>
        <v>ns</v>
      </c>
    </row>
    <row r="355" spans="1:51" ht="16" thickBot="1">
      <c r="A355" s="26"/>
      <c r="B355" s="29" t="s">
        <v>383</v>
      </c>
      <c r="C355" s="102"/>
      <c r="D355" s="102"/>
      <c r="E355" s="102"/>
      <c r="F355" s="102"/>
      <c r="G355" s="102"/>
      <c r="H355" s="102"/>
      <c r="I355" s="102"/>
      <c r="J355" s="102"/>
      <c r="K355" s="102"/>
      <c r="L355" s="102"/>
      <c r="M355" s="158"/>
      <c r="N355" s="158"/>
      <c r="O355" s="158"/>
      <c r="P355" s="158"/>
      <c r="Q355" s="102"/>
      <c r="R355" s="158"/>
      <c r="S355" s="158"/>
      <c r="T355" s="158"/>
      <c r="U355" s="158"/>
      <c r="V355" s="102"/>
      <c r="W355" s="158"/>
      <c r="X355" s="158"/>
      <c r="Y355" s="158"/>
      <c r="Z355" s="158"/>
      <c r="AA355" s="158"/>
      <c r="AB355" s="158"/>
      <c r="AC355" s="158"/>
      <c r="AD355" s="158"/>
      <c r="AE355" s="158"/>
      <c r="AF355" s="158"/>
      <c r="AG355" s="158"/>
      <c r="AH355" s="158"/>
      <c r="AI355" s="158"/>
      <c r="AK355" s="159"/>
      <c r="AL355" s="160"/>
      <c r="AM355" s="160"/>
      <c r="AN355" s="159"/>
      <c r="AO355" s="160"/>
      <c r="AP355" s="160"/>
      <c r="AQ355" s="159"/>
      <c r="AR355" s="160"/>
    </row>
    <row r="356" spans="1:51" ht="13">
      <c r="A356" s="26"/>
      <c r="M356" s="156"/>
      <c r="N356" s="156"/>
      <c r="AL356" s="143"/>
      <c r="AM356" s="143"/>
      <c r="AO356" s="143"/>
      <c r="AP356" s="143"/>
      <c r="AR356" s="143"/>
    </row>
    <row r="357" spans="1:51" ht="26">
      <c r="A357" s="26"/>
      <c r="B357" s="30" t="s">
        <v>36</v>
      </c>
      <c r="C357" s="70" t="str">
        <f t="shared" ref="C357:AI357" si="210">C$14</f>
        <v>Q1-15
Underlying</v>
      </c>
      <c r="D357" s="70" t="str">
        <f t="shared" si="210"/>
        <v>Q2-15
Underlying</v>
      </c>
      <c r="E357" s="70" t="str">
        <f t="shared" si="210"/>
        <v>Q3-15
Underlying</v>
      </c>
      <c r="F357" s="70" t="str">
        <f t="shared" si="210"/>
        <v>Q4-15
Underlying</v>
      </c>
      <c r="G357" s="70" t="str">
        <f t="shared" si="210"/>
        <v>FY-2015
Underlying</v>
      </c>
      <c r="H357" s="70" t="str">
        <f t="shared" si="210"/>
        <v>Q1-16
Underlying</v>
      </c>
      <c r="I357" s="70" t="str">
        <f t="shared" si="210"/>
        <v>Q2-16
Underlying</v>
      </c>
      <c r="J357" s="70" t="str">
        <f t="shared" si="210"/>
        <v>Q3-16
Underlying</v>
      </c>
      <c r="K357" s="70" t="str">
        <f t="shared" si="210"/>
        <v>Q4-16
Underlying</v>
      </c>
      <c r="L357" s="70" t="str">
        <f t="shared" si="210"/>
        <v>FY-2016
Underlying</v>
      </c>
      <c r="M357" s="69" t="str">
        <f t="shared" si="210"/>
        <v>Q1-17
Underlying</v>
      </c>
      <c r="N357" s="69" t="str">
        <f t="shared" si="210"/>
        <v>Q2-17
Underlying</v>
      </c>
      <c r="O357" s="69" t="str">
        <f t="shared" si="210"/>
        <v>Q3-17
Underlying</v>
      </c>
      <c r="P357" s="69" t="str">
        <f t="shared" si="210"/>
        <v>Q4-17
Underlying</v>
      </c>
      <c r="Q357" s="70" t="str">
        <f t="shared" si="210"/>
        <v>FY-2017
Underlying</v>
      </c>
      <c r="R357" s="69" t="str">
        <f t="shared" si="210"/>
        <v>Q1-18
Underlying</v>
      </c>
      <c r="S357" s="69" t="str">
        <f t="shared" si="210"/>
        <v>Q2-18
Underlying</v>
      </c>
      <c r="T357" s="69" t="str">
        <f t="shared" si="210"/>
        <v>Q3-18
Underlying</v>
      </c>
      <c r="U357" s="69" t="str">
        <f t="shared" si="210"/>
        <v>Q4-18
Underlying</v>
      </c>
      <c r="V357" s="70" t="str">
        <f t="shared" si="210"/>
        <v>FY-2018
Underlying</v>
      </c>
      <c r="W357" s="69" t="str">
        <f t="shared" si="210"/>
        <v>Q1-19
Underlying</v>
      </c>
      <c r="X357" s="69" t="str">
        <f t="shared" si="210"/>
        <v>Q2-19
Underlying</v>
      </c>
      <c r="Y357" s="69" t="str">
        <f t="shared" si="210"/>
        <v>Q3-19
Underlying</v>
      </c>
      <c r="Z357" s="69" t="str">
        <f t="shared" si="210"/>
        <v>Q4-19
Underlying</v>
      </c>
      <c r="AA357" s="69" t="str">
        <f t="shared" si="210"/>
        <v>FY-2019
Underlying</v>
      </c>
      <c r="AB357" s="69" t="str">
        <f t="shared" si="210"/>
        <v>Q1-20
Underlying</v>
      </c>
      <c r="AC357" s="69" t="str">
        <f t="shared" si="210"/>
        <v>Q2-20
Underlying</v>
      </c>
      <c r="AD357" s="69" t="str">
        <f t="shared" si="210"/>
        <v>Q3-20
Underlying</v>
      </c>
      <c r="AE357" s="69" t="str">
        <f t="shared" si="210"/>
        <v>Q4-20
Underlying</v>
      </c>
      <c r="AF357" s="69" t="str">
        <f t="shared" si="210"/>
        <v>FY-2020
Underlying</v>
      </c>
      <c r="AG357" s="69" t="str">
        <f t="shared" si="210"/>
        <v>Q1-21
Underlying</v>
      </c>
      <c r="AH357" s="69" t="str">
        <f t="shared" si="210"/>
        <v>Q2-21
Underlying</v>
      </c>
      <c r="AI357" s="69" t="str">
        <f t="shared" si="210"/>
        <v>Q3-21
Underlying</v>
      </c>
      <c r="AK357" s="162" t="str">
        <f t="shared" ref="AK357" si="211">AK$14</f>
        <v>Q3-20
Underlying</v>
      </c>
      <c r="AL357" s="163" t="str">
        <f>AL$14</f>
        <v>Q3/Q3</v>
      </c>
      <c r="AM357" s="163"/>
      <c r="AN357" s="162" t="str">
        <f>AN$14</f>
        <v>Q2-21
Underlying</v>
      </c>
      <c r="AO357" s="163" t="str">
        <f>AO$14</f>
        <v>Q3/Q2</v>
      </c>
      <c r="AP357" s="163"/>
      <c r="AQ357" s="162" t="str">
        <f>AQ$14</f>
        <v>9M-21
Underlying</v>
      </c>
      <c r="AR357" s="163" t="str">
        <f>AR$14</f>
        <v>9M/9M</v>
      </c>
    </row>
    <row r="358" spans="1:51" ht="13">
      <c r="A358" s="26"/>
      <c r="B358" s="31"/>
      <c r="M358" s="156"/>
      <c r="N358" s="156"/>
      <c r="AL358" s="205"/>
      <c r="AM358" s="205"/>
      <c r="AO358" s="205"/>
      <c r="AP358" s="205"/>
      <c r="AR358" s="205"/>
    </row>
    <row r="359" spans="1:51" ht="13">
      <c r="A359" s="26"/>
      <c r="B359" s="33" t="s">
        <v>38</v>
      </c>
      <c r="C359" s="73"/>
      <c r="D359" s="73"/>
      <c r="E359" s="73"/>
      <c r="F359" s="73"/>
      <c r="G359" s="74"/>
      <c r="H359" s="73"/>
      <c r="I359" s="73"/>
      <c r="J359" s="73"/>
      <c r="K359" s="73"/>
      <c r="L359" s="74"/>
      <c r="M359" s="164"/>
      <c r="N359" s="164"/>
      <c r="O359" s="164"/>
      <c r="P359" s="164"/>
      <c r="Q359" s="74"/>
      <c r="R359" s="164"/>
      <c r="S359" s="164"/>
      <c r="T359" s="164"/>
      <c r="U359" s="164"/>
      <c r="V359" s="74"/>
      <c r="W359" s="164"/>
      <c r="X359" s="164"/>
      <c r="Y359" s="164"/>
      <c r="Z359" s="164"/>
      <c r="AA359" s="74"/>
      <c r="AB359" s="164"/>
      <c r="AC359" s="164"/>
      <c r="AD359" s="164"/>
      <c r="AE359" s="164"/>
      <c r="AF359" s="74"/>
      <c r="AG359" s="164"/>
      <c r="AH359" s="164"/>
      <c r="AI359" s="164"/>
      <c r="AK359" s="206"/>
      <c r="AL359" s="196" t="str">
        <f t="shared" ref="AL359:AL371" si="212">IF(ISERROR($AH359/AK359),"ns",IF($AH359/AK359&gt;200%,"x"&amp;(ROUND($AH359/AK359,1)),IF($AH359/AK359&lt;0,"ns",$AH359/AK359-1)))</f>
        <v>ns</v>
      </c>
      <c r="AM359" s="196"/>
      <c r="AN359" s="206"/>
      <c r="AO359" s="196" t="str">
        <f t="shared" ref="AO359:AO372" si="213">IF(ISERROR($X359/AN359),"ns",IF($X359/AN359&gt;200%,"x"&amp;(ROUND($X359/AN359,1)),IF($X359/AN359&lt;0,"ns",$X359/AN359-1)))</f>
        <v>ns</v>
      </c>
      <c r="AP359" s="196"/>
      <c r="AQ359" s="206"/>
      <c r="AR359" s="196" t="str">
        <f t="shared" ref="AR359:AR372" si="214">IF(ISERROR($AQ359/(AB359+AC359)),"ns",IF($AQ359/(AB359+AC359)&gt;200%,"x"&amp;(ROUND($AQ359/(AB359+AC359),1)),IF($AQ359/(AB359+AC359)&lt;0,"ns",$AQ359/(AB359+AC359)-1)))</f>
        <v>ns</v>
      </c>
    </row>
    <row r="360" spans="1:51" ht="13">
      <c r="A360" s="26"/>
      <c r="B360" s="34" t="s">
        <v>40</v>
      </c>
      <c r="C360" s="113"/>
      <c r="D360" s="113"/>
      <c r="E360" s="113"/>
      <c r="F360" s="113"/>
      <c r="G360" s="118"/>
      <c r="H360" s="113"/>
      <c r="I360" s="113"/>
      <c r="J360" s="113"/>
      <c r="K360" s="113"/>
      <c r="L360" s="118"/>
      <c r="M360" s="165"/>
      <c r="N360" s="165"/>
      <c r="O360" s="165"/>
      <c r="P360" s="165"/>
      <c r="Q360" s="118"/>
      <c r="R360" s="165"/>
      <c r="S360" s="165"/>
      <c r="T360" s="165"/>
      <c r="U360" s="165"/>
      <c r="V360" s="118"/>
      <c r="W360" s="165"/>
      <c r="X360" s="165"/>
      <c r="Y360" s="165"/>
      <c r="Z360" s="165"/>
      <c r="AA360" s="118"/>
      <c r="AB360" s="165"/>
      <c r="AC360" s="165"/>
      <c r="AD360" s="165"/>
      <c r="AE360" s="165"/>
      <c r="AF360" s="118"/>
      <c r="AG360" s="165"/>
      <c r="AH360" s="165"/>
      <c r="AI360" s="165"/>
      <c r="AK360" s="208"/>
      <c r="AL360" s="199" t="str">
        <f t="shared" si="212"/>
        <v>ns</v>
      </c>
      <c r="AM360" s="199"/>
      <c r="AN360" s="208"/>
      <c r="AO360" s="199" t="str">
        <f t="shared" si="213"/>
        <v>ns</v>
      </c>
      <c r="AP360" s="199"/>
      <c r="AQ360" s="208"/>
      <c r="AR360" s="199" t="str">
        <f t="shared" si="214"/>
        <v>ns</v>
      </c>
    </row>
    <row r="361" spans="1:51" ht="13">
      <c r="A361" s="26"/>
      <c r="B361" s="33" t="s">
        <v>44</v>
      </c>
      <c r="C361" s="73"/>
      <c r="D361" s="73"/>
      <c r="E361" s="73"/>
      <c r="F361" s="73"/>
      <c r="G361" s="74"/>
      <c r="H361" s="73"/>
      <c r="I361" s="73"/>
      <c r="J361" s="73"/>
      <c r="K361" s="73"/>
      <c r="L361" s="74"/>
      <c r="M361" s="164"/>
      <c r="N361" s="164"/>
      <c r="O361" s="164"/>
      <c r="P361" s="164"/>
      <c r="Q361" s="74"/>
      <c r="R361" s="164"/>
      <c r="S361" s="164"/>
      <c r="T361" s="164"/>
      <c r="U361" s="164"/>
      <c r="V361" s="74"/>
      <c r="W361" s="164"/>
      <c r="X361" s="164"/>
      <c r="Y361" s="164"/>
      <c r="Z361" s="164"/>
      <c r="AA361" s="74"/>
      <c r="AB361" s="164"/>
      <c r="AC361" s="164"/>
      <c r="AD361" s="164"/>
      <c r="AE361" s="164"/>
      <c r="AF361" s="74"/>
      <c r="AG361" s="164"/>
      <c r="AH361" s="164"/>
      <c r="AI361" s="164"/>
      <c r="AK361" s="206"/>
      <c r="AL361" s="196" t="str">
        <f t="shared" si="212"/>
        <v>ns</v>
      </c>
      <c r="AM361" s="196"/>
      <c r="AN361" s="206"/>
      <c r="AO361" s="196" t="str">
        <f t="shared" si="213"/>
        <v>ns</v>
      </c>
      <c r="AP361" s="196"/>
      <c r="AQ361" s="206"/>
      <c r="AR361" s="196" t="str">
        <f t="shared" si="214"/>
        <v>ns</v>
      </c>
    </row>
    <row r="362" spans="1:51" ht="13">
      <c r="A362" s="26"/>
      <c r="B362" s="34" t="s">
        <v>46</v>
      </c>
      <c r="C362" s="113"/>
      <c r="D362" s="113"/>
      <c r="E362" s="113"/>
      <c r="F362" s="113"/>
      <c r="G362" s="118"/>
      <c r="H362" s="113"/>
      <c r="I362" s="113"/>
      <c r="J362" s="113"/>
      <c r="K362" s="113"/>
      <c r="L362" s="118"/>
      <c r="M362" s="165"/>
      <c r="N362" s="165"/>
      <c r="O362" s="165"/>
      <c r="P362" s="165"/>
      <c r="Q362" s="118"/>
      <c r="R362" s="165"/>
      <c r="S362" s="165"/>
      <c r="T362" s="165"/>
      <c r="U362" s="165"/>
      <c r="V362" s="118"/>
      <c r="W362" s="165"/>
      <c r="X362" s="165"/>
      <c r="Y362" s="165"/>
      <c r="Z362" s="165"/>
      <c r="AA362" s="118"/>
      <c r="AB362" s="165"/>
      <c r="AC362" s="165"/>
      <c r="AD362" s="165"/>
      <c r="AE362" s="165"/>
      <c r="AF362" s="118"/>
      <c r="AG362" s="165"/>
      <c r="AH362" s="165"/>
      <c r="AI362" s="165"/>
      <c r="AK362" s="208"/>
      <c r="AL362" s="199" t="str">
        <f t="shared" si="212"/>
        <v>ns</v>
      </c>
      <c r="AM362" s="199"/>
      <c r="AN362" s="208"/>
      <c r="AO362" s="199" t="str">
        <f t="shared" si="213"/>
        <v>ns</v>
      </c>
      <c r="AP362" s="199"/>
      <c r="AQ362" s="208"/>
      <c r="AR362" s="199" t="str">
        <f t="shared" si="214"/>
        <v>ns</v>
      </c>
    </row>
    <row r="363" spans="1:51" ht="13">
      <c r="A363" s="26"/>
      <c r="B363" s="34" t="s">
        <v>50</v>
      </c>
      <c r="C363" s="113"/>
      <c r="D363" s="113"/>
      <c r="E363" s="113"/>
      <c r="F363" s="113"/>
      <c r="G363" s="118"/>
      <c r="H363" s="113"/>
      <c r="I363" s="113"/>
      <c r="J363" s="113"/>
      <c r="K363" s="113"/>
      <c r="L363" s="118"/>
      <c r="M363" s="165"/>
      <c r="N363" s="165"/>
      <c r="O363" s="165"/>
      <c r="P363" s="165"/>
      <c r="Q363" s="118"/>
      <c r="R363" s="165"/>
      <c r="S363" s="165"/>
      <c r="T363" s="165"/>
      <c r="U363" s="165"/>
      <c r="V363" s="118"/>
      <c r="W363" s="165"/>
      <c r="X363" s="165"/>
      <c r="Y363" s="165"/>
      <c r="Z363" s="165"/>
      <c r="AA363" s="118"/>
      <c r="AB363" s="165"/>
      <c r="AC363" s="165"/>
      <c r="AD363" s="165"/>
      <c r="AE363" s="165"/>
      <c r="AF363" s="118"/>
      <c r="AG363" s="165"/>
      <c r="AH363" s="165"/>
      <c r="AI363" s="165"/>
      <c r="AK363" s="208"/>
      <c r="AL363" s="199" t="str">
        <f t="shared" si="212"/>
        <v>ns</v>
      </c>
      <c r="AM363" s="199"/>
      <c r="AN363" s="208"/>
      <c r="AO363" s="199" t="str">
        <f t="shared" si="213"/>
        <v>ns</v>
      </c>
      <c r="AP363" s="199"/>
      <c r="AQ363" s="208"/>
      <c r="AR363" s="199" t="str">
        <f t="shared" si="214"/>
        <v>ns</v>
      </c>
    </row>
    <row r="364" spans="1:51" ht="13">
      <c r="A364" s="26"/>
      <c r="B364" s="34" t="s">
        <v>52</v>
      </c>
      <c r="C364" s="113"/>
      <c r="D364" s="113"/>
      <c r="E364" s="113"/>
      <c r="F364" s="113"/>
      <c r="G364" s="118"/>
      <c r="H364" s="113"/>
      <c r="I364" s="113"/>
      <c r="J364" s="113"/>
      <c r="K364" s="113"/>
      <c r="L364" s="118"/>
      <c r="M364" s="165"/>
      <c r="N364" s="165"/>
      <c r="O364" s="165"/>
      <c r="P364" s="165"/>
      <c r="Q364" s="118"/>
      <c r="R364" s="165"/>
      <c r="S364" s="165"/>
      <c r="T364" s="165"/>
      <c r="U364" s="165"/>
      <c r="V364" s="118"/>
      <c r="W364" s="165"/>
      <c r="X364" s="165"/>
      <c r="Y364" s="165"/>
      <c r="Z364" s="165"/>
      <c r="AA364" s="118"/>
      <c r="AB364" s="165"/>
      <c r="AC364" s="165"/>
      <c r="AD364" s="165"/>
      <c r="AE364" s="165"/>
      <c r="AF364" s="118"/>
      <c r="AG364" s="165"/>
      <c r="AH364" s="165"/>
      <c r="AI364" s="165"/>
      <c r="AK364" s="208"/>
      <c r="AL364" s="199" t="str">
        <f t="shared" si="212"/>
        <v>ns</v>
      </c>
      <c r="AM364" s="199"/>
      <c r="AN364" s="208"/>
      <c r="AO364" s="199" t="str">
        <f t="shared" si="213"/>
        <v>ns</v>
      </c>
      <c r="AP364" s="199"/>
      <c r="AQ364" s="208"/>
      <c r="AR364" s="199" t="str">
        <f t="shared" si="214"/>
        <v>ns</v>
      </c>
    </row>
    <row r="365" spans="1:51" ht="13">
      <c r="A365" s="26"/>
      <c r="B365" s="34" t="s">
        <v>54</v>
      </c>
      <c r="C365" s="113"/>
      <c r="D365" s="113"/>
      <c r="E365" s="113"/>
      <c r="F365" s="113"/>
      <c r="G365" s="118"/>
      <c r="H365" s="113"/>
      <c r="I365" s="113"/>
      <c r="J365" s="113"/>
      <c r="K365" s="113"/>
      <c r="L365" s="118"/>
      <c r="M365" s="165"/>
      <c r="N365" s="165"/>
      <c r="O365" s="165"/>
      <c r="P365" s="165"/>
      <c r="Q365" s="118"/>
      <c r="R365" s="165"/>
      <c r="S365" s="165"/>
      <c r="T365" s="165"/>
      <c r="U365" s="165"/>
      <c r="V365" s="118"/>
      <c r="W365" s="165"/>
      <c r="X365" s="165"/>
      <c r="Y365" s="165"/>
      <c r="Z365" s="165"/>
      <c r="AA365" s="118"/>
      <c r="AB365" s="165"/>
      <c r="AC365" s="165"/>
      <c r="AD365" s="165"/>
      <c r="AE365" s="165"/>
      <c r="AF365" s="118"/>
      <c r="AG365" s="165"/>
      <c r="AH365" s="165"/>
      <c r="AI365" s="165"/>
      <c r="AK365" s="208"/>
      <c r="AL365" s="199" t="str">
        <f t="shared" si="212"/>
        <v>ns</v>
      </c>
      <c r="AM365" s="199"/>
      <c r="AN365" s="208"/>
      <c r="AO365" s="199" t="str">
        <f t="shared" si="213"/>
        <v>ns</v>
      </c>
      <c r="AP365" s="199"/>
      <c r="AQ365" s="208"/>
      <c r="AR365" s="199" t="str">
        <f t="shared" si="214"/>
        <v>ns</v>
      </c>
    </row>
    <row r="366" spans="1:51" ht="13">
      <c r="A366" s="26"/>
      <c r="B366" s="33" t="s">
        <v>56</v>
      </c>
      <c r="C366" s="73"/>
      <c r="D366" s="73"/>
      <c r="E366" s="73"/>
      <c r="F366" s="73"/>
      <c r="G366" s="74"/>
      <c r="H366" s="73"/>
      <c r="I366" s="73"/>
      <c r="J366" s="73"/>
      <c r="K366" s="73"/>
      <c r="L366" s="74"/>
      <c r="M366" s="164"/>
      <c r="N366" s="164"/>
      <c r="O366" s="164"/>
      <c r="P366" s="164"/>
      <c r="Q366" s="74"/>
      <c r="R366" s="164"/>
      <c r="S366" s="164"/>
      <c r="T366" s="164"/>
      <c r="U366" s="164"/>
      <c r="V366" s="74"/>
      <c r="W366" s="164"/>
      <c r="X366" s="164"/>
      <c r="Y366" s="164"/>
      <c r="Z366" s="164"/>
      <c r="AA366" s="74"/>
      <c r="AB366" s="164"/>
      <c r="AC366" s="164"/>
      <c r="AD366" s="164"/>
      <c r="AE366" s="164"/>
      <c r="AF366" s="74"/>
      <c r="AG366" s="164"/>
      <c r="AH366" s="164"/>
      <c r="AI366" s="164"/>
      <c r="AK366" s="206"/>
      <c r="AL366" s="196" t="str">
        <f t="shared" si="212"/>
        <v>ns</v>
      </c>
      <c r="AM366" s="196"/>
      <c r="AN366" s="206"/>
      <c r="AO366" s="196" t="str">
        <f t="shared" si="213"/>
        <v>ns</v>
      </c>
      <c r="AP366" s="196"/>
      <c r="AQ366" s="206"/>
      <c r="AR366" s="196" t="str">
        <f t="shared" si="214"/>
        <v>ns</v>
      </c>
    </row>
    <row r="367" spans="1:51" ht="13">
      <c r="A367" s="26"/>
      <c r="B367" s="34" t="s">
        <v>58</v>
      </c>
      <c r="C367" s="113"/>
      <c r="D367" s="113"/>
      <c r="E367" s="113"/>
      <c r="F367" s="113"/>
      <c r="G367" s="118"/>
      <c r="H367" s="113"/>
      <c r="I367" s="113"/>
      <c r="J367" s="113"/>
      <c r="K367" s="113"/>
      <c r="L367" s="118"/>
      <c r="M367" s="165"/>
      <c r="N367" s="165"/>
      <c r="O367" s="165"/>
      <c r="P367" s="165"/>
      <c r="Q367" s="118"/>
      <c r="R367" s="165"/>
      <c r="S367" s="165"/>
      <c r="T367" s="165"/>
      <c r="U367" s="165"/>
      <c r="V367" s="118"/>
      <c r="W367" s="165"/>
      <c r="X367" s="165"/>
      <c r="Y367" s="165"/>
      <c r="Z367" s="165"/>
      <c r="AA367" s="118"/>
      <c r="AB367" s="165"/>
      <c r="AC367" s="165"/>
      <c r="AD367" s="165"/>
      <c r="AE367" s="165"/>
      <c r="AF367" s="118"/>
      <c r="AG367" s="165"/>
      <c r="AH367" s="165"/>
      <c r="AI367" s="165"/>
      <c r="AK367" s="208"/>
      <c r="AL367" s="199" t="str">
        <f t="shared" si="212"/>
        <v>ns</v>
      </c>
      <c r="AM367" s="199"/>
      <c r="AN367" s="208"/>
      <c r="AO367" s="199" t="str">
        <f t="shared" si="213"/>
        <v>ns</v>
      </c>
      <c r="AP367" s="199"/>
      <c r="AQ367" s="208"/>
      <c r="AR367" s="199" t="str">
        <f t="shared" si="214"/>
        <v>ns</v>
      </c>
    </row>
    <row r="368" spans="1:51" ht="13">
      <c r="A368" s="26"/>
      <c r="B368" s="34" t="s">
        <v>60</v>
      </c>
      <c r="C368" s="113">
        <v>363</v>
      </c>
      <c r="D368" s="113">
        <v>230</v>
      </c>
      <c r="E368" s="113">
        <v>250</v>
      </c>
      <c r="F368" s="113">
        <v>229</v>
      </c>
      <c r="G368" s="118">
        <f>SUM(C368:F368)</f>
        <v>1072</v>
      </c>
      <c r="H368" s="113">
        <v>0</v>
      </c>
      <c r="I368" s="113">
        <v>0</v>
      </c>
      <c r="J368" s="113">
        <v>0</v>
      </c>
      <c r="K368" s="113">
        <v>0</v>
      </c>
      <c r="L368" s="118">
        <v>0</v>
      </c>
      <c r="M368" s="165">
        <v>0</v>
      </c>
      <c r="N368" s="165">
        <v>0</v>
      </c>
      <c r="O368" s="165">
        <v>0</v>
      </c>
      <c r="P368" s="165">
        <v>0</v>
      </c>
      <c r="Q368" s="118">
        <v>0</v>
      </c>
      <c r="R368" s="165">
        <v>0</v>
      </c>
      <c r="S368" s="165">
        <v>0</v>
      </c>
      <c r="T368" s="165">
        <v>0</v>
      </c>
      <c r="U368" s="165">
        <v>0</v>
      </c>
      <c r="V368" s="118">
        <v>0</v>
      </c>
      <c r="W368" s="165">
        <v>0</v>
      </c>
      <c r="X368" s="165">
        <v>0</v>
      </c>
      <c r="Y368" s="165">
        <v>0</v>
      </c>
      <c r="Z368" s="165">
        <v>0</v>
      </c>
      <c r="AA368" s="118">
        <v>0</v>
      </c>
      <c r="AB368" s="165">
        <v>0</v>
      </c>
      <c r="AC368" s="165">
        <v>0</v>
      </c>
      <c r="AD368" s="165">
        <v>0</v>
      </c>
      <c r="AE368" s="165">
        <v>0</v>
      </c>
      <c r="AF368" s="118">
        <v>0</v>
      </c>
      <c r="AG368" s="165">
        <v>0</v>
      </c>
      <c r="AH368" s="165">
        <v>0</v>
      </c>
      <c r="AI368" s="165">
        <v>0</v>
      </c>
      <c r="AK368" s="208">
        <v>0</v>
      </c>
      <c r="AL368" s="199" t="str">
        <f t="shared" si="212"/>
        <v>ns</v>
      </c>
      <c r="AM368" s="199"/>
      <c r="AN368" s="208">
        <v>0</v>
      </c>
      <c r="AO368" s="199" t="str">
        <f t="shared" si="213"/>
        <v>ns</v>
      </c>
      <c r="AP368" s="199"/>
      <c r="AQ368" s="208">
        <v>0</v>
      </c>
      <c r="AR368" s="199" t="str">
        <f t="shared" si="214"/>
        <v>ns</v>
      </c>
    </row>
    <row r="369" spans="1:52" ht="13">
      <c r="A369" s="26"/>
      <c r="B369" s="33" t="s">
        <v>62</v>
      </c>
      <c r="C369" s="73">
        <v>363</v>
      </c>
      <c r="D369" s="73">
        <v>230</v>
      </c>
      <c r="E369" s="73">
        <v>250</v>
      </c>
      <c r="F369" s="73">
        <v>229</v>
      </c>
      <c r="G369" s="74">
        <f>SUM(C369:F369)</f>
        <v>1072</v>
      </c>
      <c r="H369" s="73">
        <v>0</v>
      </c>
      <c r="I369" s="73">
        <v>0</v>
      </c>
      <c r="J369" s="73">
        <v>0</v>
      </c>
      <c r="K369" s="73">
        <v>0</v>
      </c>
      <c r="L369" s="74">
        <v>0</v>
      </c>
      <c r="M369" s="164">
        <v>0</v>
      </c>
      <c r="N369" s="164">
        <v>0</v>
      </c>
      <c r="O369" s="164">
        <v>0</v>
      </c>
      <c r="P369" s="164">
        <v>0</v>
      </c>
      <c r="Q369" s="74">
        <v>0</v>
      </c>
      <c r="R369" s="164">
        <v>0</v>
      </c>
      <c r="S369" s="164">
        <v>0</v>
      </c>
      <c r="T369" s="164">
        <v>0</v>
      </c>
      <c r="U369" s="164">
        <v>0</v>
      </c>
      <c r="V369" s="74">
        <v>0</v>
      </c>
      <c r="W369" s="164">
        <v>0</v>
      </c>
      <c r="X369" s="164">
        <v>0</v>
      </c>
      <c r="Y369" s="164">
        <v>0</v>
      </c>
      <c r="Z369" s="164">
        <v>0</v>
      </c>
      <c r="AA369" s="74">
        <v>0</v>
      </c>
      <c r="AB369" s="164">
        <v>0</v>
      </c>
      <c r="AC369" s="164">
        <v>0</v>
      </c>
      <c r="AD369" s="164">
        <v>0</v>
      </c>
      <c r="AE369" s="164">
        <v>0</v>
      </c>
      <c r="AF369" s="74">
        <v>0</v>
      </c>
      <c r="AG369" s="164">
        <v>0</v>
      </c>
      <c r="AH369" s="164">
        <v>0</v>
      </c>
      <c r="AI369" s="164">
        <v>0</v>
      </c>
      <c r="AK369" s="206">
        <v>0</v>
      </c>
      <c r="AL369" s="196" t="str">
        <f t="shared" si="212"/>
        <v>ns</v>
      </c>
      <c r="AM369" s="196"/>
      <c r="AN369" s="206">
        <v>0</v>
      </c>
      <c r="AO369" s="196" t="str">
        <f t="shared" si="213"/>
        <v>ns</v>
      </c>
      <c r="AP369" s="196"/>
      <c r="AQ369" s="206">
        <v>0</v>
      </c>
      <c r="AR369" s="196" t="str">
        <f t="shared" si="214"/>
        <v>ns</v>
      </c>
    </row>
    <row r="370" spans="1:52" ht="13">
      <c r="A370" s="26"/>
      <c r="B370" s="34" t="s">
        <v>64</v>
      </c>
      <c r="C370" s="113"/>
      <c r="D370" s="113"/>
      <c r="E370" s="113"/>
      <c r="F370" s="113"/>
      <c r="G370" s="118">
        <f>SUM(C370:F370)</f>
        <v>0</v>
      </c>
      <c r="H370" s="113"/>
      <c r="I370" s="113"/>
      <c r="J370" s="113"/>
      <c r="K370" s="113"/>
      <c r="L370" s="118"/>
      <c r="M370" s="165"/>
      <c r="N370" s="165"/>
      <c r="O370" s="165"/>
      <c r="P370" s="165"/>
      <c r="Q370" s="118"/>
      <c r="R370" s="165"/>
      <c r="S370" s="165"/>
      <c r="T370" s="165"/>
      <c r="U370" s="165"/>
      <c r="V370" s="118"/>
      <c r="W370" s="165"/>
      <c r="X370" s="165"/>
      <c r="Y370" s="165"/>
      <c r="Z370" s="165"/>
      <c r="AA370" s="118"/>
      <c r="AB370" s="165"/>
      <c r="AC370" s="165"/>
      <c r="AD370" s="165"/>
      <c r="AE370" s="165"/>
      <c r="AF370" s="118"/>
      <c r="AG370" s="165"/>
      <c r="AH370" s="165"/>
      <c r="AI370" s="165"/>
      <c r="AK370" s="208"/>
      <c r="AL370" s="199" t="str">
        <f t="shared" si="212"/>
        <v>ns</v>
      </c>
      <c r="AM370" s="199"/>
      <c r="AN370" s="208"/>
      <c r="AO370" s="199" t="str">
        <f t="shared" si="213"/>
        <v>ns</v>
      </c>
      <c r="AP370" s="199"/>
      <c r="AQ370" s="208"/>
      <c r="AR370" s="199" t="str">
        <f t="shared" si="214"/>
        <v>ns</v>
      </c>
    </row>
    <row r="371" spans="1:52" ht="13">
      <c r="A371" s="26"/>
      <c r="B371" s="41" t="s">
        <v>66</v>
      </c>
      <c r="C371" s="74">
        <v>363</v>
      </c>
      <c r="D371" s="74">
        <v>230</v>
      </c>
      <c r="E371" s="74">
        <v>250</v>
      </c>
      <c r="F371" s="74">
        <v>229</v>
      </c>
      <c r="G371" s="74">
        <f>SUM(C371:F371)</f>
        <v>1072</v>
      </c>
      <c r="H371" s="74">
        <v>0</v>
      </c>
      <c r="I371" s="74">
        <v>0</v>
      </c>
      <c r="J371" s="74">
        <v>0</v>
      </c>
      <c r="K371" s="74">
        <v>0</v>
      </c>
      <c r="L371" s="74">
        <v>0</v>
      </c>
      <c r="M371" s="167">
        <v>0</v>
      </c>
      <c r="N371" s="167">
        <v>0</v>
      </c>
      <c r="O371" s="167">
        <v>0</v>
      </c>
      <c r="P371" s="167">
        <v>0</v>
      </c>
      <c r="Q371" s="74">
        <v>0</v>
      </c>
      <c r="R371" s="167">
        <v>0</v>
      </c>
      <c r="S371" s="167">
        <v>0</v>
      </c>
      <c r="T371" s="167">
        <v>0</v>
      </c>
      <c r="U371" s="167">
        <v>0</v>
      </c>
      <c r="V371" s="74">
        <v>0</v>
      </c>
      <c r="W371" s="167">
        <v>0</v>
      </c>
      <c r="X371" s="167">
        <v>0</v>
      </c>
      <c r="Y371" s="167">
        <v>0</v>
      </c>
      <c r="Z371" s="167">
        <v>0</v>
      </c>
      <c r="AA371" s="74">
        <v>0</v>
      </c>
      <c r="AB371" s="167">
        <v>0</v>
      </c>
      <c r="AC371" s="167">
        <v>0</v>
      </c>
      <c r="AD371" s="167">
        <v>0</v>
      </c>
      <c r="AE371" s="167">
        <v>0</v>
      </c>
      <c r="AF371" s="74">
        <v>0</v>
      </c>
      <c r="AG371" s="167">
        <v>0</v>
      </c>
      <c r="AH371" s="167">
        <v>0</v>
      </c>
      <c r="AI371" s="167">
        <v>0</v>
      </c>
      <c r="AK371" s="206">
        <v>0</v>
      </c>
      <c r="AL371" s="196" t="str">
        <f t="shared" si="212"/>
        <v>ns</v>
      </c>
      <c r="AM371" s="196"/>
      <c r="AN371" s="206">
        <v>0</v>
      </c>
      <c r="AO371" s="196" t="str">
        <f t="shared" si="213"/>
        <v>ns</v>
      </c>
      <c r="AP371" s="196"/>
      <c r="AQ371" s="206">
        <v>0</v>
      </c>
      <c r="AR371" s="196" t="str">
        <f t="shared" si="214"/>
        <v>ns</v>
      </c>
    </row>
    <row r="372" spans="1:52" ht="13">
      <c r="A372" s="135" t="s">
        <v>384</v>
      </c>
      <c r="B372" s="36" t="s">
        <v>385</v>
      </c>
      <c r="C372" s="110">
        <v>-21.5</v>
      </c>
      <c r="D372" s="110">
        <v>-6.5</v>
      </c>
      <c r="E372" s="110">
        <v>2</v>
      </c>
      <c r="F372" s="111">
        <v>26</v>
      </c>
      <c r="G372" s="112">
        <f>SUM(C372:F372)</f>
        <v>0</v>
      </c>
      <c r="H372" s="111">
        <v>0</v>
      </c>
      <c r="I372" s="111">
        <v>0</v>
      </c>
      <c r="J372" s="111">
        <v>0</v>
      </c>
      <c r="K372" s="111">
        <v>0</v>
      </c>
      <c r="L372" s="112">
        <v>0</v>
      </c>
      <c r="M372" s="111">
        <v>0</v>
      </c>
      <c r="N372" s="111">
        <v>0</v>
      </c>
      <c r="O372" s="111">
        <v>0</v>
      </c>
      <c r="P372" s="111">
        <v>0</v>
      </c>
      <c r="Q372" s="112">
        <v>0</v>
      </c>
      <c r="R372" s="111">
        <v>0</v>
      </c>
      <c r="S372" s="111">
        <v>0</v>
      </c>
      <c r="T372" s="111">
        <v>0</v>
      </c>
      <c r="U372" s="111">
        <v>0</v>
      </c>
      <c r="V372" s="112">
        <v>0</v>
      </c>
      <c r="W372" s="111">
        <v>0</v>
      </c>
      <c r="X372" s="111">
        <v>0</v>
      </c>
      <c r="Y372" s="111">
        <v>0</v>
      </c>
      <c r="Z372" s="111">
        <v>0</v>
      </c>
      <c r="AA372" s="112">
        <v>0</v>
      </c>
      <c r="AB372" s="111">
        <v>0</v>
      </c>
      <c r="AC372" s="111">
        <v>0</v>
      </c>
      <c r="AD372" s="111">
        <v>0</v>
      </c>
      <c r="AE372" s="111">
        <v>0</v>
      </c>
      <c r="AF372" s="112">
        <v>0</v>
      </c>
      <c r="AG372" s="111">
        <v>0</v>
      </c>
      <c r="AH372" s="111">
        <v>0</v>
      </c>
      <c r="AI372" s="111">
        <v>0</v>
      </c>
      <c r="AJ372" s="67"/>
      <c r="AK372" s="200">
        <v>0</v>
      </c>
      <c r="AL372" s="201"/>
      <c r="AM372" s="201"/>
      <c r="AN372" s="200">
        <v>0</v>
      </c>
      <c r="AO372" s="201" t="str">
        <f t="shared" si="213"/>
        <v>ns</v>
      </c>
      <c r="AP372" s="201"/>
      <c r="AQ372" s="200">
        <v>0</v>
      </c>
      <c r="AR372" s="201" t="str">
        <f t="shared" si="214"/>
        <v>ns</v>
      </c>
      <c r="AS372" s="202"/>
      <c r="AT372" s="202"/>
      <c r="AU372" s="202"/>
      <c r="AV372" s="202"/>
      <c r="AW372" s="202"/>
      <c r="AX372" s="202"/>
      <c r="AY372" s="202"/>
      <c r="AZ372" s="202"/>
    </row>
    <row r="373" spans="1:52" ht="13">
      <c r="A373" s="26"/>
      <c r="B373" s="137"/>
      <c r="C373" s="125"/>
      <c r="D373" s="125"/>
      <c r="E373" s="125"/>
      <c r="F373" s="138"/>
      <c r="G373" s="138"/>
      <c r="H373" s="138"/>
      <c r="I373" s="138"/>
      <c r="J373" s="138"/>
      <c r="K373" s="138"/>
      <c r="L373" s="138"/>
      <c r="M373" s="192"/>
      <c r="N373" s="192"/>
      <c r="O373" s="192"/>
      <c r="P373" s="192"/>
      <c r="Q373" s="138"/>
      <c r="R373" s="192"/>
      <c r="S373" s="192"/>
      <c r="T373" s="192"/>
      <c r="U373" s="192"/>
      <c r="V373" s="138"/>
      <c r="W373" s="192"/>
      <c r="X373" s="192"/>
      <c r="Y373" s="192"/>
      <c r="Z373" s="192"/>
      <c r="AA373" s="138"/>
      <c r="AB373" s="192"/>
      <c r="AC373" s="192"/>
      <c r="AD373" s="192"/>
      <c r="AE373" s="192"/>
      <c r="AF373" s="138"/>
      <c r="AG373" s="192"/>
      <c r="AH373" s="192"/>
      <c r="AI373" s="192"/>
      <c r="AJ373" s="243"/>
      <c r="AK373" s="222"/>
      <c r="AL373" s="205"/>
      <c r="AM373" s="205"/>
      <c r="AN373" s="222"/>
      <c r="AO373" s="205"/>
      <c r="AP373" s="205"/>
      <c r="AQ373" s="222"/>
      <c r="AR373" s="205"/>
      <c r="AS373" s="228"/>
      <c r="AT373" s="228"/>
      <c r="AU373" s="228"/>
      <c r="AV373" s="228"/>
      <c r="AW373" s="228"/>
      <c r="AX373" s="228"/>
      <c r="AY373" s="228"/>
      <c r="AZ373" s="228"/>
    </row>
    <row r="374" spans="1:52" ht="13">
      <c r="A374" s="26"/>
      <c r="B374" s="137"/>
      <c r="C374" s="125"/>
      <c r="D374" s="125"/>
      <c r="E374" s="125"/>
      <c r="F374" s="138"/>
      <c r="G374" s="138"/>
      <c r="H374" s="138"/>
      <c r="I374" s="138"/>
      <c r="J374" s="138"/>
      <c r="K374" s="138"/>
      <c r="L374" s="138"/>
      <c r="M374" s="192"/>
      <c r="N374" s="192"/>
      <c r="O374" s="192"/>
      <c r="P374" s="192"/>
      <c r="Q374" s="138"/>
      <c r="R374" s="192"/>
      <c r="S374" s="192"/>
      <c r="T374" s="192"/>
      <c r="U374" s="192"/>
      <c r="V374" s="138"/>
      <c r="W374" s="192"/>
      <c r="X374" s="192"/>
      <c r="Y374" s="192"/>
      <c r="Z374" s="192"/>
      <c r="AA374" s="192"/>
      <c r="AB374" s="192"/>
      <c r="AC374" s="192"/>
      <c r="AD374" s="192"/>
      <c r="AE374" s="192"/>
      <c r="AF374" s="192"/>
      <c r="AG374" s="192"/>
      <c r="AH374" s="192"/>
      <c r="AI374" s="192"/>
      <c r="AJ374" s="243"/>
      <c r="AK374" s="222"/>
      <c r="AL374" s="205"/>
      <c r="AM374" s="205"/>
      <c r="AN374" s="222"/>
      <c r="AO374" s="205"/>
      <c r="AP374" s="205"/>
      <c r="AQ374" s="222"/>
      <c r="AR374" s="205"/>
      <c r="AS374" s="228"/>
      <c r="AT374" s="228"/>
      <c r="AU374" s="228"/>
      <c r="AV374" s="228"/>
      <c r="AW374" s="228"/>
      <c r="AX374" s="228"/>
      <c r="AY374" s="228"/>
      <c r="AZ374" s="228"/>
    </row>
    <row r="375" spans="1:52" ht="16" thickBot="1">
      <c r="A375" s="26"/>
      <c r="B375" s="29" t="s">
        <v>386</v>
      </c>
      <c r="C375" s="102"/>
      <c r="D375" s="102"/>
      <c r="E375" s="102"/>
      <c r="F375" s="102"/>
      <c r="G375" s="102"/>
      <c r="H375" s="102"/>
      <c r="I375" s="102"/>
      <c r="J375" s="102"/>
      <c r="K375" s="102"/>
      <c r="L375" s="102"/>
      <c r="M375" s="158"/>
      <c r="N375" s="158"/>
      <c r="O375" s="158"/>
      <c r="P375" s="158"/>
      <c r="Q375" s="102"/>
      <c r="R375" s="158"/>
      <c r="S375" s="158"/>
      <c r="T375" s="158"/>
      <c r="U375" s="158"/>
      <c r="V375" s="102"/>
      <c r="W375" s="158"/>
      <c r="X375" s="158"/>
      <c r="Y375" s="158"/>
      <c r="Z375" s="158"/>
      <c r="AA375" s="158"/>
      <c r="AB375" s="158"/>
      <c r="AC375" s="158"/>
      <c r="AD375" s="158"/>
      <c r="AE375" s="158"/>
      <c r="AF375" s="158"/>
      <c r="AG375" s="158"/>
      <c r="AH375" s="158"/>
      <c r="AI375" s="158"/>
      <c r="AK375" s="159"/>
      <c r="AL375" s="160"/>
      <c r="AM375" s="160"/>
      <c r="AN375" s="159"/>
      <c r="AO375" s="160"/>
      <c r="AP375" s="160"/>
      <c r="AQ375" s="159"/>
      <c r="AR375" s="160"/>
    </row>
    <row r="376" spans="1:52" ht="13">
      <c r="A376" s="26"/>
      <c r="M376" s="156"/>
      <c r="N376" s="156"/>
      <c r="AL376" s="143"/>
      <c r="AM376" s="143"/>
      <c r="AO376" s="143"/>
      <c r="AP376" s="143"/>
      <c r="AR376" s="143"/>
    </row>
    <row r="377" spans="1:52" ht="26">
      <c r="A377" s="26"/>
      <c r="B377" s="30" t="s">
        <v>36</v>
      </c>
      <c r="C377" s="70" t="str">
        <f t="shared" ref="C377:AI377" si="215">C$14</f>
        <v>Q1-15
Underlying</v>
      </c>
      <c r="D377" s="70" t="str">
        <f t="shared" si="215"/>
        <v>Q2-15
Underlying</v>
      </c>
      <c r="E377" s="70" t="str">
        <f t="shared" si="215"/>
        <v>Q3-15
Underlying</v>
      </c>
      <c r="F377" s="70" t="str">
        <f t="shared" si="215"/>
        <v>Q4-15
Underlying</v>
      </c>
      <c r="G377" s="70" t="str">
        <f t="shared" si="215"/>
        <v>FY-2015
Underlying</v>
      </c>
      <c r="H377" s="70" t="str">
        <f t="shared" si="215"/>
        <v>Q1-16
Underlying</v>
      </c>
      <c r="I377" s="70" t="str">
        <f t="shared" si="215"/>
        <v>Q2-16
Underlying</v>
      </c>
      <c r="J377" s="70" t="str">
        <f t="shared" si="215"/>
        <v>Q3-16
Underlying</v>
      </c>
      <c r="K377" s="70" t="str">
        <f t="shared" si="215"/>
        <v>Q4-16
Underlying</v>
      </c>
      <c r="L377" s="70" t="str">
        <f t="shared" si="215"/>
        <v>FY-2016
Underlying</v>
      </c>
      <c r="M377" s="69" t="str">
        <f t="shared" si="215"/>
        <v>Q1-17
Underlying</v>
      </c>
      <c r="N377" s="69" t="str">
        <f t="shared" si="215"/>
        <v>Q2-17
Underlying</v>
      </c>
      <c r="O377" s="69" t="str">
        <f t="shared" si="215"/>
        <v>Q3-17
Underlying</v>
      </c>
      <c r="P377" s="69" t="str">
        <f t="shared" si="215"/>
        <v>Q4-17
Underlying</v>
      </c>
      <c r="Q377" s="70" t="str">
        <f t="shared" si="215"/>
        <v>FY-2017
Underlying</v>
      </c>
      <c r="R377" s="69" t="str">
        <f t="shared" si="215"/>
        <v>Q1-18
Underlying</v>
      </c>
      <c r="S377" s="69" t="str">
        <f t="shared" si="215"/>
        <v>Q2-18
Underlying</v>
      </c>
      <c r="T377" s="69" t="str">
        <f t="shared" si="215"/>
        <v>Q3-18
Underlying</v>
      </c>
      <c r="U377" s="69" t="str">
        <f t="shared" si="215"/>
        <v>Q4-18
Underlying</v>
      </c>
      <c r="V377" s="70" t="str">
        <f t="shared" si="215"/>
        <v>FY-2018
Underlying</v>
      </c>
      <c r="W377" s="69" t="str">
        <f t="shared" si="215"/>
        <v>Q1-19
Underlying</v>
      </c>
      <c r="X377" s="69" t="str">
        <f t="shared" si="215"/>
        <v>Q2-19
Underlying</v>
      </c>
      <c r="Y377" s="69" t="str">
        <f t="shared" si="215"/>
        <v>Q3-19
Underlying</v>
      </c>
      <c r="Z377" s="69" t="str">
        <f t="shared" si="215"/>
        <v>Q4-19
Underlying</v>
      </c>
      <c r="AA377" s="69" t="str">
        <f t="shared" si="215"/>
        <v>FY-2019
Underlying</v>
      </c>
      <c r="AB377" s="69" t="str">
        <f t="shared" si="215"/>
        <v>Q1-20
Underlying</v>
      </c>
      <c r="AC377" s="69" t="str">
        <f t="shared" si="215"/>
        <v>Q2-20
Underlying</v>
      </c>
      <c r="AD377" s="69" t="str">
        <f t="shared" si="215"/>
        <v>Q3-20
Underlying</v>
      </c>
      <c r="AE377" s="69" t="str">
        <f t="shared" si="215"/>
        <v>Q4-20
Underlying</v>
      </c>
      <c r="AF377" s="69" t="str">
        <f t="shared" si="215"/>
        <v>FY-2020
Underlying</v>
      </c>
      <c r="AG377" s="69" t="str">
        <f t="shared" si="215"/>
        <v>Q1-21
Underlying</v>
      </c>
      <c r="AH377" s="69" t="str">
        <f t="shared" si="215"/>
        <v>Q2-21
Underlying</v>
      </c>
      <c r="AI377" s="69" t="str">
        <f t="shared" si="215"/>
        <v>Q3-21
Underlying</v>
      </c>
      <c r="AK377" s="162" t="str">
        <f t="shared" ref="AK377" si="216">AK$14</f>
        <v>Q3-20
Underlying</v>
      </c>
      <c r="AL377" s="163" t="str">
        <f>AL$14</f>
        <v>Q3/Q3</v>
      </c>
      <c r="AM377" s="163"/>
      <c r="AN377" s="162" t="str">
        <f>AN$14</f>
        <v>Q2-21
Underlying</v>
      </c>
      <c r="AO377" s="163" t="str">
        <f>AO$14</f>
        <v>Q3/Q2</v>
      </c>
      <c r="AP377" s="163"/>
      <c r="AQ377" s="162" t="str">
        <f>AQ$14</f>
        <v>9M-21
Underlying</v>
      </c>
      <c r="AR377" s="163" t="str">
        <f>AR$14</f>
        <v>9M/9M</v>
      </c>
    </row>
    <row r="378" spans="1:52" ht="13">
      <c r="A378" s="26"/>
      <c r="B378" s="31"/>
      <c r="M378" s="156"/>
      <c r="N378" s="156"/>
      <c r="AL378" s="205"/>
      <c r="AM378" s="205"/>
      <c r="AO378" s="205"/>
      <c r="AP378" s="205"/>
      <c r="AR378" s="205"/>
    </row>
    <row r="379" spans="1:52" ht="13">
      <c r="A379" s="120" t="s">
        <v>387</v>
      </c>
      <c r="B379" s="44" t="s">
        <v>38</v>
      </c>
      <c r="C379" s="121">
        <v>-437</v>
      </c>
      <c r="D379" s="121">
        <v>-332</v>
      </c>
      <c r="E379" s="121">
        <v>-500</v>
      </c>
      <c r="F379" s="121">
        <v>-90</v>
      </c>
      <c r="G379" s="90">
        <f t="shared" ref="G379:G396" si="217">SUM(C379:F379)</f>
        <v>-1359</v>
      </c>
      <c r="H379" s="121">
        <v>-297.82957036376399</v>
      </c>
      <c r="I379" s="121">
        <v>-301.75918787468999</v>
      </c>
      <c r="J379" s="121">
        <v>-320.22137826086202</v>
      </c>
      <c r="K379" s="173">
        <v>-156.95417266806999</v>
      </c>
      <c r="L379" s="90">
        <v>-1076.7643091673899</v>
      </c>
      <c r="M379" s="174">
        <v>-159.98306555187099</v>
      </c>
      <c r="N379" s="174">
        <v>-116.0235339506801</v>
      </c>
      <c r="O379" s="174">
        <v>-122.50280163829899</v>
      </c>
      <c r="P379" s="174">
        <v>-198.136928745994</v>
      </c>
      <c r="Q379" s="90">
        <v>-596.64632988684298</v>
      </c>
      <c r="R379" s="174">
        <v>-112.428008332899</v>
      </c>
      <c r="S379" s="174">
        <v>-6.4657819252278204</v>
      </c>
      <c r="T379" s="174">
        <v>-153.069953988892</v>
      </c>
      <c r="U379" s="174">
        <v>-69.2054565409519</v>
      </c>
      <c r="V379" s="90">
        <v>-341.16920078797</v>
      </c>
      <c r="W379" s="174">
        <v>-158.730502636745</v>
      </c>
      <c r="X379" s="174">
        <v>-70.073027750801899</v>
      </c>
      <c r="Y379" s="174">
        <v>-69.177420187914805</v>
      </c>
      <c r="Z379" s="174">
        <v>-109.04785747926999</v>
      </c>
      <c r="AA379" s="90">
        <v>-407.028808054732</v>
      </c>
      <c r="AB379" s="174">
        <v>128.37036473706419</v>
      </c>
      <c r="AC379" s="174">
        <v>-208.18500538972603</v>
      </c>
      <c r="AD379" s="174">
        <v>0.57142177641172998</v>
      </c>
      <c r="AE379" s="174">
        <v>-53.848227729620007</v>
      </c>
      <c r="AF379" s="90">
        <v>-133.09144660587</v>
      </c>
      <c r="AG379" s="174">
        <v>17.943071976213599</v>
      </c>
      <c r="AH379" s="174">
        <v>100.20911674211899</v>
      </c>
      <c r="AI379" s="174">
        <v>0.12673125964771201</v>
      </c>
      <c r="AJ379" s="240"/>
      <c r="AK379" s="212">
        <v>0.57142177641172998</v>
      </c>
      <c r="AL379" s="196">
        <f>IF(ISERROR($AI379/AK379),"ns",IF($AI379/AK379&gt;200%,"x"&amp;(ROUND($AI379/AK379,1)),IF($AI379/AK379&lt;0,"ns",$AI379/AK379-1)))</f>
        <v>-0.77821765834069723</v>
      </c>
      <c r="AM379" s="213"/>
      <c r="AN379" s="212">
        <v>100.20911674211899</v>
      </c>
      <c r="AO379" s="196">
        <f>IF(ISERROR($AI379/AN379),"ns",IF($AI379/AN379&gt;200%,"x"&amp;(ROUND($AI379/AN379,1)),IF($AI379/AN379&lt;0,"ns",$AI379/AN379-1)))</f>
        <v>-0.99873533203596787</v>
      </c>
      <c r="AP379" s="213"/>
      <c r="AQ379" s="212">
        <v>118.27891997798</v>
      </c>
      <c r="AR379" s="196" t="str">
        <f>IF(ISERROR($AQ379/(AB379+AC379+AD379)),"ns",IF($AQ379/(AB379+AC379+AD379)&gt;200%,"x"&amp;(ROUND($AQ379/(AB379+AC379+AD379),1)),IF($AQ379/(AB379+AC379+AD379)&lt;0,"ns",$AQ379/(AB379+AC379+AD379)-1)))</f>
        <v>ns</v>
      </c>
      <c r="AS379" s="214"/>
      <c r="AT379" s="214"/>
      <c r="AU379" s="214"/>
      <c r="AV379" s="214" t="b">
        <f t="shared" ref="AV379:AV397" si="218">AK379=AC379</f>
        <v>0</v>
      </c>
      <c r="AW379" s="214" t="b">
        <f t="shared" ref="AW379:AW397" si="219">AN379=AG379</f>
        <v>0</v>
      </c>
      <c r="AX379" s="202" t="b">
        <f t="shared" ref="AX379:AX397" si="220">ROUND(AQ379,2)=ROUND((AG379+AH379),2)</f>
        <v>0</v>
      </c>
      <c r="AY379" s="202" t="b">
        <f t="shared" ref="AY379:AY397" si="221">ROUND(AQ379,2)=ROUND((AG:AG+AH:AH),2)</f>
        <v>0</v>
      </c>
      <c r="AZ379" s="214"/>
    </row>
    <row r="380" spans="1:52" ht="13">
      <c r="A380" s="122" t="s">
        <v>388</v>
      </c>
      <c r="B380" s="36" t="s">
        <v>389</v>
      </c>
      <c r="C380" s="139">
        <v>-31</v>
      </c>
      <c r="D380" s="139">
        <v>229</v>
      </c>
      <c r="E380" s="139">
        <v>-26</v>
      </c>
      <c r="F380" s="139">
        <v>100</v>
      </c>
      <c r="G380" s="140">
        <f t="shared" si="217"/>
        <v>272</v>
      </c>
      <c r="H380" s="139">
        <v>0</v>
      </c>
      <c r="I380" s="139">
        <v>0</v>
      </c>
      <c r="J380" s="139">
        <v>0</v>
      </c>
      <c r="K380" s="193">
        <v>0</v>
      </c>
      <c r="L380" s="140">
        <v>0</v>
      </c>
      <c r="M380" s="194">
        <v>0</v>
      </c>
      <c r="N380" s="194">
        <v>0</v>
      </c>
      <c r="O380" s="194">
        <v>0</v>
      </c>
      <c r="P380" s="194">
        <v>0</v>
      </c>
      <c r="Q380" s="140">
        <v>0</v>
      </c>
      <c r="R380" s="194">
        <v>0</v>
      </c>
      <c r="S380" s="194">
        <v>0</v>
      </c>
      <c r="T380" s="194">
        <v>0</v>
      </c>
      <c r="U380" s="194">
        <v>0</v>
      </c>
      <c r="V380" s="140">
        <v>0</v>
      </c>
      <c r="W380" s="194">
        <v>0</v>
      </c>
      <c r="X380" s="194">
        <v>0</v>
      </c>
      <c r="Y380" s="194">
        <v>0</v>
      </c>
      <c r="Z380" s="194">
        <v>0</v>
      </c>
      <c r="AA380" s="140">
        <v>0</v>
      </c>
      <c r="AB380" s="194">
        <v>0</v>
      </c>
      <c r="AC380" s="194">
        <v>0</v>
      </c>
      <c r="AD380" s="194">
        <v>0</v>
      </c>
      <c r="AE380" s="194">
        <v>0</v>
      </c>
      <c r="AF380" s="140">
        <v>0</v>
      </c>
      <c r="AG380" s="194">
        <v>0</v>
      </c>
      <c r="AH380" s="194">
        <v>0</v>
      </c>
      <c r="AI380" s="194">
        <v>0</v>
      </c>
      <c r="AJ380" s="241"/>
      <c r="AK380" s="229">
        <v>0</v>
      </c>
      <c r="AL380" s="196" t="str">
        <f t="shared" ref="AL380:AL397" si="222">IF(ISERROR($AI380/AK380),"ns",IF($AI380/AK380&gt;200%,"x"&amp;(ROUND($AI380/AK380,1)),IF($AI380/AK380&lt;0,"ns",$AI380/AK380-1)))</f>
        <v>ns</v>
      </c>
      <c r="AM380" s="216"/>
      <c r="AN380" s="229">
        <v>0</v>
      </c>
      <c r="AO380" s="196" t="str">
        <f t="shared" ref="AO380:AO395" si="223">IF(ISERROR($AI380/AN380),"ns",IF($AI380/AN380&gt;200%,"x"&amp;(ROUND($AI380/AN380,1)),IF($AI380/AN380&lt;0,"ns",$AI380/AN380-1)))</f>
        <v>ns</v>
      </c>
      <c r="AP380" s="216"/>
      <c r="AQ380" s="229">
        <v>0</v>
      </c>
      <c r="AR380" s="196" t="str">
        <f t="shared" ref="AR380:AR395" si="224">IF(ISERROR($AQ380/(AB380+AC380+AD380)),"ns",IF($AQ380/(AB380+AC380+AD380)&gt;200%,"x"&amp;(ROUND($AQ380/(AB380+AC380+AD380),1)),IF($AQ380/(AB380+AC380+AD380)&lt;0,"ns",$AQ380/(AB380+AC380+AD380)-1)))</f>
        <v>ns</v>
      </c>
      <c r="AS380" s="214"/>
      <c r="AT380" s="214"/>
      <c r="AU380" s="214"/>
      <c r="AV380" s="214" t="b">
        <f t="shared" si="218"/>
        <v>1</v>
      </c>
      <c r="AW380" s="214" t="b">
        <f t="shared" si="219"/>
        <v>1</v>
      </c>
      <c r="AX380" s="202" t="b">
        <f t="shared" si="220"/>
        <v>1</v>
      </c>
      <c r="AY380" s="202" t="b">
        <f t="shared" si="221"/>
        <v>1</v>
      </c>
      <c r="AZ380" s="214"/>
    </row>
    <row r="381" spans="1:52" ht="13">
      <c r="A381" s="122" t="s">
        <v>390</v>
      </c>
      <c r="B381" s="46" t="s">
        <v>70</v>
      </c>
      <c r="C381" s="123"/>
      <c r="D381" s="123"/>
      <c r="E381" s="123"/>
      <c r="F381" s="123"/>
      <c r="G381" s="91">
        <f t="shared" si="217"/>
        <v>0</v>
      </c>
      <c r="H381" s="123">
        <v>0</v>
      </c>
      <c r="I381" s="123">
        <v>0</v>
      </c>
      <c r="J381" s="123">
        <v>0</v>
      </c>
      <c r="K381" s="175">
        <v>0</v>
      </c>
      <c r="L381" s="91">
        <v>0</v>
      </c>
      <c r="M381" s="176">
        <v>0</v>
      </c>
      <c r="N381" s="176">
        <v>0</v>
      </c>
      <c r="O381" s="176">
        <v>0</v>
      </c>
      <c r="P381" s="176">
        <v>0</v>
      </c>
      <c r="Q381" s="91">
        <v>0</v>
      </c>
      <c r="R381" s="176">
        <v>0</v>
      </c>
      <c r="S381" s="176">
        <v>0</v>
      </c>
      <c r="T381" s="176">
        <v>0</v>
      </c>
      <c r="U381" s="176">
        <v>0</v>
      </c>
      <c r="V381" s="91">
        <v>0</v>
      </c>
      <c r="W381" s="176">
        <v>0</v>
      </c>
      <c r="X381" s="176">
        <v>0</v>
      </c>
      <c r="Y381" s="176">
        <v>0</v>
      </c>
      <c r="Z381" s="176">
        <v>0</v>
      </c>
      <c r="AA381" s="91">
        <v>0</v>
      </c>
      <c r="AB381" s="176">
        <v>0</v>
      </c>
      <c r="AC381" s="176">
        <v>0</v>
      </c>
      <c r="AD381" s="176">
        <v>0</v>
      </c>
      <c r="AE381" s="176">
        <v>0</v>
      </c>
      <c r="AF381" s="91">
        <v>0</v>
      </c>
      <c r="AG381" s="176">
        <v>0</v>
      </c>
      <c r="AH381" s="176">
        <v>0</v>
      </c>
      <c r="AI381" s="176">
        <v>0</v>
      </c>
      <c r="AJ381" s="241"/>
      <c r="AK381" s="215">
        <v>0</v>
      </c>
      <c r="AL381" s="196" t="str">
        <f t="shared" si="222"/>
        <v>ns</v>
      </c>
      <c r="AM381" s="216"/>
      <c r="AN381" s="215">
        <v>0</v>
      </c>
      <c r="AO381" s="196" t="str">
        <f t="shared" si="223"/>
        <v>ns</v>
      </c>
      <c r="AP381" s="216"/>
      <c r="AQ381" s="215">
        <v>0</v>
      </c>
      <c r="AR381" s="196" t="str">
        <f t="shared" si="224"/>
        <v>ns</v>
      </c>
      <c r="AS381" s="214"/>
      <c r="AT381" s="214"/>
      <c r="AU381" s="214"/>
      <c r="AV381" s="214" t="b">
        <f t="shared" si="218"/>
        <v>1</v>
      </c>
      <c r="AW381" s="214" t="b">
        <f t="shared" si="219"/>
        <v>1</v>
      </c>
      <c r="AX381" s="202" t="b">
        <f t="shared" si="220"/>
        <v>1</v>
      </c>
      <c r="AY381" s="202" t="b">
        <f t="shared" si="221"/>
        <v>1</v>
      </c>
      <c r="AZ381" s="214"/>
    </row>
    <row r="382" spans="1:52" ht="13">
      <c r="A382" s="26" t="s">
        <v>391</v>
      </c>
      <c r="B382" s="34" t="s">
        <v>40</v>
      </c>
      <c r="C382" s="113">
        <v>-283</v>
      </c>
      <c r="D382" s="113">
        <v>-206</v>
      </c>
      <c r="E382" s="113">
        <v>-218</v>
      </c>
      <c r="F382" s="113">
        <v>-155</v>
      </c>
      <c r="G382" s="118">
        <f t="shared" si="217"/>
        <v>-862</v>
      </c>
      <c r="H382" s="107">
        <v>-268.990429636236</v>
      </c>
      <c r="I382" s="107">
        <v>-199.79881212531001</v>
      </c>
      <c r="J382" s="107">
        <v>-182.676621739138</v>
      </c>
      <c r="K382" s="107">
        <v>-220.43682733193</v>
      </c>
      <c r="L382" s="108">
        <v>-871.90269083261398</v>
      </c>
      <c r="M382" s="107">
        <v>-273.49693444812902</v>
      </c>
      <c r="N382" s="107">
        <v>-204.28746604931999</v>
      </c>
      <c r="O382" s="107">
        <v>-184.240198361701</v>
      </c>
      <c r="P382" s="107">
        <v>-187.69207125400601</v>
      </c>
      <c r="Q382" s="108">
        <v>-849.71667011315697</v>
      </c>
      <c r="R382" s="107">
        <v>-251.05499166710101</v>
      </c>
      <c r="S382" s="107">
        <v>-185.59500991395899</v>
      </c>
      <c r="T382" s="107">
        <v>-211.56056390019799</v>
      </c>
      <c r="U382" s="107">
        <v>-256.07603870524002</v>
      </c>
      <c r="V382" s="108">
        <v>-904.28660418649804</v>
      </c>
      <c r="W382" s="107">
        <v>-254.17393977016701</v>
      </c>
      <c r="X382" s="107">
        <v>-210.422446581781</v>
      </c>
      <c r="Y382" s="107">
        <v>-178.63524093247099</v>
      </c>
      <c r="Z382" s="107">
        <v>-228.89079627729001</v>
      </c>
      <c r="AA382" s="108">
        <v>-872.12242356170896</v>
      </c>
      <c r="AB382" s="107">
        <v>-271.15528173137801</v>
      </c>
      <c r="AC382" s="107">
        <v>-189.918686916751</v>
      </c>
      <c r="AD382" s="107">
        <v>-208.62138201824601</v>
      </c>
      <c r="AE382" s="107">
        <v>-197.84327578716201</v>
      </c>
      <c r="AF382" s="108">
        <v>-867.53862645353604</v>
      </c>
      <c r="AG382" s="107">
        <v>-248.29641800237999</v>
      </c>
      <c r="AH382" s="107">
        <v>-206.76408811131199</v>
      </c>
      <c r="AI382" s="107">
        <v>-189.46796198636</v>
      </c>
      <c r="AK382" s="207">
        <v>-208.62138201824601</v>
      </c>
      <c r="AL382" s="196">
        <f t="shared" si="222"/>
        <v>-9.1809477276930562E-2</v>
      </c>
      <c r="AM382" s="199"/>
      <c r="AN382" s="207">
        <v>-206.76408811131199</v>
      </c>
      <c r="AO382" s="196">
        <f t="shared" si="223"/>
        <v>-8.3651500040183846E-2</v>
      </c>
      <c r="AP382" s="199"/>
      <c r="AQ382" s="207">
        <v>-644.5284681000519</v>
      </c>
      <c r="AR382" s="196">
        <f t="shared" si="224"/>
        <v>-3.757959875528627E-2</v>
      </c>
      <c r="AV382" s="146" t="b">
        <f t="shared" si="218"/>
        <v>0</v>
      </c>
      <c r="AW382" s="146" t="b">
        <f t="shared" si="219"/>
        <v>0</v>
      </c>
      <c r="AX382" s="202" t="b">
        <f t="shared" si="220"/>
        <v>0</v>
      </c>
      <c r="AY382" s="202" t="b">
        <f t="shared" si="221"/>
        <v>0</v>
      </c>
    </row>
    <row r="383" spans="1:52" ht="13">
      <c r="A383" s="109" t="s">
        <v>392</v>
      </c>
      <c r="B383" s="36" t="s">
        <v>42</v>
      </c>
      <c r="C383" s="110"/>
      <c r="D383" s="110"/>
      <c r="E383" s="110"/>
      <c r="F383" s="111"/>
      <c r="G383" s="112"/>
      <c r="H383" s="111">
        <v>-40.409999999999997</v>
      </c>
      <c r="I383" s="111">
        <v>-11.530000000000001</v>
      </c>
      <c r="J383" s="111">
        <v>4.5919999999999996</v>
      </c>
      <c r="K383" s="111">
        <v>0</v>
      </c>
      <c r="L383" s="112">
        <v>-47.347999999999999</v>
      </c>
      <c r="M383" s="111">
        <v>-57.61</v>
      </c>
      <c r="N383" s="111">
        <v>-3.1851777258163807</v>
      </c>
      <c r="O383" s="111">
        <v>0</v>
      </c>
      <c r="P383" s="111">
        <v>0</v>
      </c>
      <c r="Q383" s="112">
        <v>-60.79517772581638</v>
      </c>
      <c r="R383" s="111">
        <v>-60.659478257471001</v>
      </c>
      <c r="S383" s="111">
        <v>-1.2767529076764701</v>
      </c>
      <c r="T383" s="111">
        <v>0</v>
      </c>
      <c r="U383" s="111">
        <v>0</v>
      </c>
      <c r="V383" s="112">
        <v>-61.936231165147468</v>
      </c>
      <c r="W383" s="111">
        <v>-77.58</v>
      </c>
      <c r="X383" s="111">
        <v>-3.2250000000000085</v>
      </c>
      <c r="Y383" s="111">
        <v>-2.36</v>
      </c>
      <c r="Z383" s="111">
        <v>-3.4829999999885786E-3</v>
      </c>
      <c r="AA383" s="112">
        <v>-83.168482999999995</v>
      </c>
      <c r="AB383" s="111">
        <v>-83.168999999999997</v>
      </c>
      <c r="AC383" s="111">
        <v>-2.4830000000000041</v>
      </c>
      <c r="AD383" s="111">
        <v>0</v>
      </c>
      <c r="AE383" s="111">
        <v>0</v>
      </c>
      <c r="AF383" s="112">
        <v>-85.652000000000001</v>
      </c>
      <c r="AG383" s="111">
        <v>-72.044479999999993</v>
      </c>
      <c r="AH383" s="111">
        <v>0.24509338999999386</v>
      </c>
      <c r="AI383" s="111">
        <v>0</v>
      </c>
      <c r="AJ383" s="67"/>
      <c r="AK383" s="200">
        <v>0</v>
      </c>
      <c r="AL383" s="196" t="str">
        <f t="shared" si="222"/>
        <v>ns</v>
      </c>
      <c r="AM383" s="201"/>
      <c r="AN383" s="200">
        <v>0.24509338999999386</v>
      </c>
      <c r="AO383" s="196">
        <f t="shared" si="223"/>
        <v>-1</v>
      </c>
      <c r="AP383" s="201"/>
      <c r="AQ383" s="200">
        <v>-71.799386609999999</v>
      </c>
      <c r="AR383" s="196">
        <f t="shared" si="224"/>
        <v>-0.16173134766263486</v>
      </c>
      <c r="AS383" s="202"/>
      <c r="AT383" s="202"/>
      <c r="AU383" s="202"/>
      <c r="AV383" s="202" t="b">
        <f t="shared" si="218"/>
        <v>0</v>
      </c>
      <c r="AW383" s="202" t="b">
        <f t="shared" si="219"/>
        <v>0</v>
      </c>
      <c r="AX383" s="202" t="b">
        <f t="shared" si="220"/>
        <v>1</v>
      </c>
      <c r="AY383" s="202" t="b">
        <f t="shared" si="221"/>
        <v>1</v>
      </c>
      <c r="AZ383" s="202"/>
    </row>
    <row r="384" spans="1:52" ht="13">
      <c r="A384" s="26" t="s">
        <v>393</v>
      </c>
      <c r="B384" s="33" t="s">
        <v>44</v>
      </c>
      <c r="C384" s="73">
        <v>-720</v>
      </c>
      <c r="D384" s="73">
        <v>-538</v>
      </c>
      <c r="E384" s="73">
        <v>-718</v>
      </c>
      <c r="F384" s="73">
        <v>-245</v>
      </c>
      <c r="G384" s="74">
        <f t="shared" si="217"/>
        <v>-2221</v>
      </c>
      <c r="H384" s="73">
        <v>-566.82000000000005</v>
      </c>
      <c r="I384" s="73">
        <v>-501.55800000000011</v>
      </c>
      <c r="J384" s="73">
        <v>-502.89800000000002</v>
      </c>
      <c r="K384" s="73">
        <v>-377.39099999999996</v>
      </c>
      <c r="L384" s="74">
        <v>-1948.6669999999999</v>
      </c>
      <c r="M384" s="164">
        <v>-433.48</v>
      </c>
      <c r="N384" s="164">
        <v>-320.31099999999998</v>
      </c>
      <c r="O384" s="164">
        <v>-306.74299999999999</v>
      </c>
      <c r="P384" s="164">
        <v>-385.82900000000001</v>
      </c>
      <c r="Q384" s="74">
        <v>-1446.3630000000001</v>
      </c>
      <c r="R384" s="164">
        <v>-363.483</v>
      </c>
      <c r="S384" s="164">
        <v>-192.060791839187</v>
      </c>
      <c r="T384" s="164">
        <v>-364.63051788908996</v>
      </c>
      <c r="U384" s="164">
        <v>-325.28149524619198</v>
      </c>
      <c r="V384" s="74">
        <v>-1245.4558049744699</v>
      </c>
      <c r="W384" s="164">
        <v>-412.90444240691198</v>
      </c>
      <c r="X384" s="164">
        <v>-280.49547433258294</v>
      </c>
      <c r="Y384" s="164">
        <v>-247.812661120386</v>
      </c>
      <c r="Z384" s="164">
        <v>-337.93865375656003</v>
      </c>
      <c r="AA384" s="74">
        <v>-1279.1512316164399</v>
      </c>
      <c r="AB384" s="164">
        <v>-142.78491699431299</v>
      </c>
      <c r="AC384" s="164">
        <v>-398.103692306477</v>
      </c>
      <c r="AD384" s="164">
        <v>-208.04996024183501</v>
      </c>
      <c r="AE384" s="164">
        <v>-251.69150351678201</v>
      </c>
      <c r="AF384" s="74">
        <v>-1000.6300730594099</v>
      </c>
      <c r="AG384" s="164">
        <v>-230.35334602616598</v>
      </c>
      <c r="AH384" s="164">
        <v>-106.554971369193</v>
      </c>
      <c r="AI384" s="164">
        <v>-189.34123072671201</v>
      </c>
      <c r="AK384" s="206">
        <v>-208.04996024183501</v>
      </c>
      <c r="AL384" s="196">
        <f t="shared" si="222"/>
        <v>-8.9924215767098303E-2</v>
      </c>
      <c r="AM384" s="196"/>
      <c r="AN384" s="206">
        <v>-106.554971369193</v>
      </c>
      <c r="AO384" s="196">
        <f t="shared" si="223"/>
        <v>0.77693474357644132</v>
      </c>
      <c r="AP384" s="196"/>
      <c r="AQ384" s="206">
        <v>-526.24954812207102</v>
      </c>
      <c r="AR384" s="196">
        <f t="shared" si="224"/>
        <v>-0.29733950216577798</v>
      </c>
      <c r="AV384" s="146" t="b">
        <f t="shared" si="218"/>
        <v>0</v>
      </c>
      <c r="AW384" s="146" t="b">
        <f t="shared" si="219"/>
        <v>0</v>
      </c>
      <c r="AX384" s="202" t="b">
        <f t="shared" si="220"/>
        <v>0</v>
      </c>
      <c r="AY384" s="202" t="b">
        <f t="shared" si="221"/>
        <v>0</v>
      </c>
    </row>
    <row r="385" spans="1:52" ht="13">
      <c r="A385" s="26" t="s">
        <v>394</v>
      </c>
      <c r="B385" s="34" t="s">
        <v>46</v>
      </c>
      <c r="C385" s="113">
        <v>14</v>
      </c>
      <c r="D385" s="113">
        <v>79</v>
      </c>
      <c r="E385" s="113">
        <v>-135</v>
      </c>
      <c r="F385" s="113">
        <v>-187</v>
      </c>
      <c r="G385" s="118">
        <f t="shared" si="217"/>
        <v>-229</v>
      </c>
      <c r="H385" s="107">
        <v>-10.068</v>
      </c>
      <c r="I385" s="107">
        <v>-1.8939999999999999</v>
      </c>
      <c r="J385" s="107">
        <v>-5.5990000000000002</v>
      </c>
      <c r="K385" s="107">
        <v>-9.3330000000000002</v>
      </c>
      <c r="L385" s="108">
        <v>-26.893999999999998</v>
      </c>
      <c r="M385" s="107">
        <v>-8.7620000000000005</v>
      </c>
      <c r="N385" s="107">
        <v>12.439</v>
      </c>
      <c r="O385" s="107">
        <v>3.0680000000000001</v>
      </c>
      <c r="P385" s="107">
        <v>-12.836</v>
      </c>
      <c r="Q385" s="108">
        <v>-6.0910000000000002</v>
      </c>
      <c r="R385" s="107">
        <v>-1.7210000000000001</v>
      </c>
      <c r="S385" s="107">
        <v>4.6020000000000003</v>
      </c>
      <c r="T385" s="107">
        <v>-2.234</v>
      </c>
      <c r="U385" s="107">
        <v>-80.156999999999996</v>
      </c>
      <c r="V385" s="108">
        <v>-79.510000000000005</v>
      </c>
      <c r="W385" s="107">
        <v>1.5529999999999999</v>
      </c>
      <c r="X385" s="107">
        <v>-15.002000000000001</v>
      </c>
      <c r="Y385" s="107">
        <v>-5.343</v>
      </c>
      <c r="Z385" s="107">
        <v>-9.5909999999999993</v>
      </c>
      <c r="AA385" s="108">
        <v>-28.382999999999999</v>
      </c>
      <c r="AB385" s="107">
        <v>-36.494</v>
      </c>
      <c r="AC385" s="107">
        <v>-1.0049999999999999</v>
      </c>
      <c r="AD385" s="107">
        <v>1.768</v>
      </c>
      <c r="AE385" s="107">
        <v>6.258</v>
      </c>
      <c r="AF385" s="108">
        <v>-29.472999999999999</v>
      </c>
      <c r="AG385" s="107">
        <v>0.66400000000000003</v>
      </c>
      <c r="AH385" s="107">
        <v>-4.0250000000000004</v>
      </c>
      <c r="AI385" s="107">
        <v>-2.4750000000000001</v>
      </c>
      <c r="AK385" s="207">
        <v>1.768</v>
      </c>
      <c r="AL385" s="196" t="str">
        <f t="shared" si="222"/>
        <v>ns</v>
      </c>
      <c r="AM385" s="199"/>
      <c r="AN385" s="207">
        <v>-4.0250000000000004</v>
      </c>
      <c r="AO385" s="196">
        <f t="shared" si="223"/>
        <v>-0.38509316770186341</v>
      </c>
      <c r="AP385" s="199"/>
      <c r="AQ385" s="207">
        <v>-5.8360000000000003</v>
      </c>
      <c r="AR385" s="196">
        <f t="shared" si="224"/>
        <v>-0.83666843917046818</v>
      </c>
      <c r="AV385" s="146" t="b">
        <f t="shared" si="218"/>
        <v>0</v>
      </c>
      <c r="AW385" s="146" t="b">
        <f t="shared" si="219"/>
        <v>0</v>
      </c>
      <c r="AX385" s="202" t="b">
        <f t="shared" si="220"/>
        <v>0</v>
      </c>
      <c r="AY385" s="202" t="b">
        <f t="shared" si="221"/>
        <v>0</v>
      </c>
    </row>
    <row r="386" spans="1:52" ht="13">
      <c r="A386" s="109" t="s">
        <v>395</v>
      </c>
      <c r="B386" s="36" t="s">
        <v>48</v>
      </c>
      <c r="C386" s="110"/>
      <c r="D386" s="110"/>
      <c r="E386" s="110"/>
      <c r="F386" s="111"/>
      <c r="G386" s="112"/>
      <c r="H386" s="111">
        <v>0</v>
      </c>
      <c r="I386" s="111">
        <v>0</v>
      </c>
      <c r="J386" s="111">
        <v>0</v>
      </c>
      <c r="K386" s="111">
        <v>0</v>
      </c>
      <c r="L386" s="112">
        <v>0</v>
      </c>
      <c r="M386" s="111">
        <v>0</v>
      </c>
      <c r="N386" s="111">
        <v>0</v>
      </c>
      <c r="O386" s="111">
        <v>0</v>
      </c>
      <c r="P386" s="111">
        <v>0</v>
      </c>
      <c r="Q386" s="112">
        <v>0</v>
      </c>
      <c r="R386" s="111">
        <v>0</v>
      </c>
      <c r="S386" s="111">
        <v>0</v>
      </c>
      <c r="T386" s="111">
        <v>0</v>
      </c>
      <c r="U386" s="111">
        <v>-75</v>
      </c>
      <c r="V386" s="112">
        <v>-75</v>
      </c>
      <c r="W386" s="111">
        <v>0</v>
      </c>
      <c r="X386" s="111">
        <v>0</v>
      </c>
      <c r="Y386" s="111">
        <v>0</v>
      </c>
      <c r="Z386" s="111">
        <v>0</v>
      </c>
      <c r="AA386" s="112">
        <v>0</v>
      </c>
      <c r="AB386" s="111">
        <v>0</v>
      </c>
      <c r="AC386" s="111">
        <v>0</v>
      </c>
      <c r="AD386" s="111">
        <v>0</v>
      </c>
      <c r="AE386" s="111">
        <v>0</v>
      </c>
      <c r="AF386" s="112">
        <v>0</v>
      </c>
      <c r="AG386" s="111">
        <v>0</v>
      </c>
      <c r="AH386" s="111">
        <v>0</v>
      </c>
      <c r="AI386" s="111">
        <v>0</v>
      </c>
      <c r="AJ386" s="67"/>
      <c r="AK386" s="200">
        <v>0</v>
      </c>
      <c r="AL386" s="196" t="str">
        <f t="shared" si="222"/>
        <v>ns</v>
      </c>
      <c r="AM386" s="201"/>
      <c r="AN386" s="200">
        <v>0</v>
      </c>
      <c r="AO386" s="196" t="str">
        <f t="shared" si="223"/>
        <v>ns</v>
      </c>
      <c r="AP386" s="201"/>
      <c r="AQ386" s="200">
        <v>0</v>
      </c>
      <c r="AR386" s="196" t="str">
        <f t="shared" si="224"/>
        <v>ns</v>
      </c>
      <c r="AS386" s="202"/>
      <c r="AT386" s="202"/>
      <c r="AU386" s="202"/>
      <c r="AV386" s="202" t="b">
        <f t="shared" si="218"/>
        <v>1</v>
      </c>
      <c r="AW386" s="202" t="b">
        <f t="shared" si="219"/>
        <v>1</v>
      </c>
      <c r="AX386" s="202" t="b">
        <f t="shared" si="220"/>
        <v>1</v>
      </c>
      <c r="AY386" s="202" t="b">
        <f t="shared" si="221"/>
        <v>1</v>
      </c>
      <c r="AZ386" s="202"/>
    </row>
    <row r="387" spans="1:52" ht="13">
      <c r="A387" s="26" t="s">
        <v>396</v>
      </c>
      <c r="B387" s="34" t="s">
        <v>50</v>
      </c>
      <c r="C387" s="113">
        <v>-1</v>
      </c>
      <c r="D387" s="113">
        <v>0</v>
      </c>
      <c r="E387" s="113">
        <v>190</v>
      </c>
      <c r="F387" s="113">
        <v>17</v>
      </c>
      <c r="G387" s="118">
        <f t="shared" si="217"/>
        <v>206</v>
      </c>
      <c r="H387" s="113">
        <v>8.2416377662764404</v>
      </c>
      <c r="I387" s="113">
        <v>2.96745957578716</v>
      </c>
      <c r="J387" s="113">
        <v>26.909030845243802</v>
      </c>
      <c r="K387" s="113">
        <v>32.806589009807901</v>
      </c>
      <c r="L387" s="118">
        <v>70.924717197115299</v>
      </c>
      <c r="M387" s="165">
        <v>72.570448432115001</v>
      </c>
      <c r="N387" s="165">
        <v>-0.34669622605800043</v>
      </c>
      <c r="O387" s="165">
        <v>-1.2015</v>
      </c>
      <c r="P387" s="165">
        <v>2.74249999999997</v>
      </c>
      <c r="Q387" s="118">
        <v>73.764752206056997</v>
      </c>
      <c r="R387" s="165">
        <v>17.894500000000001</v>
      </c>
      <c r="S387" s="165">
        <v>-0.41899982411326597</v>
      </c>
      <c r="T387" s="165">
        <v>1.87599905188031</v>
      </c>
      <c r="U387" s="165">
        <v>1.20349948386996</v>
      </c>
      <c r="V387" s="118">
        <v>20.554998711637001</v>
      </c>
      <c r="W387" s="165">
        <v>-5.5113663987176196</v>
      </c>
      <c r="X387" s="165">
        <v>18.842915519934301</v>
      </c>
      <c r="Y387" s="165">
        <v>-2.0929747307570099</v>
      </c>
      <c r="Z387" s="165">
        <v>-5.2447155910803804</v>
      </c>
      <c r="AA387" s="118">
        <v>5.99385879937926</v>
      </c>
      <c r="AB387" s="165">
        <v>2.7843988308537302</v>
      </c>
      <c r="AC387" s="165">
        <v>9.9952838697950206</v>
      </c>
      <c r="AD387" s="165">
        <v>9.2858079937891596</v>
      </c>
      <c r="AE387" s="165">
        <v>-25.690011444609802</v>
      </c>
      <c r="AF387" s="118">
        <v>-3.6245207501718801</v>
      </c>
      <c r="AG387" s="165">
        <v>-6.5738792702825197</v>
      </c>
      <c r="AH387" s="165">
        <v>-8.6949168883225791</v>
      </c>
      <c r="AI387" s="165">
        <v>-3.8869102362749</v>
      </c>
      <c r="AK387" s="208">
        <v>9.2858079937891596</v>
      </c>
      <c r="AL387" s="196" t="str">
        <f t="shared" si="222"/>
        <v>ns</v>
      </c>
      <c r="AM387" s="199"/>
      <c r="AN387" s="208">
        <v>-8.6949168883225791</v>
      </c>
      <c r="AO387" s="196">
        <f t="shared" si="223"/>
        <v>-0.55296752272640048</v>
      </c>
      <c r="AP387" s="199"/>
      <c r="AQ387" s="208">
        <v>-19.155706394879999</v>
      </c>
      <c r="AR387" s="196" t="str">
        <f t="shared" si="224"/>
        <v>ns</v>
      </c>
      <c r="AV387" s="146" t="b">
        <f t="shared" si="218"/>
        <v>0</v>
      </c>
      <c r="AW387" s="146" t="b">
        <f t="shared" si="219"/>
        <v>0</v>
      </c>
      <c r="AX387" s="202" t="b">
        <f t="shared" si="220"/>
        <v>0</v>
      </c>
      <c r="AY387" s="202" t="b">
        <f t="shared" si="221"/>
        <v>0</v>
      </c>
    </row>
    <row r="388" spans="1:52" ht="13">
      <c r="A388" s="26" t="s">
        <v>397</v>
      </c>
      <c r="B388" s="34" t="s">
        <v>52</v>
      </c>
      <c r="C388" s="113">
        <v>0</v>
      </c>
      <c r="D388" s="113">
        <v>-6</v>
      </c>
      <c r="E388" s="113">
        <v>-1</v>
      </c>
      <c r="F388" s="113">
        <v>38</v>
      </c>
      <c r="G388" s="118">
        <f t="shared" si="217"/>
        <v>31</v>
      </c>
      <c r="H388" s="113">
        <v>0</v>
      </c>
      <c r="I388" s="113">
        <v>2.93</v>
      </c>
      <c r="J388" s="113">
        <v>-50.033000000000001</v>
      </c>
      <c r="K388" s="113">
        <v>-6.8049999999999997</v>
      </c>
      <c r="L388" s="118">
        <v>-53.908000000000001</v>
      </c>
      <c r="M388" s="165">
        <v>-0.36899999999999999</v>
      </c>
      <c r="N388" s="165">
        <v>-0.11799999999999999</v>
      </c>
      <c r="O388" s="165">
        <v>-0.752</v>
      </c>
      <c r="P388" s="165">
        <v>-2.7170000000000001</v>
      </c>
      <c r="Q388" s="118">
        <v>-3.956</v>
      </c>
      <c r="R388" s="165">
        <v>16.643999999999998</v>
      </c>
      <c r="S388" s="165">
        <v>-0.20499999999999999</v>
      </c>
      <c r="T388" s="165">
        <v>-0.158</v>
      </c>
      <c r="U388" s="165">
        <v>-3.105</v>
      </c>
      <c r="V388" s="118">
        <v>13.176</v>
      </c>
      <c r="W388" s="165">
        <v>19.481999999999999</v>
      </c>
      <c r="X388" s="165">
        <v>4.0000000000013402E-3</v>
      </c>
      <c r="Y388" s="165">
        <v>0.27</v>
      </c>
      <c r="Z388" s="165">
        <v>-7.9930000000000003</v>
      </c>
      <c r="AA388" s="118">
        <v>11.763</v>
      </c>
      <c r="AB388" s="165">
        <v>0.17899999999999999</v>
      </c>
      <c r="AC388" s="165">
        <v>-0.23100000000000001</v>
      </c>
      <c r="AD388" s="165">
        <v>0.21199999999999999</v>
      </c>
      <c r="AE388" s="165">
        <v>-0.126</v>
      </c>
      <c r="AF388" s="118">
        <v>3.4000000000000002E-2</v>
      </c>
      <c r="AG388" s="165">
        <v>-9.0999999999999998E-2</v>
      </c>
      <c r="AH388" s="165">
        <v>3.6139999999999999</v>
      </c>
      <c r="AI388" s="165">
        <v>-6.0000000000000001E-3</v>
      </c>
      <c r="AK388" s="208">
        <v>0.21199999999999999</v>
      </c>
      <c r="AL388" s="196" t="str">
        <f t="shared" si="222"/>
        <v>ns</v>
      </c>
      <c r="AM388" s="199"/>
      <c r="AN388" s="208">
        <v>3.6139999999999999</v>
      </c>
      <c r="AO388" s="196" t="str">
        <f t="shared" si="223"/>
        <v>ns</v>
      </c>
      <c r="AP388" s="199"/>
      <c r="AQ388" s="208">
        <v>3.5169999999999999</v>
      </c>
      <c r="AR388" s="196" t="str">
        <f t="shared" si="224"/>
        <v>x22</v>
      </c>
      <c r="AV388" s="146" t="b">
        <f t="shared" si="218"/>
        <v>0</v>
      </c>
      <c r="AW388" s="146" t="b">
        <f t="shared" si="219"/>
        <v>0</v>
      </c>
      <c r="AX388" s="202" t="b">
        <f t="shared" si="220"/>
        <v>1</v>
      </c>
      <c r="AY388" s="202" t="b">
        <f t="shared" si="221"/>
        <v>1</v>
      </c>
    </row>
    <row r="389" spans="1:52" ht="13">
      <c r="A389" s="26" t="s">
        <v>398</v>
      </c>
      <c r="B389" s="34" t="s">
        <v>54</v>
      </c>
      <c r="C389" s="113">
        <v>0</v>
      </c>
      <c r="D389" s="113">
        <v>0</v>
      </c>
      <c r="E389" s="113">
        <v>0</v>
      </c>
      <c r="F389" s="113">
        <v>0</v>
      </c>
      <c r="G389" s="118">
        <f t="shared" si="217"/>
        <v>0</v>
      </c>
      <c r="H389" s="113">
        <v>0</v>
      </c>
      <c r="I389" s="113">
        <v>0</v>
      </c>
      <c r="J389" s="113">
        <v>0</v>
      </c>
      <c r="K389" s="113">
        <v>0</v>
      </c>
      <c r="L389" s="118">
        <v>0</v>
      </c>
      <c r="M389" s="165">
        <v>0</v>
      </c>
      <c r="N389" s="165">
        <v>0</v>
      </c>
      <c r="O389" s="165">
        <v>0</v>
      </c>
      <c r="P389" s="165">
        <v>0</v>
      </c>
      <c r="Q389" s="118">
        <v>0</v>
      </c>
      <c r="R389" s="165">
        <v>0</v>
      </c>
      <c r="S389" s="165">
        <v>0</v>
      </c>
      <c r="T389" s="165">
        <v>0</v>
      </c>
      <c r="U389" s="165">
        <v>0</v>
      </c>
      <c r="V389" s="118">
        <v>0</v>
      </c>
      <c r="W389" s="165">
        <v>0</v>
      </c>
      <c r="X389" s="165">
        <v>0</v>
      </c>
      <c r="Y389" s="165">
        <v>0</v>
      </c>
      <c r="Z389" s="165">
        <v>0</v>
      </c>
      <c r="AA389" s="118">
        <v>0</v>
      </c>
      <c r="AB389" s="165">
        <v>0</v>
      </c>
      <c r="AC389" s="165">
        <v>0</v>
      </c>
      <c r="AD389" s="165">
        <v>0</v>
      </c>
      <c r="AE389" s="165">
        <v>0</v>
      </c>
      <c r="AF389" s="118">
        <v>0</v>
      </c>
      <c r="AG389" s="165">
        <v>0</v>
      </c>
      <c r="AH389" s="165">
        <v>0</v>
      </c>
      <c r="AI389" s="165">
        <v>0</v>
      </c>
      <c r="AK389" s="208">
        <v>0</v>
      </c>
      <c r="AL389" s="196" t="str">
        <f t="shared" si="222"/>
        <v>ns</v>
      </c>
      <c r="AM389" s="199"/>
      <c r="AN389" s="208">
        <v>0</v>
      </c>
      <c r="AO389" s="196" t="str">
        <f t="shared" si="223"/>
        <v>ns</v>
      </c>
      <c r="AP389" s="199"/>
      <c r="AQ389" s="208">
        <v>0</v>
      </c>
      <c r="AR389" s="196" t="str">
        <f t="shared" si="224"/>
        <v>ns</v>
      </c>
      <c r="AV389" s="146" t="b">
        <f t="shared" si="218"/>
        <v>1</v>
      </c>
      <c r="AW389" s="146" t="b">
        <f t="shared" si="219"/>
        <v>1</v>
      </c>
      <c r="AX389" s="202" t="b">
        <f t="shared" si="220"/>
        <v>1</v>
      </c>
      <c r="AY389" s="202" t="b">
        <f t="shared" si="221"/>
        <v>1</v>
      </c>
    </row>
    <row r="390" spans="1:52" ht="13">
      <c r="A390" s="26" t="s">
        <v>399</v>
      </c>
      <c r="B390" s="33" t="s">
        <v>56</v>
      </c>
      <c r="C390" s="73">
        <v>-707</v>
      </c>
      <c r="D390" s="73">
        <v>-465</v>
      </c>
      <c r="E390" s="73">
        <v>-664</v>
      </c>
      <c r="F390" s="73">
        <v>-377</v>
      </c>
      <c r="G390" s="74">
        <f t="shared" si="217"/>
        <v>-2213</v>
      </c>
      <c r="H390" s="73">
        <v>-568.64636223372304</v>
      </c>
      <c r="I390" s="73">
        <v>-497.5545404242128</v>
      </c>
      <c r="J390" s="73">
        <v>-531.62096915475604</v>
      </c>
      <c r="K390" s="73">
        <v>-360.72241099019192</v>
      </c>
      <c r="L390" s="74">
        <v>-1958.5442828028799</v>
      </c>
      <c r="M390" s="164">
        <v>-370.04055156788502</v>
      </c>
      <c r="N390" s="164">
        <v>-308.336696226058</v>
      </c>
      <c r="O390" s="164">
        <v>-305.62849999999997</v>
      </c>
      <c r="P390" s="164">
        <v>-398.6395</v>
      </c>
      <c r="Q390" s="74">
        <v>-1382.6452477939401</v>
      </c>
      <c r="R390" s="164">
        <v>-330.66550000000001</v>
      </c>
      <c r="S390" s="164">
        <v>-188.08279166330001</v>
      </c>
      <c r="T390" s="164">
        <v>-365.14651883720899</v>
      </c>
      <c r="U390" s="164">
        <v>-407.33999576232202</v>
      </c>
      <c r="V390" s="74">
        <v>-1291.23480626283</v>
      </c>
      <c r="W390" s="164">
        <v>-397.38080880563001</v>
      </c>
      <c r="X390" s="164">
        <v>-276.65055881264902</v>
      </c>
      <c r="Y390" s="164">
        <v>-254.978635851143</v>
      </c>
      <c r="Z390" s="164">
        <v>-360.76736934763994</v>
      </c>
      <c r="AA390" s="74">
        <v>-1289.77737281706</v>
      </c>
      <c r="AB390" s="164">
        <v>-176.31551816345998</v>
      </c>
      <c r="AC390" s="164">
        <v>-389.34440843668204</v>
      </c>
      <c r="AD390" s="164">
        <v>-196.78415224804499</v>
      </c>
      <c r="AE390" s="164">
        <v>-271.2495149613901</v>
      </c>
      <c r="AF390" s="74">
        <v>-1033.6935938095803</v>
      </c>
      <c r="AG390" s="164">
        <v>-236.35422529644899</v>
      </c>
      <c r="AH390" s="164">
        <v>-115.66088825751601</v>
      </c>
      <c r="AI390" s="164">
        <v>-195.70914096298699</v>
      </c>
      <c r="AK390" s="206">
        <v>-196.78415224804499</v>
      </c>
      <c r="AL390" s="196">
        <f t="shared" si="222"/>
        <v>-5.4628956284190622E-3</v>
      </c>
      <c r="AM390" s="196"/>
      <c r="AN390" s="206">
        <v>-115.66088825751601</v>
      </c>
      <c r="AO390" s="196">
        <f t="shared" si="223"/>
        <v>0.69209439691700791</v>
      </c>
      <c r="AP390" s="196"/>
      <c r="AQ390" s="206">
        <v>-547.72425451695199</v>
      </c>
      <c r="AR390" s="196">
        <f t="shared" si="224"/>
        <v>-0.28162042343565585</v>
      </c>
      <c r="AV390" s="146" t="b">
        <f t="shared" si="218"/>
        <v>0</v>
      </c>
      <c r="AW390" s="146" t="b">
        <f t="shared" si="219"/>
        <v>0</v>
      </c>
      <c r="AX390" s="202" t="b">
        <f t="shared" si="220"/>
        <v>0</v>
      </c>
      <c r="AY390" s="202" t="b">
        <f t="shared" si="221"/>
        <v>0</v>
      </c>
    </row>
    <row r="391" spans="1:52" ht="13">
      <c r="A391" s="26" t="s">
        <v>400</v>
      </c>
      <c r="B391" s="34" t="s">
        <v>58</v>
      </c>
      <c r="C391" s="113">
        <v>257</v>
      </c>
      <c r="D391" s="113">
        <v>254</v>
      </c>
      <c r="E391" s="113">
        <v>345</v>
      </c>
      <c r="F391" s="113">
        <v>258</v>
      </c>
      <c r="G391" s="118">
        <f t="shared" si="217"/>
        <v>1114</v>
      </c>
      <c r="H391" s="113">
        <v>162.35300000000001</v>
      </c>
      <c r="I391" s="113">
        <v>198.14132499999999</v>
      </c>
      <c r="J391" s="113">
        <v>200.57556399999999</v>
      </c>
      <c r="K391" s="113">
        <v>123.03968200000001</v>
      </c>
      <c r="L391" s="118">
        <v>684.10957099999996</v>
      </c>
      <c r="M391" s="165">
        <v>110.8006</v>
      </c>
      <c r="N391" s="165">
        <v>148.20449719999999</v>
      </c>
      <c r="O391" s="165">
        <v>116.1207168</v>
      </c>
      <c r="P391" s="165">
        <v>85.217000000000013</v>
      </c>
      <c r="Q391" s="118">
        <v>460.34281400000003</v>
      </c>
      <c r="R391" s="165">
        <v>125.81399999999999</v>
      </c>
      <c r="S391" s="165">
        <v>100.215856314088</v>
      </c>
      <c r="T391" s="165">
        <v>147.584982147169</v>
      </c>
      <c r="U391" s="165">
        <v>201.018255613435</v>
      </c>
      <c r="V391" s="118">
        <v>574.63309407469103</v>
      </c>
      <c r="W391" s="165">
        <v>106.613259119463</v>
      </c>
      <c r="X391" s="165">
        <v>88.495718053951606</v>
      </c>
      <c r="Y391" s="165">
        <v>45.775854458375697</v>
      </c>
      <c r="Z391" s="165">
        <v>229.35881247688985</v>
      </c>
      <c r="AA391" s="118">
        <v>470.24364410867997</v>
      </c>
      <c r="AB391" s="165">
        <v>29.795810575630902</v>
      </c>
      <c r="AC391" s="165">
        <v>166.27316988310099</v>
      </c>
      <c r="AD391" s="165">
        <v>94.372969210211892</v>
      </c>
      <c r="AE391" s="165">
        <v>16.7701974270799</v>
      </c>
      <c r="AF391" s="118">
        <v>307.21214709602395</v>
      </c>
      <c r="AG391" s="165">
        <v>30.020992435354099</v>
      </c>
      <c r="AH391" s="165">
        <v>45.100995234125399</v>
      </c>
      <c r="AI391" s="165">
        <v>48.962548880968598</v>
      </c>
      <c r="AK391" s="208">
        <v>94.372969210211892</v>
      </c>
      <c r="AL391" s="196">
        <f t="shared" si="222"/>
        <v>-0.48118037091842958</v>
      </c>
      <c r="AM391" s="199"/>
      <c r="AN391" s="208">
        <v>45.100995234125399</v>
      </c>
      <c r="AO391" s="196">
        <f t="shared" si="223"/>
        <v>8.5620142677502953E-2</v>
      </c>
      <c r="AP391" s="199"/>
      <c r="AQ391" s="208">
        <v>124.08453655044801</v>
      </c>
      <c r="AR391" s="196">
        <f t="shared" si="224"/>
        <v>-0.57277336592773853</v>
      </c>
      <c r="AV391" s="146" t="b">
        <f t="shared" si="218"/>
        <v>0</v>
      </c>
      <c r="AW391" s="146" t="b">
        <f t="shared" si="219"/>
        <v>0</v>
      </c>
      <c r="AX391" s="202" t="b">
        <f t="shared" si="220"/>
        <v>0</v>
      </c>
      <c r="AY391" s="202" t="b">
        <f t="shared" si="221"/>
        <v>0</v>
      </c>
    </row>
    <row r="392" spans="1:52" ht="13">
      <c r="A392" s="26" t="s">
        <v>401</v>
      </c>
      <c r="B392" s="34" t="s">
        <v>60</v>
      </c>
      <c r="C392" s="113">
        <v>0</v>
      </c>
      <c r="D392" s="113">
        <v>0</v>
      </c>
      <c r="E392" s="113">
        <v>0</v>
      </c>
      <c r="F392" s="113">
        <v>0</v>
      </c>
      <c r="G392" s="118">
        <f t="shared" si="217"/>
        <v>0</v>
      </c>
      <c r="H392" s="113">
        <v>0</v>
      </c>
      <c r="I392" s="113">
        <v>0</v>
      </c>
      <c r="J392" s="113">
        <v>-6.0000000000854925E-3</v>
      </c>
      <c r="K392" s="113">
        <v>5.0999999999999997E-2</v>
      </c>
      <c r="L392" s="118">
        <v>4.4999999999845386E-2</v>
      </c>
      <c r="M392" s="165">
        <v>0</v>
      </c>
      <c r="N392" s="165">
        <v>0</v>
      </c>
      <c r="O392" s="165">
        <v>0</v>
      </c>
      <c r="P392" s="165">
        <v>0</v>
      </c>
      <c r="Q392" s="118">
        <v>0</v>
      </c>
      <c r="R392" s="165">
        <v>0</v>
      </c>
      <c r="S392" s="165">
        <v>0</v>
      </c>
      <c r="T392" s="165">
        <v>0</v>
      </c>
      <c r="U392" s="165">
        <v>0</v>
      </c>
      <c r="V392" s="118">
        <v>0</v>
      </c>
      <c r="W392" s="165">
        <v>0</v>
      </c>
      <c r="X392" s="165">
        <v>0</v>
      </c>
      <c r="Y392" s="165">
        <v>0</v>
      </c>
      <c r="Z392" s="165">
        <v>-0.21</v>
      </c>
      <c r="AA392" s="118">
        <v>-0.21</v>
      </c>
      <c r="AB392" s="165">
        <v>0</v>
      </c>
      <c r="AC392" s="165">
        <v>0</v>
      </c>
      <c r="AD392" s="165">
        <v>0</v>
      </c>
      <c r="AE392" s="165">
        <v>0.105</v>
      </c>
      <c r="AF392" s="118">
        <v>0.10500000000000398</v>
      </c>
      <c r="AG392" s="165">
        <v>0</v>
      </c>
      <c r="AH392" s="165">
        <v>0</v>
      </c>
      <c r="AI392" s="165">
        <v>0</v>
      </c>
      <c r="AK392" s="208">
        <v>0</v>
      </c>
      <c r="AL392" s="196" t="str">
        <f t="shared" si="222"/>
        <v>ns</v>
      </c>
      <c r="AM392" s="199"/>
      <c r="AN392" s="208">
        <v>0</v>
      </c>
      <c r="AO392" s="196" t="str">
        <f t="shared" si="223"/>
        <v>ns</v>
      </c>
      <c r="AP392" s="199"/>
      <c r="AQ392" s="208">
        <v>0</v>
      </c>
      <c r="AR392" s="196" t="str">
        <f t="shared" si="224"/>
        <v>ns</v>
      </c>
      <c r="AV392" s="146" t="b">
        <f t="shared" si="218"/>
        <v>1</v>
      </c>
      <c r="AW392" s="146" t="b">
        <f t="shared" si="219"/>
        <v>1</v>
      </c>
      <c r="AX392" s="202" t="b">
        <f t="shared" si="220"/>
        <v>1</v>
      </c>
      <c r="AY392" s="202" t="b">
        <f t="shared" si="221"/>
        <v>1</v>
      </c>
    </row>
    <row r="393" spans="1:52" ht="13">
      <c r="A393" s="26" t="s">
        <v>402</v>
      </c>
      <c r="B393" s="33" t="s">
        <v>62</v>
      </c>
      <c r="C393" s="73">
        <v>-450</v>
      </c>
      <c r="D393" s="73">
        <v>-211</v>
      </c>
      <c r="E393" s="73">
        <v>-319</v>
      </c>
      <c r="F393" s="73">
        <v>-119</v>
      </c>
      <c r="G393" s="74">
        <f t="shared" si="217"/>
        <v>-1099</v>
      </c>
      <c r="H393" s="73">
        <v>-406.293362233724</v>
      </c>
      <c r="I393" s="73">
        <v>-299.41321542421292</v>
      </c>
      <c r="J393" s="73">
        <v>-331.05140515475603</v>
      </c>
      <c r="K393" s="73">
        <v>-237.63172899019196</v>
      </c>
      <c r="L393" s="74">
        <v>-1274.3897118028849</v>
      </c>
      <c r="M393" s="164">
        <v>-259.23995156788499</v>
      </c>
      <c r="N393" s="164">
        <v>-160.13219902605772</v>
      </c>
      <c r="O393" s="164">
        <v>-189.50778319999998</v>
      </c>
      <c r="P393" s="164">
        <v>-313.42250000000001</v>
      </c>
      <c r="Q393" s="74">
        <v>-922.30243379394301</v>
      </c>
      <c r="R393" s="164">
        <v>-204.85150000000002</v>
      </c>
      <c r="S393" s="164">
        <v>-87.866935349212412</v>
      </c>
      <c r="T393" s="164">
        <v>-217.56153669004098</v>
      </c>
      <c r="U393" s="164">
        <v>-206.32174014888699</v>
      </c>
      <c r="V393" s="74">
        <v>-716.60171218814003</v>
      </c>
      <c r="W393" s="164">
        <v>-290.767549686167</v>
      </c>
      <c r="X393" s="164">
        <v>-188.15484075869699</v>
      </c>
      <c r="Y393" s="164">
        <v>-209.20278139276701</v>
      </c>
      <c r="Z393" s="164">
        <v>-131.61855687075104</v>
      </c>
      <c r="AA393" s="74">
        <v>-819.74372870838306</v>
      </c>
      <c r="AB393" s="164">
        <v>-146.519707587829</v>
      </c>
      <c r="AC393" s="164">
        <v>-223.07123855358097</v>
      </c>
      <c r="AD393" s="164">
        <v>-102.41118303783301</v>
      </c>
      <c r="AE393" s="164">
        <v>-254.37431753431019</v>
      </c>
      <c r="AF393" s="74">
        <v>-726.37644671354997</v>
      </c>
      <c r="AG393" s="164">
        <v>-206.33323286109479</v>
      </c>
      <c r="AH393" s="164">
        <v>-70.559893023390188</v>
      </c>
      <c r="AI393" s="164">
        <v>-146.746592082018</v>
      </c>
      <c r="AK393" s="206">
        <v>-102.41118303783301</v>
      </c>
      <c r="AL393" s="196">
        <f t="shared" si="222"/>
        <v>0.43291570050320072</v>
      </c>
      <c r="AM393" s="196"/>
      <c r="AN393" s="206">
        <v>-70.559893023390188</v>
      </c>
      <c r="AO393" s="196" t="str">
        <f t="shared" si="223"/>
        <v>x2.1</v>
      </c>
      <c r="AP393" s="196"/>
      <c r="AQ393" s="206">
        <v>-423.63971796650299</v>
      </c>
      <c r="AR393" s="196">
        <f t="shared" si="224"/>
        <v>-0.10246227341566572</v>
      </c>
      <c r="AV393" s="146" t="b">
        <f t="shared" si="218"/>
        <v>0</v>
      </c>
      <c r="AW393" s="146" t="b">
        <f t="shared" si="219"/>
        <v>0</v>
      </c>
      <c r="AX393" s="202" t="b">
        <f t="shared" si="220"/>
        <v>0</v>
      </c>
      <c r="AY393" s="202" t="b">
        <f t="shared" si="221"/>
        <v>0</v>
      </c>
    </row>
    <row r="394" spans="1:52" ht="13">
      <c r="A394" s="26" t="s">
        <v>403</v>
      </c>
      <c r="B394" s="34" t="s">
        <v>64</v>
      </c>
      <c r="C394" s="113">
        <v>-27</v>
      </c>
      <c r="D394" s="113">
        <v>-22</v>
      </c>
      <c r="E394" s="113">
        <v>-1</v>
      </c>
      <c r="F394" s="113">
        <v>0</v>
      </c>
      <c r="G394" s="118">
        <f t="shared" si="217"/>
        <v>-50</v>
      </c>
      <c r="H394" s="113">
        <v>0.61445004246863011</v>
      </c>
      <c r="I394" s="113">
        <v>-0.26121450965259996</v>
      </c>
      <c r="J394" s="113">
        <v>6.8373823131165006</v>
      </c>
      <c r="K394" s="113">
        <v>8.9885185000260215E-2</v>
      </c>
      <c r="L394" s="118">
        <v>7.2805030309327403</v>
      </c>
      <c r="M394" s="165">
        <v>3.9081475767240499</v>
      </c>
      <c r="N394" s="165">
        <v>-2.47312716832442</v>
      </c>
      <c r="O394" s="165">
        <v>0.31265846278361931</v>
      </c>
      <c r="P394" s="165">
        <v>26.8499762274445</v>
      </c>
      <c r="Q394" s="118">
        <v>28.597655098627705</v>
      </c>
      <c r="R394" s="165">
        <v>-8.1994348510594079</v>
      </c>
      <c r="S394" s="165">
        <v>-7.0113099077327394</v>
      </c>
      <c r="T394" s="165">
        <v>10.847142712490299</v>
      </c>
      <c r="U394" s="165">
        <v>-10.4836558899551</v>
      </c>
      <c r="V394" s="118">
        <v>-14.847257936257005</v>
      </c>
      <c r="W394" s="165">
        <v>3.7869868024619699</v>
      </c>
      <c r="X394" s="165">
        <v>-2.92432205935852</v>
      </c>
      <c r="Y394" s="165">
        <v>4.4279718128991901</v>
      </c>
      <c r="Z394" s="165">
        <v>1.8165860662309901</v>
      </c>
      <c r="AA394" s="118">
        <v>7.1072226222336301</v>
      </c>
      <c r="AB394" s="165">
        <v>-34.079332895673403</v>
      </c>
      <c r="AC394" s="165">
        <v>28.877257977948101</v>
      </c>
      <c r="AD394" s="165">
        <v>-3.5260479535464802</v>
      </c>
      <c r="AE394" s="165">
        <v>2.5925450247469968</v>
      </c>
      <c r="AF394" s="118">
        <v>-6.1355778465240007</v>
      </c>
      <c r="AG394" s="165">
        <v>-3.9141566065376399</v>
      </c>
      <c r="AH394" s="165">
        <v>-4.5844810621140999</v>
      </c>
      <c r="AI394" s="165">
        <v>-4.0692465215199496</v>
      </c>
      <c r="AK394" s="208">
        <v>-3.5260479535464802</v>
      </c>
      <c r="AL394" s="196">
        <f t="shared" si="222"/>
        <v>0.15405308581442378</v>
      </c>
      <c r="AM394" s="196"/>
      <c r="AN394" s="208">
        <v>-4.5844810621140999</v>
      </c>
      <c r="AO394" s="196">
        <f t="shared" si="223"/>
        <v>-0.11238666571272815</v>
      </c>
      <c r="AP394" s="196"/>
      <c r="AQ394" s="208">
        <v>-12.5678841901717</v>
      </c>
      <c r="AR394" s="196">
        <f t="shared" si="224"/>
        <v>0.43992979653601294</v>
      </c>
      <c r="AV394" s="146" t="b">
        <f t="shared" si="218"/>
        <v>0</v>
      </c>
      <c r="AW394" s="146" t="b">
        <f t="shared" si="219"/>
        <v>0</v>
      </c>
      <c r="AX394" s="202" t="b">
        <f t="shared" si="220"/>
        <v>0</v>
      </c>
      <c r="AY394" s="202" t="b">
        <f t="shared" si="221"/>
        <v>0</v>
      </c>
    </row>
    <row r="395" spans="1:52" ht="13">
      <c r="A395" s="26" t="s">
        <v>404</v>
      </c>
      <c r="B395" s="41" t="s">
        <v>66</v>
      </c>
      <c r="C395" s="74">
        <v>-477</v>
      </c>
      <c r="D395" s="74">
        <v>-233</v>
      </c>
      <c r="E395" s="74">
        <v>-320</v>
      </c>
      <c r="F395" s="74">
        <v>-119</v>
      </c>
      <c r="G395" s="74">
        <f t="shared" si="217"/>
        <v>-1149</v>
      </c>
      <c r="H395" s="74">
        <v>-405.67891219125499</v>
      </c>
      <c r="I395" s="74">
        <v>-299.67442993386533</v>
      </c>
      <c r="J395" s="74">
        <v>-324.21402284164014</v>
      </c>
      <c r="K395" s="74">
        <v>-237.541843805192</v>
      </c>
      <c r="L395" s="74">
        <v>-1267.1092087719521</v>
      </c>
      <c r="M395" s="167">
        <v>-255.331803991161</v>
      </c>
      <c r="N395" s="167">
        <v>-162.6053261943824</v>
      </c>
      <c r="O395" s="167">
        <v>-189.19512473721599</v>
      </c>
      <c r="P395" s="167">
        <v>-286.572523772556</v>
      </c>
      <c r="Q395" s="74">
        <v>-893.70477869531499</v>
      </c>
      <c r="R395" s="167">
        <v>-213.05093485105903</v>
      </c>
      <c r="S395" s="167">
        <v>-94.878245256945092</v>
      </c>
      <c r="T395" s="167">
        <v>-206.71439397754997</v>
      </c>
      <c r="U395" s="167">
        <v>-216.80539603884199</v>
      </c>
      <c r="V395" s="74">
        <v>-731.44897012439708</v>
      </c>
      <c r="W395" s="167">
        <v>-286.98056288370498</v>
      </c>
      <c r="X395" s="167">
        <v>-191.07916281805601</v>
      </c>
      <c r="Y395" s="167">
        <v>-204.77480957986802</v>
      </c>
      <c r="Z395" s="167">
        <v>-129.80197080452001</v>
      </c>
      <c r="AA395" s="74">
        <v>-812.63650608615012</v>
      </c>
      <c r="AB395" s="167">
        <v>-180.59904048350199</v>
      </c>
      <c r="AC395" s="167">
        <v>-194.19398057563299</v>
      </c>
      <c r="AD395" s="167">
        <v>-105.93723099138001</v>
      </c>
      <c r="AE395" s="167">
        <v>-251.78177250956014</v>
      </c>
      <c r="AF395" s="74">
        <v>-732.51202456008014</v>
      </c>
      <c r="AG395" s="167">
        <v>-210.24738946763239</v>
      </c>
      <c r="AH395" s="167">
        <v>-75.144374085504296</v>
      </c>
      <c r="AI395" s="167">
        <v>-150.815838603538</v>
      </c>
      <c r="AK395" s="206">
        <v>-105.93723099138001</v>
      </c>
      <c r="AL395" s="196">
        <f t="shared" si="222"/>
        <v>0.42363394995485315</v>
      </c>
      <c r="AM395" s="196"/>
      <c r="AN395" s="206">
        <v>-75.144374085504296</v>
      </c>
      <c r="AO395" s="196" t="str">
        <f t="shared" si="223"/>
        <v>x2</v>
      </c>
      <c r="AP395" s="196"/>
      <c r="AQ395" s="206">
        <v>-436.20760215667502</v>
      </c>
      <c r="AR395" s="196">
        <f t="shared" si="224"/>
        <v>-9.2614620577615603E-2</v>
      </c>
      <c r="AV395" s="146" t="b">
        <f t="shared" si="218"/>
        <v>0</v>
      </c>
      <c r="AW395" s="146" t="b">
        <f t="shared" si="219"/>
        <v>0</v>
      </c>
      <c r="AX395" s="202" t="b">
        <f t="shared" si="220"/>
        <v>0</v>
      </c>
      <c r="AY395" s="202" t="b">
        <f t="shared" si="221"/>
        <v>0</v>
      </c>
    </row>
    <row r="396" spans="1:52" ht="13">
      <c r="A396" s="135" t="s">
        <v>405</v>
      </c>
      <c r="B396" s="36" t="s">
        <v>389</v>
      </c>
      <c r="C396" s="110">
        <v>-19</v>
      </c>
      <c r="D396" s="110">
        <v>148</v>
      </c>
      <c r="E396" s="110">
        <v>-17</v>
      </c>
      <c r="F396" s="111">
        <v>65</v>
      </c>
      <c r="G396" s="112">
        <f t="shared" si="217"/>
        <v>177</v>
      </c>
      <c r="H396" s="111">
        <v>0</v>
      </c>
      <c r="I396" s="111">
        <v>0</v>
      </c>
      <c r="J396" s="111">
        <v>0</v>
      </c>
      <c r="K396" s="111">
        <v>0</v>
      </c>
      <c r="L396" s="112">
        <v>0</v>
      </c>
      <c r="M396" s="111">
        <v>0</v>
      </c>
      <c r="N396" s="111">
        <v>0</v>
      </c>
      <c r="O396" s="111">
        <v>0</v>
      </c>
      <c r="P396" s="111">
        <v>0</v>
      </c>
      <c r="Q396" s="112">
        <v>0</v>
      </c>
      <c r="R396" s="111">
        <v>0</v>
      </c>
      <c r="S396" s="111">
        <v>0</v>
      </c>
      <c r="T396" s="111">
        <v>0</v>
      </c>
      <c r="U396" s="111">
        <v>0</v>
      </c>
      <c r="V396" s="112">
        <v>0</v>
      </c>
      <c r="W396" s="111">
        <v>0</v>
      </c>
      <c r="X396" s="111">
        <v>0</v>
      </c>
      <c r="Y396" s="111">
        <v>0</v>
      </c>
      <c r="Z396" s="111">
        <v>0</v>
      </c>
      <c r="AA396" s="112">
        <v>0</v>
      </c>
      <c r="AB396" s="111">
        <v>0</v>
      </c>
      <c r="AC396" s="111">
        <v>0</v>
      </c>
      <c r="AD396" s="111">
        <v>0</v>
      </c>
      <c r="AE396" s="111">
        <v>0</v>
      </c>
      <c r="AF396" s="112">
        <v>0</v>
      </c>
      <c r="AG396" s="111">
        <v>0</v>
      </c>
      <c r="AH396" s="111">
        <v>0</v>
      </c>
      <c r="AI396" s="111">
        <v>0</v>
      </c>
      <c r="AJ396" s="67"/>
      <c r="AK396" s="200">
        <v>0</v>
      </c>
      <c r="AL396" s="196" t="str">
        <f t="shared" si="222"/>
        <v>ns</v>
      </c>
      <c r="AM396" s="201"/>
      <c r="AN396" s="200">
        <v>0</v>
      </c>
      <c r="AO396" s="201" t="str">
        <f t="shared" ref="AO396:AO397" si="225">IF(ISERROR($AC396/AN396),"ns",IF($AC396/AN396&gt;200%,"x"&amp;(ROUND($AC396/AN396,1)),IF($AC396/AN396&lt;0,"ns",$AC396/AN396-1)))</f>
        <v>ns</v>
      </c>
      <c r="AP396" s="201"/>
      <c r="AQ396" s="200">
        <v>0</v>
      </c>
      <c r="AR396" s="196" t="str">
        <f t="shared" ref="AR396:AR397" si="226">IF(ISERROR($AQ396/(AB396+AC396)),"ns",IF($AQ396/(AB396+AC396)&gt;200%,"x"&amp;(ROUND($AQ396/(AB396+AC396),1)),IF($AQ396/(AB396+AC396)&lt;0,"ns",$AQ396/(AB396+AC396)-1)))</f>
        <v>ns</v>
      </c>
      <c r="AS396" s="202"/>
      <c r="AT396" s="202"/>
      <c r="AU396" s="202"/>
      <c r="AV396" s="202" t="b">
        <f t="shared" si="218"/>
        <v>1</v>
      </c>
      <c r="AW396" s="202" t="b">
        <f t="shared" si="219"/>
        <v>1</v>
      </c>
      <c r="AX396" s="202" t="b">
        <f t="shared" si="220"/>
        <v>1</v>
      </c>
      <c r="AY396" s="202" t="b">
        <f t="shared" si="221"/>
        <v>1</v>
      </c>
      <c r="AZ396" s="202"/>
    </row>
    <row r="397" spans="1:52" ht="13">
      <c r="A397" s="135" t="s">
        <v>406</v>
      </c>
      <c r="B397" s="36" t="s">
        <v>385</v>
      </c>
      <c r="C397" s="110"/>
      <c r="D397" s="110"/>
      <c r="E397" s="110"/>
      <c r="F397" s="111"/>
      <c r="G397" s="112"/>
      <c r="H397" s="111">
        <v>0</v>
      </c>
      <c r="I397" s="111">
        <v>0</v>
      </c>
      <c r="J397" s="111">
        <v>0</v>
      </c>
      <c r="K397" s="111">
        <v>0</v>
      </c>
      <c r="L397" s="112">
        <v>0</v>
      </c>
      <c r="M397" s="111">
        <v>0</v>
      </c>
      <c r="N397" s="111">
        <v>0</v>
      </c>
      <c r="O397" s="111">
        <v>0</v>
      </c>
      <c r="P397" s="111">
        <v>0</v>
      </c>
      <c r="Q397" s="112">
        <v>0</v>
      </c>
      <c r="R397" s="111">
        <v>0</v>
      </c>
      <c r="S397" s="111">
        <v>0</v>
      </c>
      <c r="T397" s="111">
        <v>0</v>
      </c>
      <c r="U397" s="111">
        <v>0</v>
      </c>
      <c r="V397" s="112">
        <v>0</v>
      </c>
      <c r="W397" s="111">
        <v>0</v>
      </c>
      <c r="X397" s="111">
        <v>0</v>
      </c>
      <c r="Y397" s="111">
        <v>0</v>
      </c>
      <c r="Z397" s="111">
        <v>0</v>
      </c>
      <c r="AA397" s="112">
        <v>0</v>
      </c>
      <c r="AB397" s="111">
        <v>0</v>
      </c>
      <c r="AC397" s="111">
        <v>0</v>
      </c>
      <c r="AD397" s="111">
        <v>0</v>
      </c>
      <c r="AE397" s="111">
        <v>0</v>
      </c>
      <c r="AF397" s="112">
        <v>0</v>
      </c>
      <c r="AG397" s="111">
        <v>0</v>
      </c>
      <c r="AH397" s="111">
        <v>0</v>
      </c>
      <c r="AI397" s="111">
        <v>0</v>
      </c>
      <c r="AJ397" s="67"/>
      <c r="AK397" s="200">
        <v>0</v>
      </c>
      <c r="AL397" s="196" t="str">
        <f t="shared" si="222"/>
        <v>ns</v>
      </c>
      <c r="AM397" s="201"/>
      <c r="AN397" s="200">
        <v>0</v>
      </c>
      <c r="AO397" s="201" t="str">
        <f t="shared" si="225"/>
        <v>ns</v>
      </c>
      <c r="AP397" s="201"/>
      <c r="AQ397" s="200">
        <v>0</v>
      </c>
      <c r="AR397" s="196" t="str">
        <f t="shared" si="226"/>
        <v>ns</v>
      </c>
      <c r="AS397" s="202"/>
      <c r="AT397" s="202"/>
      <c r="AU397" s="202"/>
      <c r="AV397" s="202" t="b">
        <f t="shared" si="218"/>
        <v>1</v>
      </c>
      <c r="AW397" s="202" t="b">
        <f t="shared" si="219"/>
        <v>1</v>
      </c>
      <c r="AX397" s="202" t="b">
        <f t="shared" si="220"/>
        <v>1</v>
      </c>
      <c r="AY397" s="202" t="b">
        <f t="shared" si="221"/>
        <v>1</v>
      </c>
      <c r="AZ397" s="202"/>
    </row>
    <row r="398" spans="1:52">
      <c r="M398" s="156"/>
      <c r="N398" s="156"/>
    </row>
    <row r="399" spans="1:52" ht="13">
      <c r="B399" s="26"/>
      <c r="C399" s="79"/>
      <c r="D399" s="79"/>
      <c r="E399" s="79"/>
      <c r="F399" s="79"/>
      <c r="G399" s="79"/>
      <c r="H399" s="79"/>
      <c r="I399" s="79"/>
      <c r="J399" s="79"/>
      <c r="K399" s="79"/>
      <c r="L399" s="79"/>
      <c r="M399" s="244"/>
      <c r="N399" s="244"/>
      <c r="O399" s="244"/>
      <c r="P399" s="244"/>
      <c r="Q399" s="79"/>
      <c r="R399" s="244"/>
      <c r="S399" s="244"/>
      <c r="T399" s="244"/>
      <c r="U399" s="244"/>
      <c r="V399" s="79"/>
      <c r="W399" s="244"/>
      <c r="X399" s="244"/>
      <c r="Y399" s="244"/>
      <c r="Z399" s="244"/>
      <c r="AA399" s="244"/>
      <c r="AB399" s="244"/>
      <c r="AC399" s="244"/>
      <c r="AD399" s="244"/>
      <c r="AE399" s="244"/>
      <c r="AF399" s="244"/>
      <c r="AG399" s="244"/>
      <c r="AH399" s="244"/>
      <c r="AI399" s="244"/>
      <c r="AK399" s="204"/>
      <c r="AN399" s="204"/>
      <c r="AQ399" s="204"/>
    </row>
  </sheetData>
  <pageMargins left="0" right="0" top="0" bottom="0" header="0.31496062992125984" footer="0.31496062992125984"/>
  <pageSetup paperSize="9" scale="45"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FFC000"/>
    <pageSetUpPr fitToPage="1"/>
  </sheetPr>
  <dimension ref="A1:V400"/>
  <sheetViews>
    <sheetView showGridLines="0" topLeftCell="B1" zoomScale="70" zoomScaleNormal="70" workbookViewId="0">
      <selection activeCell="G21" sqref="G21"/>
    </sheetView>
  </sheetViews>
  <sheetFormatPr baseColWidth="10" defaultColWidth="11.453125" defaultRowHeight="12.5" outlineLevelRow="1" outlineLevelCol="1"/>
  <cols>
    <col min="1" max="1" width="21.54296875" style="100" hidden="1" customWidth="1" outlineLevel="1"/>
    <col min="2" max="2" width="45.54296875" style="100" customWidth="1" collapsed="1"/>
    <col min="6" max="6" width="5.7265625" customWidth="1"/>
    <col min="9" max="9" width="5.7265625" customWidth="1"/>
    <col min="12" max="12" width="5.7265625" customWidth="1"/>
    <col min="18" max="18" width="5.7265625" customWidth="1"/>
    <col min="19" max="21" width="12.54296875" style="146" hidden="1" customWidth="1" outlineLevel="1"/>
    <col min="22" max="22" width="11.453125" collapsed="1"/>
  </cols>
  <sheetData>
    <row r="1" spans="1:22" s="100" customFormat="1" ht="13" outlineLevel="1">
      <c r="A1" s="95" t="s">
        <v>109</v>
      </c>
      <c r="C1" s="62" t="s">
        <v>504</v>
      </c>
      <c r="D1" s="62" t="str">
        <f>$C$1</f>
        <v>T3-2021</v>
      </c>
      <c r="E1" s="62" t="str">
        <f>$C$1</f>
        <v>T3-2021</v>
      </c>
      <c r="G1" s="259" t="s">
        <v>420</v>
      </c>
      <c r="H1" s="259" t="s">
        <v>421</v>
      </c>
      <c r="I1" s="62"/>
      <c r="J1" s="259" t="s">
        <v>420</v>
      </c>
      <c r="K1" s="259" t="s">
        <v>421</v>
      </c>
      <c r="L1" s="62"/>
      <c r="M1" s="62" t="s">
        <v>422</v>
      </c>
      <c r="N1" s="62" t="s">
        <v>423</v>
      </c>
      <c r="O1" s="62" t="s">
        <v>423</v>
      </c>
      <c r="P1" s="62" t="s">
        <v>423</v>
      </c>
      <c r="Q1" s="62" t="s">
        <v>423</v>
      </c>
      <c r="R1" s="26"/>
      <c r="S1" s="202"/>
      <c r="T1" s="202"/>
      <c r="U1" s="202"/>
      <c r="V1" s="26"/>
    </row>
    <row r="2" spans="1:22" s="100" customFormat="1" ht="13" outlineLevel="1">
      <c r="A2" s="95" t="s">
        <v>409</v>
      </c>
      <c r="B2" s="62" t="s">
        <v>408</v>
      </c>
      <c r="C2" s="62" t="str">
        <f>LEFT(C$1,3)&amp;RIGHT(C$1,2)&amp;"_"&amp;$3:$3</f>
        <v>T3-21_Stated</v>
      </c>
      <c r="D2" s="62" t="str">
        <f>LEFT(D$1,3)&amp;RIGHT(D$1,2)&amp;"_"&amp;$3:$3</f>
        <v>T3-21_Spec</v>
      </c>
      <c r="E2" s="62" t="str">
        <f>LEFT(E$1,3)&amp;RIGHT(E$1,2)&amp;"_"&amp;$3:$3</f>
        <v>T3-21_Underlying</v>
      </c>
      <c r="G2" s="259" t="str">
        <f>G1&amp;"_"&amp;G$3</f>
        <v>QvsCsus_%_Stated</v>
      </c>
      <c r="H2" s="259" t="str">
        <f>H1&amp;"_"&amp;H$3</f>
        <v>QvsCsus_€_Stated</v>
      </c>
      <c r="I2" s="65"/>
      <c r="J2" s="259" t="str">
        <f>J1&amp;"_"&amp;J$3</f>
        <v>QvsCsus_%_Underlying</v>
      </c>
      <c r="K2" s="259" t="str">
        <f>K1&amp;"_"&amp;K$3</f>
        <v>QvsCsus_€_Underlying</v>
      </c>
      <c r="L2" s="65"/>
      <c r="M2" s="65"/>
      <c r="N2" s="62" t="s">
        <v>424</v>
      </c>
      <c r="O2" s="62" t="s">
        <v>425</v>
      </c>
      <c r="P2" s="62" t="s">
        <v>426</v>
      </c>
      <c r="Q2" s="62" t="s">
        <v>427</v>
      </c>
      <c r="R2" s="26"/>
      <c r="S2" s="202"/>
      <c r="T2" s="202"/>
      <c r="U2" s="202"/>
      <c r="V2" s="26"/>
    </row>
    <row r="3" spans="1:22" s="100" customFormat="1" ht="13" outlineLevel="1">
      <c r="A3" s="95"/>
      <c r="B3" s="65"/>
      <c r="C3" s="65" t="s">
        <v>33</v>
      </c>
      <c r="D3" s="65" t="s">
        <v>428</v>
      </c>
      <c r="E3" s="65" t="s">
        <v>107</v>
      </c>
      <c r="G3" s="65" t="s">
        <v>33</v>
      </c>
      <c r="H3" s="65" t="s">
        <v>33</v>
      </c>
      <c r="I3" s="65"/>
      <c r="J3" s="65" t="s">
        <v>107</v>
      </c>
      <c r="K3" s="65" t="s">
        <v>107</v>
      </c>
      <c r="L3" s="65"/>
      <c r="M3" s="65"/>
      <c r="N3" s="65" t="s">
        <v>33</v>
      </c>
      <c r="O3" s="65" t="s">
        <v>33</v>
      </c>
      <c r="P3" s="65" t="s">
        <v>33</v>
      </c>
      <c r="Q3" s="65" t="s">
        <v>33</v>
      </c>
      <c r="R3" s="26"/>
      <c r="S3" s="202"/>
      <c r="T3" s="202"/>
      <c r="U3" s="202"/>
      <c r="V3" s="26"/>
    </row>
    <row r="4" spans="1:22" s="100" customFormat="1" ht="13" outlineLevel="1">
      <c r="A4" s="95"/>
      <c r="B4" s="65"/>
      <c r="C4" s="65"/>
      <c r="D4" s="260" t="s">
        <v>429</v>
      </c>
      <c r="E4" s="65"/>
      <c r="G4" s="261"/>
      <c r="I4" s="65"/>
      <c r="J4" s="261"/>
      <c r="L4" s="65"/>
      <c r="M4" s="65"/>
      <c r="N4" s="65"/>
      <c r="O4" s="65"/>
      <c r="P4" s="65"/>
      <c r="Q4" s="65"/>
      <c r="S4" s="146"/>
      <c r="T4" s="146"/>
      <c r="U4" s="146"/>
    </row>
    <row r="5" spans="1:22" s="100" customFormat="1" ht="14.5">
      <c r="A5" s="245"/>
      <c r="B5" s="98"/>
      <c r="C5" s="98"/>
      <c r="D5" s="98"/>
      <c r="E5" s="98"/>
      <c r="G5" s="261"/>
      <c r="I5" s="99"/>
      <c r="J5" s="261"/>
      <c r="L5" s="99"/>
      <c r="M5" s="98"/>
      <c r="N5" s="98"/>
      <c r="O5" s="98"/>
      <c r="P5" s="98"/>
      <c r="Q5" s="98"/>
      <c r="S5" s="146"/>
      <c r="T5" s="146"/>
      <c r="U5" s="146"/>
    </row>
    <row r="6" spans="1:22" s="100" customFormat="1" ht="14.5">
      <c r="A6" s="245"/>
      <c r="B6" s="98"/>
      <c r="C6" s="98"/>
      <c r="D6" s="98"/>
      <c r="E6" s="98"/>
      <c r="G6" s="261"/>
      <c r="I6" s="99"/>
      <c r="J6" s="261"/>
      <c r="L6" s="99"/>
      <c r="M6" s="98"/>
      <c r="N6" s="98"/>
      <c r="O6" s="98"/>
      <c r="P6" s="98"/>
      <c r="Q6" s="98"/>
      <c r="S6" s="146"/>
      <c r="T6" s="146"/>
      <c r="U6" s="146"/>
    </row>
    <row r="7" spans="1:22" s="100" customFormat="1" ht="13.5" customHeight="1">
      <c r="A7" s="26"/>
      <c r="G7" s="261"/>
      <c r="J7" s="261"/>
      <c r="S7" s="146"/>
      <c r="T7" s="146"/>
      <c r="U7" s="146"/>
    </row>
    <row r="8" spans="1:22" s="100" customFormat="1" ht="13.5" customHeight="1">
      <c r="A8" s="26"/>
      <c r="G8" s="261"/>
      <c r="J8" s="261"/>
      <c r="S8" s="146"/>
      <c r="T8" s="146"/>
      <c r="U8" s="146"/>
    </row>
    <row r="9" spans="1:22" s="100" customFormat="1" ht="13.5" customHeight="1">
      <c r="A9" s="26"/>
      <c r="G9" s="261"/>
      <c r="J9" s="261"/>
      <c r="S9" s="146"/>
      <c r="T9" s="146"/>
      <c r="U9" s="146"/>
    </row>
    <row r="10" spans="1:22" s="100" customFormat="1" ht="13.5" customHeight="1">
      <c r="A10" s="26"/>
      <c r="G10" s="261"/>
      <c r="J10" s="261"/>
      <c r="S10" s="146"/>
      <c r="T10" s="146"/>
      <c r="U10" s="146"/>
    </row>
    <row r="11" spans="1:22" s="100" customFormat="1" ht="19">
      <c r="A11" s="26"/>
      <c r="B11" s="2" t="s">
        <v>410</v>
      </c>
      <c r="G11" s="261"/>
      <c r="J11" s="261"/>
      <c r="S11" s="146"/>
      <c r="T11" s="146"/>
      <c r="U11" s="146"/>
    </row>
    <row r="12" spans="1:22" s="100" customFormat="1" ht="13.5" customHeight="1">
      <c r="A12" s="26"/>
      <c r="G12" s="261"/>
      <c r="J12" s="261"/>
      <c r="S12" s="146"/>
      <c r="T12" s="146"/>
      <c r="U12" s="146"/>
    </row>
    <row r="13" spans="1:22" s="100" customFormat="1" ht="13.5" customHeight="1">
      <c r="A13" s="26"/>
      <c r="G13" s="261"/>
      <c r="J13" s="261"/>
      <c r="S13" s="146"/>
      <c r="T13" s="146"/>
      <c r="U13" s="146"/>
    </row>
    <row r="14" spans="1:22" s="100" customFormat="1" ht="13.5" customHeight="1">
      <c r="A14" s="26"/>
      <c r="G14" s="261"/>
      <c r="J14" s="261"/>
      <c r="S14" s="146"/>
      <c r="T14" s="146"/>
      <c r="U14" s="146"/>
    </row>
    <row r="15" spans="1:22" s="100" customFormat="1" ht="16.5" customHeight="1" thickBot="1">
      <c r="A15" s="26"/>
      <c r="B15" s="101" t="s">
        <v>111</v>
      </c>
      <c r="C15" s="102"/>
      <c r="D15" s="102"/>
      <c r="E15" s="102"/>
      <c r="F15" s="102"/>
      <c r="G15" s="262"/>
      <c r="H15" s="102"/>
      <c r="I15" s="102"/>
      <c r="J15" s="262"/>
      <c r="K15" s="102"/>
      <c r="L15" s="102"/>
      <c r="M15" s="102"/>
      <c r="N15" s="102"/>
      <c r="O15" s="102"/>
      <c r="P15" s="102"/>
      <c r="Q15" s="102"/>
      <c r="S15" s="146"/>
      <c r="T15" s="146"/>
      <c r="U15" s="146"/>
    </row>
    <row r="16" spans="1:22" ht="15.5">
      <c r="A16" s="26"/>
      <c r="B16" s="246"/>
    </row>
    <row r="17" spans="1:22" ht="13">
      <c r="A17" s="26"/>
      <c r="B17" s="30"/>
      <c r="C17" s="250" t="s">
        <v>430</v>
      </c>
      <c r="D17" s="263" t="s">
        <v>431</v>
      </c>
      <c r="E17" s="250" t="s">
        <v>430</v>
      </c>
      <c r="G17" s="269" t="s">
        <v>432</v>
      </c>
      <c r="H17" s="269"/>
      <c r="J17" s="269" t="s">
        <v>432</v>
      </c>
      <c r="K17" s="269"/>
      <c r="M17" s="270" t="s">
        <v>436</v>
      </c>
      <c r="N17" s="270"/>
      <c r="O17" s="270"/>
      <c r="P17" s="270"/>
      <c r="Q17" s="270"/>
      <c r="S17" s="288"/>
    </row>
    <row r="18" spans="1:22" ht="13">
      <c r="A18" s="26"/>
      <c r="B18" s="30"/>
      <c r="C18" s="250" t="s">
        <v>33</v>
      </c>
      <c r="D18" s="264" t="str">
        <f>D4</f>
        <v>Specific items</v>
      </c>
      <c r="E18" s="250" t="s">
        <v>107</v>
      </c>
      <c r="G18" s="270" t="s">
        <v>433</v>
      </c>
      <c r="H18" s="270"/>
      <c r="J18" s="270" t="s">
        <v>435</v>
      </c>
      <c r="K18" s="270"/>
      <c r="M18" s="255"/>
      <c r="N18" s="250" t="s">
        <v>437</v>
      </c>
      <c r="O18" s="250" t="s">
        <v>438</v>
      </c>
      <c r="P18" s="250" t="s">
        <v>439</v>
      </c>
      <c r="Q18" s="250" t="s">
        <v>440</v>
      </c>
    </row>
    <row r="19" spans="1:22" ht="13">
      <c r="A19" s="26" t="s">
        <v>411</v>
      </c>
      <c r="B19" s="30" t="s">
        <v>36</v>
      </c>
      <c r="C19" s="70" t="str">
        <f>SUBSTITUTE(SUBSTITUTE($1:$1,"T","Q"),"-20","-")</f>
        <v>Q3-21</v>
      </c>
      <c r="D19" s="265" t="str">
        <f>SUBSTITUTE(SUBSTITUTE($1:$1,"T","Q"),"-20","-")</f>
        <v>Q3-21</v>
      </c>
      <c r="E19" s="70" t="str">
        <f>SUBSTITUTE(SUBSTITUTE($1:$1,"T","Q"),"-20","-")</f>
        <v>Q3-21</v>
      </c>
      <c r="G19" s="271" t="s">
        <v>434</v>
      </c>
      <c r="H19" s="250" t="s">
        <v>36</v>
      </c>
      <c r="J19" s="271" t="s">
        <v>434</v>
      </c>
      <c r="K19" s="250" t="s">
        <v>36</v>
      </c>
      <c r="M19" s="255" t="s">
        <v>441</v>
      </c>
      <c r="N19" s="70" t="s">
        <v>541</v>
      </c>
      <c r="O19" s="70" t="str">
        <f>N19</f>
        <v>3Q21E</v>
      </c>
      <c r="P19" s="70" t="str">
        <f>N19</f>
        <v>3Q21E</v>
      </c>
      <c r="Q19" s="70" t="str">
        <f>N19</f>
        <v>3Q21E</v>
      </c>
      <c r="S19" s="289"/>
      <c r="T19" s="146" t="s">
        <v>33</v>
      </c>
    </row>
    <row r="20" spans="1:22" ht="13">
      <c r="A20" s="26"/>
      <c r="B20" s="31"/>
      <c r="C20" s="100"/>
      <c r="D20" s="26"/>
      <c r="E20" s="100"/>
      <c r="G20" s="261"/>
      <c r="H20" s="100"/>
      <c r="J20" s="261"/>
      <c r="K20" s="100"/>
      <c r="M20" s="100"/>
      <c r="N20" s="100"/>
      <c r="O20" s="100"/>
      <c r="P20" s="100"/>
      <c r="Q20" s="100"/>
    </row>
    <row r="21" spans="1:22" ht="13">
      <c r="A21" s="28" t="s">
        <v>117</v>
      </c>
      <c r="B21" s="33" t="s">
        <v>38</v>
      </c>
      <c r="C21" s="104">
        <v>5531.0829416622601</v>
      </c>
      <c r="D21" s="266">
        <v>-3.9140067283841882</v>
      </c>
      <c r="E21" s="104">
        <f t="shared" ref="E21:E34" si="0">(C21-D21)</f>
        <v>5534.9969483906443</v>
      </c>
      <c r="G21" s="272">
        <f>IF(ISERROR(C21/N21-1),IF($B$2="FR","ns","n.m."),IF(C21/N21-1&gt;100%,"x "&amp;(ROUND(C21/N21,1)),IF(C21/N21-1&lt;-100%,IF(#REF!="FR","ns","n.m."),C21/N21-1)))</f>
        <v>2.0495007686763822E-2</v>
      </c>
      <c r="H21" s="273">
        <f>IFERROR(($C:$C-$N:$N),"N/A")</f>
        <v>111.08294166226005</v>
      </c>
      <c r="J21" s="272">
        <f>IF(ISERROR((C21-D21)/N21-1),IF($B$2="FR","ns","n.m."),IF((C21-D21)/N21-1&gt;100%,"x "&amp;(ROUND((C21-D21)/N21,1)),IF((C21-D21)/N21-1&lt;-100%,IF($B$2="FR","ns","n.m."),(C21-D21)/N21-1)))</f>
        <v>2.1217149149565406E-2</v>
      </c>
      <c r="K21" s="273">
        <f>IFERROR(($C:$C-$D:$D-$N:$N),"N/A")</f>
        <v>114.99694839064432</v>
      </c>
      <c r="M21" s="282">
        <v>24</v>
      </c>
      <c r="N21" s="104">
        <v>5420</v>
      </c>
      <c r="O21" s="104">
        <v>5439</v>
      </c>
      <c r="P21" s="104">
        <v>5586</v>
      </c>
      <c r="Q21" s="104">
        <v>5122</v>
      </c>
      <c r="S21" s="290">
        <f>C21-(C48+C129+C151+C211+C272+C381)</f>
        <v>0</v>
      </c>
      <c r="T21" s="291">
        <f>C21</f>
        <v>5531.0829416622601</v>
      </c>
      <c r="U21" s="290">
        <f>E21-(E48+E129+E151+E211+E272+E381)</f>
        <v>0</v>
      </c>
    </row>
    <row r="22" spans="1:22" ht="13">
      <c r="A22" s="26" t="s">
        <v>118</v>
      </c>
      <c r="B22" s="34" t="s">
        <v>40</v>
      </c>
      <c r="C22" s="104">
        <v>-3259.2894931506698</v>
      </c>
      <c r="D22" s="266">
        <v>-14.482122265677399</v>
      </c>
      <c r="E22" s="107">
        <f>(C22-D22-D23)</f>
        <v>-3244.8073708849925</v>
      </c>
      <c r="G22" s="274">
        <f>IF(ISERROR(C22/N22-1),IF($B$2="FR","ns","n.m."),IF(C22/N22-1&gt;100%,"x "&amp;(ROUND(C22/N22,1)),IF(C22/N22-1&lt;-100%,IF(#REF!="FR","ns","n.m."),C22/N22-1)))</f>
        <v>1.7573990993028366E-2</v>
      </c>
      <c r="H22" s="275">
        <f>IFERROR(($C:$C-$N:$N),"N/A")</f>
        <v>-56.289493150669841</v>
      </c>
      <c r="J22" s="274">
        <f>IF(ISERROR(E22/N22-1),IF($B$2="FR","ns","n.m."),IF(E22/N22-1&gt;100%,"x "&amp;(ROUND(E22/N22,1)),IF(E22/N22-1&lt;-100%,IF(#REF!="FR","ns","n.m."),E22/N22-1)))</f>
        <v>1.3052566620353589E-2</v>
      </c>
      <c r="K22" s="275">
        <f>IFERROR(($E:$E-$N:$N),"N/A")</f>
        <v>-41.807370884992451</v>
      </c>
      <c r="M22" s="283">
        <v>24</v>
      </c>
      <c r="N22" s="107">
        <v>-3203</v>
      </c>
      <c r="O22" s="107">
        <v>-3187</v>
      </c>
      <c r="P22" s="107">
        <v>-3034</v>
      </c>
      <c r="Q22" s="107">
        <v>-3462</v>
      </c>
      <c r="S22" s="290">
        <f>C22-(C49+C131+C152+C212+C274+C384)</f>
        <v>-4.5474735088646412E-12</v>
      </c>
      <c r="T22" s="291">
        <f t="shared" ref="T22:T35" si="1">C22</f>
        <v>-3259.2894931506698</v>
      </c>
      <c r="U22" s="290">
        <f>E22-(E49+E131+E152+E212+E274+E384)</f>
        <v>-4.5474735088646412E-12</v>
      </c>
      <c r="V22" s="375"/>
    </row>
    <row r="23" spans="1:22" ht="13">
      <c r="A23" s="247" t="s">
        <v>119</v>
      </c>
      <c r="B23" s="36" t="s">
        <v>42</v>
      </c>
      <c r="C23" s="104">
        <v>0</v>
      </c>
      <c r="D23" s="266">
        <v>0</v>
      </c>
      <c r="E23" s="111">
        <f>(C23-D23)</f>
        <v>0</v>
      </c>
      <c r="G23" s="276"/>
      <c r="H23" s="277"/>
      <c r="J23" s="276"/>
      <c r="K23" s="277"/>
      <c r="M23" s="284"/>
      <c r="N23" s="200"/>
      <c r="O23" s="200"/>
      <c r="P23" s="200"/>
      <c r="Q23" s="200"/>
      <c r="S23" s="292">
        <f>C23-(C50+C132+C153+C213+C275+C385)</f>
        <v>0</v>
      </c>
      <c r="T23" s="293">
        <f>C23</f>
        <v>0</v>
      </c>
      <c r="U23" s="292">
        <f>E23-(E50+E132+E153+E213+E275+E385)</f>
        <v>0</v>
      </c>
    </row>
    <row r="24" spans="1:22" ht="13">
      <c r="A24" s="28" t="s">
        <v>120</v>
      </c>
      <c r="B24" s="33" t="s">
        <v>44</v>
      </c>
      <c r="C24" s="104">
        <v>2271.7934485115902</v>
      </c>
      <c r="D24" s="266">
        <v>-18.396128994061588</v>
      </c>
      <c r="E24" s="104">
        <f t="shared" si="0"/>
        <v>2290.1895775056519</v>
      </c>
      <c r="G24" s="272">
        <f>IF(ISERROR(C24/N24-1),IF($B$2="FR","ns","n.m."),IF(C24/N24-1&gt;100%,"x "&amp;(ROUND(C24/N24,1)),IF(C24/N24-1&lt;-100%,IF(#REF!="FR","ns","n.m."),C24/N24-1)))</f>
        <v>2.4715132391335271E-2</v>
      </c>
      <c r="H24" s="273">
        <f>IFERROR(($C:$C-$N:$N),"N/A")</f>
        <v>54.793448511590213</v>
      </c>
      <c r="J24" s="272">
        <f>IF(ISERROR((C24-D24)/N24-1),IF($B$2="FR","ns","n.m."),IF((C24-D24)/N24-1&gt;100%,"x "&amp;(ROUND((C24-D24)/N24,1)),IF((C24-D24)/N24-1&lt;-100%,IF($B$2="FR","ns","n.m."),(C24-D24)/N24-1)))</f>
        <v>3.3012890169441533E-2</v>
      </c>
      <c r="K24" s="273">
        <f>IFERROR(($C:$C-$D:$D-$N:$N),"N/A")</f>
        <v>73.189577505651869</v>
      </c>
      <c r="M24" s="282">
        <v>24</v>
      </c>
      <c r="N24" s="104">
        <v>2217</v>
      </c>
      <c r="O24" s="104">
        <v>2235</v>
      </c>
      <c r="P24" s="104">
        <v>2422</v>
      </c>
      <c r="Q24" s="104">
        <v>2045</v>
      </c>
      <c r="S24" s="290">
        <f>C24-(C51+C133+C154+C214+C276+C386)</f>
        <v>-3.637978807091713E-12</v>
      </c>
      <c r="T24" s="291">
        <f t="shared" si="1"/>
        <v>2271.7934485115902</v>
      </c>
      <c r="U24" s="290">
        <f>E24-(E51+E133+E154+E214+E276+E386)</f>
        <v>0</v>
      </c>
    </row>
    <row r="25" spans="1:22" ht="13">
      <c r="A25" s="26" t="s">
        <v>121</v>
      </c>
      <c r="B25" s="34" t="s">
        <v>46</v>
      </c>
      <c r="C25" s="104">
        <v>-265.589199364237</v>
      </c>
      <c r="D25" s="266">
        <v>0</v>
      </c>
      <c r="E25" s="107">
        <f>(C25-D25)</f>
        <v>-265.589199364237</v>
      </c>
      <c r="G25" s="274">
        <f>IF(ISERROR(C25/N25-1),IF($B$2="FR","ns","n.m."),IF(C25/N25-1&gt;100%,"x "&amp;(ROUND(C25/N25,1)),IF(C25/N25-1&lt;-100%,IF(#REF!="FR","ns","n.m."),C25/N25-1)))</f>
        <v>-0.39638818326309777</v>
      </c>
      <c r="H25" s="275">
        <f>IFERROR(($C:$C-$N:$N),"N/A")</f>
        <v>174.410800635763</v>
      </c>
      <c r="J25" s="274">
        <f>IF(ISERROR((C25-D25)/N25-1),IF($B$2="FR","ns","n.m."),IF((C25-D25)/N25-1&gt;100%,"x "&amp;(ROUND((C25-D25)/N25,1)),IF((C25-D25)/N25-1&lt;-100%,IF($B$2="FR","ns","n.m."),(C25-D25)/N25-1)))</f>
        <v>-0.39638818326309777</v>
      </c>
      <c r="K25" s="275">
        <f>IFERROR(($C:$C-$D:$D-$N:$N),"N/A")</f>
        <v>174.410800635763</v>
      </c>
      <c r="M25" s="283">
        <v>24</v>
      </c>
      <c r="N25" s="107">
        <v>-440</v>
      </c>
      <c r="O25" s="107">
        <v>-425</v>
      </c>
      <c r="P25" s="107">
        <v>-293</v>
      </c>
      <c r="Q25" s="107">
        <v>-918</v>
      </c>
      <c r="S25" s="290">
        <f>C25-(C52+C134+C155+C215+C277+C387)</f>
        <v>0</v>
      </c>
      <c r="T25" s="291">
        <f t="shared" si="1"/>
        <v>-265.589199364237</v>
      </c>
      <c r="U25" s="290">
        <f>E25-(E52+E134+E155+E215+E277+E387)</f>
        <v>0</v>
      </c>
    </row>
    <row r="26" spans="1:22" ht="13">
      <c r="A26" s="247" t="s">
        <v>122</v>
      </c>
      <c r="B26" s="36" t="s">
        <v>48</v>
      </c>
      <c r="C26" s="104">
        <v>0</v>
      </c>
      <c r="D26" s="266">
        <v>0</v>
      </c>
      <c r="E26" s="111">
        <f t="shared" si="0"/>
        <v>0</v>
      </c>
      <c r="G26" s="276"/>
      <c r="H26" s="277"/>
      <c r="J26" s="276"/>
      <c r="K26" s="277"/>
      <c r="M26" s="284"/>
      <c r="N26" s="200"/>
      <c r="O26" s="200"/>
      <c r="P26" s="200"/>
      <c r="Q26" s="200"/>
      <c r="S26" s="292">
        <f>C26-(C278+C388)</f>
        <v>0</v>
      </c>
      <c r="T26" s="293">
        <f t="shared" si="1"/>
        <v>0</v>
      </c>
      <c r="U26" s="292">
        <f>E26-(E278+E388)</f>
        <v>0</v>
      </c>
    </row>
    <row r="27" spans="1:22" ht="13">
      <c r="A27" s="26" t="s">
        <v>123</v>
      </c>
      <c r="B27" s="34" t="s">
        <v>50</v>
      </c>
      <c r="C27" s="104">
        <v>102.995289209314</v>
      </c>
      <c r="D27" s="266">
        <v>0</v>
      </c>
      <c r="E27" s="107">
        <f t="shared" si="0"/>
        <v>102.995289209314</v>
      </c>
      <c r="G27" s="274">
        <f>IF(ISERROR(C27/N27-1),IF($B$2="FR","ns","n.m."),IF(C27/N27-1&gt;100%,"x "&amp;(ROUND(C27/N27,1)),IF(C27/N27-1&lt;-100%,IF(#REF!="FR","ns","n.m."),C27/N27-1)))</f>
        <v>0.14439210232571109</v>
      </c>
      <c r="H27" s="275">
        <f t="shared" ref="H27:H35" si="2">IFERROR(($C:$C-$N:$N),"N/A")</f>
        <v>12.995289209313995</v>
      </c>
      <c r="J27" s="274">
        <f t="shared" ref="J27:J35" si="3">IF(ISERROR((C27-D27)/N27-1),IF($B$2="FR","ns","n.m."),IF((C27-D27)/N27-1&gt;100%,"x "&amp;(ROUND((C27-D27)/N27,1)),IF((C27-D27)/N27-1&lt;-100%,IF($B$2="FR","ns","n.m."),(C27-D27)/N27-1)))</f>
        <v>0.14439210232571109</v>
      </c>
      <c r="K27" s="275">
        <f t="shared" ref="K27:K35" si="4">IFERROR(($C:$C-$D:$D-$N:$N),"N/A")</f>
        <v>12.995289209313995</v>
      </c>
      <c r="M27" s="283">
        <v>24</v>
      </c>
      <c r="N27" s="107">
        <v>90</v>
      </c>
      <c r="O27" s="107">
        <v>91</v>
      </c>
      <c r="P27" s="107">
        <v>113</v>
      </c>
      <c r="Q27" s="107">
        <v>47</v>
      </c>
      <c r="S27" s="290">
        <f t="shared" ref="S27:S35" si="5">C27-(C53+C135+C156+C216+C279+C389)</f>
        <v>-2.9842794901924208E-13</v>
      </c>
      <c r="T27" s="291">
        <f t="shared" si="1"/>
        <v>102.995289209314</v>
      </c>
      <c r="U27" s="290">
        <f t="shared" ref="U27:U35" si="6">E27-(E53+E135+E156+E216+E279+E389)</f>
        <v>-2.9842794901924208E-13</v>
      </c>
    </row>
    <row r="28" spans="1:22" ht="13">
      <c r="A28" s="26" t="s">
        <v>124</v>
      </c>
      <c r="B28" s="34" t="s">
        <v>52</v>
      </c>
      <c r="C28" s="104">
        <v>-8.2029166245660203</v>
      </c>
      <c r="D28" s="266">
        <v>1.216</v>
      </c>
      <c r="E28" s="107">
        <f t="shared" si="0"/>
        <v>-9.4189166245660196</v>
      </c>
      <c r="G28" s="274" t="str">
        <f>IF(ISERROR(C28/N28-1),IF($B$2="FR","ns","n.m."),IF(C28/N28-1&gt;100%,"x "&amp;(ROUND(C28/N28,1)),IF(C28/N28-1&lt;-100%,IF($B$2="FR","ns","n.m."),C28/N28-1)))</f>
        <v>n.m.</v>
      </c>
      <c r="H28" s="275">
        <f t="shared" si="2"/>
        <v>-8.2029166245660203</v>
      </c>
      <c r="J28" s="274" t="str">
        <f t="shared" si="3"/>
        <v>n.m.</v>
      </c>
      <c r="K28" s="275">
        <f t="shared" si="4"/>
        <v>-9.4189166245660196</v>
      </c>
      <c r="M28" s="283">
        <v>24</v>
      </c>
      <c r="N28" s="107">
        <v>0</v>
      </c>
      <c r="O28" s="107">
        <v>0</v>
      </c>
      <c r="P28" s="107">
        <v>13</v>
      </c>
      <c r="Q28" s="107">
        <v>-22</v>
      </c>
      <c r="S28" s="290">
        <f t="shared" si="5"/>
        <v>0</v>
      </c>
      <c r="T28" s="291">
        <f t="shared" si="1"/>
        <v>-8.2029166245660203</v>
      </c>
      <c r="U28" s="290">
        <f t="shared" si="6"/>
        <v>0</v>
      </c>
    </row>
    <row r="29" spans="1:22" ht="13">
      <c r="A29" s="26" t="s">
        <v>125</v>
      </c>
      <c r="B29" s="34" t="s">
        <v>54</v>
      </c>
      <c r="C29" s="104">
        <v>6.1734623126250499E-2</v>
      </c>
      <c r="D29" s="266">
        <v>0</v>
      </c>
      <c r="E29" s="107">
        <f t="shared" si="0"/>
        <v>6.1734623126250499E-2</v>
      </c>
      <c r="G29" s="274" t="str">
        <f>IF(ISERROR(C29/N29-1),IF($B$2="FR","ns","n.m."),IF(C29/N29-1&gt;100%,"x "&amp;(ROUND(C29/N29,1)),IF(C29/N29-1&lt;-100%,IF(#REF!="FR","ns","n.m."),C29/N29-1)))</f>
        <v>n.m.</v>
      </c>
      <c r="H29" s="275">
        <f t="shared" si="2"/>
        <v>6.1734623126250499E-2</v>
      </c>
      <c r="J29" s="274" t="str">
        <f t="shared" si="3"/>
        <v>n.m.</v>
      </c>
      <c r="K29" s="275">
        <f t="shared" si="4"/>
        <v>6.1734623126250499E-2</v>
      </c>
      <c r="M29" s="283">
        <v>23</v>
      </c>
      <c r="N29" s="107">
        <v>0</v>
      </c>
      <c r="O29" s="107">
        <v>0</v>
      </c>
      <c r="P29" s="107">
        <v>0</v>
      </c>
      <c r="Q29" s="107">
        <v>0</v>
      </c>
      <c r="S29" s="290">
        <f t="shared" si="5"/>
        <v>0</v>
      </c>
      <c r="T29" s="291">
        <f t="shared" si="1"/>
        <v>6.1734623126250499E-2</v>
      </c>
      <c r="U29" s="290">
        <f t="shared" si="6"/>
        <v>0</v>
      </c>
    </row>
    <row r="30" spans="1:22" ht="13">
      <c r="A30" s="28" t="s">
        <v>126</v>
      </c>
      <c r="B30" s="33" t="s">
        <v>56</v>
      </c>
      <c r="C30" s="104">
        <v>2101.05835635523</v>
      </c>
      <c r="D30" s="266">
        <v>-17.180128994061587</v>
      </c>
      <c r="E30" s="104">
        <f t="shared" si="0"/>
        <v>2118.2384853492918</v>
      </c>
      <c r="G30" s="272">
        <f>IF(ISERROR(C30/N30-1),IF($B$2="FR","ns","n.m."),IF(C30/N30-1&gt;100%,"x "&amp;(ROUND(C30/N30,1)),IF(C30/N30-1&lt;-100%,IF(#REF!="FR","ns","n.m."),C30/N30-1)))</f>
        <v>0.12536601840130146</v>
      </c>
      <c r="H30" s="273">
        <f t="shared" si="2"/>
        <v>234.05835635522999</v>
      </c>
      <c r="J30" s="272">
        <f t="shared" si="3"/>
        <v>0.13456801572002774</v>
      </c>
      <c r="K30" s="273">
        <f t="shared" si="4"/>
        <v>251.23848534929175</v>
      </c>
      <c r="M30" s="282">
        <v>24</v>
      </c>
      <c r="N30" s="104">
        <v>1867</v>
      </c>
      <c r="O30" s="104">
        <v>1899</v>
      </c>
      <c r="P30" s="104">
        <v>2080</v>
      </c>
      <c r="Q30" s="104">
        <v>1200</v>
      </c>
      <c r="S30" s="290">
        <f t="shared" si="5"/>
        <v>0</v>
      </c>
      <c r="T30" s="291">
        <f t="shared" si="1"/>
        <v>2101.05835635523</v>
      </c>
      <c r="U30" s="290">
        <f t="shared" si="6"/>
        <v>0</v>
      </c>
    </row>
    <row r="31" spans="1:22" ht="13">
      <c r="A31" s="26" t="s">
        <v>58</v>
      </c>
      <c r="B31" s="34" t="s">
        <v>58</v>
      </c>
      <c r="C31" s="104">
        <v>-469.87468252970098</v>
      </c>
      <c r="D31" s="266">
        <v>4.5301341876362171</v>
      </c>
      <c r="E31" s="107">
        <f t="shared" si="0"/>
        <v>-474.40481671733721</v>
      </c>
      <c r="G31" s="274">
        <f>IF(ISERROR(C31/N31-1),IF($B$2="FR","ns","n.m."),IF(C31/N31-1&gt;100%,"x "&amp;(ROUND(C31/N31,1)),IF(C31/N31-1&lt;-100%,IF(#REF!="FR","ns","n.m."),C31/N31-1)))</f>
        <v>4.4165961177113244E-2</v>
      </c>
      <c r="H31" s="275">
        <f t="shared" si="2"/>
        <v>-19.874682529700976</v>
      </c>
      <c r="J31" s="274">
        <f t="shared" si="3"/>
        <v>5.423292603852703E-2</v>
      </c>
      <c r="K31" s="275">
        <f t="shared" si="4"/>
        <v>-24.404816717337212</v>
      </c>
      <c r="M31" s="283">
        <v>24</v>
      </c>
      <c r="N31" s="107">
        <v>-450</v>
      </c>
      <c r="O31" s="107">
        <v>-466</v>
      </c>
      <c r="P31" s="107">
        <v>-252</v>
      </c>
      <c r="Q31" s="107">
        <v>-530</v>
      </c>
      <c r="S31" s="290">
        <f t="shared" si="5"/>
        <v>-6.8212102632969618E-13</v>
      </c>
      <c r="T31" s="291">
        <f t="shared" si="1"/>
        <v>-469.87468252970098</v>
      </c>
      <c r="U31" s="290">
        <f t="shared" si="6"/>
        <v>-6.8212102632969618E-13</v>
      </c>
    </row>
    <row r="32" spans="1:22" ht="13">
      <c r="A32" s="26" t="s">
        <v>127</v>
      </c>
      <c r="B32" s="34" t="s">
        <v>60</v>
      </c>
      <c r="C32" s="104">
        <v>-2.8506204016898402</v>
      </c>
      <c r="D32" s="266">
        <v>-1.4559859441071601</v>
      </c>
      <c r="E32" s="107">
        <f t="shared" si="0"/>
        <v>-1.3946344575826801</v>
      </c>
      <c r="G32" s="274" t="str">
        <f>IF(ISERROR(C32/N32-1),IF($B$2="FR","ns","n.m."),IF(C32/N32-1&gt;100%,"x "&amp;(ROUND(C32/N32,1)),IF(C32/N32-1&lt;-100%,IF(#REF!="FR","ns","n.m."),C32/N32-1)))</f>
        <v>n.m.</v>
      </c>
      <c r="H32" s="275">
        <f t="shared" si="2"/>
        <v>-2.8506204016898402</v>
      </c>
      <c r="J32" s="274" t="str">
        <f t="shared" si="3"/>
        <v>n.m.</v>
      </c>
      <c r="K32" s="275">
        <f t="shared" si="4"/>
        <v>-1.3946344575826801</v>
      </c>
      <c r="M32" s="283">
        <v>24</v>
      </c>
      <c r="N32" s="107">
        <v>0</v>
      </c>
      <c r="O32" s="107">
        <v>0</v>
      </c>
      <c r="P32" s="107">
        <v>0</v>
      </c>
      <c r="Q32" s="107">
        <v>0</v>
      </c>
      <c r="S32" s="290">
        <f t="shared" si="5"/>
        <v>0</v>
      </c>
      <c r="T32" s="291">
        <f t="shared" si="1"/>
        <v>-2.8506204016898402</v>
      </c>
      <c r="U32" s="290">
        <f t="shared" si="6"/>
        <v>0</v>
      </c>
    </row>
    <row r="33" spans="1:21" ht="13">
      <c r="A33" s="28" t="s">
        <v>128</v>
      </c>
      <c r="B33" s="33" t="s">
        <v>62</v>
      </c>
      <c r="C33" s="104">
        <v>1628.3330534238401</v>
      </c>
      <c r="D33" s="266">
        <v>-14.105980750532529</v>
      </c>
      <c r="E33" s="104">
        <f t="shared" si="0"/>
        <v>1642.4390341743726</v>
      </c>
      <c r="G33" s="272">
        <f>IF(ISERROR(C33/N33-1),IF($B$2="FR","ns","n.m."),IF(C33/N33-1&gt;100%,"x "&amp;(ROUND(C33/N33,1)),IF(C33/N33-1&lt;-100%,IF(#REF!="FR","ns","n.m."),C33/N33-1)))</f>
        <v>0.14914118096248408</v>
      </c>
      <c r="H33" s="273">
        <f t="shared" si="2"/>
        <v>211.33305342384006</v>
      </c>
      <c r="J33" s="272">
        <f t="shared" si="3"/>
        <v>0.15909600153449022</v>
      </c>
      <c r="K33" s="273">
        <f t="shared" si="4"/>
        <v>225.43903417437264</v>
      </c>
      <c r="M33" s="282">
        <v>24</v>
      </c>
      <c r="N33" s="104">
        <v>1417</v>
      </c>
      <c r="O33" s="104">
        <v>1452</v>
      </c>
      <c r="P33" s="104">
        <v>1563</v>
      </c>
      <c r="Q33" s="104">
        <v>874</v>
      </c>
      <c r="S33" s="290">
        <f t="shared" si="5"/>
        <v>-1.8189894035458565E-12</v>
      </c>
      <c r="T33" s="291">
        <f t="shared" si="1"/>
        <v>1628.3330534238401</v>
      </c>
      <c r="U33" s="290">
        <f t="shared" si="6"/>
        <v>-1.8189894035458565E-12</v>
      </c>
    </row>
    <row r="34" spans="1:21" ht="13">
      <c r="A34" s="26" t="s">
        <v>129</v>
      </c>
      <c r="B34" s="34" t="s">
        <v>64</v>
      </c>
      <c r="C34" s="104">
        <v>-226.36851745654499</v>
      </c>
      <c r="D34" s="266">
        <v>2.4039694410587167</v>
      </c>
      <c r="E34" s="107">
        <f t="shared" si="0"/>
        <v>-228.7724868976037</v>
      </c>
      <c r="G34" s="274">
        <f>IF(ISERROR(C34/N34-1),IF($B$2="FR","ns","n.m."),IF(C34/N34-1&gt;100%,"x "&amp;(ROUND(C34/N34,1)),IF(C34/N34-1&lt;-100%,IF(#REF!="FR","ns","n.m."),C34/N34-1)))</f>
        <v>0.12621152963455229</v>
      </c>
      <c r="H34" s="275">
        <f t="shared" si="2"/>
        <v>-25.368517456544993</v>
      </c>
      <c r="J34" s="274">
        <f t="shared" si="3"/>
        <v>0.13817157660499357</v>
      </c>
      <c r="K34" s="275">
        <f t="shared" si="4"/>
        <v>-27.772486897603699</v>
      </c>
      <c r="M34" s="283">
        <v>24</v>
      </c>
      <c r="N34" s="107">
        <v>-201</v>
      </c>
      <c r="O34" s="107">
        <v>-206</v>
      </c>
      <c r="P34" s="107">
        <v>-125</v>
      </c>
      <c r="Q34" s="107">
        <v>-281</v>
      </c>
      <c r="S34" s="290">
        <f t="shared" si="5"/>
        <v>0</v>
      </c>
      <c r="T34" s="291">
        <f t="shared" si="1"/>
        <v>-226.36851745654499</v>
      </c>
      <c r="U34" s="290">
        <f t="shared" si="6"/>
        <v>0</v>
      </c>
    </row>
    <row r="35" spans="1:21" ht="13">
      <c r="A35" s="28" t="s">
        <v>130</v>
      </c>
      <c r="B35" s="41" t="s">
        <v>66</v>
      </c>
      <c r="C35" s="104">
        <v>1401.9645359673</v>
      </c>
      <c r="D35" s="266">
        <v>-11.702011309473813</v>
      </c>
      <c r="E35" s="105">
        <f>(C35-D35)</f>
        <v>1413.6665472767738</v>
      </c>
      <c r="G35" s="278">
        <f>IF(ISERROR(C35/N35-1),IF($B$2="FR","ns","n.m."),IF(C35/N35-1&gt;100%,"x "&amp;(ROUND(C35/N35,1)),IF(C35/N35-1&lt;-100%,IF(#REF!="FR","ns","n.m."),C35/N35-1)))</f>
        <v>0.15293136181521372</v>
      </c>
      <c r="H35" s="279">
        <f t="shared" si="2"/>
        <v>185.96453596729998</v>
      </c>
      <c r="J35" s="278">
        <f t="shared" si="3"/>
        <v>0.16255472637892576</v>
      </c>
      <c r="K35" s="279">
        <f t="shared" si="4"/>
        <v>197.66654727677383</v>
      </c>
      <c r="M35" s="285">
        <v>24</v>
      </c>
      <c r="N35" s="105">
        <v>1216</v>
      </c>
      <c r="O35" s="105">
        <v>1254</v>
      </c>
      <c r="P35" s="105">
        <v>1342</v>
      </c>
      <c r="Q35" s="105">
        <v>691</v>
      </c>
      <c r="S35" s="290">
        <f t="shared" si="5"/>
        <v>4.0927261579781771E-12</v>
      </c>
      <c r="T35" s="291">
        <f t="shared" si="1"/>
        <v>1401.9645359673</v>
      </c>
      <c r="U35" s="290">
        <f t="shared" si="6"/>
        <v>4.0927261579781771E-12</v>
      </c>
    </row>
    <row r="36" spans="1:21" ht="13">
      <c r="A36" s="28" t="s">
        <v>412</v>
      </c>
      <c r="B36" s="41" t="s">
        <v>413</v>
      </c>
      <c r="C36" s="267"/>
      <c r="D36" s="268"/>
      <c r="E36" s="105">
        <f>E35</f>
        <v>1413.6665472767738</v>
      </c>
      <c r="G36" s="268"/>
      <c r="H36" s="268"/>
      <c r="J36" s="268"/>
      <c r="K36" s="281"/>
      <c r="M36" s="286"/>
      <c r="N36" s="267"/>
      <c r="O36" s="287"/>
      <c r="P36" s="287"/>
      <c r="Q36" s="287"/>
      <c r="S36" s="290"/>
      <c r="T36" s="291"/>
      <c r="U36" s="290"/>
    </row>
    <row r="37" spans="1:21" ht="13">
      <c r="A37" s="26"/>
      <c r="B37" s="26"/>
    </row>
    <row r="38" spans="1:21" ht="13">
      <c r="A38" s="248" t="s">
        <v>414</v>
      </c>
      <c r="B38" s="248"/>
    </row>
    <row r="39" spans="1:21" ht="13">
      <c r="A39" s="26"/>
      <c r="B39" s="26"/>
    </row>
    <row r="40" spans="1:21" ht="13">
      <c r="A40" s="26"/>
      <c r="B40" s="26"/>
    </row>
    <row r="41" spans="1:21" ht="13">
      <c r="A41" s="26"/>
      <c r="B41" s="26"/>
    </row>
    <row r="42" spans="1:21" ht="13">
      <c r="A42" s="26"/>
    </row>
    <row r="43" spans="1:21" ht="16" thickBot="1">
      <c r="A43" s="26"/>
      <c r="B43" s="29" t="s">
        <v>131</v>
      </c>
      <c r="C43" s="102"/>
      <c r="D43" s="306"/>
      <c r="E43" s="102"/>
      <c r="F43" s="102"/>
      <c r="G43" s="262"/>
      <c r="H43" s="102"/>
      <c r="I43" s="102"/>
      <c r="J43" s="262"/>
      <c r="K43" s="102"/>
      <c r="L43" s="102"/>
      <c r="M43" s="102"/>
      <c r="N43" s="102"/>
      <c r="O43" s="102"/>
      <c r="P43" s="102"/>
      <c r="Q43" s="102"/>
    </row>
    <row r="44" spans="1:21" ht="15.5">
      <c r="A44" s="26"/>
      <c r="B44" s="249"/>
    </row>
    <row r="45" spans="1:21" ht="13">
      <c r="A45" s="26"/>
      <c r="B45" s="250"/>
      <c r="C45" s="250" t="str">
        <f>C$18</f>
        <v>Stated</v>
      </c>
      <c r="D45" s="263" t="str">
        <f>D$18</f>
        <v>Specific items</v>
      </c>
      <c r="E45" s="250" t="str">
        <f>E$18</f>
        <v>Underlying</v>
      </c>
      <c r="G45" s="325" t="str">
        <f>G$18</f>
        <v>Stated vs. MEAN</v>
      </c>
      <c r="H45" s="270"/>
      <c r="I45" s="100"/>
      <c r="J45" s="325" t="str">
        <f>J$18</f>
        <v>Underlying vs. MEAN</v>
      </c>
      <c r="K45" s="270"/>
      <c r="L45" s="100"/>
      <c r="M45" s="255"/>
      <c r="N45" s="250" t="s">
        <v>437</v>
      </c>
      <c r="O45" s="250" t="str">
        <f>O$18</f>
        <v>MEDIAN</v>
      </c>
      <c r="P45" s="250" t="str">
        <f>P$18</f>
        <v>MAX</v>
      </c>
      <c r="Q45" s="250" t="str">
        <f>Q$18</f>
        <v>MIN</v>
      </c>
    </row>
    <row r="46" spans="1:21" ht="13">
      <c r="A46" s="26"/>
      <c r="B46" s="30" t="str">
        <f>B$19</f>
        <v>€m</v>
      </c>
      <c r="C46" s="70" t="str">
        <f>C$19</f>
        <v>Q3-21</v>
      </c>
      <c r="D46" s="265" t="str">
        <f>D$19</f>
        <v>Q3-21</v>
      </c>
      <c r="E46" s="70" t="str">
        <f>E$19</f>
        <v>Q3-21</v>
      </c>
      <c r="G46" s="271" t="str">
        <f>G$19</f>
        <v>(%)</v>
      </c>
      <c r="H46" s="70" t="str">
        <f>H$19</f>
        <v>€m</v>
      </c>
      <c r="I46" s="100"/>
      <c r="J46" s="271" t="str">
        <f>J$19</f>
        <v>(%)</v>
      </c>
      <c r="K46" s="70" t="str">
        <f>K$19</f>
        <v>€m</v>
      </c>
      <c r="L46" s="100"/>
      <c r="M46" s="255" t="str">
        <f>M$19</f>
        <v>#</v>
      </c>
      <c r="N46" s="70" t="str">
        <f>N$19</f>
        <v>3Q21E</v>
      </c>
      <c r="O46" s="70" t="str">
        <f>O$19</f>
        <v>3Q21E</v>
      </c>
      <c r="P46" s="70" t="str">
        <f>P$19</f>
        <v>3Q21E</v>
      </c>
      <c r="Q46" s="70" t="str">
        <f>Q$19</f>
        <v>3Q21E</v>
      </c>
    </row>
    <row r="47" spans="1:21" ht="13">
      <c r="A47" s="26"/>
      <c r="B47" s="31"/>
      <c r="C47" s="100"/>
      <c r="D47" s="26"/>
      <c r="E47" s="100"/>
      <c r="G47" s="261"/>
      <c r="H47" s="100"/>
      <c r="I47" s="100"/>
      <c r="J47" s="261"/>
      <c r="K47" s="100"/>
      <c r="L47" s="100"/>
      <c r="M47" s="100"/>
      <c r="N47" s="100"/>
      <c r="O47" s="100"/>
      <c r="P47" s="100"/>
      <c r="Q47" s="100"/>
    </row>
    <row r="48" spans="1:21" ht="13">
      <c r="A48" s="26" t="s">
        <v>132</v>
      </c>
      <c r="B48" s="33" t="s">
        <v>38</v>
      </c>
      <c r="C48" s="104">
        <v>1570.9622104515199</v>
      </c>
      <c r="D48" s="266">
        <v>0</v>
      </c>
      <c r="E48" s="73">
        <f t="shared" ref="E48:E61" si="7">(C48-D48)</f>
        <v>1570.9622104515199</v>
      </c>
      <c r="G48" s="272">
        <f>IF(ISERROR(C48/N48-1),IF($B$2="FR","ns","n.m."),IF(C48/N48-1&gt;100%,"x "&amp;(ROUND(C48/N48,1)),IF(C48/N48-1&lt;-100%,IF(#REF!="FR","ns","n.m."),C48/N48-1)))</f>
        <v>-1.9374400467216057E-2</v>
      </c>
      <c r="H48" s="273">
        <f>IFERROR(($C:$C-$N:$N),"N/A")</f>
        <v>-31.037789548480077</v>
      </c>
      <c r="I48" s="100"/>
      <c r="J48" s="272">
        <f>IF(ISERROR((C48-D48)/N48-1),IF($B$2="FR","ns","n.m."),IF((C48-D48)/N48-1&gt;100%,"x "&amp;(ROUND((C48-D48)/N48,1)),IF((C48-D48)/N48-1&lt;-100%,IF($B$2="FR","ns","n.m."),(C48-D48)/N48-1)))</f>
        <v>-1.9374400467216057E-2</v>
      </c>
      <c r="K48" s="273">
        <f>IFERROR(($C:$C-$D:$D-$N:$N),"N/A")</f>
        <v>-31.037789548480077</v>
      </c>
      <c r="L48" s="100"/>
      <c r="M48" s="282">
        <v>24</v>
      </c>
      <c r="N48" s="73">
        <v>1602</v>
      </c>
      <c r="O48" s="73">
        <v>1598</v>
      </c>
      <c r="P48" s="73">
        <v>1669</v>
      </c>
      <c r="Q48" s="73">
        <v>1524</v>
      </c>
      <c r="S48" s="290">
        <f>C48-(C68+C87+C108)</f>
        <v>3.865352482534945E-12</v>
      </c>
      <c r="T48" s="291">
        <f t="shared" ref="T48:T61" si="8">C48</f>
        <v>1570.9622104515199</v>
      </c>
      <c r="U48" s="290">
        <f t="shared" ref="S48:U49" si="9">E48-(E68+E87+E108)</f>
        <v>3.865352482534945E-12</v>
      </c>
    </row>
    <row r="49" spans="1:21" ht="13">
      <c r="A49" s="26" t="s">
        <v>133</v>
      </c>
      <c r="B49" s="34" t="s">
        <v>40</v>
      </c>
      <c r="C49" s="107">
        <v>-737.78684142326995</v>
      </c>
      <c r="D49" s="111">
        <v>0</v>
      </c>
      <c r="E49" s="107">
        <f>(C49-D49-D50)</f>
        <v>-737.78684142326995</v>
      </c>
      <c r="G49" s="274">
        <f>IF(ISERROR(C49/N49-1),IF($B$2="FR","ns","n.m."),IF(C49/N49-1&gt;100%,"x "&amp;(ROUND(C49/N49,1)),IF(C49/N49-1&lt;-100%,IF(#REF!="FR","ns","n.m."),C49/N49-1)))</f>
        <v>2.186543133416885E-2</v>
      </c>
      <c r="H49" s="275">
        <f>IFERROR(($C:$C-$N:$N),"N/A")</f>
        <v>-15.786841423269948</v>
      </c>
      <c r="I49" s="100"/>
      <c r="J49" s="274">
        <f>IF(ISERROR(E49/N49-1),IF($B$2="FR","ns","n.m."),IF(E49/N49-1&gt;100%,"x "&amp;(ROUND(E49/N49,1)),IF(E49/N49-1&lt;-100%,IF(#REF!="FR","ns","n.m."),E49/N49-1)))</f>
        <v>2.186543133416885E-2</v>
      </c>
      <c r="K49" s="275">
        <f>IFERROR(($E:$E-$N:$N),"N/A")</f>
        <v>-15.786841423269948</v>
      </c>
      <c r="L49" s="100"/>
      <c r="M49" s="283">
        <v>24</v>
      </c>
      <c r="N49" s="107">
        <v>-722</v>
      </c>
      <c r="O49" s="107">
        <v>-720</v>
      </c>
      <c r="P49" s="107">
        <v>-685</v>
      </c>
      <c r="Q49" s="107">
        <v>-768</v>
      </c>
      <c r="S49" s="290">
        <f t="shared" si="9"/>
        <v>0</v>
      </c>
      <c r="T49" s="291">
        <f t="shared" si="8"/>
        <v>-737.78684142326995</v>
      </c>
      <c r="U49" s="290">
        <f t="shared" si="9"/>
        <v>0</v>
      </c>
    </row>
    <row r="50" spans="1:21" ht="13">
      <c r="A50" s="247" t="s">
        <v>134</v>
      </c>
      <c r="B50" s="36" t="s">
        <v>42</v>
      </c>
      <c r="C50" s="111">
        <v>0</v>
      </c>
      <c r="D50" s="111">
        <v>0</v>
      </c>
      <c r="E50" s="111">
        <f t="shared" si="7"/>
        <v>0</v>
      </c>
      <c r="G50" s="276"/>
      <c r="H50" s="277"/>
      <c r="I50" s="26"/>
      <c r="J50" s="276"/>
      <c r="K50" s="277"/>
      <c r="L50" s="26"/>
      <c r="M50" s="284"/>
      <c r="N50" s="200"/>
      <c r="O50" s="200"/>
      <c r="P50" s="200"/>
      <c r="Q50" s="200"/>
      <c r="S50" s="292">
        <f>C50-(C89+C110)</f>
        <v>0</v>
      </c>
      <c r="T50" s="293">
        <f t="shared" si="8"/>
        <v>0</v>
      </c>
      <c r="U50" s="292">
        <f>E50-(E89+E110)</f>
        <v>0</v>
      </c>
    </row>
    <row r="51" spans="1:21" ht="13">
      <c r="A51" s="26" t="s">
        <v>135</v>
      </c>
      <c r="B51" s="33" t="s">
        <v>44</v>
      </c>
      <c r="C51" s="73">
        <v>833.175369028246</v>
      </c>
      <c r="D51" s="295">
        <v>0</v>
      </c>
      <c r="E51" s="73">
        <f t="shared" si="7"/>
        <v>833.175369028246</v>
      </c>
      <c r="G51" s="272">
        <f t="shared" ref="G51:G61" si="10">IF(ISERROR(C51/N51-1),IF($B$2="FR","ns","n.m."),IF(C51/N51-1&gt;100%,"x "&amp;(ROUND(C51/N51,1)),IF(C51/N51-1&lt;-100%,IF($B$2="FR","ns","n.m."),C51/N51-1)))</f>
        <v>-5.3209807922447783E-2</v>
      </c>
      <c r="H51" s="273">
        <f t="shared" ref="H51:H61" si="11">IFERROR(($C:$C-$N:$N),"N/A")</f>
        <v>-46.824630971754004</v>
      </c>
      <c r="I51" s="100"/>
      <c r="J51" s="272">
        <f t="shared" ref="J51:J61" si="12">IF(ISERROR((C51-D51)/N51-1),IF($B$2="FR","ns","n.m."),IF((C51-D51)/N51-1&gt;100%,"x "&amp;(ROUND((C51-D51)/N51,1)),IF((C51-D51)/N51-1&lt;-100%,IF($B$2="FR","ns","n.m."),(C51-D51)/N51-1)))</f>
        <v>-5.3209807922447783E-2</v>
      </c>
      <c r="K51" s="273">
        <f t="shared" ref="K51:K61" si="13">IFERROR(($C:$C-$D:$D-$N:$N),"N/A")</f>
        <v>-46.824630971754004</v>
      </c>
      <c r="L51" s="100"/>
      <c r="M51" s="282">
        <v>24</v>
      </c>
      <c r="N51" s="73">
        <v>880</v>
      </c>
      <c r="O51" s="73">
        <v>882</v>
      </c>
      <c r="P51" s="73">
        <v>985</v>
      </c>
      <c r="Q51" s="73">
        <v>756</v>
      </c>
      <c r="S51" s="290">
        <f t="shared" ref="S51:U61" si="14">C51-(C70+C90+C111)</f>
        <v>0</v>
      </c>
      <c r="T51" s="291">
        <f t="shared" si="8"/>
        <v>833.175369028246</v>
      </c>
      <c r="U51" s="290">
        <f t="shared" si="14"/>
        <v>0</v>
      </c>
    </row>
    <row r="52" spans="1:21" ht="13">
      <c r="A52" s="26" t="s">
        <v>136</v>
      </c>
      <c r="B52" s="34" t="s">
        <v>46</v>
      </c>
      <c r="C52" s="113">
        <v>6.2140008002509202</v>
      </c>
      <c r="D52" s="77">
        <v>0</v>
      </c>
      <c r="E52" s="113">
        <f t="shared" si="7"/>
        <v>6.2140008002509202</v>
      </c>
      <c r="G52" s="274" t="str">
        <f t="shared" si="10"/>
        <v>n.m.</v>
      </c>
      <c r="H52" s="275">
        <f t="shared" si="11"/>
        <v>9.2140008002509202</v>
      </c>
      <c r="I52" s="100"/>
      <c r="J52" s="274" t="str">
        <f t="shared" si="12"/>
        <v>n.m.</v>
      </c>
      <c r="K52" s="275">
        <f t="shared" si="13"/>
        <v>9.2140008002509202</v>
      </c>
      <c r="L52" s="100"/>
      <c r="M52" s="283">
        <v>24</v>
      </c>
      <c r="N52" s="113">
        <v>-3</v>
      </c>
      <c r="O52" s="113">
        <v>-3</v>
      </c>
      <c r="P52" s="113">
        <v>9</v>
      </c>
      <c r="Q52" s="113">
        <v>-18</v>
      </c>
      <c r="S52" s="290">
        <f t="shared" si="14"/>
        <v>0</v>
      </c>
      <c r="T52" s="291">
        <f t="shared" si="8"/>
        <v>6.2140008002509202</v>
      </c>
      <c r="U52" s="290">
        <f t="shared" si="14"/>
        <v>0</v>
      </c>
    </row>
    <row r="53" spans="1:21" ht="13">
      <c r="A53" s="26" t="s">
        <v>137</v>
      </c>
      <c r="B53" s="34" t="s">
        <v>50</v>
      </c>
      <c r="C53" s="113">
        <v>24.751218513001799</v>
      </c>
      <c r="D53" s="77">
        <v>0</v>
      </c>
      <c r="E53" s="113">
        <f t="shared" si="7"/>
        <v>24.751218513001799</v>
      </c>
      <c r="G53" s="274">
        <f t="shared" si="10"/>
        <v>0.302695711210621</v>
      </c>
      <c r="H53" s="275">
        <f t="shared" si="11"/>
        <v>5.751218513001799</v>
      </c>
      <c r="I53" s="100"/>
      <c r="J53" s="274">
        <f t="shared" si="12"/>
        <v>0.302695711210621</v>
      </c>
      <c r="K53" s="275">
        <f t="shared" si="13"/>
        <v>5.751218513001799</v>
      </c>
      <c r="L53" s="100"/>
      <c r="M53" s="283">
        <v>24</v>
      </c>
      <c r="N53" s="113">
        <v>19</v>
      </c>
      <c r="O53" s="113">
        <v>20</v>
      </c>
      <c r="P53" s="113">
        <v>22</v>
      </c>
      <c r="Q53" s="113">
        <v>15</v>
      </c>
      <c r="S53" s="290">
        <f t="shared" si="14"/>
        <v>0</v>
      </c>
      <c r="T53" s="291">
        <f t="shared" si="8"/>
        <v>24.751218513001799</v>
      </c>
      <c r="U53" s="290">
        <f t="shared" si="14"/>
        <v>0</v>
      </c>
    </row>
    <row r="54" spans="1:21" ht="13">
      <c r="A54" s="26" t="s">
        <v>138</v>
      </c>
      <c r="B54" s="34" t="s">
        <v>52</v>
      </c>
      <c r="C54" s="113">
        <v>-0.34929089384154699</v>
      </c>
      <c r="D54" s="77">
        <v>0</v>
      </c>
      <c r="E54" s="113">
        <f t="shared" si="7"/>
        <v>-0.34929089384154699</v>
      </c>
      <c r="G54" s="274">
        <f t="shared" si="10"/>
        <v>-0.65070910615845301</v>
      </c>
      <c r="H54" s="275">
        <f t="shared" si="11"/>
        <v>0.65070910615845301</v>
      </c>
      <c r="I54" s="100"/>
      <c r="J54" s="274">
        <f t="shared" si="12"/>
        <v>-0.65070910615845301</v>
      </c>
      <c r="K54" s="275">
        <f t="shared" si="13"/>
        <v>0.65070910615845301</v>
      </c>
      <c r="L54" s="100"/>
      <c r="M54" s="283">
        <v>24</v>
      </c>
      <c r="N54" s="113">
        <v>-1</v>
      </c>
      <c r="O54" s="113">
        <v>0</v>
      </c>
      <c r="P54" s="113">
        <v>10</v>
      </c>
      <c r="Q54" s="113">
        <v>-26</v>
      </c>
      <c r="S54" s="290">
        <f t="shared" si="14"/>
        <v>0</v>
      </c>
      <c r="T54" s="291">
        <f t="shared" si="8"/>
        <v>-0.34929089384154699</v>
      </c>
      <c r="U54" s="290">
        <f t="shared" si="14"/>
        <v>0</v>
      </c>
    </row>
    <row r="55" spans="1:21" ht="13">
      <c r="A55" s="26" t="s">
        <v>139</v>
      </c>
      <c r="B55" s="34" t="s">
        <v>54</v>
      </c>
      <c r="C55" s="113">
        <v>0</v>
      </c>
      <c r="D55" s="77">
        <v>0</v>
      </c>
      <c r="E55" s="113">
        <f t="shared" si="7"/>
        <v>0</v>
      </c>
      <c r="G55" s="274" t="str">
        <f t="shared" si="10"/>
        <v>n.m.</v>
      </c>
      <c r="H55" s="275">
        <f t="shared" si="11"/>
        <v>0</v>
      </c>
      <c r="I55" s="100"/>
      <c r="J55" s="274" t="str">
        <f t="shared" si="12"/>
        <v>n.m.</v>
      </c>
      <c r="K55" s="275">
        <f t="shared" si="13"/>
        <v>0</v>
      </c>
      <c r="L55" s="100"/>
      <c r="M55" s="283">
        <v>20</v>
      </c>
      <c r="N55" s="113">
        <v>0</v>
      </c>
      <c r="O55" s="113">
        <v>0</v>
      </c>
      <c r="P55" s="113">
        <v>0</v>
      </c>
      <c r="Q55" s="113">
        <v>0</v>
      </c>
      <c r="S55" s="290">
        <f t="shared" si="14"/>
        <v>0</v>
      </c>
      <c r="T55" s="291">
        <f t="shared" si="8"/>
        <v>0</v>
      </c>
      <c r="U55" s="290">
        <f t="shared" si="14"/>
        <v>0</v>
      </c>
    </row>
    <row r="56" spans="1:21" ht="13">
      <c r="A56" s="26" t="s">
        <v>140</v>
      </c>
      <c r="B56" s="33" t="s">
        <v>56</v>
      </c>
      <c r="C56" s="73">
        <v>863.79129744765703</v>
      </c>
      <c r="D56" s="295">
        <v>0</v>
      </c>
      <c r="E56" s="73">
        <f t="shared" si="7"/>
        <v>863.79129744765703</v>
      </c>
      <c r="G56" s="272">
        <f t="shared" si="10"/>
        <v>-3.4870058717701657E-2</v>
      </c>
      <c r="H56" s="273">
        <f t="shared" si="11"/>
        <v>-31.20870255234297</v>
      </c>
      <c r="I56" s="100"/>
      <c r="J56" s="272">
        <f t="shared" si="12"/>
        <v>-3.4870058717701657E-2</v>
      </c>
      <c r="K56" s="273">
        <f t="shared" si="13"/>
        <v>-31.20870255234297</v>
      </c>
      <c r="L56" s="100"/>
      <c r="M56" s="282">
        <v>24</v>
      </c>
      <c r="N56" s="73">
        <v>895</v>
      </c>
      <c r="O56" s="73">
        <v>895</v>
      </c>
      <c r="P56" s="73">
        <v>1002</v>
      </c>
      <c r="Q56" s="73">
        <v>759</v>
      </c>
      <c r="S56" s="290">
        <f t="shared" si="14"/>
        <v>0</v>
      </c>
      <c r="T56" s="291">
        <f t="shared" si="8"/>
        <v>863.79129744765703</v>
      </c>
      <c r="U56" s="290">
        <f t="shared" si="14"/>
        <v>0</v>
      </c>
    </row>
    <row r="57" spans="1:21" ht="13">
      <c r="A57" s="26" t="s">
        <v>141</v>
      </c>
      <c r="B57" s="34" t="s">
        <v>58</v>
      </c>
      <c r="C57" s="85">
        <v>-168.07959334866399</v>
      </c>
      <c r="D57" s="296">
        <v>0</v>
      </c>
      <c r="E57" s="85">
        <f t="shared" si="7"/>
        <v>-168.07959334866399</v>
      </c>
      <c r="G57" s="274">
        <f t="shared" si="10"/>
        <v>-0.27551899418679315</v>
      </c>
      <c r="H57" s="275">
        <f t="shared" si="11"/>
        <v>63.920406651336009</v>
      </c>
      <c r="I57" s="100"/>
      <c r="J57" s="274">
        <f t="shared" si="12"/>
        <v>-0.27551899418679315</v>
      </c>
      <c r="K57" s="275">
        <f t="shared" si="13"/>
        <v>63.920406651336009</v>
      </c>
      <c r="L57" s="100"/>
      <c r="M57" s="283">
        <v>24</v>
      </c>
      <c r="N57" s="85">
        <v>-232</v>
      </c>
      <c r="O57" s="85">
        <v>-233</v>
      </c>
      <c r="P57" s="85">
        <v>-205</v>
      </c>
      <c r="Q57" s="85">
        <v>-264</v>
      </c>
      <c r="S57" s="290">
        <f t="shared" si="14"/>
        <v>5.1159076974727213E-13</v>
      </c>
      <c r="T57" s="291">
        <f t="shared" si="8"/>
        <v>-168.07959334866399</v>
      </c>
      <c r="U57" s="290">
        <f t="shared" si="14"/>
        <v>5.1159076974727213E-13</v>
      </c>
    </row>
    <row r="58" spans="1:21" ht="13">
      <c r="A58" s="26" t="s">
        <v>142</v>
      </c>
      <c r="B58" s="34" t="s">
        <v>60</v>
      </c>
      <c r="C58" s="113">
        <v>0.68500000000000005</v>
      </c>
      <c r="D58" s="77">
        <v>0</v>
      </c>
      <c r="E58" s="113">
        <f t="shared" si="7"/>
        <v>0.68500000000000005</v>
      </c>
      <c r="G58" s="274" t="str">
        <f t="shared" si="10"/>
        <v>n.m.</v>
      </c>
      <c r="H58" s="275">
        <f t="shared" si="11"/>
        <v>0.68500000000000005</v>
      </c>
      <c r="I58" s="100"/>
      <c r="J58" s="274" t="str">
        <f t="shared" si="12"/>
        <v>n.m.</v>
      </c>
      <c r="K58" s="275">
        <f t="shared" si="13"/>
        <v>0.68500000000000005</v>
      </c>
      <c r="L58" s="100"/>
      <c r="M58" s="283">
        <v>23</v>
      </c>
      <c r="N58" s="113">
        <v>0</v>
      </c>
      <c r="O58" s="113">
        <v>0</v>
      </c>
      <c r="P58" s="113">
        <v>0</v>
      </c>
      <c r="Q58" s="113">
        <v>0</v>
      </c>
      <c r="S58" s="290">
        <f t="shared" si="14"/>
        <v>0</v>
      </c>
      <c r="T58" s="291">
        <f t="shared" si="8"/>
        <v>0.68500000000000005</v>
      </c>
      <c r="U58" s="290">
        <f t="shared" si="14"/>
        <v>0</v>
      </c>
    </row>
    <row r="59" spans="1:21" ht="13">
      <c r="A59" s="26" t="s">
        <v>143</v>
      </c>
      <c r="B59" s="33" t="s">
        <v>62</v>
      </c>
      <c r="C59" s="73">
        <v>696.39670409899304</v>
      </c>
      <c r="D59" s="295">
        <v>0</v>
      </c>
      <c r="E59" s="73">
        <f t="shared" si="7"/>
        <v>696.39670409899304</v>
      </c>
      <c r="G59" s="272">
        <f t="shared" si="10"/>
        <v>5.0372102713413414E-2</v>
      </c>
      <c r="H59" s="273">
        <f t="shared" si="11"/>
        <v>33.396704098993041</v>
      </c>
      <c r="I59" s="100"/>
      <c r="J59" s="272">
        <f t="shared" si="12"/>
        <v>5.0372102713413414E-2</v>
      </c>
      <c r="K59" s="273">
        <f t="shared" si="13"/>
        <v>33.396704098993041</v>
      </c>
      <c r="L59" s="100"/>
      <c r="M59" s="282">
        <v>24</v>
      </c>
      <c r="N59" s="73">
        <v>663</v>
      </c>
      <c r="O59" s="73">
        <v>670</v>
      </c>
      <c r="P59" s="73">
        <v>738</v>
      </c>
      <c r="Q59" s="73">
        <v>532</v>
      </c>
      <c r="S59" s="290">
        <f t="shared" si="14"/>
        <v>0</v>
      </c>
      <c r="T59" s="291">
        <f t="shared" si="8"/>
        <v>696.39670409899304</v>
      </c>
      <c r="U59" s="290">
        <f t="shared" si="14"/>
        <v>0</v>
      </c>
    </row>
    <row r="60" spans="1:21" ht="13">
      <c r="A60" s="26" t="s">
        <v>144</v>
      </c>
      <c r="B60" s="34" t="s">
        <v>64</v>
      </c>
      <c r="C60" s="113">
        <v>-123.133983766751</v>
      </c>
      <c r="D60" s="77">
        <v>0</v>
      </c>
      <c r="E60" s="113">
        <f t="shared" si="7"/>
        <v>-123.133983766751</v>
      </c>
      <c r="G60" s="274">
        <f t="shared" si="10"/>
        <v>0.11939985242500906</v>
      </c>
      <c r="H60" s="275">
        <f t="shared" si="11"/>
        <v>-13.133983766751001</v>
      </c>
      <c r="I60" s="100"/>
      <c r="J60" s="274">
        <f t="shared" si="12"/>
        <v>0.11939985242500906</v>
      </c>
      <c r="K60" s="275">
        <f t="shared" si="13"/>
        <v>-13.133983766751001</v>
      </c>
      <c r="L60" s="100"/>
      <c r="M60" s="283">
        <v>24</v>
      </c>
      <c r="N60" s="113">
        <v>-110</v>
      </c>
      <c r="O60" s="113">
        <v>-111</v>
      </c>
      <c r="P60" s="113">
        <v>-83</v>
      </c>
      <c r="Q60" s="113">
        <v>-125</v>
      </c>
      <c r="S60" s="290">
        <f t="shared" si="14"/>
        <v>2.9842794901924208E-13</v>
      </c>
      <c r="T60" s="291">
        <f t="shared" si="8"/>
        <v>-123.133983766751</v>
      </c>
      <c r="U60" s="290">
        <f t="shared" si="14"/>
        <v>2.9842794901924208E-13</v>
      </c>
    </row>
    <row r="61" spans="1:21" ht="13">
      <c r="A61" s="26" t="s">
        <v>145</v>
      </c>
      <c r="B61" s="41" t="s">
        <v>66</v>
      </c>
      <c r="C61" s="74">
        <v>573.26272033224097</v>
      </c>
      <c r="D61" s="297">
        <v>0</v>
      </c>
      <c r="E61" s="74">
        <f t="shared" si="7"/>
        <v>573.26272033224097</v>
      </c>
      <c r="G61" s="278">
        <f t="shared" si="10"/>
        <v>3.6641447255408632E-2</v>
      </c>
      <c r="H61" s="279">
        <f t="shared" si="11"/>
        <v>20.262720332240974</v>
      </c>
      <c r="I61" s="100"/>
      <c r="J61" s="278">
        <f t="shared" si="12"/>
        <v>3.6641447255408632E-2</v>
      </c>
      <c r="K61" s="279">
        <f t="shared" si="13"/>
        <v>20.262720332240974</v>
      </c>
      <c r="L61" s="100"/>
      <c r="M61" s="285">
        <v>24</v>
      </c>
      <c r="N61" s="74">
        <v>553</v>
      </c>
      <c r="O61" s="74">
        <v>566</v>
      </c>
      <c r="P61" s="74">
        <v>619</v>
      </c>
      <c r="Q61" s="74">
        <v>436</v>
      </c>
      <c r="S61" s="290">
        <f t="shared" si="14"/>
        <v>0</v>
      </c>
      <c r="T61" s="291">
        <f t="shared" si="8"/>
        <v>573.26272033224097</v>
      </c>
      <c r="U61" s="290">
        <f t="shared" si="14"/>
        <v>0</v>
      </c>
    </row>
    <row r="62" spans="1:21" ht="13">
      <c r="A62" s="248" t="s">
        <v>414</v>
      </c>
      <c r="B62" s="248"/>
      <c r="C62" s="298"/>
      <c r="D62" s="299" t="s">
        <v>542</v>
      </c>
      <c r="E62" s="298"/>
      <c r="G62" s="326"/>
      <c r="H62" s="327"/>
      <c r="I62" s="327"/>
      <c r="J62" s="326"/>
      <c r="K62" s="327"/>
      <c r="L62" s="327"/>
      <c r="M62" s="298"/>
      <c r="N62" s="298"/>
      <c r="O62" s="298"/>
      <c r="P62" s="298"/>
      <c r="Q62" s="298"/>
    </row>
    <row r="63" spans="1:21" ht="16" thickBot="1">
      <c r="A63" s="26"/>
      <c r="B63" s="114" t="s">
        <v>146</v>
      </c>
      <c r="C63" s="115"/>
      <c r="D63" s="300"/>
      <c r="E63" s="115"/>
      <c r="G63" s="328"/>
      <c r="H63" s="115"/>
      <c r="I63" s="115"/>
      <c r="J63" s="328"/>
      <c r="K63" s="115"/>
      <c r="L63" s="115"/>
      <c r="M63" s="115"/>
      <c r="N63" s="115"/>
      <c r="O63" s="115"/>
      <c r="P63" s="115"/>
      <c r="Q63" s="115"/>
    </row>
    <row r="64" spans="1:21" ht="15.5">
      <c r="A64" s="26"/>
      <c r="B64" s="251"/>
      <c r="C64" s="301"/>
      <c r="D64" s="120"/>
      <c r="E64" s="301"/>
      <c r="G64" s="329"/>
      <c r="H64" s="301"/>
      <c r="I64" s="301"/>
      <c r="J64" s="329"/>
      <c r="K64" s="301"/>
      <c r="L64" s="301"/>
      <c r="M64" s="301"/>
      <c r="N64" s="301"/>
      <c r="O64" s="301"/>
      <c r="P64" s="301"/>
      <c r="Q64" s="301"/>
    </row>
    <row r="65" spans="1:17" ht="13">
      <c r="A65" s="26"/>
      <c r="B65" s="252"/>
      <c r="C65" s="252" t="str">
        <f>C$18</f>
        <v>Stated</v>
      </c>
      <c r="D65" s="302" t="str">
        <f>D$18</f>
        <v>Specific items</v>
      </c>
      <c r="E65" s="252" t="str">
        <f>E$18</f>
        <v>Underlying</v>
      </c>
      <c r="G65" s="330" t="str">
        <f>G$18</f>
        <v>Stated vs. MEAN</v>
      </c>
      <c r="H65" s="331"/>
      <c r="I65" s="100"/>
      <c r="J65" s="330" t="str">
        <f>J$18</f>
        <v>Underlying vs. MEAN</v>
      </c>
      <c r="K65" s="331"/>
      <c r="L65" s="100"/>
      <c r="M65" s="254"/>
      <c r="N65" s="117" t="str">
        <f>N$18</f>
        <v>MEAN</v>
      </c>
      <c r="O65" s="252" t="str">
        <f>O$18</f>
        <v>MEDIAN</v>
      </c>
      <c r="P65" s="252" t="str">
        <f>P$18</f>
        <v>MAX</v>
      </c>
      <c r="Q65" s="252" t="str">
        <f>Q$18</f>
        <v>MIN</v>
      </c>
    </row>
    <row r="66" spans="1:17" ht="13">
      <c r="A66" s="26"/>
      <c r="B66" s="116" t="str">
        <f>B$19</f>
        <v>€m</v>
      </c>
      <c r="C66" s="117" t="str">
        <f>C$19</f>
        <v>Q3-21</v>
      </c>
      <c r="D66" s="303" t="str">
        <f>D$19</f>
        <v>Q3-21</v>
      </c>
      <c r="E66" s="117" t="str">
        <f>E$19</f>
        <v>Q3-21</v>
      </c>
      <c r="G66" s="332" t="str">
        <f>G$19</f>
        <v>(%)</v>
      </c>
      <c r="H66" s="117" t="str">
        <f>H$19</f>
        <v>€m</v>
      </c>
      <c r="I66" s="100"/>
      <c r="J66" s="332" t="str">
        <f>J$19</f>
        <v>(%)</v>
      </c>
      <c r="K66" s="117" t="str">
        <f>K$19</f>
        <v>€m</v>
      </c>
      <c r="L66" s="100"/>
      <c r="M66" s="252" t="str">
        <f>M$19</f>
        <v>#</v>
      </c>
      <c r="N66" s="117" t="str">
        <f>N$19</f>
        <v>3Q21E</v>
      </c>
      <c r="O66" s="117" t="str">
        <f>O$19</f>
        <v>3Q21E</v>
      </c>
      <c r="P66" s="117" t="str">
        <f>P$19</f>
        <v>3Q21E</v>
      </c>
      <c r="Q66" s="117" t="str">
        <f>Q$19</f>
        <v>3Q21E</v>
      </c>
    </row>
    <row r="67" spans="1:17" ht="13">
      <c r="A67" s="26"/>
      <c r="B67" s="31"/>
      <c r="C67" s="100"/>
      <c r="D67" s="26"/>
      <c r="E67" s="100"/>
      <c r="G67" s="261"/>
      <c r="H67" s="100"/>
      <c r="I67" s="100"/>
      <c r="J67" s="261"/>
      <c r="K67" s="100"/>
      <c r="L67" s="100"/>
      <c r="M67" s="100"/>
      <c r="N67" s="100"/>
      <c r="O67" s="100"/>
      <c r="P67" s="100"/>
      <c r="Q67" s="100"/>
    </row>
    <row r="68" spans="1:17" ht="13">
      <c r="A68" s="26" t="s">
        <v>147</v>
      </c>
      <c r="B68" s="33" t="s">
        <v>38</v>
      </c>
      <c r="C68" s="104">
        <v>594.33347262179996</v>
      </c>
      <c r="D68" s="266">
        <v>0</v>
      </c>
      <c r="E68" s="87">
        <f>(C68-D68)</f>
        <v>594.33347262179996</v>
      </c>
      <c r="G68" s="272">
        <f t="shared" ref="G68:G80" si="15">IF(ISERROR(C68/N68-1),IF($B$2="FR","ns","n.m."),IF(C68/N68-1&gt;100%,"x "&amp;(ROUND(C68/N68,1)),IF(C68/N68-1&lt;-100%,IF($B$2="FR","ns","n.m."),C68/N68-1)))</f>
        <v>-0.11557518955089296</v>
      </c>
      <c r="H68" s="273">
        <f t="shared" ref="H68:H80" si="16">IFERROR(($C:$C-$N:$N),"N/A")</f>
        <v>-77.666527378200044</v>
      </c>
      <c r="I68" s="100"/>
      <c r="J68" s="272">
        <f t="shared" ref="J68:J80" si="17">IF(ISERROR((C68-D68)/N68-1),IF($B$2="FR","ns","n.m."),IF((C68-D68)/N68-1&gt;100%,"x "&amp;(ROUND((C68-D68)/N68,1)),IF((C68-D68)/N68-1&lt;-100%,IF($B$2="FR","ns","n.m."),(C68-D68)/N68-1)))</f>
        <v>-0.11557518955089296</v>
      </c>
      <c r="K68" s="273">
        <f t="shared" ref="K68:K80" si="18">IFERROR(($C:$C-$D:$D-$N:$N),"N/A")</f>
        <v>-77.666527378200044</v>
      </c>
      <c r="L68" s="100"/>
      <c r="M68" s="282">
        <v>24</v>
      </c>
      <c r="N68" s="87">
        <v>672</v>
      </c>
      <c r="O68" s="87">
        <v>673</v>
      </c>
      <c r="P68" s="87">
        <v>722</v>
      </c>
      <c r="Q68" s="87">
        <v>615</v>
      </c>
    </row>
    <row r="69" spans="1:17" ht="13">
      <c r="A69" s="26" t="s">
        <v>148</v>
      </c>
      <c r="B69" s="34" t="s">
        <v>40</v>
      </c>
      <c r="C69" s="85">
        <v>-174.108614022257</v>
      </c>
      <c r="D69" s="296">
        <v>0</v>
      </c>
      <c r="E69" s="85">
        <f>(C69-D69)</f>
        <v>-174.108614022257</v>
      </c>
      <c r="G69" s="274">
        <f>IF(ISERROR(C69/N69-1),IF($B$2="FR","ns","n.m."),IF(C69/N69-1&gt;100%,"x "&amp;(ROUND(C69/N69,1)),IF(C69/N69-1&lt;-100%,IF($B$2="FR","ns","n.m."),C69/N69-1)))</f>
        <v>-2.7326178646608912E-2</v>
      </c>
      <c r="H69" s="275">
        <f>IFERROR(($C:$C-$N:$N),"N/A")</f>
        <v>4.8913859777429991</v>
      </c>
      <c r="I69" s="100"/>
      <c r="J69" s="274">
        <f>IF(ISERROR(E69/N69-1),IF($B$2="FR","ns","n.m."),IF(E69/N69-1&gt;100%,"x "&amp;(ROUND(E69/N69,1)),IF(E69/N69-1&lt;-100%,IF(#REF!="FR","ns","n.m."),E69/N69-1)))</f>
        <v>-2.7326178646608912E-2</v>
      </c>
      <c r="K69" s="275">
        <f>IFERROR(($E:$E-$N:$N),"N/A")</f>
        <v>4.8913859777429991</v>
      </c>
      <c r="L69" s="100"/>
      <c r="M69" s="283">
        <v>24</v>
      </c>
      <c r="N69" s="85">
        <v>-179</v>
      </c>
      <c r="O69" s="85">
        <v>-178</v>
      </c>
      <c r="P69" s="85">
        <v>-167</v>
      </c>
      <c r="Q69" s="85">
        <v>-201</v>
      </c>
    </row>
    <row r="70" spans="1:17" ht="13">
      <c r="A70" s="26" t="s">
        <v>149</v>
      </c>
      <c r="B70" s="33" t="s">
        <v>44</v>
      </c>
      <c r="C70" s="87">
        <v>420.22485859954298</v>
      </c>
      <c r="D70" s="304">
        <v>0</v>
      </c>
      <c r="E70" s="87">
        <f t="shared" ref="E70:E80" si="19">(C70-D70)</f>
        <v>420.22485859954298</v>
      </c>
      <c r="G70" s="272">
        <f t="shared" si="15"/>
        <v>-0.14761691967638335</v>
      </c>
      <c r="H70" s="273">
        <f t="shared" si="16"/>
        <v>-72.775141400457017</v>
      </c>
      <c r="I70" s="100"/>
      <c r="J70" s="272">
        <f t="shared" si="17"/>
        <v>-0.14761691967638335</v>
      </c>
      <c r="K70" s="273">
        <f t="shared" si="18"/>
        <v>-72.775141400457017</v>
      </c>
      <c r="L70" s="100"/>
      <c r="M70" s="282">
        <v>24</v>
      </c>
      <c r="N70" s="87">
        <v>493</v>
      </c>
      <c r="O70" s="87">
        <v>500</v>
      </c>
      <c r="P70" s="87">
        <v>550</v>
      </c>
      <c r="Q70" s="87">
        <v>422</v>
      </c>
    </row>
    <row r="71" spans="1:17" ht="13">
      <c r="A71" s="26" t="s">
        <v>150</v>
      </c>
      <c r="B71" s="34" t="s">
        <v>46</v>
      </c>
      <c r="C71" s="85">
        <v>-0.26907882565409003</v>
      </c>
      <c r="D71" s="296">
        <v>0</v>
      </c>
      <c r="E71" s="85">
        <f t="shared" si="19"/>
        <v>-0.26907882565409003</v>
      </c>
      <c r="G71" s="274" t="str">
        <f t="shared" si="15"/>
        <v>n.m.</v>
      </c>
      <c r="H71" s="275">
        <f t="shared" si="16"/>
        <v>-0.26907882565409003</v>
      </c>
      <c r="I71" s="100"/>
      <c r="J71" s="274" t="str">
        <f t="shared" si="17"/>
        <v>n.m.</v>
      </c>
      <c r="K71" s="275">
        <f t="shared" si="18"/>
        <v>-0.26907882565409003</v>
      </c>
      <c r="L71" s="100"/>
      <c r="M71" s="283">
        <v>24</v>
      </c>
      <c r="N71" s="85">
        <v>0</v>
      </c>
      <c r="O71" s="85">
        <v>0</v>
      </c>
      <c r="P71" s="85">
        <v>0</v>
      </c>
      <c r="Q71" s="85">
        <v>-1</v>
      </c>
    </row>
    <row r="72" spans="1:17" ht="13">
      <c r="A72" s="26" t="s">
        <v>151</v>
      </c>
      <c r="B72" s="34" t="s">
        <v>50</v>
      </c>
      <c r="C72" s="85">
        <v>-2.99999999997726E-3</v>
      </c>
      <c r="D72" s="296">
        <v>0</v>
      </c>
      <c r="E72" s="85">
        <f t="shared" si="19"/>
        <v>-2.99999999997726E-3</v>
      </c>
      <c r="G72" s="274" t="str">
        <f t="shared" si="15"/>
        <v>n.m.</v>
      </c>
      <c r="H72" s="275">
        <f t="shared" si="16"/>
        <v>-2.99999999997726E-3</v>
      </c>
      <c r="I72" s="100"/>
      <c r="J72" s="274" t="str">
        <f t="shared" si="17"/>
        <v>n.m.</v>
      </c>
      <c r="K72" s="275">
        <f t="shared" si="18"/>
        <v>-2.99999999997726E-3</v>
      </c>
      <c r="L72" s="100"/>
      <c r="M72" s="283">
        <v>24</v>
      </c>
      <c r="N72" s="85">
        <v>0</v>
      </c>
      <c r="O72" s="85">
        <v>0</v>
      </c>
      <c r="P72" s="85">
        <v>0</v>
      </c>
      <c r="Q72" s="85">
        <v>-1</v>
      </c>
    </row>
    <row r="73" spans="1:17" ht="13">
      <c r="A73" s="26" t="s">
        <v>152</v>
      </c>
      <c r="B73" s="34" t="s">
        <v>52</v>
      </c>
      <c r="C73" s="85">
        <v>-0.145003889096328</v>
      </c>
      <c r="D73" s="296">
        <v>0</v>
      </c>
      <c r="E73" s="85">
        <f t="shared" si="19"/>
        <v>-0.145003889096328</v>
      </c>
      <c r="G73" s="274" t="str">
        <f t="shared" si="15"/>
        <v>n.m.</v>
      </c>
      <c r="H73" s="275">
        <f t="shared" si="16"/>
        <v>-0.145003889096328</v>
      </c>
      <c r="I73" s="100"/>
      <c r="J73" s="274" t="str">
        <f t="shared" si="17"/>
        <v>n.m.</v>
      </c>
      <c r="K73" s="275">
        <f t="shared" si="18"/>
        <v>-0.145003889096328</v>
      </c>
      <c r="L73" s="100"/>
      <c r="M73" s="283">
        <v>24</v>
      </c>
      <c r="N73" s="85">
        <v>0</v>
      </c>
      <c r="O73" s="85">
        <v>0</v>
      </c>
      <c r="P73" s="85">
        <v>0</v>
      </c>
      <c r="Q73" s="85">
        <v>0</v>
      </c>
    </row>
    <row r="74" spans="1:17" ht="13">
      <c r="A74" s="26" t="s">
        <v>153</v>
      </c>
      <c r="B74" s="34" t="s">
        <v>54</v>
      </c>
      <c r="C74" s="85">
        <v>0</v>
      </c>
      <c r="D74" s="296">
        <v>0</v>
      </c>
      <c r="E74" s="85">
        <f t="shared" si="19"/>
        <v>0</v>
      </c>
      <c r="G74" s="274" t="str">
        <f t="shared" si="15"/>
        <v>n.m.</v>
      </c>
      <c r="H74" s="275">
        <f t="shared" si="16"/>
        <v>0</v>
      </c>
      <c r="I74" s="100"/>
      <c r="J74" s="274" t="str">
        <f t="shared" si="17"/>
        <v>n.m.</v>
      </c>
      <c r="K74" s="275">
        <f t="shared" si="18"/>
        <v>0</v>
      </c>
      <c r="L74" s="100"/>
      <c r="M74" s="283">
        <v>19</v>
      </c>
      <c r="N74" s="85">
        <v>0</v>
      </c>
      <c r="O74" s="85">
        <v>0</v>
      </c>
      <c r="P74" s="85">
        <v>0</v>
      </c>
      <c r="Q74" s="85">
        <v>0</v>
      </c>
    </row>
    <row r="75" spans="1:17" ht="13">
      <c r="A75" s="26" t="s">
        <v>154</v>
      </c>
      <c r="B75" s="33" t="s">
        <v>56</v>
      </c>
      <c r="C75" s="87">
        <v>419.80777588479299</v>
      </c>
      <c r="D75" s="304">
        <v>0</v>
      </c>
      <c r="E75" s="87">
        <f t="shared" si="19"/>
        <v>419.80777588479299</v>
      </c>
      <c r="G75" s="272">
        <f t="shared" si="15"/>
        <v>-0.15018668849232186</v>
      </c>
      <c r="H75" s="273">
        <f t="shared" si="16"/>
        <v>-74.192224115207011</v>
      </c>
      <c r="I75" s="100"/>
      <c r="J75" s="272">
        <f t="shared" si="17"/>
        <v>-0.15018668849232186</v>
      </c>
      <c r="K75" s="273">
        <f t="shared" si="18"/>
        <v>-74.192224115207011</v>
      </c>
      <c r="L75" s="100"/>
      <c r="M75" s="282">
        <v>24</v>
      </c>
      <c r="N75" s="87">
        <v>494</v>
      </c>
      <c r="O75" s="87">
        <v>500</v>
      </c>
      <c r="P75" s="87">
        <v>550</v>
      </c>
      <c r="Q75" s="87">
        <v>422</v>
      </c>
    </row>
    <row r="76" spans="1:17" ht="13">
      <c r="A76" s="26" t="s">
        <v>155</v>
      </c>
      <c r="B76" s="34" t="s">
        <v>58</v>
      </c>
      <c r="C76" s="85">
        <v>-64.081480322073503</v>
      </c>
      <c r="D76" s="296">
        <v>0</v>
      </c>
      <c r="E76" s="85">
        <f t="shared" si="19"/>
        <v>-64.081480322073503</v>
      </c>
      <c r="G76" s="274">
        <f t="shared" si="15"/>
        <v>-0.50706553598404991</v>
      </c>
      <c r="H76" s="275">
        <f t="shared" si="16"/>
        <v>65.918519677926497</v>
      </c>
      <c r="I76" s="100"/>
      <c r="J76" s="274">
        <f t="shared" si="17"/>
        <v>-0.50706553598404991</v>
      </c>
      <c r="K76" s="275">
        <f t="shared" si="18"/>
        <v>65.918519677926497</v>
      </c>
      <c r="L76" s="100"/>
      <c r="M76" s="283">
        <v>24</v>
      </c>
      <c r="N76" s="85">
        <v>-130</v>
      </c>
      <c r="O76" s="85">
        <v>-131</v>
      </c>
      <c r="P76" s="85">
        <v>-105</v>
      </c>
      <c r="Q76" s="85">
        <v>-152</v>
      </c>
    </row>
    <row r="77" spans="1:17" ht="13">
      <c r="A77" s="26" t="s">
        <v>156</v>
      </c>
      <c r="B77" s="34" t="s">
        <v>60</v>
      </c>
      <c r="C77" s="85">
        <v>0</v>
      </c>
      <c r="D77" s="296">
        <v>0</v>
      </c>
      <c r="E77" s="85">
        <f t="shared" si="19"/>
        <v>0</v>
      </c>
      <c r="G77" s="274" t="str">
        <f t="shared" si="15"/>
        <v>n.m.</v>
      </c>
      <c r="H77" s="275">
        <f t="shared" si="16"/>
        <v>0</v>
      </c>
      <c r="I77" s="100"/>
      <c r="J77" s="274" t="str">
        <f t="shared" si="17"/>
        <v>n.m.</v>
      </c>
      <c r="K77" s="275">
        <f t="shared" si="18"/>
        <v>0</v>
      </c>
      <c r="L77" s="100"/>
      <c r="M77" s="283">
        <v>21</v>
      </c>
      <c r="N77" s="85">
        <v>0</v>
      </c>
      <c r="O77" s="85">
        <v>0</v>
      </c>
      <c r="P77" s="85">
        <v>0</v>
      </c>
      <c r="Q77" s="85">
        <v>0</v>
      </c>
    </row>
    <row r="78" spans="1:17" ht="13">
      <c r="A78" s="26" t="s">
        <v>157</v>
      </c>
      <c r="B78" s="33" t="s">
        <v>62</v>
      </c>
      <c r="C78" s="87">
        <v>355.72629556272</v>
      </c>
      <c r="D78" s="304">
        <v>0</v>
      </c>
      <c r="E78" s="87">
        <f t="shared" si="19"/>
        <v>355.72629556272</v>
      </c>
      <c r="G78" s="272">
        <f t="shared" si="15"/>
        <v>-2.2729957245274712E-2</v>
      </c>
      <c r="H78" s="273">
        <f t="shared" si="16"/>
        <v>-8.2737044372800028</v>
      </c>
      <c r="I78" s="100"/>
      <c r="J78" s="272">
        <f t="shared" si="17"/>
        <v>-2.2729957245274712E-2</v>
      </c>
      <c r="K78" s="273">
        <f t="shared" si="18"/>
        <v>-8.2737044372800028</v>
      </c>
      <c r="L78" s="100"/>
      <c r="M78" s="282">
        <v>24</v>
      </c>
      <c r="N78" s="87">
        <v>364</v>
      </c>
      <c r="O78" s="87">
        <v>368</v>
      </c>
      <c r="P78" s="87">
        <v>401</v>
      </c>
      <c r="Q78" s="87">
        <v>287</v>
      </c>
    </row>
    <row r="79" spans="1:17" ht="13">
      <c r="A79" s="26" t="s">
        <v>158</v>
      </c>
      <c r="B79" s="34" t="s">
        <v>64</v>
      </c>
      <c r="C79" s="85">
        <v>-17.223048581542301</v>
      </c>
      <c r="D79" s="296">
        <v>0</v>
      </c>
      <c r="E79" s="85">
        <f t="shared" si="19"/>
        <v>-17.223048581542301</v>
      </c>
      <c r="G79" s="274">
        <f t="shared" si="15"/>
        <v>-9.3523758866194684E-2</v>
      </c>
      <c r="H79" s="275">
        <f t="shared" si="16"/>
        <v>1.7769514184576991</v>
      </c>
      <c r="I79" s="100"/>
      <c r="J79" s="274">
        <f t="shared" si="17"/>
        <v>-9.3523758866194684E-2</v>
      </c>
      <c r="K79" s="275">
        <f t="shared" si="18"/>
        <v>1.7769514184576991</v>
      </c>
      <c r="L79" s="100"/>
      <c r="M79" s="283">
        <v>24</v>
      </c>
      <c r="N79" s="85">
        <v>-19</v>
      </c>
      <c r="O79" s="85">
        <v>-19</v>
      </c>
      <c r="P79" s="85">
        <v>0</v>
      </c>
      <c r="Q79" s="85">
        <v>-38</v>
      </c>
    </row>
    <row r="80" spans="1:17" ht="13">
      <c r="A80" s="26" t="s">
        <v>159</v>
      </c>
      <c r="B80" s="41" t="s">
        <v>66</v>
      </c>
      <c r="C80" s="88">
        <v>338.50324698117703</v>
      </c>
      <c r="D80" s="305">
        <v>0</v>
      </c>
      <c r="E80" s="88">
        <f t="shared" si="19"/>
        <v>338.50324698117703</v>
      </c>
      <c r="G80" s="278">
        <f t="shared" si="15"/>
        <v>-1.8831168170501345E-2</v>
      </c>
      <c r="H80" s="279">
        <f t="shared" si="16"/>
        <v>-6.4967530188229716</v>
      </c>
      <c r="I80" s="100"/>
      <c r="J80" s="278">
        <f t="shared" si="17"/>
        <v>-1.8831168170501345E-2</v>
      </c>
      <c r="K80" s="279">
        <f t="shared" si="18"/>
        <v>-6.4967530188229716</v>
      </c>
      <c r="L80" s="100"/>
      <c r="M80" s="285">
        <v>24</v>
      </c>
      <c r="N80" s="88">
        <v>345</v>
      </c>
      <c r="O80" s="88">
        <v>350</v>
      </c>
      <c r="P80" s="88">
        <v>382</v>
      </c>
      <c r="Q80" s="88">
        <v>267</v>
      </c>
    </row>
    <row r="81" spans="1:21" ht="13">
      <c r="A81" s="26"/>
      <c r="C81" s="100"/>
      <c r="D81" s="26"/>
      <c r="E81" s="100"/>
      <c r="G81" s="261"/>
      <c r="H81" s="100"/>
      <c r="I81" s="100"/>
      <c r="J81" s="261"/>
      <c r="K81" s="100"/>
      <c r="L81" s="100"/>
      <c r="M81" s="100"/>
      <c r="N81" s="100"/>
      <c r="O81" s="100"/>
      <c r="P81" s="100"/>
      <c r="Q81" s="100"/>
    </row>
    <row r="82" spans="1:21" ht="16" thickBot="1">
      <c r="A82" s="26"/>
      <c r="B82" s="114" t="s">
        <v>160</v>
      </c>
      <c r="C82" s="115"/>
      <c r="D82" s="300"/>
      <c r="E82" s="115"/>
      <c r="G82" s="328"/>
      <c r="H82" s="115"/>
      <c r="I82" s="115"/>
      <c r="J82" s="328"/>
      <c r="K82" s="115"/>
      <c r="L82" s="115"/>
      <c r="M82" s="115"/>
      <c r="N82" s="115"/>
      <c r="O82" s="115"/>
      <c r="P82" s="115"/>
      <c r="Q82" s="115"/>
    </row>
    <row r="83" spans="1:21" ht="15.5">
      <c r="A83" s="26"/>
      <c r="B83" s="251"/>
      <c r="C83" s="301"/>
      <c r="D83" s="120"/>
      <c r="E83" s="301"/>
      <c r="G83" s="329"/>
      <c r="H83" s="301"/>
      <c r="I83" s="301"/>
      <c r="J83" s="329"/>
      <c r="K83" s="301"/>
      <c r="L83" s="301"/>
      <c r="M83" s="301"/>
      <c r="N83" s="301"/>
      <c r="O83" s="301"/>
      <c r="P83" s="301"/>
      <c r="Q83" s="301"/>
    </row>
    <row r="84" spans="1:21" ht="13">
      <c r="A84" s="26"/>
      <c r="B84" s="252"/>
      <c r="C84" s="252" t="str">
        <f>C$18</f>
        <v>Stated</v>
      </c>
      <c r="D84" s="302" t="str">
        <f>D$18</f>
        <v>Specific items</v>
      </c>
      <c r="E84" s="252" t="str">
        <f>E$18</f>
        <v>Underlying</v>
      </c>
      <c r="G84" s="330" t="str">
        <f>G$18</f>
        <v>Stated vs. MEAN</v>
      </c>
      <c r="H84" s="331"/>
      <c r="I84" s="100"/>
      <c r="J84" s="330" t="str">
        <f>J$18</f>
        <v>Underlying vs. MEAN</v>
      </c>
      <c r="K84" s="331"/>
      <c r="L84" s="100"/>
      <c r="M84" s="254"/>
      <c r="N84" s="117" t="str">
        <f>N$18</f>
        <v>MEAN</v>
      </c>
      <c r="O84" s="252" t="str">
        <f>O$18</f>
        <v>MEDIAN</v>
      </c>
      <c r="P84" s="252" t="str">
        <f>P$18</f>
        <v>MAX</v>
      </c>
      <c r="Q84" s="252" t="str">
        <f>Q$18</f>
        <v>MIN</v>
      </c>
    </row>
    <row r="85" spans="1:21" ht="13">
      <c r="A85" s="26"/>
      <c r="B85" s="116" t="str">
        <f>B$19</f>
        <v>€m</v>
      </c>
      <c r="C85" s="117" t="str">
        <f>C$19</f>
        <v>Q3-21</v>
      </c>
      <c r="D85" s="303" t="str">
        <f>D$19</f>
        <v>Q3-21</v>
      </c>
      <c r="E85" s="117" t="str">
        <f>E$19</f>
        <v>Q3-21</v>
      </c>
      <c r="G85" s="332" t="str">
        <f>G$19</f>
        <v>(%)</v>
      </c>
      <c r="H85" s="117" t="str">
        <f>H$19</f>
        <v>€m</v>
      </c>
      <c r="I85" s="100"/>
      <c r="J85" s="332" t="str">
        <f>J$19</f>
        <v>(%)</v>
      </c>
      <c r="K85" s="117" t="str">
        <f>K$19</f>
        <v>€m</v>
      </c>
      <c r="L85" s="100"/>
      <c r="M85" s="252" t="str">
        <f>M$19</f>
        <v>#</v>
      </c>
      <c r="N85" s="117" t="str">
        <f>N$19</f>
        <v>3Q21E</v>
      </c>
      <c r="O85" s="117" t="str">
        <f>O$19</f>
        <v>3Q21E</v>
      </c>
      <c r="P85" s="117" t="str">
        <f>P$19</f>
        <v>3Q21E</v>
      </c>
      <c r="Q85" s="117" t="str">
        <f>Q$19</f>
        <v>3Q21E</v>
      </c>
    </row>
    <row r="86" spans="1:21" ht="13">
      <c r="A86" s="26"/>
      <c r="B86" s="31"/>
      <c r="C86" s="100"/>
      <c r="D86" s="26"/>
      <c r="E86" s="100"/>
      <c r="G86" s="261"/>
      <c r="H86" s="100"/>
      <c r="I86" s="100"/>
      <c r="J86" s="261"/>
      <c r="K86" s="100"/>
      <c r="L86" s="100"/>
      <c r="M86" s="100"/>
      <c r="N86" s="100"/>
      <c r="O86" s="100"/>
      <c r="P86" s="100"/>
      <c r="Q86" s="100"/>
    </row>
    <row r="87" spans="1:21" ht="13">
      <c r="A87" s="26" t="s">
        <v>161</v>
      </c>
      <c r="B87" s="33" t="s">
        <v>38</v>
      </c>
      <c r="C87" s="104">
        <v>774.03073782971603</v>
      </c>
      <c r="D87" s="266">
        <v>0</v>
      </c>
      <c r="E87" s="87">
        <f t="shared" ref="E87:E100" si="20">(C87-D87)</f>
        <v>774.03073782971603</v>
      </c>
      <c r="G87" s="272">
        <f t="shared" ref="G87:G100" si="21">IF(ISERROR(C87/N87-1),IF($B$2="FR","ns","n.m."),IF(C87/N87-1&gt;100%,"x "&amp;(ROUND(C87/N87,1)),IF(C87/N87-1&lt;-100%,IF($B$2="FR","ns","n.m."),C87/N87-1)))</f>
        <v>6.6158041087763131E-2</v>
      </c>
      <c r="H87" s="273">
        <f>IFERROR(($C:$C-$N:$N),"N/A")</f>
        <v>48.030737829716031</v>
      </c>
      <c r="I87" s="100"/>
      <c r="J87" s="272">
        <f t="shared" ref="J87:J100" si="22">IF(ISERROR((C87-D87)/N87-1),IF($B$2="FR","ns","n.m."),IF((C87-D87)/N87-1&gt;100%,"x "&amp;(ROUND((C87-D87)/N87,1)),IF((C87-D87)/N87-1&lt;-100%,IF($B$2="FR","ns","n.m."),(C87-D87)/N87-1)))</f>
        <v>6.6158041087763131E-2</v>
      </c>
      <c r="K87" s="273">
        <f>IFERROR(($C:$C-$D:$D-$N:$N),"N/A")</f>
        <v>48.030737829716031</v>
      </c>
      <c r="L87" s="100"/>
      <c r="M87" s="282">
        <v>24</v>
      </c>
      <c r="N87" s="87">
        <v>726</v>
      </c>
      <c r="O87" s="87">
        <v>726</v>
      </c>
      <c r="P87" s="87">
        <v>770</v>
      </c>
      <c r="Q87" s="87">
        <v>658</v>
      </c>
    </row>
    <row r="88" spans="1:21" ht="13">
      <c r="A88" s="26" t="s">
        <v>162</v>
      </c>
      <c r="B88" s="34" t="s">
        <v>40</v>
      </c>
      <c r="C88" s="107">
        <v>-390.26522740101302</v>
      </c>
      <c r="D88" s="111">
        <v>0</v>
      </c>
      <c r="E88" s="107">
        <f>(C88-D88-D89)</f>
        <v>-390.26522740101302</v>
      </c>
      <c r="G88" s="274">
        <f t="shared" si="21"/>
        <v>4.9100073658637111E-2</v>
      </c>
      <c r="H88" s="275">
        <f>IFERROR(($C:$C-$N:$N),"N/A")</f>
        <v>-18.265227401013021</v>
      </c>
      <c r="I88" s="100"/>
      <c r="J88" s="274">
        <f>IF(ISERROR(E88/N88-1),IF($B$2="FR","ns","n.m."),IF(E88/N88-1&gt;100%,"x "&amp;(ROUND(E88/N88,1)),IF(E88/N88-1&lt;-100%,IF(#REF!="FR","ns","n.m."),E88/N88-1)))</f>
        <v>4.9100073658637111E-2</v>
      </c>
      <c r="K88" s="275">
        <f>IFERROR(($E:$E-$N:$N),"N/A")</f>
        <v>-18.265227401013021</v>
      </c>
      <c r="L88" s="100"/>
      <c r="M88" s="283">
        <v>24</v>
      </c>
      <c r="N88" s="107">
        <v>-372</v>
      </c>
      <c r="O88" s="107">
        <v>-374</v>
      </c>
      <c r="P88" s="107">
        <v>-342</v>
      </c>
      <c r="Q88" s="107">
        <v>-400</v>
      </c>
    </row>
    <row r="89" spans="1:21" ht="13">
      <c r="A89" s="247" t="s">
        <v>163</v>
      </c>
      <c r="B89" s="36" t="s">
        <v>42</v>
      </c>
      <c r="C89" s="111">
        <v>0</v>
      </c>
      <c r="D89" s="111">
        <v>0</v>
      </c>
      <c r="E89" s="111">
        <f t="shared" si="20"/>
        <v>0</v>
      </c>
      <c r="G89" s="276"/>
      <c r="H89" s="277"/>
      <c r="I89" s="26"/>
      <c r="J89" s="276"/>
      <c r="K89" s="277"/>
      <c r="L89" s="26"/>
      <c r="M89" s="284"/>
      <c r="N89" s="200"/>
      <c r="O89" s="200"/>
      <c r="P89" s="200"/>
      <c r="Q89" s="200"/>
      <c r="S89" s="292"/>
      <c r="T89" s="293"/>
      <c r="U89" s="292"/>
    </row>
    <row r="90" spans="1:21" ht="13">
      <c r="A90" s="26" t="s">
        <v>164</v>
      </c>
      <c r="B90" s="33" t="s">
        <v>44</v>
      </c>
      <c r="C90" s="87">
        <v>383.76551042870301</v>
      </c>
      <c r="D90" s="304">
        <v>0</v>
      </c>
      <c r="E90" s="87">
        <f t="shared" si="20"/>
        <v>383.76551042870301</v>
      </c>
      <c r="G90" s="272">
        <f t="shared" si="21"/>
        <v>8.4083362792946259E-2</v>
      </c>
      <c r="H90" s="273">
        <f t="shared" ref="H90:H100" si="23">IFERROR(($C:$C-$N:$N),"N/A")</f>
        <v>29.76551042870301</v>
      </c>
      <c r="I90" s="100"/>
      <c r="J90" s="272">
        <f t="shared" si="22"/>
        <v>8.4083362792946259E-2</v>
      </c>
      <c r="K90" s="273">
        <f t="shared" ref="K90:K100" si="24">IFERROR(($C:$C-$D:$D-$N:$N),"N/A")</f>
        <v>29.76551042870301</v>
      </c>
      <c r="L90" s="100"/>
      <c r="M90" s="282">
        <v>24</v>
      </c>
      <c r="N90" s="87">
        <v>354</v>
      </c>
      <c r="O90" s="87">
        <v>357</v>
      </c>
      <c r="P90" s="87">
        <v>396</v>
      </c>
      <c r="Q90" s="87">
        <v>306</v>
      </c>
    </row>
    <row r="91" spans="1:21" ht="13">
      <c r="A91" s="26" t="s">
        <v>165</v>
      </c>
      <c r="B91" s="34" t="s">
        <v>46</v>
      </c>
      <c r="C91" s="85">
        <v>6.7640796259050102</v>
      </c>
      <c r="D91" s="296">
        <v>0</v>
      </c>
      <c r="E91" s="85">
        <f t="shared" si="20"/>
        <v>6.7640796259050102</v>
      </c>
      <c r="G91" s="274" t="str">
        <f t="shared" si="21"/>
        <v>n.m.</v>
      </c>
      <c r="H91" s="275">
        <f t="shared" si="23"/>
        <v>8.7640796259050102</v>
      </c>
      <c r="I91" s="100"/>
      <c r="J91" s="274" t="str">
        <f t="shared" si="22"/>
        <v>n.m.</v>
      </c>
      <c r="K91" s="275">
        <f t="shared" si="24"/>
        <v>8.7640796259050102</v>
      </c>
      <c r="L91" s="100"/>
      <c r="M91" s="283">
        <v>24</v>
      </c>
      <c r="N91" s="85">
        <v>-2</v>
      </c>
      <c r="O91" s="85">
        <v>-2</v>
      </c>
      <c r="P91" s="85">
        <v>10</v>
      </c>
      <c r="Q91" s="85">
        <v>-18</v>
      </c>
    </row>
    <row r="92" spans="1:21" ht="13">
      <c r="A92" s="26" t="s">
        <v>166</v>
      </c>
      <c r="B92" s="34" t="s">
        <v>50</v>
      </c>
      <c r="C92" s="85">
        <v>24.754218513001799</v>
      </c>
      <c r="D92" s="296">
        <v>0</v>
      </c>
      <c r="E92" s="85">
        <f t="shared" si="20"/>
        <v>24.754218513001799</v>
      </c>
      <c r="G92" s="274">
        <f t="shared" si="21"/>
        <v>0.30285360594746313</v>
      </c>
      <c r="H92" s="275">
        <f t="shared" si="23"/>
        <v>5.7542185130017991</v>
      </c>
      <c r="I92" s="100"/>
      <c r="J92" s="274">
        <f t="shared" si="22"/>
        <v>0.30285360594746313</v>
      </c>
      <c r="K92" s="275">
        <f t="shared" si="24"/>
        <v>5.7542185130017991</v>
      </c>
      <c r="L92" s="100"/>
      <c r="M92" s="283">
        <v>24</v>
      </c>
      <c r="N92" s="85">
        <v>19</v>
      </c>
      <c r="O92" s="85">
        <v>20</v>
      </c>
      <c r="P92" s="85">
        <v>22</v>
      </c>
      <c r="Q92" s="85">
        <v>15</v>
      </c>
    </row>
    <row r="93" spans="1:21" ht="13">
      <c r="A93" s="26" t="s">
        <v>167</v>
      </c>
      <c r="B93" s="34" t="s">
        <v>52</v>
      </c>
      <c r="C93" s="85">
        <v>-0.20428700474521899</v>
      </c>
      <c r="D93" s="296">
        <v>0</v>
      </c>
      <c r="E93" s="85">
        <f t="shared" si="20"/>
        <v>-0.20428700474521899</v>
      </c>
      <c r="G93" s="274">
        <f t="shared" si="21"/>
        <v>-0.79571299525478101</v>
      </c>
      <c r="H93" s="275">
        <f t="shared" si="23"/>
        <v>0.79571299525478101</v>
      </c>
      <c r="I93" s="100"/>
      <c r="J93" s="274">
        <f t="shared" si="22"/>
        <v>-0.79571299525478101</v>
      </c>
      <c r="K93" s="275">
        <f t="shared" si="24"/>
        <v>0.79571299525478101</v>
      </c>
      <c r="L93" s="100"/>
      <c r="M93" s="283">
        <v>24</v>
      </c>
      <c r="N93" s="85">
        <v>-1</v>
      </c>
      <c r="O93" s="85">
        <v>0</v>
      </c>
      <c r="P93" s="85">
        <v>0</v>
      </c>
      <c r="Q93" s="85">
        <v>-26</v>
      </c>
    </row>
    <row r="94" spans="1:21" ht="13">
      <c r="A94" s="26" t="s">
        <v>168</v>
      </c>
      <c r="B94" s="34" t="s">
        <v>54</v>
      </c>
      <c r="C94" s="85">
        <v>0</v>
      </c>
      <c r="D94" s="296">
        <v>0</v>
      </c>
      <c r="E94" s="85">
        <f t="shared" si="20"/>
        <v>0</v>
      </c>
      <c r="G94" s="274" t="str">
        <f t="shared" si="21"/>
        <v>n.m.</v>
      </c>
      <c r="H94" s="275">
        <f t="shared" si="23"/>
        <v>0</v>
      </c>
      <c r="I94" s="100"/>
      <c r="J94" s="274" t="str">
        <f t="shared" si="22"/>
        <v>n.m.</v>
      </c>
      <c r="K94" s="275">
        <f t="shared" si="24"/>
        <v>0</v>
      </c>
      <c r="L94" s="100"/>
      <c r="M94" s="283">
        <v>19</v>
      </c>
      <c r="N94" s="85">
        <v>0</v>
      </c>
      <c r="O94" s="85">
        <v>0</v>
      </c>
      <c r="P94" s="85">
        <v>0</v>
      </c>
      <c r="Q94" s="85">
        <v>0</v>
      </c>
    </row>
    <row r="95" spans="1:21" ht="13">
      <c r="A95" s="26" t="s">
        <v>169</v>
      </c>
      <c r="B95" s="33" t="s">
        <v>56</v>
      </c>
      <c r="C95" s="87">
        <v>415.07952156286399</v>
      </c>
      <c r="D95" s="304">
        <v>0</v>
      </c>
      <c r="E95" s="87">
        <f t="shared" si="20"/>
        <v>415.07952156286399</v>
      </c>
      <c r="G95" s="272">
        <f t="shared" si="21"/>
        <v>0.12487675220288352</v>
      </c>
      <c r="H95" s="273">
        <f t="shared" si="23"/>
        <v>46.079521562863988</v>
      </c>
      <c r="I95" s="100"/>
      <c r="J95" s="272">
        <f t="shared" si="22"/>
        <v>0.12487675220288352</v>
      </c>
      <c r="K95" s="273">
        <f t="shared" si="24"/>
        <v>46.079521562863988</v>
      </c>
      <c r="L95" s="100"/>
      <c r="M95" s="282">
        <v>24</v>
      </c>
      <c r="N95" s="87">
        <v>369</v>
      </c>
      <c r="O95" s="87">
        <v>370</v>
      </c>
      <c r="P95" s="87">
        <v>413</v>
      </c>
      <c r="Q95" s="87">
        <v>310</v>
      </c>
    </row>
    <row r="96" spans="1:21" ht="13">
      <c r="A96" s="26" t="s">
        <v>170</v>
      </c>
      <c r="B96" s="34" t="s">
        <v>58</v>
      </c>
      <c r="C96" s="85">
        <v>-101.070113026591</v>
      </c>
      <c r="D96" s="296">
        <v>0</v>
      </c>
      <c r="E96" s="85">
        <f t="shared" si="20"/>
        <v>-101.070113026591</v>
      </c>
      <c r="G96" s="274">
        <f t="shared" si="21"/>
        <v>5.2813677360322941E-2</v>
      </c>
      <c r="H96" s="275">
        <f t="shared" si="23"/>
        <v>-5.0701130265910024</v>
      </c>
      <c r="I96" s="100"/>
      <c r="J96" s="274">
        <f t="shared" si="22"/>
        <v>5.2813677360322941E-2</v>
      </c>
      <c r="K96" s="275">
        <f t="shared" si="24"/>
        <v>-5.0701130265910024</v>
      </c>
      <c r="L96" s="100"/>
      <c r="M96" s="283">
        <v>24</v>
      </c>
      <c r="N96" s="85">
        <v>-96</v>
      </c>
      <c r="O96" s="85">
        <v>-96</v>
      </c>
      <c r="P96" s="85">
        <v>-85</v>
      </c>
      <c r="Q96" s="85">
        <v>-108</v>
      </c>
    </row>
    <row r="97" spans="1:21" ht="13">
      <c r="A97" s="26" t="s">
        <v>171</v>
      </c>
      <c r="B97" s="34" t="s">
        <v>60</v>
      </c>
      <c r="C97" s="85">
        <v>0</v>
      </c>
      <c r="D97" s="296">
        <v>0</v>
      </c>
      <c r="E97" s="85">
        <f t="shared" si="20"/>
        <v>0</v>
      </c>
      <c r="G97" s="274" t="str">
        <f t="shared" si="21"/>
        <v>n.m.</v>
      </c>
      <c r="H97" s="275">
        <f t="shared" si="23"/>
        <v>0</v>
      </c>
      <c r="I97" s="100"/>
      <c r="J97" s="274" t="str">
        <f t="shared" si="22"/>
        <v>n.m.</v>
      </c>
      <c r="K97" s="275">
        <f t="shared" si="24"/>
        <v>0</v>
      </c>
      <c r="L97" s="100"/>
      <c r="M97" s="283">
        <v>21</v>
      </c>
      <c r="N97" s="85">
        <v>0</v>
      </c>
      <c r="O97" s="85">
        <v>0</v>
      </c>
      <c r="P97" s="85">
        <v>2</v>
      </c>
      <c r="Q97" s="85">
        <v>0</v>
      </c>
    </row>
    <row r="98" spans="1:21" ht="13">
      <c r="A98" s="26" t="s">
        <v>172</v>
      </c>
      <c r="B98" s="33" t="s">
        <v>62</v>
      </c>
      <c r="C98" s="87">
        <v>314.00940853627299</v>
      </c>
      <c r="D98" s="304">
        <v>0</v>
      </c>
      <c r="E98" s="87">
        <f t="shared" si="20"/>
        <v>314.00940853627299</v>
      </c>
      <c r="G98" s="272">
        <f t="shared" si="21"/>
        <v>0.15021761368598163</v>
      </c>
      <c r="H98" s="273">
        <f t="shared" si="23"/>
        <v>41.009408536272986</v>
      </c>
      <c r="I98" s="100"/>
      <c r="J98" s="272">
        <f t="shared" si="22"/>
        <v>0.15021761368598163</v>
      </c>
      <c r="K98" s="273">
        <f t="shared" si="24"/>
        <v>41.009408536272986</v>
      </c>
      <c r="L98" s="100"/>
      <c r="M98" s="282">
        <v>24</v>
      </c>
      <c r="N98" s="87">
        <v>273</v>
      </c>
      <c r="O98" s="87">
        <v>275</v>
      </c>
      <c r="P98" s="87">
        <v>311</v>
      </c>
      <c r="Q98" s="87">
        <v>217</v>
      </c>
    </row>
    <row r="99" spans="1:21" ht="13">
      <c r="A99" s="26" t="s">
        <v>173</v>
      </c>
      <c r="B99" s="34" t="s">
        <v>64</v>
      </c>
      <c r="C99" s="85">
        <v>-102.717935185209</v>
      </c>
      <c r="D99" s="296">
        <v>0</v>
      </c>
      <c r="E99" s="85">
        <f t="shared" si="20"/>
        <v>-102.717935185209</v>
      </c>
      <c r="G99" s="274">
        <f t="shared" si="21"/>
        <v>0.18066592166906892</v>
      </c>
      <c r="H99" s="275">
        <f t="shared" si="23"/>
        <v>-15.717935185209001</v>
      </c>
      <c r="I99" s="100"/>
      <c r="J99" s="274">
        <f t="shared" si="22"/>
        <v>0.18066592166906892</v>
      </c>
      <c r="K99" s="275">
        <f t="shared" si="24"/>
        <v>-15.717935185209001</v>
      </c>
      <c r="L99" s="100"/>
      <c r="M99" s="283">
        <v>24</v>
      </c>
      <c r="N99" s="85">
        <v>-87</v>
      </c>
      <c r="O99" s="85">
        <v>-87</v>
      </c>
      <c r="P99" s="85">
        <v>-70</v>
      </c>
      <c r="Q99" s="85">
        <v>-98</v>
      </c>
    </row>
    <row r="100" spans="1:21" ht="13">
      <c r="A100" s="26" t="s">
        <v>174</v>
      </c>
      <c r="B100" s="41" t="s">
        <v>66</v>
      </c>
      <c r="C100" s="88">
        <v>211.29147335106401</v>
      </c>
      <c r="D100" s="305">
        <v>0</v>
      </c>
      <c r="E100" s="88">
        <f t="shared" si="20"/>
        <v>211.29147335106401</v>
      </c>
      <c r="G100" s="278">
        <f t="shared" si="21"/>
        <v>0.13597566317776355</v>
      </c>
      <c r="H100" s="279">
        <f t="shared" si="23"/>
        <v>25.291473351064013</v>
      </c>
      <c r="I100" s="100"/>
      <c r="J100" s="278">
        <f t="shared" si="22"/>
        <v>0.13597566317776355</v>
      </c>
      <c r="K100" s="279">
        <f t="shared" si="24"/>
        <v>25.291473351064013</v>
      </c>
      <c r="L100" s="100"/>
      <c r="M100" s="285">
        <v>24</v>
      </c>
      <c r="N100" s="88">
        <v>186</v>
      </c>
      <c r="O100" s="88">
        <v>187</v>
      </c>
      <c r="P100" s="88">
        <v>213</v>
      </c>
      <c r="Q100" s="88">
        <v>147</v>
      </c>
    </row>
    <row r="101" spans="1:21" ht="13">
      <c r="A101" s="26"/>
      <c r="C101" s="100"/>
      <c r="D101" s="26"/>
      <c r="E101" s="100"/>
      <c r="G101" s="261"/>
      <c r="H101" s="100"/>
      <c r="I101" s="100"/>
      <c r="J101" s="261"/>
      <c r="K101" s="100"/>
      <c r="L101" s="100"/>
      <c r="M101" s="100"/>
      <c r="N101" s="100"/>
      <c r="O101" s="100"/>
      <c r="P101" s="100"/>
      <c r="Q101" s="100"/>
    </row>
    <row r="102" spans="1:21" ht="13">
      <c r="A102" s="26"/>
      <c r="C102" s="100"/>
      <c r="D102" s="26"/>
      <c r="E102" s="100"/>
      <c r="G102" s="261"/>
      <c r="H102" s="100"/>
      <c r="I102" s="100"/>
      <c r="J102" s="261"/>
      <c r="K102" s="100"/>
      <c r="L102" s="100"/>
      <c r="M102" s="100"/>
      <c r="N102" s="100"/>
      <c r="O102" s="100"/>
      <c r="P102" s="100"/>
      <c r="Q102" s="100"/>
    </row>
    <row r="103" spans="1:21" ht="16" thickBot="1">
      <c r="A103" s="26"/>
      <c r="B103" s="114" t="s">
        <v>175</v>
      </c>
      <c r="C103" s="115"/>
      <c r="D103" s="300"/>
      <c r="E103" s="115"/>
      <c r="G103" s="328"/>
      <c r="H103" s="115"/>
      <c r="I103" s="115"/>
      <c r="J103" s="328"/>
      <c r="K103" s="115"/>
      <c r="L103" s="115"/>
      <c r="M103" s="115"/>
      <c r="N103" s="115"/>
      <c r="O103" s="115"/>
      <c r="P103" s="115"/>
      <c r="Q103" s="115"/>
    </row>
    <row r="104" spans="1:21" ht="15.5">
      <c r="A104" s="26"/>
      <c r="B104" s="251"/>
      <c r="C104" s="301"/>
      <c r="D104" s="120"/>
      <c r="E104" s="301"/>
      <c r="G104" s="329"/>
      <c r="H104" s="301"/>
      <c r="I104" s="301"/>
      <c r="J104" s="329"/>
      <c r="K104" s="301"/>
      <c r="L104" s="301"/>
      <c r="M104" s="301"/>
      <c r="N104" s="301"/>
      <c r="O104" s="301"/>
      <c r="P104" s="301"/>
      <c r="Q104" s="301"/>
    </row>
    <row r="105" spans="1:21" ht="13">
      <c r="A105" s="26"/>
      <c r="B105" s="252"/>
      <c r="C105" s="252" t="str">
        <f>C$18</f>
        <v>Stated</v>
      </c>
      <c r="D105" s="302" t="str">
        <f>D$18</f>
        <v>Specific items</v>
      </c>
      <c r="E105" s="252" t="str">
        <f>E$18</f>
        <v>Underlying</v>
      </c>
      <c r="G105" s="330" t="str">
        <f>G$18</f>
        <v>Stated vs. MEAN</v>
      </c>
      <c r="H105" s="331"/>
      <c r="I105" s="100"/>
      <c r="J105" s="330" t="str">
        <f>J$18</f>
        <v>Underlying vs. MEAN</v>
      </c>
      <c r="K105" s="331"/>
      <c r="L105" s="100"/>
      <c r="M105" s="254"/>
      <c r="N105" s="117" t="str">
        <f>N$18</f>
        <v>MEAN</v>
      </c>
      <c r="O105" s="252" t="str">
        <f>O$18</f>
        <v>MEDIAN</v>
      </c>
      <c r="P105" s="252" t="str">
        <f>P$18</f>
        <v>MAX</v>
      </c>
      <c r="Q105" s="252" t="str">
        <f>Q$18</f>
        <v>MIN</v>
      </c>
    </row>
    <row r="106" spans="1:21" ht="13">
      <c r="A106" s="26"/>
      <c r="B106" s="116" t="str">
        <f>B$19</f>
        <v>€m</v>
      </c>
      <c r="C106" s="117" t="str">
        <f>C$19</f>
        <v>Q3-21</v>
      </c>
      <c r="D106" s="303" t="str">
        <f>D$19</f>
        <v>Q3-21</v>
      </c>
      <c r="E106" s="117" t="str">
        <f>E$19</f>
        <v>Q3-21</v>
      </c>
      <c r="G106" s="332" t="str">
        <f>G$19</f>
        <v>(%)</v>
      </c>
      <c r="H106" s="117" t="str">
        <f>H$19</f>
        <v>€m</v>
      </c>
      <c r="I106" s="100"/>
      <c r="J106" s="332" t="str">
        <f>J$19</f>
        <v>(%)</v>
      </c>
      <c r="K106" s="117" t="str">
        <f>K$19</f>
        <v>€m</v>
      </c>
      <c r="L106" s="100"/>
      <c r="M106" s="252" t="str">
        <f>M$19</f>
        <v>#</v>
      </c>
      <c r="N106" s="117" t="str">
        <f>N$19</f>
        <v>3Q21E</v>
      </c>
      <c r="O106" s="117" t="str">
        <f>O$19</f>
        <v>3Q21E</v>
      </c>
      <c r="P106" s="117" t="str">
        <f>P$19</f>
        <v>3Q21E</v>
      </c>
      <c r="Q106" s="117" t="str">
        <f>Q$19</f>
        <v>3Q21E</v>
      </c>
    </row>
    <row r="107" spans="1:21" ht="13">
      <c r="A107" s="26"/>
      <c r="B107" s="31"/>
      <c r="C107" s="100"/>
      <c r="D107" s="26"/>
      <c r="E107" s="100"/>
      <c r="G107" s="261"/>
      <c r="H107" s="100"/>
      <c r="I107" s="100"/>
      <c r="J107" s="261"/>
      <c r="K107" s="100"/>
      <c r="L107" s="100"/>
      <c r="M107" s="100"/>
      <c r="N107" s="100"/>
      <c r="O107" s="100"/>
      <c r="P107" s="100"/>
      <c r="Q107" s="100"/>
    </row>
    <row r="108" spans="1:21" ht="13">
      <c r="A108" s="26" t="s">
        <v>176</v>
      </c>
      <c r="B108" s="33" t="s">
        <v>38</v>
      </c>
      <c r="C108" s="104">
        <v>202.59800000000001</v>
      </c>
      <c r="D108" s="266">
        <v>0</v>
      </c>
      <c r="E108" s="87">
        <f t="shared" ref="E108:E121" si="25">(C108-D108)</f>
        <v>202.59800000000001</v>
      </c>
      <c r="G108" s="272">
        <f t="shared" ref="G108:G121" si="26">IF(ISERROR(C108/N108-1),IF($B$2="FR","ns","n.m."),IF(C108/N108-1&gt;100%,"x "&amp;(ROUND(C108/N108,1)),IF(C108/N108-1&lt;-100%,IF($B$2="FR","ns","n.m."),C108/N108-1)))</f>
        <v>-6.8725490196077654E-3</v>
      </c>
      <c r="H108" s="273">
        <f>IFERROR(($C:$C-$N:$N),"N/A")</f>
        <v>-1.4019999999999868</v>
      </c>
      <c r="I108" s="100"/>
      <c r="J108" s="272">
        <f t="shared" ref="J108:J121" si="27">IF(ISERROR((C108-D108)/N108-1),IF($B$2="FR","ns","n.m."),IF((C108-D108)/N108-1&gt;100%,"x "&amp;(ROUND((C108-D108)/N108,1)),IF((C108-D108)/N108-1&lt;-100%,IF($B$2="FR","ns","n.m."),(C108-D108)/N108-1)))</f>
        <v>-6.8725490196077654E-3</v>
      </c>
      <c r="K108" s="273">
        <f>IFERROR(($C:$C-$D:$D-$N:$N),"N/A")</f>
        <v>-1.4019999999999868</v>
      </c>
      <c r="L108" s="100"/>
      <c r="M108" s="282">
        <v>24</v>
      </c>
      <c r="N108" s="87">
        <v>204</v>
      </c>
      <c r="O108" s="87">
        <v>203</v>
      </c>
      <c r="P108" s="87">
        <v>229</v>
      </c>
      <c r="Q108" s="87">
        <v>194</v>
      </c>
    </row>
    <row r="109" spans="1:21" ht="13">
      <c r="A109" s="26" t="s">
        <v>177</v>
      </c>
      <c r="B109" s="34" t="s">
        <v>40</v>
      </c>
      <c r="C109" s="107">
        <v>-173.41300000000001</v>
      </c>
      <c r="D109" s="111">
        <v>0</v>
      </c>
      <c r="E109" s="107">
        <f>(C109-D109-D110)</f>
        <v>-173.41300000000001</v>
      </c>
      <c r="G109" s="274">
        <f t="shared" si="26"/>
        <v>1.4111111111111185E-2</v>
      </c>
      <c r="H109" s="275">
        <f>IFERROR(($C:$C-$N:$N),"N/A")</f>
        <v>-2.4130000000000109</v>
      </c>
      <c r="I109" s="100"/>
      <c r="J109" s="274">
        <f>IF(ISERROR(E109/N109-1),IF($B$2="FR","ns","n.m."),IF(E109/N109-1&gt;100%,"x "&amp;(ROUND(E109/N109,1)),IF(E109/N109-1&lt;-100%,IF(#REF!="FR","ns","n.m."),E109/N109-1)))</f>
        <v>1.4111111111111185E-2</v>
      </c>
      <c r="K109" s="275">
        <f>IFERROR(($E:$E-$N:$N),"N/A")</f>
        <v>-2.4130000000000109</v>
      </c>
      <c r="L109" s="100"/>
      <c r="M109" s="283">
        <v>24</v>
      </c>
      <c r="N109" s="107">
        <v>-171</v>
      </c>
      <c r="O109" s="107">
        <v>-171</v>
      </c>
      <c r="P109" s="107">
        <v>-159</v>
      </c>
      <c r="Q109" s="107">
        <v>-178</v>
      </c>
    </row>
    <row r="110" spans="1:21" ht="13">
      <c r="A110" s="247" t="s">
        <v>178</v>
      </c>
      <c r="B110" s="36" t="s">
        <v>42</v>
      </c>
      <c r="C110" s="111">
        <v>0</v>
      </c>
      <c r="D110" s="111">
        <v>0</v>
      </c>
      <c r="E110" s="111">
        <f t="shared" si="25"/>
        <v>0</v>
      </c>
      <c r="G110" s="276"/>
      <c r="H110" s="277"/>
      <c r="I110" s="26"/>
      <c r="J110" s="276"/>
      <c r="K110" s="277"/>
      <c r="L110" s="26"/>
      <c r="M110" s="284"/>
      <c r="N110" s="200"/>
      <c r="O110" s="200"/>
      <c r="P110" s="200"/>
      <c r="Q110" s="200"/>
      <c r="S110" s="292"/>
      <c r="T110" s="293"/>
      <c r="U110" s="292"/>
    </row>
    <row r="111" spans="1:21" ht="13">
      <c r="A111" s="26" t="s">
        <v>179</v>
      </c>
      <c r="B111" s="33" t="s">
        <v>44</v>
      </c>
      <c r="C111" s="87">
        <v>29.184999999999999</v>
      </c>
      <c r="D111" s="304">
        <v>0</v>
      </c>
      <c r="E111" s="87">
        <f t="shared" si="25"/>
        <v>29.184999999999999</v>
      </c>
      <c r="G111" s="272">
        <f t="shared" si="26"/>
        <v>-0.14161764705882351</v>
      </c>
      <c r="H111" s="273">
        <f t="shared" ref="H111:H121" si="28">IFERROR(($C:$C-$N:$N),"N/A")</f>
        <v>-4.8150000000000013</v>
      </c>
      <c r="I111" s="100"/>
      <c r="J111" s="272">
        <f t="shared" si="27"/>
        <v>-0.14161764705882351</v>
      </c>
      <c r="K111" s="273">
        <f t="shared" ref="K111:K121" si="29">IFERROR(($C:$C-$D:$D-$N:$N),"N/A")</f>
        <v>-4.8150000000000013</v>
      </c>
      <c r="L111" s="100"/>
      <c r="M111" s="282">
        <v>24</v>
      </c>
      <c r="N111" s="87">
        <v>34</v>
      </c>
      <c r="O111" s="87">
        <v>33</v>
      </c>
      <c r="P111" s="87">
        <v>53</v>
      </c>
      <c r="Q111" s="87">
        <v>25</v>
      </c>
    </row>
    <row r="112" spans="1:21" ht="13">
      <c r="A112" s="26" t="s">
        <v>180</v>
      </c>
      <c r="B112" s="34" t="s">
        <v>46</v>
      </c>
      <c r="C112" s="85">
        <v>-0.28100000000000003</v>
      </c>
      <c r="D112" s="296">
        <v>0</v>
      </c>
      <c r="E112" s="85">
        <f t="shared" si="25"/>
        <v>-0.28100000000000003</v>
      </c>
      <c r="G112" s="274">
        <f t="shared" si="26"/>
        <v>-0.71899999999999997</v>
      </c>
      <c r="H112" s="275">
        <f t="shared" si="28"/>
        <v>0.71899999999999997</v>
      </c>
      <c r="I112" s="100"/>
      <c r="J112" s="274">
        <f t="shared" si="27"/>
        <v>-0.71899999999999997</v>
      </c>
      <c r="K112" s="275">
        <f t="shared" si="29"/>
        <v>0.71899999999999997</v>
      </c>
      <c r="L112" s="100"/>
      <c r="M112" s="283">
        <v>24</v>
      </c>
      <c r="N112" s="85">
        <v>-1</v>
      </c>
      <c r="O112" s="85">
        <v>0</v>
      </c>
      <c r="P112" s="85">
        <v>0</v>
      </c>
      <c r="Q112" s="85">
        <v>-4</v>
      </c>
    </row>
    <row r="113" spans="1:17" ht="13">
      <c r="A113" s="26" t="s">
        <v>181</v>
      </c>
      <c r="B113" s="34" t="s">
        <v>50</v>
      </c>
      <c r="C113" s="85">
        <v>0</v>
      </c>
      <c r="D113" s="296">
        <v>0</v>
      </c>
      <c r="E113" s="85">
        <f t="shared" si="25"/>
        <v>0</v>
      </c>
      <c r="G113" s="274" t="str">
        <f t="shared" si="26"/>
        <v>n.m.</v>
      </c>
      <c r="H113" s="275">
        <f t="shared" si="28"/>
        <v>0</v>
      </c>
      <c r="I113" s="100"/>
      <c r="J113" s="274" t="str">
        <f t="shared" si="27"/>
        <v>n.m.</v>
      </c>
      <c r="K113" s="275">
        <f t="shared" si="29"/>
        <v>0</v>
      </c>
      <c r="L113" s="100"/>
      <c r="M113" s="283">
        <v>24</v>
      </c>
      <c r="N113" s="85">
        <v>0</v>
      </c>
      <c r="O113" s="85">
        <v>0</v>
      </c>
      <c r="P113" s="85">
        <v>0</v>
      </c>
      <c r="Q113" s="85">
        <v>0</v>
      </c>
    </row>
    <row r="114" spans="1:17" ht="13">
      <c r="A114" s="26" t="s">
        <v>182</v>
      </c>
      <c r="B114" s="34" t="s">
        <v>52</v>
      </c>
      <c r="C114" s="85">
        <v>0</v>
      </c>
      <c r="D114" s="296">
        <v>0</v>
      </c>
      <c r="E114" s="85">
        <f t="shared" si="25"/>
        <v>0</v>
      </c>
      <c r="G114" s="274" t="str">
        <f t="shared" si="26"/>
        <v>n.m.</v>
      </c>
      <c r="H114" s="275">
        <f t="shared" si="28"/>
        <v>0</v>
      </c>
      <c r="I114" s="100"/>
      <c r="J114" s="274" t="str">
        <f t="shared" si="27"/>
        <v>n.m.</v>
      </c>
      <c r="K114" s="275">
        <f t="shared" si="29"/>
        <v>0</v>
      </c>
      <c r="L114" s="100"/>
      <c r="M114" s="283">
        <v>24</v>
      </c>
      <c r="N114" s="85">
        <v>0</v>
      </c>
      <c r="O114" s="85">
        <v>0</v>
      </c>
      <c r="P114" s="85">
        <v>10</v>
      </c>
      <c r="Q114" s="85">
        <v>0</v>
      </c>
    </row>
    <row r="115" spans="1:17" ht="13">
      <c r="A115" s="26" t="s">
        <v>183</v>
      </c>
      <c r="B115" s="34" t="s">
        <v>54</v>
      </c>
      <c r="C115" s="85">
        <v>0</v>
      </c>
      <c r="D115" s="296">
        <v>0</v>
      </c>
      <c r="E115" s="85">
        <f t="shared" si="25"/>
        <v>0</v>
      </c>
      <c r="G115" s="274" t="str">
        <f t="shared" si="26"/>
        <v>n.m.</v>
      </c>
      <c r="H115" s="275">
        <f t="shared" si="28"/>
        <v>0</v>
      </c>
      <c r="I115" s="100"/>
      <c r="J115" s="274" t="str">
        <f t="shared" si="27"/>
        <v>n.m.</v>
      </c>
      <c r="K115" s="275">
        <f t="shared" si="29"/>
        <v>0</v>
      </c>
      <c r="L115" s="100"/>
      <c r="M115" s="283">
        <v>19</v>
      </c>
      <c r="N115" s="85">
        <v>0</v>
      </c>
      <c r="O115" s="85">
        <v>0</v>
      </c>
      <c r="P115" s="85">
        <v>0</v>
      </c>
      <c r="Q115" s="85">
        <v>0</v>
      </c>
    </row>
    <row r="116" spans="1:17" ht="13">
      <c r="A116" s="26" t="s">
        <v>184</v>
      </c>
      <c r="B116" s="33" t="s">
        <v>56</v>
      </c>
      <c r="C116" s="87">
        <v>28.904</v>
      </c>
      <c r="D116" s="304">
        <v>0</v>
      </c>
      <c r="E116" s="87">
        <f t="shared" si="25"/>
        <v>28.904</v>
      </c>
      <c r="G116" s="272">
        <f t="shared" si="26"/>
        <v>-9.6750000000000003E-2</v>
      </c>
      <c r="H116" s="273">
        <f t="shared" si="28"/>
        <v>-3.0960000000000001</v>
      </c>
      <c r="I116" s="100"/>
      <c r="J116" s="272">
        <f t="shared" si="27"/>
        <v>-9.6750000000000003E-2</v>
      </c>
      <c r="K116" s="273">
        <f t="shared" si="29"/>
        <v>-3.0960000000000001</v>
      </c>
      <c r="L116" s="100"/>
      <c r="M116" s="282">
        <v>24</v>
      </c>
      <c r="N116" s="87">
        <v>32</v>
      </c>
      <c r="O116" s="87">
        <v>32</v>
      </c>
      <c r="P116" s="87">
        <v>48</v>
      </c>
      <c r="Q116" s="87">
        <v>22</v>
      </c>
    </row>
    <row r="117" spans="1:17" ht="13">
      <c r="A117" s="26" t="s">
        <v>185</v>
      </c>
      <c r="B117" s="34" t="s">
        <v>58</v>
      </c>
      <c r="C117" s="85">
        <v>-2.9279999999999999</v>
      </c>
      <c r="D117" s="296">
        <v>0</v>
      </c>
      <c r="E117" s="85">
        <f t="shared" si="25"/>
        <v>-2.9279999999999999</v>
      </c>
      <c r="G117" s="274">
        <f t="shared" si="26"/>
        <v>-0.51200000000000001</v>
      </c>
      <c r="H117" s="275">
        <f t="shared" si="28"/>
        <v>3.0720000000000001</v>
      </c>
      <c r="I117" s="100"/>
      <c r="J117" s="274">
        <f t="shared" si="27"/>
        <v>-0.51200000000000001</v>
      </c>
      <c r="K117" s="275">
        <f t="shared" si="29"/>
        <v>3.0720000000000001</v>
      </c>
      <c r="L117" s="100"/>
      <c r="M117" s="283">
        <v>24</v>
      </c>
      <c r="N117" s="85">
        <v>-6</v>
      </c>
      <c r="O117" s="85">
        <v>-6</v>
      </c>
      <c r="P117" s="85">
        <v>1</v>
      </c>
      <c r="Q117" s="85">
        <v>-10</v>
      </c>
    </row>
    <row r="118" spans="1:17" ht="13">
      <c r="A118" s="26" t="s">
        <v>186</v>
      </c>
      <c r="B118" s="34" t="s">
        <v>60</v>
      </c>
      <c r="C118" s="85">
        <v>0.68500000000000005</v>
      </c>
      <c r="D118" s="296">
        <v>0</v>
      </c>
      <c r="E118" s="85">
        <f t="shared" si="25"/>
        <v>0.68500000000000005</v>
      </c>
      <c r="G118" s="274" t="str">
        <f t="shared" si="26"/>
        <v>n.m.</v>
      </c>
      <c r="H118" s="275">
        <f t="shared" si="28"/>
        <v>0.68500000000000005</v>
      </c>
      <c r="I118" s="100"/>
      <c r="J118" s="274" t="str">
        <f t="shared" si="27"/>
        <v>n.m.</v>
      </c>
      <c r="K118" s="275">
        <f t="shared" si="29"/>
        <v>0.68500000000000005</v>
      </c>
      <c r="L118" s="100"/>
      <c r="M118" s="283">
        <v>21</v>
      </c>
      <c r="N118" s="85">
        <v>0</v>
      </c>
      <c r="O118" s="85">
        <v>0</v>
      </c>
      <c r="P118" s="85">
        <v>0</v>
      </c>
      <c r="Q118" s="85">
        <v>-2</v>
      </c>
    </row>
    <row r="119" spans="1:17" ht="13">
      <c r="A119" s="26" t="s">
        <v>187</v>
      </c>
      <c r="B119" s="33" t="s">
        <v>62</v>
      </c>
      <c r="C119" s="87">
        <v>26.661000000000001</v>
      </c>
      <c r="D119" s="304">
        <v>0</v>
      </c>
      <c r="E119" s="87">
        <f t="shared" si="25"/>
        <v>26.661000000000001</v>
      </c>
      <c r="G119" s="272">
        <f t="shared" si="26"/>
        <v>2.5423076923076993E-2</v>
      </c>
      <c r="H119" s="273">
        <f t="shared" si="28"/>
        <v>0.66100000000000136</v>
      </c>
      <c r="I119" s="100"/>
      <c r="J119" s="272">
        <f t="shared" si="27"/>
        <v>2.5423076923076993E-2</v>
      </c>
      <c r="K119" s="273">
        <f t="shared" si="29"/>
        <v>0.66100000000000136</v>
      </c>
      <c r="L119" s="100"/>
      <c r="M119" s="282">
        <v>24</v>
      </c>
      <c r="N119" s="87">
        <v>26</v>
      </c>
      <c r="O119" s="87">
        <v>26</v>
      </c>
      <c r="P119" s="87">
        <v>38</v>
      </c>
      <c r="Q119" s="87">
        <v>18</v>
      </c>
    </row>
    <row r="120" spans="1:17" ht="13">
      <c r="A120" s="26" t="s">
        <v>188</v>
      </c>
      <c r="B120" s="34" t="s">
        <v>64</v>
      </c>
      <c r="C120" s="85">
        <v>-3.1930000000000001</v>
      </c>
      <c r="D120" s="296">
        <v>0</v>
      </c>
      <c r="E120" s="85">
        <f t="shared" si="25"/>
        <v>-3.1930000000000001</v>
      </c>
      <c r="G120" s="274">
        <f t="shared" si="26"/>
        <v>-0.20174999999999998</v>
      </c>
      <c r="H120" s="275">
        <f t="shared" si="28"/>
        <v>0.80699999999999994</v>
      </c>
      <c r="I120" s="100"/>
      <c r="J120" s="274">
        <f t="shared" si="27"/>
        <v>-0.20174999999999998</v>
      </c>
      <c r="K120" s="275">
        <f t="shared" si="29"/>
        <v>0.80699999999999994</v>
      </c>
      <c r="L120" s="100"/>
      <c r="M120" s="283">
        <v>24</v>
      </c>
      <c r="N120" s="85">
        <v>-4</v>
      </c>
      <c r="O120" s="85">
        <v>-4</v>
      </c>
      <c r="P120" s="85">
        <v>-2</v>
      </c>
      <c r="Q120" s="85">
        <v>-7</v>
      </c>
    </row>
    <row r="121" spans="1:17" ht="13">
      <c r="A121" s="26" t="s">
        <v>189</v>
      </c>
      <c r="B121" s="41" t="s">
        <v>66</v>
      </c>
      <c r="C121" s="88">
        <v>23.468</v>
      </c>
      <c r="D121" s="305">
        <v>0</v>
      </c>
      <c r="E121" s="88">
        <f t="shared" si="25"/>
        <v>23.468</v>
      </c>
      <c r="G121" s="278">
        <f t="shared" si="26"/>
        <v>6.6727272727272746E-2</v>
      </c>
      <c r="H121" s="279">
        <f t="shared" si="28"/>
        <v>1.468</v>
      </c>
      <c r="I121" s="100"/>
      <c r="J121" s="278">
        <f t="shared" si="27"/>
        <v>6.6727272727272746E-2</v>
      </c>
      <c r="K121" s="279">
        <f t="shared" si="29"/>
        <v>1.468</v>
      </c>
      <c r="L121" s="100"/>
      <c r="M121" s="285">
        <v>24</v>
      </c>
      <c r="N121" s="88">
        <v>22</v>
      </c>
      <c r="O121" s="88">
        <v>22</v>
      </c>
      <c r="P121" s="88">
        <v>34</v>
      </c>
      <c r="Q121" s="88">
        <v>15</v>
      </c>
    </row>
    <row r="122" spans="1:17" ht="13">
      <c r="A122" s="26"/>
      <c r="C122" s="100"/>
      <c r="D122" s="26"/>
      <c r="E122" s="100"/>
      <c r="G122" s="261"/>
      <c r="H122" s="100"/>
      <c r="I122" s="100"/>
      <c r="J122" s="261"/>
      <c r="K122" s="100"/>
      <c r="L122" s="100"/>
      <c r="M122" s="100"/>
      <c r="N122" s="100"/>
      <c r="O122" s="100"/>
      <c r="P122" s="100"/>
      <c r="Q122" s="100"/>
    </row>
    <row r="123" spans="1:17" ht="13">
      <c r="A123" s="26"/>
      <c r="C123" s="119"/>
      <c r="D123" s="119"/>
      <c r="E123" s="119"/>
      <c r="G123" s="261"/>
      <c r="H123" s="100"/>
      <c r="I123" s="100"/>
      <c r="J123" s="261"/>
      <c r="K123" s="100"/>
      <c r="L123" s="100"/>
      <c r="M123" s="119"/>
      <c r="N123" s="119"/>
      <c r="O123" s="119"/>
      <c r="P123" s="119"/>
      <c r="Q123" s="119"/>
    </row>
    <row r="124" spans="1:17" ht="16" thickBot="1">
      <c r="A124" s="26"/>
      <c r="B124" s="29" t="s">
        <v>190</v>
      </c>
      <c r="C124" s="102"/>
      <c r="D124" s="306"/>
      <c r="E124" s="102"/>
      <c r="G124" s="262"/>
      <c r="H124" s="102"/>
      <c r="I124" s="102"/>
      <c r="J124" s="262"/>
      <c r="K124" s="102"/>
      <c r="L124" s="102"/>
      <c r="M124" s="102"/>
      <c r="N124" s="102"/>
      <c r="O124" s="102"/>
      <c r="P124" s="102"/>
      <c r="Q124" s="102"/>
    </row>
    <row r="125" spans="1:17" ht="15.5">
      <c r="A125" s="26"/>
      <c r="B125" s="249"/>
      <c r="C125" s="301"/>
      <c r="D125" s="120"/>
      <c r="E125" s="301"/>
      <c r="G125" s="329"/>
      <c r="H125" s="301"/>
      <c r="I125" s="301"/>
      <c r="J125" s="329"/>
      <c r="K125" s="301"/>
      <c r="L125" s="301"/>
      <c r="M125" s="301"/>
      <c r="N125" s="301"/>
      <c r="O125" s="301"/>
      <c r="P125" s="301"/>
      <c r="Q125" s="301"/>
    </row>
    <row r="126" spans="1:17" ht="13">
      <c r="A126" s="26"/>
      <c r="B126" s="250"/>
      <c r="C126" s="250" t="str">
        <f>C$18</f>
        <v>Stated</v>
      </c>
      <c r="D126" s="263" t="str">
        <f>D$18</f>
        <v>Specific items</v>
      </c>
      <c r="E126" s="250" t="str">
        <f>E$18</f>
        <v>Underlying</v>
      </c>
      <c r="G126" s="325" t="str">
        <f>G$18</f>
        <v>Stated vs. MEAN</v>
      </c>
      <c r="H126" s="270"/>
      <c r="I126" s="100"/>
      <c r="J126" s="325" t="str">
        <f>J$18</f>
        <v>Underlying vs. MEAN</v>
      </c>
      <c r="K126" s="270"/>
      <c r="L126" s="100"/>
      <c r="M126" s="255"/>
      <c r="N126" s="250" t="str">
        <f>N$18</f>
        <v>MEAN</v>
      </c>
      <c r="O126" s="250" t="str">
        <f>O$18</f>
        <v>MEDIAN</v>
      </c>
      <c r="P126" s="250" t="str">
        <f>P$18</f>
        <v>MAX</v>
      </c>
      <c r="Q126" s="250" t="str">
        <f>Q$18</f>
        <v>MIN</v>
      </c>
    </row>
    <row r="127" spans="1:17" ht="13">
      <c r="A127" s="26"/>
      <c r="B127" s="30" t="str">
        <f>B$19</f>
        <v>€m</v>
      </c>
      <c r="C127" s="70" t="str">
        <f>C$19</f>
        <v>Q3-21</v>
      </c>
      <c r="D127" s="265" t="str">
        <f>D$19</f>
        <v>Q3-21</v>
      </c>
      <c r="E127" s="70" t="str">
        <f>E$19</f>
        <v>Q3-21</v>
      </c>
      <c r="G127" s="271" t="str">
        <f>G$19</f>
        <v>(%)</v>
      </c>
      <c r="H127" s="70" t="str">
        <f>H$19</f>
        <v>€m</v>
      </c>
      <c r="I127" s="100"/>
      <c r="J127" s="271" t="str">
        <f>J$19</f>
        <v>(%)</v>
      </c>
      <c r="K127" s="70" t="str">
        <f>K$19</f>
        <v>€m</v>
      </c>
      <c r="L127" s="100"/>
      <c r="M127" s="255" t="str">
        <f>M$19</f>
        <v>#</v>
      </c>
      <c r="N127" s="70" t="str">
        <f>N$19</f>
        <v>3Q21E</v>
      </c>
      <c r="O127" s="70" t="str">
        <f>O$19</f>
        <v>3Q21E</v>
      </c>
      <c r="P127" s="70" t="str">
        <f>P$19</f>
        <v>3Q21E</v>
      </c>
      <c r="Q127" s="70" t="str">
        <f>Q$19</f>
        <v>3Q21E</v>
      </c>
    </row>
    <row r="128" spans="1:17" ht="13">
      <c r="A128" s="26"/>
      <c r="B128" s="31"/>
      <c r="C128" s="100"/>
      <c r="D128" s="26"/>
      <c r="E128" s="100"/>
      <c r="G128" s="261"/>
      <c r="H128" s="100"/>
      <c r="I128" s="100"/>
      <c r="J128" s="261"/>
      <c r="K128" s="100"/>
      <c r="L128" s="100"/>
      <c r="M128" s="100"/>
      <c r="N128" s="100"/>
      <c r="O128" s="100"/>
      <c r="P128" s="100"/>
      <c r="Q128" s="100"/>
    </row>
    <row r="129" spans="1:21" ht="13">
      <c r="A129" s="120" t="s">
        <v>191</v>
      </c>
      <c r="B129" s="44" t="s">
        <v>38</v>
      </c>
      <c r="C129" s="104">
        <v>934.41700000000003</v>
      </c>
      <c r="D129" s="266">
        <v>0</v>
      </c>
      <c r="E129" s="173">
        <f t="shared" ref="E129:E143" si="30">(C129-D129)</f>
        <v>934.41700000000003</v>
      </c>
      <c r="G129" s="333">
        <f t="shared" ref="G129:G143" si="31">IF(ISERROR(C129/N129-1),IF($B$2="FR","ns","n.m."),IF(C129/N129-1&gt;100%,"x "&amp;(ROUND(C129/N129,1)),IF(C129/N129-1&lt;-100%,IF($B$2="FR","ns","n.m."),C129/N129-1)))</f>
        <v>2.458004385964907E-2</v>
      </c>
      <c r="H129" s="334">
        <f>IFERROR(($C:$C-$N:$N),"N/A")</f>
        <v>22.41700000000003</v>
      </c>
      <c r="I129" s="301"/>
      <c r="J129" s="335">
        <f>IF(ISERROR((C129-D129)/N129-1),IF($B$2="FR","ns","n.m."),IF((C129-D129)/N129-1&gt;100%,"x "&amp;(ROUND((C129-D129)/N129,1)),IF((C129-D129)/N129-1&lt;-100%,IF($B$2="FR","ns","n.m."),(C129-D129)/N129-1)))</f>
        <v>2.458004385964907E-2</v>
      </c>
      <c r="K129" s="334">
        <f>IFERROR(($C:$C-$D:$D-$N:$N),"N/A")</f>
        <v>22.41700000000003</v>
      </c>
      <c r="L129" s="301"/>
      <c r="M129" s="336">
        <v>24</v>
      </c>
      <c r="N129" s="173">
        <v>912</v>
      </c>
      <c r="O129" s="173">
        <v>915</v>
      </c>
      <c r="P129" s="173">
        <v>933</v>
      </c>
      <c r="Q129" s="173">
        <v>871</v>
      </c>
      <c r="S129" s="214"/>
      <c r="T129" s="294"/>
      <c r="U129" s="214"/>
    </row>
    <row r="130" spans="1:21" ht="13">
      <c r="A130" s="122" t="s">
        <v>192</v>
      </c>
      <c r="B130" s="46" t="s">
        <v>70</v>
      </c>
      <c r="C130" s="175">
        <v>0</v>
      </c>
      <c r="D130" s="175">
        <v>0</v>
      </c>
      <c r="E130" s="175">
        <f t="shared" si="30"/>
        <v>0</v>
      </c>
      <c r="G130" s="337"/>
      <c r="H130" s="338"/>
      <c r="I130" s="120"/>
      <c r="J130" s="337"/>
      <c r="K130" s="338"/>
      <c r="L130" s="120"/>
      <c r="M130" s="339"/>
      <c r="N130" s="229"/>
      <c r="O130" s="229"/>
      <c r="P130" s="229"/>
      <c r="Q130" s="229"/>
      <c r="S130" s="221"/>
      <c r="T130" s="229"/>
      <c r="U130" s="214"/>
    </row>
    <row r="131" spans="1:21" ht="13">
      <c r="A131" s="253" t="s">
        <v>193</v>
      </c>
      <c r="B131" s="34" t="s">
        <v>40</v>
      </c>
      <c r="C131" s="107">
        <v>-566.09500000000003</v>
      </c>
      <c r="D131" s="111">
        <v>0</v>
      </c>
      <c r="E131" s="107">
        <f>(C131-D131-D132)</f>
        <v>-566.09500000000003</v>
      </c>
      <c r="G131" s="274">
        <f>IF(ISERROR(C131/N131-1),IF($B$2="FR","ns","n.m."),IF(C131/N131-1&gt;100%,"x "&amp;(ROUND(C131/N131,1)),IF(C131/N131-1&lt;-100%,IF($B$2="FR","ns","n.m."),C131/N131-1)))</f>
        <v>1.269230769230778E-2</v>
      </c>
      <c r="H131" s="275">
        <f>IFERROR(($C:$C-$N:$N),"N/A")</f>
        <v>-7.0950000000000273</v>
      </c>
      <c r="I131" s="100"/>
      <c r="J131" s="274">
        <f>IF(ISERROR(E131/N131-1),IF($B$2="FR","ns","n.m."),IF(E131/N131-1&gt;100%,"x "&amp;(ROUND(E131/N131,1)),IF(E131/N131-1&lt;-100%,IF(#REF!="FR","ns","n.m."),E131/N131-1)))</f>
        <v>1.269230769230778E-2</v>
      </c>
      <c r="K131" s="275">
        <f>IFERROR(($E:$E-$N:$N),"N/A")</f>
        <v>-7.0950000000000273</v>
      </c>
      <c r="L131" s="100"/>
      <c r="M131" s="283">
        <v>24</v>
      </c>
      <c r="N131" s="107">
        <v>-559</v>
      </c>
      <c r="O131" s="107">
        <v>-556</v>
      </c>
      <c r="P131" s="107">
        <v>-550</v>
      </c>
      <c r="Q131" s="107">
        <v>-581</v>
      </c>
      <c r="T131" s="291"/>
    </row>
    <row r="132" spans="1:21" ht="13">
      <c r="A132" s="247" t="s">
        <v>194</v>
      </c>
      <c r="B132" s="36" t="s">
        <v>42</v>
      </c>
      <c r="C132" s="111">
        <v>0</v>
      </c>
      <c r="D132" s="111">
        <v>0</v>
      </c>
      <c r="E132" s="111">
        <f t="shared" si="30"/>
        <v>0</v>
      </c>
      <c r="G132" s="276"/>
      <c r="H132" s="277"/>
      <c r="I132" s="26"/>
      <c r="J132" s="276"/>
      <c r="K132" s="277"/>
      <c r="L132" s="26"/>
      <c r="M132" s="284"/>
      <c r="N132" s="200"/>
      <c r="O132" s="200"/>
      <c r="P132" s="200"/>
      <c r="Q132" s="200"/>
      <c r="S132" s="292"/>
      <c r="T132" s="293"/>
      <c r="U132" s="292"/>
    </row>
    <row r="133" spans="1:21" ht="13">
      <c r="A133" s="26" t="s">
        <v>195</v>
      </c>
      <c r="B133" s="33" t="s">
        <v>44</v>
      </c>
      <c r="C133" s="73">
        <v>368.322</v>
      </c>
      <c r="D133" s="295">
        <v>0</v>
      </c>
      <c r="E133" s="73">
        <f t="shared" si="30"/>
        <v>368.322</v>
      </c>
      <c r="G133" s="272">
        <f t="shared" si="31"/>
        <v>4.3405099150141568E-2</v>
      </c>
      <c r="H133" s="273">
        <f t="shared" ref="H133:H143" si="32">IFERROR(($C:$C-$N:$N),"N/A")</f>
        <v>15.322000000000003</v>
      </c>
      <c r="I133" s="100"/>
      <c r="J133" s="272">
        <f t="shared" ref="J133:J143" si="33">IF(ISERROR((C133-D133)/N133-1),IF($B$2="FR","ns","n.m."),IF((C133-D133)/N133-1&gt;100%,"x "&amp;(ROUND((C133-D133)/N133,1)),IF((C133-D133)/N133-1&lt;-100%,IF($B$2="FR","ns","n.m."),(C133-D133)/N133-1)))</f>
        <v>4.3405099150141568E-2</v>
      </c>
      <c r="K133" s="273">
        <f t="shared" ref="K133:K143" si="34">IFERROR(($C:$C-$D:$D-$N:$N),"N/A")</f>
        <v>15.322000000000003</v>
      </c>
      <c r="L133" s="100"/>
      <c r="M133" s="340">
        <v>24</v>
      </c>
      <c r="N133" s="73">
        <v>353</v>
      </c>
      <c r="O133" s="73">
        <v>355</v>
      </c>
      <c r="P133" s="73">
        <v>383</v>
      </c>
      <c r="Q133" s="73">
        <v>315</v>
      </c>
      <c r="T133" s="291"/>
    </row>
    <row r="134" spans="1:21" ht="13">
      <c r="A134" s="26" t="s">
        <v>196</v>
      </c>
      <c r="B134" s="34" t="s">
        <v>46</v>
      </c>
      <c r="C134" s="113">
        <v>-41.076999999999998</v>
      </c>
      <c r="D134" s="77">
        <v>0</v>
      </c>
      <c r="E134" s="113">
        <f t="shared" si="30"/>
        <v>-41.076999999999998</v>
      </c>
      <c r="G134" s="274">
        <f t="shared" si="31"/>
        <v>-0.40468115942028993</v>
      </c>
      <c r="H134" s="275">
        <f t="shared" si="32"/>
        <v>27.923000000000002</v>
      </c>
      <c r="I134" s="100"/>
      <c r="J134" s="274">
        <f t="shared" si="33"/>
        <v>-0.40468115942028993</v>
      </c>
      <c r="K134" s="275">
        <f t="shared" si="34"/>
        <v>27.923000000000002</v>
      </c>
      <c r="L134" s="100"/>
      <c r="M134" s="341">
        <v>24</v>
      </c>
      <c r="N134" s="113">
        <v>-69</v>
      </c>
      <c r="O134" s="113">
        <v>-66</v>
      </c>
      <c r="P134" s="113">
        <v>-37</v>
      </c>
      <c r="Q134" s="113">
        <v>-170</v>
      </c>
      <c r="T134" s="291"/>
    </row>
    <row r="135" spans="1:21" ht="13">
      <c r="A135" s="26" t="s">
        <v>197</v>
      </c>
      <c r="B135" s="34" t="s">
        <v>50</v>
      </c>
      <c r="C135" s="113">
        <v>0</v>
      </c>
      <c r="D135" s="77">
        <v>0</v>
      </c>
      <c r="E135" s="113">
        <f t="shared" si="30"/>
        <v>0</v>
      </c>
      <c r="G135" s="274" t="str">
        <f t="shared" si="31"/>
        <v>n.m.</v>
      </c>
      <c r="H135" s="275">
        <f t="shared" si="32"/>
        <v>0</v>
      </c>
      <c r="I135" s="100"/>
      <c r="J135" s="274" t="str">
        <f t="shared" si="33"/>
        <v>n.m.</v>
      </c>
      <c r="K135" s="275">
        <f t="shared" si="34"/>
        <v>0</v>
      </c>
      <c r="L135" s="100"/>
      <c r="M135" s="341">
        <v>24</v>
      </c>
      <c r="N135" s="113">
        <v>0</v>
      </c>
      <c r="O135" s="113">
        <v>0</v>
      </c>
      <c r="P135" s="113">
        <v>0</v>
      </c>
      <c r="Q135" s="113">
        <v>0</v>
      </c>
      <c r="T135" s="291"/>
    </row>
    <row r="136" spans="1:21" ht="13">
      <c r="A136" s="26" t="s">
        <v>198</v>
      </c>
      <c r="B136" s="34" t="s">
        <v>52</v>
      </c>
      <c r="C136" s="113">
        <v>1.339</v>
      </c>
      <c r="D136" s="77">
        <v>0</v>
      </c>
      <c r="E136" s="113">
        <f t="shared" si="30"/>
        <v>1.339</v>
      </c>
      <c r="G136" s="274" t="str">
        <f t="shared" si="31"/>
        <v>n.m.</v>
      </c>
      <c r="H136" s="275">
        <f t="shared" si="32"/>
        <v>1.339</v>
      </c>
      <c r="I136" s="100"/>
      <c r="J136" s="274" t="str">
        <f t="shared" si="33"/>
        <v>n.m.</v>
      </c>
      <c r="K136" s="275">
        <f t="shared" si="34"/>
        <v>1.339</v>
      </c>
      <c r="L136" s="100"/>
      <c r="M136" s="341">
        <v>24</v>
      </c>
      <c r="N136" s="113">
        <v>0</v>
      </c>
      <c r="O136" s="113">
        <v>0</v>
      </c>
      <c r="P136" s="113">
        <v>2</v>
      </c>
      <c r="Q136" s="113">
        <v>0</v>
      </c>
      <c r="T136" s="291"/>
    </row>
    <row r="137" spans="1:21" ht="13">
      <c r="A137" s="26" t="s">
        <v>199</v>
      </c>
      <c r="B137" s="34" t="s">
        <v>54</v>
      </c>
      <c r="C137" s="113">
        <v>0</v>
      </c>
      <c r="D137" s="77">
        <v>0</v>
      </c>
      <c r="E137" s="113">
        <f t="shared" si="30"/>
        <v>0</v>
      </c>
      <c r="G137" s="274" t="str">
        <f t="shared" si="31"/>
        <v>n.m.</v>
      </c>
      <c r="H137" s="275">
        <f t="shared" si="32"/>
        <v>0</v>
      </c>
      <c r="I137" s="100"/>
      <c r="J137" s="274" t="str">
        <f t="shared" si="33"/>
        <v>n.m.</v>
      </c>
      <c r="K137" s="275">
        <f t="shared" si="34"/>
        <v>0</v>
      </c>
      <c r="L137" s="100"/>
      <c r="M137" s="341">
        <v>19</v>
      </c>
      <c r="N137" s="113">
        <v>0</v>
      </c>
      <c r="O137" s="113">
        <v>0</v>
      </c>
      <c r="P137" s="113">
        <v>0</v>
      </c>
      <c r="Q137" s="113">
        <v>0</v>
      </c>
      <c r="T137" s="291"/>
    </row>
    <row r="138" spans="1:21" ht="13">
      <c r="A138" s="26" t="s">
        <v>200</v>
      </c>
      <c r="B138" s="33" t="s">
        <v>56</v>
      </c>
      <c r="C138" s="73">
        <v>328.584</v>
      </c>
      <c r="D138" s="295">
        <v>0</v>
      </c>
      <c r="E138" s="73">
        <f t="shared" si="30"/>
        <v>328.584</v>
      </c>
      <c r="G138" s="272">
        <f t="shared" si="31"/>
        <v>0.1529263157894738</v>
      </c>
      <c r="H138" s="273">
        <f t="shared" si="32"/>
        <v>43.584000000000003</v>
      </c>
      <c r="I138" s="100"/>
      <c r="J138" s="272">
        <f t="shared" si="33"/>
        <v>0.1529263157894738</v>
      </c>
      <c r="K138" s="273">
        <f t="shared" si="34"/>
        <v>43.584000000000003</v>
      </c>
      <c r="L138" s="100"/>
      <c r="M138" s="340">
        <v>24</v>
      </c>
      <c r="N138" s="73">
        <v>285</v>
      </c>
      <c r="O138" s="73">
        <v>288</v>
      </c>
      <c r="P138" s="73">
        <v>323</v>
      </c>
      <c r="Q138" s="73">
        <v>172</v>
      </c>
      <c r="T138" s="291"/>
    </row>
    <row r="139" spans="1:21" ht="13">
      <c r="A139" s="26" t="s">
        <v>201</v>
      </c>
      <c r="B139" s="34" t="s">
        <v>58</v>
      </c>
      <c r="C139" s="113">
        <v>-88.227000000000004</v>
      </c>
      <c r="D139" s="77">
        <v>0</v>
      </c>
      <c r="E139" s="113">
        <f t="shared" si="30"/>
        <v>-88.227000000000004</v>
      </c>
      <c r="G139" s="274">
        <f t="shared" si="31"/>
        <v>8.9222222222222314E-2</v>
      </c>
      <c r="H139" s="275">
        <f t="shared" si="32"/>
        <v>-7.2270000000000039</v>
      </c>
      <c r="I139" s="100"/>
      <c r="J139" s="274">
        <f t="shared" si="33"/>
        <v>8.9222222222222314E-2</v>
      </c>
      <c r="K139" s="275">
        <f t="shared" si="34"/>
        <v>-7.2270000000000039</v>
      </c>
      <c r="L139" s="100"/>
      <c r="M139" s="341">
        <v>24</v>
      </c>
      <c r="N139" s="113">
        <v>-81</v>
      </c>
      <c r="O139" s="113">
        <v>-82</v>
      </c>
      <c r="P139" s="113">
        <v>-55</v>
      </c>
      <c r="Q139" s="113">
        <v>-100</v>
      </c>
      <c r="T139" s="291"/>
    </row>
    <row r="140" spans="1:21" ht="13">
      <c r="A140" s="26" t="s">
        <v>202</v>
      </c>
      <c r="B140" s="34" t="s">
        <v>60</v>
      </c>
      <c r="C140" s="113">
        <v>0</v>
      </c>
      <c r="D140" s="77">
        <v>0</v>
      </c>
      <c r="E140" s="113">
        <f t="shared" si="30"/>
        <v>0</v>
      </c>
      <c r="G140" s="274" t="str">
        <f t="shared" si="31"/>
        <v>n.m.</v>
      </c>
      <c r="H140" s="275">
        <f t="shared" si="32"/>
        <v>0</v>
      </c>
      <c r="I140" s="100"/>
      <c r="J140" s="274" t="str">
        <f t="shared" si="33"/>
        <v>n.m.</v>
      </c>
      <c r="K140" s="275">
        <f t="shared" si="34"/>
        <v>0</v>
      </c>
      <c r="L140" s="100"/>
      <c r="M140" s="341">
        <v>21</v>
      </c>
      <c r="N140" s="113">
        <v>0</v>
      </c>
      <c r="O140" s="113">
        <v>0</v>
      </c>
      <c r="P140" s="113">
        <v>0</v>
      </c>
      <c r="Q140" s="113">
        <v>0</v>
      </c>
      <c r="T140" s="291"/>
    </row>
    <row r="141" spans="1:21" ht="13">
      <c r="A141" s="26" t="s">
        <v>203</v>
      </c>
      <c r="B141" s="33" t="s">
        <v>62</v>
      </c>
      <c r="C141" s="73">
        <v>240.357</v>
      </c>
      <c r="D141" s="295">
        <v>0</v>
      </c>
      <c r="E141" s="73">
        <f t="shared" si="30"/>
        <v>240.357</v>
      </c>
      <c r="G141" s="272">
        <f t="shared" si="31"/>
        <v>0.18402463054187201</v>
      </c>
      <c r="H141" s="273">
        <f t="shared" si="32"/>
        <v>37.356999999999999</v>
      </c>
      <c r="I141" s="100"/>
      <c r="J141" s="272">
        <f t="shared" si="33"/>
        <v>0.18402463054187201</v>
      </c>
      <c r="K141" s="273">
        <f t="shared" si="34"/>
        <v>37.356999999999999</v>
      </c>
      <c r="L141" s="100"/>
      <c r="M141" s="340">
        <v>24</v>
      </c>
      <c r="N141" s="73">
        <v>203</v>
      </c>
      <c r="O141" s="73">
        <v>208</v>
      </c>
      <c r="P141" s="73">
        <v>232</v>
      </c>
      <c r="Q141" s="73">
        <v>117</v>
      </c>
      <c r="T141" s="291"/>
    </row>
    <row r="142" spans="1:21" ht="13">
      <c r="A142" s="26" t="s">
        <v>204</v>
      </c>
      <c r="B142" s="34" t="s">
        <v>64</v>
      </c>
      <c r="C142" s="113">
        <v>-10.724</v>
      </c>
      <c r="D142" s="77">
        <v>0</v>
      </c>
      <c r="E142" s="113">
        <f t="shared" si="30"/>
        <v>-10.724</v>
      </c>
      <c r="G142" s="274">
        <f t="shared" si="31"/>
        <v>0.34050000000000002</v>
      </c>
      <c r="H142" s="275">
        <f t="shared" si="32"/>
        <v>-2.7240000000000002</v>
      </c>
      <c r="I142" s="100"/>
      <c r="J142" s="274">
        <f t="shared" si="33"/>
        <v>0.34050000000000002</v>
      </c>
      <c r="K142" s="275">
        <f t="shared" si="34"/>
        <v>-2.7240000000000002</v>
      </c>
      <c r="L142" s="100"/>
      <c r="M142" s="341">
        <v>24</v>
      </c>
      <c r="N142" s="113">
        <v>-8</v>
      </c>
      <c r="O142" s="113">
        <v>-9</v>
      </c>
      <c r="P142" s="113">
        <v>-3</v>
      </c>
      <c r="Q142" s="113">
        <v>-11</v>
      </c>
      <c r="T142" s="291"/>
    </row>
    <row r="143" spans="1:21" ht="13">
      <c r="A143" s="26" t="s">
        <v>205</v>
      </c>
      <c r="B143" s="41" t="s">
        <v>66</v>
      </c>
      <c r="C143" s="74">
        <v>229.63300000000001</v>
      </c>
      <c r="D143" s="297">
        <v>0</v>
      </c>
      <c r="E143" s="74">
        <f t="shared" si="30"/>
        <v>229.63300000000001</v>
      </c>
      <c r="G143" s="278">
        <f t="shared" si="31"/>
        <v>0.1776051282051283</v>
      </c>
      <c r="H143" s="279">
        <f t="shared" si="32"/>
        <v>34.63300000000001</v>
      </c>
      <c r="I143" s="100"/>
      <c r="J143" s="278">
        <f t="shared" si="33"/>
        <v>0.1776051282051283</v>
      </c>
      <c r="K143" s="279">
        <f t="shared" si="34"/>
        <v>34.63300000000001</v>
      </c>
      <c r="L143" s="100"/>
      <c r="M143" s="342">
        <v>24</v>
      </c>
      <c r="N143" s="74">
        <v>195</v>
      </c>
      <c r="O143" s="74">
        <v>198</v>
      </c>
      <c r="P143" s="74">
        <v>222</v>
      </c>
      <c r="Q143" s="74">
        <v>111</v>
      </c>
      <c r="T143" s="291"/>
    </row>
    <row r="144" spans="1:21" ht="13">
      <c r="A144" s="26"/>
      <c r="B144" s="124"/>
      <c r="C144" s="125"/>
      <c r="D144" s="125"/>
      <c r="E144" s="125"/>
      <c r="G144" s="261"/>
      <c r="H144" s="100"/>
      <c r="I144" s="100"/>
      <c r="J144" s="261"/>
      <c r="K144" s="100"/>
      <c r="L144" s="100"/>
      <c r="M144" s="125"/>
      <c r="N144" s="125"/>
      <c r="O144" s="125"/>
      <c r="P144" s="125"/>
      <c r="Q144" s="125"/>
    </row>
    <row r="145" spans="1:21" ht="13">
      <c r="A145" s="26"/>
      <c r="C145" s="100"/>
      <c r="D145" s="26"/>
      <c r="E145" s="100"/>
      <c r="G145" s="261"/>
      <c r="H145" s="100"/>
      <c r="I145" s="100"/>
      <c r="J145" s="261"/>
      <c r="K145" s="100"/>
      <c r="L145" s="100"/>
      <c r="M145" s="100"/>
      <c r="N145" s="100"/>
      <c r="O145" s="100"/>
      <c r="P145" s="100"/>
      <c r="Q145" s="100"/>
    </row>
    <row r="146" spans="1:21" ht="16" thickBot="1">
      <c r="A146" s="26"/>
      <c r="B146" s="29" t="s">
        <v>207</v>
      </c>
      <c r="C146" s="102"/>
      <c r="D146" s="306"/>
      <c r="E146" s="102"/>
      <c r="G146" s="262"/>
      <c r="H146" s="102"/>
      <c r="I146" s="102"/>
      <c r="J146" s="262"/>
      <c r="K146" s="102"/>
      <c r="L146" s="102"/>
      <c r="M146" s="102"/>
      <c r="N146" s="102"/>
      <c r="O146" s="102"/>
      <c r="P146" s="102"/>
      <c r="Q146" s="102"/>
    </row>
    <row r="147" spans="1:21" ht="15.5">
      <c r="A147" s="26"/>
      <c r="B147" s="249"/>
      <c r="C147" s="301"/>
      <c r="D147" s="120"/>
      <c r="E147" s="301"/>
      <c r="G147" s="329"/>
      <c r="H147" s="301"/>
      <c r="I147" s="301"/>
      <c r="J147" s="329"/>
      <c r="K147" s="301"/>
      <c r="L147" s="301"/>
      <c r="M147" s="301"/>
      <c r="N147" s="301"/>
      <c r="O147" s="301"/>
      <c r="P147" s="301"/>
      <c r="Q147" s="301"/>
    </row>
    <row r="148" spans="1:21" ht="13">
      <c r="A148" s="26"/>
      <c r="B148" s="250"/>
      <c r="C148" s="250" t="str">
        <f>C$18</f>
        <v>Stated</v>
      </c>
      <c r="D148" s="263" t="str">
        <f>D$18</f>
        <v>Specific items</v>
      </c>
      <c r="E148" s="250" t="str">
        <f>E$18</f>
        <v>Underlying</v>
      </c>
      <c r="G148" s="325" t="str">
        <f>G$18</f>
        <v>Stated vs. MEAN</v>
      </c>
      <c r="H148" s="270"/>
      <c r="I148" s="100"/>
      <c r="J148" s="325" t="str">
        <f>J$18</f>
        <v>Underlying vs. MEAN</v>
      </c>
      <c r="K148" s="270"/>
      <c r="L148" s="100"/>
      <c r="M148" s="255"/>
      <c r="N148" s="250" t="str">
        <f>N$18</f>
        <v>MEAN</v>
      </c>
      <c r="O148" s="250" t="str">
        <f>O$18</f>
        <v>MEDIAN</v>
      </c>
      <c r="P148" s="250" t="str">
        <f>P$18</f>
        <v>MAX</v>
      </c>
      <c r="Q148" s="250" t="str">
        <f>Q$18</f>
        <v>MIN</v>
      </c>
    </row>
    <row r="149" spans="1:21" ht="13">
      <c r="A149" s="26"/>
      <c r="B149" s="30" t="str">
        <f>B$19</f>
        <v>€m</v>
      </c>
      <c r="C149" s="70" t="str">
        <f>C$19</f>
        <v>Q3-21</v>
      </c>
      <c r="D149" s="265" t="str">
        <f>D$19</f>
        <v>Q3-21</v>
      </c>
      <c r="E149" s="70" t="str">
        <f>E$19</f>
        <v>Q3-21</v>
      </c>
      <c r="G149" s="271" t="str">
        <f>G$19</f>
        <v>(%)</v>
      </c>
      <c r="H149" s="70" t="str">
        <f>H$19</f>
        <v>€m</v>
      </c>
      <c r="I149" s="100"/>
      <c r="J149" s="271" t="str">
        <f>J$19</f>
        <v>(%)</v>
      </c>
      <c r="K149" s="70" t="str">
        <f>K$19</f>
        <v>€m</v>
      </c>
      <c r="L149" s="100"/>
      <c r="M149" s="255" t="str">
        <f>M$19</f>
        <v>#</v>
      </c>
      <c r="N149" s="70" t="str">
        <f>N$19</f>
        <v>3Q21E</v>
      </c>
      <c r="O149" s="70" t="str">
        <f>O$19</f>
        <v>3Q21E</v>
      </c>
      <c r="P149" s="70" t="str">
        <f>P$19</f>
        <v>3Q21E</v>
      </c>
      <c r="Q149" s="70" t="str">
        <f>Q$19</f>
        <v>3Q21E</v>
      </c>
    </row>
    <row r="150" spans="1:21" ht="13">
      <c r="A150" s="26"/>
      <c r="B150" s="31"/>
      <c r="C150" s="100"/>
      <c r="D150" s="26"/>
      <c r="E150" s="100"/>
      <c r="G150" s="261"/>
      <c r="H150" s="100"/>
      <c r="I150" s="100"/>
      <c r="J150" s="261"/>
      <c r="K150" s="100"/>
      <c r="L150" s="100"/>
      <c r="M150" s="100"/>
      <c r="N150" s="100"/>
      <c r="O150" s="100"/>
      <c r="P150" s="100"/>
      <c r="Q150" s="100"/>
    </row>
    <row r="151" spans="1:21" ht="13">
      <c r="A151" s="26" t="s">
        <v>208</v>
      </c>
      <c r="B151" s="33" t="s">
        <v>38</v>
      </c>
      <c r="C151" s="104">
        <v>794.22633297812695</v>
      </c>
      <c r="D151" s="266">
        <v>-2.3090737284732499</v>
      </c>
      <c r="E151" s="73">
        <f t="shared" ref="E151:E164" si="35">(C151-D151)</f>
        <v>796.53540670660016</v>
      </c>
      <c r="G151" s="272">
        <f t="shared" ref="G151:G164" si="36">IF(ISERROR(C151/N151-1),IF($B$2="FR","ns","n.m."),IF(C151/N151-1&gt;100%,"x "&amp;(ROUND(C151/N151,1)),IF(C151/N151-1&lt;-100%,IF($B$2="FR","ns","n.m."),C151/N151-1)))</f>
        <v>-3.2611043875606649E-2</v>
      </c>
      <c r="H151" s="273">
        <f>IFERROR(($C:$C-$N:$N),"N/A")</f>
        <v>-26.773667021873052</v>
      </c>
      <c r="I151" s="100"/>
      <c r="J151" s="272">
        <f t="shared" ref="J151:J164" si="37">IF(ISERROR((C151-D151)/N151-1),IF($B$2="FR","ns","n.m."),IF((C151-D151)/N151-1&gt;100%,"x "&amp;(ROUND((C151-D151)/N151,1)),IF((C151-D151)/N151-1&lt;-100%,IF($B$2="FR","ns","n.m."),(C151-D151)/N151-1)))</f>
        <v>-2.9798530199025342E-2</v>
      </c>
      <c r="K151" s="273">
        <f>IFERROR(($C:$C-$D:$D-$N:$N),"N/A")</f>
        <v>-24.464593293399844</v>
      </c>
      <c r="L151" s="100"/>
      <c r="M151" s="340">
        <v>24</v>
      </c>
      <c r="N151" s="73">
        <v>821</v>
      </c>
      <c r="O151" s="73">
        <v>825</v>
      </c>
      <c r="P151" s="73">
        <v>868</v>
      </c>
      <c r="Q151" s="73">
        <v>675</v>
      </c>
      <c r="S151" s="290">
        <f t="shared" ref="S151:U152" si="38">C151-(C171+C191)</f>
        <v>0</v>
      </c>
      <c r="T151" s="291">
        <f t="shared" ref="T151:T164" si="39">C151</f>
        <v>794.22633297812695</v>
      </c>
      <c r="U151" s="290">
        <f>E151-(E171+E191)</f>
        <v>0</v>
      </c>
    </row>
    <row r="152" spans="1:21" ht="13">
      <c r="A152" s="26" t="s">
        <v>209</v>
      </c>
      <c r="B152" s="34" t="s">
        <v>40</v>
      </c>
      <c r="C152" s="107">
        <v>-494.88564224261899</v>
      </c>
      <c r="D152" s="111">
        <v>-9.1201222656773986</v>
      </c>
      <c r="E152" s="107">
        <f>(C152-D152-D153)</f>
        <v>-485.76551997694156</v>
      </c>
      <c r="G152" s="274">
        <f t="shared" si="36"/>
        <v>-8.6926859330961337E-2</v>
      </c>
      <c r="H152" s="275">
        <f>IFERROR(($C:$C-$N:$N),"N/A")</f>
        <v>47.114357757381015</v>
      </c>
      <c r="I152" s="100"/>
      <c r="J152" s="274">
        <f>IF(ISERROR(E152/N152-1),IF($B$2="FR","ns","n.m."),IF(E152/N152-1&gt;100%,"x "&amp;(ROUND(E152/N152,1)),IF(E152/N152-1&lt;-100%,IF(#REF!="FR","ns","n.m."),E152/N152-1)))</f>
        <v>-0.10375365317907459</v>
      </c>
      <c r="K152" s="275">
        <f>IFERROR(($E:$E-$N:$N),"N/A")</f>
        <v>56.234480023058438</v>
      </c>
      <c r="L152" s="100"/>
      <c r="M152" s="283">
        <v>24</v>
      </c>
      <c r="N152" s="107">
        <v>-542</v>
      </c>
      <c r="O152" s="107">
        <v>-521</v>
      </c>
      <c r="P152" s="107">
        <v>-409</v>
      </c>
      <c r="Q152" s="107">
        <v>-797</v>
      </c>
      <c r="S152" s="290">
        <f t="shared" si="38"/>
        <v>0</v>
      </c>
      <c r="T152" s="291">
        <f t="shared" si="39"/>
        <v>-494.88564224261899</v>
      </c>
      <c r="U152" s="290">
        <f t="shared" si="38"/>
        <v>0</v>
      </c>
    </row>
    <row r="153" spans="1:21" ht="13">
      <c r="A153" s="247" t="s">
        <v>210</v>
      </c>
      <c r="B153" s="36" t="s">
        <v>42</v>
      </c>
      <c r="C153" s="111">
        <v>0</v>
      </c>
      <c r="D153" s="111">
        <v>0</v>
      </c>
      <c r="E153" s="111">
        <f t="shared" si="35"/>
        <v>0</v>
      </c>
      <c r="G153" s="276"/>
      <c r="H153" s="277"/>
      <c r="I153" s="26"/>
      <c r="J153" s="276"/>
      <c r="K153" s="277"/>
      <c r="L153" s="26"/>
      <c r="M153" s="284"/>
      <c r="N153" s="200"/>
      <c r="O153" s="200"/>
      <c r="P153" s="200"/>
      <c r="Q153" s="200"/>
      <c r="S153" s="292">
        <f>C153-(C173)</f>
        <v>0</v>
      </c>
      <c r="T153" s="293">
        <f t="shared" si="39"/>
        <v>0</v>
      </c>
      <c r="U153" s="292">
        <f>E153-(E173)</f>
        <v>0</v>
      </c>
    </row>
    <row r="154" spans="1:21" ht="13">
      <c r="A154" s="26" t="s">
        <v>211</v>
      </c>
      <c r="B154" s="33" t="s">
        <v>44</v>
      </c>
      <c r="C154" s="73">
        <v>299.34069073550899</v>
      </c>
      <c r="D154" s="295">
        <v>-11.429195994150648</v>
      </c>
      <c r="E154" s="73">
        <f t="shared" si="35"/>
        <v>310.76988672965962</v>
      </c>
      <c r="G154" s="272">
        <f t="shared" si="36"/>
        <v>6.9073895483960701E-2</v>
      </c>
      <c r="H154" s="273">
        <f t="shared" ref="H154:H164" si="40">IFERROR(($C:$C-$N:$N),"N/A")</f>
        <v>19.340690735508986</v>
      </c>
      <c r="I154" s="100"/>
      <c r="J154" s="272">
        <f t="shared" si="37"/>
        <v>0.10989245260592728</v>
      </c>
      <c r="K154" s="273">
        <f t="shared" ref="K154:K164" si="41">IFERROR(($C:$C-$D:$D-$N:$N),"N/A")</f>
        <v>30.769886729659618</v>
      </c>
      <c r="L154" s="100"/>
      <c r="M154" s="340">
        <v>24</v>
      </c>
      <c r="N154" s="73">
        <v>280</v>
      </c>
      <c r="O154" s="73">
        <v>297</v>
      </c>
      <c r="P154" s="73">
        <v>366</v>
      </c>
      <c r="Q154" s="73">
        <v>72</v>
      </c>
      <c r="S154" s="290">
        <f t="shared" ref="S154:U164" si="42">C154-(C174+C193)</f>
        <v>0</v>
      </c>
      <c r="T154" s="291">
        <f t="shared" si="39"/>
        <v>299.34069073550899</v>
      </c>
      <c r="U154" s="290">
        <f t="shared" si="42"/>
        <v>0</v>
      </c>
    </row>
    <row r="155" spans="1:21" ht="13">
      <c r="A155" s="26" t="s">
        <v>212</v>
      </c>
      <c r="B155" s="34" t="s">
        <v>46</v>
      </c>
      <c r="C155" s="113">
        <v>-108.834060663692</v>
      </c>
      <c r="D155" s="77">
        <v>0</v>
      </c>
      <c r="E155" s="113">
        <f t="shared" si="35"/>
        <v>-108.834060663692</v>
      </c>
      <c r="G155" s="274">
        <f t="shared" si="36"/>
        <v>-0.20559079807524083</v>
      </c>
      <c r="H155" s="275">
        <f t="shared" si="40"/>
        <v>28.165939336308</v>
      </c>
      <c r="I155" s="100"/>
      <c r="J155" s="274">
        <f t="shared" si="37"/>
        <v>-0.20559079807524083</v>
      </c>
      <c r="K155" s="275">
        <f t="shared" si="41"/>
        <v>28.165939336308</v>
      </c>
      <c r="L155" s="100"/>
      <c r="M155" s="341">
        <v>24</v>
      </c>
      <c r="N155" s="113">
        <v>-137</v>
      </c>
      <c r="O155" s="113">
        <v>-135</v>
      </c>
      <c r="P155" s="113">
        <v>-100</v>
      </c>
      <c r="Q155" s="113">
        <v>-211</v>
      </c>
      <c r="S155" s="290">
        <f>C155-(C175+C194)</f>
        <v>1.9895196601282805E-13</v>
      </c>
      <c r="T155" s="291">
        <f t="shared" si="39"/>
        <v>-108.834060663692</v>
      </c>
      <c r="U155" s="290">
        <f t="shared" si="42"/>
        <v>1.9895196601282805E-13</v>
      </c>
    </row>
    <row r="156" spans="1:21" ht="13">
      <c r="A156" s="26" t="s">
        <v>213</v>
      </c>
      <c r="B156" s="34" t="s">
        <v>50</v>
      </c>
      <c r="C156" s="113">
        <v>0.94</v>
      </c>
      <c r="D156" s="77">
        <v>0</v>
      </c>
      <c r="E156" s="113">
        <f t="shared" si="35"/>
        <v>0.94</v>
      </c>
      <c r="G156" s="274" t="str">
        <f t="shared" si="36"/>
        <v>n.m.</v>
      </c>
      <c r="H156" s="275">
        <f t="shared" si="40"/>
        <v>0.94</v>
      </c>
      <c r="I156" s="100"/>
      <c r="J156" s="274" t="str">
        <f t="shared" si="37"/>
        <v>n.m.</v>
      </c>
      <c r="K156" s="275">
        <f t="shared" si="41"/>
        <v>0.94</v>
      </c>
      <c r="L156" s="100"/>
      <c r="M156" s="341">
        <v>23</v>
      </c>
      <c r="N156" s="113">
        <v>0</v>
      </c>
      <c r="O156" s="113">
        <v>0</v>
      </c>
      <c r="P156" s="113">
        <v>0</v>
      </c>
      <c r="Q156" s="113">
        <v>0</v>
      </c>
      <c r="S156" s="290">
        <f t="shared" si="42"/>
        <v>0</v>
      </c>
      <c r="T156" s="291">
        <f t="shared" si="39"/>
        <v>0.94</v>
      </c>
      <c r="U156" s="290">
        <f t="shared" si="42"/>
        <v>0</v>
      </c>
    </row>
    <row r="157" spans="1:21" ht="13">
      <c r="A157" s="26" t="s">
        <v>214</v>
      </c>
      <c r="B157" s="34" t="s">
        <v>52</v>
      </c>
      <c r="C157" s="113">
        <v>0.36651288358892298</v>
      </c>
      <c r="D157" s="77">
        <v>1.216</v>
      </c>
      <c r="E157" s="113">
        <f t="shared" si="35"/>
        <v>-0.84948711641107699</v>
      </c>
      <c r="G157" s="274" t="str">
        <f t="shared" si="36"/>
        <v>n.m.</v>
      </c>
      <c r="H157" s="275">
        <f t="shared" si="40"/>
        <v>0.36651288358892298</v>
      </c>
      <c r="I157" s="100"/>
      <c r="J157" s="274" t="str">
        <f t="shared" si="37"/>
        <v>n.m.</v>
      </c>
      <c r="K157" s="275">
        <f t="shared" si="41"/>
        <v>-0.84948711641107699</v>
      </c>
      <c r="L157" s="100"/>
      <c r="M157" s="341">
        <v>23</v>
      </c>
      <c r="N157" s="113">
        <v>0</v>
      </c>
      <c r="O157" s="113">
        <v>0</v>
      </c>
      <c r="P157" s="113">
        <v>0</v>
      </c>
      <c r="Q157" s="113">
        <v>0</v>
      </c>
      <c r="S157" s="290">
        <f t="shared" si="42"/>
        <v>2.9976021664879227E-15</v>
      </c>
      <c r="T157" s="291">
        <f t="shared" si="39"/>
        <v>0.36651288358892298</v>
      </c>
      <c r="U157" s="290">
        <f t="shared" si="42"/>
        <v>2.9976021664879227E-15</v>
      </c>
    </row>
    <row r="158" spans="1:21" ht="13">
      <c r="A158" s="26" t="s">
        <v>215</v>
      </c>
      <c r="B158" s="34" t="s">
        <v>54</v>
      </c>
      <c r="C158" s="113">
        <v>0</v>
      </c>
      <c r="D158" s="77">
        <v>0</v>
      </c>
      <c r="E158" s="113">
        <f t="shared" si="35"/>
        <v>0</v>
      </c>
      <c r="G158" s="274" t="str">
        <f t="shared" si="36"/>
        <v>n.m.</v>
      </c>
      <c r="H158" s="275">
        <f t="shared" si="40"/>
        <v>0</v>
      </c>
      <c r="I158" s="100"/>
      <c r="J158" s="274" t="str">
        <f t="shared" si="37"/>
        <v>n.m.</v>
      </c>
      <c r="K158" s="275">
        <f t="shared" si="41"/>
        <v>0</v>
      </c>
      <c r="L158" s="100"/>
      <c r="M158" s="341">
        <v>21</v>
      </c>
      <c r="N158" s="113">
        <v>0</v>
      </c>
      <c r="O158" s="113">
        <v>0</v>
      </c>
      <c r="P158" s="113">
        <v>0</v>
      </c>
      <c r="Q158" s="113">
        <v>0</v>
      </c>
      <c r="S158" s="290">
        <f t="shared" si="42"/>
        <v>0</v>
      </c>
      <c r="T158" s="291">
        <f t="shared" si="39"/>
        <v>0</v>
      </c>
      <c r="U158" s="290">
        <f t="shared" si="42"/>
        <v>0</v>
      </c>
    </row>
    <row r="159" spans="1:21" ht="13">
      <c r="A159" s="26" t="s">
        <v>216</v>
      </c>
      <c r="B159" s="33" t="s">
        <v>56</v>
      </c>
      <c r="C159" s="73">
        <v>191.813142955405</v>
      </c>
      <c r="D159" s="295">
        <v>-10.213195994150649</v>
      </c>
      <c r="E159" s="73">
        <f t="shared" si="35"/>
        <v>202.02633894955565</v>
      </c>
      <c r="G159" s="272">
        <f t="shared" si="36"/>
        <v>0.34135065003779719</v>
      </c>
      <c r="H159" s="273">
        <f t="shared" si="40"/>
        <v>48.813142955404999</v>
      </c>
      <c r="I159" s="100"/>
      <c r="J159" s="272">
        <f t="shared" si="37"/>
        <v>0.41277160104584376</v>
      </c>
      <c r="K159" s="273">
        <f t="shared" si="41"/>
        <v>59.026338949555651</v>
      </c>
      <c r="L159" s="100"/>
      <c r="M159" s="340">
        <v>24</v>
      </c>
      <c r="N159" s="73">
        <v>143</v>
      </c>
      <c r="O159" s="73">
        <v>156</v>
      </c>
      <c r="P159" s="73">
        <v>206</v>
      </c>
      <c r="Q159" s="73">
        <v>-58</v>
      </c>
      <c r="S159" s="290">
        <f t="shared" si="42"/>
        <v>-3.979039320256561E-13</v>
      </c>
      <c r="T159" s="291">
        <f t="shared" si="39"/>
        <v>191.813142955405</v>
      </c>
      <c r="U159" s="290">
        <f t="shared" si="42"/>
        <v>-3.979039320256561E-13</v>
      </c>
    </row>
    <row r="160" spans="1:21" ht="13">
      <c r="A160" s="26" t="s">
        <v>217</v>
      </c>
      <c r="B160" s="34" t="s">
        <v>58</v>
      </c>
      <c r="C160" s="113">
        <v>-59.390618356011402</v>
      </c>
      <c r="D160" s="77">
        <v>2.4511686700000008</v>
      </c>
      <c r="E160" s="113">
        <f t="shared" si="35"/>
        <v>-61.841787026011403</v>
      </c>
      <c r="G160" s="274">
        <f t="shared" si="36"/>
        <v>0.64973939877809439</v>
      </c>
      <c r="H160" s="275">
        <f t="shared" si="40"/>
        <v>-23.390618356011402</v>
      </c>
      <c r="I160" s="100"/>
      <c r="J160" s="274">
        <f t="shared" si="37"/>
        <v>0.71782741738920564</v>
      </c>
      <c r="K160" s="275">
        <f t="shared" si="41"/>
        <v>-25.841787026011403</v>
      </c>
      <c r="L160" s="100"/>
      <c r="M160" s="341">
        <v>24</v>
      </c>
      <c r="N160" s="113">
        <v>-36</v>
      </c>
      <c r="O160" s="113">
        <v>-46</v>
      </c>
      <c r="P160" s="113">
        <v>167</v>
      </c>
      <c r="Q160" s="113">
        <v>-73</v>
      </c>
      <c r="S160" s="290">
        <f t="shared" si="42"/>
        <v>0</v>
      </c>
      <c r="T160" s="291">
        <f t="shared" si="39"/>
        <v>-59.390618356011402</v>
      </c>
      <c r="U160" s="290">
        <f t="shared" si="42"/>
        <v>0</v>
      </c>
    </row>
    <row r="161" spans="1:21" ht="13">
      <c r="A161" s="26" t="s">
        <v>218</v>
      </c>
      <c r="B161" s="34" t="s">
        <v>60</v>
      </c>
      <c r="C161" s="113">
        <v>-2.7006204016898399</v>
      </c>
      <c r="D161" s="77">
        <v>-1.4559859441071601</v>
      </c>
      <c r="E161" s="113">
        <f t="shared" si="35"/>
        <v>-1.2446344575826798</v>
      </c>
      <c r="G161" s="274" t="str">
        <f t="shared" si="36"/>
        <v>n.m.</v>
      </c>
      <c r="H161" s="275">
        <f t="shared" si="40"/>
        <v>-2.7006204016898399</v>
      </c>
      <c r="I161" s="100"/>
      <c r="J161" s="274" t="str">
        <f t="shared" si="37"/>
        <v>n.m.</v>
      </c>
      <c r="K161" s="275">
        <f t="shared" si="41"/>
        <v>-1.2446344575826798</v>
      </c>
      <c r="L161" s="100"/>
      <c r="M161" s="341">
        <v>23</v>
      </c>
      <c r="N161" s="113">
        <v>0</v>
      </c>
      <c r="O161" s="113">
        <v>0</v>
      </c>
      <c r="P161" s="113">
        <v>0</v>
      </c>
      <c r="Q161" s="113">
        <v>0</v>
      </c>
      <c r="S161" s="290">
        <f t="shared" si="42"/>
        <v>0</v>
      </c>
      <c r="T161" s="291">
        <f t="shared" si="39"/>
        <v>-2.7006204016898399</v>
      </c>
      <c r="U161" s="290">
        <f t="shared" si="42"/>
        <v>0</v>
      </c>
    </row>
    <row r="162" spans="1:21" ht="13">
      <c r="A162" s="26" t="s">
        <v>219</v>
      </c>
      <c r="B162" s="33" t="s">
        <v>62</v>
      </c>
      <c r="C162" s="73">
        <v>129.72190419770399</v>
      </c>
      <c r="D162" s="295">
        <v>-9.218013268257808</v>
      </c>
      <c r="E162" s="73">
        <f t="shared" si="35"/>
        <v>138.9399174659618</v>
      </c>
      <c r="G162" s="272">
        <f t="shared" si="36"/>
        <v>0.21235424483835508</v>
      </c>
      <c r="H162" s="273">
        <f t="shared" si="40"/>
        <v>22.721904197703992</v>
      </c>
      <c r="I162" s="100"/>
      <c r="J162" s="272">
        <f t="shared" si="37"/>
        <v>0.29850390155104489</v>
      </c>
      <c r="K162" s="273">
        <f t="shared" si="41"/>
        <v>31.939917465961798</v>
      </c>
      <c r="L162" s="100"/>
      <c r="M162" s="340">
        <v>24</v>
      </c>
      <c r="N162" s="73">
        <v>107</v>
      </c>
      <c r="O162" s="73">
        <v>111</v>
      </c>
      <c r="P162" s="73">
        <v>141</v>
      </c>
      <c r="Q162" s="73">
        <v>-16</v>
      </c>
      <c r="S162" s="290">
        <f t="shared" si="42"/>
        <v>0</v>
      </c>
      <c r="T162" s="291">
        <f t="shared" si="39"/>
        <v>129.72190419770399</v>
      </c>
      <c r="U162" s="290">
        <f t="shared" si="42"/>
        <v>-2.2737367544323206E-13</v>
      </c>
    </row>
    <row r="163" spans="1:21" ht="13">
      <c r="A163" s="26" t="s">
        <v>220</v>
      </c>
      <c r="B163" s="34" t="s">
        <v>64</v>
      </c>
      <c r="C163" s="113">
        <v>-31.1789819571446</v>
      </c>
      <c r="D163" s="77">
        <v>1.20977126200399</v>
      </c>
      <c r="E163" s="113">
        <f t="shared" si="35"/>
        <v>-32.38875321914859</v>
      </c>
      <c r="G163" s="274">
        <f t="shared" si="36"/>
        <v>-2.5656813839231241E-2</v>
      </c>
      <c r="H163" s="275">
        <f t="shared" si="40"/>
        <v>0.8210180428553997</v>
      </c>
      <c r="I163" s="100"/>
      <c r="J163" s="274">
        <f t="shared" si="37"/>
        <v>1.2148538098393447E-2</v>
      </c>
      <c r="K163" s="275">
        <f t="shared" si="41"/>
        <v>-0.38875321914859029</v>
      </c>
      <c r="L163" s="100"/>
      <c r="M163" s="341">
        <v>24</v>
      </c>
      <c r="N163" s="113">
        <v>-32</v>
      </c>
      <c r="O163" s="113">
        <v>-31</v>
      </c>
      <c r="P163" s="113">
        <v>2</v>
      </c>
      <c r="Q163" s="113">
        <v>-122</v>
      </c>
      <c r="S163" s="290">
        <f t="shared" si="42"/>
        <v>-4.9737991503207013E-14</v>
      </c>
      <c r="T163" s="291">
        <f t="shared" si="39"/>
        <v>-31.1789819571446</v>
      </c>
      <c r="U163" s="290">
        <f t="shared" si="42"/>
        <v>0</v>
      </c>
    </row>
    <row r="164" spans="1:21" ht="13">
      <c r="A164" s="26" t="s">
        <v>221</v>
      </c>
      <c r="B164" s="41" t="s">
        <v>66</v>
      </c>
      <c r="C164" s="74">
        <v>98.542922240559804</v>
      </c>
      <c r="D164" s="297">
        <v>-8.008242006253818</v>
      </c>
      <c r="E164" s="74">
        <f t="shared" si="35"/>
        <v>106.55116424681363</v>
      </c>
      <c r="G164" s="278">
        <f t="shared" si="36"/>
        <v>0.33166111135891629</v>
      </c>
      <c r="H164" s="279">
        <f t="shared" si="40"/>
        <v>24.542922240559804</v>
      </c>
      <c r="I164" s="100"/>
      <c r="J164" s="278">
        <f t="shared" si="37"/>
        <v>0.43988059792991385</v>
      </c>
      <c r="K164" s="279">
        <f t="shared" si="41"/>
        <v>32.551164246813627</v>
      </c>
      <c r="L164" s="100"/>
      <c r="M164" s="342">
        <v>24</v>
      </c>
      <c r="N164" s="74">
        <v>74</v>
      </c>
      <c r="O164" s="74">
        <v>84</v>
      </c>
      <c r="P164" s="74">
        <v>116</v>
      </c>
      <c r="Q164" s="74">
        <v>-14</v>
      </c>
      <c r="S164" s="290">
        <f t="shared" si="42"/>
        <v>2.1316282072803006E-13</v>
      </c>
      <c r="T164" s="291">
        <f t="shared" si="39"/>
        <v>98.542922240559804</v>
      </c>
      <c r="U164" s="290">
        <f t="shared" si="42"/>
        <v>2.1316282072803006E-13</v>
      </c>
    </row>
    <row r="165" spans="1:21" ht="13">
      <c r="A165" s="248" t="s">
        <v>414</v>
      </c>
      <c r="B165" s="248"/>
      <c r="C165" s="298"/>
      <c r="D165" s="299">
        <f>IF(D164&lt;&gt;0,ROUND(SUM(D184,D203)-D164,1),0)+IF(D151&lt;&gt;0,ROUND(SUM(D171,D191)-D151,1),0)+IF(D152&lt;&gt;0,ROUND(SUM(D172,D192)-D152,1),0)+IF(D155&lt;&gt;0,ROUND(SUM(D175,D194)-D155,1),0)+IF(D156&lt;&gt;0,ROUND(SUM(D176,D195)-D156,1),0)+IF(D157&lt;&gt;0,ROUND(SUM(D177,D196)-D157,1),0)+IF(D158&lt;&gt;0,ROUND(SUM(D178,D197)-D158,1),0)+IF(D160&lt;&gt;0,ROUND(SUM(D180,D199)-D160,1),0)+IF(D161&lt;&gt;0,ROUND(SUM(D181,D200)-D161,1),0)+IF(D163&lt;&gt;0,ROUND(SUM(D183,D202)-D163,1),0)</f>
        <v>0</v>
      </c>
      <c r="E165" s="298"/>
      <c r="G165" s="326"/>
      <c r="H165" s="327"/>
      <c r="I165" s="327"/>
      <c r="J165" s="326"/>
      <c r="K165" s="327"/>
      <c r="L165" s="327"/>
      <c r="M165" s="298"/>
      <c r="N165" s="298"/>
      <c r="O165" s="298"/>
      <c r="P165" s="298"/>
      <c r="Q165" s="298"/>
    </row>
    <row r="166" spans="1:21" ht="16" thickBot="1">
      <c r="A166" s="26"/>
      <c r="B166" s="114" t="s">
        <v>222</v>
      </c>
      <c r="C166" s="180"/>
      <c r="D166" s="307"/>
      <c r="E166" s="180"/>
      <c r="G166" s="328"/>
      <c r="H166" s="180"/>
      <c r="I166" s="180"/>
      <c r="J166" s="328"/>
      <c r="K166" s="180"/>
      <c r="L166" s="180"/>
      <c r="M166" s="180"/>
      <c r="N166" s="180"/>
      <c r="O166" s="180"/>
      <c r="P166" s="180"/>
      <c r="Q166" s="180"/>
    </row>
    <row r="167" spans="1:21" ht="15.5">
      <c r="A167" s="26"/>
      <c r="B167" s="251"/>
      <c r="C167" s="308"/>
      <c r="D167" s="139"/>
      <c r="E167" s="308"/>
      <c r="G167" s="329"/>
      <c r="H167" s="308"/>
      <c r="I167" s="308"/>
      <c r="J167" s="329"/>
      <c r="K167" s="308"/>
      <c r="L167" s="308"/>
      <c r="M167" s="308"/>
      <c r="N167" s="308"/>
      <c r="O167" s="308"/>
      <c r="P167" s="308"/>
      <c r="Q167" s="308"/>
    </row>
    <row r="168" spans="1:21" ht="13">
      <c r="A168" s="26"/>
      <c r="B168" s="252"/>
      <c r="C168" s="252" t="str">
        <f>C$18</f>
        <v>Stated</v>
      </c>
      <c r="D168" s="302" t="str">
        <f>D$18</f>
        <v>Specific items</v>
      </c>
      <c r="E168" s="252" t="str">
        <f>E$18</f>
        <v>Underlying</v>
      </c>
      <c r="G168" s="330" t="str">
        <f>G$18</f>
        <v>Stated vs. MEAN</v>
      </c>
      <c r="H168" s="331"/>
      <c r="I168" s="100"/>
      <c r="J168" s="330" t="str">
        <f>J$18</f>
        <v>Underlying vs. MEAN</v>
      </c>
      <c r="K168" s="331"/>
      <c r="L168" s="100"/>
      <c r="M168" s="254"/>
      <c r="N168" s="117" t="str">
        <f>N$18</f>
        <v>MEAN</v>
      </c>
      <c r="O168" s="252" t="str">
        <f>O$18</f>
        <v>MEDIAN</v>
      </c>
      <c r="P168" s="252" t="str">
        <f>P$18</f>
        <v>MAX</v>
      </c>
      <c r="Q168" s="252" t="str">
        <f>Q$18</f>
        <v>MIN</v>
      </c>
    </row>
    <row r="169" spans="1:21" ht="13">
      <c r="A169" s="26"/>
      <c r="B169" s="116" t="str">
        <f>B$19</f>
        <v>€m</v>
      </c>
      <c r="C169" s="117" t="str">
        <f>C$19</f>
        <v>Q3-21</v>
      </c>
      <c r="D169" s="303" t="str">
        <f>D$19</f>
        <v>Q3-21</v>
      </c>
      <c r="E169" s="117" t="str">
        <f>E$19</f>
        <v>Q3-21</v>
      </c>
      <c r="G169" s="332" t="str">
        <f>G$19</f>
        <v>(%)</v>
      </c>
      <c r="H169" s="117" t="str">
        <f>H$19</f>
        <v>€m</v>
      </c>
      <c r="I169" s="100"/>
      <c r="J169" s="332" t="str">
        <f>J$19</f>
        <v>(%)</v>
      </c>
      <c r="K169" s="117" t="str">
        <f>K$19</f>
        <v>€m</v>
      </c>
      <c r="L169" s="100"/>
      <c r="M169" s="252" t="str">
        <f>M$19</f>
        <v>#</v>
      </c>
      <c r="N169" s="117" t="str">
        <f>N$19</f>
        <v>3Q21E</v>
      </c>
      <c r="O169" s="117" t="str">
        <f>O$19</f>
        <v>3Q21E</v>
      </c>
      <c r="P169" s="117" t="str">
        <f>P$19</f>
        <v>3Q21E</v>
      </c>
      <c r="Q169" s="117" t="str">
        <f>Q$19</f>
        <v>3Q21E</v>
      </c>
    </row>
    <row r="170" spans="1:21" ht="13">
      <c r="A170" s="26"/>
      <c r="B170" s="31"/>
      <c r="C170" s="113"/>
      <c r="D170" s="77"/>
      <c r="E170" s="113"/>
      <c r="G170" s="261"/>
      <c r="H170" s="100"/>
      <c r="I170" s="100"/>
      <c r="J170" s="261"/>
      <c r="K170" s="100"/>
      <c r="L170" s="100"/>
      <c r="M170" s="113"/>
      <c r="N170" s="113"/>
      <c r="O170" s="113"/>
      <c r="P170" s="113"/>
      <c r="Q170" s="113"/>
    </row>
    <row r="171" spans="1:21" ht="13">
      <c r="A171" s="26" t="s">
        <v>223</v>
      </c>
      <c r="B171" s="33" t="s">
        <v>38</v>
      </c>
      <c r="C171" s="104">
        <v>612.21</v>
      </c>
      <c r="D171" s="266">
        <v>0</v>
      </c>
      <c r="E171" s="87">
        <f t="shared" ref="E171:E184" si="43">(C171-D171)</f>
        <v>612.21</v>
      </c>
      <c r="G171" s="272">
        <f t="shared" ref="G171:G184" si="44">IF(ISERROR(C171/N171-1),IF($B$2="FR","ns","n.m."),IF(C171/N171-1&gt;100%,"x "&amp;(ROUND(C171/N171,1)),IF(C171/N171-1&lt;-100%,IF($B$2="FR","ns","n.m."),C171/N171-1)))</f>
        <v>3.6229508196721216E-3</v>
      </c>
      <c r="H171" s="273">
        <f>IFERROR(($C:$C-$N:$N),"N/A")</f>
        <v>2.2100000000000364</v>
      </c>
      <c r="I171" s="100"/>
      <c r="J171" s="272">
        <f t="shared" ref="J171:J184" si="45">IF(ISERROR((C171-D171)/N171-1),IF($B$2="FR","ns","n.m."),IF((C171-D171)/N171-1&gt;100%,"x "&amp;(ROUND((C171-D171)/N171,1)),IF((C171-D171)/N171-1&lt;-100%,IF($B$2="FR","ns","n.m."),(C171-D171)/N171-1)))</f>
        <v>3.6229508196721216E-3</v>
      </c>
      <c r="K171" s="273">
        <f>IFERROR(($C:$C-$D:$D-$N:$N),"N/A")</f>
        <v>2.2100000000000364</v>
      </c>
      <c r="L171" s="100"/>
      <c r="M171" s="340">
        <v>24</v>
      </c>
      <c r="N171" s="87">
        <v>610</v>
      </c>
      <c r="O171" s="87">
        <v>618</v>
      </c>
      <c r="P171" s="87">
        <v>658</v>
      </c>
      <c r="Q171" s="87">
        <v>480</v>
      </c>
    </row>
    <row r="172" spans="1:21" ht="13">
      <c r="A172" s="26" t="s">
        <v>224</v>
      </c>
      <c r="B172" s="34" t="s">
        <v>40</v>
      </c>
      <c r="C172" s="107">
        <v>-382.54500000000002</v>
      </c>
      <c r="D172" s="111">
        <v>-8.6258206899999994</v>
      </c>
      <c r="E172" s="107">
        <f>(C172-D172-D173)</f>
        <v>-373.91917931</v>
      </c>
      <c r="G172" s="274">
        <f t="shared" si="44"/>
        <v>-5.5444444444444407E-2</v>
      </c>
      <c r="H172" s="275">
        <f>IFERROR(($C:$C-$N:$N),"N/A")</f>
        <v>22.454999999999984</v>
      </c>
      <c r="I172" s="100"/>
      <c r="J172" s="274">
        <f>IF(ISERROR(E172/N172-1),IF($B$2="FR","ns","n.m."),IF(E172/N172-1&gt;100%,"x "&amp;(ROUND(E172/N172,1)),IF(E172/N172-1&lt;-100%,IF(#REF!="FR","ns","n.m."),E172/N172-1)))</f>
        <v>-7.6742767135802414E-2</v>
      </c>
      <c r="K172" s="275">
        <f>IFERROR(($E:$E-$N:$N),"N/A")</f>
        <v>31.080820689999996</v>
      </c>
      <c r="L172" s="100"/>
      <c r="M172" s="283">
        <v>24</v>
      </c>
      <c r="N172" s="107">
        <v>-405</v>
      </c>
      <c r="O172" s="107">
        <v>-385</v>
      </c>
      <c r="P172" s="107">
        <v>-276</v>
      </c>
      <c r="Q172" s="107">
        <v>-661</v>
      </c>
      <c r="T172" s="291"/>
    </row>
    <row r="173" spans="1:21" ht="13">
      <c r="A173" s="247" t="s">
        <v>225</v>
      </c>
      <c r="B173" s="36" t="s">
        <v>42</v>
      </c>
      <c r="C173" s="111">
        <v>0</v>
      </c>
      <c r="D173" s="111">
        <v>0</v>
      </c>
      <c r="E173" s="111">
        <f t="shared" si="43"/>
        <v>0</v>
      </c>
      <c r="G173" s="276"/>
      <c r="H173" s="277"/>
      <c r="I173" s="26"/>
      <c r="J173" s="276"/>
      <c r="K173" s="277"/>
      <c r="L173" s="26"/>
      <c r="M173" s="284"/>
      <c r="N173" s="200"/>
      <c r="O173" s="200"/>
      <c r="P173" s="200"/>
      <c r="Q173" s="200"/>
      <c r="S173" s="292"/>
      <c r="T173" s="293"/>
      <c r="U173" s="292"/>
    </row>
    <row r="174" spans="1:21" ht="13">
      <c r="A174" s="26" t="s">
        <v>226</v>
      </c>
      <c r="B174" s="33" t="s">
        <v>44</v>
      </c>
      <c r="C174" s="87">
        <v>229.66499999999999</v>
      </c>
      <c r="D174" s="304">
        <v>-8.6258206899999994</v>
      </c>
      <c r="E174" s="87">
        <f t="shared" si="43"/>
        <v>238.29082069</v>
      </c>
      <c r="G174" s="272">
        <f t="shared" si="44"/>
        <v>0.1203170731707317</v>
      </c>
      <c r="H174" s="273">
        <f t="shared" ref="H174:H184" si="46">IFERROR(($C:$C-$N:$N),"N/A")</f>
        <v>24.664999999999992</v>
      </c>
      <c r="I174" s="100"/>
      <c r="J174" s="272">
        <f t="shared" si="45"/>
        <v>0.16239424726829266</v>
      </c>
      <c r="K174" s="273">
        <f t="shared" ref="K174:K184" si="47">IFERROR(($C:$C-$D:$D-$N:$N),"N/A")</f>
        <v>33.290820690000004</v>
      </c>
      <c r="L174" s="100"/>
      <c r="M174" s="340">
        <v>24</v>
      </c>
      <c r="N174" s="87">
        <v>205</v>
      </c>
      <c r="O174" s="87">
        <v>226</v>
      </c>
      <c r="P174" s="87">
        <v>304</v>
      </c>
      <c r="Q174" s="87">
        <v>-8</v>
      </c>
    </row>
    <row r="175" spans="1:21" ht="13">
      <c r="A175" s="26" t="s">
        <v>227</v>
      </c>
      <c r="B175" s="34" t="s">
        <v>46</v>
      </c>
      <c r="C175" s="85">
        <v>-79.36</v>
      </c>
      <c r="D175" s="296">
        <v>0</v>
      </c>
      <c r="E175" s="85">
        <f t="shared" si="43"/>
        <v>-79.36</v>
      </c>
      <c r="G175" s="274">
        <f t="shared" si="44"/>
        <v>-0.28504504504504502</v>
      </c>
      <c r="H175" s="275">
        <f t="shared" si="46"/>
        <v>31.64</v>
      </c>
      <c r="I175" s="100"/>
      <c r="J175" s="274">
        <f t="shared" si="45"/>
        <v>-0.28504504504504502</v>
      </c>
      <c r="K175" s="275">
        <f t="shared" si="47"/>
        <v>31.64</v>
      </c>
      <c r="L175" s="100"/>
      <c r="M175" s="341">
        <v>24</v>
      </c>
      <c r="N175" s="85">
        <v>-111</v>
      </c>
      <c r="O175" s="85">
        <v>-107</v>
      </c>
      <c r="P175" s="85">
        <v>-76</v>
      </c>
      <c r="Q175" s="85">
        <v>-175</v>
      </c>
    </row>
    <row r="176" spans="1:21" ht="13">
      <c r="A176" s="26" t="s">
        <v>228</v>
      </c>
      <c r="B176" s="34" t="s">
        <v>50</v>
      </c>
      <c r="C176" s="85">
        <v>0.94</v>
      </c>
      <c r="D176" s="296">
        <v>0</v>
      </c>
      <c r="E176" s="85">
        <f t="shared" si="43"/>
        <v>0.94</v>
      </c>
      <c r="G176" s="274" t="str">
        <f t="shared" si="44"/>
        <v>n.m.</v>
      </c>
      <c r="H176" s="275">
        <f t="shared" si="46"/>
        <v>0.94</v>
      </c>
      <c r="I176" s="100"/>
      <c r="J176" s="274" t="str">
        <f t="shared" si="45"/>
        <v>n.m.</v>
      </c>
      <c r="K176" s="275">
        <f t="shared" si="47"/>
        <v>0.94</v>
      </c>
      <c r="L176" s="100"/>
      <c r="M176" s="341">
        <v>21</v>
      </c>
      <c r="N176" s="85">
        <v>0</v>
      </c>
      <c r="O176" s="85">
        <v>0</v>
      </c>
      <c r="P176" s="85">
        <v>0</v>
      </c>
      <c r="Q176" s="85">
        <v>0</v>
      </c>
    </row>
    <row r="177" spans="1:17" ht="13">
      <c r="A177" s="26" t="s">
        <v>229</v>
      </c>
      <c r="B177" s="34" t="s">
        <v>52</v>
      </c>
      <c r="C177" s="85">
        <v>1.4410000000000001</v>
      </c>
      <c r="D177" s="296">
        <v>1.216</v>
      </c>
      <c r="E177" s="85">
        <f t="shared" si="43"/>
        <v>0.22500000000000009</v>
      </c>
      <c r="G177" s="274" t="str">
        <f t="shared" si="44"/>
        <v>n.m.</v>
      </c>
      <c r="H177" s="275">
        <f t="shared" si="46"/>
        <v>1.4410000000000001</v>
      </c>
      <c r="I177" s="100"/>
      <c r="J177" s="274" t="str">
        <f t="shared" si="45"/>
        <v>n.m.</v>
      </c>
      <c r="K177" s="275">
        <f t="shared" si="47"/>
        <v>0.22500000000000009</v>
      </c>
      <c r="L177" s="100"/>
      <c r="M177" s="341">
        <v>21</v>
      </c>
      <c r="N177" s="85">
        <v>0</v>
      </c>
      <c r="O177" s="85">
        <v>0</v>
      </c>
      <c r="P177" s="85">
        <v>0</v>
      </c>
      <c r="Q177" s="85">
        <v>0</v>
      </c>
    </row>
    <row r="178" spans="1:17" ht="13">
      <c r="A178" s="26" t="s">
        <v>230</v>
      </c>
      <c r="B178" s="34" t="s">
        <v>54</v>
      </c>
      <c r="C178" s="85">
        <v>0</v>
      </c>
      <c r="D178" s="296">
        <v>0</v>
      </c>
      <c r="E178" s="85">
        <f t="shared" si="43"/>
        <v>0</v>
      </c>
      <c r="G178" s="274" t="str">
        <f t="shared" si="44"/>
        <v>n.m.</v>
      </c>
      <c r="H178" s="275">
        <f t="shared" si="46"/>
        <v>0</v>
      </c>
      <c r="I178" s="100"/>
      <c r="J178" s="274" t="str">
        <f t="shared" si="45"/>
        <v>n.m.</v>
      </c>
      <c r="K178" s="275">
        <f t="shared" si="47"/>
        <v>0</v>
      </c>
      <c r="L178" s="100"/>
      <c r="M178" s="341">
        <v>21</v>
      </c>
      <c r="N178" s="85">
        <v>0</v>
      </c>
      <c r="O178" s="85">
        <v>0</v>
      </c>
      <c r="P178" s="85">
        <v>0</v>
      </c>
      <c r="Q178" s="85">
        <v>0</v>
      </c>
    </row>
    <row r="179" spans="1:17" ht="13">
      <c r="A179" s="26" t="s">
        <v>231</v>
      </c>
      <c r="B179" s="33" t="s">
        <v>56</v>
      </c>
      <c r="C179" s="87">
        <v>152.68600000000001</v>
      </c>
      <c r="D179" s="304">
        <v>-7.4098206899999992</v>
      </c>
      <c r="E179" s="87">
        <f t="shared" si="43"/>
        <v>160.09582069000001</v>
      </c>
      <c r="G179" s="272">
        <f t="shared" si="44"/>
        <v>0.64178494623655924</v>
      </c>
      <c r="H179" s="273">
        <f t="shared" si="46"/>
        <v>59.686000000000007</v>
      </c>
      <c r="I179" s="100"/>
      <c r="J179" s="272">
        <f t="shared" si="45"/>
        <v>0.72146043752688183</v>
      </c>
      <c r="K179" s="273">
        <f t="shared" si="47"/>
        <v>67.095820690000011</v>
      </c>
      <c r="L179" s="100"/>
      <c r="M179" s="340">
        <v>23</v>
      </c>
      <c r="N179" s="87">
        <v>93</v>
      </c>
      <c r="O179" s="87">
        <v>111</v>
      </c>
      <c r="P179" s="87">
        <v>155</v>
      </c>
      <c r="Q179" s="87">
        <v>-126</v>
      </c>
    </row>
    <row r="180" spans="1:17" ht="13">
      <c r="A180" s="26" t="s">
        <v>232</v>
      </c>
      <c r="B180" s="34" t="s">
        <v>58</v>
      </c>
      <c r="C180" s="85">
        <v>-45.365000000000002</v>
      </c>
      <c r="D180" s="296">
        <v>2.4511686700000008</v>
      </c>
      <c r="E180" s="85">
        <f t="shared" si="43"/>
        <v>-47.816168670000003</v>
      </c>
      <c r="G180" s="274" t="str">
        <f t="shared" si="44"/>
        <v>x 2.2</v>
      </c>
      <c r="H180" s="275">
        <f t="shared" si="46"/>
        <v>-24.365000000000002</v>
      </c>
      <c r="I180" s="100"/>
      <c r="J180" s="274" t="str">
        <f t="shared" si="45"/>
        <v>x 2.3</v>
      </c>
      <c r="K180" s="275">
        <f t="shared" si="47"/>
        <v>-26.816168670000003</v>
      </c>
      <c r="L180" s="100"/>
      <c r="M180" s="341">
        <v>22</v>
      </c>
      <c r="N180" s="85">
        <v>-21</v>
      </c>
      <c r="O180" s="85">
        <v>-33</v>
      </c>
      <c r="P180" s="85">
        <v>188</v>
      </c>
      <c r="Q180" s="85">
        <v>-58</v>
      </c>
    </row>
    <row r="181" spans="1:17" ht="13">
      <c r="A181" s="26" t="s">
        <v>233</v>
      </c>
      <c r="B181" s="34" t="s">
        <v>60</v>
      </c>
      <c r="C181" s="85">
        <v>0</v>
      </c>
      <c r="D181" s="296">
        <v>0</v>
      </c>
      <c r="E181" s="85">
        <f t="shared" si="43"/>
        <v>0</v>
      </c>
      <c r="G181" s="274" t="str">
        <f t="shared" si="44"/>
        <v>n.m.</v>
      </c>
      <c r="H181" s="275">
        <f t="shared" si="46"/>
        <v>0</v>
      </c>
      <c r="I181" s="100"/>
      <c r="J181" s="274" t="str">
        <f t="shared" si="45"/>
        <v>n.m.</v>
      </c>
      <c r="K181" s="275">
        <f t="shared" si="47"/>
        <v>0</v>
      </c>
      <c r="L181" s="100"/>
      <c r="M181" s="341">
        <v>21</v>
      </c>
      <c r="N181" s="85">
        <v>0</v>
      </c>
      <c r="O181" s="85">
        <v>0</v>
      </c>
      <c r="P181" s="85">
        <v>0</v>
      </c>
      <c r="Q181" s="85">
        <v>0</v>
      </c>
    </row>
    <row r="182" spans="1:17" ht="13">
      <c r="A182" s="26" t="s">
        <v>234</v>
      </c>
      <c r="B182" s="33" t="s">
        <v>62</v>
      </c>
      <c r="C182" s="87">
        <v>107.321</v>
      </c>
      <c r="D182" s="304">
        <v>-4.9586520199999988</v>
      </c>
      <c r="E182" s="87">
        <f t="shared" si="43"/>
        <v>112.27965202</v>
      </c>
      <c r="G182" s="272">
        <f t="shared" si="44"/>
        <v>0.55537681159420282</v>
      </c>
      <c r="H182" s="273">
        <f t="shared" si="46"/>
        <v>38.320999999999998</v>
      </c>
      <c r="I182" s="100"/>
      <c r="J182" s="272">
        <f t="shared" si="45"/>
        <v>0.62724133362318835</v>
      </c>
      <c r="K182" s="273">
        <f t="shared" si="47"/>
        <v>43.27965202</v>
      </c>
      <c r="L182" s="100"/>
      <c r="M182" s="340">
        <v>22</v>
      </c>
      <c r="N182" s="87">
        <v>69</v>
      </c>
      <c r="O182" s="87">
        <v>79</v>
      </c>
      <c r="P182" s="87">
        <v>100</v>
      </c>
      <c r="Q182" s="87">
        <v>-54</v>
      </c>
    </row>
    <row r="183" spans="1:17" ht="13">
      <c r="A183" s="26" t="s">
        <v>235</v>
      </c>
      <c r="B183" s="34" t="s">
        <v>64</v>
      </c>
      <c r="C183" s="85">
        <v>-21.3253436212606</v>
      </c>
      <c r="D183" s="296">
        <v>1.20977126200399</v>
      </c>
      <c r="E183" s="85">
        <f t="shared" si="43"/>
        <v>-22.53511488326459</v>
      </c>
      <c r="G183" s="274">
        <f t="shared" si="44"/>
        <v>1.5492553393361863E-2</v>
      </c>
      <c r="H183" s="275">
        <f t="shared" si="46"/>
        <v>-0.32534362126060046</v>
      </c>
      <c r="I183" s="100"/>
      <c r="J183" s="274">
        <f t="shared" si="45"/>
        <v>7.3100708726885344E-2</v>
      </c>
      <c r="K183" s="275">
        <f t="shared" si="47"/>
        <v>-1.5351148832645904</v>
      </c>
      <c r="L183" s="100"/>
      <c r="M183" s="341">
        <v>22</v>
      </c>
      <c r="N183" s="85">
        <v>-21</v>
      </c>
      <c r="O183" s="85">
        <v>-20</v>
      </c>
      <c r="P183" s="85">
        <v>15</v>
      </c>
      <c r="Q183" s="85">
        <v>-105</v>
      </c>
    </row>
    <row r="184" spans="1:17" ht="13">
      <c r="A184" s="26" t="s">
        <v>236</v>
      </c>
      <c r="B184" s="41" t="s">
        <v>66</v>
      </c>
      <c r="C184" s="88">
        <v>85.995656378739397</v>
      </c>
      <c r="D184" s="305">
        <v>-3.7488807579960088</v>
      </c>
      <c r="E184" s="88">
        <f t="shared" si="43"/>
        <v>89.744537136735403</v>
      </c>
      <c r="G184" s="278">
        <f t="shared" si="44"/>
        <v>0.79157617455707086</v>
      </c>
      <c r="H184" s="279">
        <f t="shared" si="46"/>
        <v>37.995656378739397</v>
      </c>
      <c r="I184" s="100"/>
      <c r="J184" s="278">
        <f t="shared" si="45"/>
        <v>0.86967785701532097</v>
      </c>
      <c r="K184" s="279">
        <f t="shared" si="47"/>
        <v>41.744537136735403</v>
      </c>
      <c r="L184" s="100"/>
      <c r="M184" s="342">
        <v>22</v>
      </c>
      <c r="N184" s="88">
        <v>48</v>
      </c>
      <c r="O184" s="88">
        <v>59</v>
      </c>
      <c r="P184" s="88">
        <v>74</v>
      </c>
      <c r="Q184" s="88">
        <v>-43</v>
      </c>
    </row>
    <row r="185" spans="1:17" ht="13">
      <c r="A185" s="26"/>
      <c r="C185" s="113"/>
      <c r="D185" s="77"/>
      <c r="E185" s="113"/>
      <c r="G185" s="261"/>
      <c r="H185" s="100"/>
      <c r="I185" s="100"/>
      <c r="J185" s="261"/>
      <c r="K185" s="100"/>
      <c r="L185" s="100"/>
      <c r="M185" s="113"/>
      <c r="N185" s="113"/>
      <c r="O185" s="113"/>
      <c r="P185" s="113"/>
      <c r="Q185" s="113"/>
    </row>
    <row r="186" spans="1:17" ht="16" thickBot="1">
      <c r="A186" s="26"/>
      <c r="B186" s="114" t="s">
        <v>237</v>
      </c>
      <c r="C186" s="180"/>
      <c r="D186" s="307"/>
      <c r="E186" s="180"/>
      <c r="G186" s="328"/>
      <c r="H186" s="180"/>
      <c r="I186" s="180"/>
      <c r="J186" s="328"/>
      <c r="K186" s="180"/>
      <c r="L186" s="180"/>
      <c r="M186" s="180"/>
      <c r="N186" s="180"/>
      <c r="O186" s="180"/>
      <c r="P186" s="180"/>
      <c r="Q186" s="180"/>
    </row>
    <row r="187" spans="1:17" ht="15.5">
      <c r="A187" s="26"/>
      <c r="B187" s="251"/>
      <c r="C187" s="308"/>
      <c r="D187" s="139"/>
      <c r="E187" s="308"/>
      <c r="G187" s="329"/>
      <c r="H187" s="308"/>
      <c r="I187" s="308"/>
      <c r="J187" s="329"/>
      <c r="K187" s="308"/>
      <c r="L187" s="308"/>
      <c r="M187" s="308"/>
      <c r="N187" s="308"/>
      <c r="O187" s="308"/>
      <c r="P187" s="308"/>
      <c r="Q187" s="308"/>
    </row>
    <row r="188" spans="1:17" ht="26">
      <c r="A188" s="26"/>
      <c r="B188" s="254"/>
      <c r="C188" s="117" t="str">
        <f>C$18</f>
        <v>Stated</v>
      </c>
      <c r="D188" s="309" t="str">
        <f>D$18</f>
        <v>Specific items</v>
      </c>
      <c r="E188" s="117" t="str">
        <f>E$18</f>
        <v>Underlying</v>
      </c>
      <c r="G188" s="330" t="str">
        <f>G$18</f>
        <v>Stated vs. MEAN</v>
      </c>
      <c r="H188" s="331"/>
      <c r="I188" s="100"/>
      <c r="J188" s="330" t="str">
        <f>J$18</f>
        <v>Underlying vs. MEAN</v>
      </c>
      <c r="K188" s="331"/>
      <c r="L188" s="100"/>
      <c r="M188" s="254"/>
      <c r="N188" s="117" t="str">
        <f>N$18</f>
        <v>MEAN</v>
      </c>
      <c r="O188" s="252" t="str">
        <f>O$18</f>
        <v>MEDIAN</v>
      </c>
      <c r="P188" s="252" t="str">
        <f>P$18</f>
        <v>MAX</v>
      </c>
      <c r="Q188" s="252" t="str">
        <f>Q$18</f>
        <v>MIN</v>
      </c>
    </row>
    <row r="189" spans="1:17" ht="13">
      <c r="A189" s="26"/>
      <c r="B189" s="116" t="str">
        <f>B$19</f>
        <v>€m</v>
      </c>
      <c r="C189" s="182" t="str">
        <f>C$19</f>
        <v>Q3-21</v>
      </c>
      <c r="D189" s="310" t="str">
        <f>D$19</f>
        <v>Q3-21</v>
      </c>
      <c r="E189" s="182" t="str">
        <f>E$19</f>
        <v>Q3-21</v>
      </c>
      <c r="G189" s="332" t="str">
        <f>G$19</f>
        <v>(%)</v>
      </c>
      <c r="H189" s="117" t="str">
        <f>H$19</f>
        <v>€m</v>
      </c>
      <c r="I189" s="100"/>
      <c r="J189" s="332" t="str">
        <f>J$19</f>
        <v>(%)</v>
      </c>
      <c r="K189" s="117" t="str">
        <f>K$19</f>
        <v>€m</v>
      </c>
      <c r="L189" s="100"/>
      <c r="M189" s="343" t="str">
        <f>M$19</f>
        <v>#</v>
      </c>
      <c r="N189" s="182" t="str">
        <f>N$19</f>
        <v>3Q21E</v>
      </c>
      <c r="O189" s="182" t="str">
        <f>O$19</f>
        <v>3Q21E</v>
      </c>
      <c r="P189" s="182" t="str">
        <f>P$19</f>
        <v>3Q21E</v>
      </c>
      <c r="Q189" s="182" t="str">
        <f>Q$19</f>
        <v>3Q21E</v>
      </c>
    </row>
    <row r="190" spans="1:17" ht="13">
      <c r="A190" s="26"/>
      <c r="B190" s="31"/>
      <c r="C190" s="113"/>
      <c r="D190" s="77"/>
      <c r="E190" s="113"/>
      <c r="G190" s="261"/>
      <c r="H190" s="100"/>
      <c r="I190" s="100"/>
      <c r="J190" s="261"/>
      <c r="K190" s="100"/>
      <c r="L190" s="100"/>
      <c r="M190" s="113"/>
      <c r="N190" s="113"/>
      <c r="O190" s="113"/>
      <c r="P190" s="113"/>
      <c r="Q190" s="113"/>
    </row>
    <row r="191" spans="1:17" ht="13">
      <c r="A191" s="26" t="s">
        <v>238</v>
      </c>
      <c r="B191" s="33" t="s">
        <v>38</v>
      </c>
      <c r="C191" s="104">
        <v>182.016332978127</v>
      </c>
      <c r="D191" s="266">
        <v>-2.3090737284732499</v>
      </c>
      <c r="E191" s="87">
        <f t="shared" ref="E191:E203" si="48">(C191-D191)</f>
        <v>184.32540670660023</v>
      </c>
      <c r="G191" s="272">
        <f t="shared" ref="G191:G203" si="49">IF(ISERROR(C191/N191-1),IF($B$2="FR","ns","n.m."),IF(C191/N191-1&gt;100%,"x "&amp;(ROUND(C191/N191,1)),IF(C191/N191-1&lt;-100%,IF($B$2="FR","ns","n.m."),C191/N191-1)))</f>
        <v>-0.13736335081456397</v>
      </c>
      <c r="H191" s="273">
        <f t="shared" ref="H191:H203" si="50">IFERROR(($C:$C-$N:$N),"N/A")</f>
        <v>-28.983667021873003</v>
      </c>
      <c r="I191" s="100"/>
      <c r="J191" s="272">
        <f t="shared" ref="J191:J203" si="51">IF(ISERROR((C191-D191)/N191-1),IF($B$2="FR","ns","n.m."),IF((C191-D191)/N191-1&gt;100%,"x "&amp;(ROUND((C191-D191)/N191,1)),IF((C191-D191)/N191-1&lt;-100%,IF($B$2="FR","ns","n.m."),(C191-D191)/N191-1)))</f>
        <v>-0.12641987342843486</v>
      </c>
      <c r="K191" s="273">
        <f t="shared" ref="K191:K203" si="52">IFERROR(($C:$C-$D:$D-$N:$N),"N/A")</f>
        <v>-26.674593293399766</v>
      </c>
      <c r="L191" s="100"/>
      <c r="M191" s="340">
        <v>24</v>
      </c>
      <c r="N191" s="87">
        <v>211</v>
      </c>
      <c r="O191" s="87">
        <v>210</v>
      </c>
      <c r="P191" s="87">
        <v>257</v>
      </c>
      <c r="Q191" s="87">
        <v>195</v>
      </c>
    </row>
    <row r="192" spans="1:17" ht="13">
      <c r="A192" s="26" t="s">
        <v>239</v>
      </c>
      <c r="B192" s="34" t="s">
        <v>40</v>
      </c>
      <c r="C192" s="85">
        <v>-112.340642242619</v>
      </c>
      <c r="D192" s="296">
        <v>-0.49430157567739902</v>
      </c>
      <c r="E192" s="85">
        <f>(C192-D192)</f>
        <v>-111.8463406669416</v>
      </c>
      <c r="G192" s="274">
        <f t="shared" si="49"/>
        <v>-0.1799953120976715</v>
      </c>
      <c r="H192" s="275">
        <f t="shared" si="50"/>
        <v>24.659357757381002</v>
      </c>
      <c r="I192" s="100"/>
      <c r="J192" s="274">
        <f>IF(ISERROR(E192/N192-1),IF($B$2="FR","ns","n.m."),IF(E192/N192-1&gt;100%,"x "&amp;(ROUND(E192/N192,1)),IF(E192/N192-1&lt;-100%,IF(#REF!="FR","ns","n.m."),E192/N192-1)))</f>
        <v>-0.18360335279604667</v>
      </c>
      <c r="K192" s="275">
        <f>IFERROR(($E:$E-$N:$N),"N/A")</f>
        <v>25.1536593330584</v>
      </c>
      <c r="L192" s="100"/>
      <c r="M192" s="341">
        <v>24</v>
      </c>
      <c r="N192" s="85">
        <v>-137</v>
      </c>
      <c r="O192" s="85">
        <v>-136</v>
      </c>
      <c r="P192" s="85">
        <v>-130</v>
      </c>
      <c r="Q192" s="85">
        <v>-165</v>
      </c>
    </row>
    <row r="193" spans="1:17" ht="13">
      <c r="A193" s="26" t="s">
        <v>240</v>
      </c>
      <c r="B193" s="33" t="s">
        <v>44</v>
      </c>
      <c r="C193" s="87">
        <v>69.675690735508695</v>
      </c>
      <c r="D193" s="304">
        <v>-2.8033753041506491</v>
      </c>
      <c r="E193" s="87">
        <f t="shared" si="48"/>
        <v>72.479066039659344</v>
      </c>
      <c r="G193" s="272">
        <f t="shared" si="49"/>
        <v>-7.0990790193217412E-2</v>
      </c>
      <c r="H193" s="273">
        <f t="shared" si="50"/>
        <v>-5.3243092644913048</v>
      </c>
      <c r="I193" s="100"/>
      <c r="J193" s="272">
        <f t="shared" si="51"/>
        <v>-3.3612452804542059E-2</v>
      </c>
      <c r="K193" s="273">
        <f t="shared" si="52"/>
        <v>-2.5209339603406562</v>
      </c>
      <c r="L193" s="100"/>
      <c r="M193" s="340">
        <v>24</v>
      </c>
      <c r="N193" s="87">
        <v>75</v>
      </c>
      <c r="O193" s="87">
        <v>75</v>
      </c>
      <c r="P193" s="87">
        <v>92</v>
      </c>
      <c r="Q193" s="87">
        <v>58</v>
      </c>
    </row>
    <row r="194" spans="1:17" ht="13">
      <c r="A194" s="26" t="s">
        <v>241</v>
      </c>
      <c r="B194" s="34" t="s">
        <v>46</v>
      </c>
      <c r="C194" s="85">
        <v>-29.4740606636922</v>
      </c>
      <c r="D194" s="296">
        <v>0</v>
      </c>
      <c r="E194" s="85">
        <f t="shared" si="48"/>
        <v>-29.4740606636922</v>
      </c>
      <c r="G194" s="274">
        <f t="shared" si="49"/>
        <v>9.1631876433044379E-2</v>
      </c>
      <c r="H194" s="275">
        <f t="shared" si="50"/>
        <v>-2.4740606636921996</v>
      </c>
      <c r="I194" s="100"/>
      <c r="J194" s="274">
        <f t="shared" si="51"/>
        <v>9.1631876433044379E-2</v>
      </c>
      <c r="K194" s="275">
        <f t="shared" si="52"/>
        <v>-2.4740606636921996</v>
      </c>
      <c r="L194" s="100"/>
      <c r="M194" s="341">
        <v>24</v>
      </c>
      <c r="N194" s="85">
        <v>-27</v>
      </c>
      <c r="O194" s="85">
        <v>-26</v>
      </c>
      <c r="P194" s="85">
        <v>-17</v>
      </c>
      <c r="Q194" s="85">
        <v>-44</v>
      </c>
    </row>
    <row r="195" spans="1:17" ht="13">
      <c r="A195" s="26" t="s">
        <v>242</v>
      </c>
      <c r="B195" s="34" t="s">
        <v>50</v>
      </c>
      <c r="C195" s="85">
        <v>0</v>
      </c>
      <c r="D195" s="296">
        <v>0</v>
      </c>
      <c r="E195" s="85">
        <f t="shared" si="48"/>
        <v>0</v>
      </c>
      <c r="G195" s="274" t="str">
        <f t="shared" si="49"/>
        <v>n.m.</v>
      </c>
      <c r="H195" s="275">
        <f t="shared" si="50"/>
        <v>0</v>
      </c>
      <c r="I195" s="100"/>
      <c r="J195" s="274" t="str">
        <f t="shared" si="51"/>
        <v>n.m.</v>
      </c>
      <c r="K195" s="275">
        <f t="shared" si="52"/>
        <v>0</v>
      </c>
      <c r="L195" s="100"/>
      <c r="M195" s="341">
        <v>21</v>
      </c>
      <c r="N195" s="85">
        <v>0</v>
      </c>
      <c r="O195" s="85">
        <v>0</v>
      </c>
      <c r="P195" s="85">
        <v>0</v>
      </c>
      <c r="Q195" s="85">
        <v>0</v>
      </c>
    </row>
    <row r="196" spans="1:17" ht="13">
      <c r="A196" s="26" t="s">
        <v>243</v>
      </c>
      <c r="B196" s="34" t="s">
        <v>52</v>
      </c>
      <c r="C196" s="85">
        <v>-1.0744871164110801</v>
      </c>
      <c r="D196" s="296">
        <v>0</v>
      </c>
      <c r="E196" s="85">
        <f t="shared" si="48"/>
        <v>-1.0744871164110801</v>
      </c>
      <c r="G196" s="274" t="str">
        <f t="shared" si="49"/>
        <v>n.m.</v>
      </c>
      <c r="H196" s="275">
        <f t="shared" si="50"/>
        <v>-1.0744871164110801</v>
      </c>
      <c r="I196" s="100"/>
      <c r="J196" s="274" t="str">
        <f t="shared" si="51"/>
        <v>n.m.</v>
      </c>
      <c r="K196" s="275">
        <f t="shared" si="52"/>
        <v>-1.0744871164110801</v>
      </c>
      <c r="L196" s="100"/>
      <c r="M196" s="341">
        <v>22</v>
      </c>
      <c r="N196" s="85">
        <v>0</v>
      </c>
      <c r="O196" s="85">
        <v>0</v>
      </c>
      <c r="P196" s="85">
        <v>0</v>
      </c>
      <c r="Q196" s="85">
        <v>0</v>
      </c>
    </row>
    <row r="197" spans="1:17" ht="13">
      <c r="A197" s="26" t="s">
        <v>244</v>
      </c>
      <c r="B197" s="34" t="s">
        <v>54</v>
      </c>
      <c r="C197" s="85">
        <v>0</v>
      </c>
      <c r="D197" s="296">
        <v>0</v>
      </c>
      <c r="E197" s="85">
        <f t="shared" si="48"/>
        <v>0</v>
      </c>
      <c r="G197" s="274" t="str">
        <f t="shared" si="49"/>
        <v>n.m.</v>
      </c>
      <c r="H197" s="275">
        <f t="shared" si="50"/>
        <v>0</v>
      </c>
      <c r="I197" s="100"/>
      <c r="J197" s="274" t="str">
        <f t="shared" si="51"/>
        <v>n.m.</v>
      </c>
      <c r="K197" s="275">
        <f t="shared" si="52"/>
        <v>0</v>
      </c>
      <c r="L197" s="100"/>
      <c r="M197" s="341">
        <v>21</v>
      </c>
      <c r="N197" s="85">
        <v>0</v>
      </c>
      <c r="O197" s="85">
        <v>0</v>
      </c>
      <c r="P197" s="85">
        <v>0</v>
      </c>
      <c r="Q197" s="85">
        <v>0</v>
      </c>
    </row>
    <row r="198" spans="1:17" ht="13">
      <c r="A198" s="26" t="s">
        <v>245</v>
      </c>
      <c r="B198" s="33" t="s">
        <v>56</v>
      </c>
      <c r="C198" s="87">
        <v>39.127142955405397</v>
      </c>
      <c r="D198" s="304">
        <v>-2.8033753041506491</v>
      </c>
      <c r="E198" s="87">
        <f t="shared" si="48"/>
        <v>41.930518259556045</v>
      </c>
      <c r="G198" s="272">
        <f t="shared" si="49"/>
        <v>-0.18485118842905424</v>
      </c>
      <c r="H198" s="273">
        <f t="shared" si="50"/>
        <v>-8.8728570445946033</v>
      </c>
      <c r="I198" s="100"/>
      <c r="J198" s="272">
        <f t="shared" si="51"/>
        <v>-0.12644753625924909</v>
      </c>
      <c r="K198" s="273">
        <f t="shared" si="52"/>
        <v>-6.0694817404439547</v>
      </c>
      <c r="L198" s="100"/>
      <c r="M198" s="340">
        <v>23</v>
      </c>
      <c r="N198" s="87">
        <v>48</v>
      </c>
      <c r="O198" s="87">
        <v>50</v>
      </c>
      <c r="P198" s="87">
        <v>67</v>
      </c>
      <c r="Q198" s="87">
        <v>18</v>
      </c>
    </row>
    <row r="199" spans="1:17" ht="13">
      <c r="A199" s="26" t="s">
        <v>246</v>
      </c>
      <c r="B199" s="34" t="s">
        <v>58</v>
      </c>
      <c r="C199" s="85">
        <v>-14.0256183560114</v>
      </c>
      <c r="D199" s="296">
        <v>0</v>
      </c>
      <c r="E199" s="85">
        <f t="shared" si="48"/>
        <v>-14.0256183560114</v>
      </c>
      <c r="G199" s="274">
        <f t="shared" si="49"/>
        <v>0.16880152966761663</v>
      </c>
      <c r="H199" s="275">
        <f t="shared" si="50"/>
        <v>-2.0256183560113996</v>
      </c>
      <c r="I199" s="100"/>
      <c r="J199" s="274">
        <f t="shared" si="51"/>
        <v>0.16880152966761663</v>
      </c>
      <c r="K199" s="275">
        <f t="shared" si="52"/>
        <v>-2.0256183560113996</v>
      </c>
      <c r="L199" s="100"/>
      <c r="M199" s="341">
        <v>22</v>
      </c>
      <c r="N199" s="85">
        <v>-12</v>
      </c>
      <c r="O199" s="85">
        <v>-13</v>
      </c>
      <c r="P199" s="85">
        <v>-4</v>
      </c>
      <c r="Q199" s="85">
        <v>-20</v>
      </c>
    </row>
    <row r="200" spans="1:17" ht="13">
      <c r="A200" s="26" t="s">
        <v>247</v>
      </c>
      <c r="B200" s="34" t="s">
        <v>60</v>
      </c>
      <c r="C200" s="85">
        <v>-2.7006204016898399</v>
      </c>
      <c r="D200" s="296">
        <v>-1.4559859441071601</v>
      </c>
      <c r="E200" s="85">
        <f t="shared" si="48"/>
        <v>-1.2446344575826798</v>
      </c>
      <c r="G200" s="274" t="str">
        <f t="shared" si="49"/>
        <v>n.m.</v>
      </c>
      <c r="H200" s="275">
        <f t="shared" si="50"/>
        <v>-2.7006204016898399</v>
      </c>
      <c r="I200" s="100"/>
      <c r="J200" s="274" t="str">
        <f t="shared" si="51"/>
        <v>n.m.</v>
      </c>
      <c r="K200" s="275">
        <f t="shared" si="52"/>
        <v>-1.2446344575826798</v>
      </c>
      <c r="L200" s="100"/>
      <c r="M200" s="341">
        <v>21</v>
      </c>
      <c r="N200" s="85">
        <v>0</v>
      </c>
      <c r="O200" s="85">
        <v>0</v>
      </c>
      <c r="P200" s="85">
        <v>0</v>
      </c>
      <c r="Q200" s="85">
        <v>0</v>
      </c>
    </row>
    <row r="201" spans="1:17" ht="13">
      <c r="A201" s="26" t="s">
        <v>248</v>
      </c>
      <c r="B201" s="33" t="s">
        <v>62</v>
      </c>
      <c r="C201" s="87">
        <v>22.4009041977042</v>
      </c>
      <c r="D201" s="304">
        <v>-4.2593612482578092</v>
      </c>
      <c r="E201" s="87">
        <f t="shared" si="48"/>
        <v>26.660265445962011</v>
      </c>
      <c r="G201" s="272">
        <f t="shared" si="49"/>
        <v>-0.35997416577987995</v>
      </c>
      <c r="H201" s="273">
        <f t="shared" si="50"/>
        <v>-12.5990958022958</v>
      </c>
      <c r="I201" s="100"/>
      <c r="J201" s="272">
        <f t="shared" si="51"/>
        <v>-0.23827813011537113</v>
      </c>
      <c r="K201" s="273">
        <f t="shared" si="52"/>
        <v>-8.3397345540379888</v>
      </c>
      <c r="L201" s="100"/>
      <c r="M201" s="340">
        <v>22</v>
      </c>
      <c r="N201" s="87">
        <v>35</v>
      </c>
      <c r="O201" s="87">
        <v>37</v>
      </c>
      <c r="P201" s="87">
        <v>48</v>
      </c>
      <c r="Q201" s="87">
        <v>13</v>
      </c>
    </row>
    <row r="202" spans="1:17" ht="13">
      <c r="A202" s="26" t="s">
        <v>249</v>
      </c>
      <c r="B202" s="34" t="s">
        <v>64</v>
      </c>
      <c r="C202" s="85">
        <v>-9.8536383358839501</v>
      </c>
      <c r="D202" s="296">
        <v>0</v>
      </c>
      <c r="E202" s="85">
        <f t="shared" si="48"/>
        <v>-9.8536383358839501</v>
      </c>
      <c r="G202" s="274">
        <f t="shared" si="49"/>
        <v>-0.10421469673782269</v>
      </c>
      <c r="H202" s="275">
        <f t="shared" si="50"/>
        <v>1.1463616641160499</v>
      </c>
      <c r="I202" s="100"/>
      <c r="J202" s="274">
        <f t="shared" si="51"/>
        <v>-0.10421469673782269</v>
      </c>
      <c r="K202" s="275">
        <f t="shared" si="52"/>
        <v>1.1463616641160499</v>
      </c>
      <c r="L202" s="100"/>
      <c r="M202" s="341">
        <v>22</v>
      </c>
      <c r="N202" s="85">
        <v>-11</v>
      </c>
      <c r="O202" s="85">
        <v>-11</v>
      </c>
      <c r="P202" s="85">
        <v>-5</v>
      </c>
      <c r="Q202" s="85">
        <v>-19</v>
      </c>
    </row>
    <row r="203" spans="1:17" ht="13">
      <c r="A203" s="26" t="s">
        <v>250</v>
      </c>
      <c r="B203" s="41" t="s">
        <v>66</v>
      </c>
      <c r="C203" s="88">
        <v>12.5472658618202</v>
      </c>
      <c r="D203" s="305">
        <v>-4.2593612482578092</v>
      </c>
      <c r="E203" s="88">
        <f t="shared" si="48"/>
        <v>16.806627110078011</v>
      </c>
      <c r="G203" s="278">
        <f t="shared" si="49"/>
        <v>-0.47719725575749161</v>
      </c>
      <c r="H203" s="279">
        <f t="shared" si="50"/>
        <v>-11.4527341381798</v>
      </c>
      <c r="I203" s="100"/>
      <c r="J203" s="278">
        <f t="shared" si="51"/>
        <v>-0.29972387041341619</v>
      </c>
      <c r="K203" s="279">
        <f t="shared" si="52"/>
        <v>-7.1933728899219886</v>
      </c>
      <c r="L203" s="100"/>
      <c r="M203" s="342">
        <v>22</v>
      </c>
      <c r="N203" s="88">
        <v>24</v>
      </c>
      <c r="O203" s="88">
        <v>25</v>
      </c>
      <c r="P203" s="88">
        <v>38</v>
      </c>
      <c r="Q203" s="88">
        <v>8</v>
      </c>
    </row>
    <row r="204" spans="1:17" ht="13">
      <c r="A204" s="26"/>
      <c r="B204" s="26"/>
      <c r="C204" s="184"/>
      <c r="D204" s="311"/>
      <c r="E204" s="184"/>
      <c r="G204" s="261"/>
      <c r="H204" s="100"/>
      <c r="I204" s="100"/>
      <c r="J204" s="261"/>
      <c r="K204" s="100"/>
      <c r="L204" s="100"/>
      <c r="M204" s="184"/>
      <c r="N204" s="184"/>
      <c r="O204" s="184"/>
      <c r="P204" s="184"/>
      <c r="Q204" s="184"/>
    </row>
    <row r="205" spans="1:17" ht="13">
      <c r="A205" s="26"/>
      <c r="C205" s="100"/>
      <c r="D205" s="26"/>
      <c r="E205" s="100"/>
      <c r="G205" s="261"/>
      <c r="H205" s="100"/>
      <c r="I205" s="100"/>
      <c r="J205" s="261"/>
      <c r="K205" s="100"/>
      <c r="L205" s="100"/>
      <c r="M205" s="100"/>
      <c r="N205" s="100"/>
      <c r="O205" s="100"/>
      <c r="P205" s="100"/>
      <c r="Q205" s="100"/>
    </row>
    <row r="206" spans="1:17" ht="16" thickBot="1">
      <c r="A206" s="26"/>
      <c r="B206" s="29" t="s">
        <v>251</v>
      </c>
      <c r="C206" s="102"/>
      <c r="D206" s="306"/>
      <c r="E206" s="102"/>
      <c r="G206" s="262"/>
      <c r="H206" s="102"/>
      <c r="I206" s="102"/>
      <c r="J206" s="262"/>
      <c r="K206" s="102"/>
      <c r="L206" s="102"/>
      <c r="M206" s="102"/>
      <c r="N206" s="102"/>
      <c r="O206" s="102"/>
      <c r="P206" s="102"/>
      <c r="Q206" s="102"/>
    </row>
    <row r="207" spans="1:17" ht="15.5">
      <c r="A207" s="26"/>
      <c r="B207" s="249"/>
      <c r="C207" s="301"/>
      <c r="D207" s="120"/>
      <c r="E207" s="301"/>
      <c r="G207" s="329"/>
      <c r="H207" s="301"/>
      <c r="I207" s="301"/>
      <c r="J207" s="329"/>
      <c r="K207" s="301"/>
      <c r="L207" s="301"/>
      <c r="M207" s="301"/>
      <c r="N207" s="301"/>
      <c r="O207" s="301"/>
      <c r="P207" s="301"/>
      <c r="Q207" s="301"/>
    </row>
    <row r="208" spans="1:17" ht="13">
      <c r="A208" s="26"/>
      <c r="B208" s="255"/>
      <c r="C208" s="250" t="str">
        <f>C$18</f>
        <v>Stated</v>
      </c>
      <c r="D208" s="312" t="str">
        <f>D$18</f>
        <v>Specific items</v>
      </c>
      <c r="E208" s="250" t="str">
        <f>E$18</f>
        <v>Underlying</v>
      </c>
      <c r="G208" s="325" t="str">
        <f>G$18</f>
        <v>Stated vs. MEAN</v>
      </c>
      <c r="H208" s="270"/>
      <c r="I208" s="100"/>
      <c r="J208" s="325" t="str">
        <f>J$18</f>
        <v>Underlying vs. MEAN</v>
      </c>
      <c r="K208" s="270"/>
      <c r="L208" s="100"/>
      <c r="M208" s="255"/>
      <c r="N208" s="250" t="str">
        <f>N$18</f>
        <v>MEAN</v>
      </c>
      <c r="O208" s="250" t="str">
        <f>O$18</f>
        <v>MEDIAN</v>
      </c>
      <c r="P208" s="250" t="str">
        <f>P$18</f>
        <v>MAX</v>
      </c>
      <c r="Q208" s="250" t="str">
        <f>Q$18</f>
        <v>MIN</v>
      </c>
    </row>
    <row r="209" spans="1:21" ht="13">
      <c r="A209" s="26"/>
      <c r="B209" s="30" t="str">
        <f>B$19</f>
        <v>€m</v>
      </c>
      <c r="C209" s="70" t="str">
        <f>C$19</f>
        <v>Q3-21</v>
      </c>
      <c r="D209" s="265" t="str">
        <f>D$19</f>
        <v>Q3-21</v>
      </c>
      <c r="E209" s="70" t="str">
        <f>E$19</f>
        <v>Q3-21</v>
      </c>
      <c r="G209" s="271" t="str">
        <f>G$19</f>
        <v>(%)</v>
      </c>
      <c r="H209" s="70" t="str">
        <f>H$19</f>
        <v>€m</v>
      </c>
      <c r="I209" s="100"/>
      <c r="J209" s="271" t="str">
        <f>J$19</f>
        <v>(%)</v>
      </c>
      <c r="K209" s="70" t="str">
        <f>K$19</f>
        <v>€m</v>
      </c>
      <c r="L209" s="100"/>
      <c r="M209" s="255" t="str">
        <f>M$19</f>
        <v>#</v>
      </c>
      <c r="N209" s="70" t="str">
        <f>N$19</f>
        <v>3Q21E</v>
      </c>
      <c r="O209" s="70" t="str">
        <f>O$19</f>
        <v>3Q21E</v>
      </c>
      <c r="P209" s="70" t="str">
        <f>P$19</f>
        <v>3Q21E</v>
      </c>
      <c r="Q209" s="70" t="str">
        <f>Q$19</f>
        <v>3Q21E</v>
      </c>
    </row>
    <row r="210" spans="1:21" ht="13">
      <c r="A210" s="26"/>
      <c r="B210" s="31"/>
      <c r="C210" s="100"/>
      <c r="D210" s="26"/>
      <c r="E210" s="100"/>
      <c r="G210" s="261"/>
      <c r="H210" s="100"/>
      <c r="I210" s="100"/>
      <c r="J210" s="261"/>
      <c r="K210" s="100"/>
      <c r="L210" s="100"/>
      <c r="M210" s="100"/>
      <c r="N210" s="100"/>
      <c r="O210" s="100"/>
      <c r="P210" s="100"/>
      <c r="Q210" s="100"/>
    </row>
    <row r="211" spans="1:21" ht="13">
      <c r="A211" s="26" t="s">
        <v>252</v>
      </c>
      <c r="B211" s="33" t="s">
        <v>38</v>
      </c>
      <c r="C211" s="104">
        <v>704.49665403181598</v>
      </c>
      <c r="D211" s="266">
        <v>0</v>
      </c>
      <c r="E211" s="73">
        <f t="shared" ref="E211:E224" si="53">(C211-D211)</f>
        <v>704.49665403181598</v>
      </c>
      <c r="G211" s="272">
        <f t="shared" ref="G211:G224" si="54">IF(ISERROR(C211/N211-1),IF($B$2="FR","ns","n.m."),IF(C211/N211-1&gt;100%,"x "&amp;(ROUND(C211/N211,1)),IF(C211/N211-1&lt;-100%,IF($B$2="FR","ns","n.m."),C211/N211-1)))</f>
        <v>8.2176119864540764E-2</v>
      </c>
      <c r="H211" s="273">
        <f>IFERROR(($C:$C-$N:$N),"N/A")</f>
        <v>53.496654031815979</v>
      </c>
      <c r="I211" s="100"/>
      <c r="J211" s="272">
        <f t="shared" ref="J211:J224" si="55">IF(ISERROR((C211-D211)/N211-1),IF($B$2="FR","ns","n.m."),IF((C211-D211)/N211-1&gt;100%,"x "&amp;(ROUND((C211-D211)/N211,1)),IF((C211-D211)/N211-1&lt;-100%,IF($B$2="FR","ns","n.m."),(C211-D211)/N211-1)))</f>
        <v>8.2176119864540764E-2</v>
      </c>
      <c r="K211" s="273">
        <f>IFERROR(($C:$C-$D:$D-$N:$N),"N/A")</f>
        <v>53.496654031815979</v>
      </c>
      <c r="L211" s="100"/>
      <c r="M211" s="340">
        <v>24</v>
      </c>
      <c r="N211" s="73">
        <v>651</v>
      </c>
      <c r="O211" s="73">
        <v>654</v>
      </c>
      <c r="P211" s="73">
        <v>668</v>
      </c>
      <c r="Q211" s="73">
        <v>624</v>
      </c>
      <c r="S211" s="290">
        <f t="shared" ref="S211:U212" si="56">C211-(C231+C251)</f>
        <v>0</v>
      </c>
      <c r="T211" s="291">
        <f t="shared" ref="T211:T224" si="57">C211</f>
        <v>704.49665403181598</v>
      </c>
      <c r="U211" s="290">
        <f t="shared" si="56"/>
        <v>0</v>
      </c>
    </row>
    <row r="212" spans="1:21" ht="13">
      <c r="A212" s="26" t="s">
        <v>253</v>
      </c>
      <c r="B212" s="34" t="s">
        <v>40</v>
      </c>
      <c r="C212" s="107">
        <v>-369.972723224834</v>
      </c>
      <c r="D212" s="111">
        <v>0</v>
      </c>
      <c r="E212" s="107">
        <f>(C212-D212-D213)</f>
        <v>-369.972723224834</v>
      </c>
      <c r="G212" s="274">
        <f t="shared" si="54"/>
        <v>0.21701553692379605</v>
      </c>
      <c r="H212" s="275">
        <f>IFERROR(($C:$C-$N:$N),"N/A")</f>
        <v>-65.972723224833999</v>
      </c>
      <c r="I212" s="100"/>
      <c r="J212" s="274">
        <f>IF(ISERROR(E212/N212-1),IF($B$2="FR","ns","n.m."),IF(E212/N212-1&gt;100%,"x "&amp;(ROUND(E212/N212,1)),IF(E212/N212-1&lt;-100%,IF(#REF!="FR","ns","n.m."),E212/N212-1)))</f>
        <v>0.21701553692379605</v>
      </c>
      <c r="K212" s="275">
        <f>IFERROR(($E:$E-$N:$N),"N/A")</f>
        <v>-65.972723224833999</v>
      </c>
      <c r="L212" s="100"/>
      <c r="M212" s="283">
        <v>24</v>
      </c>
      <c r="N212" s="107">
        <v>-304</v>
      </c>
      <c r="O212" s="107">
        <v>-304</v>
      </c>
      <c r="P212" s="107">
        <v>-278</v>
      </c>
      <c r="Q212" s="107">
        <v>-329</v>
      </c>
      <c r="S212" s="290">
        <f t="shared" si="56"/>
        <v>0</v>
      </c>
      <c r="T212" s="291">
        <f t="shared" si="57"/>
        <v>-369.972723224834</v>
      </c>
      <c r="U212" s="290">
        <f t="shared" si="56"/>
        <v>0</v>
      </c>
    </row>
    <row r="213" spans="1:21" ht="13">
      <c r="A213" s="247" t="s">
        <v>254</v>
      </c>
      <c r="B213" s="36" t="s">
        <v>42</v>
      </c>
      <c r="C213" s="111">
        <v>0</v>
      </c>
      <c r="D213" s="111">
        <v>0</v>
      </c>
      <c r="E213" s="111">
        <f t="shared" si="53"/>
        <v>0</v>
      </c>
      <c r="G213" s="276"/>
      <c r="H213" s="277"/>
      <c r="I213" s="26"/>
      <c r="J213" s="276"/>
      <c r="K213" s="277"/>
      <c r="L213" s="26"/>
      <c r="M213" s="284"/>
      <c r="N213" s="200"/>
      <c r="O213" s="200"/>
      <c r="P213" s="200"/>
      <c r="Q213" s="200"/>
      <c r="S213" s="292">
        <f>C213-(C233+C253)</f>
        <v>0</v>
      </c>
      <c r="T213" s="293">
        <f t="shared" si="57"/>
        <v>0</v>
      </c>
      <c r="U213" s="292">
        <f>E213-(E233+E253)</f>
        <v>0</v>
      </c>
    </row>
    <row r="214" spans="1:21" ht="13">
      <c r="A214" s="26" t="s">
        <v>255</v>
      </c>
      <c r="B214" s="33" t="s">
        <v>44</v>
      </c>
      <c r="C214" s="73">
        <v>334.52393080698198</v>
      </c>
      <c r="D214" s="295">
        <v>0</v>
      </c>
      <c r="E214" s="73">
        <f t="shared" si="53"/>
        <v>334.52393080698198</v>
      </c>
      <c r="G214" s="272">
        <f t="shared" si="54"/>
        <v>-3.5954089893423635E-2</v>
      </c>
      <c r="H214" s="273">
        <f t="shared" ref="H214:H224" si="58">IFERROR(($C:$C-$N:$N),"N/A")</f>
        <v>-12.47606919301802</v>
      </c>
      <c r="I214" s="100"/>
      <c r="J214" s="272">
        <f t="shared" si="55"/>
        <v>-3.5954089893423635E-2</v>
      </c>
      <c r="K214" s="273">
        <f t="shared" ref="K214:K224" si="59">IFERROR(($C:$C-$D:$D-$N:$N),"N/A")</f>
        <v>-12.47606919301802</v>
      </c>
      <c r="L214" s="100"/>
      <c r="M214" s="340">
        <v>24</v>
      </c>
      <c r="N214" s="73">
        <v>347</v>
      </c>
      <c r="O214" s="73">
        <v>348</v>
      </c>
      <c r="P214" s="73">
        <v>375</v>
      </c>
      <c r="Q214" s="73">
        <v>322</v>
      </c>
      <c r="S214" s="290">
        <f t="shared" ref="S214:U224" si="60">C214-(C234+C254)</f>
        <v>0</v>
      </c>
      <c r="T214" s="291">
        <f t="shared" si="57"/>
        <v>334.52393080698198</v>
      </c>
      <c r="U214" s="290">
        <f t="shared" si="60"/>
        <v>0</v>
      </c>
    </row>
    <row r="215" spans="1:21" ht="13">
      <c r="A215" s="26" t="s">
        <v>256</v>
      </c>
      <c r="B215" s="34" t="s">
        <v>46</v>
      </c>
      <c r="C215" s="113">
        <v>-107.680065969852</v>
      </c>
      <c r="D215" s="77">
        <v>0</v>
      </c>
      <c r="E215" s="113">
        <f t="shared" si="53"/>
        <v>-107.680065969852</v>
      </c>
      <c r="G215" s="274">
        <f t="shared" si="54"/>
        <v>-0.2724319866901892</v>
      </c>
      <c r="H215" s="275">
        <f t="shared" si="58"/>
        <v>40.319934030148005</v>
      </c>
      <c r="I215" s="100"/>
      <c r="J215" s="274">
        <f t="shared" si="55"/>
        <v>-0.2724319866901892</v>
      </c>
      <c r="K215" s="275">
        <f t="shared" si="59"/>
        <v>40.319934030148005</v>
      </c>
      <c r="L215" s="100"/>
      <c r="M215" s="341">
        <v>24</v>
      </c>
      <c r="N215" s="113">
        <v>-148</v>
      </c>
      <c r="O215" s="113">
        <v>-141</v>
      </c>
      <c r="P215" s="113">
        <v>-122</v>
      </c>
      <c r="Q215" s="113">
        <v>-285</v>
      </c>
      <c r="S215" s="290">
        <f t="shared" si="60"/>
        <v>-3.979039320256561E-13</v>
      </c>
      <c r="T215" s="291">
        <f t="shared" si="57"/>
        <v>-107.680065969852</v>
      </c>
      <c r="U215" s="290">
        <f t="shared" si="60"/>
        <v>-3.979039320256561E-13</v>
      </c>
    </row>
    <row r="216" spans="1:21" ht="13">
      <c r="A216" s="26" t="s">
        <v>257</v>
      </c>
      <c r="B216" s="34" t="s">
        <v>50</v>
      </c>
      <c r="C216" s="113">
        <v>79.082288539432795</v>
      </c>
      <c r="D216" s="77">
        <v>0</v>
      </c>
      <c r="E216" s="113">
        <f t="shared" si="53"/>
        <v>79.082288539432795</v>
      </c>
      <c r="G216" s="274">
        <f t="shared" si="54"/>
        <v>8.3319021088120504E-2</v>
      </c>
      <c r="H216" s="275">
        <f t="shared" si="58"/>
        <v>6.0822885394327955</v>
      </c>
      <c r="I216" s="100"/>
      <c r="J216" s="274">
        <f t="shared" si="55"/>
        <v>8.3319021088120504E-2</v>
      </c>
      <c r="K216" s="275">
        <f t="shared" si="59"/>
        <v>6.0822885394327955</v>
      </c>
      <c r="L216" s="100"/>
      <c r="M216" s="341">
        <v>24</v>
      </c>
      <c r="N216" s="113">
        <v>73</v>
      </c>
      <c r="O216" s="113">
        <v>75</v>
      </c>
      <c r="P216" s="113">
        <v>99</v>
      </c>
      <c r="Q216" s="113">
        <v>40</v>
      </c>
      <c r="S216" s="290">
        <f t="shared" si="60"/>
        <v>0</v>
      </c>
      <c r="T216" s="291">
        <f t="shared" si="57"/>
        <v>79.082288539432795</v>
      </c>
      <c r="U216" s="290">
        <f t="shared" si="60"/>
        <v>0</v>
      </c>
    </row>
    <row r="217" spans="1:21" ht="13">
      <c r="A217" s="26" t="s">
        <v>258</v>
      </c>
      <c r="B217" s="34" t="s">
        <v>52</v>
      </c>
      <c r="C217" s="113">
        <v>-6.9751386143134004</v>
      </c>
      <c r="D217" s="77">
        <v>0</v>
      </c>
      <c r="E217" s="113">
        <f t="shared" si="53"/>
        <v>-6.9751386143134004</v>
      </c>
      <c r="G217" s="274" t="str">
        <f t="shared" si="54"/>
        <v>n.m.</v>
      </c>
      <c r="H217" s="275">
        <f t="shared" si="58"/>
        <v>-6.9751386143134004</v>
      </c>
      <c r="I217" s="100"/>
      <c r="J217" s="274" t="str">
        <f t="shared" si="55"/>
        <v>n.m.</v>
      </c>
      <c r="K217" s="275">
        <f t="shared" si="59"/>
        <v>-6.9751386143134004</v>
      </c>
      <c r="L217" s="100"/>
      <c r="M217" s="341">
        <v>24</v>
      </c>
      <c r="N217" s="113">
        <v>0</v>
      </c>
      <c r="O217" s="113">
        <v>0</v>
      </c>
      <c r="P217" s="113">
        <v>1</v>
      </c>
      <c r="Q217" s="113">
        <v>0</v>
      </c>
      <c r="S217" s="290">
        <f t="shared" si="60"/>
        <v>0</v>
      </c>
      <c r="T217" s="291">
        <f t="shared" si="57"/>
        <v>-6.9751386143134004</v>
      </c>
      <c r="U217" s="290">
        <f t="shared" si="60"/>
        <v>0</v>
      </c>
    </row>
    <row r="218" spans="1:21" ht="13">
      <c r="A218" s="26" t="s">
        <v>259</v>
      </c>
      <c r="B218" s="34" t="s">
        <v>54</v>
      </c>
      <c r="C218" s="113">
        <v>0</v>
      </c>
      <c r="D218" s="77">
        <v>0</v>
      </c>
      <c r="E218" s="113">
        <f t="shared" si="53"/>
        <v>0</v>
      </c>
      <c r="G218" s="274" t="str">
        <f t="shared" si="54"/>
        <v>n.m.</v>
      </c>
      <c r="H218" s="275">
        <f t="shared" si="58"/>
        <v>0</v>
      </c>
      <c r="I218" s="100"/>
      <c r="J218" s="274" t="str">
        <f t="shared" si="55"/>
        <v>n.m.</v>
      </c>
      <c r="K218" s="275">
        <f t="shared" si="59"/>
        <v>0</v>
      </c>
      <c r="L218" s="100"/>
      <c r="M218" s="341">
        <v>21</v>
      </c>
      <c r="N218" s="113">
        <v>0</v>
      </c>
      <c r="O218" s="113">
        <v>0</v>
      </c>
      <c r="P218" s="113">
        <v>0</v>
      </c>
      <c r="Q218" s="113">
        <v>0</v>
      </c>
      <c r="S218" s="290">
        <f t="shared" si="60"/>
        <v>0</v>
      </c>
      <c r="T218" s="291">
        <f t="shared" si="57"/>
        <v>0</v>
      </c>
      <c r="U218" s="290">
        <f t="shared" si="60"/>
        <v>0</v>
      </c>
    </row>
    <row r="219" spans="1:21" ht="13">
      <c r="A219" s="26" t="s">
        <v>260</v>
      </c>
      <c r="B219" s="33" t="s">
        <v>56</v>
      </c>
      <c r="C219" s="73">
        <v>298.95101476225</v>
      </c>
      <c r="D219" s="295">
        <v>0</v>
      </c>
      <c r="E219" s="73">
        <f t="shared" si="53"/>
        <v>298.95101476225</v>
      </c>
      <c r="G219" s="272">
        <f t="shared" si="54"/>
        <v>9.908461309650729E-2</v>
      </c>
      <c r="H219" s="273">
        <f t="shared" si="58"/>
        <v>26.951014762249997</v>
      </c>
      <c r="I219" s="100"/>
      <c r="J219" s="272">
        <f t="shared" si="55"/>
        <v>9.908461309650729E-2</v>
      </c>
      <c r="K219" s="273">
        <f t="shared" si="59"/>
        <v>26.951014762249997</v>
      </c>
      <c r="L219" s="100"/>
      <c r="M219" s="340">
        <v>24</v>
      </c>
      <c r="N219" s="73">
        <v>272</v>
      </c>
      <c r="O219" s="73">
        <v>280</v>
      </c>
      <c r="P219" s="73">
        <v>314</v>
      </c>
      <c r="Q219" s="73">
        <v>131</v>
      </c>
      <c r="S219" s="290">
        <f t="shared" si="60"/>
        <v>0</v>
      </c>
      <c r="T219" s="291">
        <f t="shared" si="57"/>
        <v>298.95101476225</v>
      </c>
      <c r="U219" s="290">
        <f t="shared" si="60"/>
        <v>0</v>
      </c>
    </row>
    <row r="220" spans="1:21" ht="13">
      <c r="A220" s="26" t="s">
        <v>261</v>
      </c>
      <c r="B220" s="34" t="s">
        <v>58</v>
      </c>
      <c r="C220" s="113">
        <v>-67.673060972863496</v>
      </c>
      <c r="D220" s="77">
        <v>0</v>
      </c>
      <c r="E220" s="113">
        <f t="shared" si="53"/>
        <v>-67.673060972863496</v>
      </c>
      <c r="G220" s="274">
        <f t="shared" si="54"/>
        <v>0.30140501870891345</v>
      </c>
      <c r="H220" s="275">
        <f t="shared" si="58"/>
        <v>-15.673060972863496</v>
      </c>
      <c r="I220" s="100"/>
      <c r="J220" s="274">
        <f t="shared" si="55"/>
        <v>0.30140501870891345</v>
      </c>
      <c r="K220" s="275">
        <f t="shared" si="59"/>
        <v>-15.673060972863496</v>
      </c>
      <c r="L220" s="100"/>
      <c r="M220" s="341">
        <v>24</v>
      </c>
      <c r="N220" s="113">
        <v>-52</v>
      </c>
      <c r="O220" s="113">
        <v>-55</v>
      </c>
      <c r="P220" s="113">
        <v>-11</v>
      </c>
      <c r="Q220" s="113">
        <v>-66</v>
      </c>
      <c r="S220" s="290">
        <f t="shared" si="60"/>
        <v>0</v>
      </c>
      <c r="T220" s="291">
        <f t="shared" si="57"/>
        <v>-67.673060972863496</v>
      </c>
      <c r="U220" s="290">
        <f t="shared" si="60"/>
        <v>0</v>
      </c>
    </row>
    <row r="221" spans="1:21" ht="13">
      <c r="A221" s="26" t="s">
        <v>262</v>
      </c>
      <c r="B221" s="34" t="s">
        <v>60</v>
      </c>
      <c r="C221" s="113">
        <v>-0.83499999999999996</v>
      </c>
      <c r="D221" s="77">
        <v>0</v>
      </c>
      <c r="E221" s="113">
        <f t="shared" si="53"/>
        <v>-0.83499999999999996</v>
      </c>
      <c r="G221" s="274" t="str">
        <f t="shared" si="54"/>
        <v>n.m.</v>
      </c>
      <c r="H221" s="275">
        <f t="shared" si="58"/>
        <v>-0.83499999999999996</v>
      </c>
      <c r="I221" s="100"/>
      <c r="J221" s="274" t="str">
        <f t="shared" si="55"/>
        <v>n.m.</v>
      </c>
      <c r="K221" s="275">
        <f t="shared" si="59"/>
        <v>-0.83499999999999996</v>
      </c>
      <c r="L221" s="100"/>
      <c r="M221" s="341">
        <v>23</v>
      </c>
      <c r="N221" s="113">
        <v>0</v>
      </c>
      <c r="O221" s="113">
        <v>0</v>
      </c>
      <c r="P221" s="113">
        <v>0</v>
      </c>
      <c r="Q221" s="113">
        <v>0</v>
      </c>
      <c r="S221" s="290">
        <f t="shared" si="60"/>
        <v>0</v>
      </c>
      <c r="T221" s="291">
        <f t="shared" si="57"/>
        <v>-0.83499999999999996</v>
      </c>
      <c r="U221" s="290">
        <f t="shared" si="60"/>
        <v>0</v>
      </c>
    </row>
    <row r="222" spans="1:21" ht="13">
      <c r="A222" s="26" t="s">
        <v>263</v>
      </c>
      <c r="B222" s="33" t="s">
        <v>62</v>
      </c>
      <c r="C222" s="73">
        <v>230.442953789386</v>
      </c>
      <c r="D222" s="295">
        <v>0</v>
      </c>
      <c r="E222" s="73">
        <f t="shared" si="53"/>
        <v>230.442953789386</v>
      </c>
      <c r="G222" s="272">
        <f t="shared" si="54"/>
        <v>4.7467971769936446E-2</v>
      </c>
      <c r="H222" s="273">
        <f t="shared" si="58"/>
        <v>10.442953789385996</v>
      </c>
      <c r="I222" s="100"/>
      <c r="J222" s="272">
        <f t="shared" si="55"/>
        <v>4.7467971769936446E-2</v>
      </c>
      <c r="K222" s="273">
        <f t="shared" si="59"/>
        <v>10.442953789385996</v>
      </c>
      <c r="L222" s="100"/>
      <c r="M222" s="340">
        <v>24</v>
      </c>
      <c r="N222" s="73">
        <v>220</v>
      </c>
      <c r="O222" s="73">
        <v>226</v>
      </c>
      <c r="P222" s="73">
        <v>257</v>
      </c>
      <c r="Q222" s="73">
        <v>120</v>
      </c>
      <c r="S222" s="290">
        <f t="shared" si="60"/>
        <v>-6.2527760746888816E-13</v>
      </c>
      <c r="T222" s="291">
        <f t="shared" si="57"/>
        <v>230.442953789386</v>
      </c>
      <c r="U222" s="290">
        <f t="shared" si="60"/>
        <v>-6.2527760746888816E-13</v>
      </c>
    </row>
    <row r="223" spans="1:21" ht="13">
      <c r="A223" s="26" t="s">
        <v>264</v>
      </c>
      <c r="B223" s="34" t="s">
        <v>64</v>
      </c>
      <c r="C223" s="113">
        <v>-30.771878941334901</v>
      </c>
      <c r="D223" s="77">
        <v>0</v>
      </c>
      <c r="E223" s="113">
        <f t="shared" si="53"/>
        <v>-30.771878941334901</v>
      </c>
      <c r="G223" s="274">
        <f t="shared" si="54"/>
        <v>0.13969922004944069</v>
      </c>
      <c r="H223" s="275">
        <f t="shared" si="58"/>
        <v>-3.7718789413349008</v>
      </c>
      <c r="I223" s="100"/>
      <c r="J223" s="274">
        <f t="shared" si="55"/>
        <v>0.13969922004944069</v>
      </c>
      <c r="K223" s="275">
        <f t="shared" si="59"/>
        <v>-3.7718789413349008</v>
      </c>
      <c r="L223" s="100"/>
      <c r="M223" s="341">
        <v>24</v>
      </c>
      <c r="N223" s="113">
        <v>-27</v>
      </c>
      <c r="O223" s="113">
        <v>-28</v>
      </c>
      <c r="P223" s="113">
        <v>-12</v>
      </c>
      <c r="Q223" s="113">
        <v>-36</v>
      </c>
      <c r="S223" s="290">
        <f t="shared" si="60"/>
        <v>0</v>
      </c>
      <c r="T223" s="291">
        <f t="shared" si="57"/>
        <v>-30.771878941334901</v>
      </c>
      <c r="U223" s="290">
        <f t="shared" si="60"/>
        <v>0</v>
      </c>
    </row>
    <row r="224" spans="1:21" ht="13">
      <c r="A224" s="26" t="s">
        <v>265</v>
      </c>
      <c r="B224" s="41" t="s">
        <v>66</v>
      </c>
      <c r="C224" s="74">
        <v>199.67107484805101</v>
      </c>
      <c r="D224" s="297">
        <v>0</v>
      </c>
      <c r="E224" s="74">
        <f t="shared" si="53"/>
        <v>199.67107484805101</v>
      </c>
      <c r="G224" s="278">
        <f t="shared" si="54"/>
        <v>3.456515465311405E-2</v>
      </c>
      <c r="H224" s="279">
        <f t="shared" si="58"/>
        <v>6.6710748480510063</v>
      </c>
      <c r="I224" s="100"/>
      <c r="J224" s="278">
        <f t="shared" si="55"/>
        <v>3.456515465311405E-2</v>
      </c>
      <c r="K224" s="279">
        <f t="shared" si="59"/>
        <v>6.6710748480510063</v>
      </c>
      <c r="L224" s="100"/>
      <c r="M224" s="342">
        <v>24</v>
      </c>
      <c r="N224" s="74">
        <v>193</v>
      </c>
      <c r="O224" s="74">
        <v>199</v>
      </c>
      <c r="P224" s="74">
        <v>223</v>
      </c>
      <c r="Q224" s="74">
        <v>84</v>
      </c>
      <c r="S224" s="290">
        <f t="shared" si="60"/>
        <v>0</v>
      </c>
      <c r="T224" s="291">
        <f t="shared" si="57"/>
        <v>199.67107484805101</v>
      </c>
      <c r="U224" s="290">
        <f t="shared" si="60"/>
        <v>0</v>
      </c>
    </row>
    <row r="225" spans="1:21" ht="13">
      <c r="A225" s="248" t="s">
        <v>414</v>
      </c>
      <c r="B225" s="248"/>
      <c r="C225" s="298"/>
      <c r="D225" s="299">
        <f>IF(D224&lt;&gt;0,ROUND(SUM(D244,D264)-D224,1),0)+IF(D211&lt;&gt;0,ROUND(SUM(D231,D251)-D211,1),0)+IF(D212&lt;&gt;0,ROUND(SUM(D232,D252)-D212,1),0)+IF(D215&lt;&gt;0,ROUND(SUM(D235,D255)-D215,1),0)+IF(D216&lt;&gt;0,ROUND(SUM(D236,D256)-D216,1),0)+IF(D217&lt;&gt;0,ROUND(SUM(D237,D257)-D217,1),0)+IF(D218&lt;&gt;0,ROUND(SUM(D238,D258)-D218,1),0)+IF(D220&lt;&gt;0,ROUND(SUM(D240,D260)-D220,1),0)+IF(D221&lt;&gt;0,ROUND(SUM(D241,D261)-D221,1),0)+IF(D223&lt;&gt;0,ROUND(SUM(D243,D263)-D223,1),0)</f>
        <v>0</v>
      </c>
      <c r="E225" s="298"/>
      <c r="G225" s="326"/>
      <c r="H225" s="327"/>
      <c r="I225" s="327"/>
      <c r="J225" s="326"/>
      <c r="K225" s="327"/>
      <c r="L225" s="327"/>
      <c r="M225" s="298"/>
      <c r="N225" s="298"/>
      <c r="O225" s="298"/>
      <c r="P225" s="298"/>
      <c r="Q225" s="298"/>
    </row>
    <row r="226" spans="1:21" ht="16" thickBot="1">
      <c r="A226" s="26"/>
      <c r="B226" s="114" t="s">
        <v>266</v>
      </c>
      <c r="C226" s="115"/>
      <c r="D226" s="300"/>
      <c r="E226" s="115"/>
      <c r="G226" s="328"/>
      <c r="H226" s="115"/>
      <c r="I226" s="115"/>
      <c r="J226" s="328"/>
      <c r="K226" s="115"/>
      <c r="L226" s="115"/>
      <c r="M226" s="115"/>
      <c r="N226" s="115"/>
      <c r="O226" s="115"/>
      <c r="P226" s="115"/>
      <c r="Q226" s="115"/>
    </row>
    <row r="227" spans="1:21" ht="15.5">
      <c r="A227" s="26"/>
      <c r="B227" s="251"/>
      <c r="C227" s="301"/>
      <c r="D227" s="120"/>
      <c r="E227" s="301"/>
      <c r="G227" s="329"/>
      <c r="H227" s="301"/>
      <c r="I227" s="301"/>
      <c r="J227" s="329"/>
      <c r="K227" s="301"/>
      <c r="L227" s="301"/>
      <c r="M227" s="301"/>
      <c r="N227" s="301"/>
      <c r="O227" s="301"/>
      <c r="P227" s="301"/>
      <c r="Q227" s="301"/>
    </row>
    <row r="228" spans="1:21" ht="26">
      <c r="A228" s="26"/>
      <c r="B228" s="254"/>
      <c r="C228" s="117" t="str">
        <f>C$18</f>
        <v>Stated</v>
      </c>
      <c r="D228" s="303" t="str">
        <f>D$18</f>
        <v>Specific items</v>
      </c>
      <c r="E228" s="117" t="str">
        <f>E$18</f>
        <v>Underlying</v>
      </c>
      <c r="G228" s="330" t="str">
        <f>G$18</f>
        <v>Stated vs. MEAN</v>
      </c>
      <c r="H228" s="331"/>
      <c r="I228" s="100"/>
      <c r="J228" s="330" t="str">
        <f>J$18</f>
        <v>Underlying vs. MEAN</v>
      </c>
      <c r="K228" s="331"/>
      <c r="L228" s="100"/>
      <c r="M228" s="254"/>
      <c r="N228" s="117" t="str">
        <f>N$18</f>
        <v>MEAN</v>
      </c>
      <c r="O228" s="252" t="str">
        <f>O$18</f>
        <v>MEDIAN</v>
      </c>
      <c r="P228" s="252" t="str">
        <f>P$18</f>
        <v>MAX</v>
      </c>
      <c r="Q228" s="252" t="str">
        <f>Q$18</f>
        <v>MIN</v>
      </c>
    </row>
    <row r="229" spans="1:21" ht="13">
      <c r="A229" s="26"/>
      <c r="B229" s="116" t="str">
        <f>B$19</f>
        <v>€m</v>
      </c>
      <c r="C229" s="117" t="str">
        <f>C$19</f>
        <v>Q3-21</v>
      </c>
      <c r="D229" s="303" t="str">
        <f>D$19</f>
        <v>Q3-21</v>
      </c>
      <c r="E229" s="117" t="str">
        <f>E$19</f>
        <v>Q3-21</v>
      </c>
      <c r="G229" s="332" t="str">
        <f>G$19</f>
        <v>(%)</v>
      </c>
      <c r="H229" s="117" t="str">
        <f>H$19</f>
        <v>€m</v>
      </c>
      <c r="I229" s="100"/>
      <c r="J229" s="332" t="str">
        <f>J$19</f>
        <v>(%)</v>
      </c>
      <c r="K229" s="117" t="str">
        <f>K$19</f>
        <v>€m</v>
      </c>
      <c r="L229" s="100"/>
      <c r="M229" s="252" t="str">
        <f>M$19</f>
        <v>#</v>
      </c>
      <c r="N229" s="117" t="str">
        <f>N$19</f>
        <v>3Q21E</v>
      </c>
      <c r="O229" s="117" t="str">
        <f>O$19</f>
        <v>3Q21E</v>
      </c>
      <c r="P229" s="117" t="str">
        <f>P$19</f>
        <v>3Q21E</v>
      </c>
      <c r="Q229" s="117" t="str">
        <f>Q$19</f>
        <v>3Q21E</v>
      </c>
    </row>
    <row r="230" spans="1:21" ht="13">
      <c r="A230" s="26"/>
      <c r="B230" s="31"/>
      <c r="C230" s="100"/>
      <c r="D230" s="26"/>
      <c r="E230" s="100"/>
      <c r="G230" s="261"/>
      <c r="H230" s="100"/>
      <c r="I230" s="100"/>
      <c r="J230" s="261"/>
      <c r="K230" s="100"/>
      <c r="L230" s="100"/>
      <c r="M230" s="100"/>
      <c r="N230" s="100"/>
      <c r="O230" s="100"/>
      <c r="P230" s="100"/>
      <c r="Q230" s="100"/>
    </row>
    <row r="231" spans="1:21" ht="13">
      <c r="A231" s="26" t="s">
        <v>267</v>
      </c>
      <c r="B231" s="33" t="s">
        <v>38</v>
      </c>
      <c r="C231" s="104">
        <v>553.36300000000006</v>
      </c>
      <c r="D231" s="266">
        <v>0</v>
      </c>
      <c r="E231" s="87">
        <f t="shared" ref="E231:E244" si="61">(C231-D231)</f>
        <v>553.36300000000006</v>
      </c>
      <c r="G231" s="272">
        <f t="shared" ref="G231:G244" si="62">IF(ISERROR(C231/N231-1),IF($B$2="FR","ns","n.m."),IF(C231/N231-1&gt;100%,"x "&amp;(ROUND(C231/N231,1)),IF(C231/N231-1&lt;-100%,IF($B$2="FR","ns","n.m."),C231/N231-1)))</f>
        <v>9.1445759368836477E-2</v>
      </c>
      <c r="H231" s="273">
        <f>IFERROR(($C:$C-$N:$N),"N/A")</f>
        <v>46.363000000000056</v>
      </c>
      <c r="I231" s="100"/>
      <c r="J231" s="272">
        <f t="shared" ref="J231:J244" si="63">IF(ISERROR((C231-D231)/N231-1),IF($B$2="FR","ns","n.m."),IF((C231-D231)/N231-1&gt;100%,"x "&amp;(ROUND((C231-D231)/N231,1)),IF((C231-D231)/N231-1&lt;-100%,IF($B$2="FR","ns","n.m."),(C231-D231)/N231-1)))</f>
        <v>9.1445759368836477E-2</v>
      </c>
      <c r="K231" s="273">
        <f>IFERROR(($C:$C-$D:$D-$N:$N),"N/A")</f>
        <v>46.363000000000056</v>
      </c>
      <c r="L231" s="100"/>
      <c r="M231" s="340">
        <v>22</v>
      </c>
      <c r="N231" s="87">
        <v>507</v>
      </c>
      <c r="O231" s="87">
        <v>510</v>
      </c>
      <c r="P231" s="87">
        <v>521</v>
      </c>
      <c r="Q231" s="87">
        <v>482</v>
      </c>
    </row>
    <row r="232" spans="1:21" ht="13">
      <c r="A232" s="26" t="s">
        <v>268</v>
      </c>
      <c r="B232" s="34" t="s">
        <v>40</v>
      </c>
      <c r="C232" s="107">
        <v>-290.39400000000001</v>
      </c>
      <c r="D232" s="111">
        <v>0</v>
      </c>
      <c r="E232" s="107">
        <f>(C232-D232-D233)</f>
        <v>-290.39400000000001</v>
      </c>
      <c r="G232" s="274">
        <f t="shared" si="62"/>
        <v>0.25711688311688308</v>
      </c>
      <c r="H232" s="275">
        <f>IFERROR(($C:$C-$N:$N),"N/A")</f>
        <v>-59.394000000000005</v>
      </c>
      <c r="I232" s="100"/>
      <c r="J232" s="274">
        <f>IF(ISERROR(E232/N232-1),IF($B$2="FR","ns","n.m."),IF(E232/N232-1&gt;100%,"x "&amp;(ROUND(E232/N232,1)),IF(E232/N232-1&lt;-100%,IF(#REF!="FR","ns","n.m."),E232/N232-1)))</f>
        <v>0.25711688311688308</v>
      </c>
      <c r="K232" s="275">
        <f>IFERROR(($E:$E-$N:$N),"N/A")</f>
        <v>-59.394000000000005</v>
      </c>
      <c r="L232" s="100"/>
      <c r="M232" s="283">
        <v>21</v>
      </c>
      <c r="N232" s="107">
        <v>-231</v>
      </c>
      <c r="O232" s="107">
        <v>-230</v>
      </c>
      <c r="P232" s="107">
        <v>-214</v>
      </c>
      <c r="Q232" s="107">
        <v>-249</v>
      </c>
      <c r="T232" s="291"/>
    </row>
    <row r="233" spans="1:21" ht="13">
      <c r="A233" s="247" t="s">
        <v>269</v>
      </c>
      <c r="B233" s="36" t="s">
        <v>42</v>
      </c>
      <c r="C233" s="111">
        <v>0</v>
      </c>
      <c r="D233" s="111">
        <v>0</v>
      </c>
      <c r="E233" s="111">
        <f t="shared" si="61"/>
        <v>0</v>
      </c>
      <c r="G233" s="276"/>
      <c r="H233" s="277"/>
      <c r="I233" s="26"/>
      <c r="J233" s="276"/>
      <c r="K233" s="277"/>
      <c r="L233" s="26"/>
      <c r="M233" s="284"/>
      <c r="N233" s="200"/>
      <c r="O233" s="200"/>
      <c r="P233" s="200"/>
      <c r="Q233" s="200"/>
      <c r="S233" s="292"/>
      <c r="T233" s="293"/>
      <c r="U233" s="292"/>
    </row>
    <row r="234" spans="1:21" ht="13">
      <c r="A234" s="26" t="s">
        <v>270</v>
      </c>
      <c r="B234" s="33" t="s">
        <v>44</v>
      </c>
      <c r="C234" s="87">
        <v>262.96899999999999</v>
      </c>
      <c r="D234" s="304">
        <v>0</v>
      </c>
      <c r="E234" s="87">
        <f t="shared" si="61"/>
        <v>262.96899999999999</v>
      </c>
      <c r="G234" s="272">
        <f t="shared" si="62"/>
        <v>-4.7213768115942023E-2</v>
      </c>
      <c r="H234" s="273">
        <f t="shared" ref="H234:H244" si="64">IFERROR(($C:$C-$N:$N),"N/A")</f>
        <v>-13.031000000000006</v>
      </c>
      <c r="I234" s="100"/>
      <c r="J234" s="272">
        <f t="shared" si="63"/>
        <v>-4.7213768115942023E-2</v>
      </c>
      <c r="K234" s="273">
        <f t="shared" ref="K234:K244" si="65">IFERROR(($C:$C-$D:$D-$N:$N),"N/A")</f>
        <v>-13.031000000000006</v>
      </c>
      <c r="L234" s="100"/>
      <c r="M234" s="340">
        <v>21</v>
      </c>
      <c r="N234" s="87">
        <v>276</v>
      </c>
      <c r="O234" s="87">
        <v>279</v>
      </c>
      <c r="P234" s="87">
        <v>294</v>
      </c>
      <c r="Q234" s="87">
        <v>254</v>
      </c>
    </row>
    <row r="235" spans="1:21" ht="13">
      <c r="A235" s="26" t="s">
        <v>271</v>
      </c>
      <c r="B235" s="34" t="s">
        <v>46</v>
      </c>
      <c r="C235" s="85">
        <v>-91.947999999999993</v>
      </c>
      <c r="D235" s="296">
        <v>0</v>
      </c>
      <c r="E235" s="85">
        <f t="shared" si="61"/>
        <v>-91.947999999999993</v>
      </c>
      <c r="G235" s="274">
        <f t="shared" si="62"/>
        <v>-0.27600000000000002</v>
      </c>
      <c r="H235" s="275">
        <f t="shared" si="64"/>
        <v>35.052000000000007</v>
      </c>
      <c r="I235" s="100"/>
      <c r="J235" s="274">
        <f t="shared" si="63"/>
        <v>-0.27600000000000002</v>
      </c>
      <c r="K235" s="275">
        <f t="shared" si="65"/>
        <v>35.052000000000007</v>
      </c>
      <c r="L235" s="100"/>
      <c r="M235" s="341">
        <v>21</v>
      </c>
      <c r="N235" s="85">
        <v>-127</v>
      </c>
      <c r="O235" s="85">
        <v>-121</v>
      </c>
      <c r="P235" s="85">
        <v>-110</v>
      </c>
      <c r="Q235" s="85">
        <v>-208</v>
      </c>
    </row>
    <row r="236" spans="1:21" ht="13">
      <c r="A236" s="26" t="s">
        <v>272</v>
      </c>
      <c r="B236" s="34" t="s">
        <v>50</v>
      </c>
      <c r="C236" s="85">
        <v>79.082288539432795</v>
      </c>
      <c r="D236" s="296">
        <v>0</v>
      </c>
      <c r="E236" s="85">
        <f t="shared" si="61"/>
        <v>79.082288539432795</v>
      </c>
      <c r="G236" s="274">
        <f t="shared" si="62"/>
        <v>6.8679574857199999E-2</v>
      </c>
      <c r="H236" s="275">
        <f t="shared" si="64"/>
        <v>5.0822885394327955</v>
      </c>
      <c r="I236" s="100"/>
      <c r="J236" s="274">
        <f t="shared" si="63"/>
        <v>6.8679574857199999E-2</v>
      </c>
      <c r="K236" s="275">
        <f t="shared" si="65"/>
        <v>5.0822885394327955</v>
      </c>
      <c r="L236" s="100"/>
      <c r="M236" s="341">
        <v>20</v>
      </c>
      <c r="N236" s="85">
        <v>74</v>
      </c>
      <c r="O236" s="85">
        <v>75</v>
      </c>
      <c r="P236" s="85">
        <v>99</v>
      </c>
      <c r="Q236" s="85">
        <v>40</v>
      </c>
    </row>
    <row r="237" spans="1:21" ht="13">
      <c r="A237" s="26" t="s">
        <v>273</v>
      </c>
      <c r="B237" s="34" t="s">
        <v>52</v>
      </c>
      <c r="C237" s="85">
        <v>-6.9530000000000003</v>
      </c>
      <c r="D237" s="296">
        <v>0</v>
      </c>
      <c r="E237" s="85">
        <f t="shared" si="61"/>
        <v>-6.9530000000000003</v>
      </c>
      <c r="G237" s="274" t="str">
        <f t="shared" si="62"/>
        <v>n.m.</v>
      </c>
      <c r="H237" s="275">
        <f t="shared" si="64"/>
        <v>-6.9530000000000003</v>
      </c>
      <c r="I237" s="100"/>
      <c r="J237" s="274" t="str">
        <f t="shared" si="63"/>
        <v>n.m.</v>
      </c>
      <c r="K237" s="275">
        <f t="shared" si="65"/>
        <v>-6.9530000000000003</v>
      </c>
      <c r="L237" s="100"/>
      <c r="M237" s="341">
        <v>21</v>
      </c>
      <c r="N237" s="85">
        <v>0</v>
      </c>
      <c r="O237" s="85">
        <v>0</v>
      </c>
      <c r="P237" s="85">
        <v>1</v>
      </c>
      <c r="Q237" s="85">
        <v>0</v>
      </c>
    </row>
    <row r="238" spans="1:21" ht="13">
      <c r="A238" s="26" t="s">
        <v>274</v>
      </c>
      <c r="B238" s="34" t="s">
        <v>54</v>
      </c>
      <c r="C238" s="85">
        <v>0</v>
      </c>
      <c r="D238" s="296">
        <v>0</v>
      </c>
      <c r="E238" s="85">
        <f t="shared" si="61"/>
        <v>0</v>
      </c>
      <c r="G238" s="274" t="str">
        <f t="shared" si="62"/>
        <v>n.m.</v>
      </c>
      <c r="H238" s="275">
        <f t="shared" si="64"/>
        <v>0</v>
      </c>
      <c r="I238" s="100"/>
      <c r="J238" s="274" t="str">
        <f t="shared" si="63"/>
        <v>n.m.</v>
      </c>
      <c r="K238" s="275">
        <f t="shared" si="65"/>
        <v>0</v>
      </c>
      <c r="L238" s="100"/>
      <c r="M238" s="341">
        <v>18</v>
      </c>
      <c r="N238" s="85">
        <v>0</v>
      </c>
      <c r="O238" s="85">
        <v>0</v>
      </c>
      <c r="P238" s="85">
        <v>0</v>
      </c>
      <c r="Q238" s="85">
        <v>0</v>
      </c>
    </row>
    <row r="239" spans="1:21" ht="13">
      <c r="A239" s="26" t="s">
        <v>275</v>
      </c>
      <c r="B239" s="33" t="s">
        <v>56</v>
      </c>
      <c r="C239" s="87">
        <v>243.15028853943301</v>
      </c>
      <c r="D239" s="304">
        <v>0</v>
      </c>
      <c r="E239" s="87">
        <f t="shared" si="61"/>
        <v>243.15028853943301</v>
      </c>
      <c r="G239" s="272">
        <f t="shared" si="62"/>
        <v>0.1102752901343973</v>
      </c>
      <c r="H239" s="273">
        <f t="shared" si="64"/>
        <v>24.150288539433006</v>
      </c>
      <c r="I239" s="100"/>
      <c r="J239" s="272">
        <f t="shared" si="63"/>
        <v>0.1102752901343973</v>
      </c>
      <c r="K239" s="273">
        <f t="shared" si="65"/>
        <v>24.150288539433006</v>
      </c>
      <c r="L239" s="100"/>
      <c r="M239" s="340">
        <v>20</v>
      </c>
      <c r="N239" s="87">
        <v>219</v>
      </c>
      <c r="O239" s="87">
        <v>224</v>
      </c>
      <c r="P239" s="87">
        <v>268</v>
      </c>
      <c r="Q239" s="87">
        <v>136</v>
      </c>
    </row>
    <row r="240" spans="1:21" ht="13">
      <c r="A240" s="26" t="s">
        <v>276</v>
      </c>
      <c r="B240" s="34" t="s">
        <v>58</v>
      </c>
      <c r="C240" s="85">
        <v>-53.676000000000002</v>
      </c>
      <c r="D240" s="296">
        <v>0</v>
      </c>
      <c r="E240" s="85">
        <f t="shared" si="61"/>
        <v>-53.676000000000002</v>
      </c>
      <c r="G240" s="274">
        <f t="shared" si="62"/>
        <v>0.34190000000000009</v>
      </c>
      <c r="H240" s="275">
        <f t="shared" si="64"/>
        <v>-13.676000000000002</v>
      </c>
      <c r="I240" s="100"/>
      <c r="J240" s="274">
        <f t="shared" si="63"/>
        <v>0.34190000000000009</v>
      </c>
      <c r="K240" s="275">
        <f t="shared" si="65"/>
        <v>-13.676000000000002</v>
      </c>
      <c r="L240" s="100"/>
      <c r="M240" s="341">
        <v>20</v>
      </c>
      <c r="N240" s="85">
        <v>-40</v>
      </c>
      <c r="O240" s="85">
        <v>-42</v>
      </c>
      <c r="P240" s="85">
        <v>-10</v>
      </c>
      <c r="Q240" s="85">
        <v>-50</v>
      </c>
    </row>
    <row r="241" spans="1:21" ht="13">
      <c r="A241" s="26" t="s">
        <v>277</v>
      </c>
      <c r="B241" s="34" t="s">
        <v>60</v>
      </c>
      <c r="C241" s="85">
        <v>-0.83499999999999996</v>
      </c>
      <c r="D241" s="296">
        <v>0</v>
      </c>
      <c r="E241" s="85">
        <f t="shared" si="61"/>
        <v>-0.83499999999999996</v>
      </c>
      <c r="G241" s="274" t="str">
        <f t="shared" si="62"/>
        <v>n.m.</v>
      </c>
      <c r="H241" s="275">
        <f t="shared" si="64"/>
        <v>-0.83499999999999996</v>
      </c>
      <c r="I241" s="100"/>
      <c r="J241" s="274" t="str">
        <f t="shared" si="63"/>
        <v>n.m.</v>
      </c>
      <c r="K241" s="275">
        <f t="shared" si="65"/>
        <v>-0.83499999999999996</v>
      </c>
      <c r="L241" s="100"/>
      <c r="M241" s="341">
        <v>21</v>
      </c>
      <c r="N241" s="85">
        <v>0</v>
      </c>
      <c r="O241" s="85">
        <v>0</v>
      </c>
      <c r="P241" s="85">
        <v>0</v>
      </c>
      <c r="Q241" s="85">
        <v>0</v>
      </c>
    </row>
    <row r="242" spans="1:21" ht="13">
      <c r="A242" s="26" t="s">
        <v>278</v>
      </c>
      <c r="B242" s="33" t="s">
        <v>62</v>
      </c>
      <c r="C242" s="87">
        <v>188.63928853943301</v>
      </c>
      <c r="D242" s="304">
        <v>0</v>
      </c>
      <c r="E242" s="87">
        <f t="shared" si="61"/>
        <v>188.63928853943301</v>
      </c>
      <c r="G242" s="272">
        <f t="shared" si="62"/>
        <v>3.6479607359521937E-2</v>
      </c>
      <c r="H242" s="273">
        <f t="shared" si="64"/>
        <v>6.6392885394330108</v>
      </c>
      <c r="I242" s="100"/>
      <c r="J242" s="272">
        <f t="shared" si="63"/>
        <v>3.6479607359521937E-2</v>
      </c>
      <c r="K242" s="273">
        <f t="shared" si="65"/>
        <v>6.6392885394330108</v>
      </c>
      <c r="L242" s="100"/>
      <c r="M242" s="340">
        <v>20</v>
      </c>
      <c r="N242" s="87">
        <v>182</v>
      </c>
      <c r="O242" s="87">
        <v>184</v>
      </c>
      <c r="P242" s="87">
        <v>219</v>
      </c>
      <c r="Q242" s="87">
        <v>123</v>
      </c>
    </row>
    <row r="243" spans="1:21" ht="13">
      <c r="A243" s="26" t="s">
        <v>279</v>
      </c>
      <c r="B243" s="34" t="s">
        <v>64</v>
      </c>
      <c r="C243" s="85">
        <v>-30.826212893729299</v>
      </c>
      <c r="D243" s="296">
        <v>0</v>
      </c>
      <c r="E243" s="85">
        <f t="shared" si="61"/>
        <v>-30.826212893729299</v>
      </c>
      <c r="G243" s="274">
        <f t="shared" si="62"/>
        <v>0.14171158865664069</v>
      </c>
      <c r="H243" s="275">
        <f t="shared" si="64"/>
        <v>-3.8262128937292985</v>
      </c>
      <c r="I243" s="100"/>
      <c r="J243" s="274">
        <f t="shared" si="63"/>
        <v>0.14171158865664069</v>
      </c>
      <c r="K243" s="275">
        <f t="shared" si="65"/>
        <v>-3.8262128937292985</v>
      </c>
      <c r="L243" s="100"/>
      <c r="M243" s="341">
        <v>20</v>
      </c>
      <c r="N243" s="85">
        <v>-27</v>
      </c>
      <c r="O243" s="85">
        <v>-28</v>
      </c>
      <c r="P243" s="85">
        <v>-12</v>
      </c>
      <c r="Q243" s="85">
        <v>-36</v>
      </c>
    </row>
    <row r="244" spans="1:21" ht="13">
      <c r="A244" s="26" t="s">
        <v>280</v>
      </c>
      <c r="B244" s="41" t="s">
        <v>66</v>
      </c>
      <c r="C244" s="88">
        <v>157.81307564570301</v>
      </c>
      <c r="D244" s="305">
        <v>0</v>
      </c>
      <c r="E244" s="88">
        <f t="shared" si="61"/>
        <v>157.81307564570301</v>
      </c>
      <c r="G244" s="278">
        <f t="shared" si="62"/>
        <v>1.8148875133567888E-2</v>
      </c>
      <c r="H244" s="279">
        <f t="shared" si="64"/>
        <v>2.8130756457030088</v>
      </c>
      <c r="I244" s="100"/>
      <c r="J244" s="278">
        <f t="shared" si="63"/>
        <v>1.8148875133567888E-2</v>
      </c>
      <c r="K244" s="279">
        <f t="shared" si="65"/>
        <v>2.8130756457030088</v>
      </c>
      <c r="L244" s="100"/>
      <c r="M244" s="342">
        <v>20</v>
      </c>
      <c r="N244" s="88">
        <v>155</v>
      </c>
      <c r="O244" s="88">
        <v>160</v>
      </c>
      <c r="P244" s="88">
        <v>189</v>
      </c>
      <c r="Q244" s="88">
        <v>87</v>
      </c>
    </row>
    <row r="245" spans="1:21" ht="13">
      <c r="A245" s="26"/>
      <c r="C245" s="100"/>
      <c r="D245" s="26"/>
      <c r="E245" s="100"/>
      <c r="G245" s="261"/>
      <c r="H245" s="100"/>
      <c r="I245" s="100"/>
      <c r="J245" s="261"/>
      <c r="K245" s="100"/>
      <c r="L245" s="100"/>
      <c r="M245" s="100"/>
      <c r="N245" s="100"/>
      <c r="O245" s="100"/>
      <c r="P245" s="100"/>
      <c r="Q245" s="100"/>
    </row>
    <row r="246" spans="1:21" ht="16" thickBot="1">
      <c r="A246" s="26"/>
      <c r="B246" s="114" t="s">
        <v>415</v>
      </c>
      <c r="C246" s="115"/>
      <c r="D246" s="300"/>
      <c r="E246" s="115"/>
      <c r="G246" s="328"/>
      <c r="H246" s="115"/>
      <c r="I246" s="115"/>
      <c r="J246" s="328"/>
      <c r="K246" s="115"/>
      <c r="L246" s="115"/>
      <c r="M246" s="115"/>
      <c r="N246" s="115"/>
      <c r="O246" s="115"/>
      <c r="P246" s="115"/>
      <c r="Q246" s="115"/>
    </row>
    <row r="247" spans="1:21" ht="15.5">
      <c r="A247" s="26"/>
      <c r="B247" s="251"/>
      <c r="C247" s="301"/>
      <c r="D247" s="120"/>
      <c r="E247" s="301"/>
      <c r="G247" s="329"/>
      <c r="H247" s="301"/>
      <c r="I247" s="301"/>
      <c r="J247" s="329"/>
      <c r="K247" s="301"/>
      <c r="L247" s="301"/>
      <c r="M247" s="301"/>
      <c r="N247" s="301"/>
      <c r="O247" s="301"/>
      <c r="P247" s="301"/>
      <c r="Q247" s="301"/>
    </row>
    <row r="248" spans="1:21" ht="26">
      <c r="A248" s="26"/>
      <c r="B248" s="254"/>
      <c r="C248" s="117" t="str">
        <f>C$18</f>
        <v>Stated</v>
      </c>
      <c r="D248" s="303" t="str">
        <f>D$18</f>
        <v>Specific items</v>
      </c>
      <c r="E248" s="117" t="str">
        <f>E$18</f>
        <v>Underlying</v>
      </c>
      <c r="G248" s="330" t="str">
        <f>G$18</f>
        <v>Stated vs. MEAN</v>
      </c>
      <c r="H248" s="331"/>
      <c r="I248" s="100"/>
      <c r="J248" s="330" t="str">
        <f>J$18</f>
        <v>Underlying vs. MEAN</v>
      </c>
      <c r="K248" s="331"/>
      <c r="L248" s="100"/>
      <c r="M248" s="254"/>
      <c r="N248" s="117" t="str">
        <f>N$18</f>
        <v>MEAN</v>
      </c>
      <c r="O248" s="252" t="str">
        <f>O$18</f>
        <v>MEDIAN</v>
      </c>
      <c r="P248" s="252" t="str">
        <f>P$18</f>
        <v>MAX</v>
      </c>
      <c r="Q248" s="252" t="str">
        <f>Q$18</f>
        <v>MIN</v>
      </c>
    </row>
    <row r="249" spans="1:21" ht="13">
      <c r="A249" s="26"/>
      <c r="B249" s="116" t="str">
        <f>B$19</f>
        <v>€m</v>
      </c>
      <c r="C249" s="117" t="str">
        <f>C$19</f>
        <v>Q3-21</v>
      </c>
      <c r="D249" s="303" t="str">
        <f>D$19</f>
        <v>Q3-21</v>
      </c>
      <c r="E249" s="117" t="str">
        <f>E$19</f>
        <v>Q3-21</v>
      </c>
      <c r="G249" s="332" t="str">
        <f>G$19</f>
        <v>(%)</v>
      </c>
      <c r="H249" s="117" t="str">
        <f>H$19</f>
        <v>€m</v>
      </c>
      <c r="I249" s="100"/>
      <c r="J249" s="332" t="str">
        <f>J$19</f>
        <v>(%)</v>
      </c>
      <c r="K249" s="117" t="str">
        <f>K$19</f>
        <v>€m</v>
      </c>
      <c r="L249" s="100"/>
      <c r="M249" s="252" t="str">
        <f>M$19</f>
        <v>#</v>
      </c>
      <c r="N249" s="117" t="str">
        <f>N$19</f>
        <v>3Q21E</v>
      </c>
      <c r="O249" s="117" t="str">
        <f>O$19</f>
        <v>3Q21E</v>
      </c>
      <c r="P249" s="117" t="str">
        <f>P$19</f>
        <v>3Q21E</v>
      </c>
      <c r="Q249" s="117" t="str">
        <f>Q$19</f>
        <v>3Q21E</v>
      </c>
    </row>
    <row r="250" spans="1:21" ht="13">
      <c r="A250" s="26"/>
      <c r="B250" s="31"/>
      <c r="C250" s="100"/>
      <c r="D250" s="26"/>
      <c r="E250" s="100"/>
      <c r="G250" s="261"/>
      <c r="H250" s="100"/>
      <c r="I250" s="100"/>
      <c r="J250" s="261"/>
      <c r="K250" s="100"/>
      <c r="L250" s="100"/>
      <c r="M250" s="100"/>
      <c r="N250" s="100"/>
      <c r="O250" s="100"/>
      <c r="P250" s="100"/>
      <c r="Q250" s="100"/>
    </row>
    <row r="251" spans="1:21" ht="13">
      <c r="A251" s="26" t="s">
        <v>282</v>
      </c>
      <c r="B251" s="33" t="s">
        <v>38</v>
      </c>
      <c r="C251" s="104">
        <v>151.13365403181601</v>
      </c>
      <c r="D251" s="266">
        <v>0</v>
      </c>
      <c r="E251" s="87">
        <f t="shared" ref="E251:E264" si="66">(C251-D251)</f>
        <v>151.13365403181601</v>
      </c>
      <c r="G251" s="272">
        <f t="shared" ref="G251:G264" si="67">IF(ISERROR(C251/N251-1),IF($B$2="FR","ns","n.m."),IF(C251/N251-1&gt;100%,"x "&amp;(ROUND(C251/N251,1)),IF(C251/N251-1&lt;-100%,IF($B$2="FR","ns","n.m."),C251/N251-1)))</f>
        <v>5.6878699523188914E-2</v>
      </c>
      <c r="H251" s="273">
        <f>IFERROR(($C:$C-$N:$N),"N/A")</f>
        <v>8.1336540318160075</v>
      </c>
      <c r="I251" s="100"/>
      <c r="J251" s="272">
        <f t="shared" ref="J251:J264" si="68">IF(ISERROR((C251-D251)/N251-1),IF($B$2="FR","ns","n.m."),IF((C251-D251)/N251-1&gt;100%,"x "&amp;(ROUND((C251-D251)/N251,1)),IF((C251-D251)/N251-1&lt;-100%,IF($B$2="FR","ns","n.m."),(C251-D251)/N251-1)))</f>
        <v>5.6878699523188914E-2</v>
      </c>
      <c r="K251" s="273">
        <f>IFERROR(($C:$C-$D:$D-$N:$N),"N/A")</f>
        <v>8.1336540318160075</v>
      </c>
      <c r="L251" s="100"/>
      <c r="M251" s="340">
        <v>22</v>
      </c>
      <c r="N251" s="87">
        <v>143</v>
      </c>
      <c r="O251" s="87">
        <v>144</v>
      </c>
      <c r="P251" s="87">
        <v>152</v>
      </c>
      <c r="Q251" s="87">
        <v>131</v>
      </c>
    </row>
    <row r="252" spans="1:21" ht="13">
      <c r="A252" s="26" t="s">
        <v>283</v>
      </c>
      <c r="B252" s="34" t="s">
        <v>40</v>
      </c>
      <c r="C252" s="85">
        <v>-79.578723224834306</v>
      </c>
      <c r="D252" s="296">
        <v>0</v>
      </c>
      <c r="E252" s="107">
        <f>(C252-D252-D253)</f>
        <v>-79.578723224834306</v>
      </c>
      <c r="G252" s="274">
        <f t="shared" si="67"/>
        <v>7.5388151686950122E-2</v>
      </c>
      <c r="H252" s="275">
        <f>IFERROR(($C:$C-$N:$N),"N/A")</f>
        <v>-5.5787232248343059</v>
      </c>
      <c r="I252" s="100"/>
      <c r="J252" s="274">
        <f>IF(ISERROR(E252/N252-1),IF($B$2="FR","ns","n.m."),IF(E252/N252-1&gt;100%,"x "&amp;(ROUND(E252/N252,1)),IF(E252/N252-1&lt;-100%,IF(#REF!="FR","ns","n.m."),E252/N252-1)))</f>
        <v>7.5388151686950122E-2</v>
      </c>
      <c r="K252" s="275">
        <f>IFERROR(($E:$E-$N:$N),"N/A")</f>
        <v>-5.5787232248343059</v>
      </c>
      <c r="L252" s="100"/>
      <c r="M252" s="341">
        <v>21</v>
      </c>
      <c r="N252" s="85">
        <v>-74</v>
      </c>
      <c r="O252" s="85">
        <v>-74</v>
      </c>
      <c r="P252" s="85">
        <v>-70</v>
      </c>
      <c r="Q252" s="85">
        <v>-80</v>
      </c>
    </row>
    <row r="253" spans="1:21" ht="13">
      <c r="A253" s="247" t="s">
        <v>284</v>
      </c>
      <c r="B253" s="36" t="s">
        <v>42</v>
      </c>
      <c r="C253" s="111">
        <v>0</v>
      </c>
      <c r="D253" s="111">
        <v>0</v>
      </c>
      <c r="E253" s="111">
        <f t="shared" si="66"/>
        <v>0</v>
      </c>
      <c r="G253" s="276"/>
      <c r="H253" s="277"/>
      <c r="I253" s="26"/>
      <c r="J253" s="276"/>
      <c r="K253" s="277"/>
      <c r="L253" s="26"/>
      <c r="M253" s="284"/>
      <c r="N253" s="200"/>
      <c r="O253" s="200"/>
      <c r="P253" s="200"/>
      <c r="Q253" s="200"/>
      <c r="S253" s="292"/>
      <c r="T253" s="293"/>
      <c r="U253" s="292"/>
    </row>
    <row r="254" spans="1:21" ht="13">
      <c r="A254" s="26" t="s">
        <v>285</v>
      </c>
      <c r="B254" s="33" t="s">
        <v>44</v>
      </c>
      <c r="C254" s="87">
        <v>71.5549308069821</v>
      </c>
      <c r="D254" s="304">
        <v>0</v>
      </c>
      <c r="E254" s="87">
        <f t="shared" si="66"/>
        <v>71.5549308069821</v>
      </c>
      <c r="G254" s="272">
        <f t="shared" si="67"/>
        <v>3.702798270988561E-2</v>
      </c>
      <c r="H254" s="273">
        <f t="shared" ref="H254:H264" si="69">IFERROR(($C:$C-$N:$N),"N/A")</f>
        <v>2.5549308069820995</v>
      </c>
      <c r="I254" s="100"/>
      <c r="J254" s="272">
        <f t="shared" si="68"/>
        <v>3.702798270988561E-2</v>
      </c>
      <c r="K254" s="273">
        <f t="shared" ref="K254:K264" si="70">IFERROR(($C:$C-$D:$D-$N:$N),"N/A")</f>
        <v>2.5549308069820995</v>
      </c>
      <c r="L254" s="100"/>
      <c r="M254" s="340">
        <v>21</v>
      </c>
      <c r="N254" s="87">
        <v>69</v>
      </c>
      <c r="O254" s="87">
        <v>69</v>
      </c>
      <c r="P254" s="87">
        <v>80</v>
      </c>
      <c r="Q254" s="87">
        <v>60</v>
      </c>
    </row>
    <row r="255" spans="1:21" ht="13">
      <c r="A255" s="26" t="s">
        <v>286</v>
      </c>
      <c r="B255" s="34" t="s">
        <v>46</v>
      </c>
      <c r="C255" s="85">
        <v>-15.7320659698516</v>
      </c>
      <c r="D255" s="296">
        <v>0</v>
      </c>
      <c r="E255" s="85">
        <f t="shared" si="66"/>
        <v>-15.7320659698516</v>
      </c>
      <c r="G255" s="274">
        <f t="shared" si="67"/>
        <v>-0.25085400143563807</v>
      </c>
      <c r="H255" s="275">
        <f t="shared" si="69"/>
        <v>5.2679340301483997</v>
      </c>
      <c r="I255" s="100"/>
      <c r="J255" s="274">
        <f t="shared" si="68"/>
        <v>-0.25085400143563807</v>
      </c>
      <c r="K255" s="275">
        <f t="shared" si="70"/>
        <v>5.2679340301483997</v>
      </c>
      <c r="L255" s="100"/>
      <c r="M255" s="341">
        <v>21</v>
      </c>
      <c r="N255" s="85">
        <v>-21</v>
      </c>
      <c r="O255" s="85">
        <v>-19</v>
      </c>
      <c r="P255" s="85">
        <v>-12</v>
      </c>
      <c r="Q255" s="85">
        <v>-77</v>
      </c>
    </row>
    <row r="256" spans="1:21" ht="13">
      <c r="A256" s="26" t="s">
        <v>287</v>
      </c>
      <c r="B256" s="34" t="s">
        <v>50</v>
      </c>
      <c r="C256" s="85">
        <v>0</v>
      </c>
      <c r="D256" s="296">
        <v>0</v>
      </c>
      <c r="E256" s="85">
        <f t="shared" si="66"/>
        <v>0</v>
      </c>
      <c r="G256" s="274" t="str">
        <f t="shared" si="67"/>
        <v>n.m.</v>
      </c>
      <c r="H256" s="275">
        <f t="shared" si="69"/>
        <v>0</v>
      </c>
      <c r="I256" s="100"/>
      <c r="J256" s="274" t="str">
        <f t="shared" si="68"/>
        <v>n.m.</v>
      </c>
      <c r="K256" s="275">
        <f t="shared" si="70"/>
        <v>0</v>
      </c>
      <c r="L256" s="100"/>
      <c r="M256" s="341">
        <v>20</v>
      </c>
      <c r="N256" s="85">
        <v>0</v>
      </c>
      <c r="O256" s="85">
        <v>0</v>
      </c>
      <c r="P256" s="85">
        <v>0</v>
      </c>
      <c r="Q256" s="85">
        <v>0</v>
      </c>
    </row>
    <row r="257" spans="1:21" ht="13">
      <c r="A257" s="26" t="s">
        <v>288</v>
      </c>
      <c r="B257" s="34" t="s">
        <v>52</v>
      </c>
      <c r="C257" s="85">
        <v>-2.2138614313396001E-2</v>
      </c>
      <c r="D257" s="296">
        <v>0</v>
      </c>
      <c r="E257" s="85">
        <f t="shared" si="66"/>
        <v>-2.2138614313396001E-2</v>
      </c>
      <c r="G257" s="274" t="str">
        <f t="shared" si="67"/>
        <v>n.m.</v>
      </c>
      <c r="H257" s="275">
        <f t="shared" si="69"/>
        <v>-2.2138614313396001E-2</v>
      </c>
      <c r="I257" s="100"/>
      <c r="J257" s="274" t="str">
        <f t="shared" si="68"/>
        <v>n.m.</v>
      </c>
      <c r="K257" s="275">
        <f t="shared" si="70"/>
        <v>-2.2138614313396001E-2</v>
      </c>
      <c r="L257" s="100"/>
      <c r="M257" s="341">
        <v>21</v>
      </c>
      <c r="N257" s="85">
        <v>0</v>
      </c>
      <c r="O257" s="85">
        <v>0</v>
      </c>
      <c r="P257" s="85">
        <v>0</v>
      </c>
      <c r="Q257" s="85">
        <v>0</v>
      </c>
    </row>
    <row r="258" spans="1:21" ht="13">
      <c r="A258" s="26" t="s">
        <v>289</v>
      </c>
      <c r="B258" s="34" t="s">
        <v>54</v>
      </c>
      <c r="C258" s="85">
        <v>0</v>
      </c>
      <c r="D258" s="296">
        <v>0</v>
      </c>
      <c r="E258" s="85">
        <f t="shared" si="66"/>
        <v>0</v>
      </c>
      <c r="G258" s="274" t="str">
        <f t="shared" si="67"/>
        <v>n.m.</v>
      </c>
      <c r="H258" s="275">
        <f t="shared" si="69"/>
        <v>0</v>
      </c>
      <c r="I258" s="100"/>
      <c r="J258" s="274" t="str">
        <f t="shared" si="68"/>
        <v>n.m.</v>
      </c>
      <c r="K258" s="275">
        <f t="shared" si="70"/>
        <v>0</v>
      </c>
      <c r="L258" s="100"/>
      <c r="M258" s="341">
        <v>18</v>
      </c>
      <c r="N258" s="85">
        <v>0</v>
      </c>
      <c r="O258" s="85">
        <v>0</v>
      </c>
      <c r="P258" s="85">
        <v>0</v>
      </c>
      <c r="Q258" s="85">
        <v>0</v>
      </c>
    </row>
    <row r="259" spans="1:21" ht="13">
      <c r="A259" s="26" t="s">
        <v>290</v>
      </c>
      <c r="B259" s="33" t="s">
        <v>56</v>
      </c>
      <c r="C259" s="87">
        <v>55.800726222817097</v>
      </c>
      <c r="D259" s="304">
        <v>0</v>
      </c>
      <c r="E259" s="87">
        <f t="shared" si="66"/>
        <v>55.800726222817097</v>
      </c>
      <c r="G259" s="272">
        <f t="shared" si="67"/>
        <v>0.11601452445634197</v>
      </c>
      <c r="H259" s="273">
        <f t="shared" si="69"/>
        <v>5.8007262228170973</v>
      </c>
      <c r="I259" s="100"/>
      <c r="J259" s="272">
        <f t="shared" si="68"/>
        <v>0.11601452445634197</v>
      </c>
      <c r="K259" s="273">
        <f t="shared" si="70"/>
        <v>5.8007262228170973</v>
      </c>
      <c r="L259" s="100"/>
      <c r="M259" s="340">
        <v>20</v>
      </c>
      <c r="N259" s="87">
        <v>50</v>
      </c>
      <c r="O259" s="87">
        <v>49</v>
      </c>
      <c r="P259" s="87">
        <v>91</v>
      </c>
      <c r="Q259" s="87">
        <v>-5</v>
      </c>
    </row>
    <row r="260" spans="1:21" ht="13">
      <c r="A260" s="26" t="s">
        <v>291</v>
      </c>
      <c r="B260" s="34" t="s">
        <v>58</v>
      </c>
      <c r="C260" s="85">
        <v>-13.997060972863499</v>
      </c>
      <c r="D260" s="296">
        <v>0</v>
      </c>
      <c r="E260" s="85">
        <f t="shared" si="66"/>
        <v>-13.997060972863499</v>
      </c>
      <c r="G260" s="274">
        <f t="shared" si="67"/>
        <v>0.16642174773862495</v>
      </c>
      <c r="H260" s="275">
        <f t="shared" si="69"/>
        <v>-1.9970609728634994</v>
      </c>
      <c r="I260" s="100"/>
      <c r="J260" s="274">
        <f t="shared" si="68"/>
        <v>0.16642174773862495</v>
      </c>
      <c r="K260" s="275">
        <f t="shared" si="70"/>
        <v>-1.9970609728634994</v>
      </c>
      <c r="L260" s="100"/>
      <c r="M260" s="341">
        <v>20</v>
      </c>
      <c r="N260" s="85">
        <v>-12</v>
      </c>
      <c r="O260" s="85">
        <v>-13</v>
      </c>
      <c r="P260" s="85">
        <v>1</v>
      </c>
      <c r="Q260" s="85">
        <v>-17</v>
      </c>
    </row>
    <row r="261" spans="1:21" ht="13">
      <c r="A261" s="26" t="s">
        <v>292</v>
      </c>
      <c r="B261" s="34" t="s">
        <v>60</v>
      </c>
      <c r="C261" s="85">
        <v>0</v>
      </c>
      <c r="D261" s="296">
        <v>0</v>
      </c>
      <c r="E261" s="85">
        <f t="shared" si="66"/>
        <v>0</v>
      </c>
      <c r="G261" s="274" t="str">
        <f t="shared" si="67"/>
        <v>n.m.</v>
      </c>
      <c r="H261" s="275">
        <f t="shared" si="69"/>
        <v>0</v>
      </c>
      <c r="I261" s="100"/>
      <c r="J261" s="274" t="str">
        <f t="shared" si="68"/>
        <v>n.m.</v>
      </c>
      <c r="K261" s="275">
        <f t="shared" si="70"/>
        <v>0</v>
      </c>
      <c r="L261" s="100"/>
      <c r="M261" s="341">
        <v>20</v>
      </c>
      <c r="N261" s="85">
        <v>0</v>
      </c>
      <c r="O261" s="85">
        <v>0</v>
      </c>
      <c r="P261" s="85">
        <v>0</v>
      </c>
      <c r="Q261" s="85">
        <v>0</v>
      </c>
    </row>
    <row r="262" spans="1:21" ht="13">
      <c r="A262" s="26" t="s">
        <v>293</v>
      </c>
      <c r="B262" s="33" t="s">
        <v>62</v>
      </c>
      <c r="C262" s="87">
        <v>41.803665249953603</v>
      </c>
      <c r="D262" s="304">
        <v>0</v>
      </c>
      <c r="E262" s="87">
        <f t="shared" si="66"/>
        <v>41.803665249953603</v>
      </c>
      <c r="G262" s="272">
        <f t="shared" si="67"/>
        <v>0.16121292360982231</v>
      </c>
      <c r="H262" s="273">
        <f t="shared" si="69"/>
        <v>5.8036652499536032</v>
      </c>
      <c r="I262" s="100"/>
      <c r="J262" s="272">
        <f t="shared" si="68"/>
        <v>0.16121292360982231</v>
      </c>
      <c r="K262" s="273">
        <f t="shared" si="70"/>
        <v>5.8036652499536032</v>
      </c>
      <c r="L262" s="100"/>
      <c r="M262" s="340">
        <v>20</v>
      </c>
      <c r="N262" s="87">
        <v>36</v>
      </c>
      <c r="O262" s="87">
        <v>36</v>
      </c>
      <c r="P262" s="87">
        <v>45</v>
      </c>
      <c r="Q262" s="87">
        <v>-3</v>
      </c>
    </row>
    <row r="263" spans="1:21" ht="13">
      <c r="A263" s="26" t="s">
        <v>294</v>
      </c>
      <c r="B263" s="34" t="s">
        <v>64</v>
      </c>
      <c r="C263" s="85">
        <v>5.4333952394418697E-2</v>
      </c>
      <c r="D263" s="296">
        <v>0</v>
      </c>
      <c r="E263" s="85">
        <f t="shared" si="66"/>
        <v>5.4333952394418697E-2</v>
      </c>
      <c r="G263" s="274" t="str">
        <f t="shared" si="67"/>
        <v>n.m.</v>
      </c>
      <c r="H263" s="275">
        <f t="shared" si="69"/>
        <v>5.4333952394418697E-2</v>
      </c>
      <c r="I263" s="100"/>
      <c r="J263" s="274" t="str">
        <f t="shared" si="68"/>
        <v>n.m.</v>
      </c>
      <c r="K263" s="275">
        <f t="shared" si="70"/>
        <v>5.4333952394418697E-2</v>
      </c>
      <c r="L263" s="100"/>
      <c r="M263" s="341">
        <v>20</v>
      </c>
      <c r="N263" s="85">
        <v>0</v>
      </c>
      <c r="O263" s="85">
        <v>0</v>
      </c>
      <c r="P263" s="85">
        <v>0</v>
      </c>
      <c r="Q263" s="85">
        <v>-1</v>
      </c>
    </row>
    <row r="264" spans="1:21" ht="13">
      <c r="A264" s="26" t="s">
        <v>295</v>
      </c>
      <c r="B264" s="41" t="s">
        <v>66</v>
      </c>
      <c r="C264" s="88">
        <v>41.857999202347997</v>
      </c>
      <c r="D264" s="305">
        <v>0</v>
      </c>
      <c r="E264" s="88">
        <f t="shared" si="66"/>
        <v>41.857999202347997</v>
      </c>
      <c r="G264" s="278">
        <f t="shared" si="67"/>
        <v>0.1627222000652222</v>
      </c>
      <c r="H264" s="279">
        <f t="shared" si="69"/>
        <v>5.8579992023479974</v>
      </c>
      <c r="I264" s="100"/>
      <c r="J264" s="278">
        <f t="shared" si="68"/>
        <v>0.1627222000652222</v>
      </c>
      <c r="K264" s="279">
        <f t="shared" si="70"/>
        <v>5.8579992023479974</v>
      </c>
      <c r="L264" s="100"/>
      <c r="M264" s="342">
        <v>20</v>
      </c>
      <c r="N264" s="88">
        <v>36</v>
      </c>
      <c r="O264" s="88">
        <v>36</v>
      </c>
      <c r="P264" s="88">
        <v>45</v>
      </c>
      <c r="Q264" s="88">
        <v>-3</v>
      </c>
    </row>
    <row r="265" spans="1:21" ht="13">
      <c r="A265" s="26"/>
      <c r="C265" s="234"/>
      <c r="D265" s="67"/>
      <c r="E265" s="234"/>
      <c r="G265" s="344"/>
      <c r="H265" s="234"/>
      <c r="I265" s="234"/>
      <c r="J265" s="344"/>
      <c r="K265" s="234"/>
      <c r="L265" s="234"/>
      <c r="M265" s="100"/>
      <c r="N265" s="100"/>
      <c r="O265" s="100"/>
      <c r="P265" s="100"/>
      <c r="Q265" s="100"/>
    </row>
    <row r="266" spans="1:21" ht="13">
      <c r="A266" s="26"/>
      <c r="C266" s="100"/>
      <c r="D266" s="26"/>
      <c r="E266" s="100"/>
      <c r="G266" s="261"/>
      <c r="H266" s="100"/>
      <c r="I266" s="100"/>
      <c r="J266" s="261"/>
      <c r="K266" s="100"/>
      <c r="L266" s="100"/>
      <c r="M266" s="100"/>
      <c r="N266" s="100"/>
      <c r="O266" s="100"/>
      <c r="P266" s="100"/>
      <c r="Q266" s="100"/>
    </row>
    <row r="267" spans="1:21" ht="16" thickBot="1">
      <c r="A267" s="26"/>
      <c r="B267" s="29" t="s">
        <v>416</v>
      </c>
      <c r="C267" s="102"/>
      <c r="D267" s="306"/>
      <c r="E267" s="102"/>
      <c r="G267" s="262"/>
      <c r="H267" s="102"/>
      <c r="I267" s="102"/>
      <c r="J267" s="262"/>
      <c r="K267" s="102"/>
      <c r="L267" s="102"/>
      <c r="M267" s="102"/>
      <c r="N267" s="102"/>
      <c r="O267" s="102"/>
      <c r="P267" s="102"/>
      <c r="Q267" s="102"/>
    </row>
    <row r="268" spans="1:21" ht="15.5">
      <c r="A268" s="26"/>
      <c r="B268" s="249"/>
      <c r="C268" s="301"/>
      <c r="D268" s="120"/>
      <c r="E268" s="301"/>
      <c r="G268" s="329"/>
      <c r="H268" s="301"/>
      <c r="I268" s="301"/>
      <c r="J268" s="329"/>
      <c r="K268" s="301"/>
      <c r="L268" s="301"/>
      <c r="M268" s="301"/>
      <c r="N268" s="301"/>
      <c r="O268" s="301"/>
      <c r="P268" s="301"/>
      <c r="Q268" s="301"/>
    </row>
    <row r="269" spans="1:21" ht="13">
      <c r="A269" s="26"/>
      <c r="B269" s="255"/>
      <c r="C269" s="250" t="str">
        <f>C$18</f>
        <v>Stated</v>
      </c>
      <c r="D269" s="263" t="str">
        <f>D$18</f>
        <v>Specific items</v>
      </c>
      <c r="E269" s="250" t="str">
        <f>E$18</f>
        <v>Underlying</v>
      </c>
      <c r="G269" s="325" t="str">
        <f>G$18</f>
        <v>Stated vs. MEAN</v>
      </c>
      <c r="H269" s="270"/>
      <c r="I269" s="100"/>
      <c r="J269" s="325" t="str">
        <f>J$18</f>
        <v>Underlying vs. MEAN</v>
      </c>
      <c r="K269" s="270"/>
      <c r="L269" s="100"/>
      <c r="M269" s="255"/>
      <c r="N269" s="250" t="str">
        <f>N$18</f>
        <v>MEAN</v>
      </c>
      <c r="O269" s="250" t="str">
        <f>O$18</f>
        <v>MEDIAN</v>
      </c>
      <c r="P269" s="250" t="str">
        <f>P$18</f>
        <v>MAX</v>
      </c>
      <c r="Q269" s="250" t="str">
        <f>Q$18</f>
        <v>MIN</v>
      </c>
    </row>
    <row r="270" spans="1:21" ht="13">
      <c r="A270" s="26"/>
      <c r="B270" s="30" t="str">
        <f>B$19</f>
        <v>€m</v>
      </c>
      <c r="C270" s="70" t="str">
        <f>C$19</f>
        <v>Q3-21</v>
      </c>
      <c r="D270" s="265" t="str">
        <f>D$19</f>
        <v>Q3-21</v>
      </c>
      <c r="E270" s="70" t="str">
        <f>E$19</f>
        <v>Q3-21</v>
      </c>
      <c r="G270" s="271" t="str">
        <f>G$19</f>
        <v>(%)</v>
      </c>
      <c r="H270" s="70" t="str">
        <f>H$19</f>
        <v>€m</v>
      </c>
      <c r="I270" s="100"/>
      <c r="J270" s="271" t="str">
        <f>J$19</f>
        <v>(%)</v>
      </c>
      <c r="K270" s="70" t="str">
        <f>K$19</f>
        <v>€m</v>
      </c>
      <c r="L270" s="100"/>
      <c r="M270" s="255" t="str">
        <f>M$19</f>
        <v>#</v>
      </c>
      <c r="N270" s="70" t="str">
        <f>N$19</f>
        <v>3Q21E</v>
      </c>
      <c r="O270" s="70" t="str">
        <f>O$19</f>
        <v>3Q21E</v>
      </c>
      <c r="P270" s="70" t="str">
        <f>P$19</f>
        <v>3Q21E</v>
      </c>
      <c r="Q270" s="70" t="str">
        <f>Q$19</f>
        <v>3Q21E</v>
      </c>
    </row>
    <row r="271" spans="1:21" ht="13">
      <c r="A271" s="26"/>
      <c r="B271" s="31"/>
      <c r="C271" s="100"/>
      <c r="D271" s="26"/>
      <c r="E271" s="100"/>
      <c r="G271" s="261"/>
      <c r="H271" s="100"/>
      <c r="I271" s="100"/>
      <c r="J271" s="261"/>
      <c r="K271" s="100"/>
      <c r="L271" s="100"/>
      <c r="M271" s="100"/>
      <c r="N271" s="100"/>
      <c r="O271" s="100"/>
      <c r="P271" s="100"/>
      <c r="Q271" s="100"/>
    </row>
    <row r="272" spans="1:21" ht="13">
      <c r="A272" s="120" t="s">
        <v>297</v>
      </c>
      <c r="B272" s="44" t="s">
        <v>38</v>
      </c>
      <c r="C272" s="104">
        <v>1526.8540129411499</v>
      </c>
      <c r="D272" s="266">
        <v>-1.6049329999109383</v>
      </c>
      <c r="E272" s="173">
        <f t="shared" ref="E272:E287" si="71">(C272-D272)</f>
        <v>1528.4589459410608</v>
      </c>
      <c r="G272" s="333">
        <f t="shared" ref="G272:G287" si="72">IF(ISERROR(C272/N272-1),IF($B$2="FR","ns","n.m."),IF(C272/N272-1&gt;100%,"x "&amp;(ROUND(C272/N272,1)),IF(C272/N272-1&lt;-100%,IF($B$2="FR","ns","n.m."),C272/N272-1)))</f>
        <v>2.4734236873255044E-2</v>
      </c>
      <c r="H272" s="334">
        <f>IFERROR(($C:$C-$N:$N),"N/A")</f>
        <v>36.854012941149904</v>
      </c>
      <c r="I272" s="301"/>
      <c r="J272" s="335">
        <f>IF(ISERROR((C272-D272)/N272-1),IF($B$2="FR","ns","n.m."),IF((C272-D272)/N272-1&gt;100%,"x "&amp;(ROUND((C272-D272)/N272,1)),IF((C272-D272)/N272-1&lt;-100%,IF($B$2="FR","ns","n.m."),(C272-D272)/N272-1)))</f>
        <v>2.5811373114805969E-2</v>
      </c>
      <c r="K272" s="334">
        <f>IFERROR(($C:$C-$D:$D-$N:$N),"N/A")</f>
        <v>38.458945941060847</v>
      </c>
      <c r="L272" s="301"/>
      <c r="M272" s="336">
        <v>24</v>
      </c>
      <c r="N272" s="173">
        <v>1490</v>
      </c>
      <c r="O272" s="173">
        <v>1496</v>
      </c>
      <c r="P272" s="173">
        <v>1548</v>
      </c>
      <c r="Q272" s="173">
        <v>1430</v>
      </c>
      <c r="S272" s="290">
        <f>C272-(C294+C360)</f>
        <v>0</v>
      </c>
      <c r="T272" s="294">
        <f t="shared" ref="T272:T287" si="73">C272</f>
        <v>1526.8540129411499</v>
      </c>
      <c r="U272" s="290">
        <f>E272-(E294+E360)</f>
        <v>0</v>
      </c>
    </row>
    <row r="273" spans="1:21" ht="13">
      <c r="A273" s="126" t="s">
        <v>298</v>
      </c>
      <c r="B273" s="46" t="s">
        <v>299</v>
      </c>
      <c r="C273" s="175">
        <f>C295</f>
        <v>-1.6049329999109383</v>
      </c>
      <c r="D273" s="175">
        <f>D295</f>
        <v>-1.6049329999109383</v>
      </c>
      <c r="E273" s="175">
        <f>(C273-D273)</f>
        <v>0</v>
      </c>
      <c r="G273" s="337"/>
      <c r="H273" s="338"/>
      <c r="I273" s="120"/>
      <c r="J273" s="337"/>
      <c r="K273" s="338"/>
      <c r="L273" s="120"/>
      <c r="M273" s="339"/>
      <c r="N273" s="229"/>
      <c r="O273" s="229"/>
      <c r="P273" s="229"/>
      <c r="Q273" s="229"/>
      <c r="S273" s="290">
        <f>C273-(C295)</f>
        <v>0</v>
      </c>
      <c r="T273" s="229">
        <f t="shared" si="73"/>
        <v>-1.6049329999109383</v>
      </c>
      <c r="U273" s="290">
        <f>E273-(E295)</f>
        <v>0</v>
      </c>
    </row>
    <row r="274" spans="1:21" ht="13">
      <c r="A274" s="26" t="s">
        <v>300</v>
      </c>
      <c r="B274" s="34" t="s">
        <v>40</v>
      </c>
      <c r="C274" s="85">
        <v>-901.08132427358203</v>
      </c>
      <c r="D274" s="296">
        <v>-5.3620000000000001</v>
      </c>
      <c r="E274" s="107">
        <f>(C274-D274-D275)</f>
        <v>-895.71932427358206</v>
      </c>
      <c r="G274" s="274">
        <f>IF(ISERROR(C274/N274-1),IF($B$2="FR","ns","n.m."),IF(C274/N274-1&gt;100%,"x "&amp;(ROUND(C274/N274,1)),IF(C274/N274-1&lt;-100%,IF($B$2="FR","ns","n.m."),C274/N274-1)))</f>
        <v>2.7458750597014747E-2</v>
      </c>
      <c r="H274" s="275">
        <f>IFERROR(($C:$C-$N:$N),"N/A")</f>
        <v>-24.081324273582027</v>
      </c>
      <c r="I274" s="100"/>
      <c r="J274" s="274">
        <f>IF(ISERROR(E274/N274-1),IF($B$2="FR","ns","n.m."),IF(E274/N274-1&gt;100%,"x "&amp;(ROUND(E274/N274,1)),IF(E274/N274-1&lt;-100%,IF(#REF!="FR","ns","n.m."),E274/N274-1)))</f>
        <v>2.1344725511496021E-2</v>
      </c>
      <c r="K274" s="275">
        <f>IFERROR(($E:$E-$N:$N),"N/A")</f>
        <v>-18.71932427358206</v>
      </c>
      <c r="L274" s="100"/>
      <c r="M274" s="341">
        <v>24</v>
      </c>
      <c r="N274" s="85">
        <v>-877</v>
      </c>
      <c r="O274" s="85">
        <v>-880</v>
      </c>
      <c r="P274" s="85">
        <v>-831</v>
      </c>
      <c r="Q274" s="85">
        <v>-914</v>
      </c>
      <c r="S274" s="292">
        <f t="shared" ref="S274:U277" si="74">C274-(C296+C361)</f>
        <v>0</v>
      </c>
      <c r="T274" s="291">
        <f t="shared" si="73"/>
        <v>-901.08132427358203</v>
      </c>
      <c r="U274" s="292">
        <f t="shared" si="74"/>
        <v>0</v>
      </c>
    </row>
    <row r="275" spans="1:21" ht="13">
      <c r="A275" s="247" t="s">
        <v>301</v>
      </c>
      <c r="B275" s="36" t="s">
        <v>42</v>
      </c>
      <c r="C275" s="111">
        <v>0</v>
      </c>
      <c r="D275" s="111">
        <v>0</v>
      </c>
      <c r="E275" s="111">
        <f t="shared" si="71"/>
        <v>0</v>
      </c>
      <c r="G275" s="276"/>
      <c r="H275" s="277"/>
      <c r="I275" s="26"/>
      <c r="J275" s="276"/>
      <c r="K275" s="277"/>
      <c r="L275" s="26"/>
      <c r="M275" s="284"/>
      <c r="N275" s="200"/>
      <c r="O275" s="200"/>
      <c r="P275" s="200"/>
      <c r="Q275" s="200"/>
      <c r="S275" s="290">
        <f t="shared" si="74"/>
        <v>0</v>
      </c>
      <c r="T275" s="293">
        <f t="shared" si="73"/>
        <v>0</v>
      </c>
      <c r="U275" s="290">
        <f t="shared" si="74"/>
        <v>0</v>
      </c>
    </row>
    <row r="276" spans="1:21" ht="13">
      <c r="A276" s="26" t="s">
        <v>302</v>
      </c>
      <c r="B276" s="33" t="s">
        <v>44</v>
      </c>
      <c r="C276" s="73">
        <v>625.77268866756901</v>
      </c>
      <c r="D276" s="295">
        <v>-6.966932999910938</v>
      </c>
      <c r="E276" s="73">
        <f t="shared" si="71"/>
        <v>632.73962166747992</v>
      </c>
      <c r="G276" s="272">
        <f t="shared" si="72"/>
        <v>2.0836359979720998E-2</v>
      </c>
      <c r="H276" s="273">
        <f>IFERROR(($C:$C-$N:$N),"N/A")</f>
        <v>12.772688667569014</v>
      </c>
      <c r="I276" s="100"/>
      <c r="J276" s="272">
        <f t="shared" ref="J276:J287" si="75">IF(ISERROR((C276-D276)/N276-1),IF($B$2="FR","ns","n.m."),IF((C276-D276)/N276-1&gt;100%,"x "&amp;(ROUND((C276-D276)/N276,1)),IF((C276-D276)/N276-1&lt;-100%,IF($B$2="FR","ns","n.m."),(C276-D276)/N276-1)))</f>
        <v>3.22016666679934E-2</v>
      </c>
      <c r="K276" s="273">
        <f>IFERROR(($C:$C-$D:$D-$N:$N),"N/A")</f>
        <v>19.739621667479923</v>
      </c>
      <c r="L276" s="100"/>
      <c r="M276" s="73">
        <v>24</v>
      </c>
      <c r="N276" s="73">
        <v>613</v>
      </c>
      <c r="O276" s="73">
        <v>617</v>
      </c>
      <c r="P276" s="73">
        <v>669</v>
      </c>
      <c r="Q276" s="73">
        <v>551</v>
      </c>
      <c r="S276" s="290">
        <f t="shared" si="74"/>
        <v>0</v>
      </c>
      <c r="T276" s="291">
        <f t="shared" si="73"/>
        <v>625.77268866756901</v>
      </c>
      <c r="U276" s="290">
        <f t="shared" si="74"/>
        <v>0</v>
      </c>
    </row>
    <row r="277" spans="1:21" ht="13">
      <c r="A277" s="26" t="s">
        <v>303</v>
      </c>
      <c r="B277" s="34" t="s">
        <v>46</v>
      </c>
      <c r="C277" s="85">
        <v>-11.737073530943899</v>
      </c>
      <c r="D277" s="296">
        <v>0</v>
      </c>
      <c r="E277" s="85">
        <f>(C277-D277)</f>
        <v>-11.737073530943899</v>
      </c>
      <c r="G277" s="274">
        <f t="shared" si="72"/>
        <v>-0.85509785764266788</v>
      </c>
      <c r="H277" s="275">
        <f>IFERROR(($C:$C-$N:$N),"N/A")</f>
        <v>69.262926469056097</v>
      </c>
      <c r="I277" s="100"/>
      <c r="J277" s="274">
        <f t="shared" si="75"/>
        <v>-0.85509785764266788</v>
      </c>
      <c r="K277" s="275">
        <f>IFERROR(($C:$C-$D:$D-$N:$N),"N/A")</f>
        <v>69.262926469056097</v>
      </c>
      <c r="L277" s="100"/>
      <c r="M277" s="341">
        <v>24</v>
      </c>
      <c r="N277" s="85">
        <v>-81</v>
      </c>
      <c r="O277" s="85">
        <v>-75</v>
      </c>
      <c r="P277" s="85">
        <v>0</v>
      </c>
      <c r="Q277" s="85">
        <v>-258</v>
      </c>
      <c r="S277" s="290">
        <f t="shared" si="74"/>
        <v>4.0856207306205761E-14</v>
      </c>
      <c r="T277" s="291">
        <f t="shared" si="73"/>
        <v>-11.737073530943899</v>
      </c>
      <c r="U277" s="290">
        <f t="shared" si="74"/>
        <v>4.0856207306205761E-14</v>
      </c>
    </row>
    <row r="278" spans="1:21" ht="13">
      <c r="A278" s="247" t="s">
        <v>304</v>
      </c>
      <c r="B278" s="36" t="s">
        <v>48</v>
      </c>
      <c r="C278" s="111">
        <v>0</v>
      </c>
      <c r="D278" s="111">
        <v>0</v>
      </c>
      <c r="E278" s="111">
        <f>(C278-D278)</f>
        <v>0</v>
      </c>
      <c r="G278" s="276"/>
      <c r="H278" s="277"/>
      <c r="I278" s="26"/>
      <c r="J278" s="276"/>
      <c r="K278" s="277"/>
      <c r="L278" s="26"/>
      <c r="M278" s="284"/>
      <c r="N278" s="200"/>
      <c r="O278" s="200"/>
      <c r="P278" s="200"/>
      <c r="Q278" s="200"/>
      <c r="S278" s="290">
        <f>C278-(C300)</f>
        <v>0</v>
      </c>
      <c r="T278" s="293">
        <f>C278</f>
        <v>0</v>
      </c>
      <c r="U278" s="290">
        <f>E278-(E300)</f>
        <v>0</v>
      </c>
    </row>
    <row r="279" spans="1:21" ht="13">
      <c r="A279" s="26" t="s">
        <v>305</v>
      </c>
      <c r="B279" s="34" t="s">
        <v>50</v>
      </c>
      <c r="C279" s="113">
        <v>2.1086923931546</v>
      </c>
      <c r="D279" s="77">
        <v>0</v>
      </c>
      <c r="E279" s="113">
        <f t="shared" si="71"/>
        <v>2.1086923931546</v>
      </c>
      <c r="G279" s="274" t="str">
        <f t="shared" si="72"/>
        <v>n.m.</v>
      </c>
      <c r="H279" s="275">
        <f t="shared" ref="H279:H287" si="76">IFERROR(($C:$C-$N:$N),"N/A")</f>
        <v>3.1086923931546</v>
      </c>
      <c r="I279" s="100"/>
      <c r="J279" s="274" t="str">
        <f t="shared" si="75"/>
        <v>n.m.</v>
      </c>
      <c r="K279" s="275">
        <f t="shared" ref="K279:K287" si="77">IFERROR(($C:$C-$D:$D-$N:$N),"N/A")</f>
        <v>3.1086923931546</v>
      </c>
      <c r="L279" s="100"/>
      <c r="M279" s="113">
        <v>24</v>
      </c>
      <c r="N279" s="113">
        <v>-1</v>
      </c>
      <c r="O279" s="113">
        <v>0</v>
      </c>
      <c r="P279" s="113">
        <v>2</v>
      </c>
      <c r="Q279" s="113">
        <v>-37</v>
      </c>
      <c r="S279" s="290">
        <f t="shared" ref="S279:U287" si="78">C279-(C301+C365)</f>
        <v>0</v>
      </c>
      <c r="T279" s="291">
        <f t="shared" si="73"/>
        <v>2.1086923931546</v>
      </c>
      <c r="U279" s="290">
        <f t="shared" si="78"/>
        <v>0</v>
      </c>
    </row>
    <row r="280" spans="1:21" ht="13">
      <c r="A280" s="26" t="s">
        <v>306</v>
      </c>
      <c r="B280" s="34" t="s">
        <v>52</v>
      </c>
      <c r="C280" s="113">
        <v>-2.5779999999999998</v>
      </c>
      <c r="D280" s="77">
        <v>0</v>
      </c>
      <c r="E280" s="113">
        <f t="shared" si="71"/>
        <v>-2.5779999999999998</v>
      </c>
      <c r="G280" s="274" t="str">
        <f t="shared" si="72"/>
        <v>n.m.</v>
      </c>
      <c r="H280" s="275">
        <f t="shared" si="76"/>
        <v>-2.5779999999999998</v>
      </c>
      <c r="I280" s="100"/>
      <c r="J280" s="274" t="str">
        <f t="shared" si="75"/>
        <v>n.m.</v>
      </c>
      <c r="K280" s="275">
        <f t="shared" si="77"/>
        <v>-2.5779999999999998</v>
      </c>
      <c r="L280" s="100"/>
      <c r="M280" s="113">
        <v>24</v>
      </c>
      <c r="N280" s="113">
        <v>0</v>
      </c>
      <c r="O280" s="113">
        <v>0</v>
      </c>
      <c r="P280" s="113">
        <v>2</v>
      </c>
      <c r="Q280" s="113">
        <v>0</v>
      </c>
      <c r="S280" s="290">
        <f t="shared" si="78"/>
        <v>0</v>
      </c>
      <c r="T280" s="291">
        <f t="shared" si="73"/>
        <v>-2.5779999999999998</v>
      </c>
      <c r="U280" s="290">
        <f t="shared" si="78"/>
        <v>0</v>
      </c>
    </row>
    <row r="281" spans="1:21" ht="13">
      <c r="A281" s="26" t="s">
        <v>307</v>
      </c>
      <c r="B281" s="34" t="s">
        <v>54</v>
      </c>
      <c r="C281" s="113">
        <v>6.1734623126250499E-2</v>
      </c>
      <c r="D281" s="77">
        <v>0</v>
      </c>
      <c r="E281" s="113">
        <f t="shared" si="71"/>
        <v>6.1734623126250499E-2</v>
      </c>
      <c r="G281" s="274" t="str">
        <f t="shared" si="72"/>
        <v>n.m.</v>
      </c>
      <c r="H281" s="275">
        <f t="shared" si="76"/>
        <v>6.1734623126250499E-2</v>
      </c>
      <c r="I281" s="100"/>
      <c r="J281" s="274" t="str">
        <f t="shared" si="75"/>
        <v>n.m.</v>
      </c>
      <c r="K281" s="275">
        <f t="shared" si="77"/>
        <v>6.1734623126250499E-2</v>
      </c>
      <c r="L281" s="100"/>
      <c r="M281" s="113">
        <v>21</v>
      </c>
      <c r="N281" s="113">
        <v>0</v>
      </c>
      <c r="O281" s="113">
        <v>0</v>
      </c>
      <c r="P281" s="113">
        <v>0</v>
      </c>
      <c r="Q281" s="113">
        <v>0</v>
      </c>
      <c r="S281" s="290">
        <f t="shared" si="78"/>
        <v>0</v>
      </c>
      <c r="T281" s="291">
        <f t="shared" si="73"/>
        <v>6.1734623126250499E-2</v>
      </c>
      <c r="U281" s="290">
        <f t="shared" si="78"/>
        <v>0</v>
      </c>
    </row>
    <row r="282" spans="1:21" ht="13">
      <c r="A282" s="26" t="s">
        <v>308</v>
      </c>
      <c r="B282" s="33" t="s">
        <v>56</v>
      </c>
      <c r="C282" s="73">
        <v>613.628042152906</v>
      </c>
      <c r="D282" s="295">
        <v>-6.966932999910938</v>
      </c>
      <c r="E282" s="73">
        <f t="shared" si="71"/>
        <v>620.59497515281691</v>
      </c>
      <c r="G282" s="272">
        <f t="shared" si="72"/>
        <v>0.15560836563635783</v>
      </c>
      <c r="H282" s="273">
        <f t="shared" si="76"/>
        <v>82.628042152906005</v>
      </c>
      <c r="I282" s="100"/>
      <c r="J282" s="272">
        <f t="shared" si="75"/>
        <v>0.16872876676613346</v>
      </c>
      <c r="K282" s="273">
        <f t="shared" si="77"/>
        <v>89.594975152816914</v>
      </c>
      <c r="L282" s="100"/>
      <c r="M282" s="73">
        <v>24</v>
      </c>
      <c r="N282" s="73">
        <v>531</v>
      </c>
      <c r="O282" s="73">
        <v>539</v>
      </c>
      <c r="P282" s="73">
        <v>629</v>
      </c>
      <c r="Q282" s="73">
        <v>339</v>
      </c>
      <c r="S282" s="290">
        <f t="shared" si="78"/>
        <v>0</v>
      </c>
      <c r="T282" s="291">
        <f t="shared" si="73"/>
        <v>613.628042152906</v>
      </c>
      <c r="U282" s="290">
        <f t="shared" si="78"/>
        <v>0</v>
      </c>
    </row>
    <row r="283" spans="1:21" ht="13">
      <c r="A283" s="26" t="s">
        <v>309</v>
      </c>
      <c r="B283" s="34" t="s">
        <v>58</v>
      </c>
      <c r="C283" s="113">
        <v>-135.46695873313001</v>
      </c>
      <c r="D283" s="77">
        <v>2.0789655176362158</v>
      </c>
      <c r="E283" s="113">
        <f t="shared" si="71"/>
        <v>-137.54592425076623</v>
      </c>
      <c r="G283" s="274">
        <f t="shared" si="72"/>
        <v>3.4589535787408199E-3</v>
      </c>
      <c r="H283" s="275">
        <f t="shared" si="76"/>
        <v>-0.46695873313001357</v>
      </c>
      <c r="I283" s="100"/>
      <c r="J283" s="274">
        <f t="shared" si="75"/>
        <v>1.8858698153823905E-2</v>
      </c>
      <c r="K283" s="275">
        <f t="shared" si="77"/>
        <v>-2.5459242507662339</v>
      </c>
      <c r="L283" s="100"/>
      <c r="M283" s="113">
        <v>24</v>
      </c>
      <c r="N283" s="113">
        <v>-135</v>
      </c>
      <c r="O283" s="113">
        <v>-137</v>
      </c>
      <c r="P283" s="113">
        <v>-87</v>
      </c>
      <c r="Q283" s="113">
        <v>-172</v>
      </c>
      <c r="S283" s="290">
        <f t="shared" si="78"/>
        <v>0</v>
      </c>
      <c r="T283" s="291">
        <f t="shared" si="73"/>
        <v>-135.46695873313001</v>
      </c>
      <c r="U283" s="290">
        <f t="shared" si="78"/>
        <v>0</v>
      </c>
    </row>
    <row r="284" spans="1:21" ht="13">
      <c r="A284" s="26" t="s">
        <v>310</v>
      </c>
      <c r="B284" s="34" t="s">
        <v>60</v>
      </c>
      <c r="C284" s="113">
        <v>0</v>
      </c>
      <c r="D284" s="77">
        <v>0</v>
      </c>
      <c r="E284" s="113">
        <f t="shared" si="71"/>
        <v>0</v>
      </c>
      <c r="G284" s="274" t="str">
        <f t="shared" si="72"/>
        <v>n.m.</v>
      </c>
      <c r="H284" s="275">
        <f t="shared" si="76"/>
        <v>0</v>
      </c>
      <c r="I284" s="100"/>
      <c r="J284" s="274" t="str">
        <f t="shared" si="75"/>
        <v>n.m.</v>
      </c>
      <c r="K284" s="275">
        <f t="shared" si="77"/>
        <v>0</v>
      </c>
      <c r="L284" s="100"/>
      <c r="M284" s="113">
        <v>23</v>
      </c>
      <c r="N284" s="113">
        <v>0</v>
      </c>
      <c r="O284" s="113">
        <v>0</v>
      </c>
      <c r="P284" s="113">
        <v>0</v>
      </c>
      <c r="Q284" s="113">
        <v>0</v>
      </c>
      <c r="S284" s="290">
        <f t="shared" si="78"/>
        <v>0</v>
      </c>
      <c r="T284" s="291">
        <f t="shared" si="73"/>
        <v>0</v>
      </c>
      <c r="U284" s="290">
        <f t="shared" si="78"/>
        <v>0</v>
      </c>
    </row>
    <row r="285" spans="1:21" ht="13">
      <c r="A285" s="26" t="s">
        <v>311</v>
      </c>
      <c r="B285" s="33" t="s">
        <v>62</v>
      </c>
      <c r="C285" s="73">
        <v>478.16108341977701</v>
      </c>
      <c r="D285" s="295">
        <v>-4.8879674822747221</v>
      </c>
      <c r="E285" s="73">
        <f t="shared" si="71"/>
        <v>483.04905090205176</v>
      </c>
      <c r="G285" s="272">
        <f t="shared" si="72"/>
        <v>0.20747748338327532</v>
      </c>
      <c r="H285" s="273">
        <f t="shared" si="76"/>
        <v>82.161083419777015</v>
      </c>
      <c r="I285" s="100"/>
      <c r="J285" s="272">
        <f t="shared" si="75"/>
        <v>0.21982083561124188</v>
      </c>
      <c r="K285" s="273">
        <f t="shared" si="77"/>
        <v>87.049050902051761</v>
      </c>
      <c r="L285" s="100"/>
      <c r="M285" s="73">
        <v>24</v>
      </c>
      <c r="N285" s="73">
        <v>396</v>
      </c>
      <c r="O285" s="73">
        <v>401</v>
      </c>
      <c r="P285" s="73">
        <v>463</v>
      </c>
      <c r="Q285" s="73">
        <v>252</v>
      </c>
      <c r="S285" s="290">
        <f t="shared" si="78"/>
        <v>0</v>
      </c>
      <c r="T285" s="291">
        <f t="shared" si="73"/>
        <v>478.16108341977701</v>
      </c>
      <c r="U285" s="290">
        <f t="shared" si="78"/>
        <v>4.5474735088646412E-13</v>
      </c>
    </row>
    <row r="286" spans="1:21" ht="13">
      <c r="A286" s="26" t="s">
        <v>312</v>
      </c>
      <c r="B286" s="34" t="s">
        <v>64</v>
      </c>
      <c r="C286" s="113">
        <v>-26.490426269794501</v>
      </c>
      <c r="D286" s="77">
        <v>1.1941981790547265</v>
      </c>
      <c r="E286" s="113">
        <f t="shared" si="71"/>
        <v>-27.684624448849227</v>
      </c>
      <c r="G286" s="274">
        <f t="shared" si="72"/>
        <v>0.32452131348972513</v>
      </c>
      <c r="H286" s="275">
        <f t="shared" si="76"/>
        <v>-6.4904262697945008</v>
      </c>
      <c r="I286" s="100"/>
      <c r="J286" s="274">
        <f t="shared" si="75"/>
        <v>0.38423122244246133</v>
      </c>
      <c r="K286" s="275">
        <f t="shared" si="77"/>
        <v>-7.6846244488492275</v>
      </c>
      <c r="L286" s="100"/>
      <c r="M286" s="113">
        <v>24</v>
      </c>
      <c r="N286" s="113">
        <v>-20</v>
      </c>
      <c r="O286" s="113">
        <v>-22</v>
      </c>
      <c r="P286" s="113">
        <v>-2</v>
      </c>
      <c r="Q286" s="113">
        <v>-28</v>
      </c>
      <c r="S286" s="290">
        <f t="shared" si="78"/>
        <v>0</v>
      </c>
      <c r="T286" s="291">
        <f t="shared" si="73"/>
        <v>-26.490426269794501</v>
      </c>
      <c r="U286" s="290">
        <f t="shared" si="78"/>
        <v>0</v>
      </c>
    </row>
    <row r="287" spans="1:21" ht="13">
      <c r="A287" s="26" t="s">
        <v>313</v>
      </c>
      <c r="B287" s="41" t="s">
        <v>66</v>
      </c>
      <c r="C287" s="74">
        <v>451.67065714998199</v>
      </c>
      <c r="D287" s="297">
        <v>-3.6937693032199954</v>
      </c>
      <c r="E287" s="74">
        <f t="shared" si="71"/>
        <v>455.36442645320199</v>
      </c>
      <c r="G287" s="278">
        <f t="shared" si="72"/>
        <v>0.20125174773931387</v>
      </c>
      <c r="H287" s="279">
        <f t="shared" si="76"/>
        <v>75.670657149981992</v>
      </c>
      <c r="I287" s="100"/>
      <c r="J287" s="278">
        <f t="shared" si="75"/>
        <v>0.21107560226915423</v>
      </c>
      <c r="K287" s="279">
        <f t="shared" si="77"/>
        <v>79.364426453201986</v>
      </c>
      <c r="L287" s="100"/>
      <c r="M287" s="74">
        <v>24</v>
      </c>
      <c r="N287" s="74">
        <v>376</v>
      </c>
      <c r="O287" s="74">
        <v>380</v>
      </c>
      <c r="P287" s="74">
        <v>440</v>
      </c>
      <c r="Q287" s="74">
        <v>232</v>
      </c>
      <c r="S287" s="290">
        <f t="shared" si="78"/>
        <v>0</v>
      </c>
      <c r="T287" s="291">
        <f t="shared" si="73"/>
        <v>451.67065714998199</v>
      </c>
      <c r="U287" s="290">
        <f t="shared" si="78"/>
        <v>0</v>
      </c>
    </row>
    <row r="288" spans="1:21" ht="13">
      <c r="A288" s="26"/>
      <c r="C288" s="100"/>
      <c r="D288" s="26"/>
      <c r="E288" s="100"/>
      <c r="G288" s="261"/>
      <c r="H288" s="100"/>
      <c r="I288" s="100"/>
      <c r="J288" s="261"/>
      <c r="K288" s="100"/>
      <c r="L288" s="100"/>
      <c r="M288" s="100"/>
      <c r="N288" s="100"/>
      <c r="O288" s="100"/>
      <c r="P288" s="100"/>
      <c r="Q288" s="100"/>
    </row>
    <row r="289" spans="1:21" ht="16" thickBot="1">
      <c r="A289" s="128"/>
      <c r="B289" s="129" t="s">
        <v>417</v>
      </c>
      <c r="C289" s="130"/>
      <c r="D289" s="313"/>
      <c r="E289" s="130"/>
      <c r="G289" s="345"/>
      <c r="H289" s="130"/>
      <c r="I289" s="130"/>
      <c r="J289" s="345"/>
      <c r="K289" s="130"/>
      <c r="L289" s="130"/>
      <c r="M289" s="130"/>
      <c r="N289" s="130"/>
      <c r="O289" s="130"/>
      <c r="P289" s="130"/>
      <c r="Q289" s="130"/>
      <c r="S289" s="226"/>
      <c r="T289" s="226"/>
      <c r="U289" s="226"/>
    </row>
    <row r="290" spans="1:21" ht="15.5">
      <c r="A290" s="128"/>
      <c r="B290" s="256"/>
      <c r="C290" s="314"/>
      <c r="D290" s="315"/>
      <c r="E290" s="314"/>
      <c r="G290" s="346"/>
      <c r="H290" s="314"/>
      <c r="I290" s="314"/>
      <c r="J290" s="346"/>
      <c r="K290" s="314"/>
      <c r="L290" s="314"/>
      <c r="M290" s="314"/>
      <c r="N290" s="314"/>
      <c r="O290" s="314"/>
      <c r="P290" s="314"/>
      <c r="Q290" s="314"/>
      <c r="S290" s="226"/>
      <c r="T290" s="226"/>
      <c r="U290" s="226"/>
    </row>
    <row r="291" spans="1:21" ht="26">
      <c r="A291" s="128"/>
      <c r="B291" s="254"/>
      <c r="C291" s="117" t="str">
        <f>C$18</f>
        <v>Stated</v>
      </c>
      <c r="D291" s="303" t="str">
        <f>D$18</f>
        <v>Specific items</v>
      </c>
      <c r="E291" s="117" t="str">
        <f>E$18</f>
        <v>Underlying</v>
      </c>
      <c r="G291" s="330" t="str">
        <f>G$18</f>
        <v>Stated vs. MEAN</v>
      </c>
      <c r="H291" s="331"/>
      <c r="I291" s="347"/>
      <c r="J291" s="330" t="str">
        <f>J$18</f>
        <v>Underlying vs. MEAN</v>
      </c>
      <c r="K291" s="331"/>
      <c r="L291" s="347"/>
      <c r="M291" s="254"/>
      <c r="N291" s="117" t="str">
        <f>N$18</f>
        <v>MEAN</v>
      </c>
      <c r="O291" s="252" t="str">
        <f>O$18</f>
        <v>MEDIAN</v>
      </c>
      <c r="P291" s="252" t="str">
        <f>P$18</f>
        <v>MAX</v>
      </c>
      <c r="Q291" s="252" t="str">
        <f>Q$18</f>
        <v>MIN</v>
      </c>
      <c r="S291" s="226"/>
      <c r="T291" s="226"/>
      <c r="U291" s="226"/>
    </row>
    <row r="292" spans="1:21" ht="13">
      <c r="A292" s="128"/>
      <c r="B292" s="116" t="str">
        <f>B$19</f>
        <v>€m</v>
      </c>
      <c r="C292" s="117" t="str">
        <f>C$19</f>
        <v>Q3-21</v>
      </c>
      <c r="D292" s="303" t="str">
        <f>D$19</f>
        <v>Q3-21</v>
      </c>
      <c r="E292" s="117" t="str">
        <f>E$19</f>
        <v>Q3-21</v>
      </c>
      <c r="G292" s="332" t="str">
        <f>G$19</f>
        <v>(%)</v>
      </c>
      <c r="H292" s="117" t="str">
        <f>H$19</f>
        <v>€m</v>
      </c>
      <c r="I292" s="347"/>
      <c r="J292" s="332" t="str">
        <f>J$19</f>
        <v>(%)</v>
      </c>
      <c r="K292" s="117" t="str">
        <f>K$19</f>
        <v>€m</v>
      </c>
      <c r="L292" s="347"/>
      <c r="M292" s="252" t="str">
        <f>M$19</f>
        <v>#</v>
      </c>
      <c r="N292" s="117" t="str">
        <f>N$19</f>
        <v>3Q21E</v>
      </c>
      <c r="O292" s="117" t="str">
        <f>O$19</f>
        <v>3Q21E</v>
      </c>
      <c r="P292" s="117" t="str">
        <f>P$19</f>
        <v>3Q21E</v>
      </c>
      <c r="Q292" s="117" t="str">
        <f>Q$19</f>
        <v>3Q21E</v>
      </c>
      <c r="S292" s="226"/>
      <c r="T292" s="226"/>
      <c r="U292" s="226"/>
    </row>
    <row r="293" spans="1:21" ht="13">
      <c r="A293" s="26"/>
      <c r="B293" s="31"/>
      <c r="C293" s="100"/>
      <c r="D293" s="26"/>
      <c r="E293" s="100"/>
      <c r="G293" s="261"/>
      <c r="H293" s="100"/>
      <c r="I293" s="100"/>
      <c r="J293" s="261"/>
      <c r="K293" s="100"/>
      <c r="L293" s="100"/>
      <c r="M293" s="100"/>
      <c r="N293" s="100"/>
      <c r="O293" s="100"/>
      <c r="P293" s="100"/>
      <c r="Q293" s="100"/>
    </row>
    <row r="294" spans="1:21" ht="13">
      <c r="A294" s="120" t="s">
        <v>315</v>
      </c>
      <c r="B294" s="44" t="s">
        <v>38</v>
      </c>
      <c r="C294" s="104">
        <v>1239.0119999999999</v>
      </c>
      <c r="D294" s="266">
        <v>-1.6049329999109383</v>
      </c>
      <c r="E294" s="173">
        <f t="shared" ref="E294:E309" si="79">(C294-D294)</f>
        <v>1240.6169329999109</v>
      </c>
      <c r="G294" s="348"/>
      <c r="H294" s="349"/>
      <c r="I294" s="301"/>
      <c r="J294" s="348"/>
      <c r="K294" s="349"/>
      <c r="L294" s="301"/>
      <c r="M294" s="350"/>
      <c r="N294" s="350"/>
      <c r="O294" s="350"/>
      <c r="P294" s="350"/>
      <c r="Q294" s="350"/>
      <c r="S294" s="290">
        <f t="shared" ref="S294:U309" si="80">C294-(C316+C338)</f>
        <v>0</v>
      </c>
      <c r="T294" s="294">
        <f>C294</f>
        <v>1239.0119999999999</v>
      </c>
      <c r="U294" s="290">
        <f t="shared" si="80"/>
        <v>0</v>
      </c>
    </row>
    <row r="295" spans="1:21" ht="13">
      <c r="A295" s="126" t="s">
        <v>298</v>
      </c>
      <c r="B295" s="46" t="s">
        <v>299</v>
      </c>
      <c r="C295" s="175">
        <f>C317+C339</f>
        <v>-1.6049329999109383</v>
      </c>
      <c r="D295" s="175">
        <f>D317+D339</f>
        <v>-1.6049329999109383</v>
      </c>
      <c r="E295" s="175">
        <f>(C295-D295)</f>
        <v>0</v>
      </c>
      <c r="G295" s="351"/>
      <c r="H295" s="352"/>
      <c r="I295" s="301"/>
      <c r="J295" s="351"/>
      <c r="K295" s="352"/>
      <c r="L295" s="301"/>
      <c r="M295" s="353"/>
      <c r="N295" s="353"/>
      <c r="O295" s="353"/>
      <c r="P295" s="353"/>
      <c r="Q295" s="353"/>
      <c r="S295" s="292">
        <f t="shared" si="80"/>
        <v>0</v>
      </c>
      <c r="T295" s="229">
        <f>C295</f>
        <v>-1.6049329999109383</v>
      </c>
      <c r="U295" s="292">
        <f t="shared" si="80"/>
        <v>0</v>
      </c>
    </row>
    <row r="296" spans="1:21" ht="13">
      <c r="A296" s="26" t="s">
        <v>316</v>
      </c>
      <c r="B296" s="34" t="s">
        <v>40</v>
      </c>
      <c r="C296" s="85">
        <v>-680.46100000000001</v>
      </c>
      <c r="D296" s="296">
        <v>0</v>
      </c>
      <c r="E296" s="107">
        <f>(C296-D296-D297)</f>
        <v>-680.46100000000001</v>
      </c>
      <c r="G296" s="354"/>
      <c r="H296" s="355"/>
      <c r="I296" s="100"/>
      <c r="J296" s="354"/>
      <c r="K296" s="355"/>
      <c r="L296" s="100"/>
      <c r="M296" s="356"/>
      <c r="N296" s="356"/>
      <c r="O296" s="356"/>
      <c r="P296" s="356"/>
      <c r="Q296" s="356"/>
      <c r="S296" s="290">
        <f t="shared" si="80"/>
        <v>0</v>
      </c>
      <c r="T296" s="291">
        <f t="shared" ref="T296:T309" si="81">C296</f>
        <v>-680.46100000000001</v>
      </c>
      <c r="U296" s="290">
        <f t="shared" si="80"/>
        <v>0</v>
      </c>
    </row>
    <row r="297" spans="1:21" ht="13">
      <c r="A297" s="247" t="s">
        <v>317</v>
      </c>
      <c r="B297" s="36" t="s">
        <v>42</v>
      </c>
      <c r="C297" s="111">
        <v>0</v>
      </c>
      <c r="D297" s="111">
        <v>0</v>
      </c>
      <c r="E297" s="111">
        <f t="shared" si="79"/>
        <v>0</v>
      </c>
      <c r="G297" s="354"/>
      <c r="H297" s="355"/>
      <c r="I297" s="100"/>
      <c r="J297" s="354"/>
      <c r="K297" s="355"/>
      <c r="L297" s="100"/>
      <c r="M297" s="356"/>
      <c r="N297" s="356"/>
      <c r="O297" s="356"/>
      <c r="P297" s="356"/>
      <c r="Q297" s="356"/>
      <c r="S297" s="292">
        <f t="shared" si="80"/>
        <v>0</v>
      </c>
      <c r="T297" s="293">
        <f t="shared" si="81"/>
        <v>0</v>
      </c>
      <c r="U297" s="292">
        <f t="shared" si="80"/>
        <v>0</v>
      </c>
    </row>
    <row r="298" spans="1:21" ht="13">
      <c r="A298" s="26" t="s">
        <v>318</v>
      </c>
      <c r="B298" s="33" t="s">
        <v>44</v>
      </c>
      <c r="C298" s="87">
        <v>558.55100000000004</v>
      </c>
      <c r="D298" s="304">
        <v>-1.6049329999109383</v>
      </c>
      <c r="E298" s="87">
        <f t="shared" si="79"/>
        <v>560.15593299991099</v>
      </c>
      <c r="G298" s="280"/>
      <c r="H298" s="281"/>
      <c r="I298" s="100"/>
      <c r="J298" s="280"/>
      <c r="K298" s="281"/>
      <c r="L298" s="100"/>
      <c r="M298" s="357"/>
      <c r="N298" s="357"/>
      <c r="O298" s="357"/>
      <c r="P298" s="357"/>
      <c r="Q298" s="357"/>
      <c r="S298" s="290">
        <f t="shared" si="80"/>
        <v>0</v>
      </c>
      <c r="T298" s="208">
        <f t="shared" si="81"/>
        <v>558.55100000000004</v>
      </c>
      <c r="U298" s="290">
        <f t="shared" si="80"/>
        <v>0</v>
      </c>
    </row>
    <row r="299" spans="1:21" ht="13">
      <c r="A299" s="26" t="s">
        <v>319</v>
      </c>
      <c r="B299" s="34" t="s">
        <v>46</v>
      </c>
      <c r="C299" s="85">
        <v>-13.582000000000001</v>
      </c>
      <c r="D299" s="296">
        <v>0</v>
      </c>
      <c r="E299" s="85">
        <f t="shared" si="79"/>
        <v>-13.582000000000001</v>
      </c>
      <c r="G299" s="354"/>
      <c r="H299" s="355"/>
      <c r="I299" s="100"/>
      <c r="J299" s="354"/>
      <c r="K299" s="355"/>
      <c r="L299" s="100"/>
      <c r="M299" s="356"/>
      <c r="N299" s="356"/>
      <c r="O299" s="356"/>
      <c r="P299" s="356"/>
      <c r="Q299" s="356"/>
      <c r="S299" s="290">
        <f t="shared" si="80"/>
        <v>0</v>
      </c>
      <c r="T299" s="291">
        <f t="shared" si="81"/>
        <v>-13.582000000000001</v>
      </c>
      <c r="U299" s="290">
        <f t="shared" si="80"/>
        <v>0</v>
      </c>
    </row>
    <row r="300" spans="1:21" ht="13">
      <c r="A300" s="247" t="s">
        <v>320</v>
      </c>
      <c r="B300" s="36" t="s">
        <v>48</v>
      </c>
      <c r="C300" s="111">
        <v>0</v>
      </c>
      <c r="D300" s="111">
        <v>0</v>
      </c>
      <c r="E300" s="111">
        <f t="shared" si="79"/>
        <v>0</v>
      </c>
      <c r="G300" s="354"/>
      <c r="H300" s="355"/>
      <c r="I300" s="100"/>
      <c r="J300" s="354"/>
      <c r="K300" s="355"/>
      <c r="L300" s="100"/>
      <c r="M300" s="356"/>
      <c r="N300" s="356"/>
      <c r="O300" s="356"/>
      <c r="P300" s="356"/>
      <c r="Q300" s="356"/>
      <c r="S300" s="292">
        <f t="shared" si="80"/>
        <v>0</v>
      </c>
      <c r="T300" s="293">
        <f t="shared" si="81"/>
        <v>0</v>
      </c>
      <c r="U300" s="292">
        <f t="shared" si="80"/>
        <v>0</v>
      </c>
    </row>
    <row r="301" spans="1:21" ht="13">
      <c r="A301" s="26" t="s">
        <v>321</v>
      </c>
      <c r="B301" s="34" t="s">
        <v>50</v>
      </c>
      <c r="C301" s="85">
        <v>0</v>
      </c>
      <c r="D301" s="296">
        <v>0</v>
      </c>
      <c r="E301" s="85">
        <f t="shared" si="79"/>
        <v>0</v>
      </c>
      <c r="G301" s="354"/>
      <c r="H301" s="355"/>
      <c r="I301" s="100"/>
      <c r="J301" s="354"/>
      <c r="K301" s="355"/>
      <c r="L301" s="100"/>
      <c r="M301" s="356"/>
      <c r="N301" s="356"/>
      <c r="O301" s="356"/>
      <c r="P301" s="356"/>
      <c r="Q301" s="356"/>
      <c r="S301" s="290">
        <f t="shared" si="80"/>
        <v>0</v>
      </c>
      <c r="T301" s="208">
        <f t="shared" si="81"/>
        <v>0</v>
      </c>
      <c r="U301" s="290">
        <f t="shared" si="80"/>
        <v>0</v>
      </c>
    </row>
    <row r="302" spans="1:21" ht="13">
      <c r="A302" s="26" t="s">
        <v>322</v>
      </c>
      <c r="B302" s="34" t="s">
        <v>52</v>
      </c>
      <c r="C302" s="85">
        <v>-2.5779999999999998</v>
      </c>
      <c r="D302" s="296">
        <v>0</v>
      </c>
      <c r="E302" s="85">
        <f t="shared" si="79"/>
        <v>-2.5779999999999998</v>
      </c>
      <c r="G302" s="354"/>
      <c r="H302" s="355"/>
      <c r="I302" s="100"/>
      <c r="J302" s="354"/>
      <c r="K302" s="355"/>
      <c r="L302" s="100"/>
      <c r="M302" s="356"/>
      <c r="N302" s="356"/>
      <c r="O302" s="356"/>
      <c r="P302" s="356"/>
      <c r="Q302" s="356"/>
      <c r="S302" s="290">
        <f t="shared" si="80"/>
        <v>0</v>
      </c>
      <c r="T302" s="208">
        <f t="shared" si="81"/>
        <v>-2.5779999999999998</v>
      </c>
      <c r="U302" s="290">
        <f t="shared" si="80"/>
        <v>0</v>
      </c>
    </row>
    <row r="303" spans="1:21" ht="13">
      <c r="A303" s="26" t="s">
        <v>323</v>
      </c>
      <c r="B303" s="34" t="s">
        <v>54</v>
      </c>
      <c r="C303" s="85">
        <v>0</v>
      </c>
      <c r="D303" s="296">
        <v>0</v>
      </c>
      <c r="E303" s="85">
        <f t="shared" si="79"/>
        <v>0</v>
      </c>
      <c r="G303" s="354"/>
      <c r="H303" s="355"/>
      <c r="I303" s="100"/>
      <c r="J303" s="354"/>
      <c r="K303" s="355"/>
      <c r="L303" s="100"/>
      <c r="M303" s="356"/>
      <c r="N303" s="356"/>
      <c r="O303" s="356"/>
      <c r="P303" s="356"/>
      <c r="Q303" s="356"/>
      <c r="S303" s="290">
        <f t="shared" si="80"/>
        <v>0</v>
      </c>
      <c r="T303" s="208">
        <f t="shared" si="81"/>
        <v>0</v>
      </c>
      <c r="U303" s="290">
        <f t="shared" si="80"/>
        <v>0</v>
      </c>
    </row>
    <row r="304" spans="1:21" ht="13">
      <c r="A304" s="26" t="s">
        <v>324</v>
      </c>
      <c r="B304" s="33" t="s">
        <v>56</v>
      </c>
      <c r="C304" s="87">
        <v>542.39099999999996</v>
      </c>
      <c r="D304" s="304">
        <v>-1.6049329999109383</v>
      </c>
      <c r="E304" s="87">
        <f t="shared" si="79"/>
        <v>543.99593299991091</v>
      </c>
      <c r="G304" s="280"/>
      <c r="H304" s="281"/>
      <c r="I304" s="100"/>
      <c r="J304" s="280"/>
      <c r="K304" s="281"/>
      <c r="L304" s="100"/>
      <c r="M304" s="357"/>
      <c r="N304" s="357"/>
      <c r="O304" s="357"/>
      <c r="P304" s="357"/>
      <c r="Q304" s="357"/>
      <c r="S304" s="290">
        <f t="shared" si="80"/>
        <v>0</v>
      </c>
      <c r="T304" s="208">
        <f t="shared" si="81"/>
        <v>542.39099999999996</v>
      </c>
      <c r="U304" s="290">
        <f t="shared" si="80"/>
        <v>0</v>
      </c>
    </row>
    <row r="305" spans="1:21" ht="13">
      <c r="A305" s="26" t="s">
        <v>325</v>
      </c>
      <c r="B305" s="34" t="s">
        <v>58</v>
      </c>
      <c r="C305" s="85">
        <v>-118.357</v>
      </c>
      <c r="D305" s="296">
        <v>0.55566551763621586</v>
      </c>
      <c r="E305" s="85">
        <f t="shared" si="79"/>
        <v>-118.91266551763621</v>
      </c>
      <c r="G305" s="354"/>
      <c r="H305" s="355"/>
      <c r="I305" s="100"/>
      <c r="J305" s="354"/>
      <c r="K305" s="355"/>
      <c r="L305" s="100"/>
      <c r="M305" s="356"/>
      <c r="N305" s="356"/>
      <c r="O305" s="356"/>
      <c r="P305" s="356"/>
      <c r="Q305" s="356"/>
      <c r="S305" s="290">
        <f t="shared" si="80"/>
        <v>0</v>
      </c>
      <c r="T305" s="208">
        <f t="shared" si="81"/>
        <v>-118.357</v>
      </c>
      <c r="U305" s="290">
        <f t="shared" si="80"/>
        <v>0</v>
      </c>
    </row>
    <row r="306" spans="1:21" ht="13">
      <c r="A306" s="26" t="s">
        <v>326</v>
      </c>
      <c r="B306" s="34" t="s">
        <v>60</v>
      </c>
      <c r="C306" s="85">
        <v>0</v>
      </c>
      <c r="D306" s="296">
        <v>0</v>
      </c>
      <c r="E306" s="85">
        <f t="shared" si="79"/>
        <v>0</v>
      </c>
      <c r="G306" s="354"/>
      <c r="H306" s="355"/>
      <c r="I306" s="100"/>
      <c r="J306" s="354"/>
      <c r="K306" s="355"/>
      <c r="L306" s="100"/>
      <c r="M306" s="356"/>
      <c r="N306" s="356"/>
      <c r="O306" s="356"/>
      <c r="P306" s="356"/>
      <c r="Q306" s="356"/>
      <c r="S306" s="290">
        <f t="shared" si="80"/>
        <v>0</v>
      </c>
      <c r="T306" s="208">
        <f t="shared" si="81"/>
        <v>0</v>
      </c>
      <c r="U306" s="290">
        <f t="shared" si="80"/>
        <v>0</v>
      </c>
    </row>
    <row r="307" spans="1:21" ht="13">
      <c r="A307" s="26" t="s">
        <v>327</v>
      </c>
      <c r="B307" s="33" t="s">
        <v>62</v>
      </c>
      <c r="C307" s="87">
        <v>424.03399999999999</v>
      </c>
      <c r="D307" s="304">
        <v>-1.0492674822747223</v>
      </c>
      <c r="E307" s="87">
        <f t="shared" si="79"/>
        <v>425.08326748227472</v>
      </c>
      <c r="G307" s="280"/>
      <c r="H307" s="281"/>
      <c r="I307" s="100"/>
      <c r="J307" s="280"/>
      <c r="K307" s="281"/>
      <c r="L307" s="100"/>
      <c r="M307" s="357"/>
      <c r="N307" s="357"/>
      <c r="O307" s="357"/>
      <c r="P307" s="357"/>
      <c r="Q307" s="357"/>
      <c r="S307" s="290">
        <f t="shared" si="80"/>
        <v>0</v>
      </c>
      <c r="T307" s="208">
        <f t="shared" si="81"/>
        <v>424.03399999999999</v>
      </c>
      <c r="U307" s="290">
        <f t="shared" si="80"/>
        <v>0</v>
      </c>
    </row>
    <row r="308" spans="1:21" ht="13">
      <c r="A308" s="26" t="s">
        <v>328</v>
      </c>
      <c r="B308" s="34" t="s">
        <v>64</v>
      </c>
      <c r="C308" s="85">
        <v>-8.9160000000000004</v>
      </c>
      <c r="D308" s="296">
        <v>2.3398179054726312E-2</v>
      </c>
      <c r="E308" s="85">
        <f t="shared" si="79"/>
        <v>-8.9393981790547272</v>
      </c>
      <c r="G308" s="354"/>
      <c r="H308" s="355"/>
      <c r="I308" s="100"/>
      <c r="J308" s="354"/>
      <c r="K308" s="355"/>
      <c r="L308" s="100"/>
      <c r="M308" s="356"/>
      <c r="N308" s="356"/>
      <c r="O308" s="356"/>
      <c r="P308" s="356"/>
      <c r="Q308" s="356"/>
      <c r="S308" s="290">
        <f t="shared" si="80"/>
        <v>0</v>
      </c>
      <c r="T308" s="208">
        <f t="shared" si="81"/>
        <v>-8.9160000000000004</v>
      </c>
      <c r="U308" s="290">
        <f t="shared" si="80"/>
        <v>0</v>
      </c>
    </row>
    <row r="309" spans="1:21" ht="13">
      <c r="A309" s="26" t="s">
        <v>329</v>
      </c>
      <c r="B309" s="41" t="s">
        <v>66</v>
      </c>
      <c r="C309" s="88">
        <v>415.11799999999999</v>
      </c>
      <c r="D309" s="305">
        <v>-1.0258693032199959</v>
      </c>
      <c r="E309" s="88">
        <f t="shared" si="79"/>
        <v>416.14386930322001</v>
      </c>
      <c r="G309" s="280"/>
      <c r="H309" s="281"/>
      <c r="I309" s="100"/>
      <c r="J309" s="280"/>
      <c r="K309" s="281"/>
      <c r="L309" s="100"/>
      <c r="M309" s="357"/>
      <c r="N309" s="357"/>
      <c r="O309" s="357"/>
      <c r="P309" s="357"/>
      <c r="Q309" s="357"/>
      <c r="S309" s="290">
        <f t="shared" si="80"/>
        <v>0</v>
      </c>
      <c r="T309" s="208">
        <f t="shared" si="81"/>
        <v>415.11799999999999</v>
      </c>
      <c r="U309" s="290">
        <f t="shared" si="80"/>
        <v>0</v>
      </c>
    </row>
    <row r="310" spans="1:21" ht="13">
      <c r="A310" s="26"/>
      <c r="C310" s="113"/>
      <c r="D310" s="77"/>
      <c r="E310" s="113"/>
      <c r="G310" s="261"/>
      <c r="H310" s="100"/>
      <c r="I310" s="100"/>
      <c r="J310" s="261"/>
      <c r="K310" s="100"/>
      <c r="L310" s="100"/>
      <c r="M310" s="113"/>
      <c r="N310" s="113"/>
      <c r="O310" s="113"/>
      <c r="P310" s="113"/>
      <c r="Q310" s="113"/>
    </row>
    <row r="311" spans="1:21" ht="16" thickBot="1">
      <c r="A311" s="26"/>
      <c r="B311" s="131" t="s">
        <v>330</v>
      </c>
      <c r="C311" s="132"/>
      <c r="D311" s="316"/>
      <c r="E311" s="132"/>
      <c r="G311" s="358"/>
      <c r="H311" s="132"/>
      <c r="I311" s="132"/>
      <c r="J311" s="358"/>
      <c r="K311" s="132"/>
      <c r="L311" s="132"/>
      <c r="M311" s="132"/>
      <c r="N311" s="132"/>
      <c r="O311" s="132"/>
      <c r="P311" s="132"/>
      <c r="Q311" s="132"/>
    </row>
    <row r="312" spans="1:21" ht="15.5">
      <c r="A312" s="26"/>
      <c r="B312" s="257"/>
      <c r="C312" s="314"/>
      <c r="D312" s="315"/>
      <c r="E312" s="314"/>
      <c r="G312" s="346"/>
      <c r="H312" s="314"/>
      <c r="I312" s="314"/>
      <c r="J312" s="346"/>
      <c r="K312" s="314"/>
      <c r="L312" s="314"/>
      <c r="M312" s="314"/>
      <c r="N312" s="314"/>
      <c r="O312" s="314"/>
      <c r="P312" s="314"/>
      <c r="Q312" s="314"/>
    </row>
    <row r="313" spans="1:21" ht="13">
      <c r="A313" s="26"/>
      <c r="B313" s="258"/>
      <c r="C313" s="258" t="str">
        <f>C$18</f>
        <v>Stated</v>
      </c>
      <c r="D313" s="317" t="str">
        <f>D$18</f>
        <v>Specific items</v>
      </c>
      <c r="E313" s="258" t="str">
        <f>E$18</f>
        <v>Underlying</v>
      </c>
      <c r="G313" s="359" t="str">
        <f>G$18</f>
        <v>Stated vs. MEAN</v>
      </c>
      <c r="H313" s="360"/>
      <c r="I313" s="100"/>
      <c r="J313" s="359" t="str">
        <f>J$18</f>
        <v>Underlying vs. MEAN</v>
      </c>
      <c r="K313" s="360"/>
      <c r="L313" s="100"/>
      <c r="M313" s="94"/>
      <c r="N313" s="134" t="str">
        <f>N$18</f>
        <v>MEAN</v>
      </c>
      <c r="O313" s="258" t="str">
        <f>O$18</f>
        <v>MEDIAN</v>
      </c>
      <c r="P313" s="258" t="str">
        <f>P$18</f>
        <v>MAX</v>
      </c>
      <c r="Q313" s="258" t="str">
        <f>Q$18</f>
        <v>MIN</v>
      </c>
    </row>
    <row r="314" spans="1:21" ht="13">
      <c r="A314" s="26"/>
      <c r="B314" s="133" t="str">
        <f>B$19</f>
        <v>€m</v>
      </c>
      <c r="C314" s="134" t="str">
        <f>C$19</f>
        <v>Q3-21</v>
      </c>
      <c r="D314" s="318" t="str">
        <f>D$19</f>
        <v>Q3-21</v>
      </c>
      <c r="E314" s="134" t="str">
        <f>E$19</f>
        <v>Q3-21</v>
      </c>
      <c r="G314" s="361" t="str">
        <f>G$19</f>
        <v>(%)</v>
      </c>
      <c r="H314" s="134" t="str">
        <f>H$19</f>
        <v>€m</v>
      </c>
      <c r="I314" s="100"/>
      <c r="J314" s="361" t="str">
        <f>J$19</f>
        <v>(%)</v>
      </c>
      <c r="K314" s="134" t="str">
        <f>K$19</f>
        <v>€m</v>
      </c>
      <c r="L314" s="100"/>
      <c r="M314" s="258" t="str">
        <f>M$19</f>
        <v>#</v>
      </c>
      <c r="N314" s="134" t="str">
        <f>N$19</f>
        <v>3Q21E</v>
      </c>
      <c r="O314" s="134" t="str">
        <f>O$19</f>
        <v>3Q21E</v>
      </c>
      <c r="P314" s="134" t="str">
        <f>P$19</f>
        <v>3Q21E</v>
      </c>
      <c r="Q314" s="134" t="str">
        <f>Q$19</f>
        <v>3Q21E</v>
      </c>
    </row>
    <row r="315" spans="1:21" ht="13">
      <c r="A315" s="26"/>
      <c r="B315" s="31"/>
      <c r="C315" s="100"/>
      <c r="D315" s="26"/>
      <c r="E315" s="100"/>
      <c r="G315" s="261"/>
      <c r="H315" s="100"/>
      <c r="I315" s="100"/>
      <c r="J315" s="261"/>
      <c r="K315" s="100"/>
      <c r="L315" s="100"/>
      <c r="M315" s="100"/>
      <c r="N315" s="100"/>
      <c r="O315" s="100"/>
      <c r="P315" s="100"/>
      <c r="Q315" s="100"/>
    </row>
    <row r="316" spans="1:21" ht="13">
      <c r="A316" s="120" t="s">
        <v>331</v>
      </c>
      <c r="B316" s="44" t="s">
        <v>38</v>
      </c>
      <c r="C316" s="104">
        <v>683.64700000000005</v>
      </c>
      <c r="D316" s="266">
        <v>-5.4619999999999997</v>
      </c>
      <c r="E316" s="173">
        <f t="shared" ref="E316:E352" si="82">(C316-D316)</f>
        <v>689.10900000000004</v>
      </c>
      <c r="G316" s="333">
        <f>IF(ISERROR(C316/N316-1),IF($B$2="FR","ns","n.m."),IF(C316/N316-1&gt;100%,"x "&amp;(ROUND(C316/N316,1)),IF(C316/N316-1&lt;-100%,IF($B$2="FR","ns","n.m."),C316/N316-1)))</f>
        <v>8.1719936708860796E-2</v>
      </c>
      <c r="H316" s="334">
        <f>IFERROR(($C:$C-$N:$N),"N/A")</f>
        <v>51.647000000000048</v>
      </c>
      <c r="I316" s="301"/>
      <c r="J316" s="335">
        <f t="shared" ref="J316:J331" si="83">IF(ISERROR((C316-D316)/N316-1),IF($B$2="FR","ns","n.m."),IF((C316-D316)/N316-1&gt;100%,"x "&amp;(ROUND((C316-D316)/N316,1)),IF((C316-D316)/N316-1&lt;-100%,IF($B$2="FR","ns","n.m."),(C316-D316)/N316-1)))</f>
        <v>9.0362341772151966E-2</v>
      </c>
      <c r="K316" s="334">
        <f>IFERROR(($C:$C-$D:$D-$N:$N),"N/A")</f>
        <v>57.109000000000037</v>
      </c>
      <c r="L316" s="301"/>
      <c r="M316" s="336">
        <v>24</v>
      </c>
      <c r="N316" s="173">
        <v>632</v>
      </c>
      <c r="O316" s="173">
        <v>634</v>
      </c>
      <c r="P316" s="173">
        <v>658</v>
      </c>
      <c r="Q316" s="173">
        <v>591</v>
      </c>
      <c r="S316" s="214"/>
      <c r="T316" s="294"/>
      <c r="U316" s="214"/>
    </row>
    <row r="317" spans="1:21" ht="13">
      <c r="A317" s="122" t="s">
        <v>418</v>
      </c>
      <c r="B317" s="46" t="s">
        <v>333</v>
      </c>
      <c r="C317" s="175">
        <v>-5.4619999999999997</v>
      </c>
      <c r="D317" s="175">
        <v>-5.4619999999999997</v>
      </c>
      <c r="E317" s="175">
        <f>(C317-D317)</f>
        <v>0</v>
      </c>
      <c r="G317" s="337"/>
      <c r="H317" s="338"/>
      <c r="I317" s="120"/>
      <c r="J317" s="337"/>
      <c r="K317" s="338"/>
      <c r="L317" s="120"/>
      <c r="M317" s="339"/>
      <c r="N317" s="229"/>
      <c r="O317" s="229"/>
      <c r="P317" s="229"/>
      <c r="Q317" s="229"/>
      <c r="S317" s="221"/>
      <c r="T317" s="229"/>
      <c r="U317" s="214"/>
    </row>
    <row r="318" spans="1:21" ht="13">
      <c r="A318" s="26" t="s">
        <v>334</v>
      </c>
      <c r="B318" s="34" t="s">
        <v>40</v>
      </c>
      <c r="C318" s="85">
        <v>-277.26100000000002</v>
      </c>
      <c r="D318" s="296">
        <v>0</v>
      </c>
      <c r="E318" s="107">
        <f>(C318-D318-D319)</f>
        <v>-277.26100000000002</v>
      </c>
      <c r="G318" s="274">
        <f>IF(ISERROR(C318/N318-1),IF($B$2="FR","ns","n.m."),IF(C318/N318-1&gt;100%,"x "&amp;(ROUND(C318/N318,1)),IF(C318/N318-1&lt;-100%,IF($B$2="FR","ns","n.m."),C318/N318-1)))</f>
        <v>1.5608058608058695E-2</v>
      </c>
      <c r="H318" s="275">
        <f>IFERROR(($C:$C-$N:$N),"N/A")</f>
        <v>-4.2610000000000241</v>
      </c>
      <c r="I318" s="100"/>
      <c r="J318" s="274">
        <f>IF(ISERROR(E318/N318-1),IF($B$2="FR","ns","n.m."),IF(E318/N318-1&gt;100%,"x "&amp;(ROUND(E318/N318,1)),IF(E318/N318-1&lt;-100%,IF(#REF!="FR","ns","n.m."),E318/N318-1)))</f>
        <v>1.5608058608058695E-2</v>
      </c>
      <c r="K318" s="275">
        <f>IFERROR(($E:$E-$N:$N),"N/A")</f>
        <v>-4.2610000000000241</v>
      </c>
      <c r="L318" s="100"/>
      <c r="M318" s="341">
        <v>24</v>
      </c>
      <c r="N318" s="85">
        <v>-273</v>
      </c>
      <c r="O318" s="85">
        <v>-273</v>
      </c>
      <c r="P318" s="85">
        <v>-237</v>
      </c>
      <c r="Q318" s="85">
        <v>-288</v>
      </c>
      <c r="S318" s="208"/>
      <c r="T318" s="291"/>
      <c r="U318" s="208"/>
    </row>
    <row r="319" spans="1:21" ht="13">
      <c r="A319" s="247" t="s">
        <v>335</v>
      </c>
      <c r="B319" s="36" t="s">
        <v>42</v>
      </c>
      <c r="C319" s="111">
        <v>0</v>
      </c>
      <c r="D319" s="111">
        <v>0</v>
      </c>
      <c r="E319" s="111">
        <f t="shared" si="82"/>
        <v>0</v>
      </c>
      <c r="G319" s="276"/>
      <c r="H319" s="277"/>
      <c r="I319" s="26"/>
      <c r="J319" s="276"/>
      <c r="K319" s="277"/>
      <c r="L319" s="26"/>
      <c r="M319" s="284"/>
      <c r="N319" s="200"/>
      <c r="O319" s="200"/>
      <c r="P319" s="200"/>
      <c r="Q319" s="200"/>
      <c r="S319" s="292"/>
      <c r="T319" s="293"/>
      <c r="U319" s="292"/>
    </row>
    <row r="320" spans="1:21" ht="13">
      <c r="A320" s="26" t="s">
        <v>336</v>
      </c>
      <c r="B320" s="33" t="s">
        <v>44</v>
      </c>
      <c r="C320" s="87">
        <v>406.38600000000002</v>
      </c>
      <c r="D320" s="304">
        <v>-5.4619999999999997</v>
      </c>
      <c r="E320" s="87">
        <f t="shared" si="82"/>
        <v>411.84800000000001</v>
      </c>
      <c r="G320" s="272">
        <f t="shared" ref="G320:G331" si="84">IF(ISERROR(C320/N320-1),IF($B$2="FR","ns","n.m."),IF(C320/N320-1&gt;100%,"x "&amp;(ROUND(C320/N320,1)),IF(C320/N320-1&lt;-100%,IF($B$2="FR","ns","n.m."),C320/N320-1)))</f>
        <v>0.13199442896935931</v>
      </c>
      <c r="H320" s="273">
        <f>IFERROR(($C:$C-$N:$N),"N/A")</f>
        <v>47.386000000000024</v>
      </c>
      <c r="I320" s="100"/>
      <c r="J320" s="272">
        <f t="shared" si="83"/>
        <v>0.14720891364902511</v>
      </c>
      <c r="K320" s="273">
        <f>IFERROR(($C:$C-$D:$D-$N:$N),"N/A")</f>
        <v>52.848000000000013</v>
      </c>
      <c r="L320" s="100"/>
      <c r="M320" s="87">
        <v>24</v>
      </c>
      <c r="N320" s="87">
        <v>359</v>
      </c>
      <c r="O320" s="87">
        <v>360</v>
      </c>
      <c r="P320" s="87">
        <v>386</v>
      </c>
      <c r="Q320" s="87">
        <v>319</v>
      </c>
    </row>
    <row r="321" spans="1:21" ht="13">
      <c r="A321" s="26" t="s">
        <v>337</v>
      </c>
      <c r="B321" s="34" t="s">
        <v>46</v>
      </c>
      <c r="C321" s="85">
        <v>-12.148999999999999</v>
      </c>
      <c r="D321" s="296">
        <v>0</v>
      </c>
      <c r="E321" s="85">
        <f t="shared" si="82"/>
        <v>-12.148999999999999</v>
      </c>
      <c r="G321" s="274">
        <f t="shared" si="84"/>
        <v>-0.84424358974358982</v>
      </c>
      <c r="H321" s="275">
        <f>IFERROR(($C:$C-$N:$N),"N/A")</f>
        <v>65.850999999999999</v>
      </c>
      <c r="I321" s="100"/>
      <c r="J321" s="274">
        <f t="shared" si="83"/>
        <v>-0.84424358974358982</v>
      </c>
      <c r="K321" s="275">
        <f>IFERROR(($C:$C-$D:$D-$N:$N),"N/A")</f>
        <v>65.850999999999999</v>
      </c>
      <c r="L321" s="100"/>
      <c r="M321" s="341">
        <v>24</v>
      </c>
      <c r="N321" s="85">
        <v>-78</v>
      </c>
      <c r="O321" s="85">
        <v>-73</v>
      </c>
      <c r="P321" s="85">
        <v>0</v>
      </c>
      <c r="Q321" s="85">
        <v>-258</v>
      </c>
      <c r="S321" s="208"/>
      <c r="T321" s="291"/>
      <c r="U321" s="208"/>
    </row>
    <row r="322" spans="1:21" ht="13">
      <c r="A322" s="247" t="s">
        <v>338</v>
      </c>
      <c r="B322" s="36" t="s">
        <v>48</v>
      </c>
      <c r="C322" s="111">
        <v>0</v>
      </c>
      <c r="D322" s="111">
        <v>0</v>
      </c>
      <c r="E322" s="111">
        <f t="shared" si="82"/>
        <v>0</v>
      </c>
      <c r="G322" s="276"/>
      <c r="H322" s="277"/>
      <c r="I322" s="26"/>
      <c r="J322" s="276"/>
      <c r="K322" s="277"/>
      <c r="L322" s="26"/>
      <c r="M322" s="284"/>
      <c r="N322" s="200"/>
      <c r="O322" s="200"/>
      <c r="P322" s="200"/>
      <c r="Q322" s="200"/>
      <c r="S322" s="292"/>
      <c r="T322" s="293"/>
      <c r="U322" s="292"/>
    </row>
    <row r="323" spans="1:21" ht="13">
      <c r="A323" s="26" t="s">
        <v>339</v>
      </c>
      <c r="B323" s="34" t="s">
        <v>50</v>
      </c>
      <c r="C323" s="85">
        <v>0</v>
      </c>
      <c r="D323" s="296">
        <v>0</v>
      </c>
      <c r="E323" s="85">
        <f t="shared" si="82"/>
        <v>0</v>
      </c>
      <c r="G323" s="274">
        <f t="shared" si="84"/>
        <v>-1</v>
      </c>
      <c r="H323" s="275">
        <f t="shared" ref="H323:H331" si="85">IFERROR(($C:$C-$N:$N),"N/A")</f>
        <v>2</v>
      </c>
      <c r="I323" s="100"/>
      <c r="J323" s="274">
        <f t="shared" si="83"/>
        <v>-1</v>
      </c>
      <c r="K323" s="275">
        <f t="shared" ref="K323:K331" si="86">IFERROR(($C:$C-$D:$D-$N:$N),"N/A")</f>
        <v>2</v>
      </c>
      <c r="L323" s="100"/>
      <c r="M323" s="85">
        <v>24</v>
      </c>
      <c r="N323" s="85">
        <v>-2</v>
      </c>
      <c r="O323" s="85">
        <v>0</v>
      </c>
      <c r="P323" s="85">
        <v>1</v>
      </c>
      <c r="Q323" s="85">
        <v>-37</v>
      </c>
    </row>
    <row r="324" spans="1:21" ht="13">
      <c r="A324" s="26" t="s">
        <v>340</v>
      </c>
      <c r="B324" s="34" t="s">
        <v>52</v>
      </c>
      <c r="C324" s="85">
        <v>-2.5779999999999998</v>
      </c>
      <c r="D324" s="296">
        <v>0</v>
      </c>
      <c r="E324" s="85">
        <f t="shared" si="82"/>
        <v>-2.5779999999999998</v>
      </c>
      <c r="G324" s="274" t="str">
        <f t="shared" si="84"/>
        <v>n.m.</v>
      </c>
      <c r="H324" s="275">
        <f t="shared" si="85"/>
        <v>-2.5779999999999998</v>
      </c>
      <c r="I324" s="100"/>
      <c r="J324" s="274" t="str">
        <f t="shared" si="83"/>
        <v>n.m.</v>
      </c>
      <c r="K324" s="275">
        <f t="shared" si="86"/>
        <v>-2.5779999999999998</v>
      </c>
      <c r="L324" s="100"/>
      <c r="M324" s="85">
        <v>24</v>
      </c>
      <c r="N324" s="85">
        <v>0</v>
      </c>
      <c r="O324" s="85">
        <v>0</v>
      </c>
      <c r="P324" s="85">
        <v>0</v>
      </c>
      <c r="Q324" s="85">
        <v>0</v>
      </c>
    </row>
    <row r="325" spans="1:21" ht="13">
      <c r="A325" s="26" t="s">
        <v>341</v>
      </c>
      <c r="B325" s="34" t="s">
        <v>54</v>
      </c>
      <c r="C325" s="85">
        <v>0</v>
      </c>
      <c r="D325" s="296">
        <v>0</v>
      </c>
      <c r="E325" s="85">
        <f t="shared" si="82"/>
        <v>0</v>
      </c>
      <c r="G325" s="274" t="str">
        <f t="shared" si="84"/>
        <v>n.m.</v>
      </c>
      <c r="H325" s="275">
        <f t="shared" si="85"/>
        <v>0</v>
      </c>
      <c r="I325" s="100"/>
      <c r="J325" s="274" t="str">
        <f t="shared" si="83"/>
        <v>n.m.</v>
      </c>
      <c r="K325" s="275">
        <f t="shared" si="86"/>
        <v>0</v>
      </c>
      <c r="L325" s="100"/>
      <c r="M325" s="85">
        <v>20</v>
      </c>
      <c r="N325" s="85">
        <v>0</v>
      </c>
      <c r="O325" s="85">
        <v>0</v>
      </c>
      <c r="P325" s="85">
        <v>0</v>
      </c>
      <c r="Q325" s="85">
        <v>0</v>
      </c>
    </row>
    <row r="326" spans="1:21" ht="13">
      <c r="A326" s="26" t="s">
        <v>342</v>
      </c>
      <c r="B326" s="33" t="s">
        <v>56</v>
      </c>
      <c r="C326" s="87">
        <v>391.65899999999999</v>
      </c>
      <c r="D326" s="304">
        <v>-5.4619999999999997</v>
      </c>
      <c r="E326" s="87">
        <f t="shared" si="82"/>
        <v>397.12099999999998</v>
      </c>
      <c r="G326" s="272">
        <f t="shared" si="84"/>
        <v>0.4242145454545454</v>
      </c>
      <c r="H326" s="273">
        <f t="shared" si="85"/>
        <v>116.65899999999999</v>
      </c>
      <c r="I326" s="100"/>
      <c r="J326" s="272">
        <f t="shared" si="83"/>
        <v>0.4440763636363636</v>
      </c>
      <c r="K326" s="273">
        <f t="shared" si="86"/>
        <v>122.12099999999998</v>
      </c>
      <c r="L326" s="100"/>
      <c r="M326" s="87">
        <v>24</v>
      </c>
      <c r="N326" s="87">
        <v>275</v>
      </c>
      <c r="O326" s="87">
        <v>282</v>
      </c>
      <c r="P326" s="87">
        <v>365</v>
      </c>
      <c r="Q326" s="87">
        <v>115</v>
      </c>
    </row>
    <row r="327" spans="1:21" ht="13">
      <c r="A327" s="26" t="s">
        <v>343</v>
      </c>
      <c r="B327" s="34" t="s">
        <v>58</v>
      </c>
      <c r="C327" s="85">
        <v>-91.281999999999996</v>
      </c>
      <c r="D327" s="296">
        <v>1.5517540000000001</v>
      </c>
      <c r="E327" s="85">
        <f t="shared" si="82"/>
        <v>-92.833753999999999</v>
      </c>
      <c r="G327" s="274">
        <f t="shared" si="84"/>
        <v>0.3830606060606061</v>
      </c>
      <c r="H327" s="275">
        <f t="shared" si="85"/>
        <v>-25.281999999999996</v>
      </c>
      <c r="I327" s="100"/>
      <c r="J327" s="274">
        <f t="shared" si="83"/>
        <v>0.40657203030303024</v>
      </c>
      <c r="K327" s="275">
        <f t="shared" si="86"/>
        <v>-26.833753999999999</v>
      </c>
      <c r="L327" s="100"/>
      <c r="M327" s="85">
        <v>24</v>
      </c>
      <c r="N327" s="85">
        <v>-66</v>
      </c>
      <c r="O327" s="85">
        <v>-71</v>
      </c>
      <c r="P327" s="85">
        <v>7</v>
      </c>
      <c r="Q327" s="85">
        <v>-93</v>
      </c>
    </row>
    <row r="328" spans="1:21" ht="13">
      <c r="A328" s="26" t="s">
        <v>344</v>
      </c>
      <c r="B328" s="34" t="s">
        <v>60</v>
      </c>
      <c r="C328" s="85">
        <v>0</v>
      </c>
      <c r="D328" s="296">
        <v>0</v>
      </c>
      <c r="E328" s="85">
        <f t="shared" si="82"/>
        <v>0</v>
      </c>
      <c r="G328" s="274" t="str">
        <f t="shared" si="84"/>
        <v>n.m.</v>
      </c>
      <c r="H328" s="275">
        <f t="shared" si="85"/>
        <v>0</v>
      </c>
      <c r="I328" s="100"/>
      <c r="J328" s="274" t="str">
        <f t="shared" si="83"/>
        <v>n.m.</v>
      </c>
      <c r="K328" s="275">
        <f t="shared" si="86"/>
        <v>0</v>
      </c>
      <c r="L328" s="100"/>
      <c r="M328" s="85">
        <v>21</v>
      </c>
      <c r="N328" s="85">
        <v>0</v>
      </c>
      <c r="O328" s="85">
        <v>0</v>
      </c>
      <c r="P328" s="85">
        <v>0</v>
      </c>
      <c r="Q328" s="85">
        <v>0</v>
      </c>
    </row>
    <row r="329" spans="1:21" ht="13">
      <c r="A329" s="26" t="s">
        <v>345</v>
      </c>
      <c r="B329" s="33" t="s">
        <v>62</v>
      </c>
      <c r="C329" s="87">
        <v>300.37700000000001</v>
      </c>
      <c r="D329" s="304">
        <v>-3.9102459999999999</v>
      </c>
      <c r="E329" s="87">
        <f t="shared" si="82"/>
        <v>304.28724599999998</v>
      </c>
      <c r="G329" s="272">
        <f t="shared" si="84"/>
        <v>0.44412019230769229</v>
      </c>
      <c r="H329" s="273">
        <f t="shared" si="85"/>
        <v>92.37700000000001</v>
      </c>
      <c r="I329" s="100"/>
      <c r="J329" s="272">
        <f t="shared" si="83"/>
        <v>0.46291945192307682</v>
      </c>
      <c r="K329" s="273">
        <f t="shared" si="86"/>
        <v>96.287245999999982</v>
      </c>
      <c r="L329" s="100"/>
      <c r="M329" s="87">
        <v>24</v>
      </c>
      <c r="N329" s="87">
        <v>208</v>
      </c>
      <c r="O329" s="87">
        <v>212</v>
      </c>
      <c r="P329" s="87">
        <v>281</v>
      </c>
      <c r="Q329" s="87">
        <v>83</v>
      </c>
    </row>
    <row r="330" spans="1:21" ht="13">
      <c r="A330" s="26" t="s">
        <v>346</v>
      </c>
      <c r="B330" s="34" t="s">
        <v>64</v>
      </c>
      <c r="C330" s="85">
        <v>-6.4470000000000001</v>
      </c>
      <c r="D330" s="296">
        <v>8.7197999999999998E-2</v>
      </c>
      <c r="E330" s="85">
        <f t="shared" si="82"/>
        <v>-6.534198</v>
      </c>
      <c r="G330" s="274">
        <f t="shared" si="84"/>
        <v>0.61175000000000002</v>
      </c>
      <c r="H330" s="275">
        <f t="shared" si="85"/>
        <v>-2.4470000000000001</v>
      </c>
      <c r="I330" s="100"/>
      <c r="J330" s="274">
        <f t="shared" si="83"/>
        <v>0.63354949999999999</v>
      </c>
      <c r="K330" s="275">
        <f t="shared" si="86"/>
        <v>-2.534198</v>
      </c>
      <c r="L330" s="100"/>
      <c r="M330" s="85">
        <v>24</v>
      </c>
      <c r="N330" s="85">
        <v>-4</v>
      </c>
      <c r="O330" s="85">
        <v>-4</v>
      </c>
      <c r="P330" s="85">
        <v>-1</v>
      </c>
      <c r="Q330" s="85">
        <v>-6</v>
      </c>
    </row>
    <row r="331" spans="1:21" ht="13">
      <c r="A331" s="26" t="s">
        <v>347</v>
      </c>
      <c r="B331" s="41" t="s">
        <v>66</v>
      </c>
      <c r="C331" s="88">
        <v>293.93</v>
      </c>
      <c r="D331" s="305">
        <v>-3.823048</v>
      </c>
      <c r="E331" s="88">
        <f>(C331-D331)</f>
        <v>297.75304800000004</v>
      </c>
      <c r="G331" s="278">
        <f t="shared" si="84"/>
        <v>0.44793103448275873</v>
      </c>
      <c r="H331" s="279">
        <f t="shared" si="85"/>
        <v>90.93</v>
      </c>
      <c r="I331" s="100"/>
      <c r="J331" s="278">
        <f t="shared" si="83"/>
        <v>0.46676378325123169</v>
      </c>
      <c r="K331" s="279">
        <f t="shared" si="86"/>
        <v>94.753048000000035</v>
      </c>
      <c r="L331" s="100"/>
      <c r="M331" s="88">
        <v>24</v>
      </c>
      <c r="N331" s="88">
        <v>203</v>
      </c>
      <c r="O331" s="88">
        <v>208</v>
      </c>
      <c r="P331" s="88">
        <v>275</v>
      </c>
      <c r="Q331" s="88">
        <v>81</v>
      </c>
    </row>
    <row r="332" spans="1:21" ht="13">
      <c r="A332" s="26"/>
      <c r="C332" s="189"/>
      <c r="D332" s="319"/>
      <c r="E332" s="189"/>
      <c r="G332" s="261"/>
      <c r="H332" s="100"/>
      <c r="I332" s="100"/>
      <c r="J332" s="261"/>
      <c r="K332" s="100"/>
      <c r="L332" s="100"/>
      <c r="M332" s="189"/>
      <c r="N332" s="189"/>
      <c r="O332" s="189"/>
      <c r="P332" s="189"/>
      <c r="Q332" s="189"/>
    </row>
    <row r="333" spans="1:21" ht="16" thickBot="1">
      <c r="A333" s="26"/>
      <c r="B333" s="131" t="s">
        <v>349</v>
      </c>
      <c r="C333" s="136"/>
      <c r="D333" s="320"/>
      <c r="E333" s="136"/>
      <c r="G333" s="362"/>
      <c r="H333" s="136"/>
      <c r="I333" s="136"/>
      <c r="J333" s="362"/>
      <c r="K333" s="136"/>
      <c r="L333" s="136"/>
      <c r="M333" s="136"/>
      <c r="N333" s="136"/>
      <c r="O333" s="136"/>
      <c r="P333" s="136"/>
      <c r="Q333" s="136"/>
    </row>
    <row r="334" spans="1:21" ht="15.5">
      <c r="A334" s="26"/>
      <c r="B334" s="257"/>
      <c r="C334" s="321"/>
      <c r="D334" s="322"/>
      <c r="E334" s="321"/>
      <c r="G334" s="363"/>
      <c r="H334" s="321"/>
      <c r="I334" s="321"/>
      <c r="J334" s="363"/>
      <c r="K334" s="321"/>
      <c r="L334" s="321"/>
      <c r="M334" s="321"/>
      <c r="N334" s="321"/>
      <c r="O334" s="321"/>
      <c r="P334" s="321"/>
      <c r="Q334" s="321"/>
    </row>
    <row r="335" spans="1:21" ht="13">
      <c r="A335" s="26"/>
      <c r="B335" s="258"/>
      <c r="C335" s="258" t="str">
        <f>C$18</f>
        <v>Stated</v>
      </c>
      <c r="D335" s="317" t="str">
        <f>D$18</f>
        <v>Specific items</v>
      </c>
      <c r="E335" s="258" t="str">
        <f>E$18</f>
        <v>Underlying</v>
      </c>
      <c r="G335" s="359" t="str">
        <f>G$18</f>
        <v>Stated vs. MEAN</v>
      </c>
      <c r="H335" s="360"/>
      <c r="I335" s="100"/>
      <c r="J335" s="359" t="str">
        <f>J$18</f>
        <v>Underlying vs. MEAN</v>
      </c>
      <c r="K335" s="360"/>
      <c r="L335" s="100"/>
      <c r="M335" s="94"/>
      <c r="N335" s="134" t="str">
        <f>N$18</f>
        <v>MEAN</v>
      </c>
      <c r="O335" s="258" t="str">
        <f>O$18</f>
        <v>MEDIAN</v>
      </c>
      <c r="P335" s="258" t="str">
        <f>P$18</f>
        <v>MAX</v>
      </c>
      <c r="Q335" s="258" t="str">
        <f>Q$18</f>
        <v>MIN</v>
      </c>
    </row>
    <row r="336" spans="1:21" ht="13">
      <c r="A336" s="26"/>
      <c r="B336" s="133" t="str">
        <f>B$19</f>
        <v>€m</v>
      </c>
      <c r="C336" s="134" t="str">
        <f>C$19</f>
        <v>Q3-21</v>
      </c>
      <c r="D336" s="318" t="str">
        <f>D$19</f>
        <v>Q3-21</v>
      </c>
      <c r="E336" s="134" t="str">
        <f>E$19</f>
        <v>Q3-21</v>
      </c>
      <c r="G336" s="361" t="str">
        <f>G$19</f>
        <v>(%)</v>
      </c>
      <c r="H336" s="134" t="str">
        <f>H$19</f>
        <v>€m</v>
      </c>
      <c r="I336" s="100"/>
      <c r="J336" s="361" t="str">
        <f>J$19</f>
        <v>(%)</v>
      </c>
      <c r="K336" s="134" t="str">
        <f>K$19</f>
        <v>€m</v>
      </c>
      <c r="L336" s="100"/>
      <c r="M336" s="258" t="str">
        <f>M$19</f>
        <v>#</v>
      </c>
      <c r="N336" s="134" t="str">
        <f>N$19</f>
        <v>3Q21E</v>
      </c>
      <c r="O336" s="134" t="str">
        <f>O$19</f>
        <v>3Q21E</v>
      </c>
      <c r="P336" s="134" t="str">
        <f>P$19</f>
        <v>3Q21E</v>
      </c>
      <c r="Q336" s="134" t="str">
        <f>Q$19</f>
        <v>3Q21E</v>
      </c>
    </row>
    <row r="337" spans="1:21" ht="13">
      <c r="A337" s="26"/>
      <c r="B337" s="31"/>
      <c r="C337" s="100"/>
      <c r="D337" s="26"/>
      <c r="E337" s="100"/>
      <c r="G337" s="261"/>
      <c r="H337" s="100"/>
      <c r="I337" s="100"/>
      <c r="J337" s="261"/>
      <c r="K337" s="100"/>
      <c r="L337" s="100"/>
      <c r="M337" s="100"/>
      <c r="N337" s="100"/>
      <c r="O337" s="100"/>
      <c r="P337" s="100"/>
      <c r="Q337" s="100"/>
    </row>
    <row r="338" spans="1:21" ht="13">
      <c r="A338" s="120" t="s">
        <v>350</v>
      </c>
      <c r="B338" s="44" t="s">
        <v>38</v>
      </c>
      <c r="C338" s="104">
        <v>555.36500000000001</v>
      </c>
      <c r="D338" s="266">
        <v>3.8570670000890614</v>
      </c>
      <c r="E338" s="173">
        <f t="shared" si="82"/>
        <v>551.50793299991096</v>
      </c>
      <c r="G338" s="333">
        <f>IF(ISERROR(C338/N338-1),IF($B$2="FR","ns","n.m."),IF(C338/N338-1&gt;100%,"x "&amp;(ROUND(C338/N338,1)),IF(C338/N338-1&lt;-100%,IF($B$2="FR","ns","n.m."),C338/N338-1)))</f>
        <v>-2.567543859649124E-2</v>
      </c>
      <c r="H338" s="334">
        <f>IFERROR(($C:$C-$N:$N),"N/A")</f>
        <v>-14.634999999999991</v>
      </c>
      <c r="I338" s="301"/>
      <c r="J338" s="335">
        <f>IF(ISERROR((C338-D338)/N338-1),IF($B$2="FR","ns","n.m."),IF((C338-D338)/N338-1&gt;100%,"x "&amp;(ROUND((C338-D338)/N338,1)),IF((C338-D338)/N338-1&lt;-100%,IF($B$2="FR","ns","n.m."),(C338-D338)/N338-1)))</f>
        <v>-3.2442222807173793E-2</v>
      </c>
      <c r="K338" s="334">
        <f>IFERROR(($C:$C-$D:$D-$N:$N),"N/A")</f>
        <v>-18.492067000089037</v>
      </c>
      <c r="L338" s="301"/>
      <c r="M338" s="336">
        <v>24</v>
      </c>
      <c r="N338" s="173">
        <v>570</v>
      </c>
      <c r="O338" s="173">
        <v>573</v>
      </c>
      <c r="P338" s="173">
        <v>627</v>
      </c>
      <c r="Q338" s="173">
        <v>520</v>
      </c>
      <c r="S338" s="214"/>
      <c r="T338" s="294"/>
      <c r="U338" s="214"/>
    </row>
    <row r="339" spans="1:21" ht="13">
      <c r="A339" s="122" t="s">
        <v>351</v>
      </c>
      <c r="B339" s="46" t="s">
        <v>352</v>
      </c>
      <c r="C339" s="175">
        <v>3.8570670000890614</v>
      </c>
      <c r="D339" s="175">
        <v>3.8570670000890614</v>
      </c>
      <c r="E339" s="175">
        <f t="shared" si="82"/>
        <v>0</v>
      </c>
      <c r="G339" s="337" t="str">
        <f t="shared" ref="G339:G353" si="87">IF(ISERROR(C339/N339-1),IF($B$2="FR","ns","n.m."),IF(C339/N339-1&gt;100%,"x "&amp;(ROUND(C339/N339,1)),IF(C339/N339-1&lt;-100%,IF($B$2="FR","ns","n.m."),C339/N339-1)))</f>
        <v>n.m.</v>
      </c>
      <c r="H339" s="338">
        <f>IFERROR(($C:$C-$N:$N),"N/A")</f>
        <v>3.8570670000890614</v>
      </c>
      <c r="I339" s="120"/>
      <c r="J339" s="337" t="str">
        <f>IF(ISERROR((C339-D339)/N339-1),IF($B$2="FR","ns","n.m."),IF((C339-D339)/N339-1&gt;100%,"x "&amp;(ROUND((C339-D339)/N339,1)),IF((C339-D339)/N339-1&lt;-100%,IF($B$2="FR","ns","n.m."),(C339-D339)/N339-1)))</f>
        <v>n.m.</v>
      </c>
      <c r="K339" s="338">
        <f>IFERROR(($C:$C-$D:$D-$N:$N),"N/A")</f>
        <v>0</v>
      </c>
      <c r="L339" s="120"/>
      <c r="M339" s="339"/>
      <c r="N339" s="229"/>
      <c r="O339" s="229"/>
      <c r="P339" s="229"/>
      <c r="Q339" s="229"/>
      <c r="S339" s="221"/>
      <c r="T339" s="229"/>
      <c r="U339" s="214"/>
    </row>
    <row r="340" spans="1:21" ht="13">
      <c r="A340" s="26" t="s">
        <v>353</v>
      </c>
      <c r="B340" s="34" t="s">
        <v>40</v>
      </c>
      <c r="C340" s="85">
        <v>-403.2</v>
      </c>
      <c r="D340" s="296">
        <v>0</v>
      </c>
      <c r="E340" s="107">
        <f>(C340-D340-D341)</f>
        <v>-403.2</v>
      </c>
      <c r="G340" s="274">
        <f>IF(ISERROR(C340/N340-1),IF($B$2="FR","ns","n.m."),IF(C340/N340-1&gt;100%,"x "&amp;(ROUND(C340/N340,1)),IF(C340/N340-1&lt;-100%,IF($B$2="FR","ns","n.m."),C340/N340-1)))</f>
        <v>6.3852242744063314E-2</v>
      </c>
      <c r="H340" s="275">
        <f>IFERROR(($C:$C-$N:$N),"N/A")</f>
        <v>-24.199999999999989</v>
      </c>
      <c r="I340" s="100"/>
      <c r="J340" s="274">
        <f>IF(ISERROR(E340/N340-1),IF($B$2="FR","ns","n.m."),IF(E340/N340-1&gt;100%,"x "&amp;(ROUND(E340/N340,1)),IF(E340/N340-1&lt;-100%,IF(#REF!="FR","ns","n.m."),E340/N340-1)))</f>
        <v>6.3852242744063314E-2</v>
      </c>
      <c r="K340" s="275">
        <f>IFERROR(($E:$E-$N:$N),"N/A")</f>
        <v>-24.199999999999989</v>
      </c>
      <c r="L340" s="100"/>
      <c r="M340" s="341">
        <v>24</v>
      </c>
      <c r="N340" s="85">
        <v>-379</v>
      </c>
      <c r="O340" s="85">
        <v>-380</v>
      </c>
      <c r="P340" s="85">
        <v>-336</v>
      </c>
      <c r="Q340" s="85">
        <v>-404</v>
      </c>
    </row>
    <row r="341" spans="1:21" ht="13">
      <c r="A341" s="247" t="s">
        <v>354</v>
      </c>
      <c r="B341" s="36" t="s">
        <v>42</v>
      </c>
      <c r="C341" s="111">
        <v>0</v>
      </c>
      <c r="D341" s="111">
        <v>0</v>
      </c>
      <c r="E341" s="111">
        <f>(C341-D341)</f>
        <v>0</v>
      </c>
      <c r="G341" s="276"/>
      <c r="H341" s="277"/>
      <c r="I341" s="26"/>
      <c r="J341" s="276"/>
      <c r="K341" s="277"/>
      <c r="L341" s="26"/>
      <c r="M341" s="284"/>
      <c r="N341" s="200"/>
      <c r="O341" s="200"/>
      <c r="P341" s="200"/>
      <c r="Q341" s="200"/>
      <c r="S341" s="292"/>
      <c r="T341" s="293"/>
      <c r="U341" s="292"/>
    </row>
    <row r="342" spans="1:21" ht="13">
      <c r="A342" s="26" t="s">
        <v>355</v>
      </c>
      <c r="B342" s="33" t="s">
        <v>44</v>
      </c>
      <c r="C342" s="87">
        <v>152.16499999999999</v>
      </c>
      <c r="D342" s="304">
        <v>3.8570670000890614</v>
      </c>
      <c r="E342" s="87">
        <f t="shared" si="82"/>
        <v>148.30793299991092</v>
      </c>
      <c r="G342" s="272">
        <f t="shared" si="87"/>
        <v>-0.20332460732984292</v>
      </c>
      <c r="H342" s="273">
        <f>IFERROR(($C:$C-$N:$N),"N/A")</f>
        <v>-38.835000000000008</v>
      </c>
      <c r="I342" s="100"/>
      <c r="J342" s="272">
        <f t="shared" ref="J342:J353" si="88">IF(ISERROR((C342-D342)/N342-1),IF($B$2="FR","ns","n.m."),IF((C342-D342)/N342-1&gt;100%,"x "&amp;(ROUND((C342-D342)/N342,1)),IF((C342-D342)/N342-1&lt;-100%,IF($B$2="FR","ns","n.m."),(C342-D342)/N342-1)))</f>
        <v>-0.22351867539313652</v>
      </c>
      <c r="K342" s="273">
        <f>IFERROR(($C:$C-$D:$D-$N:$N),"N/A")</f>
        <v>-42.692067000089082</v>
      </c>
      <c r="L342" s="100"/>
      <c r="M342" s="87">
        <v>24</v>
      </c>
      <c r="N342" s="87">
        <v>191</v>
      </c>
      <c r="O342" s="87">
        <v>193</v>
      </c>
      <c r="P342" s="87">
        <v>240</v>
      </c>
      <c r="Q342" s="87">
        <v>140</v>
      </c>
    </row>
    <row r="343" spans="1:21" ht="13">
      <c r="A343" s="26" t="s">
        <v>356</v>
      </c>
      <c r="B343" s="34" t="s">
        <v>46</v>
      </c>
      <c r="C343" s="85">
        <v>-1.4330000000000001</v>
      </c>
      <c r="D343" s="296">
        <v>0</v>
      </c>
      <c r="E343" s="85">
        <f>(C343-D343)</f>
        <v>-1.4330000000000001</v>
      </c>
      <c r="G343" s="274">
        <f t="shared" si="87"/>
        <v>-0.52233333333333332</v>
      </c>
      <c r="H343" s="275">
        <f>IFERROR(($C:$C-$N:$N),"N/A")</f>
        <v>1.5669999999999999</v>
      </c>
      <c r="I343" s="100"/>
      <c r="J343" s="274">
        <f t="shared" si="88"/>
        <v>-0.52233333333333332</v>
      </c>
      <c r="K343" s="275">
        <f>IFERROR(($C:$C-$D:$D-$N:$N),"N/A")</f>
        <v>1.5669999999999999</v>
      </c>
      <c r="L343" s="100"/>
      <c r="M343" s="341">
        <v>24</v>
      </c>
      <c r="N343" s="85">
        <v>-3</v>
      </c>
      <c r="O343" s="85">
        <v>0</v>
      </c>
      <c r="P343" s="85">
        <v>2</v>
      </c>
      <c r="Q343" s="85">
        <v>-11</v>
      </c>
    </row>
    <row r="344" spans="1:21" ht="13">
      <c r="A344" s="247" t="s">
        <v>357</v>
      </c>
      <c r="B344" s="36" t="s">
        <v>48</v>
      </c>
      <c r="C344" s="111">
        <v>0</v>
      </c>
      <c r="D344" s="111">
        <v>0</v>
      </c>
      <c r="E344" s="111">
        <f>(C344-D344)</f>
        <v>0</v>
      </c>
      <c r="G344" s="276"/>
      <c r="H344" s="277"/>
      <c r="I344" s="26"/>
      <c r="J344" s="276"/>
      <c r="K344" s="277"/>
      <c r="L344" s="26"/>
      <c r="M344" s="284"/>
      <c r="N344" s="200"/>
      <c r="O344" s="200"/>
      <c r="P344" s="200"/>
      <c r="Q344" s="200"/>
      <c r="S344" s="292"/>
      <c r="T344" s="293"/>
      <c r="U344" s="292"/>
    </row>
    <row r="345" spans="1:21" ht="13">
      <c r="A345" s="26" t="s">
        <v>358</v>
      </c>
      <c r="B345" s="34" t="s">
        <v>50</v>
      </c>
      <c r="C345" s="85">
        <v>0</v>
      </c>
      <c r="D345" s="296">
        <v>0</v>
      </c>
      <c r="E345" s="85">
        <f t="shared" si="82"/>
        <v>0</v>
      </c>
      <c r="G345" s="274" t="str">
        <f t="shared" si="87"/>
        <v>n.m.</v>
      </c>
      <c r="H345" s="275">
        <f t="shared" ref="H345:H353" si="89">IFERROR(($C:$C-$N:$N),"N/A")</f>
        <v>0</v>
      </c>
      <c r="I345" s="100"/>
      <c r="J345" s="274" t="str">
        <f t="shared" si="88"/>
        <v>n.m.</v>
      </c>
      <c r="K345" s="275">
        <f t="shared" ref="K345:K353" si="90">IFERROR(($C:$C-$D:$D-$N:$N),"N/A")</f>
        <v>0</v>
      </c>
      <c r="L345" s="100"/>
      <c r="M345" s="85">
        <v>24</v>
      </c>
      <c r="N345" s="85">
        <v>0</v>
      </c>
      <c r="O345" s="85">
        <v>0</v>
      </c>
      <c r="P345" s="85">
        <v>0</v>
      </c>
      <c r="Q345" s="85">
        <v>0</v>
      </c>
    </row>
    <row r="346" spans="1:21" ht="13">
      <c r="A346" s="26" t="s">
        <v>359</v>
      </c>
      <c r="B346" s="34" t="s">
        <v>52</v>
      </c>
      <c r="C346" s="85">
        <v>0</v>
      </c>
      <c r="D346" s="296">
        <v>0</v>
      </c>
      <c r="E346" s="85">
        <f t="shared" si="82"/>
        <v>0</v>
      </c>
      <c r="G346" s="274" t="str">
        <f t="shared" si="87"/>
        <v>n.m.</v>
      </c>
      <c r="H346" s="275">
        <f t="shared" si="89"/>
        <v>0</v>
      </c>
      <c r="I346" s="100"/>
      <c r="J346" s="274" t="str">
        <f t="shared" si="88"/>
        <v>n.m.</v>
      </c>
      <c r="K346" s="275">
        <f t="shared" si="90"/>
        <v>0</v>
      </c>
      <c r="L346" s="100"/>
      <c r="M346" s="85">
        <v>24</v>
      </c>
      <c r="N346" s="85">
        <v>0</v>
      </c>
      <c r="O346" s="85">
        <v>0</v>
      </c>
      <c r="P346" s="85">
        <v>0</v>
      </c>
      <c r="Q346" s="85">
        <v>0</v>
      </c>
    </row>
    <row r="347" spans="1:21" ht="13">
      <c r="A347" s="26" t="s">
        <v>360</v>
      </c>
      <c r="B347" s="34" t="s">
        <v>54</v>
      </c>
      <c r="C347" s="85">
        <v>0</v>
      </c>
      <c r="D347" s="296">
        <v>0</v>
      </c>
      <c r="E347" s="85">
        <f t="shared" si="82"/>
        <v>0</v>
      </c>
      <c r="G347" s="274" t="str">
        <f t="shared" si="87"/>
        <v>n.m.</v>
      </c>
      <c r="H347" s="275">
        <f t="shared" si="89"/>
        <v>0</v>
      </c>
      <c r="I347" s="100"/>
      <c r="J347" s="274" t="str">
        <f t="shared" si="88"/>
        <v>n.m.</v>
      </c>
      <c r="K347" s="275">
        <f t="shared" si="90"/>
        <v>0</v>
      </c>
      <c r="L347" s="100"/>
      <c r="M347" s="85">
        <v>20</v>
      </c>
      <c r="N347" s="85">
        <v>0</v>
      </c>
      <c r="O347" s="85">
        <v>0</v>
      </c>
      <c r="P347" s="85">
        <v>0</v>
      </c>
      <c r="Q347" s="85">
        <v>0</v>
      </c>
    </row>
    <row r="348" spans="1:21" ht="13">
      <c r="A348" s="26" t="s">
        <v>361</v>
      </c>
      <c r="B348" s="33" t="s">
        <v>56</v>
      </c>
      <c r="C348" s="87">
        <v>150.732</v>
      </c>
      <c r="D348" s="304">
        <v>3.8570670000890614</v>
      </c>
      <c r="E348" s="87">
        <f t="shared" si="82"/>
        <v>146.87493299991092</v>
      </c>
      <c r="G348" s="272">
        <f t="shared" si="87"/>
        <v>-0.2190051813471503</v>
      </c>
      <c r="H348" s="273">
        <f t="shared" si="89"/>
        <v>-42.268000000000001</v>
      </c>
      <c r="I348" s="100"/>
      <c r="J348" s="272">
        <f t="shared" si="88"/>
        <v>-0.23898998445642006</v>
      </c>
      <c r="K348" s="273">
        <f t="shared" si="90"/>
        <v>-46.125067000089075</v>
      </c>
      <c r="L348" s="100"/>
      <c r="M348" s="87">
        <v>24</v>
      </c>
      <c r="N348" s="87">
        <v>193</v>
      </c>
      <c r="O348" s="87">
        <v>193</v>
      </c>
      <c r="P348" s="87">
        <v>271</v>
      </c>
      <c r="Q348" s="87">
        <v>140</v>
      </c>
    </row>
    <row r="349" spans="1:21" ht="13">
      <c r="A349" s="26" t="s">
        <v>362</v>
      </c>
      <c r="B349" s="34" t="s">
        <v>58</v>
      </c>
      <c r="C349" s="85">
        <v>-27.074999999999999</v>
      </c>
      <c r="D349" s="296">
        <v>-0.99608848236378422</v>
      </c>
      <c r="E349" s="85">
        <f t="shared" si="82"/>
        <v>-26.078911517636215</v>
      </c>
      <c r="G349" s="274">
        <f t="shared" si="87"/>
        <v>-0.49861111111111112</v>
      </c>
      <c r="H349" s="275">
        <f t="shared" si="89"/>
        <v>26.925000000000001</v>
      </c>
      <c r="I349" s="100"/>
      <c r="J349" s="274">
        <f t="shared" si="88"/>
        <v>-0.5170571941178479</v>
      </c>
      <c r="K349" s="275">
        <f t="shared" si="90"/>
        <v>27.921088482363785</v>
      </c>
      <c r="L349" s="100"/>
      <c r="M349" s="85">
        <v>24</v>
      </c>
      <c r="N349" s="85">
        <v>-54</v>
      </c>
      <c r="O349" s="85">
        <v>-53</v>
      </c>
      <c r="P349" s="85">
        <v>-36</v>
      </c>
      <c r="Q349" s="85">
        <v>-78</v>
      </c>
    </row>
    <row r="350" spans="1:21" ht="13">
      <c r="A350" s="26" t="s">
        <v>363</v>
      </c>
      <c r="B350" s="34" t="s">
        <v>60</v>
      </c>
      <c r="C350" s="85">
        <v>0</v>
      </c>
      <c r="D350" s="296">
        <v>0</v>
      </c>
      <c r="E350" s="85">
        <f t="shared" si="82"/>
        <v>0</v>
      </c>
      <c r="G350" s="274" t="str">
        <f t="shared" si="87"/>
        <v>n.m.</v>
      </c>
      <c r="H350" s="275">
        <f t="shared" si="89"/>
        <v>0</v>
      </c>
      <c r="I350" s="100"/>
      <c r="J350" s="274" t="str">
        <f t="shared" si="88"/>
        <v>n.m.</v>
      </c>
      <c r="K350" s="275">
        <f t="shared" si="90"/>
        <v>0</v>
      </c>
      <c r="L350" s="100"/>
      <c r="M350" s="85">
        <v>23</v>
      </c>
      <c r="N350" s="85">
        <v>0</v>
      </c>
      <c r="O350" s="85">
        <v>0</v>
      </c>
      <c r="P350" s="85">
        <v>0</v>
      </c>
      <c r="Q350" s="85">
        <v>0</v>
      </c>
    </row>
    <row r="351" spans="1:21" ht="13">
      <c r="A351" s="26" t="s">
        <v>364</v>
      </c>
      <c r="B351" s="33" t="s">
        <v>62</v>
      </c>
      <c r="C351" s="87">
        <v>123.657</v>
      </c>
      <c r="D351" s="304">
        <v>2.8609785177252771</v>
      </c>
      <c r="E351" s="87">
        <f t="shared" si="82"/>
        <v>120.79602148227472</v>
      </c>
      <c r="G351" s="272">
        <f t="shared" si="87"/>
        <v>-0.11038129496402882</v>
      </c>
      <c r="H351" s="273">
        <f t="shared" si="89"/>
        <v>-15.343000000000004</v>
      </c>
      <c r="I351" s="100"/>
      <c r="J351" s="272">
        <f t="shared" si="88"/>
        <v>-0.13096387422823941</v>
      </c>
      <c r="K351" s="273">
        <f t="shared" si="90"/>
        <v>-18.203978517725275</v>
      </c>
      <c r="L351" s="100"/>
      <c r="M351" s="87">
        <v>24</v>
      </c>
      <c r="N351" s="87">
        <v>139</v>
      </c>
      <c r="O351" s="87">
        <v>140</v>
      </c>
      <c r="P351" s="87">
        <v>193</v>
      </c>
      <c r="Q351" s="87">
        <v>98</v>
      </c>
    </row>
    <row r="352" spans="1:21" ht="13">
      <c r="A352" s="26" t="s">
        <v>365</v>
      </c>
      <c r="B352" s="34" t="s">
        <v>64</v>
      </c>
      <c r="C352" s="85">
        <v>-2.4689999999999999</v>
      </c>
      <c r="D352" s="296">
        <v>-6.3799820945273686E-2</v>
      </c>
      <c r="E352" s="85">
        <f t="shared" si="82"/>
        <v>-2.4052001790547264</v>
      </c>
      <c r="G352" s="274">
        <f t="shared" si="87"/>
        <v>-0.38275000000000003</v>
      </c>
      <c r="H352" s="275">
        <f t="shared" si="89"/>
        <v>1.5310000000000001</v>
      </c>
      <c r="I352" s="100"/>
      <c r="J352" s="274">
        <f t="shared" si="88"/>
        <v>-0.3986999552363184</v>
      </c>
      <c r="K352" s="275">
        <f t="shared" si="90"/>
        <v>1.5947998209452736</v>
      </c>
      <c r="L352" s="100"/>
      <c r="M352" s="85">
        <v>24</v>
      </c>
      <c r="N352" s="85">
        <v>-4</v>
      </c>
      <c r="O352" s="85">
        <v>-3</v>
      </c>
      <c r="P352" s="85">
        <v>0</v>
      </c>
      <c r="Q352" s="85">
        <v>-17</v>
      </c>
    </row>
    <row r="353" spans="1:21" ht="13">
      <c r="A353" s="26" t="s">
        <v>366</v>
      </c>
      <c r="B353" s="41" t="s">
        <v>66</v>
      </c>
      <c r="C353" s="88">
        <v>121.188</v>
      </c>
      <c r="D353" s="305">
        <v>2.7971786967800036</v>
      </c>
      <c r="E353" s="88">
        <f>(C353-D353)</f>
        <v>118.39082130321999</v>
      </c>
      <c r="G353" s="278">
        <f t="shared" si="87"/>
        <v>-0.10231111111111113</v>
      </c>
      <c r="H353" s="279">
        <f t="shared" si="89"/>
        <v>-13.811999999999998</v>
      </c>
      <c r="I353" s="100"/>
      <c r="J353" s="278">
        <f t="shared" si="88"/>
        <v>-0.12303095330948155</v>
      </c>
      <c r="K353" s="279">
        <f t="shared" si="90"/>
        <v>-16.609178696780006</v>
      </c>
      <c r="L353" s="100"/>
      <c r="M353" s="88">
        <v>24</v>
      </c>
      <c r="N353" s="88">
        <v>135</v>
      </c>
      <c r="O353" s="88">
        <v>136</v>
      </c>
      <c r="P353" s="88">
        <v>188</v>
      </c>
      <c r="Q353" s="88">
        <v>95</v>
      </c>
    </row>
    <row r="354" spans="1:21" ht="13">
      <c r="A354" s="26"/>
      <c r="B354" s="26"/>
      <c r="C354" s="113"/>
      <c r="D354" s="77"/>
      <c r="E354" s="113"/>
      <c r="G354" s="261"/>
      <c r="H354" s="100"/>
      <c r="I354" s="100"/>
      <c r="J354" s="261"/>
      <c r="K354" s="100"/>
      <c r="L354" s="100"/>
      <c r="M354" s="113"/>
      <c r="N354" s="113"/>
      <c r="O354" s="113"/>
      <c r="P354" s="113"/>
      <c r="Q354" s="113"/>
    </row>
    <row r="355" spans="1:21" ht="16" thickBot="1">
      <c r="A355" s="26"/>
      <c r="B355" s="114" t="s">
        <v>419</v>
      </c>
      <c r="C355" s="115"/>
      <c r="D355" s="300"/>
      <c r="E355" s="115"/>
      <c r="G355" s="328"/>
      <c r="H355" s="115"/>
      <c r="I355" s="115"/>
      <c r="J355" s="328"/>
      <c r="K355" s="115"/>
      <c r="L355" s="115"/>
      <c r="M355" s="115"/>
      <c r="N355" s="115"/>
      <c r="O355" s="115"/>
      <c r="P355" s="115"/>
      <c r="Q355" s="115"/>
    </row>
    <row r="356" spans="1:21" ht="15.5">
      <c r="A356" s="26"/>
      <c r="B356" s="251"/>
      <c r="C356" s="301"/>
      <c r="D356" s="120"/>
      <c r="E356" s="301"/>
      <c r="G356" s="329"/>
      <c r="H356" s="301"/>
      <c r="I356" s="301"/>
      <c r="J356" s="329"/>
      <c r="K356" s="301"/>
      <c r="L356" s="301"/>
      <c r="M356" s="301"/>
      <c r="N356" s="301"/>
      <c r="O356" s="301"/>
      <c r="P356" s="301"/>
      <c r="Q356" s="301"/>
    </row>
    <row r="357" spans="1:21" ht="13">
      <c r="A357" s="26"/>
      <c r="B357" s="252"/>
      <c r="C357" s="252" t="str">
        <f>C$18</f>
        <v>Stated</v>
      </c>
      <c r="D357" s="302" t="str">
        <f>D$18</f>
        <v>Specific items</v>
      </c>
      <c r="E357" s="252" t="str">
        <f>E$18</f>
        <v>Underlying</v>
      </c>
      <c r="G357" s="330" t="str">
        <f>G$18</f>
        <v>Stated vs. MEAN</v>
      </c>
      <c r="H357" s="331"/>
      <c r="I357" s="100"/>
      <c r="J357" s="330" t="str">
        <f>J$18</f>
        <v>Underlying vs. MEAN</v>
      </c>
      <c r="K357" s="331"/>
      <c r="L357" s="100"/>
      <c r="M357" s="254"/>
      <c r="N357" s="117" t="str">
        <f>N$18</f>
        <v>MEAN</v>
      </c>
      <c r="O357" s="252" t="str">
        <f>O$18</f>
        <v>MEDIAN</v>
      </c>
      <c r="P357" s="252" t="str">
        <f>P$18</f>
        <v>MAX</v>
      </c>
      <c r="Q357" s="252" t="str">
        <f>Q$18</f>
        <v>MIN</v>
      </c>
    </row>
    <row r="358" spans="1:21" ht="13">
      <c r="A358" s="26"/>
      <c r="B358" s="116" t="str">
        <f>B$19</f>
        <v>€m</v>
      </c>
      <c r="C358" s="117" t="str">
        <f>C$19</f>
        <v>Q3-21</v>
      </c>
      <c r="D358" s="303" t="str">
        <f>D$19</f>
        <v>Q3-21</v>
      </c>
      <c r="E358" s="117" t="str">
        <f>E$19</f>
        <v>Q3-21</v>
      </c>
      <c r="G358" s="332" t="str">
        <f>G$19</f>
        <v>(%)</v>
      </c>
      <c r="H358" s="117" t="str">
        <f>H$19</f>
        <v>€m</v>
      </c>
      <c r="I358" s="100"/>
      <c r="J358" s="332" t="str">
        <f>J$19</f>
        <v>(%)</v>
      </c>
      <c r="K358" s="117" t="str">
        <f>K$19</f>
        <v>€m</v>
      </c>
      <c r="L358" s="100"/>
      <c r="M358" s="252" t="str">
        <f>M$19</f>
        <v>#</v>
      </c>
      <c r="N358" s="117" t="str">
        <f>N$19</f>
        <v>3Q21E</v>
      </c>
      <c r="O358" s="117" t="str">
        <f>O$19</f>
        <v>3Q21E</v>
      </c>
      <c r="P358" s="117" t="str">
        <f>P$19</f>
        <v>3Q21E</v>
      </c>
      <c r="Q358" s="117" t="str">
        <f>Q$19</f>
        <v>3Q21E</v>
      </c>
    </row>
    <row r="359" spans="1:21" ht="13">
      <c r="A359" s="26"/>
      <c r="B359" s="31"/>
      <c r="C359" s="100"/>
      <c r="D359" s="26"/>
      <c r="E359" s="100"/>
      <c r="G359" s="261"/>
      <c r="H359" s="100"/>
      <c r="I359" s="100"/>
      <c r="J359" s="261"/>
      <c r="K359" s="100"/>
      <c r="L359" s="100"/>
      <c r="M359" s="100"/>
      <c r="N359" s="100"/>
      <c r="O359" s="100"/>
      <c r="P359" s="100"/>
      <c r="Q359" s="100"/>
    </row>
    <row r="360" spans="1:21" ht="13">
      <c r="A360" s="26" t="s">
        <v>369</v>
      </c>
      <c r="B360" s="33" t="s">
        <v>38</v>
      </c>
      <c r="C360" s="104">
        <v>287.84201294115098</v>
      </c>
      <c r="D360" s="266">
        <v>0</v>
      </c>
      <c r="E360" s="87">
        <f t="shared" ref="E360:E373" si="91">(C360-D360)</f>
        <v>287.84201294115098</v>
      </c>
      <c r="G360" s="272">
        <f t="shared" ref="G360:G373" si="92">IF(ISERROR(C360/N360-1),IF($B$2="FR","ns","n.m."),IF(C360/N360-1&gt;100%,"x "&amp;(ROUND(C360/N360,1)),IF(C360/N360-1&lt;-100%,IF($B$2="FR","ns","n.m."),C360/N360-1)))</f>
        <v>-5.4856617655907325E-4</v>
      </c>
      <c r="H360" s="273">
        <f>IFERROR(($C:$C-$N:$N),"N/A")</f>
        <v>-0.15798705884901665</v>
      </c>
      <c r="I360" s="100"/>
      <c r="J360" s="272">
        <f t="shared" ref="J360:J373" si="93">IF(ISERROR((C360-D360)/N360-1),IF($B$2="FR","ns","n.m."),IF((C360-D360)/N360-1&gt;100%,"x "&amp;(ROUND((C360-D360)/N360,1)),IF((C360-D360)/N360-1&lt;-100%,IF($B$2="FR","ns","n.m."),(C360-D360)/N360-1)))</f>
        <v>-5.4856617655907325E-4</v>
      </c>
      <c r="K360" s="273">
        <f>IFERROR(($C:$C-$D:$D-$N:$N),"N/A")</f>
        <v>-0.15798705884901665</v>
      </c>
      <c r="L360" s="100"/>
      <c r="M360" s="87">
        <v>24</v>
      </c>
      <c r="N360" s="87">
        <v>288</v>
      </c>
      <c r="O360" s="87">
        <v>286</v>
      </c>
      <c r="P360" s="87">
        <v>312</v>
      </c>
      <c r="Q360" s="87">
        <v>278</v>
      </c>
    </row>
    <row r="361" spans="1:21" ht="13">
      <c r="A361" s="26" t="s">
        <v>370</v>
      </c>
      <c r="B361" s="34" t="s">
        <v>40</v>
      </c>
      <c r="C361" s="85">
        <v>-220.62032427358201</v>
      </c>
      <c r="D361" s="296">
        <v>-5.3620000000000001</v>
      </c>
      <c r="E361" s="107">
        <f>(C361-D361-D362)</f>
        <v>-215.25832427358202</v>
      </c>
      <c r="G361" s="274">
        <f t="shared" si="92"/>
        <v>-1.9465225450746582E-2</v>
      </c>
      <c r="H361" s="275">
        <f>IFERROR(($C:$C-$N:$N),"N/A")</f>
        <v>4.379675726417986</v>
      </c>
      <c r="I361" s="100"/>
      <c r="J361" s="274">
        <f>IF(ISERROR(E361/N361-1),IF($B$2="FR","ns","n.m."),IF(E361/N361-1&gt;100%,"x "&amp;(ROUND(E361/N361,1)),IF(E361/N361-1&lt;-100%,IF(#REF!="FR","ns","n.m."),E361/N361-1)))</f>
        <v>-4.3296336561857718E-2</v>
      </c>
      <c r="K361" s="275">
        <f>IFERROR(($E:$E-$N:$N),"N/A")</f>
        <v>9.7416757264179807</v>
      </c>
      <c r="L361" s="100"/>
      <c r="M361" s="341">
        <v>24</v>
      </c>
      <c r="N361" s="85">
        <v>-225</v>
      </c>
      <c r="O361" s="85">
        <v>-225</v>
      </c>
      <c r="P361" s="85">
        <v>-210</v>
      </c>
      <c r="Q361" s="85">
        <v>-241</v>
      </c>
    </row>
    <row r="362" spans="1:21" ht="13">
      <c r="A362" s="247" t="s">
        <v>371</v>
      </c>
      <c r="B362" s="36" t="s">
        <v>42</v>
      </c>
      <c r="C362" s="111">
        <v>0</v>
      </c>
      <c r="D362" s="111">
        <v>0</v>
      </c>
      <c r="E362" s="111">
        <f t="shared" si="91"/>
        <v>0</v>
      </c>
      <c r="G362" s="276"/>
      <c r="H362" s="277"/>
      <c r="I362" s="26"/>
      <c r="J362" s="276"/>
      <c r="K362" s="277"/>
      <c r="L362" s="26"/>
      <c r="M362" s="284"/>
      <c r="N362" s="200"/>
      <c r="O362" s="200"/>
      <c r="P362" s="200"/>
      <c r="Q362" s="200"/>
      <c r="S362" s="292"/>
      <c r="T362" s="293"/>
      <c r="U362" s="292"/>
    </row>
    <row r="363" spans="1:21" ht="13">
      <c r="A363" s="26" t="s">
        <v>372</v>
      </c>
      <c r="B363" s="33" t="s">
        <v>44</v>
      </c>
      <c r="C363" s="87">
        <v>67.221688667569595</v>
      </c>
      <c r="D363" s="304">
        <v>-5.3620000000000001</v>
      </c>
      <c r="E363" s="87">
        <f t="shared" si="91"/>
        <v>72.583688667569589</v>
      </c>
      <c r="G363" s="272">
        <f t="shared" si="92"/>
        <v>6.7010931231263449E-2</v>
      </c>
      <c r="H363" s="273">
        <f t="shared" ref="H363:H373" si="94">IFERROR(($C:$C-$N:$N),"N/A")</f>
        <v>4.2216886675695946</v>
      </c>
      <c r="I363" s="100"/>
      <c r="J363" s="272">
        <f t="shared" si="93"/>
        <v>0.15212204234237436</v>
      </c>
      <c r="K363" s="273">
        <f t="shared" ref="K363:K373" si="95">IFERROR(($C:$C-$D:$D-$N:$N),"N/A")</f>
        <v>9.5836886675695894</v>
      </c>
      <c r="L363" s="100"/>
      <c r="M363" s="87">
        <v>24</v>
      </c>
      <c r="N363" s="87">
        <v>63</v>
      </c>
      <c r="O363" s="87">
        <v>60</v>
      </c>
      <c r="P363" s="87">
        <v>83</v>
      </c>
      <c r="Q363" s="87">
        <v>43</v>
      </c>
    </row>
    <row r="364" spans="1:21" ht="13">
      <c r="A364" s="26" t="s">
        <v>373</v>
      </c>
      <c r="B364" s="34" t="s">
        <v>46</v>
      </c>
      <c r="C364" s="113">
        <v>1.8449264690560601</v>
      </c>
      <c r="D364" s="77">
        <v>0</v>
      </c>
      <c r="E364" s="113">
        <f t="shared" si="91"/>
        <v>1.8449264690560601</v>
      </c>
      <c r="G364" s="274" t="str">
        <f t="shared" si="92"/>
        <v>n.m.</v>
      </c>
      <c r="H364" s="275">
        <f t="shared" si="94"/>
        <v>1.8449264690560601</v>
      </c>
      <c r="I364" s="100"/>
      <c r="J364" s="274" t="str">
        <f t="shared" si="93"/>
        <v>n.m.</v>
      </c>
      <c r="K364" s="275">
        <f t="shared" si="95"/>
        <v>1.8449264690560601</v>
      </c>
      <c r="L364" s="100"/>
      <c r="M364" s="113">
        <v>24</v>
      </c>
      <c r="N364" s="113">
        <v>0</v>
      </c>
      <c r="O364" s="113">
        <v>0</v>
      </c>
      <c r="P364" s="113">
        <v>0</v>
      </c>
      <c r="Q364" s="113">
        <v>-3</v>
      </c>
    </row>
    <row r="365" spans="1:21" ht="13">
      <c r="A365" s="26" t="s">
        <v>374</v>
      </c>
      <c r="B365" s="34" t="s">
        <v>50</v>
      </c>
      <c r="C365" s="85">
        <v>2.1086923931546</v>
      </c>
      <c r="D365" s="296">
        <v>0</v>
      </c>
      <c r="E365" s="85">
        <f t="shared" si="91"/>
        <v>2.1086923931546</v>
      </c>
      <c r="G365" s="274" t="str">
        <f t="shared" si="92"/>
        <v>n.m.</v>
      </c>
      <c r="H365" s="275">
        <f t="shared" si="94"/>
        <v>2.1086923931546</v>
      </c>
      <c r="I365" s="100"/>
      <c r="J365" s="274" t="str">
        <f t="shared" si="93"/>
        <v>n.m.</v>
      </c>
      <c r="K365" s="275">
        <f t="shared" si="95"/>
        <v>2.1086923931546</v>
      </c>
      <c r="L365" s="100"/>
      <c r="M365" s="85">
        <v>23</v>
      </c>
      <c r="N365" s="85">
        <v>0</v>
      </c>
      <c r="O365" s="85">
        <v>0</v>
      </c>
      <c r="P365" s="85">
        <v>2</v>
      </c>
      <c r="Q365" s="85">
        <v>0</v>
      </c>
    </row>
    <row r="366" spans="1:21" ht="13">
      <c r="A366" s="26" t="s">
        <v>375</v>
      </c>
      <c r="B366" s="34" t="s">
        <v>52</v>
      </c>
      <c r="C366" s="85">
        <v>0</v>
      </c>
      <c r="D366" s="296">
        <v>0</v>
      </c>
      <c r="E366" s="85">
        <f t="shared" si="91"/>
        <v>0</v>
      </c>
      <c r="G366" s="274" t="str">
        <f t="shared" si="92"/>
        <v>n.m.</v>
      </c>
      <c r="H366" s="275">
        <f t="shared" si="94"/>
        <v>0</v>
      </c>
      <c r="I366" s="100"/>
      <c r="J366" s="274" t="str">
        <f t="shared" si="93"/>
        <v>n.m.</v>
      </c>
      <c r="K366" s="275">
        <f t="shared" si="95"/>
        <v>0</v>
      </c>
      <c r="L366" s="100"/>
      <c r="M366" s="85">
        <v>23</v>
      </c>
      <c r="N366" s="85">
        <v>0</v>
      </c>
      <c r="O366" s="85">
        <v>0</v>
      </c>
      <c r="P366" s="85">
        <v>2</v>
      </c>
      <c r="Q366" s="85">
        <v>0</v>
      </c>
    </row>
    <row r="367" spans="1:21" ht="13">
      <c r="A367" s="26" t="s">
        <v>376</v>
      </c>
      <c r="B367" s="34" t="s">
        <v>54</v>
      </c>
      <c r="C367" s="85">
        <v>6.1734623126250499E-2</v>
      </c>
      <c r="D367" s="296">
        <v>0</v>
      </c>
      <c r="E367" s="85">
        <f t="shared" si="91"/>
        <v>6.1734623126250499E-2</v>
      </c>
      <c r="G367" s="274" t="str">
        <f t="shared" si="92"/>
        <v>n.m.</v>
      </c>
      <c r="H367" s="275">
        <f t="shared" si="94"/>
        <v>6.1734623126250499E-2</v>
      </c>
      <c r="I367" s="100"/>
      <c r="J367" s="274" t="str">
        <f t="shared" si="93"/>
        <v>n.m.</v>
      </c>
      <c r="K367" s="275">
        <f t="shared" si="95"/>
        <v>6.1734623126250499E-2</v>
      </c>
      <c r="L367" s="100"/>
      <c r="M367" s="85">
        <v>20</v>
      </c>
      <c r="N367" s="85">
        <v>0</v>
      </c>
      <c r="O367" s="85">
        <v>0</v>
      </c>
      <c r="P367" s="85">
        <v>0</v>
      </c>
      <c r="Q367" s="85">
        <v>0</v>
      </c>
    </row>
    <row r="368" spans="1:21" ht="13">
      <c r="A368" s="26" t="s">
        <v>377</v>
      </c>
      <c r="B368" s="33" t="s">
        <v>56</v>
      </c>
      <c r="C368" s="87">
        <v>71.237042152906497</v>
      </c>
      <c r="D368" s="304">
        <v>-5.3620000000000001</v>
      </c>
      <c r="E368" s="87">
        <f t="shared" si="91"/>
        <v>76.599042152906492</v>
      </c>
      <c r="G368" s="272">
        <f t="shared" si="92"/>
        <v>0.13074670083978557</v>
      </c>
      <c r="H368" s="273">
        <f t="shared" si="94"/>
        <v>8.237042152906497</v>
      </c>
      <c r="I368" s="100"/>
      <c r="J368" s="272">
        <f t="shared" si="93"/>
        <v>0.21585781195089671</v>
      </c>
      <c r="K368" s="273">
        <f t="shared" si="95"/>
        <v>13.599042152906492</v>
      </c>
      <c r="L368" s="100"/>
      <c r="M368" s="87">
        <v>24</v>
      </c>
      <c r="N368" s="87">
        <v>63</v>
      </c>
      <c r="O368" s="87">
        <v>60</v>
      </c>
      <c r="P368" s="87">
        <v>83</v>
      </c>
      <c r="Q368" s="87">
        <v>45</v>
      </c>
    </row>
    <row r="369" spans="1:21" ht="13">
      <c r="A369" s="26" t="s">
        <v>378</v>
      </c>
      <c r="B369" s="34" t="s">
        <v>58</v>
      </c>
      <c r="C369" s="85">
        <v>-17.109958733129901</v>
      </c>
      <c r="D369" s="296">
        <v>1.5233000000000001</v>
      </c>
      <c r="E369" s="85">
        <f t="shared" si="91"/>
        <v>-18.6332587331299</v>
      </c>
      <c r="G369" s="274">
        <f t="shared" si="92"/>
        <v>0.14066391554199331</v>
      </c>
      <c r="H369" s="275">
        <f t="shared" si="94"/>
        <v>-2.1099587331299006</v>
      </c>
      <c r="I369" s="100"/>
      <c r="J369" s="274">
        <f t="shared" si="93"/>
        <v>0.2422172488753267</v>
      </c>
      <c r="K369" s="275">
        <f t="shared" si="95"/>
        <v>-3.6332587331298996</v>
      </c>
      <c r="L369" s="100"/>
      <c r="M369" s="85">
        <v>24</v>
      </c>
      <c r="N369" s="85">
        <v>-15</v>
      </c>
      <c r="O369" s="85">
        <v>-15</v>
      </c>
      <c r="P369" s="85">
        <v>0</v>
      </c>
      <c r="Q369" s="85">
        <v>-22</v>
      </c>
    </row>
    <row r="370" spans="1:21" ht="13">
      <c r="A370" s="26" t="s">
        <v>379</v>
      </c>
      <c r="B370" s="34" t="s">
        <v>60</v>
      </c>
      <c r="C370" s="85">
        <v>0</v>
      </c>
      <c r="D370" s="296">
        <v>0</v>
      </c>
      <c r="E370" s="85">
        <f t="shared" si="91"/>
        <v>0</v>
      </c>
      <c r="G370" s="274" t="str">
        <f t="shared" si="92"/>
        <v>n.m.</v>
      </c>
      <c r="H370" s="275">
        <f t="shared" si="94"/>
        <v>0</v>
      </c>
      <c r="I370" s="100"/>
      <c r="J370" s="274" t="str">
        <f t="shared" si="93"/>
        <v>n.m.</v>
      </c>
      <c r="K370" s="275">
        <f t="shared" si="95"/>
        <v>0</v>
      </c>
      <c r="L370" s="100"/>
      <c r="M370" s="85">
        <v>21</v>
      </c>
      <c r="N370" s="85">
        <v>0</v>
      </c>
      <c r="O370" s="85">
        <v>0</v>
      </c>
      <c r="P370" s="85">
        <v>0</v>
      </c>
      <c r="Q370" s="85">
        <v>0</v>
      </c>
    </row>
    <row r="371" spans="1:21" ht="13">
      <c r="A371" s="26" t="s">
        <v>380</v>
      </c>
      <c r="B371" s="33" t="s">
        <v>62</v>
      </c>
      <c r="C371" s="87">
        <v>54.127083419776604</v>
      </c>
      <c r="D371" s="304">
        <v>-3.8387000000000002</v>
      </c>
      <c r="E371" s="87">
        <f t="shared" si="91"/>
        <v>57.965783419776606</v>
      </c>
      <c r="G371" s="272">
        <f t="shared" si="92"/>
        <v>8.2541668395532009E-2</v>
      </c>
      <c r="H371" s="273">
        <f t="shared" si="94"/>
        <v>4.1270834197766035</v>
      </c>
      <c r="I371" s="100"/>
      <c r="J371" s="272">
        <f t="shared" si="93"/>
        <v>0.15931566839553213</v>
      </c>
      <c r="K371" s="273">
        <f t="shared" si="95"/>
        <v>7.9657834197766064</v>
      </c>
      <c r="L371" s="100"/>
      <c r="M371" s="87">
        <v>24</v>
      </c>
      <c r="N371" s="87">
        <v>50</v>
      </c>
      <c r="O371" s="87">
        <v>46</v>
      </c>
      <c r="P371" s="87">
        <v>95</v>
      </c>
      <c r="Q371" s="87">
        <v>35</v>
      </c>
    </row>
    <row r="372" spans="1:21" ht="13">
      <c r="A372" s="26" t="s">
        <v>381</v>
      </c>
      <c r="B372" s="34" t="s">
        <v>64</v>
      </c>
      <c r="C372" s="85">
        <v>-17.5744262697945</v>
      </c>
      <c r="D372" s="296">
        <v>1.1708000000000001</v>
      </c>
      <c r="E372" s="85">
        <f t="shared" si="91"/>
        <v>-18.7452262697945</v>
      </c>
      <c r="G372" s="274">
        <f t="shared" si="92"/>
        <v>0.35187894383034624</v>
      </c>
      <c r="H372" s="275">
        <f t="shared" si="94"/>
        <v>-4.5744262697945004</v>
      </c>
      <c r="I372" s="100"/>
      <c r="J372" s="274">
        <f t="shared" si="93"/>
        <v>0.44194048229188465</v>
      </c>
      <c r="K372" s="275">
        <f t="shared" si="95"/>
        <v>-5.7452262697945002</v>
      </c>
      <c r="L372" s="100"/>
      <c r="M372" s="85">
        <v>23</v>
      </c>
      <c r="N372" s="85">
        <v>-13</v>
      </c>
      <c r="O372" s="85">
        <v>-15</v>
      </c>
      <c r="P372" s="85">
        <v>0</v>
      </c>
      <c r="Q372" s="85">
        <v>-20</v>
      </c>
    </row>
    <row r="373" spans="1:21" ht="13">
      <c r="A373" s="26" t="s">
        <v>382</v>
      </c>
      <c r="B373" s="41" t="s">
        <v>66</v>
      </c>
      <c r="C373" s="88">
        <v>36.552657149982103</v>
      </c>
      <c r="D373" s="305">
        <v>-2.6679000000000004</v>
      </c>
      <c r="E373" s="88">
        <f t="shared" si="91"/>
        <v>39.220557149982106</v>
      </c>
      <c r="G373" s="278">
        <f t="shared" si="92"/>
        <v>-1.2090347297781023E-2</v>
      </c>
      <c r="H373" s="279">
        <f t="shared" si="94"/>
        <v>-0.44734285001789686</v>
      </c>
      <c r="I373" s="100"/>
      <c r="J373" s="278">
        <f t="shared" si="93"/>
        <v>6.0015058107624419E-2</v>
      </c>
      <c r="K373" s="279">
        <f t="shared" si="95"/>
        <v>2.2205571499821062</v>
      </c>
      <c r="L373" s="100"/>
      <c r="M373" s="88">
        <v>24</v>
      </c>
      <c r="N373" s="88">
        <v>37</v>
      </c>
      <c r="O373" s="88">
        <v>36</v>
      </c>
      <c r="P373" s="88">
        <v>95</v>
      </c>
      <c r="Q373" s="88">
        <v>22</v>
      </c>
    </row>
    <row r="374" spans="1:21" ht="13">
      <c r="A374" s="26"/>
      <c r="C374" s="100"/>
      <c r="D374" s="26"/>
      <c r="E374" s="100"/>
      <c r="G374" s="261"/>
      <c r="H374" s="100"/>
      <c r="I374" s="100"/>
      <c r="J374" s="261"/>
      <c r="K374" s="100"/>
      <c r="L374" s="100"/>
      <c r="M374" s="100"/>
      <c r="N374" s="100"/>
      <c r="O374" s="100"/>
      <c r="P374" s="100"/>
      <c r="Q374" s="100"/>
    </row>
    <row r="375" spans="1:21" ht="13">
      <c r="A375" s="26"/>
      <c r="C375" s="100"/>
      <c r="D375" s="26"/>
      <c r="E375" s="100"/>
      <c r="G375" s="261"/>
      <c r="H375" s="100"/>
      <c r="I375" s="100"/>
      <c r="J375" s="261"/>
      <c r="K375" s="100"/>
      <c r="L375" s="100"/>
      <c r="M375" s="100"/>
      <c r="N375" s="100"/>
      <c r="O375" s="100"/>
      <c r="P375" s="100"/>
      <c r="Q375" s="100"/>
    </row>
    <row r="376" spans="1:21" ht="16" thickBot="1">
      <c r="A376" s="26"/>
      <c r="B376" s="29" t="s">
        <v>386</v>
      </c>
      <c r="C376" s="102"/>
      <c r="D376" s="306"/>
      <c r="E376" s="102"/>
      <c r="G376" s="262"/>
      <c r="H376" s="102"/>
      <c r="I376" s="102"/>
      <c r="J376" s="262"/>
      <c r="K376" s="102"/>
      <c r="L376" s="102"/>
      <c r="M376" s="102"/>
      <c r="N376" s="102"/>
      <c r="O376" s="102"/>
      <c r="P376" s="102"/>
      <c r="Q376" s="102"/>
    </row>
    <row r="377" spans="1:21" ht="15.5">
      <c r="A377" s="26"/>
      <c r="B377" s="249"/>
      <c r="C377" s="301"/>
      <c r="D377" s="120"/>
      <c r="E377" s="301"/>
      <c r="G377" s="329"/>
      <c r="H377" s="301"/>
      <c r="I377" s="301"/>
      <c r="J377" s="329"/>
      <c r="K377" s="301"/>
      <c r="L377" s="301"/>
      <c r="M377" s="301"/>
      <c r="N377" s="301"/>
      <c r="O377" s="301"/>
      <c r="P377" s="301"/>
      <c r="Q377" s="301"/>
    </row>
    <row r="378" spans="1:21" ht="13">
      <c r="A378" s="26"/>
      <c r="B378" s="30"/>
      <c r="C378" s="250" t="str">
        <f>C$18</f>
        <v>Stated</v>
      </c>
      <c r="D378" s="263" t="str">
        <f>D$18</f>
        <v>Specific items</v>
      </c>
      <c r="E378" s="250" t="str">
        <f>E$18</f>
        <v>Underlying</v>
      </c>
      <c r="G378" s="325" t="str">
        <f>G$18</f>
        <v>Stated vs. MEAN</v>
      </c>
      <c r="H378" s="270"/>
      <c r="I378" s="100"/>
      <c r="J378" s="325" t="str">
        <f>J$18</f>
        <v>Underlying vs. MEAN</v>
      </c>
      <c r="K378" s="270"/>
      <c r="L378" s="100"/>
      <c r="M378" s="255"/>
      <c r="N378" s="250" t="str">
        <f>N$18</f>
        <v>MEAN</v>
      </c>
      <c r="O378" s="250" t="str">
        <f>O$18</f>
        <v>MEDIAN</v>
      </c>
      <c r="P378" s="250" t="str">
        <f>P$18</f>
        <v>MAX</v>
      </c>
      <c r="Q378" s="250" t="str">
        <f>Q$18</f>
        <v>MIN</v>
      </c>
    </row>
    <row r="379" spans="1:21" ht="13">
      <c r="A379" s="26"/>
      <c r="B379" s="30" t="str">
        <f>B$19</f>
        <v>€m</v>
      </c>
      <c r="C379" s="70" t="str">
        <f>C$19</f>
        <v>Q3-21</v>
      </c>
      <c r="D379" s="265" t="str">
        <f>D$19</f>
        <v>Q3-21</v>
      </c>
      <c r="E379" s="70" t="str">
        <f>E$19</f>
        <v>Q3-21</v>
      </c>
      <c r="G379" s="271" t="str">
        <f>G$19</f>
        <v>(%)</v>
      </c>
      <c r="H379" s="70" t="str">
        <f>H$19</f>
        <v>€m</v>
      </c>
      <c r="I379" s="100"/>
      <c r="J379" s="271" t="str">
        <f>J$19</f>
        <v>(%)</v>
      </c>
      <c r="K379" s="70" t="str">
        <f>K$19</f>
        <v>€m</v>
      </c>
      <c r="L379" s="100"/>
      <c r="M379" s="255" t="str">
        <f>M$19</f>
        <v>#</v>
      </c>
      <c r="N379" s="70" t="str">
        <f>N$19</f>
        <v>3Q21E</v>
      </c>
      <c r="O379" s="70" t="str">
        <f>O$19</f>
        <v>3Q21E</v>
      </c>
      <c r="P379" s="70" t="str">
        <f>P$19</f>
        <v>3Q21E</v>
      </c>
      <c r="Q379" s="70" t="str">
        <f>Q$19</f>
        <v>3Q21E</v>
      </c>
    </row>
    <row r="380" spans="1:21" ht="13">
      <c r="A380" s="26"/>
      <c r="B380" s="31"/>
      <c r="C380" s="100"/>
      <c r="D380" s="26"/>
      <c r="E380" s="100"/>
      <c r="G380" s="261"/>
      <c r="H380" s="100"/>
      <c r="I380" s="100"/>
      <c r="J380" s="261"/>
      <c r="K380" s="100"/>
      <c r="L380" s="100"/>
      <c r="M380" s="100"/>
      <c r="N380" s="100"/>
      <c r="O380" s="100"/>
      <c r="P380" s="100"/>
      <c r="Q380" s="100"/>
    </row>
    <row r="381" spans="1:21" ht="13">
      <c r="A381" s="120" t="s">
        <v>387</v>
      </c>
      <c r="B381" s="44" t="s">
        <v>38</v>
      </c>
      <c r="C381" s="104">
        <v>0.12673125964771201</v>
      </c>
      <c r="D381" s="266">
        <v>0</v>
      </c>
      <c r="E381" s="173">
        <f t="shared" ref="E381:E397" si="96">(C381-D381)</f>
        <v>0.12673125964771201</v>
      </c>
      <c r="G381" s="333" t="str">
        <f t="shared" ref="G381:G397" si="97">IF(ISERROR(C381/N381-1),IF($B$2="FR","ns","n.m."),IF(C381/N381-1&gt;100%,"x "&amp;(ROUND(C381/N381,1)),IF(C381/N381-1&lt;-100%,IF($B$2="FR","ns","n.m."),C381/N381-1)))</f>
        <v>n.m.</v>
      </c>
      <c r="H381" s="334">
        <f>IFERROR(($C:$C-$N:$N),"N/A")</f>
        <v>57.126731259647713</v>
      </c>
      <c r="I381" s="301"/>
      <c r="J381" s="335" t="str">
        <f t="shared" ref="J381:J397" si="98">IF(ISERROR((C381-D381)/N381-1),IF($B$2="FR","ns","n.m."),IF((C381-D381)/N381-1&gt;100%,"x "&amp;(ROUND((C381-D381)/N381,1)),IF((C381-D381)/N381-1&lt;-100%,IF($B$2="FR","ns","n.m."),(C381-D381)/N381-1)))</f>
        <v>n.m.</v>
      </c>
      <c r="K381" s="334">
        <f>IFERROR(($C:$C-$D:$D-$N:$N),"N/A")</f>
        <v>57.126731259647713</v>
      </c>
      <c r="L381" s="301"/>
      <c r="M381" s="336">
        <v>24</v>
      </c>
      <c r="N381" s="173">
        <v>-57</v>
      </c>
      <c r="O381" s="173">
        <v>-60</v>
      </c>
      <c r="P381" s="173">
        <v>12</v>
      </c>
      <c r="Q381" s="173">
        <v>-125</v>
      </c>
      <c r="S381" s="214"/>
      <c r="T381" s="294">
        <f>C381</f>
        <v>0.12673125964771201</v>
      </c>
      <c r="U381" s="214"/>
    </row>
    <row r="382" spans="1:21" ht="13">
      <c r="A382" s="122" t="s">
        <v>388</v>
      </c>
      <c r="B382" s="36" t="s">
        <v>389</v>
      </c>
      <c r="C382" s="193">
        <v>0</v>
      </c>
      <c r="D382" s="193">
        <v>0</v>
      </c>
      <c r="E382" s="107">
        <f>(C382-D382-D383)</f>
        <v>0</v>
      </c>
      <c r="G382" s="337"/>
      <c r="H382" s="338"/>
      <c r="I382" s="120"/>
      <c r="J382" s="337"/>
      <c r="K382" s="338"/>
      <c r="L382" s="120"/>
      <c r="M382" s="339"/>
      <c r="N382" s="229"/>
      <c r="O382" s="229"/>
      <c r="P382" s="229"/>
      <c r="Q382" s="229"/>
      <c r="S382" s="221"/>
      <c r="T382" s="229">
        <f t="shared" ref="T382:T397" si="99">C382</f>
        <v>0</v>
      </c>
      <c r="U382" s="214"/>
    </row>
    <row r="383" spans="1:21" ht="13">
      <c r="A383" s="122" t="s">
        <v>390</v>
      </c>
      <c r="B383" s="46" t="s">
        <v>70</v>
      </c>
      <c r="C383" s="175">
        <v>0</v>
      </c>
      <c r="D383" s="175">
        <v>0</v>
      </c>
      <c r="E383" s="175">
        <f>(C383-D383)</f>
        <v>0</v>
      </c>
      <c r="G383" s="337"/>
      <c r="H383" s="338"/>
      <c r="I383" s="120"/>
      <c r="J383" s="337"/>
      <c r="K383" s="338"/>
      <c r="L383" s="120"/>
      <c r="M383" s="339"/>
      <c r="N383" s="229"/>
      <c r="O383" s="229"/>
      <c r="P383" s="229"/>
      <c r="Q383" s="229"/>
      <c r="S383" s="221"/>
      <c r="T383" s="229"/>
      <c r="U383" s="214"/>
    </row>
    <row r="384" spans="1:21" ht="13">
      <c r="A384" s="26" t="s">
        <v>391</v>
      </c>
      <c r="B384" s="34" t="s">
        <v>40</v>
      </c>
      <c r="C384" s="85">
        <v>-189.46796198636</v>
      </c>
      <c r="D384" s="296">
        <v>0</v>
      </c>
      <c r="E384" s="85">
        <f>(C384-D384-D385)</f>
        <v>-189.46796198636</v>
      </c>
      <c r="G384" s="274">
        <f>IF(ISERROR(C384/N384-1),IF($B$2="FR","ns","n.m."),IF(C384/N384-1&gt;100%,"x "&amp;(ROUND(C384/N384,1)),IF(C384/N384-1&lt;-100%,IF($B$2="FR","ns","n.m."),C384/N384-1)))</f>
        <v>-4.7899688510753768E-2</v>
      </c>
      <c r="H384" s="275">
        <f>IFERROR(($C:$C-$N:$N),"N/A")</f>
        <v>9.5320380136400047</v>
      </c>
      <c r="I384" s="100"/>
      <c r="J384" s="274">
        <f>IF(ISERROR(E384/N384-1),IF($B$2="FR","ns","n.m."),IF(E384/N384-1&gt;100%,"x "&amp;(ROUND(E384/N384,1)),IF(E384/N384-1&lt;-100%,IF(#REF!="FR","ns","n.m."),E384/N384-1)))</f>
        <v>-4.7899688510753768E-2</v>
      </c>
      <c r="K384" s="275">
        <f>IFERROR(($E:$E-$N:$N),"N/A")</f>
        <v>9.5320380136400047</v>
      </c>
      <c r="L384" s="100"/>
      <c r="M384" s="341">
        <v>24</v>
      </c>
      <c r="N384" s="85">
        <v>-199</v>
      </c>
      <c r="O384" s="85">
        <v>-200</v>
      </c>
      <c r="P384" s="85">
        <v>-175</v>
      </c>
      <c r="Q384" s="85">
        <v>-230</v>
      </c>
      <c r="T384" s="291">
        <f t="shared" si="99"/>
        <v>-189.46796198636</v>
      </c>
    </row>
    <row r="385" spans="1:21" ht="13">
      <c r="A385" s="247" t="s">
        <v>392</v>
      </c>
      <c r="B385" s="36" t="s">
        <v>42</v>
      </c>
      <c r="C385" s="111">
        <v>0</v>
      </c>
      <c r="D385" s="111">
        <v>0</v>
      </c>
      <c r="E385" s="111">
        <f>(C385-D385)</f>
        <v>0</v>
      </c>
      <c r="G385" s="276"/>
      <c r="H385" s="277"/>
      <c r="I385" s="26"/>
      <c r="J385" s="276"/>
      <c r="K385" s="277"/>
      <c r="L385" s="26"/>
      <c r="M385" s="284"/>
      <c r="N385" s="200"/>
      <c r="O385" s="200"/>
      <c r="P385" s="200"/>
      <c r="Q385" s="200"/>
      <c r="S385" s="292"/>
      <c r="T385" s="293">
        <f t="shared" si="99"/>
        <v>0</v>
      </c>
      <c r="U385" s="292"/>
    </row>
    <row r="386" spans="1:21" ht="13">
      <c r="A386" s="26" t="s">
        <v>393</v>
      </c>
      <c r="B386" s="33" t="s">
        <v>44</v>
      </c>
      <c r="C386" s="323">
        <v>-189.34123072671201</v>
      </c>
      <c r="D386" s="295">
        <v>0</v>
      </c>
      <c r="E386" s="323">
        <f t="shared" si="96"/>
        <v>-189.34123072671201</v>
      </c>
      <c r="G386" s="272">
        <f t="shared" si="97"/>
        <v>-0.25748536969916858</v>
      </c>
      <c r="H386" s="273">
        <f>IFERROR(($C:$C-$N:$N),"N/A")</f>
        <v>65.658769273287987</v>
      </c>
      <c r="I386" s="100"/>
      <c r="J386" s="272">
        <f t="shared" si="98"/>
        <v>-0.25748536969916858</v>
      </c>
      <c r="K386" s="273">
        <f>IFERROR(($C:$C-$D:$D-$N:$N),"N/A")</f>
        <v>65.658769273287987</v>
      </c>
      <c r="L386" s="100"/>
      <c r="M386" s="340">
        <v>24</v>
      </c>
      <c r="N386" s="73">
        <v>-255</v>
      </c>
      <c r="O386" s="73">
        <v>-256</v>
      </c>
      <c r="P386" s="73">
        <v>-188</v>
      </c>
      <c r="Q386" s="73">
        <v>-355</v>
      </c>
      <c r="T386" s="291">
        <f t="shared" si="99"/>
        <v>-189.34123072671201</v>
      </c>
    </row>
    <row r="387" spans="1:21" ht="13">
      <c r="A387" s="26" t="s">
        <v>394</v>
      </c>
      <c r="B387" s="34" t="s">
        <v>46</v>
      </c>
      <c r="C387" s="85">
        <v>-2.4750000000000001</v>
      </c>
      <c r="D387" s="296">
        <v>0</v>
      </c>
      <c r="E387" s="85">
        <f t="shared" si="96"/>
        <v>-2.4750000000000001</v>
      </c>
      <c r="G387" s="274">
        <f t="shared" si="97"/>
        <v>0.23750000000000004</v>
      </c>
      <c r="H387" s="275">
        <f>IFERROR(($C:$C-$N:$N),"N/A")</f>
        <v>-0.47500000000000009</v>
      </c>
      <c r="I387" s="100"/>
      <c r="J387" s="274">
        <f t="shared" si="98"/>
        <v>0.23750000000000004</v>
      </c>
      <c r="K387" s="275">
        <f>IFERROR(($C:$C-$D:$D-$N:$N),"N/A")</f>
        <v>-0.47500000000000009</v>
      </c>
      <c r="L387" s="100"/>
      <c r="M387" s="341">
        <v>24</v>
      </c>
      <c r="N387" s="85">
        <v>-2</v>
      </c>
      <c r="O387" s="85">
        <v>-1</v>
      </c>
      <c r="P387" s="85">
        <v>0</v>
      </c>
      <c r="Q387" s="85">
        <v>-8</v>
      </c>
      <c r="T387" s="291">
        <f t="shared" si="99"/>
        <v>-2.4750000000000001</v>
      </c>
    </row>
    <row r="388" spans="1:21" ht="13">
      <c r="A388" s="247" t="s">
        <v>395</v>
      </c>
      <c r="B388" s="36" t="s">
        <v>48</v>
      </c>
      <c r="C388" s="111">
        <v>0</v>
      </c>
      <c r="D388" s="111">
        <v>0</v>
      </c>
      <c r="E388" s="111">
        <f t="shared" si="96"/>
        <v>0</v>
      </c>
      <c r="G388" s="276"/>
      <c r="H388" s="277"/>
      <c r="I388" s="26"/>
      <c r="J388" s="276"/>
      <c r="K388" s="277"/>
      <c r="L388" s="26"/>
      <c r="M388" s="284"/>
      <c r="N388" s="200"/>
      <c r="O388" s="200"/>
      <c r="P388" s="200"/>
      <c r="Q388" s="200"/>
      <c r="S388" s="292"/>
      <c r="T388" s="293">
        <f t="shared" si="99"/>
        <v>0</v>
      </c>
      <c r="U388" s="292"/>
    </row>
    <row r="389" spans="1:21" ht="13">
      <c r="A389" s="26" t="s">
        <v>396</v>
      </c>
      <c r="B389" s="34" t="s">
        <v>50</v>
      </c>
      <c r="C389" s="324">
        <v>-3.8869102362749</v>
      </c>
      <c r="D389" s="77">
        <v>0</v>
      </c>
      <c r="E389" s="324">
        <f t="shared" si="96"/>
        <v>-3.8869102362749</v>
      </c>
      <c r="G389" s="274" t="str">
        <f t="shared" si="97"/>
        <v>x 3.9</v>
      </c>
      <c r="H389" s="275">
        <f t="shared" ref="H389:H397" si="100">IFERROR(($C:$C-$N:$N),"N/A")</f>
        <v>-2.8869102362749</v>
      </c>
      <c r="I389" s="100"/>
      <c r="J389" s="274" t="str">
        <f t="shared" si="98"/>
        <v>x 3.9</v>
      </c>
      <c r="K389" s="275">
        <f t="shared" ref="K389:K397" si="101">IFERROR(($C:$C-$D:$D-$N:$N),"N/A")</f>
        <v>-2.8869102362749</v>
      </c>
      <c r="L389" s="100"/>
      <c r="M389" s="341">
        <v>24</v>
      </c>
      <c r="N389" s="113">
        <v>-1</v>
      </c>
      <c r="O389" s="113">
        <v>0</v>
      </c>
      <c r="P389" s="113">
        <v>6</v>
      </c>
      <c r="Q389" s="113">
        <v>-9</v>
      </c>
      <c r="T389" s="291">
        <f t="shared" si="99"/>
        <v>-3.8869102362749</v>
      </c>
    </row>
    <row r="390" spans="1:21" ht="13">
      <c r="A390" s="26" t="s">
        <v>397</v>
      </c>
      <c r="B390" s="34" t="s">
        <v>52</v>
      </c>
      <c r="C390" s="324">
        <v>-6.0000000000000001E-3</v>
      </c>
      <c r="D390" s="77">
        <v>0</v>
      </c>
      <c r="E390" s="324">
        <f t="shared" si="96"/>
        <v>-6.0000000000000001E-3</v>
      </c>
      <c r="G390" s="274" t="str">
        <f t="shared" si="97"/>
        <v>n.m.</v>
      </c>
      <c r="H390" s="275">
        <f t="shared" si="100"/>
        <v>-6.0000000000000001E-3</v>
      </c>
      <c r="I390" s="100"/>
      <c r="J390" s="274" t="str">
        <f t="shared" si="98"/>
        <v>n.m.</v>
      </c>
      <c r="K390" s="275">
        <f t="shared" si="101"/>
        <v>-6.0000000000000001E-3</v>
      </c>
      <c r="L390" s="100"/>
      <c r="M390" s="341">
        <v>24</v>
      </c>
      <c r="N390" s="113">
        <v>0</v>
      </c>
      <c r="O390" s="113">
        <v>0</v>
      </c>
      <c r="P390" s="113">
        <v>4</v>
      </c>
      <c r="Q390" s="113">
        <v>0</v>
      </c>
      <c r="T390" s="291">
        <f t="shared" si="99"/>
        <v>-6.0000000000000001E-3</v>
      </c>
    </row>
    <row r="391" spans="1:21" ht="13">
      <c r="A391" s="26" t="s">
        <v>398</v>
      </c>
      <c r="B391" s="34" t="s">
        <v>54</v>
      </c>
      <c r="C391" s="324">
        <v>0</v>
      </c>
      <c r="D391" s="77">
        <v>0</v>
      </c>
      <c r="E391" s="324">
        <f t="shared" si="96"/>
        <v>0</v>
      </c>
      <c r="G391" s="274" t="str">
        <f t="shared" si="97"/>
        <v>n.m.</v>
      </c>
      <c r="H391" s="275">
        <f t="shared" si="100"/>
        <v>0</v>
      </c>
      <c r="I391" s="100"/>
      <c r="J391" s="274" t="str">
        <f t="shared" si="98"/>
        <v>n.m.</v>
      </c>
      <c r="K391" s="275">
        <f t="shared" si="101"/>
        <v>0</v>
      </c>
      <c r="L391" s="100"/>
      <c r="M391" s="341">
        <v>20</v>
      </c>
      <c r="N391" s="113">
        <v>0</v>
      </c>
      <c r="O391" s="113">
        <v>0</v>
      </c>
      <c r="P391" s="113">
        <v>0</v>
      </c>
      <c r="Q391" s="113">
        <v>0</v>
      </c>
      <c r="T391" s="291">
        <f t="shared" si="99"/>
        <v>0</v>
      </c>
    </row>
    <row r="392" spans="1:21" ht="13">
      <c r="A392" s="26" t="s">
        <v>399</v>
      </c>
      <c r="B392" s="33" t="s">
        <v>56</v>
      </c>
      <c r="C392" s="323">
        <v>-195.70914096298699</v>
      </c>
      <c r="D392" s="295">
        <v>0</v>
      </c>
      <c r="E392" s="323">
        <f t="shared" si="96"/>
        <v>-195.70914096298699</v>
      </c>
      <c r="G392" s="272">
        <f t="shared" si="97"/>
        <v>-0.24143743812795737</v>
      </c>
      <c r="H392" s="273">
        <f t="shared" si="100"/>
        <v>62.290859037013007</v>
      </c>
      <c r="I392" s="100"/>
      <c r="J392" s="272">
        <f t="shared" si="98"/>
        <v>-0.24143743812795737</v>
      </c>
      <c r="K392" s="273">
        <f t="shared" si="101"/>
        <v>62.290859037013007</v>
      </c>
      <c r="L392" s="100"/>
      <c r="M392" s="340">
        <v>24</v>
      </c>
      <c r="N392" s="73">
        <v>-258</v>
      </c>
      <c r="O392" s="73">
        <v>-260</v>
      </c>
      <c r="P392" s="73">
        <v>-193</v>
      </c>
      <c r="Q392" s="73">
        <v>-355</v>
      </c>
      <c r="T392" s="291">
        <f t="shared" si="99"/>
        <v>-195.70914096298699</v>
      </c>
    </row>
    <row r="393" spans="1:21" ht="13">
      <c r="A393" s="26" t="s">
        <v>400</v>
      </c>
      <c r="B393" s="34" t="s">
        <v>58</v>
      </c>
      <c r="C393" s="324">
        <v>48.962548880968598</v>
      </c>
      <c r="D393" s="77">
        <v>0</v>
      </c>
      <c r="E393" s="324">
        <f t="shared" si="96"/>
        <v>48.962548880968598</v>
      </c>
      <c r="G393" s="274">
        <f t="shared" si="97"/>
        <v>-0.43721208182794713</v>
      </c>
      <c r="H393" s="275">
        <f t="shared" si="100"/>
        <v>-38.037451119031402</v>
      </c>
      <c r="I393" s="100"/>
      <c r="J393" s="274">
        <f t="shared" si="98"/>
        <v>-0.43721208182794713</v>
      </c>
      <c r="K393" s="275">
        <f t="shared" si="101"/>
        <v>-38.037451119031402</v>
      </c>
      <c r="L393" s="100"/>
      <c r="M393" s="341">
        <v>24</v>
      </c>
      <c r="N393" s="113">
        <v>87</v>
      </c>
      <c r="O393" s="113">
        <v>80</v>
      </c>
      <c r="P393" s="113">
        <v>260</v>
      </c>
      <c r="Q393" s="113">
        <v>23</v>
      </c>
      <c r="T393" s="291">
        <f t="shared" si="99"/>
        <v>48.962548880968598</v>
      </c>
    </row>
    <row r="394" spans="1:21" ht="13">
      <c r="A394" s="26" t="s">
        <v>401</v>
      </c>
      <c r="B394" s="34" t="s">
        <v>60</v>
      </c>
      <c r="C394" s="324">
        <v>0</v>
      </c>
      <c r="D394" s="77">
        <v>0</v>
      </c>
      <c r="E394" s="324">
        <f t="shared" si="96"/>
        <v>0</v>
      </c>
      <c r="G394" s="274" t="str">
        <f t="shared" si="97"/>
        <v>n.m.</v>
      </c>
      <c r="H394" s="275">
        <f t="shared" si="100"/>
        <v>0</v>
      </c>
      <c r="I394" s="100"/>
      <c r="J394" s="274" t="str">
        <f t="shared" si="98"/>
        <v>n.m.</v>
      </c>
      <c r="K394" s="275">
        <f t="shared" si="101"/>
        <v>0</v>
      </c>
      <c r="L394" s="100"/>
      <c r="M394" s="341">
        <v>22</v>
      </c>
      <c r="N394" s="113">
        <v>0</v>
      </c>
      <c r="O394" s="113">
        <v>0</v>
      </c>
      <c r="P394" s="113">
        <v>0</v>
      </c>
      <c r="Q394" s="113">
        <v>0</v>
      </c>
      <c r="T394" s="291">
        <f t="shared" si="99"/>
        <v>0</v>
      </c>
    </row>
    <row r="395" spans="1:21" ht="13">
      <c r="A395" s="26" t="s">
        <v>402</v>
      </c>
      <c r="B395" s="33" t="s">
        <v>62</v>
      </c>
      <c r="C395" s="323">
        <v>-146.746592082018</v>
      </c>
      <c r="D395" s="295">
        <v>0</v>
      </c>
      <c r="E395" s="323">
        <f t="shared" si="96"/>
        <v>-146.746592082018</v>
      </c>
      <c r="G395" s="272">
        <f t="shared" si="97"/>
        <v>-0.14183279484200007</v>
      </c>
      <c r="H395" s="273">
        <f t="shared" si="100"/>
        <v>24.253407917982003</v>
      </c>
      <c r="I395" s="100"/>
      <c r="J395" s="272">
        <f t="shared" si="98"/>
        <v>-0.14183279484200007</v>
      </c>
      <c r="K395" s="273">
        <f t="shared" si="101"/>
        <v>24.253407917982003</v>
      </c>
      <c r="L395" s="100"/>
      <c r="M395" s="340">
        <v>24</v>
      </c>
      <c r="N395" s="73">
        <v>-171</v>
      </c>
      <c r="O395" s="73">
        <v>-166</v>
      </c>
      <c r="P395" s="73">
        <v>-25</v>
      </c>
      <c r="Q395" s="73">
        <v>-252</v>
      </c>
      <c r="T395" s="291">
        <f t="shared" si="99"/>
        <v>-146.746592082018</v>
      </c>
    </row>
    <row r="396" spans="1:21" ht="13">
      <c r="A396" s="26" t="s">
        <v>403</v>
      </c>
      <c r="B396" s="34" t="s">
        <v>64</v>
      </c>
      <c r="C396" s="324">
        <v>-4.0692465215199496</v>
      </c>
      <c r="D396" s="77">
        <v>0</v>
      </c>
      <c r="E396" s="324">
        <f t="shared" si="96"/>
        <v>-4.0692465215199496</v>
      </c>
      <c r="G396" s="274">
        <f t="shared" si="97"/>
        <v>0.3564155071733166</v>
      </c>
      <c r="H396" s="275">
        <f t="shared" si="100"/>
        <v>-1.0692465215199496</v>
      </c>
      <c r="I396" s="100"/>
      <c r="J396" s="274">
        <f t="shared" si="98"/>
        <v>0.3564155071733166</v>
      </c>
      <c r="K396" s="275">
        <f t="shared" si="101"/>
        <v>-1.0692465215199496</v>
      </c>
      <c r="L396" s="100"/>
      <c r="M396" s="341">
        <v>24</v>
      </c>
      <c r="N396" s="113">
        <v>-3</v>
      </c>
      <c r="O396" s="113">
        <v>-4</v>
      </c>
      <c r="P396" s="113">
        <v>30</v>
      </c>
      <c r="Q396" s="113">
        <v>-44</v>
      </c>
      <c r="T396" s="291">
        <f t="shared" si="99"/>
        <v>-4.0692465215199496</v>
      </c>
    </row>
    <row r="397" spans="1:21" ht="13">
      <c r="A397" s="26" t="s">
        <v>404</v>
      </c>
      <c r="B397" s="41" t="s">
        <v>66</v>
      </c>
      <c r="C397" s="88">
        <v>-150.815838603538</v>
      </c>
      <c r="D397" s="297">
        <v>0</v>
      </c>
      <c r="E397" s="88">
        <f t="shared" si="96"/>
        <v>-150.815838603538</v>
      </c>
      <c r="G397" s="278">
        <f t="shared" si="97"/>
        <v>-0.13819520797978291</v>
      </c>
      <c r="H397" s="279">
        <f t="shared" si="100"/>
        <v>24.184161396462002</v>
      </c>
      <c r="I397" s="100"/>
      <c r="J397" s="278">
        <f t="shared" si="98"/>
        <v>-0.13819520797978291</v>
      </c>
      <c r="K397" s="279">
        <f t="shared" si="101"/>
        <v>24.184161396462002</v>
      </c>
      <c r="L397" s="100"/>
      <c r="M397" s="342">
        <v>24</v>
      </c>
      <c r="N397" s="74">
        <v>-175</v>
      </c>
      <c r="O397" s="74">
        <v>-172</v>
      </c>
      <c r="P397" s="74">
        <v>-40</v>
      </c>
      <c r="Q397" s="74">
        <v>-294</v>
      </c>
      <c r="T397" s="291">
        <f t="shared" si="99"/>
        <v>-150.815838603538</v>
      </c>
    </row>
    <row r="398" spans="1:21" ht="13">
      <c r="A398" s="26"/>
      <c r="B398" s="137"/>
    </row>
    <row r="400" spans="1:21" ht="13">
      <c r="B400" s="26"/>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45"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6CA12"/>
    <pageSetUpPr fitToPage="1"/>
  </sheetPr>
  <dimension ref="A1:Z827"/>
  <sheetViews>
    <sheetView showGridLines="0" topLeftCell="E1" zoomScale="85" zoomScaleNormal="85" workbookViewId="0">
      <selection activeCell="I96" sqref="I96"/>
    </sheetView>
  </sheetViews>
  <sheetFormatPr baseColWidth="10" defaultColWidth="0" defaultRowHeight="12" zeroHeight="1" outlineLevelRow="2" outlineLevelCol="2"/>
  <cols>
    <col min="1" max="1" width="13.81640625" style="384" hidden="1" customWidth="1" outlineLevel="1"/>
    <col min="2" max="2" width="9" style="381" hidden="1" customWidth="1" outlineLevel="1"/>
    <col min="3" max="3" width="22.26953125" style="381" hidden="1" customWidth="1" outlineLevel="1"/>
    <col min="4" max="4" width="9" style="381" hidden="1" customWidth="1" outlineLevel="1"/>
    <col min="5" max="5" width="2.7265625" style="381" customWidth="1" collapsed="1"/>
    <col min="6" max="6" width="51.81640625" style="385" customWidth="1"/>
    <col min="7" max="7" width="2.7265625" style="381" customWidth="1" outlineLevel="1"/>
    <col min="8" max="11" width="11.7265625" style="381" customWidth="1" outlineLevel="2"/>
    <col min="12" max="12" width="2.7265625" style="381" customWidth="1"/>
    <col min="13" max="16" width="11.7265625" style="381" customWidth="1" outlineLevel="2"/>
    <col min="17" max="26" width="0" style="381" hidden="1" customWidth="1"/>
    <col min="27" max="16384" width="11.453125" style="381" hidden="1"/>
  </cols>
  <sheetData>
    <row r="1" spans="1:16" ht="13">
      <c r="B1" s="383"/>
      <c r="C1" s="386"/>
      <c r="D1" s="383"/>
      <c r="F1" s="365"/>
      <c r="G1" s="366"/>
      <c r="H1" s="366"/>
      <c r="I1" s="367"/>
      <c r="J1" s="367"/>
      <c r="K1" s="367"/>
      <c r="L1" s="367"/>
      <c r="M1" s="366"/>
      <c r="N1" s="367"/>
      <c r="O1" s="367"/>
      <c r="P1" s="367"/>
    </row>
    <row r="2" spans="1:16" ht="14">
      <c r="B2" s="383"/>
      <c r="C2" s="386"/>
      <c r="D2" s="383"/>
      <c r="F2" s="368" t="s">
        <v>534</v>
      </c>
      <c r="G2" s="366"/>
      <c r="H2" s="366"/>
      <c r="I2" s="367"/>
      <c r="J2" s="367"/>
      <c r="K2" s="367"/>
      <c r="L2" s="367"/>
      <c r="M2" s="366"/>
      <c r="N2" s="367"/>
      <c r="O2" s="367"/>
      <c r="P2" s="367"/>
    </row>
    <row r="3" spans="1:16" ht="14">
      <c r="B3" s="383"/>
      <c r="C3" s="386"/>
      <c r="D3" s="383"/>
      <c r="F3" s="368"/>
      <c r="G3" s="366"/>
      <c r="H3" s="366"/>
      <c r="I3" s="367"/>
      <c r="J3" s="367"/>
      <c r="K3" s="367"/>
      <c r="L3" s="367"/>
      <c r="M3" s="366"/>
      <c r="N3" s="367"/>
      <c r="O3" s="367"/>
      <c r="P3" s="367"/>
    </row>
    <row r="4" spans="1:16" s="382" customFormat="1" ht="13">
      <c r="A4" s="387"/>
      <c r="B4" s="388"/>
      <c r="C4" s="389"/>
      <c r="D4" s="388"/>
      <c r="F4" s="390"/>
      <c r="G4" s="391"/>
      <c r="H4" s="397" t="s">
        <v>535</v>
      </c>
      <c r="I4" s="457"/>
      <c r="J4" s="397" t="s">
        <v>536</v>
      </c>
      <c r="K4" s="457"/>
      <c r="L4" s="392"/>
      <c r="M4" s="397" t="s">
        <v>537</v>
      </c>
      <c r="N4" s="457"/>
      <c r="O4" s="398" t="s">
        <v>538</v>
      </c>
      <c r="P4" s="397"/>
    </row>
    <row r="5" spans="1:16" s="369" customFormat="1" ht="23">
      <c r="A5" s="393"/>
      <c r="B5" s="394"/>
      <c r="C5" s="394"/>
      <c r="D5" s="394"/>
      <c r="E5" s="382"/>
      <c r="F5" s="395" t="s">
        <v>505</v>
      </c>
      <c r="G5" s="396"/>
      <c r="H5" s="397" t="s">
        <v>506</v>
      </c>
      <c r="I5" s="397" t="s">
        <v>507</v>
      </c>
      <c r="J5" s="398" t="s">
        <v>506</v>
      </c>
      <c r="K5" s="397" t="s">
        <v>507</v>
      </c>
      <c r="L5" s="392"/>
      <c r="M5" s="397" t="s">
        <v>506</v>
      </c>
      <c r="N5" s="397" t="s">
        <v>507</v>
      </c>
      <c r="O5" s="398" t="s">
        <v>506</v>
      </c>
      <c r="P5" s="397" t="s">
        <v>507</v>
      </c>
    </row>
    <row r="6" spans="1:16" s="370" customFormat="1" ht="3" customHeight="1">
      <c r="A6" s="393"/>
      <c r="B6" s="394"/>
      <c r="C6" s="394"/>
      <c r="D6" s="394"/>
      <c r="E6" s="399"/>
      <c r="F6" s="400"/>
      <c r="G6" s="401"/>
      <c r="H6" s="402"/>
      <c r="I6" s="402"/>
      <c r="J6" s="403"/>
      <c r="K6" s="403"/>
      <c r="L6" s="401"/>
      <c r="M6" s="402"/>
      <c r="N6" s="402"/>
      <c r="O6" s="403"/>
      <c r="P6" s="403"/>
    </row>
    <row r="7" spans="1:16" s="370" customFormat="1" ht="12.75" hidden="1" customHeight="1" outlineLevel="1">
      <c r="A7" s="393"/>
      <c r="B7" s="371" t="s">
        <v>452</v>
      </c>
      <c r="C7" s="372" t="s">
        <v>442</v>
      </c>
      <c r="D7" s="372" t="s">
        <v>452</v>
      </c>
      <c r="E7" s="399"/>
      <c r="F7" s="402"/>
      <c r="G7" s="402"/>
      <c r="H7" s="402"/>
      <c r="I7" s="402"/>
      <c r="J7" s="403"/>
      <c r="K7" s="403"/>
      <c r="L7" s="401"/>
      <c r="M7" s="402"/>
      <c r="N7" s="402"/>
      <c r="O7" s="403"/>
      <c r="P7" s="403"/>
    </row>
    <row r="8" spans="1:16" s="370" customFormat="1" ht="12.75" hidden="1" customHeight="1" outlineLevel="1">
      <c r="A8" s="393"/>
      <c r="B8" s="373" t="str">
        <f>IF(OR(B10="XXXX-XX",RIGHT(B10,1)="1"),"XXXX-XX",LEFT(B10,6)&amp;RIGHT(B10,1)-1)</f>
        <v>XXXX-XX</v>
      </c>
      <c r="C8" s="404" t="str">
        <f>C10</f>
        <v>DVA (GC)</v>
      </c>
      <c r="D8" s="374" t="str">
        <f>IF(OR(D10="XXXX-XX",RIGHT(D10,1)="1"),"XXXX-XX",LEFT(D10,6)&amp;RIGHT(D10,1)-1)</f>
        <v>XXXX-XX</v>
      </c>
      <c r="E8" s="399"/>
      <c r="F8" s="402"/>
      <c r="G8" s="402"/>
      <c r="H8" s="402"/>
      <c r="I8" s="402"/>
      <c r="J8" s="403"/>
      <c r="K8" s="403"/>
      <c r="L8" s="401"/>
      <c r="M8" s="402"/>
      <c r="N8" s="402"/>
      <c r="O8" s="403"/>
      <c r="P8" s="403"/>
    </row>
    <row r="9" spans="1:16" s="370" customFormat="1" ht="12.75" hidden="1" customHeight="1" outlineLevel="1">
      <c r="A9" s="393"/>
      <c r="B9" s="371" t="s">
        <v>452</v>
      </c>
      <c r="C9" s="372" t="s">
        <v>442</v>
      </c>
      <c r="D9" s="372" t="s">
        <v>452</v>
      </c>
      <c r="E9" s="399"/>
      <c r="F9" s="402"/>
      <c r="G9" s="402"/>
      <c r="H9" s="402"/>
      <c r="I9" s="402"/>
      <c r="J9" s="403"/>
      <c r="K9" s="403"/>
      <c r="L9" s="401"/>
      <c r="M9" s="402"/>
      <c r="N9" s="402"/>
      <c r="O9" s="403"/>
      <c r="P9" s="403"/>
    </row>
    <row r="10" spans="1:16" s="370" customFormat="1" ht="12.75" hidden="1" customHeight="1" outlineLevel="1">
      <c r="A10" s="393"/>
      <c r="B10" s="373" t="str">
        <f>IF(OR(B12="XXXX-XX",RIGHT(B12,1)="1"),"XXXX-XX",LEFT(B12,6)&amp;RIGHT(B12,1)-1)</f>
        <v>2021-T1</v>
      </c>
      <c r="C10" s="404" t="str">
        <f>C12</f>
        <v>DVA (GC)</v>
      </c>
      <c r="D10" s="374" t="str">
        <f>IF(OR(D12="XXXX-XX",RIGHT(D12,1)="1"),"XXXX-XX",LEFT(D12,6)&amp;RIGHT(D12,1)-1)</f>
        <v>2020-T1</v>
      </c>
      <c r="E10" s="399"/>
      <c r="F10" s="402"/>
      <c r="G10" s="402"/>
      <c r="H10" s="402"/>
      <c r="I10" s="402"/>
      <c r="J10" s="403"/>
      <c r="K10" s="403"/>
      <c r="L10" s="401"/>
      <c r="M10" s="402"/>
      <c r="N10" s="402"/>
      <c r="O10" s="403"/>
      <c r="P10" s="403"/>
    </row>
    <row r="11" spans="1:16" s="370" customFormat="1" ht="12.75" hidden="1" customHeight="1" outlineLevel="1">
      <c r="A11" s="393"/>
      <c r="B11" s="371" t="s">
        <v>452</v>
      </c>
      <c r="C11" s="372" t="s">
        <v>442</v>
      </c>
      <c r="D11" s="372" t="s">
        <v>452</v>
      </c>
      <c r="E11" s="399"/>
      <c r="F11" s="402"/>
      <c r="G11" s="402"/>
      <c r="H11" s="402"/>
      <c r="I11" s="402"/>
      <c r="J11" s="403"/>
      <c r="K11" s="403"/>
      <c r="L11" s="401"/>
      <c r="M11" s="402"/>
      <c r="N11" s="402"/>
      <c r="O11" s="403"/>
      <c r="P11" s="403"/>
    </row>
    <row r="12" spans="1:16" s="370" customFormat="1" ht="12.75" hidden="1" customHeight="1" outlineLevel="1">
      <c r="A12" s="393"/>
      <c r="B12" s="373" t="str">
        <f>IF(OR(B14="XXXX-XX",RIGHT(B14,1)="1"),"XXXX-XX",LEFT(B14,6)&amp;RIGHT(B14,1)-1)</f>
        <v>2021-T2</v>
      </c>
      <c r="C12" s="404" t="str">
        <f>C14</f>
        <v>DVA (GC)</v>
      </c>
      <c r="D12" s="374" t="str">
        <f>IF(OR(D14="XXXX-XX",RIGHT(D14,1)="1"),"XXXX-XX",LEFT(D14,6)&amp;RIGHT(D14,1)-1)</f>
        <v>2020-T2</v>
      </c>
      <c r="E12" s="399"/>
      <c r="F12" s="402"/>
      <c r="G12" s="402"/>
      <c r="H12" s="402"/>
      <c r="I12" s="402"/>
      <c r="J12" s="403"/>
      <c r="K12" s="403"/>
      <c r="L12" s="401"/>
      <c r="M12" s="402"/>
      <c r="N12" s="402"/>
      <c r="O12" s="403"/>
      <c r="P12" s="403"/>
    </row>
    <row r="13" spans="1:16" s="370" customFormat="1" ht="12.75" hidden="1" customHeight="1" outlineLevel="1">
      <c r="A13" s="393"/>
      <c r="B13" s="371" t="s">
        <v>452</v>
      </c>
      <c r="C13" s="372" t="s">
        <v>442</v>
      </c>
      <c r="D13" s="372" t="s">
        <v>452</v>
      </c>
      <c r="E13" s="399"/>
      <c r="F13" s="402"/>
      <c r="G13" s="402"/>
      <c r="H13" s="402"/>
      <c r="I13" s="402"/>
      <c r="J13" s="403"/>
      <c r="K13" s="403"/>
      <c r="L13" s="401"/>
      <c r="M13" s="402"/>
      <c r="N13" s="402"/>
      <c r="O13" s="403"/>
      <c r="P13" s="403"/>
    </row>
    <row r="14" spans="1:16" s="370" customFormat="1" ht="15.5" collapsed="1">
      <c r="A14" s="458" t="s">
        <v>445</v>
      </c>
      <c r="B14" s="459" t="s">
        <v>539</v>
      </c>
      <c r="C14" s="460" t="s">
        <v>446</v>
      </c>
      <c r="D14" s="461" t="s">
        <v>508</v>
      </c>
      <c r="E14" s="399"/>
      <c r="F14" s="405" t="s">
        <v>446</v>
      </c>
      <c r="G14" s="406"/>
      <c r="H14" s="407">
        <v>3.8570670000890614</v>
      </c>
      <c r="I14" s="407">
        <v>2.7971786967800036</v>
      </c>
      <c r="J14" s="407">
        <v>18.898682999999998</v>
      </c>
      <c r="K14" s="407">
        <v>13.705493999999998</v>
      </c>
      <c r="L14" s="408"/>
      <c r="M14" s="407">
        <v>4.8523240000890624</v>
      </c>
      <c r="N14" s="407">
        <v>3.5192596967800038</v>
      </c>
      <c r="O14" s="407">
        <v>-6.8733044037255304</v>
      </c>
      <c r="P14" s="407">
        <v>-4.9845773080238214</v>
      </c>
    </row>
    <row r="15" spans="1:16" s="370" customFormat="1" ht="12.75" hidden="1" customHeight="1" outlineLevel="1">
      <c r="A15" s="462"/>
      <c r="B15" s="463" t="s">
        <v>452</v>
      </c>
      <c r="C15" s="464" t="s">
        <v>442</v>
      </c>
      <c r="D15" s="464" t="s">
        <v>452</v>
      </c>
      <c r="E15" s="399"/>
      <c r="F15" s="409"/>
      <c r="G15" s="409"/>
      <c r="H15" s="410"/>
      <c r="I15" s="410"/>
      <c r="J15" s="411"/>
      <c r="K15" s="411"/>
      <c r="L15" s="408"/>
      <c r="M15" s="410"/>
      <c r="N15" s="410"/>
      <c r="O15" s="411"/>
      <c r="P15" s="411"/>
    </row>
    <row r="16" spans="1:16" s="370" customFormat="1" ht="12.75" hidden="1" customHeight="1" outlineLevel="1">
      <c r="A16" s="462"/>
      <c r="B16" s="459" t="s">
        <v>502</v>
      </c>
      <c r="C16" s="460" t="s">
        <v>454</v>
      </c>
      <c r="D16" s="461" t="s">
        <v>502</v>
      </c>
      <c r="E16" s="399"/>
      <c r="F16" s="409"/>
      <c r="G16" s="409"/>
      <c r="H16" s="410"/>
      <c r="I16" s="410"/>
      <c r="J16" s="411"/>
      <c r="K16" s="411"/>
      <c r="L16" s="408"/>
      <c r="M16" s="410"/>
      <c r="N16" s="410"/>
      <c r="O16" s="411"/>
      <c r="P16" s="411"/>
    </row>
    <row r="17" spans="1:16" s="370" customFormat="1" ht="12.75" hidden="1" customHeight="1" outlineLevel="1">
      <c r="A17" s="462"/>
      <c r="B17" s="463" t="s">
        <v>452</v>
      </c>
      <c r="C17" s="464" t="s">
        <v>442</v>
      </c>
      <c r="D17" s="464" t="s">
        <v>452</v>
      </c>
      <c r="E17" s="399"/>
      <c r="F17" s="409"/>
      <c r="G17" s="409"/>
      <c r="H17" s="410"/>
      <c r="I17" s="410"/>
      <c r="J17" s="411"/>
      <c r="K17" s="411"/>
      <c r="L17" s="408"/>
      <c r="M17" s="410"/>
      <c r="N17" s="410"/>
      <c r="O17" s="411"/>
      <c r="P17" s="411"/>
    </row>
    <row r="18" spans="1:16" s="370" customFormat="1" ht="12.75" hidden="1" customHeight="1" outlineLevel="1">
      <c r="A18" s="462"/>
      <c r="B18" s="459" t="s">
        <v>489</v>
      </c>
      <c r="C18" s="460" t="s">
        <v>454</v>
      </c>
      <c r="D18" s="461" t="s">
        <v>491</v>
      </c>
      <c r="E18" s="399"/>
      <c r="F18" s="409"/>
      <c r="G18" s="409"/>
      <c r="H18" s="410"/>
      <c r="I18" s="410"/>
      <c r="J18" s="411"/>
      <c r="K18" s="411"/>
      <c r="L18" s="408"/>
      <c r="M18" s="410"/>
      <c r="N18" s="410"/>
      <c r="O18" s="411"/>
      <c r="P18" s="411"/>
    </row>
    <row r="19" spans="1:16" s="370" customFormat="1" ht="12.75" hidden="1" customHeight="1" outlineLevel="1">
      <c r="A19" s="462"/>
      <c r="B19" s="463" t="s">
        <v>452</v>
      </c>
      <c r="C19" s="464" t="s">
        <v>442</v>
      </c>
      <c r="D19" s="464" t="s">
        <v>452</v>
      </c>
      <c r="E19" s="399"/>
      <c r="F19" s="409"/>
      <c r="G19" s="409"/>
      <c r="H19" s="410"/>
      <c r="I19" s="410"/>
      <c r="J19" s="411"/>
      <c r="K19" s="411"/>
      <c r="L19" s="408"/>
      <c r="M19" s="410"/>
      <c r="N19" s="410"/>
      <c r="O19" s="411"/>
      <c r="P19" s="411"/>
    </row>
    <row r="20" spans="1:16" s="370" customFormat="1" ht="12.75" hidden="1" customHeight="1" outlineLevel="1">
      <c r="A20" s="462"/>
      <c r="B20" s="459" t="s">
        <v>503</v>
      </c>
      <c r="C20" s="460" t="s">
        <v>454</v>
      </c>
      <c r="D20" s="461" t="s">
        <v>490</v>
      </c>
      <c r="E20" s="399"/>
      <c r="F20" s="409"/>
      <c r="G20" s="409"/>
      <c r="H20" s="410"/>
      <c r="I20" s="410"/>
      <c r="J20" s="411"/>
      <c r="K20" s="411"/>
      <c r="L20" s="408"/>
      <c r="M20" s="410"/>
      <c r="N20" s="410"/>
      <c r="O20" s="411"/>
      <c r="P20" s="411"/>
    </row>
    <row r="21" spans="1:16" s="370" customFormat="1" ht="12.75" hidden="1" customHeight="1" outlineLevel="1">
      <c r="A21" s="462"/>
      <c r="B21" s="463" t="s">
        <v>452</v>
      </c>
      <c r="C21" s="464" t="s">
        <v>442</v>
      </c>
      <c r="D21" s="464" t="s">
        <v>452</v>
      </c>
      <c r="E21" s="399"/>
      <c r="F21" s="409"/>
      <c r="G21" s="409"/>
      <c r="H21" s="410"/>
      <c r="I21" s="410"/>
      <c r="J21" s="411"/>
      <c r="K21" s="411"/>
      <c r="L21" s="408"/>
      <c r="M21" s="410"/>
      <c r="N21" s="410"/>
      <c r="O21" s="411"/>
      <c r="P21" s="411"/>
    </row>
    <row r="22" spans="1:16" s="370" customFormat="1" ht="15.5" collapsed="1">
      <c r="A22" s="458" t="s">
        <v>445</v>
      </c>
      <c r="B22" s="459" t="s">
        <v>539</v>
      </c>
      <c r="C22" s="460" t="s">
        <v>454</v>
      </c>
      <c r="D22" s="461" t="s">
        <v>508</v>
      </c>
      <c r="E22" s="399"/>
      <c r="F22" s="405" t="s">
        <v>454</v>
      </c>
      <c r="G22" s="406"/>
      <c r="H22" s="407">
        <v>-5.4619999999999997</v>
      </c>
      <c r="I22" s="407">
        <v>-3.823048</v>
      </c>
      <c r="J22" s="407">
        <v>-6.9</v>
      </c>
      <c r="K22" s="407">
        <v>-4.5860190000000012</v>
      </c>
      <c r="L22" s="408"/>
      <c r="M22" s="407">
        <v>-21.161999999999999</v>
      </c>
      <c r="N22" s="407">
        <v>-14.812363000000001</v>
      </c>
      <c r="O22" s="407">
        <v>40.699999999999989</v>
      </c>
      <c r="P22" s="407">
        <v>27.050417349999989</v>
      </c>
    </row>
    <row r="23" spans="1:16" s="370" customFormat="1" ht="12.75" hidden="1" customHeight="1" outlineLevel="1">
      <c r="A23" s="462"/>
      <c r="B23" s="463" t="s">
        <v>452</v>
      </c>
      <c r="C23" s="464" t="s">
        <v>442</v>
      </c>
      <c r="D23" s="464" t="s">
        <v>452</v>
      </c>
      <c r="E23" s="399"/>
      <c r="F23" s="409"/>
      <c r="G23" s="409"/>
      <c r="H23" s="410"/>
      <c r="I23" s="410"/>
      <c r="J23" s="411"/>
      <c r="K23" s="411"/>
      <c r="L23" s="408"/>
      <c r="M23" s="410"/>
      <c r="N23" s="410"/>
      <c r="O23" s="411"/>
      <c r="P23" s="411"/>
    </row>
    <row r="24" spans="1:16" s="370" customFormat="1" ht="12.75" hidden="1" customHeight="1" outlineLevel="1">
      <c r="A24" s="462"/>
      <c r="B24" s="459" t="s">
        <v>502</v>
      </c>
      <c r="C24" s="460" t="s">
        <v>455</v>
      </c>
      <c r="D24" s="461" t="s">
        <v>502</v>
      </c>
      <c r="E24" s="399"/>
      <c r="F24" s="409"/>
      <c r="G24" s="409"/>
      <c r="H24" s="410"/>
      <c r="I24" s="410"/>
      <c r="J24" s="411"/>
      <c r="K24" s="411"/>
      <c r="L24" s="408"/>
      <c r="M24" s="410"/>
      <c r="N24" s="410"/>
      <c r="O24" s="411"/>
      <c r="P24" s="411"/>
    </row>
    <row r="25" spans="1:16" s="370" customFormat="1" ht="12.75" hidden="1" customHeight="1" outlineLevel="1">
      <c r="A25" s="462"/>
      <c r="B25" s="463" t="s">
        <v>452</v>
      </c>
      <c r="C25" s="464" t="s">
        <v>442</v>
      </c>
      <c r="D25" s="464" t="s">
        <v>452</v>
      </c>
      <c r="E25" s="399"/>
      <c r="F25" s="409"/>
      <c r="G25" s="409"/>
      <c r="H25" s="410"/>
      <c r="I25" s="410"/>
      <c r="J25" s="411"/>
      <c r="K25" s="411"/>
      <c r="L25" s="408"/>
      <c r="M25" s="410"/>
      <c r="N25" s="410"/>
      <c r="O25" s="411"/>
      <c r="P25" s="411"/>
    </row>
    <row r="26" spans="1:16" s="370" customFormat="1" ht="12.75" hidden="1" customHeight="1" outlineLevel="1">
      <c r="A26" s="462"/>
      <c r="B26" s="459" t="s">
        <v>489</v>
      </c>
      <c r="C26" s="460" t="s">
        <v>455</v>
      </c>
      <c r="D26" s="461" t="s">
        <v>491</v>
      </c>
      <c r="E26" s="399"/>
      <c r="F26" s="409"/>
      <c r="G26" s="409"/>
      <c r="H26" s="410"/>
      <c r="I26" s="410"/>
      <c r="J26" s="411"/>
      <c r="K26" s="411"/>
      <c r="L26" s="408"/>
      <c r="M26" s="410"/>
      <c r="N26" s="410"/>
      <c r="O26" s="411"/>
      <c r="P26" s="411"/>
    </row>
    <row r="27" spans="1:16" s="370" customFormat="1" ht="12.75" hidden="1" customHeight="1" outlineLevel="1">
      <c r="A27" s="462"/>
      <c r="B27" s="463" t="s">
        <v>452</v>
      </c>
      <c r="C27" s="464" t="s">
        <v>442</v>
      </c>
      <c r="D27" s="464" t="s">
        <v>452</v>
      </c>
      <c r="E27" s="399"/>
      <c r="F27" s="409"/>
      <c r="G27" s="409"/>
      <c r="H27" s="410"/>
      <c r="I27" s="410"/>
      <c r="J27" s="411"/>
      <c r="K27" s="411"/>
      <c r="L27" s="408"/>
      <c r="M27" s="410"/>
      <c r="N27" s="410"/>
      <c r="O27" s="411"/>
      <c r="P27" s="411"/>
    </row>
    <row r="28" spans="1:16" s="370" customFormat="1" ht="12.75" hidden="1" customHeight="1" outlineLevel="1">
      <c r="A28" s="462"/>
      <c r="B28" s="459" t="s">
        <v>503</v>
      </c>
      <c r="C28" s="460" t="s">
        <v>455</v>
      </c>
      <c r="D28" s="461" t="s">
        <v>490</v>
      </c>
      <c r="E28" s="399"/>
      <c r="F28" s="409"/>
      <c r="G28" s="409"/>
      <c r="H28" s="410"/>
      <c r="I28" s="410"/>
      <c r="J28" s="411"/>
      <c r="K28" s="411"/>
      <c r="L28" s="408"/>
      <c r="M28" s="410"/>
      <c r="N28" s="410"/>
      <c r="O28" s="411"/>
      <c r="P28" s="411"/>
    </row>
    <row r="29" spans="1:16" s="370" customFormat="1" ht="12.75" hidden="1" customHeight="1" outlineLevel="1">
      <c r="A29" s="462"/>
      <c r="B29" s="463" t="s">
        <v>452</v>
      </c>
      <c r="C29" s="464" t="s">
        <v>442</v>
      </c>
      <c r="D29" s="464" t="s">
        <v>452</v>
      </c>
      <c r="E29" s="399"/>
      <c r="F29" s="409"/>
      <c r="G29" s="409"/>
      <c r="H29" s="410"/>
      <c r="I29" s="410"/>
      <c r="J29" s="411"/>
      <c r="K29" s="411"/>
      <c r="L29" s="408"/>
      <c r="M29" s="410"/>
      <c r="N29" s="410"/>
      <c r="O29" s="411"/>
      <c r="P29" s="411"/>
    </row>
    <row r="30" spans="1:16" s="370" customFormat="1" ht="15.5" collapsed="1">
      <c r="A30" s="458" t="s">
        <v>445</v>
      </c>
      <c r="B30" s="459" t="s">
        <v>539</v>
      </c>
      <c r="C30" s="460" t="s">
        <v>455</v>
      </c>
      <c r="D30" s="461" t="s">
        <v>508</v>
      </c>
      <c r="E30" s="399"/>
      <c r="F30" s="405" t="s">
        <v>455</v>
      </c>
      <c r="G30" s="406"/>
      <c r="H30" s="407">
        <v>0</v>
      </c>
      <c r="I30" s="407">
        <v>0</v>
      </c>
      <c r="J30" s="407">
        <v>0</v>
      </c>
      <c r="K30" s="407">
        <v>0</v>
      </c>
      <c r="L30" s="408"/>
      <c r="M30" s="407">
        <v>-9.9611969999999985</v>
      </c>
      <c r="N30" s="407">
        <v>-6.8145949999999988</v>
      </c>
      <c r="O30" s="407">
        <v>-15.21048</v>
      </c>
      <c r="P30" s="407">
        <v>-9.8798320368770121</v>
      </c>
    </row>
    <row r="31" spans="1:16" s="370" customFormat="1" ht="12.75" hidden="1" customHeight="1" outlineLevel="1">
      <c r="A31" s="462"/>
      <c r="B31" s="463" t="s">
        <v>452</v>
      </c>
      <c r="C31" s="464" t="s">
        <v>442</v>
      </c>
      <c r="D31" s="464" t="s">
        <v>452</v>
      </c>
      <c r="E31" s="399"/>
      <c r="F31" s="409"/>
      <c r="G31" s="409"/>
      <c r="H31" s="410"/>
      <c r="I31" s="410"/>
      <c r="J31" s="411"/>
      <c r="K31" s="411"/>
      <c r="L31" s="408"/>
      <c r="M31" s="410"/>
      <c r="N31" s="410"/>
      <c r="O31" s="411"/>
      <c r="P31" s="411"/>
    </row>
    <row r="32" spans="1:16" s="370" customFormat="1" ht="12.75" hidden="1" customHeight="1" outlineLevel="1">
      <c r="A32" s="462"/>
      <c r="B32" s="459" t="s">
        <v>502</v>
      </c>
      <c r="C32" s="460" t="s">
        <v>456</v>
      </c>
      <c r="D32" s="461" t="s">
        <v>502</v>
      </c>
      <c r="E32" s="399"/>
      <c r="F32" s="409"/>
      <c r="G32" s="409"/>
      <c r="H32" s="410"/>
      <c r="I32" s="410"/>
      <c r="J32" s="411"/>
      <c r="K32" s="411"/>
      <c r="L32" s="408"/>
      <c r="M32" s="410"/>
      <c r="N32" s="410"/>
      <c r="O32" s="411"/>
      <c r="P32" s="411"/>
    </row>
    <row r="33" spans="1:16" s="370" customFormat="1" ht="12.75" hidden="1" customHeight="1" outlineLevel="1">
      <c r="A33" s="462"/>
      <c r="B33" s="463" t="s">
        <v>452</v>
      </c>
      <c r="C33" s="464" t="s">
        <v>442</v>
      </c>
      <c r="D33" s="464" t="s">
        <v>452</v>
      </c>
      <c r="E33" s="399"/>
      <c r="F33" s="409"/>
      <c r="G33" s="409"/>
      <c r="H33" s="410"/>
      <c r="I33" s="410"/>
      <c r="J33" s="411"/>
      <c r="K33" s="411"/>
      <c r="L33" s="408"/>
      <c r="M33" s="410"/>
      <c r="N33" s="410"/>
      <c r="O33" s="411"/>
      <c r="P33" s="411"/>
    </row>
    <row r="34" spans="1:16" s="370" customFormat="1" ht="12.75" hidden="1" customHeight="1" outlineLevel="1">
      <c r="A34" s="462"/>
      <c r="B34" s="459" t="s">
        <v>489</v>
      </c>
      <c r="C34" s="460" t="s">
        <v>456</v>
      </c>
      <c r="D34" s="461" t="s">
        <v>491</v>
      </c>
      <c r="E34" s="399"/>
      <c r="F34" s="409"/>
      <c r="G34" s="409"/>
      <c r="H34" s="410"/>
      <c r="I34" s="410"/>
      <c r="J34" s="411"/>
      <c r="K34" s="411"/>
      <c r="L34" s="408"/>
      <c r="M34" s="410"/>
      <c r="N34" s="410"/>
      <c r="O34" s="411"/>
      <c r="P34" s="411"/>
    </row>
    <row r="35" spans="1:16" s="370" customFormat="1" ht="12.75" hidden="1" customHeight="1" outlineLevel="1">
      <c r="A35" s="462"/>
      <c r="B35" s="463" t="s">
        <v>452</v>
      </c>
      <c r="C35" s="464" t="s">
        <v>442</v>
      </c>
      <c r="D35" s="464" t="s">
        <v>452</v>
      </c>
      <c r="E35" s="399"/>
      <c r="F35" s="409"/>
      <c r="G35" s="409"/>
      <c r="H35" s="410"/>
      <c r="I35" s="410"/>
      <c r="J35" s="411"/>
      <c r="K35" s="411"/>
      <c r="L35" s="408"/>
      <c r="M35" s="410"/>
      <c r="N35" s="410"/>
      <c r="O35" s="411"/>
      <c r="P35" s="411"/>
    </row>
    <row r="36" spans="1:16" s="370" customFormat="1" ht="12.75" hidden="1" customHeight="1" outlineLevel="1">
      <c r="A36" s="462"/>
      <c r="B36" s="459" t="s">
        <v>503</v>
      </c>
      <c r="C36" s="460" t="s">
        <v>456</v>
      </c>
      <c r="D36" s="461" t="s">
        <v>490</v>
      </c>
      <c r="E36" s="399"/>
      <c r="F36" s="409"/>
      <c r="G36" s="409"/>
      <c r="H36" s="410"/>
      <c r="I36" s="410"/>
      <c r="J36" s="411"/>
      <c r="K36" s="411"/>
      <c r="L36" s="408"/>
      <c r="M36" s="410"/>
      <c r="N36" s="410"/>
      <c r="O36" s="411"/>
      <c r="P36" s="411"/>
    </row>
    <row r="37" spans="1:16" s="370" customFormat="1" ht="12.75" hidden="1" customHeight="1" outlineLevel="1">
      <c r="A37" s="462"/>
      <c r="B37" s="463" t="s">
        <v>452</v>
      </c>
      <c r="C37" s="464" t="s">
        <v>442</v>
      </c>
      <c r="D37" s="464" t="s">
        <v>452</v>
      </c>
      <c r="E37" s="399"/>
      <c r="F37" s="409"/>
      <c r="G37" s="409"/>
      <c r="H37" s="410"/>
      <c r="I37" s="410"/>
      <c r="J37" s="411"/>
      <c r="K37" s="411"/>
      <c r="L37" s="408"/>
      <c r="M37" s="410"/>
      <c r="N37" s="410"/>
      <c r="O37" s="411"/>
      <c r="P37" s="411"/>
    </row>
    <row r="38" spans="1:16" ht="15" customHeight="1" collapsed="1">
      <c r="A38" s="458" t="s">
        <v>445</v>
      </c>
      <c r="B38" s="459" t="s">
        <v>539</v>
      </c>
      <c r="C38" s="460" t="s">
        <v>456</v>
      </c>
      <c r="D38" s="461" t="s">
        <v>508</v>
      </c>
      <c r="E38" s="399"/>
      <c r="F38" s="405" t="s">
        <v>456</v>
      </c>
      <c r="G38" s="406"/>
      <c r="H38" s="407">
        <v>0</v>
      </c>
      <c r="I38" s="407">
        <v>0</v>
      </c>
      <c r="J38" s="407">
        <v>-4.0223110000000002</v>
      </c>
      <c r="K38" s="407">
        <v>-2.7343670226000008</v>
      </c>
      <c r="L38" s="408"/>
      <c r="M38" s="407">
        <v>0.47152899999999986</v>
      </c>
      <c r="N38" s="407">
        <v>0.33756761110000033</v>
      </c>
      <c r="O38" s="407">
        <v>-49.724737000000005</v>
      </c>
      <c r="P38" s="407">
        <v>-33.802876217399998</v>
      </c>
    </row>
    <row r="39" spans="1:16" s="370" customFormat="1" ht="12.75" hidden="1" customHeight="1" outlineLevel="1">
      <c r="A39" s="462"/>
      <c r="B39" s="463" t="s">
        <v>452</v>
      </c>
      <c r="C39" s="464" t="s">
        <v>442</v>
      </c>
      <c r="D39" s="464" t="s">
        <v>452</v>
      </c>
      <c r="E39" s="399"/>
      <c r="F39" s="409"/>
      <c r="G39" s="409"/>
      <c r="H39" s="410"/>
      <c r="I39" s="410"/>
      <c r="J39" s="411"/>
      <c r="K39" s="411"/>
      <c r="L39" s="408"/>
      <c r="M39" s="410"/>
      <c r="N39" s="410"/>
      <c r="O39" s="411"/>
      <c r="P39" s="411"/>
    </row>
    <row r="40" spans="1:16" s="370" customFormat="1" ht="12.75" hidden="1" customHeight="1" outlineLevel="1">
      <c r="A40" s="462"/>
      <c r="B40" s="459" t="s">
        <v>502</v>
      </c>
      <c r="C40" s="460" t="s">
        <v>486</v>
      </c>
      <c r="D40" s="461" t="s">
        <v>502</v>
      </c>
      <c r="E40" s="399"/>
      <c r="F40" s="409"/>
      <c r="G40" s="409"/>
      <c r="H40" s="410"/>
      <c r="I40" s="410"/>
      <c r="J40" s="411"/>
      <c r="K40" s="411"/>
      <c r="L40" s="408"/>
      <c r="M40" s="410"/>
      <c r="N40" s="410"/>
      <c r="O40" s="411"/>
      <c r="P40" s="411"/>
    </row>
    <row r="41" spans="1:16" s="370" customFormat="1" ht="12.75" hidden="1" customHeight="1" outlineLevel="1">
      <c r="A41" s="462"/>
      <c r="B41" s="463" t="s">
        <v>452</v>
      </c>
      <c r="C41" s="464" t="s">
        <v>442</v>
      </c>
      <c r="D41" s="464" t="s">
        <v>452</v>
      </c>
      <c r="E41" s="399"/>
      <c r="F41" s="409"/>
      <c r="G41" s="409"/>
      <c r="H41" s="410"/>
      <c r="I41" s="410"/>
      <c r="J41" s="411"/>
      <c r="K41" s="411"/>
      <c r="L41" s="408"/>
      <c r="M41" s="410"/>
      <c r="N41" s="410"/>
      <c r="O41" s="411"/>
      <c r="P41" s="411"/>
    </row>
    <row r="42" spans="1:16" s="370" customFormat="1" ht="12.75" hidden="1" customHeight="1" outlineLevel="1">
      <c r="A42" s="462"/>
      <c r="B42" s="459" t="s">
        <v>489</v>
      </c>
      <c r="C42" s="460" t="s">
        <v>486</v>
      </c>
      <c r="D42" s="461" t="s">
        <v>491</v>
      </c>
      <c r="E42" s="399"/>
      <c r="F42" s="409"/>
      <c r="G42" s="409"/>
      <c r="H42" s="410"/>
      <c r="I42" s="410"/>
      <c r="J42" s="411"/>
      <c r="K42" s="411"/>
      <c r="L42" s="408"/>
      <c r="M42" s="410"/>
      <c r="N42" s="410"/>
      <c r="O42" s="411"/>
      <c r="P42" s="411"/>
    </row>
    <row r="43" spans="1:16" s="370" customFormat="1" ht="12.75" hidden="1" customHeight="1" outlineLevel="1">
      <c r="A43" s="462"/>
      <c r="B43" s="463" t="s">
        <v>452</v>
      </c>
      <c r="C43" s="464" t="s">
        <v>442</v>
      </c>
      <c r="D43" s="464" t="s">
        <v>452</v>
      </c>
      <c r="E43" s="399"/>
      <c r="F43" s="409"/>
      <c r="G43" s="409"/>
      <c r="H43" s="410"/>
      <c r="I43" s="410"/>
      <c r="J43" s="411"/>
      <c r="K43" s="411"/>
      <c r="L43" s="408"/>
      <c r="M43" s="410"/>
      <c r="N43" s="410"/>
      <c r="O43" s="411"/>
      <c r="P43" s="411"/>
    </row>
    <row r="44" spans="1:16" s="370" customFormat="1" ht="12.75" hidden="1" customHeight="1" outlineLevel="1">
      <c r="A44" s="462"/>
      <c r="B44" s="459" t="s">
        <v>503</v>
      </c>
      <c r="C44" s="460" t="s">
        <v>486</v>
      </c>
      <c r="D44" s="461" t="s">
        <v>490</v>
      </c>
      <c r="E44" s="399"/>
      <c r="F44" s="409"/>
      <c r="G44" s="409"/>
      <c r="H44" s="410"/>
      <c r="I44" s="410"/>
      <c r="J44" s="411"/>
      <c r="K44" s="411"/>
      <c r="L44" s="408"/>
      <c r="M44" s="410"/>
      <c r="N44" s="410"/>
      <c r="O44" s="411"/>
      <c r="P44" s="411"/>
    </row>
    <row r="45" spans="1:16" s="370" customFormat="1" ht="12.75" hidden="1" customHeight="1" outlineLevel="1">
      <c r="A45" s="462"/>
      <c r="B45" s="463" t="s">
        <v>452</v>
      </c>
      <c r="C45" s="464" t="s">
        <v>442</v>
      </c>
      <c r="D45" s="464" t="s">
        <v>452</v>
      </c>
      <c r="E45" s="399"/>
      <c r="F45" s="409"/>
      <c r="G45" s="409"/>
      <c r="H45" s="410"/>
      <c r="I45" s="410"/>
      <c r="J45" s="411"/>
      <c r="K45" s="411"/>
      <c r="L45" s="408"/>
      <c r="M45" s="410"/>
      <c r="N45" s="410"/>
      <c r="O45" s="411"/>
      <c r="P45" s="411"/>
    </row>
    <row r="46" spans="1:16" ht="15.5" hidden="1" outlineLevel="1">
      <c r="A46" s="458" t="s">
        <v>445</v>
      </c>
      <c r="B46" s="459" t="s">
        <v>539</v>
      </c>
      <c r="C46" s="460" t="s">
        <v>486</v>
      </c>
      <c r="D46" s="461" t="s">
        <v>508</v>
      </c>
      <c r="E46" s="399"/>
      <c r="F46" s="405" t="s">
        <v>486</v>
      </c>
      <c r="G46" s="406"/>
      <c r="H46" s="407">
        <v>0</v>
      </c>
      <c r="I46" s="407">
        <v>0</v>
      </c>
      <c r="J46" s="407">
        <v>0</v>
      </c>
      <c r="K46" s="407">
        <v>0</v>
      </c>
      <c r="L46" s="408"/>
      <c r="M46" s="407">
        <v>0</v>
      </c>
      <c r="N46" s="407">
        <v>0</v>
      </c>
      <c r="O46" s="407">
        <v>0</v>
      </c>
      <c r="P46" s="407">
        <v>0</v>
      </c>
    </row>
    <row r="47" spans="1:16" s="370" customFormat="1" ht="12.75" hidden="1" customHeight="1" outlineLevel="1">
      <c r="A47" s="462"/>
      <c r="B47" s="463" t="s">
        <v>452</v>
      </c>
      <c r="C47" s="464" t="s">
        <v>442</v>
      </c>
      <c r="D47" s="464" t="s">
        <v>452</v>
      </c>
      <c r="E47" s="399"/>
      <c r="F47" s="409"/>
      <c r="G47" s="409"/>
      <c r="H47" s="410"/>
      <c r="I47" s="410"/>
      <c r="J47" s="411"/>
      <c r="K47" s="411"/>
      <c r="L47" s="408"/>
      <c r="M47" s="410"/>
      <c r="N47" s="410"/>
      <c r="O47" s="411"/>
      <c r="P47" s="411"/>
    </row>
    <row r="48" spans="1:16" s="370" customFormat="1" ht="12.75" hidden="1" customHeight="1" outlineLevel="1">
      <c r="A48" s="462"/>
      <c r="B48" s="459" t="s">
        <v>502</v>
      </c>
      <c r="C48" s="460" t="s">
        <v>453</v>
      </c>
      <c r="D48" s="461" t="s">
        <v>502</v>
      </c>
      <c r="E48" s="399"/>
      <c r="F48" s="409"/>
      <c r="G48" s="409"/>
      <c r="H48" s="410"/>
      <c r="I48" s="410"/>
      <c r="J48" s="411"/>
      <c r="K48" s="411"/>
      <c r="L48" s="408"/>
      <c r="M48" s="410"/>
      <c r="N48" s="410"/>
      <c r="O48" s="411"/>
      <c r="P48" s="411"/>
    </row>
    <row r="49" spans="1:16" s="370" customFormat="1" ht="12.75" hidden="1" customHeight="1" outlineLevel="1">
      <c r="A49" s="462"/>
      <c r="B49" s="463" t="s">
        <v>452</v>
      </c>
      <c r="C49" s="464" t="s">
        <v>442</v>
      </c>
      <c r="D49" s="464" t="s">
        <v>452</v>
      </c>
      <c r="E49" s="399"/>
      <c r="F49" s="409"/>
      <c r="G49" s="409"/>
      <c r="H49" s="410"/>
      <c r="I49" s="410"/>
      <c r="J49" s="411"/>
      <c r="K49" s="411"/>
      <c r="L49" s="408"/>
      <c r="M49" s="410"/>
      <c r="N49" s="410"/>
      <c r="O49" s="411"/>
      <c r="P49" s="411"/>
    </row>
    <row r="50" spans="1:16" s="370" customFormat="1" ht="12.75" hidden="1" customHeight="1" outlineLevel="1">
      <c r="A50" s="462"/>
      <c r="B50" s="459" t="s">
        <v>489</v>
      </c>
      <c r="C50" s="460" t="s">
        <v>453</v>
      </c>
      <c r="D50" s="461" t="s">
        <v>491</v>
      </c>
      <c r="E50" s="399"/>
      <c r="F50" s="409"/>
      <c r="G50" s="409"/>
      <c r="H50" s="410"/>
      <c r="I50" s="410"/>
      <c r="J50" s="411"/>
      <c r="K50" s="411"/>
      <c r="L50" s="408"/>
      <c r="M50" s="410"/>
      <c r="N50" s="410"/>
      <c r="O50" s="411"/>
      <c r="P50" s="411"/>
    </row>
    <row r="51" spans="1:16" s="370" customFormat="1" ht="12.75" hidden="1" customHeight="1" outlineLevel="1">
      <c r="A51" s="462"/>
      <c r="B51" s="463" t="s">
        <v>452</v>
      </c>
      <c r="C51" s="464" t="s">
        <v>442</v>
      </c>
      <c r="D51" s="464" t="s">
        <v>452</v>
      </c>
      <c r="E51" s="399"/>
      <c r="F51" s="409"/>
      <c r="G51" s="409"/>
      <c r="H51" s="410"/>
      <c r="I51" s="410"/>
      <c r="J51" s="411"/>
      <c r="K51" s="411"/>
      <c r="L51" s="408"/>
      <c r="M51" s="410"/>
      <c r="N51" s="410"/>
      <c r="O51" s="411"/>
      <c r="P51" s="411"/>
    </row>
    <row r="52" spans="1:16" s="370" customFormat="1" ht="12.75" hidden="1" customHeight="1" outlineLevel="1">
      <c r="A52" s="462"/>
      <c r="B52" s="459" t="s">
        <v>503</v>
      </c>
      <c r="C52" s="460" t="s">
        <v>453</v>
      </c>
      <c r="D52" s="461" t="s">
        <v>490</v>
      </c>
      <c r="E52" s="399"/>
      <c r="F52" s="409"/>
      <c r="G52" s="409"/>
      <c r="H52" s="410"/>
      <c r="I52" s="410"/>
      <c r="J52" s="411"/>
      <c r="K52" s="411"/>
      <c r="L52" s="408"/>
      <c r="M52" s="410"/>
      <c r="N52" s="410"/>
      <c r="O52" s="411"/>
      <c r="P52" s="411"/>
    </row>
    <row r="53" spans="1:16" s="370" customFormat="1" ht="15.5" hidden="1" outlineLevel="1">
      <c r="A53" s="462"/>
      <c r="B53" s="463" t="s">
        <v>452</v>
      </c>
      <c r="C53" s="464" t="s">
        <v>442</v>
      </c>
      <c r="D53" s="464" t="s">
        <v>452</v>
      </c>
      <c r="E53" s="399"/>
      <c r="F53" s="409"/>
      <c r="G53" s="409"/>
      <c r="H53" s="410"/>
      <c r="I53" s="410"/>
      <c r="J53" s="411"/>
      <c r="K53" s="411"/>
      <c r="L53" s="408"/>
      <c r="M53" s="410"/>
      <c r="N53" s="410"/>
      <c r="O53" s="411"/>
      <c r="P53" s="411"/>
    </row>
    <row r="54" spans="1:16" ht="15.5" collapsed="1">
      <c r="A54" s="458" t="s">
        <v>445</v>
      </c>
      <c r="B54" s="459" t="s">
        <v>539</v>
      </c>
      <c r="C54" s="460" t="s">
        <v>453</v>
      </c>
      <c r="D54" s="461" t="s">
        <v>508</v>
      </c>
      <c r="E54" s="399"/>
      <c r="F54" s="405" t="s">
        <v>453</v>
      </c>
      <c r="G54" s="406"/>
      <c r="H54" s="407">
        <v>0</v>
      </c>
      <c r="I54" s="407">
        <v>0</v>
      </c>
      <c r="J54" s="407">
        <v>0</v>
      </c>
      <c r="K54" s="407">
        <v>0</v>
      </c>
      <c r="L54" s="408"/>
      <c r="M54" s="407">
        <v>0</v>
      </c>
      <c r="N54" s="407">
        <v>0</v>
      </c>
      <c r="O54" s="407">
        <v>-41.061999999999998</v>
      </c>
      <c r="P54" s="407">
        <v>-27.9139476</v>
      </c>
    </row>
    <row r="55" spans="1:16" s="370" customFormat="1" ht="15.5" hidden="1" outlineLevel="1">
      <c r="A55" s="462"/>
      <c r="B55" s="463" t="s">
        <v>452</v>
      </c>
      <c r="C55" s="464" t="s">
        <v>442</v>
      </c>
      <c r="D55" s="464" t="s">
        <v>452</v>
      </c>
      <c r="E55" s="399"/>
      <c r="F55" s="409"/>
      <c r="G55" s="409"/>
      <c r="H55" s="410"/>
      <c r="I55" s="410"/>
      <c r="J55" s="411"/>
      <c r="K55" s="411"/>
      <c r="L55" s="408"/>
      <c r="M55" s="410"/>
      <c r="N55" s="410"/>
      <c r="O55" s="411"/>
      <c r="P55" s="411"/>
    </row>
    <row r="56" spans="1:16" s="370" customFormat="1" ht="12.75" hidden="1" customHeight="1" outlineLevel="1">
      <c r="A56" s="462"/>
      <c r="B56" s="459" t="s">
        <v>502</v>
      </c>
      <c r="C56" s="460" t="s">
        <v>475</v>
      </c>
      <c r="D56" s="461" t="s">
        <v>502</v>
      </c>
      <c r="E56" s="399"/>
      <c r="F56" s="409"/>
      <c r="G56" s="409"/>
      <c r="H56" s="410"/>
      <c r="I56" s="410"/>
      <c r="J56" s="411"/>
      <c r="K56" s="411"/>
      <c r="L56" s="408"/>
      <c r="M56" s="410"/>
      <c r="N56" s="410"/>
      <c r="O56" s="411"/>
      <c r="P56" s="411"/>
    </row>
    <row r="57" spans="1:16" s="370" customFormat="1" ht="12.75" hidden="1" customHeight="1" outlineLevel="1">
      <c r="A57" s="462"/>
      <c r="B57" s="463" t="s">
        <v>452</v>
      </c>
      <c r="C57" s="464" t="s">
        <v>442</v>
      </c>
      <c r="D57" s="464" t="s">
        <v>452</v>
      </c>
      <c r="E57" s="399"/>
      <c r="F57" s="409"/>
      <c r="G57" s="409"/>
      <c r="H57" s="410"/>
      <c r="I57" s="410"/>
      <c r="J57" s="411"/>
      <c r="K57" s="411"/>
      <c r="L57" s="408"/>
      <c r="M57" s="410"/>
      <c r="N57" s="410"/>
      <c r="O57" s="411"/>
      <c r="P57" s="411"/>
    </row>
    <row r="58" spans="1:16" s="370" customFormat="1" ht="12.75" hidden="1" customHeight="1" outlineLevel="1">
      <c r="A58" s="462"/>
      <c r="B58" s="459" t="s">
        <v>489</v>
      </c>
      <c r="C58" s="460" t="s">
        <v>475</v>
      </c>
      <c r="D58" s="461" t="s">
        <v>491</v>
      </c>
      <c r="E58" s="399"/>
      <c r="F58" s="409"/>
      <c r="G58" s="409"/>
      <c r="H58" s="410"/>
      <c r="I58" s="410"/>
      <c r="J58" s="411"/>
      <c r="K58" s="411"/>
      <c r="L58" s="408"/>
      <c r="M58" s="410"/>
      <c r="N58" s="410"/>
      <c r="O58" s="411"/>
      <c r="P58" s="411"/>
    </row>
    <row r="59" spans="1:16" s="370" customFormat="1" ht="12.75" hidden="1" customHeight="1" outlineLevel="1">
      <c r="A59" s="462"/>
      <c r="B59" s="463" t="s">
        <v>452</v>
      </c>
      <c r="C59" s="464" t="s">
        <v>442</v>
      </c>
      <c r="D59" s="464" t="s">
        <v>452</v>
      </c>
      <c r="E59" s="399"/>
      <c r="F59" s="409"/>
      <c r="G59" s="409"/>
      <c r="H59" s="410"/>
      <c r="I59" s="410"/>
      <c r="J59" s="411"/>
      <c r="K59" s="411"/>
      <c r="L59" s="408"/>
      <c r="M59" s="410"/>
      <c r="N59" s="410"/>
      <c r="O59" s="411"/>
      <c r="P59" s="411"/>
    </row>
    <row r="60" spans="1:16" s="370" customFormat="1" ht="12.75" hidden="1" customHeight="1" outlineLevel="1">
      <c r="A60" s="462"/>
      <c r="B60" s="459" t="s">
        <v>503</v>
      </c>
      <c r="C60" s="460" t="s">
        <v>475</v>
      </c>
      <c r="D60" s="461" t="s">
        <v>490</v>
      </c>
      <c r="E60" s="399"/>
      <c r="F60" s="409"/>
      <c r="G60" s="409"/>
      <c r="H60" s="410"/>
      <c r="I60" s="410"/>
      <c r="J60" s="411"/>
      <c r="K60" s="411"/>
      <c r="L60" s="408"/>
      <c r="M60" s="410"/>
      <c r="N60" s="410"/>
      <c r="O60" s="411"/>
      <c r="P60" s="411"/>
    </row>
    <row r="61" spans="1:16" s="370" customFormat="1" ht="15.5" hidden="1" outlineLevel="1">
      <c r="A61" s="462"/>
      <c r="B61" s="463" t="s">
        <v>452</v>
      </c>
      <c r="C61" s="464" t="s">
        <v>442</v>
      </c>
      <c r="D61" s="464" t="s">
        <v>452</v>
      </c>
      <c r="E61" s="399"/>
      <c r="F61" s="409"/>
      <c r="G61" s="409"/>
      <c r="H61" s="410"/>
      <c r="I61" s="410"/>
      <c r="J61" s="411"/>
      <c r="K61" s="411"/>
      <c r="L61" s="408"/>
      <c r="M61" s="410"/>
      <c r="N61" s="410"/>
      <c r="O61" s="411"/>
      <c r="P61" s="411"/>
    </row>
    <row r="62" spans="1:16" ht="15.5" collapsed="1">
      <c r="A62" s="458" t="s">
        <v>445</v>
      </c>
      <c r="B62" s="459" t="s">
        <v>539</v>
      </c>
      <c r="C62" s="460" t="s">
        <v>475</v>
      </c>
      <c r="D62" s="461" t="s">
        <v>508</v>
      </c>
      <c r="E62" s="399"/>
      <c r="F62" s="405" t="s">
        <v>475</v>
      </c>
      <c r="G62" s="406"/>
      <c r="H62" s="407">
        <v>0</v>
      </c>
      <c r="I62" s="407">
        <v>0</v>
      </c>
      <c r="J62" s="407">
        <v>0</v>
      </c>
      <c r="K62" s="407">
        <v>0</v>
      </c>
      <c r="L62" s="408"/>
      <c r="M62" s="407">
        <v>0</v>
      </c>
      <c r="N62" s="407">
        <v>0</v>
      </c>
      <c r="O62" s="407">
        <v>-2.1</v>
      </c>
      <c r="P62" s="407">
        <v>-1.364206306744512</v>
      </c>
    </row>
    <row r="63" spans="1:16" s="370" customFormat="1" ht="15.5" hidden="1" outlineLevel="1">
      <c r="A63" s="462"/>
      <c r="B63" s="463" t="s">
        <v>452</v>
      </c>
      <c r="C63" s="464" t="s">
        <v>442</v>
      </c>
      <c r="D63" s="464" t="s">
        <v>452</v>
      </c>
      <c r="E63" s="399"/>
      <c r="F63" s="409"/>
      <c r="G63" s="409"/>
      <c r="H63" s="410"/>
      <c r="I63" s="410"/>
      <c r="J63" s="411"/>
      <c r="K63" s="411"/>
      <c r="L63" s="408"/>
      <c r="M63" s="410"/>
      <c r="N63" s="410"/>
      <c r="O63" s="411"/>
      <c r="P63" s="411"/>
    </row>
    <row r="64" spans="1:16" s="370" customFormat="1" ht="12.75" hidden="1" customHeight="1" outlineLevel="1">
      <c r="A64" s="462"/>
      <c r="B64" s="459" t="s">
        <v>502</v>
      </c>
      <c r="C64" s="460" t="s">
        <v>476</v>
      </c>
      <c r="D64" s="461" t="s">
        <v>502</v>
      </c>
      <c r="E64" s="399"/>
      <c r="F64" s="409"/>
      <c r="G64" s="409"/>
      <c r="H64" s="410"/>
      <c r="I64" s="410"/>
      <c r="J64" s="411"/>
      <c r="K64" s="411"/>
      <c r="L64" s="408"/>
      <c r="M64" s="410"/>
      <c r="N64" s="410"/>
      <c r="O64" s="411"/>
      <c r="P64" s="411"/>
    </row>
    <row r="65" spans="1:16" s="370" customFormat="1" ht="12.75" hidden="1" customHeight="1" outlineLevel="1">
      <c r="A65" s="462"/>
      <c r="B65" s="463" t="s">
        <v>452</v>
      </c>
      <c r="C65" s="464" t="s">
        <v>442</v>
      </c>
      <c r="D65" s="464" t="s">
        <v>452</v>
      </c>
      <c r="E65" s="399"/>
      <c r="F65" s="409"/>
      <c r="G65" s="409"/>
      <c r="H65" s="410"/>
      <c r="I65" s="410"/>
      <c r="J65" s="411"/>
      <c r="K65" s="411"/>
      <c r="L65" s="408"/>
      <c r="M65" s="410"/>
      <c r="N65" s="410"/>
      <c r="O65" s="411"/>
      <c r="P65" s="411"/>
    </row>
    <row r="66" spans="1:16" s="370" customFormat="1" ht="12.75" hidden="1" customHeight="1" outlineLevel="1">
      <c r="A66" s="462"/>
      <c r="B66" s="459" t="s">
        <v>489</v>
      </c>
      <c r="C66" s="460" t="s">
        <v>476</v>
      </c>
      <c r="D66" s="461" t="s">
        <v>491</v>
      </c>
      <c r="E66" s="399"/>
      <c r="F66" s="409"/>
      <c r="G66" s="409"/>
      <c r="H66" s="410"/>
      <c r="I66" s="410"/>
      <c r="J66" s="411"/>
      <c r="K66" s="411"/>
      <c r="L66" s="408"/>
      <c r="M66" s="410"/>
      <c r="N66" s="410"/>
      <c r="O66" s="411"/>
      <c r="P66" s="411"/>
    </row>
    <row r="67" spans="1:16" s="370" customFormat="1" ht="12.75" hidden="1" customHeight="1" outlineLevel="1">
      <c r="A67" s="462"/>
      <c r="B67" s="463" t="s">
        <v>452</v>
      </c>
      <c r="C67" s="464" t="s">
        <v>442</v>
      </c>
      <c r="D67" s="464" t="s">
        <v>452</v>
      </c>
      <c r="E67" s="399"/>
      <c r="F67" s="409"/>
      <c r="G67" s="409"/>
      <c r="H67" s="410"/>
      <c r="I67" s="410"/>
      <c r="J67" s="411"/>
      <c r="K67" s="411"/>
      <c r="L67" s="408"/>
      <c r="M67" s="410"/>
      <c r="N67" s="410"/>
      <c r="O67" s="411"/>
      <c r="P67" s="411"/>
    </row>
    <row r="68" spans="1:16" s="370" customFormat="1" ht="12.75" hidden="1" customHeight="1" outlineLevel="1">
      <c r="A68" s="462"/>
      <c r="B68" s="459" t="s">
        <v>503</v>
      </c>
      <c r="C68" s="460" t="s">
        <v>476</v>
      </c>
      <c r="D68" s="461" t="s">
        <v>490</v>
      </c>
      <c r="E68" s="399"/>
      <c r="F68" s="409"/>
      <c r="G68" s="409"/>
      <c r="H68" s="410"/>
      <c r="I68" s="410"/>
      <c r="J68" s="411"/>
      <c r="K68" s="411"/>
      <c r="L68" s="408"/>
      <c r="M68" s="410"/>
      <c r="N68" s="410"/>
      <c r="O68" s="411"/>
      <c r="P68" s="411"/>
    </row>
    <row r="69" spans="1:16" s="370" customFormat="1" ht="15.5" hidden="1" outlineLevel="1">
      <c r="A69" s="462"/>
      <c r="B69" s="463" t="s">
        <v>452</v>
      </c>
      <c r="C69" s="464" t="s">
        <v>442</v>
      </c>
      <c r="D69" s="464" t="s">
        <v>452</v>
      </c>
      <c r="E69" s="399"/>
      <c r="F69" s="409"/>
      <c r="G69" s="409"/>
      <c r="H69" s="410"/>
      <c r="I69" s="410"/>
      <c r="J69" s="411"/>
      <c r="K69" s="411"/>
      <c r="L69" s="408"/>
      <c r="M69" s="410"/>
      <c r="N69" s="410"/>
      <c r="O69" s="411"/>
      <c r="P69" s="411"/>
    </row>
    <row r="70" spans="1:16" ht="15.5" collapsed="1">
      <c r="A70" s="458" t="s">
        <v>445</v>
      </c>
      <c r="B70" s="459" t="s">
        <v>539</v>
      </c>
      <c r="C70" s="460" t="s">
        <v>476</v>
      </c>
      <c r="D70" s="461" t="s">
        <v>508</v>
      </c>
      <c r="E70" s="399"/>
      <c r="F70" s="405" t="s">
        <v>476</v>
      </c>
      <c r="G70" s="406"/>
      <c r="H70" s="407">
        <v>0</v>
      </c>
      <c r="I70" s="407">
        <v>0</v>
      </c>
      <c r="J70" s="407">
        <v>0</v>
      </c>
      <c r="K70" s="407">
        <v>0</v>
      </c>
      <c r="L70" s="408"/>
      <c r="M70" s="407">
        <v>0</v>
      </c>
      <c r="N70" s="407">
        <v>0</v>
      </c>
      <c r="O70" s="407">
        <v>-142.80000000000001</v>
      </c>
      <c r="P70" s="407">
        <v>-97.075440000000015</v>
      </c>
    </row>
    <row r="71" spans="1:16" s="370" customFormat="1" ht="15.5" hidden="1" outlineLevel="1">
      <c r="A71" s="462"/>
      <c r="B71" s="463" t="s">
        <v>452</v>
      </c>
      <c r="C71" s="464" t="s">
        <v>442</v>
      </c>
      <c r="D71" s="464" t="s">
        <v>452</v>
      </c>
      <c r="E71" s="399"/>
      <c r="F71" s="409"/>
      <c r="G71" s="409"/>
      <c r="H71" s="410"/>
      <c r="I71" s="410"/>
      <c r="J71" s="411"/>
      <c r="K71" s="411"/>
      <c r="L71" s="408"/>
      <c r="M71" s="410"/>
      <c r="N71" s="410"/>
      <c r="O71" s="411"/>
      <c r="P71" s="411"/>
    </row>
    <row r="72" spans="1:16" s="370" customFormat="1" ht="12.75" hidden="1" customHeight="1" outlineLevel="1">
      <c r="A72" s="462"/>
      <c r="B72" s="459" t="s">
        <v>502</v>
      </c>
      <c r="C72" s="460" t="s">
        <v>493</v>
      </c>
      <c r="D72" s="461" t="s">
        <v>502</v>
      </c>
      <c r="E72" s="399"/>
      <c r="F72" s="409"/>
      <c r="G72" s="409"/>
      <c r="H72" s="410"/>
      <c r="I72" s="410"/>
      <c r="J72" s="411"/>
      <c r="K72" s="411"/>
      <c r="L72" s="408"/>
      <c r="M72" s="410"/>
      <c r="N72" s="410"/>
      <c r="O72" s="411"/>
      <c r="P72" s="411"/>
    </row>
    <row r="73" spans="1:16" s="370" customFormat="1" ht="12.75" hidden="1" customHeight="1" outlineLevel="1">
      <c r="A73" s="462"/>
      <c r="B73" s="463" t="s">
        <v>452</v>
      </c>
      <c r="C73" s="464" t="s">
        <v>442</v>
      </c>
      <c r="D73" s="464" t="s">
        <v>452</v>
      </c>
      <c r="E73" s="399"/>
      <c r="F73" s="409"/>
      <c r="G73" s="409"/>
      <c r="H73" s="410"/>
      <c r="I73" s="410"/>
      <c r="J73" s="411"/>
      <c r="K73" s="411"/>
      <c r="L73" s="408"/>
      <c r="M73" s="410"/>
      <c r="N73" s="410"/>
      <c r="O73" s="411"/>
      <c r="P73" s="411"/>
    </row>
    <row r="74" spans="1:16" s="370" customFormat="1" ht="12.75" hidden="1" customHeight="1" outlineLevel="1">
      <c r="A74" s="462"/>
      <c r="B74" s="459" t="s">
        <v>489</v>
      </c>
      <c r="C74" s="460" t="s">
        <v>493</v>
      </c>
      <c r="D74" s="461" t="s">
        <v>491</v>
      </c>
      <c r="E74" s="399"/>
      <c r="F74" s="409"/>
      <c r="G74" s="409"/>
      <c r="H74" s="410"/>
      <c r="I74" s="410"/>
      <c r="J74" s="411"/>
      <c r="K74" s="411"/>
      <c r="L74" s="408"/>
      <c r="M74" s="410"/>
      <c r="N74" s="410"/>
      <c r="O74" s="411"/>
      <c r="P74" s="411"/>
    </row>
    <row r="75" spans="1:16" s="370" customFormat="1" ht="12.75" hidden="1" customHeight="1" outlineLevel="1">
      <c r="A75" s="462"/>
      <c r="B75" s="463" t="s">
        <v>452</v>
      </c>
      <c r="C75" s="464" t="s">
        <v>442</v>
      </c>
      <c r="D75" s="464" t="s">
        <v>452</v>
      </c>
      <c r="E75" s="399"/>
      <c r="F75" s="409"/>
      <c r="G75" s="409"/>
      <c r="H75" s="410"/>
      <c r="I75" s="410"/>
      <c r="J75" s="411"/>
      <c r="K75" s="411"/>
      <c r="L75" s="408"/>
      <c r="M75" s="410"/>
      <c r="N75" s="410"/>
      <c r="O75" s="411"/>
      <c r="P75" s="411"/>
    </row>
    <row r="76" spans="1:16" s="370" customFormat="1" ht="12.75" hidden="1" customHeight="1" outlineLevel="1">
      <c r="A76" s="462"/>
      <c r="B76" s="459" t="s">
        <v>503</v>
      </c>
      <c r="C76" s="460" t="s">
        <v>493</v>
      </c>
      <c r="D76" s="461" t="s">
        <v>490</v>
      </c>
      <c r="E76" s="399"/>
      <c r="F76" s="409"/>
      <c r="G76" s="409"/>
      <c r="H76" s="410"/>
      <c r="I76" s="410"/>
      <c r="J76" s="411"/>
      <c r="K76" s="411"/>
      <c r="L76" s="408"/>
      <c r="M76" s="410"/>
      <c r="N76" s="410"/>
      <c r="O76" s="411"/>
      <c r="P76" s="411"/>
    </row>
    <row r="77" spans="1:16" s="370" customFormat="1" ht="15.5" hidden="1" outlineLevel="1">
      <c r="A77" s="462"/>
      <c r="B77" s="463" t="s">
        <v>452</v>
      </c>
      <c r="C77" s="464" t="s">
        <v>442</v>
      </c>
      <c r="D77" s="464" t="s">
        <v>452</v>
      </c>
      <c r="E77" s="399"/>
      <c r="F77" s="409"/>
      <c r="G77" s="409"/>
      <c r="H77" s="410"/>
      <c r="I77" s="410"/>
      <c r="J77" s="411"/>
      <c r="K77" s="411"/>
      <c r="L77" s="408"/>
      <c r="M77" s="410"/>
      <c r="N77" s="410"/>
      <c r="O77" s="411"/>
      <c r="P77" s="411"/>
    </row>
    <row r="78" spans="1:16" ht="15.5" collapsed="1">
      <c r="A78" s="458" t="s">
        <v>445</v>
      </c>
      <c r="B78" s="459" t="s">
        <v>539</v>
      </c>
      <c r="C78" s="460" t="s">
        <v>493</v>
      </c>
      <c r="D78" s="461" t="s">
        <v>508</v>
      </c>
      <c r="E78" s="399"/>
      <c r="F78" s="405" t="s">
        <v>493</v>
      </c>
      <c r="G78" s="406"/>
      <c r="H78" s="407">
        <v>0</v>
      </c>
      <c r="I78" s="407">
        <v>0</v>
      </c>
      <c r="J78" s="407">
        <v>0</v>
      </c>
      <c r="K78" s="407">
        <v>0</v>
      </c>
      <c r="L78" s="408"/>
      <c r="M78" s="407">
        <v>-0.85199999999999998</v>
      </c>
      <c r="N78" s="407">
        <v>-0.80625052799999997</v>
      </c>
      <c r="O78" s="407">
        <v>0</v>
      </c>
      <c r="P78" s="407">
        <v>0</v>
      </c>
    </row>
    <row r="79" spans="1:16" s="370" customFormat="1" ht="15.5" hidden="1" outlineLevel="1">
      <c r="A79" s="462"/>
      <c r="B79" s="463" t="s">
        <v>452</v>
      </c>
      <c r="C79" s="464" t="s">
        <v>442</v>
      </c>
      <c r="D79" s="464" t="s">
        <v>452</v>
      </c>
      <c r="E79" s="399"/>
      <c r="F79" s="409"/>
      <c r="G79" s="402"/>
      <c r="H79" s="410"/>
      <c r="I79" s="410"/>
      <c r="J79" s="411"/>
      <c r="K79" s="411"/>
      <c r="L79" s="408"/>
      <c r="M79" s="410"/>
      <c r="N79" s="410"/>
      <c r="O79" s="411"/>
      <c r="P79" s="411"/>
    </row>
    <row r="80" spans="1:16" s="370" customFormat="1" ht="15.5" hidden="1" outlineLevel="1">
      <c r="A80" s="462"/>
      <c r="B80" s="459" t="s">
        <v>502</v>
      </c>
      <c r="C80" s="460" t="s">
        <v>467</v>
      </c>
      <c r="D80" s="461" t="s">
        <v>502</v>
      </c>
      <c r="E80" s="399"/>
      <c r="F80" s="409"/>
      <c r="G80" s="402"/>
      <c r="H80" s="410"/>
      <c r="I80" s="410"/>
      <c r="J80" s="411"/>
      <c r="K80" s="411"/>
      <c r="L80" s="408"/>
      <c r="M80" s="410"/>
      <c r="N80" s="410"/>
      <c r="O80" s="411"/>
      <c r="P80" s="411"/>
    </row>
    <row r="81" spans="1:16" s="370" customFormat="1" ht="15.5" hidden="1" outlineLevel="1">
      <c r="A81" s="462"/>
      <c r="B81" s="463" t="s">
        <v>452</v>
      </c>
      <c r="C81" s="464" t="s">
        <v>442</v>
      </c>
      <c r="D81" s="464" t="s">
        <v>452</v>
      </c>
      <c r="E81" s="399"/>
      <c r="F81" s="409"/>
      <c r="G81" s="402"/>
      <c r="H81" s="410"/>
      <c r="I81" s="410"/>
      <c r="J81" s="411"/>
      <c r="K81" s="411"/>
      <c r="L81" s="408"/>
      <c r="M81" s="410"/>
      <c r="N81" s="410"/>
      <c r="O81" s="411"/>
      <c r="P81" s="411"/>
    </row>
    <row r="82" spans="1:16" s="370" customFormat="1" ht="15.5" hidden="1" outlineLevel="1">
      <c r="A82" s="462"/>
      <c r="B82" s="459" t="s">
        <v>489</v>
      </c>
      <c r="C82" s="460" t="s">
        <v>467</v>
      </c>
      <c r="D82" s="461" t="s">
        <v>491</v>
      </c>
      <c r="E82" s="399"/>
      <c r="F82" s="409"/>
      <c r="G82" s="402"/>
      <c r="H82" s="410"/>
      <c r="I82" s="410"/>
      <c r="J82" s="411"/>
      <c r="K82" s="411"/>
      <c r="L82" s="408"/>
      <c r="M82" s="410"/>
      <c r="N82" s="410"/>
      <c r="O82" s="411"/>
      <c r="P82" s="411"/>
    </row>
    <row r="83" spans="1:16" s="370" customFormat="1" ht="15.5" hidden="1" outlineLevel="1">
      <c r="A83" s="462"/>
      <c r="B83" s="463" t="s">
        <v>452</v>
      </c>
      <c r="C83" s="464" t="s">
        <v>442</v>
      </c>
      <c r="D83" s="464" t="s">
        <v>452</v>
      </c>
      <c r="E83" s="399"/>
      <c r="F83" s="409"/>
      <c r="G83" s="402"/>
      <c r="H83" s="410"/>
      <c r="I83" s="410"/>
      <c r="J83" s="411"/>
      <c r="K83" s="411"/>
      <c r="L83" s="408"/>
      <c r="M83" s="410"/>
      <c r="N83" s="410"/>
      <c r="O83" s="411"/>
      <c r="P83" s="411"/>
    </row>
    <row r="84" spans="1:16" s="370" customFormat="1" ht="15.5" hidden="1" outlineLevel="1">
      <c r="A84" s="462"/>
      <c r="B84" s="459" t="s">
        <v>503</v>
      </c>
      <c r="C84" s="460" t="s">
        <v>467</v>
      </c>
      <c r="D84" s="461" t="s">
        <v>490</v>
      </c>
      <c r="E84" s="399"/>
      <c r="F84" s="409"/>
      <c r="G84" s="402"/>
      <c r="H84" s="410"/>
      <c r="I84" s="410"/>
      <c r="J84" s="411"/>
      <c r="K84" s="411"/>
      <c r="L84" s="408"/>
      <c r="M84" s="410"/>
      <c r="N84" s="410"/>
      <c r="O84" s="411"/>
      <c r="P84" s="411"/>
    </row>
    <row r="85" spans="1:16" s="370" customFormat="1" ht="15.5" hidden="1" outlineLevel="1">
      <c r="A85" s="462"/>
      <c r="B85" s="463" t="s">
        <v>452</v>
      </c>
      <c r="C85" s="464" t="s">
        <v>442</v>
      </c>
      <c r="D85" s="464" t="s">
        <v>452</v>
      </c>
      <c r="E85" s="399"/>
      <c r="F85" s="409"/>
      <c r="G85" s="402"/>
      <c r="H85" s="410"/>
      <c r="I85" s="410"/>
      <c r="J85" s="411"/>
      <c r="K85" s="411"/>
      <c r="L85" s="408"/>
      <c r="M85" s="410"/>
      <c r="N85" s="410"/>
      <c r="O85" s="411"/>
      <c r="P85" s="411"/>
    </row>
    <row r="86" spans="1:16" ht="15.5" collapsed="1">
      <c r="A86" s="458" t="s">
        <v>445</v>
      </c>
      <c r="B86" s="459" t="s">
        <v>539</v>
      </c>
      <c r="C86" s="460" t="s">
        <v>467</v>
      </c>
      <c r="D86" s="461" t="s">
        <v>508</v>
      </c>
      <c r="E86" s="399"/>
      <c r="F86" s="405" t="s">
        <v>467</v>
      </c>
      <c r="G86" s="401"/>
      <c r="H86" s="407">
        <v>-2.3090737284732499</v>
      </c>
      <c r="I86" s="407"/>
      <c r="J86" s="407">
        <v>0</v>
      </c>
      <c r="K86" s="407">
        <v>0</v>
      </c>
      <c r="L86" s="408"/>
      <c r="M86" s="407">
        <v>-2.3090737284732499</v>
      </c>
      <c r="N86" s="407"/>
      <c r="O86" s="407">
        <v>0</v>
      </c>
      <c r="P86" s="407">
        <v>0</v>
      </c>
    </row>
    <row r="87" spans="1:16" ht="15" customHeight="1">
      <c r="A87" s="458"/>
      <c r="B87" s="465"/>
      <c r="C87" s="466"/>
      <c r="D87" s="465"/>
      <c r="E87" s="399"/>
      <c r="F87" s="413" t="s">
        <v>509</v>
      </c>
      <c r="G87" s="414"/>
      <c r="H87" s="415">
        <v>-3.9140067283841882</v>
      </c>
      <c r="I87" s="415">
        <v>-1.0258693032199964</v>
      </c>
      <c r="J87" s="415">
        <v>7.9763719999999978</v>
      </c>
      <c r="K87" s="415">
        <v>6.385107977399997</v>
      </c>
      <c r="L87" s="415"/>
      <c r="M87" s="415">
        <v>-28.960417728384186</v>
      </c>
      <c r="N87" s="415">
        <v>-18.576381220119998</v>
      </c>
      <c r="O87" s="415">
        <v>-217.07052140372554</v>
      </c>
      <c r="P87" s="415">
        <v>-147.97046211904538</v>
      </c>
    </row>
    <row r="88" spans="1:16" s="419" customFormat="1" ht="4.9000000000000004" customHeight="1">
      <c r="A88" s="467"/>
      <c r="B88" s="468"/>
      <c r="C88" s="468"/>
      <c r="D88" s="468"/>
      <c r="E88" s="399"/>
      <c r="F88" s="417"/>
      <c r="G88" s="406"/>
      <c r="H88" s="415"/>
      <c r="I88" s="418"/>
      <c r="J88" s="418"/>
      <c r="K88" s="418"/>
      <c r="L88" s="408"/>
      <c r="M88" s="415"/>
      <c r="N88" s="418"/>
      <c r="O88" s="418"/>
      <c r="P88" s="418"/>
    </row>
    <row r="89" spans="1:16" s="370" customFormat="1" ht="12.75" hidden="1" customHeight="1" outlineLevel="1">
      <c r="A89" s="462"/>
      <c r="B89" s="463" t="s">
        <v>452</v>
      </c>
      <c r="C89" s="464" t="s">
        <v>442</v>
      </c>
      <c r="D89" s="464" t="s">
        <v>452</v>
      </c>
      <c r="E89" s="399"/>
      <c r="F89" s="409"/>
      <c r="G89" s="409"/>
      <c r="H89" s="410"/>
      <c r="I89" s="410"/>
      <c r="J89" s="411"/>
      <c r="K89" s="411"/>
      <c r="L89" s="408"/>
      <c r="M89" s="410"/>
      <c r="N89" s="410"/>
      <c r="O89" s="411"/>
      <c r="P89" s="411"/>
    </row>
    <row r="90" spans="1:16" s="370" customFormat="1" ht="12.75" hidden="1" customHeight="1" outlineLevel="1">
      <c r="A90" s="462"/>
      <c r="B90" s="459" t="s">
        <v>502</v>
      </c>
      <c r="C90" s="460" t="s">
        <v>470</v>
      </c>
      <c r="D90" s="461" t="s">
        <v>502</v>
      </c>
      <c r="E90" s="399"/>
      <c r="F90" s="409"/>
      <c r="G90" s="409"/>
      <c r="H90" s="410"/>
      <c r="I90" s="410"/>
      <c r="J90" s="411"/>
      <c r="K90" s="411"/>
      <c r="L90" s="408"/>
      <c r="M90" s="410"/>
      <c r="N90" s="410"/>
      <c r="O90" s="411"/>
      <c r="P90" s="411"/>
    </row>
    <row r="91" spans="1:16" s="370" customFormat="1" ht="12.75" hidden="1" customHeight="1" outlineLevel="1">
      <c r="A91" s="462"/>
      <c r="B91" s="463" t="s">
        <v>452</v>
      </c>
      <c r="C91" s="464" t="s">
        <v>442</v>
      </c>
      <c r="D91" s="464" t="s">
        <v>452</v>
      </c>
      <c r="E91" s="399"/>
      <c r="F91" s="409"/>
      <c r="G91" s="409"/>
      <c r="H91" s="410"/>
      <c r="I91" s="410"/>
      <c r="J91" s="411"/>
      <c r="K91" s="411"/>
      <c r="L91" s="408"/>
      <c r="M91" s="410"/>
      <c r="N91" s="410"/>
      <c r="O91" s="411"/>
      <c r="P91" s="411"/>
    </row>
    <row r="92" spans="1:16" s="370" customFormat="1" ht="12.75" hidden="1" customHeight="1" outlineLevel="1">
      <c r="A92" s="462"/>
      <c r="B92" s="459" t="s">
        <v>489</v>
      </c>
      <c r="C92" s="460" t="s">
        <v>470</v>
      </c>
      <c r="D92" s="461" t="s">
        <v>491</v>
      </c>
      <c r="E92" s="399"/>
      <c r="F92" s="409"/>
      <c r="G92" s="409"/>
      <c r="H92" s="410"/>
      <c r="I92" s="410"/>
      <c r="J92" s="411"/>
      <c r="K92" s="411"/>
      <c r="L92" s="408"/>
      <c r="M92" s="410"/>
      <c r="N92" s="410"/>
      <c r="O92" s="411"/>
      <c r="P92" s="411"/>
    </row>
    <row r="93" spans="1:16" s="370" customFormat="1" ht="12.75" hidden="1" customHeight="1" outlineLevel="1">
      <c r="A93" s="462"/>
      <c r="B93" s="463" t="s">
        <v>452</v>
      </c>
      <c r="C93" s="464" t="s">
        <v>442</v>
      </c>
      <c r="D93" s="464" t="s">
        <v>452</v>
      </c>
      <c r="E93" s="399"/>
      <c r="F93" s="409"/>
      <c r="G93" s="409"/>
      <c r="H93" s="410"/>
      <c r="I93" s="410"/>
      <c r="J93" s="411"/>
      <c r="K93" s="411"/>
      <c r="L93" s="408"/>
      <c r="M93" s="410"/>
      <c r="N93" s="410"/>
      <c r="O93" s="411"/>
      <c r="P93" s="411"/>
    </row>
    <row r="94" spans="1:16" s="370" customFormat="1" ht="12.75" hidden="1" customHeight="1" outlineLevel="1">
      <c r="A94" s="462"/>
      <c r="B94" s="459" t="s">
        <v>503</v>
      </c>
      <c r="C94" s="460" t="s">
        <v>470</v>
      </c>
      <c r="D94" s="461" t="s">
        <v>490</v>
      </c>
      <c r="E94" s="399"/>
      <c r="F94" s="409"/>
      <c r="G94" s="409"/>
      <c r="H94" s="410"/>
      <c r="I94" s="410"/>
      <c r="J94" s="411"/>
      <c r="K94" s="411"/>
      <c r="L94" s="408"/>
      <c r="M94" s="410"/>
      <c r="N94" s="410"/>
      <c r="O94" s="411"/>
      <c r="P94" s="411"/>
    </row>
    <row r="95" spans="1:16" s="370" customFormat="1" ht="12.75" hidden="1" customHeight="1" outlineLevel="1">
      <c r="A95" s="462"/>
      <c r="B95" s="463" t="s">
        <v>452</v>
      </c>
      <c r="C95" s="464" t="s">
        <v>442</v>
      </c>
      <c r="D95" s="464" t="s">
        <v>452</v>
      </c>
      <c r="E95" s="399"/>
      <c r="F95" s="409"/>
      <c r="G95" s="409"/>
      <c r="H95" s="410"/>
      <c r="I95" s="410"/>
      <c r="J95" s="411"/>
      <c r="K95" s="411"/>
      <c r="L95" s="408"/>
      <c r="M95" s="410"/>
      <c r="N95" s="410"/>
      <c r="O95" s="411"/>
      <c r="P95" s="411"/>
    </row>
    <row r="96" spans="1:16" ht="15.75" customHeight="1" collapsed="1">
      <c r="A96" s="458" t="s">
        <v>457</v>
      </c>
      <c r="B96" s="459" t="s">
        <v>539</v>
      </c>
      <c r="C96" s="460" t="s">
        <v>470</v>
      </c>
      <c r="D96" s="461" t="s">
        <v>508</v>
      </c>
      <c r="E96" s="399"/>
      <c r="F96" s="405" t="s">
        <v>470</v>
      </c>
      <c r="G96" s="406"/>
      <c r="H96" s="407">
        <v>0</v>
      </c>
      <c r="I96" s="407">
        <v>0</v>
      </c>
      <c r="J96" s="407">
        <v>0</v>
      </c>
      <c r="K96" s="407">
        <v>0</v>
      </c>
      <c r="L96" s="408"/>
      <c r="M96" s="407">
        <v>0</v>
      </c>
      <c r="N96" s="407">
        <v>0</v>
      </c>
      <c r="O96" s="407">
        <v>-38.4</v>
      </c>
      <c r="P96" s="407">
        <v>-38.4</v>
      </c>
    </row>
    <row r="97" spans="1:16" s="370" customFormat="1" ht="12.75" hidden="1" customHeight="1" outlineLevel="1">
      <c r="A97" s="462"/>
      <c r="B97" s="463" t="s">
        <v>452</v>
      </c>
      <c r="C97" s="464" t="s">
        <v>442</v>
      </c>
      <c r="D97" s="464" t="s">
        <v>452</v>
      </c>
      <c r="E97" s="399"/>
      <c r="F97" s="409"/>
      <c r="G97" s="409"/>
      <c r="H97" s="410"/>
      <c r="I97" s="410"/>
      <c r="J97" s="411"/>
      <c r="K97" s="411"/>
      <c r="L97" s="408"/>
      <c r="M97" s="410"/>
      <c r="N97" s="410"/>
      <c r="O97" s="411"/>
      <c r="P97" s="411"/>
    </row>
    <row r="98" spans="1:16" s="370" customFormat="1" ht="12.75" hidden="1" customHeight="1" outlineLevel="1">
      <c r="A98" s="462"/>
      <c r="B98" s="459" t="s">
        <v>502</v>
      </c>
      <c r="C98" s="460" t="s">
        <v>469</v>
      </c>
      <c r="D98" s="461" t="s">
        <v>502</v>
      </c>
      <c r="E98" s="399"/>
      <c r="F98" s="409"/>
      <c r="G98" s="409"/>
      <c r="H98" s="410"/>
      <c r="I98" s="410"/>
      <c r="J98" s="411"/>
      <c r="K98" s="411"/>
      <c r="L98" s="408"/>
      <c r="M98" s="410"/>
      <c r="N98" s="410"/>
      <c r="O98" s="411"/>
      <c r="P98" s="411"/>
    </row>
    <row r="99" spans="1:16" s="370" customFormat="1" ht="12.75" hidden="1" customHeight="1" outlineLevel="1">
      <c r="A99" s="462"/>
      <c r="B99" s="463" t="s">
        <v>452</v>
      </c>
      <c r="C99" s="464" t="s">
        <v>442</v>
      </c>
      <c r="D99" s="464" t="s">
        <v>452</v>
      </c>
      <c r="E99" s="399"/>
      <c r="F99" s="409"/>
      <c r="G99" s="409"/>
      <c r="H99" s="410"/>
      <c r="I99" s="410"/>
      <c r="J99" s="411"/>
      <c r="K99" s="411"/>
      <c r="L99" s="408"/>
      <c r="M99" s="410"/>
      <c r="N99" s="410"/>
      <c r="O99" s="411"/>
      <c r="P99" s="411"/>
    </row>
    <row r="100" spans="1:16" s="370" customFormat="1" ht="12.75" hidden="1" customHeight="1" outlineLevel="1">
      <c r="A100" s="462"/>
      <c r="B100" s="459" t="s">
        <v>489</v>
      </c>
      <c r="C100" s="460" t="s">
        <v>469</v>
      </c>
      <c r="D100" s="461" t="s">
        <v>491</v>
      </c>
      <c r="E100" s="399"/>
      <c r="F100" s="409"/>
      <c r="G100" s="409"/>
      <c r="H100" s="410"/>
      <c r="I100" s="410"/>
      <c r="J100" s="411"/>
      <c r="K100" s="411"/>
      <c r="L100" s="408"/>
      <c r="M100" s="410"/>
      <c r="N100" s="410"/>
      <c r="O100" s="411"/>
      <c r="P100" s="411"/>
    </row>
    <row r="101" spans="1:16" s="370" customFormat="1" ht="12.75" hidden="1" customHeight="1" outlineLevel="1">
      <c r="A101" s="462"/>
      <c r="B101" s="463" t="s">
        <v>452</v>
      </c>
      <c r="C101" s="464" t="s">
        <v>442</v>
      </c>
      <c r="D101" s="464" t="s">
        <v>452</v>
      </c>
      <c r="E101" s="399"/>
      <c r="F101" s="409"/>
      <c r="G101" s="409"/>
      <c r="H101" s="410"/>
      <c r="I101" s="410"/>
      <c r="J101" s="411"/>
      <c r="K101" s="411"/>
      <c r="L101" s="408"/>
      <c r="M101" s="410"/>
      <c r="N101" s="410"/>
      <c r="O101" s="411"/>
      <c r="P101" s="411"/>
    </row>
    <row r="102" spans="1:16" s="370" customFormat="1" ht="12.75" hidden="1" customHeight="1" outlineLevel="1">
      <c r="A102" s="462"/>
      <c r="B102" s="459" t="s">
        <v>503</v>
      </c>
      <c r="C102" s="460" t="s">
        <v>469</v>
      </c>
      <c r="D102" s="461" t="s">
        <v>490</v>
      </c>
      <c r="E102" s="399"/>
      <c r="F102" s="409"/>
      <c r="G102" s="409"/>
      <c r="H102" s="410"/>
      <c r="I102" s="410"/>
      <c r="J102" s="411"/>
      <c r="K102" s="411"/>
      <c r="L102" s="408"/>
      <c r="M102" s="410"/>
      <c r="N102" s="410"/>
      <c r="O102" s="411"/>
      <c r="P102" s="411"/>
    </row>
    <row r="103" spans="1:16" s="370" customFormat="1" ht="12.75" hidden="1" customHeight="1" outlineLevel="1">
      <c r="A103" s="462"/>
      <c r="B103" s="463" t="s">
        <v>452</v>
      </c>
      <c r="C103" s="464" t="s">
        <v>442</v>
      </c>
      <c r="D103" s="464" t="s">
        <v>452</v>
      </c>
      <c r="E103" s="399"/>
      <c r="F103" s="409"/>
      <c r="G103" s="409"/>
      <c r="H103" s="410"/>
      <c r="I103" s="410"/>
      <c r="J103" s="411"/>
      <c r="K103" s="411"/>
      <c r="L103" s="408"/>
      <c r="M103" s="410"/>
      <c r="N103" s="410"/>
      <c r="O103" s="411"/>
      <c r="P103" s="411"/>
    </row>
    <row r="104" spans="1:16" ht="15.75" customHeight="1" collapsed="1">
      <c r="A104" s="458" t="s">
        <v>457</v>
      </c>
      <c r="B104" s="459" t="s">
        <v>539</v>
      </c>
      <c r="C104" s="460" t="s">
        <v>469</v>
      </c>
      <c r="D104" s="461" t="s">
        <v>508</v>
      </c>
      <c r="E104" s="399"/>
      <c r="F104" s="405" t="s">
        <v>469</v>
      </c>
      <c r="G104" s="406"/>
      <c r="H104" s="407">
        <v>0</v>
      </c>
      <c r="I104" s="407">
        <v>0</v>
      </c>
      <c r="J104" s="407">
        <v>0</v>
      </c>
      <c r="K104" s="407">
        <v>0</v>
      </c>
      <c r="L104" s="408"/>
      <c r="M104" s="407">
        <v>0</v>
      </c>
      <c r="N104" s="407">
        <v>0</v>
      </c>
      <c r="O104" s="407">
        <v>-7.886145</v>
      </c>
      <c r="P104" s="407">
        <v>-3.9111450000000003</v>
      </c>
    </row>
    <row r="105" spans="1:16" s="370" customFormat="1" ht="12.75" hidden="1" customHeight="1" outlineLevel="1">
      <c r="A105" s="462"/>
      <c r="B105" s="463" t="s">
        <v>452</v>
      </c>
      <c r="C105" s="464" t="s">
        <v>442</v>
      </c>
      <c r="D105" s="464" t="s">
        <v>452</v>
      </c>
      <c r="E105" s="399"/>
      <c r="F105" s="409"/>
      <c r="G105" s="409"/>
      <c r="H105" s="410"/>
      <c r="I105" s="410"/>
      <c r="J105" s="411"/>
      <c r="K105" s="411"/>
      <c r="L105" s="408"/>
      <c r="M105" s="410"/>
      <c r="N105" s="410"/>
      <c r="O105" s="411"/>
      <c r="P105" s="411"/>
    </row>
    <row r="106" spans="1:16" s="370" customFormat="1" ht="12.75" hidden="1" customHeight="1" outlineLevel="1">
      <c r="A106" s="462"/>
      <c r="B106" s="459" t="s">
        <v>502</v>
      </c>
      <c r="C106" s="460" t="s">
        <v>471</v>
      </c>
      <c r="D106" s="461" t="s">
        <v>502</v>
      </c>
      <c r="E106" s="399"/>
      <c r="F106" s="409"/>
      <c r="G106" s="409"/>
      <c r="H106" s="410"/>
      <c r="I106" s="410"/>
      <c r="J106" s="411"/>
      <c r="K106" s="411"/>
      <c r="L106" s="408"/>
      <c r="M106" s="410"/>
      <c r="N106" s="410"/>
      <c r="O106" s="411"/>
      <c r="P106" s="411"/>
    </row>
    <row r="107" spans="1:16" s="370" customFormat="1" ht="12.75" hidden="1" customHeight="1" outlineLevel="1">
      <c r="A107" s="462"/>
      <c r="B107" s="463" t="s">
        <v>452</v>
      </c>
      <c r="C107" s="464" t="s">
        <v>442</v>
      </c>
      <c r="D107" s="464" t="s">
        <v>452</v>
      </c>
      <c r="E107" s="399"/>
      <c r="F107" s="409"/>
      <c r="G107" s="409"/>
      <c r="H107" s="410"/>
      <c r="I107" s="410"/>
      <c r="J107" s="411"/>
      <c r="K107" s="411"/>
      <c r="L107" s="408"/>
      <c r="M107" s="410"/>
      <c r="N107" s="410"/>
      <c r="O107" s="411"/>
      <c r="P107" s="411"/>
    </row>
    <row r="108" spans="1:16" s="370" customFormat="1" ht="12.75" hidden="1" customHeight="1" outlineLevel="1">
      <c r="A108" s="462"/>
      <c r="B108" s="459" t="s">
        <v>489</v>
      </c>
      <c r="C108" s="460" t="s">
        <v>471</v>
      </c>
      <c r="D108" s="461" t="s">
        <v>491</v>
      </c>
      <c r="E108" s="399"/>
      <c r="F108" s="409"/>
      <c r="G108" s="409"/>
      <c r="H108" s="410"/>
      <c r="I108" s="410"/>
      <c r="J108" s="411"/>
      <c r="K108" s="411"/>
      <c r="L108" s="408"/>
      <c r="M108" s="410"/>
      <c r="N108" s="410"/>
      <c r="O108" s="411"/>
      <c r="P108" s="411"/>
    </row>
    <row r="109" spans="1:16" s="370" customFormat="1" ht="12.75" hidden="1" customHeight="1" outlineLevel="1">
      <c r="A109" s="462"/>
      <c r="B109" s="463" t="s">
        <v>452</v>
      </c>
      <c r="C109" s="464" t="s">
        <v>442</v>
      </c>
      <c r="D109" s="464" t="s">
        <v>452</v>
      </c>
      <c r="E109" s="399"/>
      <c r="F109" s="409"/>
      <c r="G109" s="409"/>
      <c r="H109" s="410"/>
      <c r="I109" s="410"/>
      <c r="J109" s="411"/>
      <c r="K109" s="411"/>
      <c r="L109" s="408"/>
      <c r="M109" s="410"/>
      <c r="N109" s="410"/>
      <c r="O109" s="411"/>
      <c r="P109" s="411"/>
    </row>
    <row r="110" spans="1:16" s="370" customFormat="1" ht="12.75" hidden="1" customHeight="1" outlineLevel="1">
      <c r="A110" s="462"/>
      <c r="B110" s="459" t="s">
        <v>503</v>
      </c>
      <c r="C110" s="460" t="s">
        <v>471</v>
      </c>
      <c r="D110" s="461" t="s">
        <v>490</v>
      </c>
      <c r="E110" s="399"/>
      <c r="F110" s="409"/>
      <c r="G110" s="409"/>
      <c r="H110" s="410"/>
      <c r="I110" s="410"/>
      <c r="J110" s="411"/>
      <c r="K110" s="411"/>
      <c r="L110" s="408"/>
      <c r="M110" s="410"/>
      <c r="N110" s="410"/>
      <c r="O110" s="411"/>
      <c r="P110" s="411"/>
    </row>
    <row r="111" spans="1:16" s="370" customFormat="1" ht="12.75" hidden="1" customHeight="1" outlineLevel="1">
      <c r="A111" s="462"/>
      <c r="B111" s="463" t="s">
        <v>452</v>
      </c>
      <c r="C111" s="464" t="s">
        <v>442</v>
      </c>
      <c r="D111" s="464" t="s">
        <v>452</v>
      </c>
      <c r="E111" s="399"/>
      <c r="F111" s="409"/>
      <c r="G111" s="409"/>
      <c r="H111" s="410"/>
      <c r="I111" s="410"/>
      <c r="J111" s="411"/>
      <c r="K111" s="411"/>
      <c r="L111" s="408"/>
      <c r="M111" s="410"/>
      <c r="N111" s="410"/>
      <c r="O111" s="411"/>
      <c r="P111" s="411"/>
    </row>
    <row r="112" spans="1:16" ht="15.75" customHeight="1" collapsed="1">
      <c r="A112" s="458" t="s">
        <v>457</v>
      </c>
      <c r="B112" s="459" t="s">
        <v>539</v>
      </c>
      <c r="C112" s="460" t="s">
        <v>471</v>
      </c>
      <c r="D112" s="461" t="s">
        <v>508</v>
      </c>
      <c r="E112" s="399"/>
      <c r="F112" s="405" t="s">
        <v>471</v>
      </c>
      <c r="G112" s="406"/>
      <c r="H112" s="407">
        <v>0</v>
      </c>
      <c r="I112" s="407">
        <v>0</v>
      </c>
      <c r="J112" s="407">
        <v>0</v>
      </c>
      <c r="K112" s="407">
        <v>0</v>
      </c>
      <c r="L112" s="408"/>
      <c r="M112" s="407">
        <v>0</v>
      </c>
      <c r="N112" s="407">
        <v>0</v>
      </c>
      <c r="O112" s="407">
        <v>-10</v>
      </c>
      <c r="P112" s="407">
        <v>-10</v>
      </c>
    </row>
    <row r="113" spans="1:16" s="370" customFormat="1" ht="12.75" hidden="1" customHeight="1" outlineLevel="1">
      <c r="A113" s="462"/>
      <c r="B113" s="463" t="s">
        <v>452</v>
      </c>
      <c r="C113" s="464" t="s">
        <v>442</v>
      </c>
      <c r="D113" s="464" t="s">
        <v>452</v>
      </c>
      <c r="E113" s="399"/>
      <c r="F113" s="409"/>
      <c r="G113" s="409"/>
      <c r="H113" s="410"/>
      <c r="I113" s="410"/>
      <c r="J113" s="411"/>
      <c r="K113" s="411"/>
      <c r="L113" s="408"/>
      <c r="M113" s="410"/>
      <c r="N113" s="410"/>
      <c r="O113" s="411"/>
      <c r="P113" s="411"/>
    </row>
    <row r="114" spans="1:16" s="370" customFormat="1" ht="12.75" hidden="1" customHeight="1" outlineLevel="1">
      <c r="A114" s="462"/>
      <c r="B114" s="459" t="s">
        <v>502</v>
      </c>
      <c r="C114" s="460" t="s">
        <v>477</v>
      </c>
      <c r="D114" s="461" t="s">
        <v>502</v>
      </c>
      <c r="E114" s="399"/>
      <c r="F114" s="409"/>
      <c r="G114" s="409"/>
      <c r="H114" s="410"/>
      <c r="I114" s="410"/>
      <c r="J114" s="411"/>
      <c r="K114" s="411"/>
      <c r="L114" s="408"/>
      <c r="M114" s="410"/>
      <c r="N114" s="410"/>
      <c r="O114" s="411"/>
      <c r="P114" s="411"/>
    </row>
    <row r="115" spans="1:16" s="370" customFormat="1" ht="12.75" hidden="1" customHeight="1" outlineLevel="1">
      <c r="A115" s="462"/>
      <c r="B115" s="463" t="s">
        <v>452</v>
      </c>
      <c r="C115" s="464" t="s">
        <v>442</v>
      </c>
      <c r="D115" s="464" t="s">
        <v>452</v>
      </c>
      <c r="E115" s="399"/>
      <c r="F115" s="409"/>
      <c r="G115" s="409"/>
      <c r="H115" s="410"/>
      <c r="I115" s="410"/>
      <c r="J115" s="411"/>
      <c r="K115" s="411"/>
      <c r="L115" s="408"/>
      <c r="M115" s="410"/>
      <c r="N115" s="410"/>
      <c r="O115" s="411"/>
      <c r="P115" s="411"/>
    </row>
    <row r="116" spans="1:16" s="370" customFormat="1" ht="12.75" hidden="1" customHeight="1" outlineLevel="1">
      <c r="A116" s="462"/>
      <c r="B116" s="459" t="s">
        <v>489</v>
      </c>
      <c r="C116" s="460" t="s">
        <v>477</v>
      </c>
      <c r="D116" s="461" t="s">
        <v>491</v>
      </c>
      <c r="E116" s="399"/>
      <c r="F116" s="409"/>
      <c r="G116" s="409"/>
      <c r="H116" s="410"/>
      <c r="I116" s="410"/>
      <c r="J116" s="411"/>
      <c r="K116" s="411"/>
      <c r="L116" s="408"/>
      <c r="M116" s="410"/>
      <c r="N116" s="410"/>
      <c r="O116" s="411"/>
      <c r="P116" s="411"/>
    </row>
    <row r="117" spans="1:16" s="370" customFormat="1" ht="12.75" hidden="1" customHeight="1" outlineLevel="1">
      <c r="A117" s="462"/>
      <c r="B117" s="463" t="s">
        <v>452</v>
      </c>
      <c r="C117" s="464" t="s">
        <v>442</v>
      </c>
      <c r="D117" s="464" t="s">
        <v>452</v>
      </c>
      <c r="E117" s="399"/>
      <c r="F117" s="409"/>
      <c r="G117" s="409"/>
      <c r="H117" s="410"/>
      <c r="I117" s="410"/>
      <c r="J117" s="411"/>
      <c r="K117" s="411"/>
      <c r="L117" s="408"/>
      <c r="M117" s="410"/>
      <c r="N117" s="410"/>
      <c r="O117" s="411"/>
      <c r="P117" s="411"/>
    </row>
    <row r="118" spans="1:16" s="370" customFormat="1" ht="12.75" hidden="1" customHeight="1" outlineLevel="1">
      <c r="A118" s="462"/>
      <c r="B118" s="459" t="s">
        <v>503</v>
      </c>
      <c r="C118" s="460" t="s">
        <v>477</v>
      </c>
      <c r="D118" s="461" t="s">
        <v>490</v>
      </c>
      <c r="E118" s="399"/>
      <c r="F118" s="409"/>
      <c r="G118" s="409"/>
      <c r="H118" s="410"/>
      <c r="I118" s="410"/>
      <c r="J118" s="411"/>
      <c r="K118" s="411"/>
      <c r="L118" s="408"/>
      <c r="M118" s="410"/>
      <c r="N118" s="410"/>
      <c r="O118" s="411"/>
      <c r="P118" s="411"/>
    </row>
    <row r="119" spans="1:16" s="370" customFormat="1" ht="12.75" hidden="1" customHeight="1" outlineLevel="1">
      <c r="A119" s="462"/>
      <c r="B119" s="463" t="s">
        <v>452</v>
      </c>
      <c r="C119" s="464" t="s">
        <v>442</v>
      </c>
      <c r="D119" s="464" t="s">
        <v>452</v>
      </c>
      <c r="E119" s="399"/>
      <c r="F119" s="409"/>
      <c r="G119" s="409"/>
      <c r="H119" s="410"/>
      <c r="I119" s="410"/>
      <c r="J119" s="411"/>
      <c r="K119" s="411"/>
      <c r="L119" s="408"/>
      <c r="M119" s="410"/>
      <c r="N119" s="410"/>
      <c r="O119" s="411"/>
      <c r="P119" s="411"/>
    </row>
    <row r="120" spans="1:16" ht="15" customHeight="1" collapsed="1">
      <c r="A120" s="458" t="s">
        <v>457</v>
      </c>
      <c r="B120" s="459" t="s">
        <v>539</v>
      </c>
      <c r="C120" s="460" t="s">
        <v>477</v>
      </c>
      <c r="D120" s="461" t="s">
        <v>508</v>
      </c>
      <c r="E120" s="399"/>
      <c r="F120" s="405" t="s">
        <v>477</v>
      </c>
      <c r="G120" s="406"/>
      <c r="H120" s="407">
        <v>0</v>
      </c>
      <c r="I120" s="407">
        <v>0</v>
      </c>
      <c r="J120" s="407">
        <v>-3.5122681299999989</v>
      </c>
      <c r="K120" s="407">
        <v>-1.779616218632349</v>
      </c>
      <c r="L120" s="408"/>
      <c r="M120" s="407">
        <v>-3.9114591000000001</v>
      </c>
      <c r="N120" s="407">
        <v>-2.0185281636500001</v>
      </c>
      <c r="O120" s="407">
        <v>-12.051024939999998</v>
      </c>
      <c r="P120" s="407">
        <v>-6.0950863653935041</v>
      </c>
    </row>
    <row r="121" spans="1:16" s="370" customFormat="1" ht="12.75" hidden="1" customHeight="1" outlineLevel="1">
      <c r="A121" s="462"/>
      <c r="B121" s="463" t="s">
        <v>452</v>
      </c>
      <c r="C121" s="464" t="s">
        <v>442</v>
      </c>
      <c r="D121" s="464" t="s">
        <v>452</v>
      </c>
      <c r="E121" s="399"/>
      <c r="F121" s="409"/>
      <c r="G121" s="409"/>
      <c r="H121" s="410"/>
      <c r="I121" s="410"/>
      <c r="J121" s="411"/>
      <c r="K121" s="411"/>
      <c r="L121" s="408"/>
      <c r="M121" s="410"/>
      <c r="N121" s="410"/>
      <c r="O121" s="411"/>
      <c r="P121" s="411"/>
    </row>
    <row r="122" spans="1:16" s="370" customFormat="1" ht="12.75" hidden="1" customHeight="1" outlineLevel="1">
      <c r="A122" s="462"/>
      <c r="B122" s="459" t="s">
        <v>502</v>
      </c>
      <c r="C122" s="460" t="s">
        <v>510</v>
      </c>
      <c r="D122" s="461" t="s">
        <v>502</v>
      </c>
      <c r="E122" s="399"/>
      <c r="F122" s="409"/>
      <c r="G122" s="409"/>
      <c r="H122" s="410"/>
      <c r="I122" s="410"/>
      <c r="J122" s="411"/>
      <c r="K122" s="411"/>
      <c r="L122" s="408"/>
      <c r="M122" s="410"/>
      <c r="N122" s="410"/>
      <c r="O122" s="411"/>
      <c r="P122" s="411"/>
    </row>
    <row r="123" spans="1:16" s="370" customFormat="1" ht="12.75" hidden="1" customHeight="1" outlineLevel="1">
      <c r="A123" s="462"/>
      <c r="B123" s="463" t="s">
        <v>452</v>
      </c>
      <c r="C123" s="464" t="s">
        <v>442</v>
      </c>
      <c r="D123" s="464" t="s">
        <v>452</v>
      </c>
      <c r="E123" s="399"/>
      <c r="F123" s="409"/>
      <c r="G123" s="409"/>
      <c r="H123" s="410"/>
      <c r="I123" s="410"/>
      <c r="J123" s="411"/>
      <c r="K123" s="411"/>
      <c r="L123" s="408"/>
      <c r="M123" s="410"/>
      <c r="N123" s="410"/>
      <c r="O123" s="411"/>
      <c r="P123" s="411"/>
    </row>
    <row r="124" spans="1:16" s="370" customFormat="1" ht="12.75" hidden="1" customHeight="1" outlineLevel="1">
      <c r="A124" s="462"/>
      <c r="B124" s="459" t="s">
        <v>489</v>
      </c>
      <c r="C124" s="460" t="s">
        <v>510</v>
      </c>
      <c r="D124" s="461" t="s">
        <v>491</v>
      </c>
      <c r="E124" s="399"/>
      <c r="F124" s="409"/>
      <c r="G124" s="409"/>
      <c r="H124" s="410"/>
      <c r="I124" s="410"/>
      <c r="J124" s="411"/>
      <c r="K124" s="411"/>
      <c r="L124" s="408"/>
      <c r="M124" s="410"/>
      <c r="N124" s="410"/>
      <c r="O124" s="411"/>
      <c r="P124" s="411"/>
    </row>
    <row r="125" spans="1:16" s="370" customFormat="1" ht="12.75" hidden="1" customHeight="1" outlineLevel="1">
      <c r="A125" s="462"/>
      <c r="B125" s="463" t="s">
        <v>452</v>
      </c>
      <c r="C125" s="464" t="s">
        <v>442</v>
      </c>
      <c r="D125" s="464" t="s">
        <v>452</v>
      </c>
      <c r="E125" s="399"/>
      <c r="F125" s="409"/>
      <c r="G125" s="409"/>
      <c r="H125" s="410"/>
      <c r="I125" s="410"/>
      <c r="J125" s="411"/>
      <c r="K125" s="411"/>
      <c r="L125" s="408"/>
      <c r="M125" s="410"/>
      <c r="N125" s="410"/>
      <c r="O125" s="411"/>
      <c r="P125" s="411"/>
    </row>
    <row r="126" spans="1:16" s="370" customFormat="1" ht="12.75" hidden="1" customHeight="1" outlineLevel="1">
      <c r="A126" s="462"/>
      <c r="B126" s="459" t="s">
        <v>503</v>
      </c>
      <c r="C126" s="460" t="s">
        <v>510</v>
      </c>
      <c r="D126" s="461" t="s">
        <v>490</v>
      </c>
      <c r="E126" s="399"/>
      <c r="F126" s="409"/>
      <c r="G126" s="409"/>
      <c r="H126" s="410"/>
      <c r="I126" s="410"/>
      <c r="J126" s="411"/>
      <c r="K126" s="411"/>
      <c r="L126" s="408"/>
      <c r="M126" s="410"/>
      <c r="N126" s="410"/>
      <c r="O126" s="411"/>
      <c r="P126" s="411"/>
    </row>
    <row r="127" spans="1:16" s="370" customFormat="1" ht="12.75" hidden="1" customHeight="1" outlineLevel="1">
      <c r="A127" s="462"/>
      <c r="B127" s="463" t="s">
        <v>452</v>
      </c>
      <c r="C127" s="464" t="s">
        <v>442</v>
      </c>
      <c r="D127" s="464" t="s">
        <v>452</v>
      </c>
      <c r="E127" s="399"/>
      <c r="F127" s="409"/>
      <c r="G127" s="409"/>
      <c r="H127" s="410"/>
      <c r="I127" s="410"/>
      <c r="J127" s="411"/>
      <c r="K127" s="411"/>
      <c r="L127" s="408"/>
      <c r="M127" s="410"/>
      <c r="N127" s="410"/>
      <c r="O127" s="411"/>
      <c r="P127" s="411"/>
    </row>
    <row r="128" spans="1:16" ht="15.5" hidden="1" collapsed="1">
      <c r="A128" s="458" t="s">
        <v>457</v>
      </c>
      <c r="B128" s="459" t="s">
        <v>539</v>
      </c>
      <c r="C128" s="460" t="s">
        <v>510</v>
      </c>
      <c r="D128" s="461" t="s">
        <v>508</v>
      </c>
      <c r="E128" s="399"/>
      <c r="F128" s="405" t="s">
        <v>510</v>
      </c>
      <c r="G128" s="406"/>
      <c r="H128" s="407">
        <v>0</v>
      </c>
      <c r="I128" s="407">
        <v>0</v>
      </c>
      <c r="J128" s="407">
        <v>0</v>
      </c>
      <c r="K128" s="407">
        <v>0</v>
      </c>
      <c r="L128" s="408"/>
      <c r="M128" s="407">
        <v>0</v>
      </c>
      <c r="N128" s="407">
        <v>0</v>
      </c>
      <c r="O128" s="407">
        <v>0</v>
      </c>
      <c r="P128" s="407">
        <v>0</v>
      </c>
    </row>
    <row r="129" spans="1:16" s="370" customFormat="1" ht="12.75" hidden="1" customHeight="1" outlineLevel="1">
      <c r="A129" s="462"/>
      <c r="B129" s="463" t="s">
        <v>452</v>
      </c>
      <c r="C129" s="464" t="s">
        <v>442</v>
      </c>
      <c r="D129" s="464" t="s">
        <v>452</v>
      </c>
      <c r="E129" s="399"/>
      <c r="F129" s="409"/>
      <c r="G129" s="409"/>
      <c r="H129" s="410"/>
      <c r="I129" s="410"/>
      <c r="J129" s="411"/>
      <c r="K129" s="411"/>
      <c r="L129" s="408"/>
      <c r="M129" s="410"/>
      <c r="N129" s="410"/>
      <c r="O129" s="411"/>
      <c r="P129" s="411"/>
    </row>
    <row r="130" spans="1:16" s="370" customFormat="1" ht="12.75" hidden="1" customHeight="1" outlineLevel="1">
      <c r="A130" s="462"/>
      <c r="B130" s="459" t="s">
        <v>502</v>
      </c>
      <c r="C130" s="460" t="s">
        <v>494</v>
      </c>
      <c r="D130" s="461" t="s">
        <v>502</v>
      </c>
      <c r="E130" s="399"/>
      <c r="F130" s="409"/>
      <c r="G130" s="409"/>
      <c r="H130" s="410"/>
      <c r="I130" s="410"/>
      <c r="J130" s="411"/>
      <c r="K130" s="411"/>
      <c r="L130" s="408"/>
      <c r="M130" s="410"/>
      <c r="N130" s="410"/>
      <c r="O130" s="411"/>
      <c r="P130" s="411"/>
    </row>
    <row r="131" spans="1:16" s="370" customFormat="1" ht="12.75" hidden="1" customHeight="1" outlineLevel="1">
      <c r="A131" s="462"/>
      <c r="B131" s="463" t="s">
        <v>452</v>
      </c>
      <c r="C131" s="464" t="s">
        <v>442</v>
      </c>
      <c r="D131" s="464" t="s">
        <v>452</v>
      </c>
      <c r="E131" s="399"/>
      <c r="F131" s="409"/>
      <c r="G131" s="409"/>
      <c r="H131" s="410"/>
      <c r="I131" s="410"/>
      <c r="J131" s="411"/>
      <c r="K131" s="411"/>
      <c r="L131" s="408"/>
      <c r="M131" s="410"/>
      <c r="N131" s="410"/>
      <c r="O131" s="411"/>
      <c r="P131" s="411"/>
    </row>
    <row r="132" spans="1:16" s="370" customFormat="1" ht="12.75" hidden="1" customHeight="1" outlineLevel="1">
      <c r="A132" s="462"/>
      <c r="B132" s="459" t="s">
        <v>489</v>
      </c>
      <c r="C132" s="460" t="s">
        <v>494</v>
      </c>
      <c r="D132" s="461" t="s">
        <v>491</v>
      </c>
      <c r="E132" s="399"/>
      <c r="F132" s="409"/>
      <c r="G132" s="409"/>
      <c r="H132" s="410"/>
      <c r="I132" s="410"/>
      <c r="J132" s="411"/>
      <c r="K132" s="411"/>
      <c r="L132" s="408"/>
      <c r="M132" s="410"/>
      <c r="N132" s="410"/>
      <c r="O132" s="411"/>
      <c r="P132" s="411"/>
    </row>
    <row r="133" spans="1:16" s="370" customFormat="1" ht="12.75" hidden="1" customHeight="1" outlineLevel="1">
      <c r="A133" s="462"/>
      <c r="B133" s="463" t="s">
        <v>452</v>
      </c>
      <c r="C133" s="464" t="s">
        <v>442</v>
      </c>
      <c r="D133" s="464" t="s">
        <v>452</v>
      </c>
      <c r="E133" s="399"/>
      <c r="F133" s="409"/>
      <c r="G133" s="409"/>
      <c r="H133" s="410"/>
      <c r="I133" s="410"/>
      <c r="J133" s="411"/>
      <c r="K133" s="411"/>
      <c r="L133" s="408"/>
      <c r="M133" s="410"/>
      <c r="N133" s="410"/>
      <c r="O133" s="411"/>
      <c r="P133" s="411"/>
    </row>
    <row r="134" spans="1:16" s="370" customFormat="1" ht="12.75" hidden="1" customHeight="1" outlineLevel="1">
      <c r="A134" s="462"/>
      <c r="B134" s="459" t="s">
        <v>503</v>
      </c>
      <c r="C134" s="460" t="s">
        <v>494</v>
      </c>
      <c r="D134" s="461" t="s">
        <v>490</v>
      </c>
      <c r="E134" s="399"/>
      <c r="F134" s="409"/>
      <c r="G134" s="409"/>
      <c r="H134" s="410"/>
      <c r="I134" s="410"/>
      <c r="J134" s="411"/>
      <c r="K134" s="411"/>
      <c r="L134" s="408"/>
      <c r="M134" s="410"/>
      <c r="N134" s="410"/>
      <c r="O134" s="411"/>
      <c r="P134" s="411"/>
    </row>
    <row r="135" spans="1:16" s="370" customFormat="1" ht="12.75" hidden="1" customHeight="1" outlineLevel="1">
      <c r="A135" s="462"/>
      <c r="B135" s="463" t="s">
        <v>452</v>
      </c>
      <c r="C135" s="464" t="s">
        <v>442</v>
      </c>
      <c r="D135" s="464" t="s">
        <v>452</v>
      </c>
      <c r="E135" s="399"/>
      <c r="F135" s="409"/>
      <c r="G135" s="409"/>
      <c r="H135" s="410"/>
      <c r="I135" s="410"/>
      <c r="J135" s="411"/>
      <c r="K135" s="411"/>
      <c r="L135" s="408"/>
      <c r="M135" s="410"/>
      <c r="N135" s="410"/>
      <c r="O135" s="411"/>
      <c r="P135" s="411"/>
    </row>
    <row r="136" spans="1:16" ht="15.5" collapsed="1">
      <c r="A136" s="458" t="s">
        <v>457</v>
      </c>
      <c r="B136" s="459" t="s">
        <v>539</v>
      </c>
      <c r="C136" s="460" t="s">
        <v>494</v>
      </c>
      <c r="D136" s="461" t="s">
        <v>508</v>
      </c>
      <c r="E136" s="399"/>
      <c r="F136" s="405" t="s">
        <v>494</v>
      </c>
      <c r="G136" s="406"/>
      <c r="H136" s="407">
        <v>-5.3620000000000001</v>
      </c>
      <c r="I136" s="407">
        <v>-2.6679000000000004</v>
      </c>
      <c r="J136" s="407">
        <v>0</v>
      </c>
      <c r="K136" s="407">
        <v>0</v>
      </c>
      <c r="L136" s="408"/>
      <c r="M136" s="407">
        <v>-21.786300250000004</v>
      </c>
      <c r="N136" s="407">
        <v>-10.882405250000001</v>
      </c>
      <c r="O136" s="407">
        <v>0</v>
      </c>
      <c r="P136" s="407">
        <v>0</v>
      </c>
    </row>
    <row r="137" spans="1:16" s="370" customFormat="1" ht="12.75" hidden="1" customHeight="1" outlineLevel="1">
      <c r="A137" s="462"/>
      <c r="B137" s="463" t="s">
        <v>452</v>
      </c>
      <c r="C137" s="464" t="s">
        <v>442</v>
      </c>
      <c r="D137" s="464" t="s">
        <v>452</v>
      </c>
      <c r="E137" s="399"/>
      <c r="F137" s="409"/>
      <c r="G137" s="409"/>
      <c r="H137" s="410"/>
      <c r="I137" s="410"/>
      <c r="J137" s="411"/>
      <c r="K137" s="411"/>
      <c r="L137" s="408"/>
      <c r="M137" s="410"/>
      <c r="N137" s="410"/>
      <c r="O137" s="411"/>
      <c r="P137" s="411"/>
    </row>
    <row r="138" spans="1:16" s="370" customFormat="1" ht="12.75" hidden="1" customHeight="1" outlineLevel="1">
      <c r="A138" s="462"/>
      <c r="B138" s="459" t="s">
        <v>502</v>
      </c>
      <c r="C138" s="460" t="s">
        <v>495</v>
      </c>
      <c r="D138" s="461" t="s">
        <v>502</v>
      </c>
      <c r="E138" s="399"/>
      <c r="F138" s="409"/>
      <c r="G138" s="409"/>
      <c r="H138" s="410"/>
      <c r="I138" s="410"/>
      <c r="J138" s="411"/>
      <c r="K138" s="411"/>
      <c r="L138" s="408"/>
      <c r="M138" s="410"/>
      <c r="N138" s="410"/>
      <c r="O138" s="411"/>
      <c r="P138" s="411"/>
    </row>
    <row r="139" spans="1:16" s="370" customFormat="1" ht="12.75" hidden="1" customHeight="1" outlineLevel="1">
      <c r="A139" s="462"/>
      <c r="B139" s="463" t="s">
        <v>452</v>
      </c>
      <c r="C139" s="464" t="s">
        <v>442</v>
      </c>
      <c r="D139" s="464" t="s">
        <v>452</v>
      </c>
      <c r="E139" s="399"/>
      <c r="F139" s="409"/>
      <c r="G139" s="409"/>
      <c r="H139" s="410"/>
      <c r="I139" s="410"/>
      <c r="J139" s="411"/>
      <c r="K139" s="411"/>
      <c r="L139" s="408"/>
      <c r="M139" s="410"/>
      <c r="N139" s="410"/>
      <c r="O139" s="411"/>
      <c r="P139" s="411"/>
    </row>
    <row r="140" spans="1:16" s="370" customFormat="1" ht="12.75" hidden="1" customHeight="1" outlineLevel="1">
      <c r="A140" s="462"/>
      <c r="B140" s="459" t="s">
        <v>489</v>
      </c>
      <c r="C140" s="460" t="s">
        <v>495</v>
      </c>
      <c r="D140" s="461" t="s">
        <v>491</v>
      </c>
      <c r="E140" s="399"/>
      <c r="F140" s="409"/>
      <c r="G140" s="409"/>
      <c r="H140" s="410"/>
      <c r="I140" s="410"/>
      <c r="J140" s="411"/>
      <c r="K140" s="411"/>
      <c r="L140" s="408"/>
      <c r="M140" s="410"/>
      <c r="N140" s="410"/>
      <c r="O140" s="411"/>
      <c r="P140" s="411"/>
    </row>
    <row r="141" spans="1:16" s="370" customFormat="1" ht="12.75" hidden="1" customHeight="1" outlineLevel="1">
      <c r="A141" s="462"/>
      <c r="B141" s="463" t="s">
        <v>452</v>
      </c>
      <c r="C141" s="464" t="s">
        <v>442</v>
      </c>
      <c r="D141" s="464" t="s">
        <v>452</v>
      </c>
      <c r="E141" s="399"/>
      <c r="F141" s="409"/>
      <c r="G141" s="409"/>
      <c r="H141" s="410"/>
      <c r="I141" s="410"/>
      <c r="J141" s="411"/>
      <c r="K141" s="411"/>
      <c r="L141" s="408"/>
      <c r="M141" s="410"/>
      <c r="N141" s="410"/>
      <c r="O141" s="411"/>
      <c r="P141" s="411"/>
    </row>
    <row r="142" spans="1:16" s="370" customFormat="1" ht="12.75" hidden="1" customHeight="1" outlineLevel="1">
      <c r="A142" s="462"/>
      <c r="B142" s="459" t="s">
        <v>503</v>
      </c>
      <c r="C142" s="460" t="s">
        <v>495</v>
      </c>
      <c r="D142" s="461" t="s">
        <v>490</v>
      </c>
      <c r="E142" s="399"/>
      <c r="F142" s="409"/>
      <c r="G142" s="409"/>
      <c r="H142" s="410"/>
      <c r="I142" s="410"/>
      <c r="J142" s="411"/>
      <c r="K142" s="411"/>
      <c r="L142" s="408"/>
      <c r="M142" s="410"/>
      <c r="N142" s="410"/>
      <c r="O142" s="411"/>
      <c r="P142" s="411"/>
    </row>
    <row r="143" spans="1:16" s="370" customFormat="1" ht="12.75" hidden="1" customHeight="1" outlineLevel="1">
      <c r="A143" s="462"/>
      <c r="B143" s="463" t="s">
        <v>452</v>
      </c>
      <c r="C143" s="464" t="s">
        <v>442</v>
      </c>
      <c r="D143" s="464" t="s">
        <v>452</v>
      </c>
      <c r="E143" s="399"/>
      <c r="F143" s="409"/>
      <c r="G143" s="409"/>
      <c r="H143" s="410"/>
      <c r="I143" s="410"/>
      <c r="J143" s="411"/>
      <c r="K143" s="411"/>
      <c r="L143" s="408"/>
      <c r="M143" s="410"/>
      <c r="N143" s="410"/>
      <c r="O143" s="411"/>
      <c r="P143" s="411"/>
    </row>
    <row r="144" spans="1:16" ht="15.5" collapsed="1">
      <c r="A144" s="458" t="s">
        <v>457</v>
      </c>
      <c r="B144" s="459" t="s">
        <v>539</v>
      </c>
      <c r="C144" s="460" t="s">
        <v>495</v>
      </c>
      <c r="D144" s="461" t="s">
        <v>508</v>
      </c>
      <c r="E144" s="399"/>
      <c r="F144" s="405" t="s">
        <v>495</v>
      </c>
      <c r="G144" s="406"/>
      <c r="H144" s="407">
        <v>0</v>
      </c>
      <c r="I144" s="407">
        <v>0</v>
      </c>
      <c r="J144" s="407">
        <v>0</v>
      </c>
      <c r="K144" s="407">
        <v>0</v>
      </c>
      <c r="L144" s="408"/>
      <c r="M144" s="407">
        <v>-13.169</v>
      </c>
      <c r="N144" s="407">
        <v>-9.0090980999999992</v>
      </c>
      <c r="O144" s="407">
        <v>0</v>
      </c>
      <c r="P144" s="407">
        <v>0</v>
      </c>
    </row>
    <row r="145" spans="1:16" s="370" customFormat="1" ht="12.75" hidden="1" customHeight="1" outlineLevel="1">
      <c r="A145" s="462"/>
      <c r="B145" s="463" t="s">
        <v>452</v>
      </c>
      <c r="C145" s="464" t="s">
        <v>442</v>
      </c>
      <c r="D145" s="464" t="s">
        <v>452</v>
      </c>
      <c r="E145" s="399"/>
      <c r="F145" s="409"/>
      <c r="G145" s="409"/>
      <c r="H145" s="410"/>
      <c r="I145" s="410"/>
      <c r="J145" s="411"/>
      <c r="K145" s="411"/>
      <c r="L145" s="408"/>
      <c r="M145" s="410"/>
      <c r="N145" s="410"/>
      <c r="O145" s="411"/>
      <c r="P145" s="411"/>
    </row>
    <row r="146" spans="1:16" s="370" customFormat="1" ht="12.75" hidden="1" customHeight="1" outlineLevel="1">
      <c r="A146" s="462"/>
      <c r="B146" s="459" t="s">
        <v>502</v>
      </c>
      <c r="C146" s="460" t="s">
        <v>496</v>
      </c>
      <c r="D146" s="461" t="s">
        <v>502</v>
      </c>
      <c r="E146" s="399"/>
      <c r="F146" s="409"/>
      <c r="G146" s="409"/>
      <c r="H146" s="410"/>
      <c r="I146" s="410"/>
      <c r="J146" s="411"/>
      <c r="K146" s="411"/>
      <c r="L146" s="408"/>
      <c r="M146" s="410"/>
      <c r="N146" s="410"/>
      <c r="O146" s="411"/>
      <c r="P146" s="411"/>
    </row>
    <row r="147" spans="1:16" s="370" customFormat="1" ht="12.75" hidden="1" customHeight="1" outlineLevel="1">
      <c r="A147" s="462"/>
      <c r="B147" s="463" t="s">
        <v>452</v>
      </c>
      <c r="C147" s="464" t="s">
        <v>442</v>
      </c>
      <c r="D147" s="464" t="s">
        <v>452</v>
      </c>
      <c r="E147" s="399"/>
      <c r="F147" s="409"/>
      <c r="G147" s="409"/>
      <c r="H147" s="410"/>
      <c r="I147" s="410"/>
      <c r="J147" s="411"/>
      <c r="K147" s="411"/>
      <c r="L147" s="408"/>
      <c r="M147" s="410"/>
      <c r="N147" s="410"/>
      <c r="O147" s="411"/>
      <c r="P147" s="411"/>
    </row>
    <row r="148" spans="1:16" s="370" customFormat="1" ht="12.75" hidden="1" customHeight="1" outlineLevel="1">
      <c r="A148" s="462"/>
      <c r="B148" s="459" t="s">
        <v>489</v>
      </c>
      <c r="C148" s="460" t="s">
        <v>496</v>
      </c>
      <c r="D148" s="461" t="s">
        <v>491</v>
      </c>
      <c r="E148" s="399"/>
      <c r="F148" s="409"/>
      <c r="G148" s="409"/>
      <c r="H148" s="410"/>
      <c r="I148" s="410"/>
      <c r="J148" s="411"/>
      <c r="K148" s="411"/>
      <c r="L148" s="408"/>
      <c r="M148" s="410"/>
      <c r="N148" s="410"/>
      <c r="O148" s="411"/>
      <c r="P148" s="411"/>
    </row>
    <row r="149" spans="1:16" s="370" customFormat="1" ht="12.75" hidden="1" customHeight="1" outlineLevel="1">
      <c r="A149" s="462"/>
      <c r="B149" s="463" t="s">
        <v>452</v>
      </c>
      <c r="C149" s="464" t="s">
        <v>442</v>
      </c>
      <c r="D149" s="464" t="s">
        <v>452</v>
      </c>
      <c r="E149" s="399"/>
      <c r="F149" s="409"/>
      <c r="G149" s="409"/>
      <c r="H149" s="410"/>
      <c r="I149" s="410"/>
      <c r="J149" s="411"/>
      <c r="K149" s="411"/>
      <c r="L149" s="408"/>
      <c r="M149" s="410"/>
      <c r="N149" s="410"/>
      <c r="O149" s="411"/>
      <c r="P149" s="411"/>
    </row>
    <row r="150" spans="1:16" s="370" customFormat="1" ht="12.75" hidden="1" customHeight="1" outlineLevel="1">
      <c r="A150" s="462"/>
      <c r="B150" s="459" t="s">
        <v>503</v>
      </c>
      <c r="C150" s="460" t="s">
        <v>496</v>
      </c>
      <c r="D150" s="461" t="s">
        <v>490</v>
      </c>
      <c r="E150" s="399"/>
      <c r="F150" s="409"/>
      <c r="G150" s="409"/>
      <c r="H150" s="410"/>
      <c r="I150" s="410"/>
      <c r="J150" s="411"/>
      <c r="K150" s="411"/>
      <c r="L150" s="408"/>
      <c r="M150" s="410"/>
      <c r="N150" s="410"/>
      <c r="O150" s="411"/>
      <c r="P150" s="411"/>
    </row>
    <row r="151" spans="1:16" s="370" customFormat="1" ht="12.75" hidden="1" customHeight="1" outlineLevel="1">
      <c r="A151" s="462"/>
      <c r="B151" s="463" t="s">
        <v>452</v>
      </c>
      <c r="C151" s="464" t="s">
        <v>442</v>
      </c>
      <c r="D151" s="464" t="s">
        <v>452</v>
      </c>
      <c r="E151" s="399"/>
      <c r="F151" s="409"/>
      <c r="G151" s="409"/>
      <c r="H151" s="410"/>
      <c r="I151" s="410"/>
      <c r="J151" s="411"/>
      <c r="K151" s="411"/>
      <c r="L151" s="408"/>
      <c r="M151" s="410"/>
      <c r="N151" s="410"/>
      <c r="O151" s="411"/>
      <c r="P151" s="411"/>
    </row>
    <row r="152" spans="1:16" ht="15.5" collapsed="1">
      <c r="A152" s="458" t="s">
        <v>457</v>
      </c>
      <c r="B152" s="459" t="s">
        <v>539</v>
      </c>
      <c r="C152" s="460" t="s">
        <v>496</v>
      </c>
      <c r="D152" s="461" t="s">
        <v>508</v>
      </c>
      <c r="E152" s="399"/>
      <c r="F152" s="405" t="s">
        <v>496</v>
      </c>
      <c r="G152" s="406"/>
      <c r="H152" s="407">
        <v>0</v>
      </c>
      <c r="I152" s="407">
        <v>0</v>
      </c>
      <c r="J152" s="407">
        <v>0</v>
      </c>
      <c r="K152" s="407">
        <v>0</v>
      </c>
      <c r="L152" s="408"/>
      <c r="M152" s="407">
        <v>-2.1160000000000001</v>
      </c>
      <c r="N152" s="407">
        <v>-1.6964268240000002</v>
      </c>
      <c r="O152" s="407">
        <v>0</v>
      </c>
      <c r="P152" s="407">
        <v>0</v>
      </c>
    </row>
    <row r="153" spans="1:16" s="370" customFormat="1" ht="15.5" hidden="1" outlineLevel="1" collapsed="1">
      <c r="A153" s="462"/>
      <c r="B153" s="463" t="s">
        <v>452</v>
      </c>
      <c r="C153" s="464" t="s">
        <v>442</v>
      </c>
      <c r="D153" s="464" t="s">
        <v>452</v>
      </c>
      <c r="E153" s="399"/>
      <c r="F153" s="409"/>
      <c r="G153" s="402"/>
      <c r="H153" s="410"/>
      <c r="I153" s="410"/>
      <c r="J153" s="411"/>
      <c r="K153" s="411"/>
      <c r="L153" s="408"/>
      <c r="M153" s="410"/>
      <c r="N153" s="410"/>
      <c r="O153" s="411"/>
      <c r="P153" s="411"/>
    </row>
    <row r="154" spans="1:16" s="370" customFormat="1" ht="15.5" hidden="1" outlineLevel="1">
      <c r="A154" s="462"/>
      <c r="B154" s="459" t="s">
        <v>502</v>
      </c>
      <c r="C154" s="460" t="s">
        <v>511</v>
      </c>
      <c r="D154" s="461" t="s">
        <v>502</v>
      </c>
      <c r="E154" s="399"/>
      <c r="F154" s="409"/>
      <c r="G154" s="402"/>
      <c r="H154" s="410"/>
      <c r="I154" s="410"/>
      <c r="J154" s="411"/>
      <c r="K154" s="411"/>
      <c r="L154" s="408"/>
      <c r="M154" s="410"/>
      <c r="N154" s="410"/>
      <c r="O154" s="411"/>
      <c r="P154" s="411"/>
    </row>
    <row r="155" spans="1:16" s="370" customFormat="1" ht="15.5" hidden="1" outlineLevel="1">
      <c r="A155" s="462"/>
      <c r="B155" s="463" t="s">
        <v>452</v>
      </c>
      <c r="C155" s="464" t="s">
        <v>442</v>
      </c>
      <c r="D155" s="464" t="s">
        <v>452</v>
      </c>
      <c r="E155" s="399"/>
      <c r="F155" s="409"/>
      <c r="G155" s="402"/>
      <c r="H155" s="410"/>
      <c r="I155" s="410"/>
      <c r="J155" s="411"/>
      <c r="K155" s="411"/>
      <c r="L155" s="408"/>
      <c r="M155" s="410"/>
      <c r="N155" s="410"/>
      <c r="O155" s="411"/>
      <c r="P155" s="411"/>
    </row>
    <row r="156" spans="1:16" s="370" customFormat="1" ht="15.5" hidden="1" outlineLevel="1">
      <c r="A156" s="462"/>
      <c r="B156" s="459" t="s">
        <v>489</v>
      </c>
      <c r="C156" s="460" t="s">
        <v>511</v>
      </c>
      <c r="D156" s="461" t="s">
        <v>491</v>
      </c>
      <c r="E156" s="399"/>
      <c r="F156" s="409"/>
      <c r="G156" s="402"/>
      <c r="H156" s="410"/>
      <c r="I156" s="410"/>
      <c r="J156" s="411"/>
      <c r="K156" s="411"/>
      <c r="L156" s="408"/>
      <c r="M156" s="410"/>
      <c r="N156" s="410"/>
      <c r="O156" s="411"/>
      <c r="P156" s="411"/>
    </row>
    <row r="157" spans="1:16" s="370" customFormat="1" ht="15.5" hidden="1" outlineLevel="1">
      <c r="A157" s="462"/>
      <c r="B157" s="463" t="s">
        <v>452</v>
      </c>
      <c r="C157" s="464" t="s">
        <v>442</v>
      </c>
      <c r="D157" s="464" t="s">
        <v>452</v>
      </c>
      <c r="E157" s="399"/>
      <c r="F157" s="409"/>
      <c r="G157" s="402"/>
      <c r="H157" s="410"/>
      <c r="I157" s="410"/>
      <c r="J157" s="411"/>
      <c r="K157" s="411"/>
      <c r="L157" s="408"/>
      <c r="M157" s="410"/>
      <c r="N157" s="410"/>
      <c r="O157" s="411"/>
      <c r="P157" s="411"/>
    </row>
    <row r="158" spans="1:16" s="370" customFormat="1" ht="15.5" hidden="1" outlineLevel="1">
      <c r="A158" s="462"/>
      <c r="B158" s="459" t="s">
        <v>503</v>
      </c>
      <c r="C158" s="460" t="s">
        <v>511</v>
      </c>
      <c r="D158" s="461" t="s">
        <v>490</v>
      </c>
      <c r="E158" s="399"/>
      <c r="F158" s="409"/>
      <c r="G158" s="402"/>
      <c r="H158" s="410"/>
      <c r="I158" s="410"/>
      <c r="J158" s="411"/>
      <c r="K158" s="411"/>
      <c r="L158" s="408"/>
      <c r="M158" s="410"/>
      <c r="N158" s="410"/>
      <c r="O158" s="411"/>
      <c r="P158" s="411"/>
    </row>
    <row r="159" spans="1:16" s="370" customFormat="1" ht="15.5" hidden="1" outlineLevel="1">
      <c r="A159" s="462"/>
      <c r="B159" s="463" t="s">
        <v>452</v>
      </c>
      <c r="C159" s="464" t="s">
        <v>442</v>
      </c>
      <c r="D159" s="464" t="s">
        <v>452</v>
      </c>
      <c r="E159" s="399"/>
      <c r="F159" s="409"/>
      <c r="G159" s="402"/>
      <c r="H159" s="410"/>
      <c r="I159" s="410"/>
      <c r="J159" s="411"/>
      <c r="K159" s="411"/>
      <c r="L159" s="408"/>
      <c r="M159" s="410"/>
      <c r="N159" s="410"/>
      <c r="O159" s="411"/>
      <c r="P159" s="411"/>
    </row>
    <row r="160" spans="1:16" ht="15.5" collapsed="1">
      <c r="A160" s="458" t="s">
        <v>457</v>
      </c>
      <c r="B160" s="459" t="s">
        <v>539</v>
      </c>
      <c r="C160" s="460" t="s">
        <v>511</v>
      </c>
      <c r="D160" s="461" t="s">
        <v>508</v>
      </c>
      <c r="E160" s="399"/>
      <c r="F160" s="405" t="s">
        <v>511</v>
      </c>
      <c r="G160" s="401"/>
      <c r="H160" s="407">
        <v>-8.6258206899999994</v>
      </c>
      <c r="I160" s="407">
        <v>-3.7488807579960088</v>
      </c>
      <c r="J160" s="407">
        <v>0</v>
      </c>
      <c r="K160" s="407">
        <v>0</v>
      </c>
      <c r="L160" s="408"/>
      <c r="M160" s="407">
        <v>-8.6258206899999994</v>
      </c>
      <c r="N160" s="407">
        <v>-3.7488807579960088</v>
      </c>
      <c r="O160" s="407">
        <v>0</v>
      </c>
      <c r="P160" s="407">
        <v>0</v>
      </c>
    </row>
    <row r="161" spans="1:16" s="370" customFormat="1" ht="15.5" hidden="1" outlineLevel="1">
      <c r="A161" s="462"/>
      <c r="B161" s="463" t="s">
        <v>452</v>
      </c>
      <c r="C161" s="464" t="s">
        <v>442</v>
      </c>
      <c r="D161" s="464" t="s">
        <v>452</v>
      </c>
      <c r="E161" s="399"/>
      <c r="F161" s="409"/>
      <c r="G161" s="402"/>
      <c r="H161" s="410"/>
      <c r="I161" s="410"/>
      <c r="J161" s="411"/>
      <c r="K161" s="411"/>
      <c r="L161" s="408"/>
      <c r="M161" s="410"/>
      <c r="N161" s="410"/>
      <c r="O161" s="411"/>
      <c r="P161" s="411"/>
    </row>
    <row r="162" spans="1:16" s="370" customFormat="1" ht="15.5" hidden="1" outlineLevel="1">
      <c r="A162" s="462"/>
      <c r="B162" s="459" t="s">
        <v>502</v>
      </c>
      <c r="C162" s="460" t="s">
        <v>467</v>
      </c>
      <c r="D162" s="461" t="s">
        <v>502</v>
      </c>
      <c r="E162" s="399"/>
      <c r="F162" s="409"/>
      <c r="G162" s="402"/>
      <c r="H162" s="410"/>
      <c r="I162" s="410"/>
      <c r="J162" s="411"/>
      <c r="K162" s="411"/>
      <c r="L162" s="408"/>
      <c r="M162" s="410"/>
      <c r="N162" s="410"/>
      <c r="O162" s="411"/>
      <c r="P162" s="411"/>
    </row>
    <row r="163" spans="1:16" s="370" customFormat="1" ht="15.5" hidden="1" outlineLevel="1">
      <c r="A163" s="462"/>
      <c r="B163" s="463" t="s">
        <v>452</v>
      </c>
      <c r="C163" s="464" t="s">
        <v>442</v>
      </c>
      <c r="D163" s="464" t="s">
        <v>452</v>
      </c>
      <c r="E163" s="399"/>
      <c r="F163" s="409"/>
      <c r="G163" s="402"/>
      <c r="H163" s="410"/>
      <c r="I163" s="410"/>
      <c r="J163" s="411"/>
      <c r="K163" s="411"/>
      <c r="L163" s="408"/>
      <c r="M163" s="410"/>
      <c r="N163" s="410"/>
      <c r="O163" s="411"/>
      <c r="P163" s="411"/>
    </row>
    <row r="164" spans="1:16" s="370" customFormat="1" ht="15.5" hidden="1" outlineLevel="1">
      <c r="A164" s="462"/>
      <c r="B164" s="459" t="s">
        <v>489</v>
      </c>
      <c r="C164" s="460" t="s">
        <v>467</v>
      </c>
      <c r="D164" s="461" t="s">
        <v>491</v>
      </c>
      <c r="E164" s="399"/>
      <c r="F164" s="409"/>
      <c r="G164" s="402"/>
      <c r="H164" s="410"/>
      <c r="I164" s="410"/>
      <c r="J164" s="411"/>
      <c r="K164" s="411"/>
      <c r="L164" s="408"/>
      <c r="M164" s="410"/>
      <c r="N164" s="410"/>
      <c r="O164" s="411"/>
      <c r="P164" s="411"/>
    </row>
    <row r="165" spans="1:16" s="370" customFormat="1" ht="15.5" hidden="1" outlineLevel="1">
      <c r="A165" s="462"/>
      <c r="B165" s="463" t="s">
        <v>452</v>
      </c>
      <c r="C165" s="464" t="s">
        <v>442</v>
      </c>
      <c r="D165" s="464" t="s">
        <v>452</v>
      </c>
      <c r="E165" s="399"/>
      <c r="F165" s="409"/>
      <c r="G165" s="402"/>
      <c r="H165" s="410"/>
      <c r="I165" s="410"/>
      <c r="J165" s="411"/>
      <c r="K165" s="411"/>
      <c r="L165" s="408"/>
      <c r="M165" s="410"/>
      <c r="N165" s="410"/>
      <c r="O165" s="411"/>
      <c r="P165" s="411"/>
    </row>
    <row r="166" spans="1:16" s="370" customFormat="1" ht="15.5" hidden="1" outlineLevel="1">
      <c r="A166" s="462"/>
      <c r="B166" s="459" t="s">
        <v>503</v>
      </c>
      <c r="C166" s="460" t="s">
        <v>467</v>
      </c>
      <c r="D166" s="461" t="s">
        <v>490</v>
      </c>
      <c r="E166" s="399"/>
      <c r="F166" s="409"/>
      <c r="G166" s="402"/>
      <c r="H166" s="410"/>
      <c r="I166" s="410"/>
      <c r="J166" s="411"/>
      <c r="K166" s="411"/>
      <c r="L166" s="408"/>
      <c r="M166" s="410"/>
      <c r="N166" s="410"/>
      <c r="O166" s="411"/>
      <c r="P166" s="411"/>
    </row>
    <row r="167" spans="1:16" s="370" customFormat="1" ht="15.5" hidden="1" outlineLevel="1">
      <c r="A167" s="462"/>
      <c r="B167" s="463" t="s">
        <v>452</v>
      </c>
      <c r="C167" s="464" t="s">
        <v>442</v>
      </c>
      <c r="D167" s="464" t="s">
        <v>452</v>
      </c>
      <c r="E167" s="399"/>
      <c r="F167" s="409"/>
      <c r="G167" s="402"/>
      <c r="H167" s="410"/>
      <c r="I167" s="410"/>
      <c r="J167" s="411"/>
      <c r="K167" s="411"/>
      <c r="L167" s="408"/>
      <c r="M167" s="410"/>
      <c r="N167" s="410"/>
      <c r="O167" s="411"/>
      <c r="P167" s="411"/>
    </row>
    <row r="168" spans="1:16" ht="15.5" collapsed="1">
      <c r="A168" s="458" t="s">
        <v>457</v>
      </c>
      <c r="B168" s="459" t="s">
        <v>539</v>
      </c>
      <c r="C168" s="460" t="s">
        <v>467</v>
      </c>
      <c r="D168" s="461" t="s">
        <v>508</v>
      </c>
      <c r="E168" s="399"/>
      <c r="F168" s="405" t="s">
        <v>467</v>
      </c>
      <c r="G168" s="401"/>
      <c r="H168" s="407">
        <v>-0.49430157567739902</v>
      </c>
      <c r="I168" s="407"/>
      <c r="J168" s="407">
        <v>0</v>
      </c>
      <c r="K168" s="407">
        <v>0</v>
      </c>
      <c r="L168" s="408"/>
      <c r="M168" s="407">
        <v>-0.49430157567739902</v>
      </c>
      <c r="N168" s="407"/>
      <c r="O168" s="407">
        <v>0</v>
      </c>
      <c r="P168" s="407">
        <v>0</v>
      </c>
    </row>
    <row r="169" spans="1:16" ht="23.25" customHeight="1">
      <c r="A169" s="458"/>
      <c r="B169" s="465"/>
      <c r="C169" s="465"/>
      <c r="D169" s="465"/>
      <c r="E169" s="399"/>
      <c r="F169" s="413" t="s">
        <v>512</v>
      </c>
      <c r="G169" s="414"/>
      <c r="H169" s="415">
        <v>-14.482122265677399</v>
      </c>
      <c r="I169" s="415">
        <v>-6.4167807579960092</v>
      </c>
      <c r="J169" s="415">
        <v>-3.5122681299999989</v>
      </c>
      <c r="K169" s="415">
        <v>-1.779616218632349</v>
      </c>
      <c r="L169" s="415"/>
      <c r="M169" s="415">
        <v>-50.102881615677404</v>
      </c>
      <c r="N169" s="415">
        <v>-27.355339095646009</v>
      </c>
      <c r="O169" s="415">
        <v>-68.337169939999995</v>
      </c>
      <c r="P169" s="415">
        <v>-58.406231365393502</v>
      </c>
    </row>
    <row r="170" spans="1:16" s="419" customFormat="1" ht="5.15" hidden="1" customHeight="1" outlineLevel="1">
      <c r="A170" s="458"/>
      <c r="B170" s="468"/>
      <c r="C170" s="468"/>
      <c r="D170" s="468"/>
      <c r="E170" s="399"/>
      <c r="F170" s="417"/>
      <c r="G170" s="406"/>
      <c r="H170" s="407"/>
      <c r="I170" s="407"/>
      <c r="J170" s="418"/>
      <c r="K170" s="418"/>
      <c r="L170" s="408"/>
      <c r="M170" s="407"/>
      <c r="N170" s="407"/>
      <c r="O170" s="418"/>
      <c r="P170" s="418"/>
    </row>
    <row r="171" spans="1:16" s="370" customFormat="1" ht="15.5" hidden="1" outlineLevel="2">
      <c r="A171" s="462"/>
      <c r="B171" s="463" t="s">
        <v>452</v>
      </c>
      <c r="C171" s="464" t="s">
        <v>442</v>
      </c>
      <c r="D171" s="464" t="s">
        <v>452</v>
      </c>
      <c r="E171" s="399"/>
      <c r="F171" s="409"/>
      <c r="G171" s="402"/>
      <c r="H171" s="410"/>
      <c r="I171" s="410"/>
      <c r="J171" s="411"/>
      <c r="K171" s="411"/>
      <c r="L171" s="408"/>
      <c r="M171" s="410"/>
      <c r="N171" s="410"/>
      <c r="O171" s="411"/>
      <c r="P171" s="411"/>
    </row>
    <row r="172" spans="1:16" s="370" customFormat="1" ht="15.5" hidden="1" outlineLevel="2">
      <c r="A172" s="462"/>
      <c r="B172" s="459" t="s">
        <v>502</v>
      </c>
      <c r="C172" s="460" t="s">
        <v>488</v>
      </c>
      <c r="D172" s="461" t="s">
        <v>502</v>
      </c>
      <c r="E172" s="399"/>
      <c r="F172" s="409"/>
      <c r="G172" s="402"/>
      <c r="H172" s="410"/>
      <c r="I172" s="410"/>
      <c r="J172" s="411"/>
      <c r="K172" s="411"/>
      <c r="L172" s="408"/>
      <c r="M172" s="410"/>
      <c r="N172" s="410"/>
      <c r="O172" s="411"/>
      <c r="P172" s="411"/>
    </row>
    <row r="173" spans="1:16" s="370" customFormat="1" ht="15.5" hidden="1" outlineLevel="2">
      <c r="A173" s="462"/>
      <c r="B173" s="463" t="s">
        <v>452</v>
      </c>
      <c r="C173" s="464" t="s">
        <v>442</v>
      </c>
      <c r="D173" s="464" t="s">
        <v>452</v>
      </c>
      <c r="E173" s="399"/>
      <c r="F173" s="409"/>
      <c r="G173" s="402"/>
      <c r="H173" s="410"/>
      <c r="I173" s="410"/>
      <c r="J173" s="411"/>
      <c r="K173" s="411"/>
      <c r="L173" s="408"/>
      <c r="M173" s="410"/>
      <c r="N173" s="410"/>
      <c r="O173" s="411"/>
      <c r="P173" s="411"/>
    </row>
    <row r="174" spans="1:16" s="370" customFormat="1" ht="15.5" hidden="1" outlineLevel="2">
      <c r="A174" s="462"/>
      <c r="B174" s="459" t="s">
        <v>489</v>
      </c>
      <c r="C174" s="460" t="s">
        <v>488</v>
      </c>
      <c r="D174" s="461" t="s">
        <v>491</v>
      </c>
      <c r="E174" s="399"/>
      <c r="F174" s="409"/>
      <c r="G174" s="402"/>
      <c r="H174" s="410"/>
      <c r="I174" s="410"/>
      <c r="J174" s="411"/>
      <c r="K174" s="411"/>
      <c r="L174" s="408"/>
      <c r="M174" s="410"/>
      <c r="N174" s="410"/>
      <c r="O174" s="411"/>
      <c r="P174" s="411"/>
    </row>
    <row r="175" spans="1:16" s="370" customFormat="1" ht="15.5" hidden="1" outlineLevel="2">
      <c r="A175" s="462"/>
      <c r="B175" s="463" t="s">
        <v>452</v>
      </c>
      <c r="C175" s="464" t="s">
        <v>442</v>
      </c>
      <c r="D175" s="464" t="s">
        <v>452</v>
      </c>
      <c r="E175" s="399"/>
      <c r="F175" s="409"/>
      <c r="G175" s="402"/>
      <c r="H175" s="410"/>
      <c r="I175" s="410"/>
      <c r="J175" s="411"/>
      <c r="K175" s="411"/>
      <c r="L175" s="408"/>
      <c r="M175" s="410"/>
      <c r="N175" s="410"/>
      <c r="O175" s="411"/>
      <c r="P175" s="411"/>
    </row>
    <row r="176" spans="1:16" s="370" customFormat="1" ht="15.5" hidden="1" outlineLevel="2">
      <c r="A176" s="462"/>
      <c r="B176" s="459" t="s">
        <v>503</v>
      </c>
      <c r="C176" s="460" t="s">
        <v>488</v>
      </c>
      <c r="D176" s="461" t="s">
        <v>490</v>
      </c>
      <c r="E176" s="399"/>
      <c r="F176" s="409"/>
      <c r="G176" s="402"/>
      <c r="H176" s="410"/>
      <c r="I176" s="410"/>
      <c r="J176" s="411"/>
      <c r="K176" s="411"/>
      <c r="L176" s="408"/>
      <c r="M176" s="410"/>
      <c r="N176" s="410"/>
      <c r="O176" s="411"/>
      <c r="P176" s="411"/>
    </row>
    <row r="177" spans="1:16" s="370" customFormat="1" ht="15.5" hidden="1" outlineLevel="2">
      <c r="A177" s="462"/>
      <c r="B177" s="463" t="s">
        <v>452</v>
      </c>
      <c r="C177" s="464" t="s">
        <v>442</v>
      </c>
      <c r="D177" s="464" t="s">
        <v>452</v>
      </c>
      <c r="E177" s="399"/>
      <c r="F177" s="409"/>
      <c r="G177" s="402"/>
      <c r="H177" s="410"/>
      <c r="I177" s="410"/>
      <c r="J177" s="411"/>
      <c r="K177" s="411"/>
      <c r="L177" s="408"/>
      <c r="M177" s="410"/>
      <c r="N177" s="410"/>
      <c r="O177" s="411"/>
      <c r="P177" s="411"/>
    </row>
    <row r="178" spans="1:16" ht="15.5" collapsed="1">
      <c r="A178" s="458" t="s">
        <v>119</v>
      </c>
      <c r="B178" s="459" t="s">
        <v>539</v>
      </c>
      <c r="C178" s="460" t="s">
        <v>488</v>
      </c>
      <c r="D178" s="461" t="s">
        <v>508</v>
      </c>
      <c r="E178" s="399"/>
      <c r="F178" s="405" t="s">
        <v>488</v>
      </c>
      <c r="G178" s="401"/>
      <c r="H178" s="407">
        <v>0</v>
      </c>
      <c r="I178" s="407">
        <v>0</v>
      </c>
      <c r="J178" s="407">
        <v>0</v>
      </c>
      <c r="K178" s="407">
        <v>0</v>
      </c>
      <c r="L178" s="408"/>
      <c r="M178" s="407">
        <v>129.994</v>
      </c>
      <c r="N178" s="407">
        <v>129.994</v>
      </c>
      <c r="O178" s="407">
        <v>0</v>
      </c>
      <c r="P178" s="407">
        <v>0</v>
      </c>
    </row>
    <row r="179" spans="1:16" ht="9" customHeight="1">
      <c r="A179" s="458"/>
      <c r="B179" s="465"/>
      <c r="C179" s="465"/>
      <c r="D179" s="465"/>
      <c r="E179" s="399"/>
      <c r="F179" s="413" t="s">
        <v>513</v>
      </c>
      <c r="G179" s="414"/>
      <c r="H179" s="415">
        <v>0</v>
      </c>
      <c r="I179" s="415">
        <v>0</v>
      </c>
      <c r="J179" s="415">
        <v>0</v>
      </c>
      <c r="K179" s="415">
        <v>0</v>
      </c>
      <c r="L179" s="415"/>
      <c r="M179" s="415">
        <v>129.994</v>
      </c>
      <c r="N179" s="415">
        <v>129.994</v>
      </c>
      <c r="O179" s="415">
        <v>0</v>
      </c>
      <c r="P179" s="415">
        <v>0</v>
      </c>
    </row>
    <row r="180" spans="1:16" ht="9" hidden="1" customHeight="1" outlineLevel="1">
      <c r="A180" s="458"/>
      <c r="B180" s="458"/>
      <c r="C180" s="458"/>
      <c r="D180" s="458"/>
      <c r="E180" s="399"/>
      <c r="F180" s="420"/>
      <c r="G180" s="406"/>
      <c r="H180" s="407"/>
      <c r="I180" s="407"/>
      <c r="J180" s="407"/>
      <c r="K180" s="407"/>
      <c r="L180" s="408"/>
      <c r="M180" s="407"/>
      <c r="N180" s="407"/>
      <c r="O180" s="407"/>
      <c r="P180" s="407"/>
    </row>
    <row r="181" spans="1:16" s="370" customFormat="1" ht="9" hidden="1" customHeight="1" outlineLevel="1">
      <c r="A181" s="462"/>
      <c r="B181" s="463" t="s">
        <v>452</v>
      </c>
      <c r="C181" s="464" t="s">
        <v>442</v>
      </c>
      <c r="D181" s="464" t="s">
        <v>452</v>
      </c>
      <c r="E181" s="399"/>
      <c r="F181" s="409"/>
      <c r="G181" s="409"/>
      <c r="H181" s="410"/>
      <c r="I181" s="410"/>
      <c r="J181" s="411"/>
      <c r="K181" s="411"/>
      <c r="L181" s="408"/>
      <c r="M181" s="410"/>
      <c r="N181" s="410"/>
      <c r="O181" s="411"/>
      <c r="P181" s="411"/>
    </row>
    <row r="182" spans="1:16" s="370" customFormat="1" ht="9" hidden="1" customHeight="1" outlineLevel="1">
      <c r="A182" s="462"/>
      <c r="B182" s="459" t="s">
        <v>502</v>
      </c>
      <c r="C182" s="460" t="s">
        <v>479</v>
      </c>
      <c r="D182" s="461" t="s">
        <v>502</v>
      </c>
      <c r="E182" s="399"/>
      <c r="F182" s="409"/>
      <c r="G182" s="409"/>
      <c r="H182" s="410"/>
      <c r="I182" s="410"/>
      <c r="J182" s="411"/>
      <c r="K182" s="411"/>
      <c r="L182" s="408"/>
      <c r="M182" s="410"/>
      <c r="N182" s="410"/>
      <c r="O182" s="411"/>
      <c r="P182" s="411"/>
    </row>
    <row r="183" spans="1:16" s="370" customFormat="1" ht="9" hidden="1" customHeight="1" outlineLevel="1">
      <c r="A183" s="462"/>
      <c r="B183" s="463" t="s">
        <v>452</v>
      </c>
      <c r="C183" s="464" t="s">
        <v>442</v>
      </c>
      <c r="D183" s="464" t="s">
        <v>452</v>
      </c>
      <c r="E183" s="399"/>
      <c r="F183" s="409"/>
      <c r="G183" s="409"/>
      <c r="H183" s="410"/>
      <c r="I183" s="410"/>
      <c r="J183" s="411"/>
      <c r="K183" s="411"/>
      <c r="L183" s="408"/>
      <c r="M183" s="410"/>
      <c r="N183" s="410"/>
      <c r="O183" s="411"/>
      <c r="P183" s="411"/>
    </row>
    <row r="184" spans="1:16" s="370" customFormat="1" ht="9" hidden="1" customHeight="1" outlineLevel="1">
      <c r="A184" s="462"/>
      <c r="B184" s="459" t="s">
        <v>489</v>
      </c>
      <c r="C184" s="460" t="s">
        <v>479</v>
      </c>
      <c r="D184" s="461" t="s">
        <v>491</v>
      </c>
      <c r="E184" s="399"/>
      <c r="F184" s="409"/>
      <c r="G184" s="409"/>
      <c r="H184" s="410"/>
      <c r="I184" s="410"/>
      <c r="J184" s="411"/>
      <c r="K184" s="411"/>
      <c r="L184" s="408"/>
      <c r="M184" s="410"/>
      <c r="N184" s="410"/>
      <c r="O184" s="411"/>
      <c r="P184" s="411"/>
    </row>
    <row r="185" spans="1:16" s="370" customFormat="1" ht="9" hidden="1" customHeight="1" outlineLevel="1">
      <c r="A185" s="462"/>
      <c r="B185" s="463" t="s">
        <v>452</v>
      </c>
      <c r="C185" s="464" t="s">
        <v>442</v>
      </c>
      <c r="D185" s="464" t="s">
        <v>452</v>
      </c>
      <c r="E185" s="399"/>
      <c r="F185" s="409"/>
      <c r="G185" s="409"/>
      <c r="H185" s="410"/>
      <c r="I185" s="410"/>
      <c r="J185" s="411"/>
      <c r="K185" s="411"/>
      <c r="L185" s="408"/>
      <c r="M185" s="410"/>
      <c r="N185" s="410"/>
      <c r="O185" s="411"/>
      <c r="P185" s="411"/>
    </row>
    <row r="186" spans="1:16" s="370" customFormat="1" ht="9" hidden="1" customHeight="1" outlineLevel="1">
      <c r="A186" s="462"/>
      <c r="B186" s="459" t="s">
        <v>503</v>
      </c>
      <c r="C186" s="460" t="s">
        <v>479</v>
      </c>
      <c r="D186" s="461" t="s">
        <v>490</v>
      </c>
      <c r="E186" s="399"/>
      <c r="F186" s="409"/>
      <c r="G186" s="409"/>
      <c r="H186" s="410"/>
      <c r="I186" s="410"/>
      <c r="J186" s="411"/>
      <c r="K186" s="411"/>
      <c r="L186" s="408"/>
      <c r="M186" s="410"/>
      <c r="N186" s="410"/>
      <c r="O186" s="411"/>
      <c r="P186" s="411"/>
    </row>
    <row r="187" spans="1:16" s="370" customFormat="1" ht="9" hidden="1" customHeight="1" outlineLevel="1">
      <c r="A187" s="462"/>
      <c r="B187" s="463" t="s">
        <v>452</v>
      </c>
      <c r="C187" s="464" t="s">
        <v>442</v>
      </c>
      <c r="D187" s="464" t="s">
        <v>452</v>
      </c>
      <c r="E187" s="399"/>
      <c r="F187" s="409"/>
      <c r="G187" s="409"/>
      <c r="H187" s="410"/>
      <c r="I187" s="410"/>
      <c r="J187" s="411"/>
      <c r="K187" s="411"/>
      <c r="L187" s="408"/>
      <c r="M187" s="410"/>
      <c r="N187" s="410"/>
      <c r="O187" s="411"/>
      <c r="P187" s="411"/>
    </row>
    <row r="188" spans="1:16" ht="16" customHeight="1" collapsed="1">
      <c r="A188" s="458" t="s">
        <v>478</v>
      </c>
      <c r="B188" s="459" t="s">
        <v>539</v>
      </c>
      <c r="C188" s="460" t="s">
        <v>479</v>
      </c>
      <c r="D188" s="461" t="s">
        <v>508</v>
      </c>
      <c r="E188" s="399"/>
      <c r="F188" s="405" t="s">
        <v>479</v>
      </c>
      <c r="G188" s="406"/>
      <c r="H188" s="407">
        <v>0</v>
      </c>
      <c r="I188" s="407">
        <v>0</v>
      </c>
      <c r="J188" s="407">
        <v>0</v>
      </c>
      <c r="K188" s="407">
        <v>0</v>
      </c>
      <c r="L188" s="408"/>
      <c r="M188" s="407">
        <v>0</v>
      </c>
      <c r="N188" s="407">
        <v>0</v>
      </c>
      <c r="O188" s="407">
        <v>65.400000000000006</v>
      </c>
      <c r="P188" s="407">
        <v>44.458920000000006</v>
      </c>
    </row>
    <row r="189" spans="1:16" s="370" customFormat="1" ht="9" hidden="1" customHeight="1" outlineLevel="1">
      <c r="A189" s="462"/>
      <c r="B189" s="463" t="s">
        <v>452</v>
      </c>
      <c r="C189" s="464" t="s">
        <v>442</v>
      </c>
      <c r="D189" s="464" t="s">
        <v>452</v>
      </c>
      <c r="E189" s="399"/>
      <c r="F189" s="409"/>
      <c r="G189" s="409"/>
      <c r="H189" s="410"/>
      <c r="I189" s="410"/>
      <c r="J189" s="411"/>
      <c r="K189" s="411"/>
      <c r="L189" s="408"/>
      <c r="M189" s="410"/>
      <c r="N189" s="410"/>
      <c r="O189" s="411"/>
      <c r="P189" s="411"/>
    </row>
    <row r="190" spans="1:16" s="370" customFormat="1" ht="9" hidden="1" customHeight="1" outlineLevel="1">
      <c r="A190" s="462"/>
      <c r="B190" s="459" t="s">
        <v>502</v>
      </c>
      <c r="C190" s="460" t="s">
        <v>497</v>
      </c>
      <c r="D190" s="461" t="s">
        <v>502</v>
      </c>
      <c r="E190" s="399"/>
      <c r="F190" s="409"/>
      <c r="G190" s="409"/>
      <c r="H190" s="410"/>
      <c r="I190" s="410"/>
      <c r="J190" s="411"/>
      <c r="K190" s="411"/>
      <c r="L190" s="408"/>
      <c r="M190" s="410"/>
      <c r="N190" s="410"/>
      <c r="O190" s="411"/>
      <c r="P190" s="411"/>
    </row>
    <row r="191" spans="1:16" s="370" customFormat="1" ht="9" hidden="1" customHeight="1" outlineLevel="1">
      <c r="A191" s="462"/>
      <c r="B191" s="463" t="s">
        <v>452</v>
      </c>
      <c r="C191" s="464" t="s">
        <v>442</v>
      </c>
      <c r="D191" s="464" t="s">
        <v>452</v>
      </c>
      <c r="E191" s="399"/>
      <c r="F191" s="409"/>
      <c r="G191" s="409"/>
      <c r="H191" s="410"/>
      <c r="I191" s="410"/>
      <c r="J191" s="411"/>
      <c r="K191" s="411"/>
      <c r="L191" s="408"/>
      <c r="M191" s="410"/>
      <c r="N191" s="410"/>
      <c r="O191" s="411"/>
      <c r="P191" s="411"/>
    </row>
    <row r="192" spans="1:16" s="370" customFormat="1" ht="9" hidden="1" customHeight="1" outlineLevel="1">
      <c r="A192" s="462"/>
      <c r="B192" s="459" t="s">
        <v>489</v>
      </c>
      <c r="C192" s="460" t="s">
        <v>497</v>
      </c>
      <c r="D192" s="461" t="s">
        <v>491</v>
      </c>
      <c r="E192" s="399"/>
      <c r="F192" s="409"/>
      <c r="G192" s="409"/>
      <c r="H192" s="410"/>
      <c r="I192" s="410"/>
      <c r="J192" s="411"/>
      <c r="K192" s="411"/>
      <c r="L192" s="408"/>
      <c r="M192" s="410"/>
      <c r="N192" s="410"/>
      <c r="O192" s="411"/>
      <c r="P192" s="411"/>
    </row>
    <row r="193" spans="1:16" s="370" customFormat="1" ht="9" hidden="1" customHeight="1" outlineLevel="1">
      <c r="A193" s="462"/>
      <c r="B193" s="463" t="s">
        <v>452</v>
      </c>
      <c r="C193" s="464" t="s">
        <v>442</v>
      </c>
      <c r="D193" s="464" t="s">
        <v>452</v>
      </c>
      <c r="E193" s="399"/>
      <c r="F193" s="409"/>
      <c r="G193" s="409"/>
      <c r="H193" s="410"/>
      <c r="I193" s="410"/>
      <c r="J193" s="411"/>
      <c r="K193" s="411"/>
      <c r="L193" s="408"/>
      <c r="M193" s="410"/>
      <c r="N193" s="410"/>
      <c r="O193" s="411"/>
      <c r="P193" s="411"/>
    </row>
    <row r="194" spans="1:16" s="370" customFormat="1" ht="9" hidden="1" customHeight="1" outlineLevel="1">
      <c r="A194" s="462"/>
      <c r="B194" s="459" t="s">
        <v>503</v>
      </c>
      <c r="C194" s="460" t="s">
        <v>497</v>
      </c>
      <c r="D194" s="461" t="s">
        <v>490</v>
      </c>
      <c r="E194" s="399"/>
      <c r="F194" s="409"/>
      <c r="G194" s="409"/>
      <c r="H194" s="410"/>
      <c r="I194" s="410"/>
      <c r="J194" s="411"/>
      <c r="K194" s="411"/>
      <c r="L194" s="408"/>
      <c r="M194" s="410"/>
      <c r="N194" s="410"/>
      <c r="O194" s="411"/>
      <c r="P194" s="411"/>
    </row>
    <row r="195" spans="1:16" s="370" customFormat="1" ht="9" hidden="1" customHeight="1" outlineLevel="1">
      <c r="A195" s="462"/>
      <c r="B195" s="463" t="s">
        <v>452</v>
      </c>
      <c r="C195" s="464" t="s">
        <v>442</v>
      </c>
      <c r="D195" s="464" t="s">
        <v>452</v>
      </c>
      <c r="E195" s="399"/>
      <c r="F195" s="409"/>
      <c r="G195" s="409"/>
      <c r="H195" s="410"/>
      <c r="I195" s="410"/>
      <c r="J195" s="411"/>
      <c r="K195" s="411"/>
      <c r="L195" s="408"/>
      <c r="M195" s="410"/>
      <c r="N195" s="410"/>
      <c r="O195" s="411"/>
      <c r="P195" s="411"/>
    </row>
    <row r="196" spans="1:16" ht="15" customHeight="1" collapsed="1">
      <c r="A196" s="458" t="s">
        <v>478</v>
      </c>
      <c r="B196" s="459" t="s">
        <v>539</v>
      </c>
      <c r="C196" s="460" t="s">
        <v>497</v>
      </c>
      <c r="D196" s="461" t="s">
        <v>508</v>
      </c>
      <c r="E196" s="399"/>
      <c r="F196" s="405" t="s">
        <v>497</v>
      </c>
      <c r="G196" s="406"/>
      <c r="H196" s="407">
        <v>0</v>
      </c>
      <c r="I196" s="407">
        <v>0</v>
      </c>
      <c r="J196" s="407">
        <v>0</v>
      </c>
      <c r="K196" s="407">
        <v>0</v>
      </c>
      <c r="L196" s="408"/>
      <c r="M196" s="407">
        <v>-25</v>
      </c>
      <c r="N196" s="407">
        <v>-18.899999999999999</v>
      </c>
      <c r="O196" s="407">
        <v>0</v>
      </c>
      <c r="P196" s="407">
        <v>0</v>
      </c>
    </row>
    <row r="197" spans="1:16" s="370" customFormat="1" ht="9" hidden="1" customHeight="1" outlineLevel="1">
      <c r="A197" s="462"/>
      <c r="B197" s="463" t="s">
        <v>452</v>
      </c>
      <c r="C197" s="464" t="s">
        <v>442</v>
      </c>
      <c r="D197" s="464" t="s">
        <v>452</v>
      </c>
      <c r="E197" s="399"/>
      <c r="F197" s="409"/>
      <c r="G197" s="409"/>
      <c r="H197" s="410"/>
      <c r="I197" s="410"/>
      <c r="J197" s="411"/>
      <c r="K197" s="411"/>
      <c r="L197" s="408"/>
      <c r="M197" s="410"/>
      <c r="N197" s="410"/>
      <c r="O197" s="411"/>
      <c r="P197" s="411"/>
    </row>
    <row r="198" spans="1:16" s="370" customFormat="1" ht="9" hidden="1" customHeight="1" outlineLevel="1">
      <c r="A198" s="462"/>
      <c r="B198" s="459" t="s">
        <v>502</v>
      </c>
      <c r="C198" s="460" t="s">
        <v>514</v>
      </c>
      <c r="D198" s="461" t="s">
        <v>502</v>
      </c>
      <c r="E198" s="399"/>
      <c r="F198" s="409"/>
      <c r="G198" s="409"/>
      <c r="H198" s="410"/>
      <c r="I198" s="410"/>
      <c r="J198" s="411"/>
      <c r="K198" s="411"/>
      <c r="L198" s="408"/>
      <c r="M198" s="410"/>
      <c r="N198" s="410"/>
      <c r="O198" s="411"/>
      <c r="P198" s="411"/>
    </row>
    <row r="199" spans="1:16" s="370" customFormat="1" ht="9" hidden="1" customHeight="1" outlineLevel="1">
      <c r="A199" s="462"/>
      <c r="B199" s="463" t="s">
        <v>452</v>
      </c>
      <c r="C199" s="464" t="s">
        <v>442</v>
      </c>
      <c r="D199" s="464" t="s">
        <v>452</v>
      </c>
      <c r="E199" s="399"/>
      <c r="F199" s="409"/>
      <c r="G199" s="409"/>
      <c r="H199" s="410"/>
      <c r="I199" s="410"/>
      <c r="J199" s="411"/>
      <c r="K199" s="411"/>
      <c r="L199" s="408"/>
      <c r="M199" s="410"/>
      <c r="N199" s="410"/>
      <c r="O199" s="411"/>
      <c r="P199" s="411"/>
    </row>
    <row r="200" spans="1:16" s="370" customFormat="1" ht="9" hidden="1" customHeight="1" outlineLevel="1">
      <c r="A200" s="462"/>
      <c r="B200" s="459" t="s">
        <v>489</v>
      </c>
      <c r="C200" s="460" t="s">
        <v>514</v>
      </c>
      <c r="D200" s="461" t="s">
        <v>491</v>
      </c>
      <c r="E200" s="399"/>
      <c r="F200" s="409"/>
      <c r="G200" s="409"/>
      <c r="H200" s="410"/>
      <c r="I200" s="410"/>
      <c r="J200" s="411"/>
      <c r="K200" s="411"/>
      <c r="L200" s="408"/>
      <c r="M200" s="410"/>
      <c r="N200" s="410"/>
      <c r="O200" s="411"/>
      <c r="P200" s="411"/>
    </row>
    <row r="201" spans="1:16" s="370" customFormat="1" ht="9" hidden="1" customHeight="1" outlineLevel="1">
      <c r="A201" s="462"/>
      <c r="B201" s="463" t="s">
        <v>452</v>
      </c>
      <c r="C201" s="464" t="s">
        <v>442</v>
      </c>
      <c r="D201" s="464" t="s">
        <v>452</v>
      </c>
      <c r="E201" s="399"/>
      <c r="F201" s="409"/>
      <c r="G201" s="409"/>
      <c r="H201" s="410"/>
      <c r="I201" s="410"/>
      <c r="J201" s="411"/>
      <c r="K201" s="411"/>
      <c r="L201" s="408"/>
      <c r="M201" s="410"/>
      <c r="N201" s="410"/>
      <c r="O201" s="411"/>
      <c r="P201" s="411"/>
    </row>
    <row r="202" spans="1:16" s="370" customFormat="1" ht="9" hidden="1" customHeight="1" outlineLevel="1">
      <c r="A202" s="462"/>
      <c r="B202" s="459" t="s">
        <v>503</v>
      </c>
      <c r="C202" s="460" t="s">
        <v>514</v>
      </c>
      <c r="D202" s="461" t="s">
        <v>490</v>
      </c>
      <c r="E202" s="399"/>
      <c r="F202" s="409"/>
      <c r="G202" s="409"/>
      <c r="H202" s="410"/>
      <c r="I202" s="410"/>
      <c r="J202" s="411"/>
      <c r="K202" s="411"/>
      <c r="L202" s="408"/>
      <c r="M202" s="410"/>
      <c r="N202" s="410"/>
      <c r="O202" s="411"/>
      <c r="P202" s="411"/>
    </row>
    <row r="203" spans="1:16" s="370" customFormat="1" ht="9" hidden="1" customHeight="1" outlineLevel="1">
      <c r="A203" s="462"/>
      <c r="B203" s="463" t="s">
        <v>452</v>
      </c>
      <c r="C203" s="464" t="s">
        <v>442</v>
      </c>
      <c r="D203" s="464" t="s">
        <v>452</v>
      </c>
      <c r="E203" s="399"/>
      <c r="F203" s="409"/>
      <c r="G203" s="409"/>
      <c r="H203" s="410"/>
      <c r="I203" s="410"/>
      <c r="J203" s="411"/>
      <c r="K203" s="411"/>
      <c r="L203" s="408"/>
      <c r="M203" s="410"/>
      <c r="N203" s="410"/>
      <c r="O203" s="411"/>
      <c r="P203" s="411"/>
    </row>
    <row r="204" spans="1:16" ht="13" customHeight="1" collapsed="1">
      <c r="A204" s="458" t="s">
        <v>478</v>
      </c>
      <c r="B204" s="459" t="s">
        <v>539</v>
      </c>
      <c r="C204" s="460" t="s">
        <v>514</v>
      </c>
      <c r="D204" s="461" t="s">
        <v>508</v>
      </c>
      <c r="E204" s="399"/>
      <c r="F204" s="405" t="s">
        <v>514</v>
      </c>
      <c r="G204" s="406"/>
      <c r="H204" s="407">
        <v>0</v>
      </c>
      <c r="I204" s="407">
        <v>0</v>
      </c>
      <c r="J204" s="407">
        <v>-27.823251539999998</v>
      </c>
      <c r="K204" s="407">
        <v>-18.914246396891997</v>
      </c>
      <c r="L204" s="408"/>
      <c r="M204" s="407">
        <v>0</v>
      </c>
      <c r="N204" s="407">
        <v>0</v>
      </c>
      <c r="O204" s="407">
        <v>-27.823251539999998</v>
      </c>
      <c r="P204" s="407">
        <v>-18.914246396891997</v>
      </c>
    </row>
    <row r="205" spans="1:16" s="419" customFormat="1" ht="9" customHeight="1">
      <c r="A205" s="467"/>
      <c r="B205" s="468"/>
      <c r="C205" s="468"/>
      <c r="D205" s="468"/>
      <c r="E205" s="399"/>
      <c r="F205" s="417"/>
      <c r="G205" s="406"/>
      <c r="H205" s="407"/>
      <c r="I205" s="407"/>
      <c r="J205" s="418"/>
      <c r="K205" s="418"/>
      <c r="L205" s="408"/>
      <c r="M205" s="407"/>
      <c r="N205" s="407"/>
      <c r="O205" s="418"/>
      <c r="P205" s="418"/>
    </row>
    <row r="206" spans="1:16" ht="9" customHeight="1">
      <c r="A206" s="458"/>
      <c r="B206" s="465"/>
      <c r="C206" s="465"/>
      <c r="D206" s="465"/>
      <c r="E206" s="399"/>
      <c r="F206" s="413" t="s">
        <v>515</v>
      </c>
      <c r="G206" s="406"/>
      <c r="H206" s="415">
        <v>0</v>
      </c>
      <c r="I206" s="415">
        <v>0</v>
      </c>
      <c r="J206" s="415">
        <v>-27.823251539999998</v>
      </c>
      <c r="K206" s="415">
        <v>-18.914246396891997</v>
      </c>
      <c r="L206" s="415"/>
      <c r="M206" s="415">
        <v>-25</v>
      </c>
      <c r="N206" s="415">
        <v>-18.899999999999999</v>
      </c>
      <c r="O206" s="415">
        <v>37.576748460000005</v>
      </c>
      <c r="P206" s="415">
        <v>25.544673603108009</v>
      </c>
    </row>
    <row r="207" spans="1:16" s="419" customFormat="1" ht="5.15" hidden="1" customHeight="1" outlineLevel="1">
      <c r="A207" s="467"/>
      <c r="B207" s="468"/>
      <c r="C207" s="468"/>
      <c r="D207" s="468"/>
      <c r="E207" s="399"/>
      <c r="F207" s="417"/>
      <c r="G207" s="401"/>
      <c r="H207" s="407"/>
      <c r="I207" s="407"/>
      <c r="J207" s="418"/>
      <c r="K207" s="418"/>
      <c r="L207" s="408"/>
      <c r="M207" s="407"/>
      <c r="N207" s="407"/>
      <c r="O207" s="418"/>
      <c r="P207" s="418"/>
    </row>
    <row r="208" spans="1:16" s="370" customFormat="1" ht="12.75" hidden="1" customHeight="1" outlineLevel="1">
      <c r="A208" s="462"/>
      <c r="B208" s="463" t="s">
        <v>452</v>
      </c>
      <c r="C208" s="464" t="s">
        <v>442</v>
      </c>
      <c r="D208" s="464" t="s">
        <v>452</v>
      </c>
      <c r="E208" s="399"/>
      <c r="F208" s="409"/>
      <c r="G208" s="402"/>
      <c r="H208" s="410"/>
      <c r="I208" s="410"/>
      <c r="J208" s="411"/>
      <c r="K208" s="411"/>
      <c r="L208" s="408"/>
      <c r="M208" s="410"/>
      <c r="N208" s="410"/>
      <c r="O208" s="411"/>
      <c r="P208" s="411"/>
    </row>
    <row r="209" spans="1:16" s="370" customFormat="1" ht="12.75" hidden="1" customHeight="1" outlineLevel="1">
      <c r="A209" s="462"/>
      <c r="B209" s="459" t="s">
        <v>502</v>
      </c>
      <c r="C209" s="460" t="s">
        <v>498</v>
      </c>
      <c r="D209" s="461" t="s">
        <v>502</v>
      </c>
      <c r="E209" s="399"/>
      <c r="F209" s="409"/>
      <c r="G209" s="402"/>
      <c r="H209" s="410"/>
      <c r="I209" s="410"/>
      <c r="J209" s="411"/>
      <c r="K209" s="411"/>
      <c r="L209" s="408"/>
      <c r="M209" s="410"/>
      <c r="N209" s="410"/>
      <c r="O209" s="411"/>
      <c r="P209" s="411"/>
    </row>
    <row r="210" spans="1:16" s="370" customFormat="1" ht="12.75" hidden="1" customHeight="1" outlineLevel="1">
      <c r="A210" s="462"/>
      <c r="B210" s="463" t="s">
        <v>452</v>
      </c>
      <c r="C210" s="464" t="s">
        <v>442</v>
      </c>
      <c r="D210" s="464" t="s">
        <v>452</v>
      </c>
      <c r="E210" s="399"/>
      <c r="F210" s="409"/>
      <c r="G210" s="402"/>
      <c r="H210" s="410"/>
      <c r="I210" s="410"/>
      <c r="J210" s="411"/>
      <c r="K210" s="411"/>
      <c r="L210" s="408"/>
      <c r="M210" s="410"/>
      <c r="N210" s="410"/>
      <c r="O210" s="411"/>
      <c r="P210" s="411"/>
    </row>
    <row r="211" spans="1:16" s="370" customFormat="1" ht="12.75" hidden="1" customHeight="1" outlineLevel="1">
      <c r="A211" s="462"/>
      <c r="B211" s="459" t="s">
        <v>489</v>
      </c>
      <c r="C211" s="460" t="s">
        <v>498</v>
      </c>
      <c r="D211" s="461" t="s">
        <v>491</v>
      </c>
      <c r="E211" s="399"/>
      <c r="F211" s="409"/>
      <c r="G211" s="402"/>
      <c r="H211" s="410"/>
      <c r="I211" s="410"/>
      <c r="J211" s="411"/>
      <c r="K211" s="411"/>
      <c r="L211" s="408"/>
      <c r="M211" s="410"/>
      <c r="N211" s="410"/>
      <c r="O211" s="411"/>
      <c r="P211" s="411"/>
    </row>
    <row r="212" spans="1:16" s="370" customFormat="1" ht="12.75" hidden="1" customHeight="1" outlineLevel="1">
      <c r="A212" s="462"/>
      <c r="B212" s="463" t="s">
        <v>452</v>
      </c>
      <c r="C212" s="464" t="s">
        <v>442</v>
      </c>
      <c r="D212" s="464" t="s">
        <v>452</v>
      </c>
      <c r="E212" s="399"/>
      <c r="F212" s="409"/>
      <c r="G212" s="402"/>
      <c r="H212" s="410"/>
      <c r="I212" s="410"/>
      <c r="J212" s="411"/>
      <c r="K212" s="411"/>
      <c r="L212" s="408"/>
      <c r="M212" s="410"/>
      <c r="N212" s="410"/>
      <c r="O212" s="411"/>
      <c r="P212" s="411"/>
    </row>
    <row r="213" spans="1:16" s="370" customFormat="1" ht="12.75" hidden="1" customHeight="1" outlineLevel="1">
      <c r="A213" s="462"/>
      <c r="B213" s="459" t="s">
        <v>503</v>
      </c>
      <c r="C213" s="460" t="s">
        <v>498</v>
      </c>
      <c r="D213" s="461" t="s">
        <v>490</v>
      </c>
      <c r="E213" s="399"/>
      <c r="F213" s="409"/>
      <c r="G213" s="402"/>
      <c r="H213" s="410"/>
      <c r="I213" s="410"/>
      <c r="J213" s="411"/>
      <c r="K213" s="411"/>
      <c r="L213" s="408"/>
      <c r="M213" s="410"/>
      <c r="N213" s="410"/>
      <c r="O213" s="411"/>
      <c r="P213" s="411"/>
    </row>
    <row r="214" spans="1:16" s="370" customFormat="1" ht="15.5" hidden="1" outlineLevel="1">
      <c r="A214" s="458"/>
      <c r="B214" s="463" t="s">
        <v>452</v>
      </c>
      <c r="C214" s="464" t="s">
        <v>442</v>
      </c>
      <c r="D214" s="464" t="s">
        <v>452</v>
      </c>
      <c r="E214" s="399"/>
      <c r="F214" s="409"/>
      <c r="G214" s="402"/>
      <c r="H214" s="410"/>
      <c r="I214" s="410"/>
      <c r="J214" s="411"/>
      <c r="K214" s="411"/>
      <c r="L214" s="408"/>
      <c r="M214" s="410"/>
      <c r="N214" s="410"/>
      <c r="O214" s="411"/>
      <c r="P214" s="411"/>
    </row>
    <row r="215" spans="1:16" ht="15" customHeight="1" collapsed="1">
      <c r="A215" s="469" t="s">
        <v>123</v>
      </c>
      <c r="B215" s="459" t="s">
        <v>539</v>
      </c>
      <c r="C215" s="460" t="s">
        <v>498</v>
      </c>
      <c r="D215" s="461" t="s">
        <v>508</v>
      </c>
      <c r="E215" s="399"/>
      <c r="F215" s="405" t="s">
        <v>498</v>
      </c>
      <c r="G215" s="401"/>
      <c r="H215" s="407">
        <v>0</v>
      </c>
      <c r="I215" s="407">
        <v>0</v>
      </c>
      <c r="J215" s="407">
        <v>0</v>
      </c>
      <c r="K215" s="407">
        <v>0</v>
      </c>
      <c r="L215" s="408"/>
      <c r="M215" s="407">
        <v>5</v>
      </c>
      <c r="N215" s="407">
        <v>5</v>
      </c>
      <c r="O215" s="407">
        <v>0</v>
      </c>
      <c r="P215" s="407">
        <v>0</v>
      </c>
    </row>
    <row r="216" spans="1:16" s="419" customFormat="1" ht="1.5" customHeight="1">
      <c r="A216" s="467"/>
      <c r="B216" s="468"/>
      <c r="C216" s="468"/>
      <c r="D216" s="468"/>
      <c r="E216" s="399"/>
      <c r="F216" s="417"/>
      <c r="G216" s="401"/>
      <c r="H216" s="407"/>
      <c r="I216" s="407"/>
      <c r="J216" s="418"/>
      <c r="K216" s="418"/>
      <c r="L216" s="408"/>
      <c r="M216" s="407"/>
      <c r="N216" s="407"/>
      <c r="O216" s="418"/>
      <c r="P216" s="418"/>
    </row>
    <row r="217" spans="1:16" ht="15.5">
      <c r="A217" s="458"/>
      <c r="B217" s="465"/>
      <c r="C217" s="465"/>
      <c r="D217" s="465"/>
      <c r="E217" s="399"/>
      <c r="F217" s="413" t="s">
        <v>516</v>
      </c>
      <c r="G217" s="401"/>
      <c r="H217" s="415">
        <v>0</v>
      </c>
      <c r="I217" s="415">
        <v>0</v>
      </c>
      <c r="J217" s="415">
        <v>0</v>
      </c>
      <c r="K217" s="415">
        <v>0</v>
      </c>
      <c r="L217" s="415"/>
      <c r="M217" s="415">
        <v>5</v>
      </c>
      <c r="N217" s="415">
        <v>5</v>
      </c>
      <c r="O217" s="415">
        <v>0</v>
      </c>
      <c r="P217" s="415">
        <v>0</v>
      </c>
    </row>
    <row r="218" spans="1:16" s="370" customFormat="1" ht="12.75" hidden="1" customHeight="1" outlineLevel="1">
      <c r="A218" s="462"/>
      <c r="B218" s="463" t="s">
        <v>452</v>
      </c>
      <c r="C218" s="464" t="s">
        <v>442</v>
      </c>
      <c r="D218" s="464" t="s">
        <v>452</v>
      </c>
      <c r="E218" s="399"/>
      <c r="F218" s="409"/>
      <c r="G218" s="402"/>
      <c r="H218" s="410"/>
      <c r="I218" s="410"/>
      <c r="J218" s="411"/>
      <c r="K218" s="411"/>
      <c r="L218" s="408"/>
      <c r="M218" s="410"/>
      <c r="N218" s="410"/>
      <c r="O218" s="411"/>
      <c r="P218" s="411"/>
    </row>
    <row r="219" spans="1:16" s="370" customFormat="1" ht="12.75" hidden="1" customHeight="1" outlineLevel="1">
      <c r="A219" s="462"/>
      <c r="B219" s="459" t="s">
        <v>502</v>
      </c>
      <c r="C219" s="460" t="s">
        <v>511</v>
      </c>
      <c r="D219" s="461" t="s">
        <v>502</v>
      </c>
      <c r="E219" s="399"/>
      <c r="F219" s="409"/>
      <c r="G219" s="402"/>
      <c r="H219" s="410"/>
      <c r="I219" s="410"/>
      <c r="J219" s="411"/>
      <c r="K219" s="411"/>
      <c r="L219" s="408"/>
      <c r="M219" s="410"/>
      <c r="N219" s="410"/>
      <c r="O219" s="411"/>
      <c r="P219" s="411"/>
    </row>
    <row r="220" spans="1:16" s="370" customFormat="1" ht="12.75" hidden="1" customHeight="1" outlineLevel="1">
      <c r="A220" s="462"/>
      <c r="B220" s="463" t="s">
        <v>452</v>
      </c>
      <c r="C220" s="464" t="s">
        <v>442</v>
      </c>
      <c r="D220" s="464" t="s">
        <v>452</v>
      </c>
      <c r="E220" s="399"/>
      <c r="F220" s="409"/>
      <c r="G220" s="402"/>
      <c r="H220" s="410"/>
      <c r="I220" s="410"/>
      <c r="J220" s="411"/>
      <c r="K220" s="411"/>
      <c r="L220" s="408"/>
      <c r="M220" s="410"/>
      <c r="N220" s="410"/>
      <c r="O220" s="411"/>
      <c r="P220" s="411"/>
    </row>
    <row r="221" spans="1:16" s="370" customFormat="1" ht="12.75" hidden="1" customHeight="1" outlineLevel="1">
      <c r="A221" s="462"/>
      <c r="B221" s="459" t="s">
        <v>489</v>
      </c>
      <c r="C221" s="460" t="s">
        <v>511</v>
      </c>
      <c r="D221" s="461" t="s">
        <v>491</v>
      </c>
      <c r="E221" s="399"/>
      <c r="F221" s="409"/>
      <c r="G221" s="402"/>
      <c r="H221" s="410"/>
      <c r="I221" s="410"/>
      <c r="J221" s="411"/>
      <c r="K221" s="411"/>
      <c r="L221" s="408"/>
      <c r="M221" s="410"/>
      <c r="N221" s="410"/>
      <c r="O221" s="411"/>
      <c r="P221" s="411"/>
    </row>
    <row r="222" spans="1:16" s="370" customFormat="1" ht="12.75" hidden="1" customHeight="1" outlineLevel="1">
      <c r="A222" s="462"/>
      <c r="B222" s="463" t="s">
        <v>452</v>
      </c>
      <c r="C222" s="464" t="s">
        <v>442</v>
      </c>
      <c r="D222" s="464" t="s">
        <v>452</v>
      </c>
      <c r="E222" s="399"/>
      <c r="F222" s="409"/>
      <c r="G222" s="402"/>
      <c r="H222" s="410"/>
      <c r="I222" s="410"/>
      <c r="J222" s="411"/>
      <c r="K222" s="411"/>
      <c r="L222" s="408"/>
      <c r="M222" s="410"/>
      <c r="N222" s="410"/>
      <c r="O222" s="411"/>
      <c r="P222" s="411"/>
    </row>
    <row r="223" spans="1:16" s="370" customFormat="1" ht="12.75" hidden="1" customHeight="1" outlineLevel="1">
      <c r="A223" s="462"/>
      <c r="B223" s="459" t="s">
        <v>503</v>
      </c>
      <c r="C223" s="460" t="s">
        <v>511</v>
      </c>
      <c r="D223" s="461" t="s">
        <v>490</v>
      </c>
      <c r="E223" s="399"/>
      <c r="F223" s="409"/>
      <c r="G223" s="402"/>
      <c r="H223" s="410"/>
      <c r="I223" s="410"/>
      <c r="J223" s="411"/>
      <c r="K223" s="411"/>
      <c r="L223" s="408"/>
      <c r="M223" s="410"/>
      <c r="N223" s="410"/>
      <c r="O223" s="411"/>
      <c r="P223" s="411"/>
    </row>
    <row r="224" spans="1:16" s="370" customFormat="1" ht="15.5" hidden="1" outlineLevel="1">
      <c r="A224" s="458"/>
      <c r="B224" s="463" t="s">
        <v>452</v>
      </c>
      <c r="C224" s="464" t="s">
        <v>442</v>
      </c>
      <c r="D224" s="464" t="s">
        <v>452</v>
      </c>
      <c r="E224" s="399"/>
      <c r="F224" s="409"/>
      <c r="G224" s="402"/>
      <c r="H224" s="410"/>
      <c r="I224" s="410"/>
      <c r="J224" s="411"/>
      <c r="K224" s="411"/>
      <c r="L224" s="408"/>
      <c r="M224" s="410"/>
      <c r="N224" s="410"/>
      <c r="O224" s="411"/>
      <c r="P224" s="411"/>
    </row>
    <row r="225" spans="1:16" ht="15" customHeight="1" collapsed="1">
      <c r="A225" s="469" t="s">
        <v>458</v>
      </c>
      <c r="B225" s="459" t="s">
        <v>539</v>
      </c>
      <c r="C225" s="460" t="s">
        <v>511</v>
      </c>
      <c r="D225" s="461" t="s">
        <v>508</v>
      </c>
      <c r="E225" s="399"/>
      <c r="F225" s="405" t="s">
        <v>511</v>
      </c>
      <c r="G225" s="401"/>
      <c r="H225" s="407">
        <v>1.216</v>
      </c>
      <c r="I225" s="407"/>
      <c r="J225" s="407">
        <v>0</v>
      </c>
      <c r="K225" s="407">
        <v>0</v>
      </c>
      <c r="L225" s="408"/>
      <c r="M225" s="407">
        <v>1.216</v>
      </c>
      <c r="N225" s="407"/>
      <c r="O225" s="407">
        <v>0</v>
      </c>
      <c r="P225" s="407">
        <v>0</v>
      </c>
    </row>
    <row r="226" spans="1:16" s="419" customFormat="1" ht="1.5" customHeight="1">
      <c r="A226" s="467"/>
      <c r="B226" s="468"/>
      <c r="C226" s="468"/>
      <c r="D226" s="468"/>
      <c r="E226" s="399"/>
      <c r="F226" s="417"/>
      <c r="G226" s="401"/>
      <c r="H226" s="407"/>
      <c r="I226" s="407"/>
      <c r="J226" s="418"/>
      <c r="K226" s="418"/>
      <c r="L226" s="408"/>
      <c r="M226" s="407"/>
      <c r="N226" s="407"/>
      <c r="O226" s="418"/>
      <c r="P226" s="418"/>
    </row>
    <row r="227" spans="1:16" s="370" customFormat="1" ht="12.75" hidden="1" customHeight="1" outlineLevel="1">
      <c r="A227" s="462"/>
      <c r="B227" s="463" t="s">
        <v>452</v>
      </c>
      <c r="C227" s="464" t="s">
        <v>442</v>
      </c>
      <c r="D227" s="464" t="s">
        <v>452</v>
      </c>
      <c r="E227" s="399"/>
      <c r="F227" s="409"/>
      <c r="G227" s="402"/>
      <c r="H227" s="410"/>
      <c r="I227" s="410"/>
      <c r="J227" s="411"/>
      <c r="K227" s="411"/>
      <c r="L227" s="408"/>
      <c r="M227" s="410"/>
      <c r="N227" s="410"/>
      <c r="O227" s="411"/>
      <c r="P227" s="411"/>
    </row>
    <row r="228" spans="1:16" s="370" customFormat="1" ht="12.75" hidden="1" customHeight="1" outlineLevel="1">
      <c r="A228" s="462"/>
      <c r="B228" s="459" t="s">
        <v>502</v>
      </c>
      <c r="C228" s="460" t="s">
        <v>487</v>
      </c>
      <c r="D228" s="461" t="s">
        <v>502</v>
      </c>
      <c r="E228" s="399"/>
      <c r="F228" s="409"/>
      <c r="G228" s="402"/>
      <c r="H228" s="410"/>
      <c r="I228" s="410"/>
      <c r="J228" s="411"/>
      <c r="K228" s="411"/>
      <c r="L228" s="408"/>
      <c r="M228" s="410"/>
      <c r="N228" s="410"/>
      <c r="O228" s="411"/>
      <c r="P228" s="411"/>
    </row>
    <row r="229" spans="1:16" s="370" customFormat="1" ht="12.75" hidden="1" customHeight="1" outlineLevel="1">
      <c r="A229" s="462"/>
      <c r="B229" s="463" t="s">
        <v>452</v>
      </c>
      <c r="C229" s="464" t="s">
        <v>442</v>
      </c>
      <c r="D229" s="464" t="s">
        <v>452</v>
      </c>
      <c r="E229" s="399"/>
      <c r="F229" s="409"/>
      <c r="G229" s="402"/>
      <c r="H229" s="410"/>
      <c r="I229" s="410"/>
      <c r="J229" s="411"/>
      <c r="K229" s="411"/>
      <c r="L229" s="408"/>
      <c r="M229" s="410"/>
      <c r="N229" s="410"/>
      <c r="O229" s="411"/>
      <c r="P229" s="411"/>
    </row>
    <row r="230" spans="1:16" s="370" customFormat="1" ht="12.75" hidden="1" customHeight="1" outlineLevel="1">
      <c r="A230" s="462"/>
      <c r="B230" s="459" t="s">
        <v>489</v>
      </c>
      <c r="C230" s="460" t="s">
        <v>487</v>
      </c>
      <c r="D230" s="461" t="s">
        <v>491</v>
      </c>
      <c r="E230" s="399"/>
      <c r="F230" s="409"/>
      <c r="G230" s="402"/>
      <c r="H230" s="410"/>
      <c r="I230" s="410"/>
      <c r="J230" s="411"/>
      <c r="K230" s="411"/>
      <c r="L230" s="408"/>
      <c r="M230" s="410"/>
      <c r="N230" s="410"/>
      <c r="O230" s="411"/>
      <c r="P230" s="411"/>
    </row>
    <row r="231" spans="1:16" s="370" customFormat="1" ht="12.75" hidden="1" customHeight="1" outlineLevel="1">
      <c r="A231" s="462"/>
      <c r="B231" s="463" t="s">
        <v>452</v>
      </c>
      <c r="C231" s="464" t="s">
        <v>442</v>
      </c>
      <c r="D231" s="464" t="s">
        <v>452</v>
      </c>
      <c r="E231" s="399"/>
      <c r="F231" s="409"/>
      <c r="G231" s="402"/>
      <c r="H231" s="410"/>
      <c r="I231" s="410"/>
      <c r="J231" s="411"/>
      <c r="K231" s="411"/>
      <c r="L231" s="408"/>
      <c r="M231" s="410"/>
      <c r="N231" s="410"/>
      <c r="O231" s="411"/>
      <c r="P231" s="411"/>
    </row>
    <row r="232" spans="1:16" s="370" customFormat="1" ht="12.75" hidden="1" customHeight="1" outlineLevel="1">
      <c r="A232" s="462"/>
      <c r="B232" s="459" t="s">
        <v>503</v>
      </c>
      <c r="C232" s="460" t="s">
        <v>487</v>
      </c>
      <c r="D232" s="461" t="s">
        <v>490</v>
      </c>
      <c r="E232" s="399"/>
      <c r="F232" s="409"/>
      <c r="G232" s="402"/>
      <c r="H232" s="410"/>
      <c r="I232" s="410"/>
      <c r="J232" s="411"/>
      <c r="K232" s="411"/>
      <c r="L232" s="408"/>
      <c r="M232" s="410"/>
      <c r="N232" s="410"/>
      <c r="O232" s="411"/>
      <c r="P232" s="411"/>
    </row>
    <row r="233" spans="1:16" s="370" customFormat="1" ht="15.5" hidden="1" outlineLevel="1">
      <c r="A233" s="458"/>
      <c r="B233" s="463" t="s">
        <v>452</v>
      </c>
      <c r="C233" s="464" t="s">
        <v>442</v>
      </c>
      <c r="D233" s="464" t="s">
        <v>452</v>
      </c>
      <c r="E233" s="399"/>
      <c r="F233" s="409"/>
      <c r="G233" s="402"/>
      <c r="H233" s="410"/>
      <c r="I233" s="410"/>
      <c r="J233" s="411"/>
      <c r="K233" s="411"/>
      <c r="L233" s="408"/>
      <c r="M233" s="410"/>
      <c r="N233" s="410"/>
      <c r="O233" s="411"/>
      <c r="P233" s="411"/>
    </row>
    <row r="234" spans="1:16" ht="15" customHeight="1" collapsed="1">
      <c r="A234" s="469" t="s">
        <v>458</v>
      </c>
      <c r="B234" s="459" t="s">
        <v>539</v>
      </c>
      <c r="C234" s="460" t="s">
        <v>487</v>
      </c>
      <c r="D234" s="461" t="s">
        <v>508</v>
      </c>
      <c r="E234" s="399"/>
      <c r="F234" s="405" t="s">
        <v>487</v>
      </c>
      <c r="G234" s="401"/>
      <c r="H234" s="407">
        <v>0</v>
      </c>
      <c r="I234" s="407"/>
      <c r="J234" s="407">
        <v>0</v>
      </c>
      <c r="K234" s="407">
        <v>0</v>
      </c>
      <c r="L234" s="408"/>
      <c r="M234" s="407">
        <v>-16.036999999999999</v>
      </c>
      <c r="N234" s="407">
        <v>-8.1134693820039985</v>
      </c>
      <c r="O234" s="407">
        <v>0</v>
      </c>
      <c r="P234" s="407">
        <v>0</v>
      </c>
    </row>
    <row r="235" spans="1:16" ht="15.5">
      <c r="A235" s="458"/>
      <c r="B235" s="465"/>
      <c r="C235" s="465"/>
      <c r="D235" s="465"/>
      <c r="E235" s="399"/>
      <c r="F235" s="413" t="s">
        <v>517</v>
      </c>
      <c r="G235" s="401"/>
      <c r="H235" s="415">
        <v>1.216</v>
      </c>
      <c r="I235" s="415">
        <v>0</v>
      </c>
      <c r="J235" s="415">
        <v>0</v>
      </c>
      <c r="K235" s="415">
        <v>0</v>
      </c>
      <c r="L235" s="415"/>
      <c r="M235" s="415">
        <v>-14.821</v>
      </c>
      <c r="N235" s="415">
        <v>-8.1134693820039985</v>
      </c>
      <c r="O235" s="415">
        <v>0</v>
      </c>
      <c r="P235" s="415">
        <v>0</v>
      </c>
    </row>
    <row r="236" spans="1:16" s="419" customFormat="1" ht="15.5" hidden="1" outlineLevel="1">
      <c r="A236" s="467"/>
      <c r="B236" s="468"/>
      <c r="C236" s="468"/>
      <c r="D236" s="468"/>
      <c r="E236" s="399"/>
      <c r="F236" s="417"/>
      <c r="G236" s="401"/>
      <c r="H236" s="407"/>
      <c r="I236" s="407"/>
      <c r="J236" s="418"/>
      <c r="K236" s="418"/>
      <c r="L236" s="408"/>
      <c r="M236" s="407"/>
      <c r="N236" s="407"/>
      <c r="O236" s="418"/>
      <c r="P236" s="418"/>
    </row>
    <row r="237" spans="1:16" ht="15.5" hidden="1" collapsed="1">
      <c r="A237" s="458"/>
      <c r="B237" s="465"/>
      <c r="C237" s="465"/>
      <c r="D237" s="465"/>
      <c r="E237" s="399"/>
      <c r="F237" s="413" t="s">
        <v>518</v>
      </c>
      <c r="G237" s="401"/>
      <c r="H237" s="415">
        <v>0</v>
      </c>
      <c r="I237" s="415">
        <v>0</v>
      </c>
      <c r="J237" s="415">
        <v>0</v>
      </c>
      <c r="K237" s="415">
        <v>0</v>
      </c>
      <c r="L237" s="415">
        <v>0</v>
      </c>
      <c r="M237" s="415">
        <v>0</v>
      </c>
      <c r="N237" s="415">
        <v>0</v>
      </c>
      <c r="O237" s="415">
        <v>0</v>
      </c>
      <c r="P237" s="415">
        <v>0</v>
      </c>
    </row>
    <row r="238" spans="1:16" s="370" customFormat="1" ht="12.75" hidden="1" customHeight="1" outlineLevel="1">
      <c r="A238" s="462"/>
      <c r="B238" s="463" t="s">
        <v>452</v>
      </c>
      <c r="C238" s="464" t="s">
        <v>442</v>
      </c>
      <c r="D238" s="464" t="s">
        <v>452</v>
      </c>
      <c r="E238" s="399"/>
      <c r="F238" s="409"/>
      <c r="G238" s="402"/>
      <c r="H238" s="410"/>
      <c r="I238" s="410"/>
      <c r="J238" s="411"/>
      <c r="K238" s="411"/>
      <c r="L238" s="408"/>
      <c r="M238" s="410"/>
      <c r="N238" s="410"/>
      <c r="O238" s="411"/>
      <c r="P238" s="411"/>
    </row>
    <row r="239" spans="1:16" s="370" customFormat="1" ht="12.75" hidden="1" customHeight="1" outlineLevel="1">
      <c r="A239" s="462"/>
      <c r="B239" s="459" t="s">
        <v>502</v>
      </c>
      <c r="C239" s="460" t="s">
        <v>466</v>
      </c>
      <c r="D239" s="461" t="s">
        <v>502</v>
      </c>
      <c r="E239" s="399"/>
      <c r="F239" s="409"/>
      <c r="G239" s="402"/>
      <c r="H239" s="410"/>
      <c r="I239" s="410"/>
      <c r="J239" s="411"/>
      <c r="K239" s="411"/>
      <c r="L239" s="408"/>
      <c r="M239" s="410"/>
      <c r="N239" s="410"/>
      <c r="O239" s="411"/>
      <c r="P239" s="411"/>
    </row>
    <row r="240" spans="1:16" s="370" customFormat="1" ht="12.75" hidden="1" customHeight="1" outlineLevel="1">
      <c r="A240" s="462"/>
      <c r="B240" s="463" t="s">
        <v>452</v>
      </c>
      <c r="C240" s="464" t="s">
        <v>442</v>
      </c>
      <c r="D240" s="464" t="s">
        <v>452</v>
      </c>
      <c r="E240" s="399"/>
      <c r="F240" s="409"/>
      <c r="G240" s="402"/>
      <c r="H240" s="410"/>
      <c r="I240" s="410"/>
      <c r="J240" s="411"/>
      <c r="K240" s="411"/>
      <c r="L240" s="408"/>
      <c r="M240" s="410"/>
      <c r="N240" s="410"/>
      <c r="O240" s="411"/>
      <c r="P240" s="411"/>
    </row>
    <row r="241" spans="1:16" s="370" customFormat="1" ht="12.75" hidden="1" customHeight="1" outlineLevel="1">
      <c r="A241" s="462"/>
      <c r="B241" s="459" t="s">
        <v>489</v>
      </c>
      <c r="C241" s="460" t="s">
        <v>466</v>
      </c>
      <c r="D241" s="461" t="s">
        <v>491</v>
      </c>
      <c r="E241" s="399"/>
      <c r="F241" s="409"/>
      <c r="G241" s="402"/>
      <c r="H241" s="410"/>
      <c r="I241" s="410"/>
      <c r="J241" s="411"/>
      <c r="K241" s="411"/>
      <c r="L241" s="408"/>
      <c r="M241" s="410"/>
      <c r="N241" s="410"/>
      <c r="O241" s="411"/>
      <c r="P241" s="411"/>
    </row>
    <row r="242" spans="1:16" s="370" customFormat="1" ht="12.75" hidden="1" customHeight="1" outlineLevel="1">
      <c r="A242" s="462"/>
      <c r="B242" s="463" t="s">
        <v>452</v>
      </c>
      <c r="C242" s="464" t="s">
        <v>442</v>
      </c>
      <c r="D242" s="464" t="s">
        <v>452</v>
      </c>
      <c r="E242" s="399"/>
      <c r="F242" s="409"/>
      <c r="G242" s="402"/>
      <c r="H242" s="410"/>
      <c r="I242" s="410"/>
      <c r="J242" s="411"/>
      <c r="K242" s="411"/>
      <c r="L242" s="408"/>
      <c r="M242" s="410"/>
      <c r="N242" s="410"/>
      <c r="O242" s="411"/>
      <c r="P242" s="411"/>
    </row>
    <row r="243" spans="1:16" s="370" customFormat="1" ht="12.75" hidden="1" customHeight="1" outlineLevel="1">
      <c r="A243" s="462"/>
      <c r="B243" s="459" t="s">
        <v>503</v>
      </c>
      <c r="C243" s="460" t="s">
        <v>466</v>
      </c>
      <c r="D243" s="461" t="s">
        <v>490</v>
      </c>
      <c r="E243" s="399"/>
      <c r="F243" s="409"/>
      <c r="G243" s="402"/>
      <c r="H243" s="410"/>
      <c r="I243" s="410"/>
      <c r="J243" s="411"/>
      <c r="K243" s="411"/>
      <c r="L243" s="408"/>
      <c r="M243" s="410"/>
      <c r="N243" s="410"/>
      <c r="O243" s="411"/>
      <c r="P243" s="411"/>
    </row>
    <row r="244" spans="1:16" s="370" customFormat="1" ht="12.75" hidden="1" customHeight="1" outlineLevel="1">
      <c r="A244" s="462"/>
      <c r="B244" s="463" t="s">
        <v>452</v>
      </c>
      <c r="C244" s="464" t="s">
        <v>442</v>
      </c>
      <c r="D244" s="464" t="s">
        <v>452</v>
      </c>
      <c r="E244" s="399"/>
      <c r="F244" s="409"/>
      <c r="G244" s="402"/>
      <c r="H244" s="410"/>
      <c r="I244" s="410"/>
      <c r="J244" s="411"/>
      <c r="K244" s="411"/>
      <c r="L244" s="408"/>
      <c r="M244" s="410"/>
      <c r="N244" s="410"/>
      <c r="O244" s="411"/>
      <c r="P244" s="411"/>
    </row>
    <row r="245" spans="1:16" ht="15.5" hidden="1" outlineLevel="1">
      <c r="A245" s="458" t="s">
        <v>459</v>
      </c>
      <c r="B245" s="459" t="s">
        <v>539</v>
      </c>
      <c r="C245" s="460" t="s">
        <v>466</v>
      </c>
      <c r="D245" s="461" t="s">
        <v>508</v>
      </c>
      <c r="E245" s="399"/>
      <c r="F245" s="405" t="s">
        <v>466</v>
      </c>
      <c r="G245" s="401"/>
      <c r="H245" s="407">
        <v>0</v>
      </c>
      <c r="I245" s="407">
        <v>0</v>
      </c>
      <c r="J245" s="407">
        <v>0</v>
      </c>
      <c r="K245" s="407">
        <v>0</v>
      </c>
      <c r="L245" s="408"/>
      <c r="M245" s="407">
        <v>0</v>
      </c>
      <c r="N245" s="407">
        <v>0</v>
      </c>
      <c r="O245" s="407">
        <v>0</v>
      </c>
      <c r="P245" s="407">
        <v>0</v>
      </c>
    </row>
    <row r="246" spans="1:16" s="370" customFormat="1" ht="12.75" hidden="1" customHeight="1" outlineLevel="1">
      <c r="A246" s="462"/>
      <c r="B246" s="463" t="s">
        <v>452</v>
      </c>
      <c r="C246" s="464" t="s">
        <v>442</v>
      </c>
      <c r="D246" s="464" t="s">
        <v>452</v>
      </c>
      <c r="E246" s="399"/>
      <c r="F246" s="409"/>
      <c r="G246" s="402"/>
      <c r="H246" s="410"/>
      <c r="I246" s="410"/>
      <c r="J246" s="411"/>
      <c r="K246" s="411"/>
      <c r="L246" s="408"/>
      <c r="M246" s="410"/>
      <c r="N246" s="410"/>
      <c r="O246" s="411"/>
      <c r="P246" s="411"/>
    </row>
    <row r="247" spans="1:16" s="370" customFormat="1" ht="12.75" hidden="1" customHeight="1" outlineLevel="1">
      <c r="A247" s="462"/>
      <c r="B247" s="459" t="s">
        <v>502</v>
      </c>
      <c r="C247" s="460" t="s">
        <v>465</v>
      </c>
      <c r="D247" s="461" t="s">
        <v>502</v>
      </c>
      <c r="E247" s="399"/>
      <c r="F247" s="409"/>
      <c r="G247" s="402"/>
      <c r="H247" s="410"/>
      <c r="I247" s="410"/>
      <c r="J247" s="411"/>
      <c r="K247" s="411"/>
      <c r="L247" s="408"/>
      <c r="M247" s="410"/>
      <c r="N247" s="410"/>
      <c r="O247" s="411"/>
      <c r="P247" s="411"/>
    </row>
    <row r="248" spans="1:16" s="370" customFormat="1" ht="12.75" hidden="1" customHeight="1" outlineLevel="1">
      <c r="A248" s="462"/>
      <c r="B248" s="463" t="s">
        <v>452</v>
      </c>
      <c r="C248" s="464" t="s">
        <v>442</v>
      </c>
      <c r="D248" s="464" t="s">
        <v>452</v>
      </c>
      <c r="E248" s="399"/>
      <c r="F248" s="409"/>
      <c r="G248" s="402"/>
      <c r="H248" s="410"/>
      <c r="I248" s="410"/>
      <c r="J248" s="411"/>
      <c r="K248" s="411"/>
      <c r="L248" s="408"/>
      <c r="M248" s="410"/>
      <c r="N248" s="410"/>
      <c r="O248" s="411"/>
      <c r="P248" s="411"/>
    </row>
    <row r="249" spans="1:16" s="370" customFormat="1" ht="12.75" hidden="1" customHeight="1" outlineLevel="1">
      <c r="A249" s="462"/>
      <c r="B249" s="459" t="s">
        <v>489</v>
      </c>
      <c r="C249" s="460" t="s">
        <v>465</v>
      </c>
      <c r="D249" s="461" t="s">
        <v>491</v>
      </c>
      <c r="E249" s="399"/>
      <c r="F249" s="409"/>
      <c r="G249" s="402"/>
      <c r="H249" s="410"/>
      <c r="I249" s="410"/>
      <c r="J249" s="411"/>
      <c r="K249" s="411"/>
      <c r="L249" s="408"/>
      <c r="M249" s="410"/>
      <c r="N249" s="410"/>
      <c r="O249" s="411"/>
      <c r="P249" s="411"/>
    </row>
    <row r="250" spans="1:16" s="370" customFormat="1" ht="12.75" hidden="1" customHeight="1" outlineLevel="1">
      <c r="A250" s="462"/>
      <c r="B250" s="463" t="s">
        <v>452</v>
      </c>
      <c r="C250" s="464" t="s">
        <v>442</v>
      </c>
      <c r="D250" s="464" t="s">
        <v>452</v>
      </c>
      <c r="E250" s="399"/>
      <c r="F250" s="409"/>
      <c r="G250" s="402"/>
      <c r="H250" s="410"/>
      <c r="I250" s="410"/>
      <c r="J250" s="411"/>
      <c r="K250" s="411"/>
      <c r="L250" s="408"/>
      <c r="M250" s="410"/>
      <c r="N250" s="410"/>
      <c r="O250" s="411"/>
      <c r="P250" s="411"/>
    </row>
    <row r="251" spans="1:16" s="370" customFormat="1" ht="15.5" hidden="1" outlineLevel="1">
      <c r="A251" s="462"/>
      <c r="B251" s="459" t="s">
        <v>503</v>
      </c>
      <c r="C251" s="460" t="s">
        <v>465</v>
      </c>
      <c r="D251" s="461" t="s">
        <v>490</v>
      </c>
      <c r="E251" s="399"/>
      <c r="F251" s="409"/>
      <c r="G251" s="402"/>
      <c r="H251" s="410"/>
      <c r="I251" s="410"/>
      <c r="J251" s="411"/>
      <c r="K251" s="411"/>
      <c r="L251" s="408"/>
      <c r="M251" s="410"/>
      <c r="N251" s="410"/>
      <c r="O251" s="411"/>
      <c r="P251" s="411"/>
    </row>
    <row r="252" spans="1:16" s="370" customFormat="1" ht="15.5" hidden="1" outlineLevel="1">
      <c r="A252" s="458"/>
      <c r="B252" s="463" t="s">
        <v>452</v>
      </c>
      <c r="C252" s="464" t="s">
        <v>442</v>
      </c>
      <c r="D252" s="464" t="s">
        <v>452</v>
      </c>
      <c r="E252" s="399"/>
      <c r="F252" s="409"/>
      <c r="G252" s="402"/>
      <c r="H252" s="410"/>
      <c r="I252" s="410"/>
      <c r="J252" s="411"/>
      <c r="K252" s="411"/>
      <c r="L252" s="408"/>
      <c r="M252" s="410"/>
      <c r="N252" s="410"/>
      <c r="O252" s="411"/>
      <c r="P252" s="411"/>
    </row>
    <row r="253" spans="1:16" ht="15.5" hidden="1" outlineLevel="1" collapsed="1">
      <c r="A253" s="458" t="s">
        <v>459</v>
      </c>
      <c r="B253" s="459" t="s">
        <v>539</v>
      </c>
      <c r="C253" s="460" t="s">
        <v>465</v>
      </c>
      <c r="D253" s="461" t="s">
        <v>508</v>
      </c>
      <c r="E253" s="399"/>
      <c r="F253" s="405" t="s">
        <v>465</v>
      </c>
      <c r="G253" s="401"/>
      <c r="H253" s="407">
        <v>0</v>
      </c>
      <c r="I253" s="407">
        <v>0</v>
      </c>
      <c r="J253" s="407">
        <v>0</v>
      </c>
      <c r="K253" s="407">
        <v>0</v>
      </c>
      <c r="L253" s="408"/>
      <c r="M253" s="407">
        <v>0</v>
      </c>
      <c r="N253" s="407">
        <v>0</v>
      </c>
      <c r="O253" s="407">
        <v>0</v>
      </c>
      <c r="P253" s="407">
        <v>0</v>
      </c>
    </row>
    <row r="254" spans="1:16" s="370" customFormat="1" ht="12.75" hidden="1" customHeight="1" outlineLevel="1">
      <c r="A254" s="462"/>
      <c r="B254" s="463" t="s">
        <v>452</v>
      </c>
      <c r="C254" s="464" t="s">
        <v>442</v>
      </c>
      <c r="D254" s="464" t="s">
        <v>452</v>
      </c>
      <c r="E254" s="399"/>
      <c r="F254" s="409"/>
      <c r="G254" s="402"/>
      <c r="H254" s="410"/>
      <c r="I254" s="410"/>
      <c r="J254" s="411"/>
      <c r="K254" s="411"/>
      <c r="L254" s="408"/>
      <c r="M254" s="410"/>
      <c r="N254" s="410"/>
      <c r="O254" s="411"/>
      <c r="P254" s="411"/>
    </row>
    <row r="255" spans="1:16" s="370" customFormat="1" ht="12.75" hidden="1" customHeight="1" outlineLevel="1">
      <c r="A255" s="462"/>
      <c r="B255" s="459" t="s">
        <v>502</v>
      </c>
      <c r="C255" s="460" t="s">
        <v>499</v>
      </c>
      <c r="D255" s="461" t="s">
        <v>502</v>
      </c>
      <c r="E255" s="399"/>
      <c r="F255" s="409"/>
      <c r="G255" s="402"/>
      <c r="H255" s="410"/>
      <c r="I255" s="410"/>
      <c r="J255" s="411"/>
      <c r="K255" s="411"/>
      <c r="L255" s="408"/>
      <c r="M255" s="410"/>
      <c r="N255" s="410"/>
      <c r="O255" s="411"/>
      <c r="P255" s="411"/>
    </row>
    <row r="256" spans="1:16" s="370" customFormat="1" ht="12.75" hidden="1" customHeight="1" outlineLevel="1">
      <c r="A256" s="462"/>
      <c r="B256" s="463" t="s">
        <v>452</v>
      </c>
      <c r="C256" s="464" t="s">
        <v>442</v>
      </c>
      <c r="D256" s="464" t="s">
        <v>452</v>
      </c>
      <c r="E256" s="399"/>
      <c r="F256" s="409"/>
      <c r="G256" s="402"/>
      <c r="H256" s="410"/>
      <c r="I256" s="410"/>
      <c r="J256" s="411"/>
      <c r="K256" s="411"/>
      <c r="L256" s="408"/>
      <c r="M256" s="410"/>
      <c r="N256" s="410"/>
      <c r="O256" s="411"/>
      <c r="P256" s="411"/>
    </row>
    <row r="257" spans="1:16" s="370" customFormat="1" ht="12.75" hidden="1" customHeight="1" outlineLevel="1">
      <c r="A257" s="462"/>
      <c r="B257" s="459" t="s">
        <v>489</v>
      </c>
      <c r="C257" s="460" t="s">
        <v>499</v>
      </c>
      <c r="D257" s="461" t="s">
        <v>491</v>
      </c>
      <c r="E257" s="399"/>
      <c r="F257" s="409"/>
      <c r="G257" s="402"/>
      <c r="H257" s="410"/>
      <c r="I257" s="410"/>
      <c r="J257" s="411"/>
      <c r="K257" s="411"/>
      <c r="L257" s="408"/>
      <c r="M257" s="410"/>
      <c r="N257" s="410"/>
      <c r="O257" s="411"/>
      <c r="P257" s="411"/>
    </row>
    <row r="258" spans="1:16" s="370" customFormat="1" ht="12.75" hidden="1" customHeight="1" outlineLevel="1">
      <c r="A258" s="462"/>
      <c r="B258" s="463" t="s">
        <v>452</v>
      </c>
      <c r="C258" s="464" t="s">
        <v>442</v>
      </c>
      <c r="D258" s="464" t="s">
        <v>452</v>
      </c>
      <c r="E258" s="399"/>
      <c r="F258" s="409"/>
      <c r="G258" s="402"/>
      <c r="H258" s="410"/>
      <c r="I258" s="410"/>
      <c r="J258" s="411"/>
      <c r="K258" s="411"/>
      <c r="L258" s="408"/>
      <c r="M258" s="410"/>
      <c r="N258" s="410"/>
      <c r="O258" s="411"/>
      <c r="P258" s="411"/>
    </row>
    <row r="259" spans="1:16" s="370" customFormat="1" ht="12.75" hidden="1" customHeight="1" outlineLevel="1">
      <c r="A259" s="462"/>
      <c r="B259" s="459" t="s">
        <v>503</v>
      </c>
      <c r="C259" s="460" t="s">
        <v>499</v>
      </c>
      <c r="D259" s="461" t="s">
        <v>490</v>
      </c>
      <c r="E259" s="399"/>
      <c r="F259" s="409"/>
      <c r="G259" s="402"/>
      <c r="H259" s="410"/>
      <c r="I259" s="410"/>
      <c r="J259" s="411"/>
      <c r="K259" s="411"/>
      <c r="L259" s="408"/>
      <c r="M259" s="410"/>
      <c r="N259" s="410"/>
      <c r="O259" s="411"/>
      <c r="P259" s="411"/>
    </row>
    <row r="260" spans="1:16" s="370" customFormat="1" ht="12.75" hidden="1" customHeight="1" outlineLevel="1">
      <c r="A260" s="462"/>
      <c r="B260" s="463" t="s">
        <v>452</v>
      </c>
      <c r="C260" s="464" t="s">
        <v>442</v>
      </c>
      <c r="D260" s="464" t="s">
        <v>452</v>
      </c>
      <c r="E260" s="399"/>
      <c r="F260" s="409"/>
      <c r="G260" s="402"/>
      <c r="H260" s="410"/>
      <c r="I260" s="410"/>
      <c r="J260" s="411"/>
      <c r="K260" s="411"/>
      <c r="L260" s="408"/>
      <c r="M260" s="410"/>
      <c r="N260" s="410"/>
      <c r="O260" s="411"/>
      <c r="P260" s="411"/>
    </row>
    <row r="261" spans="1:16" ht="15.5" collapsed="1">
      <c r="A261" s="458" t="s">
        <v>459</v>
      </c>
      <c r="B261" s="459" t="s">
        <v>539</v>
      </c>
      <c r="C261" s="460" t="s">
        <v>499</v>
      </c>
      <c r="D261" s="461" t="s">
        <v>508</v>
      </c>
      <c r="E261" s="399"/>
      <c r="F261" s="405" t="s">
        <v>499</v>
      </c>
      <c r="G261" s="401"/>
      <c r="H261" s="407">
        <v>0</v>
      </c>
      <c r="I261" s="407">
        <v>0</v>
      </c>
      <c r="J261" s="407">
        <v>0</v>
      </c>
      <c r="K261" s="407">
        <v>0</v>
      </c>
      <c r="L261" s="408"/>
      <c r="M261" s="407">
        <v>377.63200000000001</v>
      </c>
      <c r="N261" s="407">
        <v>285.49470121600001</v>
      </c>
      <c r="O261" s="407">
        <v>0</v>
      </c>
      <c r="P261" s="407">
        <v>0</v>
      </c>
    </row>
    <row r="262" spans="1:16" s="419" customFormat="1" ht="4.9000000000000004" hidden="1" customHeight="1" outlineLevel="1">
      <c r="A262" s="467"/>
      <c r="B262" s="468"/>
      <c r="C262" s="468"/>
      <c r="D262" s="468"/>
      <c r="E262" s="399"/>
      <c r="F262" s="417"/>
      <c r="G262" s="401"/>
      <c r="H262" s="407"/>
      <c r="I262" s="407"/>
      <c r="J262" s="418"/>
      <c r="K262" s="418"/>
      <c r="L262" s="408"/>
      <c r="M262" s="407"/>
      <c r="N262" s="407"/>
      <c r="O262" s="418"/>
      <c r="P262" s="418"/>
    </row>
    <row r="263" spans="1:16" ht="15.5" collapsed="1">
      <c r="A263" s="458"/>
      <c r="B263" s="465"/>
      <c r="C263" s="465"/>
      <c r="D263" s="465"/>
      <c r="E263" s="399"/>
      <c r="F263" s="413" t="s">
        <v>519</v>
      </c>
      <c r="G263" s="401"/>
      <c r="H263" s="415">
        <v>0</v>
      </c>
      <c r="I263" s="415">
        <v>0</v>
      </c>
      <c r="J263" s="415">
        <v>0</v>
      </c>
      <c r="K263" s="415">
        <v>0</v>
      </c>
      <c r="L263" s="415"/>
      <c r="M263" s="415">
        <v>377.63200000000001</v>
      </c>
      <c r="N263" s="415">
        <v>285.49470121600001</v>
      </c>
      <c r="O263" s="415">
        <v>0</v>
      </c>
      <c r="P263" s="415">
        <v>0</v>
      </c>
    </row>
    <row r="264" spans="1:16" s="370" customFormat="1" ht="15.5" hidden="1" outlineLevel="1">
      <c r="A264" s="462"/>
      <c r="B264" s="463" t="s">
        <v>452</v>
      </c>
      <c r="C264" s="464" t="s">
        <v>442</v>
      </c>
      <c r="D264" s="464" t="s">
        <v>452</v>
      </c>
      <c r="E264" s="399"/>
      <c r="F264" s="409"/>
      <c r="G264" s="402"/>
      <c r="H264" s="410"/>
      <c r="I264" s="410"/>
      <c r="J264" s="411"/>
      <c r="K264" s="411"/>
      <c r="L264" s="408"/>
      <c r="M264" s="410"/>
      <c r="N264" s="410"/>
      <c r="O264" s="411"/>
      <c r="P264" s="411"/>
    </row>
    <row r="265" spans="1:16" s="370" customFormat="1" ht="15.5" hidden="1" outlineLevel="1">
      <c r="A265" s="462"/>
      <c r="B265" s="459" t="s">
        <v>502</v>
      </c>
      <c r="C265" s="460" t="s">
        <v>500</v>
      </c>
      <c r="D265" s="461" t="s">
        <v>502</v>
      </c>
      <c r="E265" s="399"/>
      <c r="F265" s="409"/>
      <c r="G265" s="402"/>
      <c r="H265" s="410"/>
      <c r="I265" s="410"/>
      <c r="J265" s="411"/>
      <c r="K265" s="411"/>
      <c r="L265" s="408"/>
      <c r="M265" s="410"/>
      <c r="N265" s="410"/>
      <c r="O265" s="411"/>
      <c r="P265" s="411"/>
    </row>
    <row r="266" spans="1:16" s="370" customFormat="1" ht="15.5" hidden="1" outlineLevel="1">
      <c r="A266" s="462"/>
      <c r="B266" s="463" t="s">
        <v>452</v>
      </c>
      <c r="C266" s="464" t="s">
        <v>442</v>
      </c>
      <c r="D266" s="464" t="s">
        <v>452</v>
      </c>
      <c r="E266" s="399"/>
      <c r="F266" s="409"/>
      <c r="G266" s="402"/>
      <c r="H266" s="410"/>
      <c r="I266" s="410"/>
      <c r="J266" s="411"/>
      <c r="K266" s="411"/>
      <c r="L266" s="408"/>
      <c r="M266" s="410"/>
      <c r="N266" s="410"/>
      <c r="O266" s="411"/>
      <c r="P266" s="411"/>
    </row>
    <row r="267" spans="1:16" s="370" customFormat="1" ht="15.5" hidden="1" outlineLevel="1">
      <c r="A267" s="462"/>
      <c r="B267" s="459" t="s">
        <v>489</v>
      </c>
      <c r="C267" s="460" t="s">
        <v>500</v>
      </c>
      <c r="D267" s="461" t="s">
        <v>491</v>
      </c>
      <c r="E267" s="399"/>
      <c r="F267" s="409"/>
      <c r="G267" s="402"/>
      <c r="H267" s="410"/>
      <c r="I267" s="410"/>
      <c r="J267" s="411"/>
      <c r="K267" s="411"/>
      <c r="L267" s="408"/>
      <c r="M267" s="410"/>
      <c r="N267" s="410"/>
      <c r="O267" s="411"/>
      <c r="P267" s="411"/>
    </row>
    <row r="268" spans="1:16" s="370" customFormat="1" ht="15.5" hidden="1" outlineLevel="1">
      <c r="A268" s="462"/>
      <c r="B268" s="463" t="s">
        <v>452</v>
      </c>
      <c r="C268" s="464" t="s">
        <v>442</v>
      </c>
      <c r="D268" s="464" t="s">
        <v>452</v>
      </c>
      <c r="E268" s="399"/>
      <c r="F268" s="409"/>
      <c r="G268" s="402"/>
      <c r="H268" s="410"/>
      <c r="I268" s="410"/>
      <c r="J268" s="411"/>
      <c r="K268" s="411"/>
      <c r="L268" s="408"/>
      <c r="M268" s="410"/>
      <c r="N268" s="410"/>
      <c r="O268" s="411"/>
      <c r="P268" s="411"/>
    </row>
    <row r="269" spans="1:16" s="370" customFormat="1" ht="15.5" hidden="1" outlineLevel="1">
      <c r="A269" s="462"/>
      <c r="B269" s="459" t="s">
        <v>503</v>
      </c>
      <c r="C269" s="460" t="s">
        <v>500</v>
      </c>
      <c r="D269" s="461" t="s">
        <v>490</v>
      </c>
      <c r="E269" s="399"/>
      <c r="F269" s="409"/>
      <c r="G269" s="402"/>
      <c r="H269" s="410"/>
      <c r="I269" s="410"/>
      <c r="J269" s="411"/>
      <c r="K269" s="411"/>
      <c r="L269" s="408"/>
      <c r="M269" s="410"/>
      <c r="N269" s="410"/>
      <c r="O269" s="411"/>
      <c r="P269" s="411"/>
    </row>
    <row r="270" spans="1:16" s="370" customFormat="1" ht="15.5" hidden="1" outlineLevel="1">
      <c r="A270" s="462"/>
      <c r="B270" s="463" t="s">
        <v>452</v>
      </c>
      <c r="C270" s="464" t="s">
        <v>442</v>
      </c>
      <c r="D270" s="464" t="s">
        <v>452</v>
      </c>
      <c r="E270" s="399"/>
      <c r="F270" s="409"/>
      <c r="G270" s="402"/>
      <c r="H270" s="410"/>
      <c r="I270" s="410"/>
      <c r="J270" s="411"/>
      <c r="K270" s="411"/>
      <c r="L270" s="408"/>
      <c r="M270" s="410"/>
      <c r="N270" s="410"/>
      <c r="O270" s="411"/>
      <c r="P270" s="411"/>
    </row>
    <row r="271" spans="1:16" s="419" customFormat="1" ht="15.5" collapsed="1">
      <c r="A271" s="467" t="s">
        <v>460</v>
      </c>
      <c r="B271" s="459" t="s">
        <v>539</v>
      </c>
      <c r="C271" s="460" t="s">
        <v>500</v>
      </c>
      <c r="D271" s="461" t="s">
        <v>508</v>
      </c>
      <c r="E271" s="399"/>
      <c r="F271" s="405" t="s">
        <v>500</v>
      </c>
      <c r="G271" s="401"/>
      <c r="H271" s="407">
        <v>0</v>
      </c>
      <c r="I271" s="407">
        <v>0</v>
      </c>
      <c r="J271" s="407">
        <v>0</v>
      </c>
      <c r="K271" s="407">
        <v>0</v>
      </c>
      <c r="L271" s="408"/>
      <c r="M271" s="407">
        <v>37.950000000000003</v>
      </c>
      <c r="N271" s="407">
        <v>28.307970990000001</v>
      </c>
      <c r="O271" s="407">
        <v>0</v>
      </c>
      <c r="P271" s="407">
        <v>0</v>
      </c>
    </row>
    <row r="272" spans="1:16" s="370" customFormat="1" ht="15.5" hidden="1" outlineLevel="1">
      <c r="A272" s="462"/>
      <c r="B272" s="463" t="s">
        <v>452</v>
      </c>
      <c r="C272" s="464" t="s">
        <v>442</v>
      </c>
      <c r="D272" s="464" t="s">
        <v>452</v>
      </c>
      <c r="E272" s="399"/>
      <c r="F272" s="409"/>
      <c r="G272" s="402"/>
      <c r="H272" s="410"/>
      <c r="I272" s="410"/>
      <c r="J272" s="411"/>
      <c r="K272" s="411"/>
      <c r="L272" s="408"/>
      <c r="M272" s="410"/>
      <c r="N272" s="410"/>
      <c r="O272" s="411"/>
      <c r="P272" s="411"/>
    </row>
    <row r="273" spans="1:16" s="370" customFormat="1" ht="15.5" hidden="1" outlineLevel="1">
      <c r="A273" s="462"/>
      <c r="B273" s="459" t="s">
        <v>502</v>
      </c>
      <c r="C273" s="460" t="s">
        <v>501</v>
      </c>
      <c r="D273" s="461" t="s">
        <v>502</v>
      </c>
      <c r="E273" s="399"/>
      <c r="F273" s="409"/>
      <c r="G273" s="402"/>
      <c r="H273" s="410"/>
      <c r="I273" s="410"/>
      <c r="J273" s="411"/>
      <c r="K273" s="411"/>
      <c r="L273" s="408"/>
      <c r="M273" s="410"/>
      <c r="N273" s="410"/>
      <c r="O273" s="411"/>
      <c r="P273" s="411"/>
    </row>
    <row r="274" spans="1:16" s="370" customFormat="1" ht="15.5" hidden="1" outlineLevel="1">
      <c r="A274" s="462"/>
      <c r="B274" s="463" t="s">
        <v>452</v>
      </c>
      <c r="C274" s="464" t="s">
        <v>442</v>
      </c>
      <c r="D274" s="464" t="s">
        <v>452</v>
      </c>
      <c r="E274" s="399"/>
      <c r="F274" s="409"/>
      <c r="G274" s="402"/>
      <c r="H274" s="410"/>
      <c r="I274" s="410"/>
      <c r="J274" s="411"/>
      <c r="K274" s="411"/>
      <c r="L274" s="408"/>
      <c r="M274" s="410"/>
      <c r="N274" s="410"/>
      <c r="O274" s="411"/>
      <c r="P274" s="411"/>
    </row>
    <row r="275" spans="1:16" s="370" customFormat="1" ht="15.5" hidden="1" outlineLevel="1">
      <c r="A275" s="462"/>
      <c r="B275" s="459" t="s">
        <v>489</v>
      </c>
      <c r="C275" s="460" t="s">
        <v>501</v>
      </c>
      <c r="D275" s="461" t="s">
        <v>491</v>
      </c>
      <c r="E275" s="399"/>
      <c r="F275" s="409"/>
      <c r="G275" s="402"/>
      <c r="H275" s="410"/>
      <c r="I275" s="410"/>
      <c r="J275" s="411"/>
      <c r="K275" s="411"/>
      <c r="L275" s="408"/>
      <c r="M275" s="410"/>
      <c r="N275" s="410"/>
      <c r="O275" s="411"/>
      <c r="P275" s="411"/>
    </row>
    <row r="276" spans="1:16" s="370" customFormat="1" ht="15.5" hidden="1" outlineLevel="1">
      <c r="A276" s="462"/>
      <c r="B276" s="463" t="s">
        <v>452</v>
      </c>
      <c r="C276" s="464" t="s">
        <v>442</v>
      </c>
      <c r="D276" s="464" t="s">
        <v>452</v>
      </c>
      <c r="E276" s="399"/>
      <c r="F276" s="409"/>
      <c r="G276" s="402"/>
      <c r="H276" s="410"/>
      <c r="I276" s="410"/>
      <c r="J276" s="411"/>
      <c r="K276" s="411"/>
      <c r="L276" s="408"/>
      <c r="M276" s="410"/>
      <c r="N276" s="410"/>
      <c r="O276" s="411"/>
      <c r="P276" s="411"/>
    </row>
    <row r="277" spans="1:16" s="370" customFormat="1" ht="15.5" hidden="1" outlineLevel="1">
      <c r="A277" s="462"/>
      <c r="B277" s="459" t="s">
        <v>503</v>
      </c>
      <c r="C277" s="460" t="s">
        <v>501</v>
      </c>
      <c r="D277" s="461" t="s">
        <v>490</v>
      </c>
      <c r="E277" s="399"/>
      <c r="F277" s="409"/>
      <c r="G277" s="402"/>
      <c r="H277" s="410"/>
      <c r="I277" s="410"/>
      <c r="J277" s="411"/>
      <c r="K277" s="411"/>
      <c r="L277" s="408"/>
      <c r="M277" s="410"/>
      <c r="N277" s="410"/>
      <c r="O277" s="411"/>
      <c r="P277" s="411"/>
    </row>
    <row r="278" spans="1:16" s="370" customFormat="1" ht="15.5" hidden="1" outlineLevel="1">
      <c r="A278" s="462"/>
      <c r="B278" s="463" t="s">
        <v>452</v>
      </c>
      <c r="C278" s="464" t="s">
        <v>442</v>
      </c>
      <c r="D278" s="464" t="s">
        <v>452</v>
      </c>
      <c r="E278" s="399"/>
      <c r="F278" s="409"/>
      <c r="G278" s="402"/>
      <c r="H278" s="410"/>
      <c r="I278" s="410"/>
      <c r="J278" s="411"/>
      <c r="K278" s="411"/>
      <c r="L278" s="408"/>
      <c r="M278" s="410"/>
      <c r="N278" s="410"/>
      <c r="O278" s="411"/>
      <c r="P278" s="411"/>
    </row>
    <row r="279" spans="1:16" s="419" customFormat="1" ht="15.5" collapsed="1">
      <c r="A279" s="467" t="s">
        <v>460</v>
      </c>
      <c r="B279" s="459" t="s">
        <v>539</v>
      </c>
      <c r="C279" s="460" t="s">
        <v>501</v>
      </c>
      <c r="D279" s="461" t="s">
        <v>508</v>
      </c>
      <c r="E279" s="399"/>
      <c r="F279" s="405" t="s">
        <v>501</v>
      </c>
      <c r="G279" s="401"/>
      <c r="H279" s="407">
        <v>0</v>
      </c>
      <c r="I279" s="407">
        <v>0</v>
      </c>
      <c r="J279" s="407">
        <v>0</v>
      </c>
      <c r="K279" s="407">
        <v>0</v>
      </c>
      <c r="L279" s="408"/>
      <c r="M279" s="407">
        <v>114.446</v>
      </c>
      <c r="N279" s="407">
        <v>77.937999999999988</v>
      </c>
      <c r="O279" s="407">
        <v>0</v>
      </c>
      <c r="P279" s="407">
        <v>0</v>
      </c>
    </row>
    <row r="280" spans="1:16" s="419" customFormat="1" ht="4.9000000000000004" hidden="1" customHeight="1" outlineLevel="1">
      <c r="A280" s="467"/>
      <c r="B280" s="468"/>
      <c r="C280" s="468"/>
      <c r="D280" s="468"/>
      <c r="E280" s="399"/>
      <c r="F280" s="417"/>
      <c r="G280" s="401"/>
      <c r="H280" s="407"/>
      <c r="I280" s="407"/>
      <c r="J280" s="418"/>
      <c r="K280" s="418"/>
      <c r="L280" s="408"/>
      <c r="M280" s="407"/>
      <c r="N280" s="407"/>
      <c r="O280" s="418"/>
      <c r="P280" s="418"/>
    </row>
    <row r="281" spans="1:16" s="412" customFormat="1" ht="15.5" collapsed="1">
      <c r="A281" s="462"/>
      <c r="B281" s="470"/>
      <c r="C281" s="470"/>
      <c r="D281" s="470"/>
      <c r="E281" s="399"/>
      <c r="F281" s="421" t="s">
        <v>520</v>
      </c>
      <c r="G281" s="401"/>
      <c r="H281" s="415">
        <v>0</v>
      </c>
      <c r="I281" s="415">
        <v>0</v>
      </c>
      <c r="J281" s="415">
        <v>0</v>
      </c>
      <c r="K281" s="415">
        <v>0</v>
      </c>
      <c r="L281" s="408"/>
      <c r="M281" s="415">
        <v>152.39600000000002</v>
      </c>
      <c r="N281" s="415">
        <v>106.24597098999999</v>
      </c>
      <c r="O281" s="415">
        <v>0</v>
      </c>
      <c r="P281" s="415">
        <v>0</v>
      </c>
    </row>
    <row r="282" spans="1:16" s="419" customFormat="1" ht="4.9000000000000004" hidden="1" customHeight="1" outlineLevel="1">
      <c r="A282" s="467"/>
      <c r="B282" s="468"/>
      <c r="C282" s="468"/>
      <c r="D282" s="468"/>
      <c r="E282" s="399"/>
      <c r="F282" s="417"/>
      <c r="G282" s="401"/>
      <c r="H282" s="407"/>
      <c r="I282" s="407"/>
      <c r="J282" s="418"/>
      <c r="K282" s="418"/>
      <c r="L282" s="408"/>
      <c r="M282" s="407"/>
      <c r="N282" s="407"/>
      <c r="O282" s="418"/>
      <c r="P282" s="418"/>
    </row>
    <row r="283" spans="1:16" s="370" customFormat="1" ht="15.5" collapsed="1">
      <c r="A283" s="462"/>
      <c r="B283" s="463" t="s">
        <v>452</v>
      </c>
      <c r="C283" s="464" t="s">
        <v>442</v>
      </c>
      <c r="D283" s="464" t="s">
        <v>452</v>
      </c>
      <c r="E283" s="399"/>
      <c r="F283" s="409"/>
      <c r="G283" s="402"/>
      <c r="H283" s="410"/>
      <c r="I283" s="410"/>
      <c r="J283" s="411"/>
      <c r="K283" s="411"/>
      <c r="L283" s="408"/>
      <c r="M283" s="410"/>
      <c r="N283" s="410"/>
      <c r="O283" s="411"/>
      <c r="P283" s="411"/>
    </row>
    <row r="284" spans="1:16" s="370" customFormat="1" ht="15.5" hidden="1" outlineLevel="1">
      <c r="A284" s="462"/>
      <c r="B284" s="459" t="s">
        <v>502</v>
      </c>
      <c r="C284" s="460" t="s">
        <v>467</v>
      </c>
      <c r="D284" s="461" t="s">
        <v>502</v>
      </c>
      <c r="E284" s="399"/>
      <c r="F284" s="409"/>
      <c r="G284" s="402"/>
      <c r="H284" s="410"/>
      <c r="I284" s="410"/>
      <c r="J284" s="411"/>
      <c r="K284" s="411"/>
      <c r="L284" s="408"/>
      <c r="M284" s="410"/>
      <c r="N284" s="410"/>
      <c r="O284" s="411"/>
      <c r="P284" s="411"/>
    </row>
    <row r="285" spans="1:16" s="370" customFormat="1" ht="15.5" hidden="1" outlineLevel="1">
      <c r="A285" s="462"/>
      <c r="B285" s="463" t="s">
        <v>452</v>
      </c>
      <c r="C285" s="464" t="s">
        <v>442</v>
      </c>
      <c r="D285" s="464" t="s">
        <v>452</v>
      </c>
      <c r="E285" s="399"/>
      <c r="F285" s="409"/>
      <c r="G285" s="402"/>
      <c r="H285" s="410"/>
      <c r="I285" s="410"/>
      <c r="J285" s="411"/>
      <c r="K285" s="411"/>
      <c r="L285" s="408"/>
      <c r="M285" s="410"/>
      <c r="N285" s="410"/>
      <c r="O285" s="411"/>
      <c r="P285" s="411"/>
    </row>
    <row r="286" spans="1:16" s="370" customFormat="1" ht="15.5" hidden="1" outlineLevel="1">
      <c r="A286" s="462"/>
      <c r="B286" s="459" t="s">
        <v>489</v>
      </c>
      <c r="C286" s="460" t="s">
        <v>467</v>
      </c>
      <c r="D286" s="461" t="s">
        <v>491</v>
      </c>
      <c r="E286" s="399"/>
      <c r="F286" s="409"/>
      <c r="G286" s="402"/>
      <c r="H286" s="410"/>
      <c r="I286" s="410"/>
      <c r="J286" s="411"/>
      <c r="K286" s="411"/>
      <c r="L286" s="408"/>
      <c r="M286" s="410"/>
      <c r="N286" s="410"/>
      <c r="O286" s="411"/>
      <c r="P286" s="411"/>
    </row>
    <row r="287" spans="1:16" s="370" customFormat="1" ht="15.5" hidden="1" outlineLevel="1">
      <c r="A287" s="462"/>
      <c r="B287" s="463" t="s">
        <v>452</v>
      </c>
      <c r="C287" s="464" t="s">
        <v>442</v>
      </c>
      <c r="D287" s="464" t="s">
        <v>452</v>
      </c>
      <c r="E287" s="399"/>
      <c r="F287" s="409"/>
      <c r="G287" s="402"/>
      <c r="H287" s="410"/>
      <c r="I287" s="410"/>
      <c r="J287" s="411"/>
      <c r="K287" s="411"/>
      <c r="L287" s="408"/>
      <c r="M287" s="410"/>
      <c r="N287" s="410"/>
      <c r="O287" s="411"/>
      <c r="P287" s="411"/>
    </row>
    <row r="288" spans="1:16" s="370" customFormat="1" ht="15.5" hidden="1" outlineLevel="1">
      <c r="A288" s="462"/>
      <c r="B288" s="459" t="s">
        <v>503</v>
      </c>
      <c r="C288" s="460" t="s">
        <v>467</v>
      </c>
      <c r="D288" s="461" t="s">
        <v>490</v>
      </c>
      <c r="E288" s="399"/>
      <c r="F288" s="409"/>
      <c r="G288" s="402"/>
      <c r="H288" s="410"/>
      <c r="I288" s="410"/>
      <c r="J288" s="411"/>
      <c r="K288" s="411"/>
      <c r="L288" s="408"/>
      <c r="M288" s="410"/>
      <c r="N288" s="410"/>
      <c r="O288" s="411"/>
      <c r="P288" s="411"/>
    </row>
    <row r="289" spans="1:16" s="370" customFormat="1" ht="15.5" hidden="1" outlineLevel="1">
      <c r="A289" s="462"/>
      <c r="B289" s="463" t="s">
        <v>452</v>
      </c>
      <c r="C289" s="464" t="s">
        <v>442</v>
      </c>
      <c r="D289" s="464" t="s">
        <v>452</v>
      </c>
      <c r="E289" s="399"/>
      <c r="F289" s="409"/>
      <c r="G289" s="402"/>
      <c r="H289" s="410"/>
      <c r="I289" s="410"/>
      <c r="J289" s="411"/>
      <c r="K289" s="411"/>
      <c r="L289" s="408"/>
      <c r="M289" s="410"/>
      <c r="N289" s="410"/>
      <c r="O289" s="411"/>
      <c r="P289" s="411"/>
    </row>
    <row r="290" spans="1:16" ht="15.5" collapsed="1">
      <c r="A290" s="458" t="s">
        <v>461</v>
      </c>
      <c r="B290" s="459" t="s">
        <v>539</v>
      </c>
      <c r="C290" s="460" t="s">
        <v>467</v>
      </c>
      <c r="D290" s="461" t="s">
        <v>508</v>
      </c>
      <c r="E290" s="399"/>
      <c r="F290" s="405" t="s">
        <v>467</v>
      </c>
      <c r="G290" s="401"/>
      <c r="H290" s="407">
        <v>-1.4559859441071601</v>
      </c>
      <c r="I290" s="407">
        <v>-4.2593612482578092</v>
      </c>
      <c r="J290" s="407">
        <v>0</v>
      </c>
      <c r="K290" s="407">
        <v>0</v>
      </c>
      <c r="L290" s="408"/>
      <c r="M290" s="407">
        <v>-1.4559859441071601</v>
      </c>
      <c r="N290" s="407">
        <v>-4.2593612482578092</v>
      </c>
      <c r="O290" s="407">
        <v>0</v>
      </c>
      <c r="P290" s="407">
        <v>0</v>
      </c>
    </row>
    <row r="291" spans="1:16" s="370" customFormat="1" ht="12.75" hidden="1" customHeight="1" outlineLevel="2">
      <c r="A291" s="462"/>
      <c r="B291" s="463" t="s">
        <v>452</v>
      </c>
      <c r="C291" s="464" t="s">
        <v>442</v>
      </c>
      <c r="D291" s="464" t="s">
        <v>452</v>
      </c>
      <c r="E291" s="399"/>
      <c r="F291" s="409"/>
      <c r="G291" s="402"/>
      <c r="H291" s="410"/>
      <c r="I291" s="410"/>
      <c r="J291" s="411"/>
      <c r="K291" s="411"/>
      <c r="L291" s="408"/>
      <c r="M291" s="410"/>
      <c r="N291" s="410"/>
      <c r="O291" s="411"/>
      <c r="P291" s="411"/>
    </row>
    <row r="292" spans="1:16" s="370" customFormat="1" ht="12.75" hidden="1" customHeight="1" outlineLevel="2">
      <c r="A292" s="462"/>
      <c r="B292" s="459" t="s">
        <v>502</v>
      </c>
      <c r="C292" s="460" t="s">
        <v>483</v>
      </c>
      <c r="D292" s="461" t="s">
        <v>502</v>
      </c>
      <c r="E292" s="399"/>
      <c r="F292" s="409"/>
      <c r="G292" s="402"/>
      <c r="H292" s="410"/>
      <c r="I292" s="410"/>
      <c r="J292" s="411"/>
      <c r="K292" s="411"/>
      <c r="L292" s="408"/>
      <c r="M292" s="410"/>
      <c r="N292" s="410"/>
      <c r="O292" s="411"/>
      <c r="P292" s="411"/>
    </row>
    <row r="293" spans="1:16" s="370" customFormat="1" ht="12.75" hidden="1" customHeight="1" outlineLevel="2">
      <c r="A293" s="462"/>
      <c r="B293" s="463" t="s">
        <v>452</v>
      </c>
      <c r="C293" s="464" t="s">
        <v>442</v>
      </c>
      <c r="D293" s="464" t="s">
        <v>452</v>
      </c>
      <c r="E293" s="399"/>
      <c r="F293" s="409"/>
      <c r="G293" s="402"/>
      <c r="H293" s="410"/>
      <c r="I293" s="410"/>
      <c r="J293" s="411"/>
      <c r="K293" s="411"/>
      <c r="L293" s="408"/>
      <c r="M293" s="410"/>
      <c r="N293" s="410"/>
      <c r="O293" s="411"/>
      <c r="P293" s="411"/>
    </row>
    <row r="294" spans="1:16" s="370" customFormat="1" ht="12.75" hidden="1" customHeight="1" outlineLevel="2">
      <c r="A294" s="462"/>
      <c r="B294" s="459" t="s">
        <v>489</v>
      </c>
      <c r="C294" s="460" t="s">
        <v>483</v>
      </c>
      <c r="D294" s="461" t="s">
        <v>491</v>
      </c>
      <c r="E294" s="399"/>
      <c r="F294" s="409"/>
      <c r="G294" s="402"/>
      <c r="H294" s="410"/>
      <c r="I294" s="410"/>
      <c r="J294" s="411"/>
      <c r="K294" s="411"/>
      <c r="L294" s="408"/>
      <c r="M294" s="410"/>
      <c r="N294" s="410"/>
      <c r="O294" s="411"/>
      <c r="P294" s="411"/>
    </row>
    <row r="295" spans="1:16" s="370" customFormat="1" ht="12.75" hidden="1" customHeight="1" outlineLevel="2">
      <c r="A295" s="462"/>
      <c r="B295" s="463" t="s">
        <v>452</v>
      </c>
      <c r="C295" s="464" t="s">
        <v>442</v>
      </c>
      <c r="D295" s="464" t="s">
        <v>452</v>
      </c>
      <c r="E295" s="399"/>
      <c r="F295" s="409"/>
      <c r="G295" s="402"/>
      <c r="H295" s="410"/>
      <c r="I295" s="410"/>
      <c r="J295" s="411"/>
      <c r="K295" s="411"/>
      <c r="L295" s="408"/>
      <c r="M295" s="410"/>
      <c r="N295" s="410"/>
      <c r="O295" s="411"/>
      <c r="P295" s="411"/>
    </row>
    <row r="296" spans="1:16" s="370" customFormat="1" ht="12.75" hidden="1" customHeight="1" outlineLevel="2">
      <c r="A296" s="462"/>
      <c r="B296" s="459" t="s">
        <v>503</v>
      </c>
      <c r="C296" s="460" t="s">
        <v>483</v>
      </c>
      <c r="D296" s="461" t="s">
        <v>490</v>
      </c>
      <c r="E296" s="399"/>
      <c r="F296" s="409"/>
      <c r="G296" s="402"/>
      <c r="H296" s="410"/>
      <c r="I296" s="410"/>
      <c r="J296" s="411"/>
      <c r="K296" s="411"/>
      <c r="L296" s="408"/>
      <c r="M296" s="410"/>
      <c r="N296" s="410"/>
      <c r="O296" s="411"/>
      <c r="P296" s="411"/>
    </row>
    <row r="297" spans="1:16" s="370" customFormat="1" ht="15.5" hidden="1" outlineLevel="2">
      <c r="A297" s="462"/>
      <c r="B297" s="463" t="s">
        <v>452</v>
      </c>
      <c r="C297" s="464" t="s">
        <v>442</v>
      </c>
      <c r="D297" s="464" t="s">
        <v>452</v>
      </c>
      <c r="E297" s="399"/>
      <c r="F297" s="409"/>
      <c r="G297" s="402"/>
      <c r="H297" s="410"/>
      <c r="I297" s="410"/>
      <c r="J297" s="411"/>
      <c r="K297" s="411"/>
      <c r="L297" s="408"/>
      <c r="M297" s="410"/>
      <c r="N297" s="410"/>
      <c r="O297" s="411"/>
      <c r="P297" s="411"/>
    </row>
    <row r="298" spans="1:16" ht="15.5" collapsed="1">
      <c r="A298" s="458" t="s">
        <v>461</v>
      </c>
      <c r="B298" s="459" t="s">
        <v>539</v>
      </c>
      <c r="C298" s="460" t="s">
        <v>483</v>
      </c>
      <c r="D298" s="461" t="s">
        <v>508</v>
      </c>
      <c r="E298" s="399"/>
      <c r="F298" s="405" t="s">
        <v>483</v>
      </c>
      <c r="G298" s="401"/>
      <c r="H298" s="407">
        <v>0</v>
      </c>
      <c r="I298" s="407">
        <v>0</v>
      </c>
      <c r="J298" s="407">
        <v>-55.322000000000003</v>
      </c>
      <c r="K298" s="407">
        <v>-55.322000000000003</v>
      </c>
      <c r="L298" s="408"/>
      <c r="M298" s="407">
        <v>0</v>
      </c>
      <c r="N298" s="407">
        <v>0</v>
      </c>
      <c r="O298" s="407">
        <v>-55.322000000000003</v>
      </c>
      <c r="P298" s="407">
        <v>-55.322000000000003</v>
      </c>
    </row>
    <row r="299" spans="1:16" s="370" customFormat="1" ht="15.5" hidden="1" outlineLevel="1">
      <c r="A299" s="462"/>
      <c r="B299" s="463" t="s">
        <v>452</v>
      </c>
      <c r="C299" s="464" t="s">
        <v>442</v>
      </c>
      <c r="D299" s="464" t="s">
        <v>452</v>
      </c>
      <c r="E299" s="399"/>
      <c r="F299" s="409"/>
      <c r="G299" s="402"/>
      <c r="H299" s="410"/>
      <c r="I299" s="410"/>
      <c r="J299" s="411"/>
      <c r="K299" s="411"/>
      <c r="L299" s="408"/>
      <c r="M299" s="410"/>
      <c r="N299" s="410"/>
      <c r="O299" s="411"/>
      <c r="P299" s="411"/>
    </row>
    <row r="300" spans="1:16" s="370" customFormat="1" ht="15.5" hidden="1" outlineLevel="1">
      <c r="A300" s="462"/>
      <c r="B300" s="459" t="s">
        <v>502</v>
      </c>
      <c r="C300" s="460" t="s">
        <v>521</v>
      </c>
      <c r="D300" s="461" t="s">
        <v>502</v>
      </c>
      <c r="E300" s="399"/>
      <c r="F300" s="409"/>
      <c r="G300" s="402"/>
      <c r="H300" s="410"/>
      <c r="I300" s="410"/>
      <c r="J300" s="411"/>
      <c r="K300" s="411"/>
      <c r="L300" s="408"/>
      <c r="M300" s="410"/>
      <c r="N300" s="410"/>
      <c r="O300" s="411"/>
      <c r="P300" s="411"/>
    </row>
    <row r="301" spans="1:16" s="370" customFormat="1" ht="15.5" hidden="1" outlineLevel="1">
      <c r="A301" s="462"/>
      <c r="B301" s="463" t="s">
        <v>452</v>
      </c>
      <c r="C301" s="464" t="s">
        <v>442</v>
      </c>
      <c r="D301" s="464" t="s">
        <v>452</v>
      </c>
      <c r="E301" s="399"/>
      <c r="F301" s="409"/>
      <c r="G301" s="402"/>
      <c r="H301" s="410"/>
      <c r="I301" s="410"/>
      <c r="J301" s="411"/>
      <c r="K301" s="411"/>
      <c r="L301" s="408"/>
      <c r="M301" s="410"/>
      <c r="N301" s="410"/>
      <c r="O301" s="411"/>
      <c r="P301" s="411"/>
    </row>
    <row r="302" spans="1:16" s="370" customFormat="1" ht="15" hidden="1" customHeight="1" outlineLevel="1">
      <c r="A302" s="462"/>
      <c r="B302" s="459" t="s">
        <v>489</v>
      </c>
      <c r="C302" s="460" t="s">
        <v>521</v>
      </c>
      <c r="D302" s="461" t="s">
        <v>491</v>
      </c>
      <c r="E302" s="399"/>
      <c r="F302" s="409"/>
      <c r="G302" s="402"/>
      <c r="H302" s="410"/>
      <c r="I302" s="410"/>
      <c r="J302" s="411"/>
      <c r="K302" s="411"/>
      <c r="L302" s="408"/>
      <c r="M302" s="410"/>
      <c r="N302" s="410"/>
      <c r="O302" s="411"/>
      <c r="P302" s="411"/>
    </row>
    <row r="303" spans="1:16" s="370" customFormat="1" ht="18" hidden="1" customHeight="1" outlineLevel="1">
      <c r="A303" s="462"/>
      <c r="B303" s="463" t="s">
        <v>452</v>
      </c>
      <c r="C303" s="464" t="s">
        <v>442</v>
      </c>
      <c r="D303" s="464" t="s">
        <v>452</v>
      </c>
      <c r="E303" s="399"/>
      <c r="F303" s="409"/>
      <c r="G303" s="402"/>
      <c r="H303" s="410"/>
      <c r="I303" s="410"/>
      <c r="J303" s="411"/>
      <c r="K303" s="411"/>
      <c r="L303" s="408"/>
      <c r="M303" s="410"/>
      <c r="N303" s="410"/>
      <c r="O303" s="411"/>
      <c r="P303" s="411"/>
    </row>
    <row r="304" spans="1:16" s="370" customFormat="1" ht="9.75" hidden="1" customHeight="1" outlineLevel="1">
      <c r="A304" s="462"/>
      <c r="B304" s="459" t="s">
        <v>503</v>
      </c>
      <c r="C304" s="460" t="s">
        <v>521</v>
      </c>
      <c r="D304" s="461" t="s">
        <v>490</v>
      </c>
      <c r="E304" s="399"/>
      <c r="F304" s="409"/>
      <c r="G304" s="402"/>
      <c r="H304" s="410"/>
      <c r="I304" s="410"/>
      <c r="J304" s="411"/>
      <c r="K304" s="411"/>
      <c r="L304" s="408"/>
      <c r="M304" s="410"/>
      <c r="N304" s="410"/>
      <c r="O304" s="411"/>
      <c r="P304" s="411"/>
    </row>
    <row r="305" spans="1:16" s="370" customFormat="1" ht="15" hidden="1" customHeight="1" outlineLevel="1">
      <c r="A305" s="462"/>
      <c r="B305" s="463" t="s">
        <v>452</v>
      </c>
      <c r="C305" s="464" t="s">
        <v>442</v>
      </c>
      <c r="D305" s="464" t="s">
        <v>452</v>
      </c>
      <c r="E305" s="399"/>
      <c r="F305" s="409"/>
      <c r="G305" s="402"/>
      <c r="H305" s="410"/>
      <c r="I305" s="410"/>
      <c r="J305" s="411"/>
      <c r="K305" s="411"/>
      <c r="L305" s="408"/>
      <c r="M305" s="410"/>
      <c r="N305" s="410"/>
      <c r="O305" s="411"/>
      <c r="P305" s="411"/>
    </row>
    <row r="306" spans="1:16" ht="15.5" collapsed="1">
      <c r="A306" s="458" t="s">
        <v>461</v>
      </c>
      <c r="B306" s="459" t="s">
        <v>539</v>
      </c>
      <c r="C306" s="460" t="s">
        <v>521</v>
      </c>
      <c r="D306" s="461" t="s">
        <v>508</v>
      </c>
      <c r="E306" s="399"/>
      <c r="F306" s="405" t="s">
        <v>521</v>
      </c>
      <c r="G306" s="401"/>
      <c r="H306" s="407">
        <v>0</v>
      </c>
      <c r="I306" s="407">
        <v>0</v>
      </c>
      <c r="J306" s="407">
        <v>-68.986999999999995</v>
      </c>
      <c r="K306" s="407">
        <v>-68.986999999999995</v>
      </c>
      <c r="L306" s="408"/>
      <c r="M306" s="407">
        <v>0</v>
      </c>
      <c r="N306" s="407">
        <v>0</v>
      </c>
      <c r="O306" s="407">
        <v>-68.986999999999995</v>
      </c>
      <c r="P306" s="407">
        <v>-68.986999999999995</v>
      </c>
    </row>
    <row r="307" spans="1:16" s="370" customFormat="1" ht="15.5" hidden="1" outlineLevel="1">
      <c r="A307" s="462"/>
      <c r="B307" s="463" t="s">
        <v>452</v>
      </c>
      <c r="C307" s="464" t="s">
        <v>442</v>
      </c>
      <c r="D307" s="464" t="s">
        <v>452</v>
      </c>
      <c r="E307" s="399"/>
      <c r="F307" s="409"/>
      <c r="G307" s="402"/>
      <c r="H307" s="410"/>
      <c r="I307" s="410"/>
      <c r="J307" s="411"/>
      <c r="K307" s="411"/>
      <c r="L307" s="408"/>
      <c r="M307" s="410"/>
      <c r="N307" s="410"/>
      <c r="O307" s="411"/>
      <c r="P307" s="411"/>
    </row>
    <row r="308" spans="1:16" s="370" customFormat="1" ht="15.5" hidden="1" outlineLevel="1">
      <c r="A308" s="462"/>
      <c r="B308" s="459" t="s">
        <v>502</v>
      </c>
      <c r="C308" s="460" t="s">
        <v>482</v>
      </c>
      <c r="D308" s="461" t="s">
        <v>502</v>
      </c>
      <c r="E308" s="399"/>
      <c r="F308" s="409"/>
      <c r="G308" s="402"/>
      <c r="H308" s="410"/>
      <c r="I308" s="410"/>
      <c r="J308" s="411"/>
      <c r="K308" s="411"/>
      <c r="L308" s="408"/>
      <c r="M308" s="410"/>
      <c r="N308" s="410"/>
      <c r="O308" s="411"/>
      <c r="P308" s="411"/>
    </row>
    <row r="309" spans="1:16" s="370" customFormat="1" ht="15.5" hidden="1" outlineLevel="1">
      <c r="A309" s="462"/>
      <c r="B309" s="463" t="s">
        <v>452</v>
      </c>
      <c r="C309" s="464" t="s">
        <v>442</v>
      </c>
      <c r="D309" s="464" t="s">
        <v>452</v>
      </c>
      <c r="E309" s="399"/>
      <c r="F309" s="409"/>
      <c r="G309" s="402"/>
      <c r="H309" s="410"/>
      <c r="I309" s="410"/>
      <c r="J309" s="411"/>
      <c r="K309" s="411"/>
      <c r="L309" s="408"/>
      <c r="M309" s="410"/>
      <c r="N309" s="410"/>
      <c r="O309" s="411"/>
      <c r="P309" s="411"/>
    </row>
    <row r="310" spans="1:16" s="370" customFormat="1" ht="15" hidden="1" customHeight="1" outlineLevel="1">
      <c r="A310" s="462"/>
      <c r="B310" s="459" t="s">
        <v>489</v>
      </c>
      <c r="C310" s="460" t="s">
        <v>482</v>
      </c>
      <c r="D310" s="461" t="s">
        <v>491</v>
      </c>
      <c r="E310" s="399"/>
      <c r="F310" s="409"/>
      <c r="G310" s="402"/>
      <c r="H310" s="410"/>
      <c r="I310" s="410"/>
      <c r="J310" s="411"/>
      <c r="K310" s="411"/>
      <c r="L310" s="408"/>
      <c r="M310" s="410"/>
      <c r="N310" s="410"/>
      <c r="O310" s="411"/>
      <c r="P310" s="411"/>
    </row>
    <row r="311" spans="1:16" s="370" customFormat="1" ht="18" hidden="1" customHeight="1" outlineLevel="1">
      <c r="A311" s="462"/>
      <c r="B311" s="463" t="s">
        <v>452</v>
      </c>
      <c r="C311" s="464" t="s">
        <v>442</v>
      </c>
      <c r="D311" s="464" t="s">
        <v>452</v>
      </c>
      <c r="E311" s="399"/>
      <c r="F311" s="409"/>
      <c r="G311" s="402"/>
      <c r="H311" s="410"/>
      <c r="I311" s="410"/>
      <c r="J311" s="411"/>
      <c r="K311" s="411"/>
      <c r="L311" s="408"/>
      <c r="M311" s="410"/>
      <c r="N311" s="410"/>
      <c r="O311" s="411"/>
      <c r="P311" s="411"/>
    </row>
    <row r="312" spans="1:16" s="370" customFormat="1" ht="9.75" hidden="1" customHeight="1" outlineLevel="1">
      <c r="A312" s="462"/>
      <c r="B312" s="459" t="s">
        <v>503</v>
      </c>
      <c r="C312" s="460" t="s">
        <v>482</v>
      </c>
      <c r="D312" s="461" t="s">
        <v>490</v>
      </c>
      <c r="E312" s="399"/>
      <c r="F312" s="409"/>
      <c r="G312" s="402"/>
      <c r="H312" s="410"/>
      <c r="I312" s="410"/>
      <c r="J312" s="411"/>
      <c r="K312" s="411"/>
      <c r="L312" s="408"/>
      <c r="M312" s="410"/>
      <c r="N312" s="410"/>
      <c r="O312" s="411"/>
      <c r="P312" s="411"/>
    </row>
    <row r="313" spans="1:16" s="370" customFormat="1" ht="15" hidden="1" customHeight="1" outlineLevel="1">
      <c r="A313" s="462"/>
      <c r="B313" s="463" t="s">
        <v>452</v>
      </c>
      <c r="C313" s="464" t="s">
        <v>442</v>
      </c>
      <c r="D313" s="464" t="s">
        <v>452</v>
      </c>
      <c r="E313" s="399"/>
      <c r="F313" s="409"/>
      <c r="G313" s="402"/>
      <c r="H313" s="410"/>
      <c r="I313" s="410"/>
      <c r="J313" s="411"/>
      <c r="K313" s="411"/>
      <c r="L313" s="408"/>
      <c r="M313" s="410"/>
      <c r="N313" s="410"/>
      <c r="O313" s="411"/>
      <c r="P313" s="411"/>
    </row>
    <row r="314" spans="1:16" ht="15.5" collapsed="1">
      <c r="A314" s="458" t="s">
        <v>461</v>
      </c>
      <c r="B314" s="459" t="s">
        <v>539</v>
      </c>
      <c r="C314" s="460" t="s">
        <v>482</v>
      </c>
      <c r="D314" s="461" t="s">
        <v>508</v>
      </c>
      <c r="E314" s="399"/>
      <c r="F314" s="405" t="s">
        <v>482</v>
      </c>
      <c r="G314" s="401"/>
      <c r="H314" s="407">
        <v>0</v>
      </c>
      <c r="I314" s="407">
        <v>0</v>
      </c>
      <c r="J314" s="407">
        <v>0</v>
      </c>
      <c r="K314" s="407">
        <v>0</v>
      </c>
      <c r="L314" s="408"/>
      <c r="M314" s="407">
        <v>4.6790000000000003</v>
      </c>
      <c r="N314" s="407">
        <v>4.5753051400000002</v>
      </c>
      <c r="O314" s="407">
        <v>0</v>
      </c>
      <c r="P314" s="407">
        <v>0</v>
      </c>
    </row>
    <row r="315" spans="1:16" s="412" customFormat="1" ht="15.5">
      <c r="A315" s="462"/>
      <c r="B315" s="470"/>
      <c r="C315" s="470"/>
      <c r="D315" s="470"/>
      <c r="E315" s="399"/>
      <c r="F315" s="421" t="s">
        <v>522</v>
      </c>
      <c r="G315" s="401"/>
      <c r="H315" s="415">
        <v>-1.4559859441071601</v>
      </c>
      <c r="I315" s="415">
        <v>-4.2593612482578092</v>
      </c>
      <c r="J315" s="415">
        <v>-124.309</v>
      </c>
      <c r="K315" s="415">
        <v>-124.309</v>
      </c>
      <c r="L315" s="415"/>
      <c r="M315" s="415">
        <v>3.2230140558928402</v>
      </c>
      <c r="N315" s="415">
        <v>0.31594389174219106</v>
      </c>
      <c r="O315" s="415">
        <v>-124.309</v>
      </c>
      <c r="P315" s="415">
        <v>-124.309</v>
      </c>
    </row>
    <row r="316" spans="1:16" s="419" customFormat="1" ht="12" hidden="1" customHeight="1">
      <c r="A316" s="467"/>
      <c r="B316" s="468"/>
      <c r="C316" s="468"/>
      <c r="D316" s="468"/>
      <c r="E316" s="399"/>
      <c r="F316" s="422"/>
      <c r="G316" s="401"/>
      <c r="H316" s="423"/>
      <c r="I316" s="423"/>
      <c r="J316" s="424"/>
      <c r="K316" s="424"/>
      <c r="L316" s="425"/>
      <c r="M316" s="423"/>
      <c r="N316" s="423"/>
      <c r="O316" s="424"/>
      <c r="P316" s="424"/>
    </row>
    <row r="317" spans="1:16" ht="15" customHeight="1">
      <c r="A317" s="458"/>
      <c r="B317" s="465"/>
      <c r="C317" s="465"/>
      <c r="D317" s="465"/>
      <c r="F317" s="395" t="s">
        <v>523</v>
      </c>
      <c r="G317" s="401"/>
      <c r="H317" s="426">
        <v>-18.636114938168745</v>
      </c>
      <c r="I317" s="426">
        <v>-11.702011309473814</v>
      </c>
      <c r="J317" s="426">
        <v>-147.66814767</v>
      </c>
      <c r="K317" s="426">
        <v>-138.61775463812435</v>
      </c>
      <c r="L317" s="425"/>
      <c r="M317" s="426">
        <v>549.36071471183129</v>
      </c>
      <c r="N317" s="426">
        <v>454.10542639997226</v>
      </c>
      <c r="O317" s="426">
        <v>-372.13994288372555</v>
      </c>
      <c r="P317" s="426">
        <v>-305.14101988133086</v>
      </c>
    </row>
    <row r="318" spans="1:16" s="370" customFormat="1" ht="12.75" hidden="1" customHeight="1" outlineLevel="1">
      <c r="A318" s="462"/>
      <c r="B318" s="463" t="s">
        <v>452</v>
      </c>
      <c r="C318" s="464" t="s">
        <v>443</v>
      </c>
      <c r="D318" s="471" t="s">
        <v>452</v>
      </c>
      <c r="E318" s="381"/>
      <c r="F318" s="427"/>
      <c r="G318" s="401"/>
      <c r="H318" s="428"/>
      <c r="I318" s="428"/>
      <c r="J318" s="429"/>
      <c r="K318" s="429"/>
      <c r="L318" s="425"/>
      <c r="M318" s="428"/>
      <c r="N318" s="428"/>
      <c r="O318" s="429"/>
      <c r="P318" s="429"/>
    </row>
    <row r="319" spans="1:16" s="370" customFormat="1" ht="12.75" hidden="1" customHeight="1" outlineLevel="1">
      <c r="A319" s="462"/>
      <c r="B319" s="459" t="s">
        <v>502</v>
      </c>
      <c r="C319" s="460" t="s">
        <v>451</v>
      </c>
      <c r="D319" s="472" t="s">
        <v>502</v>
      </c>
      <c r="E319" s="381"/>
      <c r="F319" s="427"/>
      <c r="G319" s="401"/>
      <c r="H319" s="428"/>
      <c r="I319" s="428"/>
      <c r="J319" s="429"/>
      <c r="K319" s="429"/>
      <c r="L319" s="425"/>
      <c r="M319" s="428"/>
      <c r="N319" s="428"/>
      <c r="O319" s="429"/>
      <c r="P319" s="429"/>
    </row>
    <row r="320" spans="1:16" s="370" customFormat="1" ht="12.75" hidden="1" customHeight="1" outlineLevel="1">
      <c r="A320" s="462"/>
      <c r="B320" s="463" t="s">
        <v>452</v>
      </c>
      <c r="C320" s="464" t="s">
        <v>443</v>
      </c>
      <c r="D320" s="471" t="s">
        <v>452</v>
      </c>
      <c r="E320" s="381"/>
      <c r="F320" s="427"/>
      <c r="G320" s="401"/>
      <c r="H320" s="428"/>
      <c r="I320" s="428"/>
      <c r="J320" s="429"/>
      <c r="K320" s="429"/>
      <c r="L320" s="425"/>
      <c r="M320" s="428"/>
      <c r="N320" s="428"/>
      <c r="O320" s="429"/>
      <c r="P320" s="429"/>
    </row>
    <row r="321" spans="1:16" s="370" customFormat="1" ht="12.75" hidden="1" customHeight="1" outlineLevel="1">
      <c r="A321" s="462"/>
      <c r="B321" s="459" t="s">
        <v>489</v>
      </c>
      <c r="C321" s="460" t="s">
        <v>451</v>
      </c>
      <c r="D321" s="472" t="s">
        <v>491</v>
      </c>
      <c r="E321" s="381"/>
      <c r="F321" s="427"/>
      <c r="G321" s="401"/>
      <c r="H321" s="428"/>
      <c r="I321" s="428"/>
      <c r="J321" s="429"/>
      <c r="K321" s="429"/>
      <c r="L321" s="425"/>
      <c r="M321" s="428"/>
      <c r="N321" s="428"/>
      <c r="O321" s="429"/>
      <c r="P321" s="429"/>
    </row>
    <row r="322" spans="1:16" s="370" customFormat="1" ht="12.75" hidden="1" customHeight="1" outlineLevel="1">
      <c r="A322" s="462"/>
      <c r="B322" s="463" t="s">
        <v>452</v>
      </c>
      <c r="C322" s="464" t="s">
        <v>443</v>
      </c>
      <c r="D322" s="471" t="s">
        <v>452</v>
      </c>
      <c r="E322" s="381"/>
      <c r="F322" s="427"/>
      <c r="G322" s="401"/>
      <c r="H322" s="428"/>
      <c r="I322" s="428"/>
      <c r="J322" s="429"/>
      <c r="K322" s="429"/>
      <c r="L322" s="425"/>
      <c r="M322" s="428"/>
      <c r="N322" s="428"/>
      <c r="O322" s="429"/>
      <c r="P322" s="429"/>
    </row>
    <row r="323" spans="1:16" s="370" customFormat="1" ht="12.75" hidden="1" customHeight="1" outlineLevel="1">
      <c r="A323" s="462"/>
      <c r="B323" s="459" t="s">
        <v>503</v>
      </c>
      <c r="C323" s="460" t="s">
        <v>451</v>
      </c>
      <c r="D323" s="472" t="s">
        <v>490</v>
      </c>
      <c r="E323" s="381"/>
      <c r="F323" s="427"/>
      <c r="G323" s="401"/>
      <c r="H323" s="428"/>
      <c r="I323" s="428"/>
      <c r="J323" s="429"/>
      <c r="K323" s="429"/>
      <c r="L323" s="425"/>
      <c r="M323" s="428"/>
      <c r="N323" s="428"/>
      <c r="O323" s="429"/>
      <c r="P323" s="429"/>
    </row>
    <row r="324" spans="1:16" s="370" customFormat="1" ht="12.75" hidden="1" customHeight="1" outlineLevel="1">
      <c r="A324" s="462"/>
      <c r="B324" s="463" t="s">
        <v>452</v>
      </c>
      <c r="C324" s="464" t="s">
        <v>443</v>
      </c>
      <c r="D324" s="471" t="s">
        <v>452</v>
      </c>
      <c r="E324" s="381"/>
      <c r="F324" s="427"/>
      <c r="G324" s="401"/>
      <c r="H324" s="428"/>
      <c r="I324" s="428"/>
      <c r="J324" s="429"/>
      <c r="K324" s="429"/>
      <c r="L324" s="425"/>
      <c r="M324" s="428"/>
      <c r="N324" s="428"/>
      <c r="O324" s="429"/>
      <c r="P324" s="429"/>
    </row>
    <row r="325" spans="1:16" ht="15" customHeight="1" collapsed="1">
      <c r="A325" s="458"/>
      <c r="B325" s="459" t="s">
        <v>539</v>
      </c>
      <c r="C325" s="460" t="s">
        <v>451</v>
      </c>
      <c r="D325" s="472" t="s">
        <v>508</v>
      </c>
      <c r="F325" s="390" t="s">
        <v>524</v>
      </c>
      <c r="G325" s="401"/>
      <c r="H325" s="430">
        <v>0</v>
      </c>
      <c r="I325" s="430">
        <v>0</v>
      </c>
      <c r="J325" s="431">
        <v>-27.823251539999998</v>
      </c>
      <c r="K325" s="430">
        <v>-18.914246396891997</v>
      </c>
      <c r="L325" s="425"/>
      <c r="M325" s="430">
        <v>116.15700000000001</v>
      </c>
      <c r="N325" s="430">
        <v>80.010627787999979</v>
      </c>
      <c r="O325" s="431">
        <v>-143.62325154000001</v>
      </c>
      <c r="P325" s="430">
        <v>-109.93076639689201</v>
      </c>
    </row>
    <row r="326" spans="1:16" s="370" customFormat="1" ht="12.75" hidden="1" customHeight="1" outlineLevel="1">
      <c r="A326" s="462"/>
      <c r="B326" s="463" t="s">
        <v>452</v>
      </c>
      <c r="C326" s="464" t="s">
        <v>443</v>
      </c>
      <c r="D326" s="471" t="s">
        <v>452</v>
      </c>
      <c r="E326" s="381"/>
      <c r="F326" s="427"/>
      <c r="G326" s="401"/>
      <c r="H326" s="428"/>
      <c r="I326" s="428"/>
      <c r="J326" s="429"/>
      <c r="K326" s="429"/>
      <c r="L326" s="425"/>
      <c r="M326" s="428"/>
      <c r="N326" s="428"/>
      <c r="O326" s="429"/>
      <c r="P326" s="429"/>
    </row>
    <row r="327" spans="1:16" s="370" customFormat="1" ht="12.75" hidden="1" customHeight="1" outlineLevel="1">
      <c r="A327" s="462"/>
      <c r="B327" s="459" t="s">
        <v>502</v>
      </c>
      <c r="C327" s="460" t="s">
        <v>449</v>
      </c>
      <c r="D327" s="472" t="s">
        <v>502</v>
      </c>
      <c r="E327" s="381"/>
      <c r="F327" s="427"/>
      <c r="G327" s="401"/>
      <c r="H327" s="428"/>
      <c r="I327" s="428"/>
      <c r="J327" s="429"/>
      <c r="K327" s="429"/>
      <c r="L327" s="425"/>
      <c r="M327" s="428"/>
      <c r="N327" s="428"/>
      <c r="O327" s="429"/>
      <c r="P327" s="429"/>
    </row>
    <row r="328" spans="1:16" s="370" customFormat="1" ht="12.75" hidden="1" customHeight="1" outlineLevel="1">
      <c r="A328" s="462"/>
      <c r="B328" s="463" t="s">
        <v>452</v>
      </c>
      <c r="C328" s="464" t="s">
        <v>443</v>
      </c>
      <c r="D328" s="471" t="s">
        <v>452</v>
      </c>
      <c r="E328" s="381"/>
      <c r="F328" s="427"/>
      <c r="G328" s="401"/>
      <c r="H328" s="428"/>
      <c r="I328" s="428"/>
      <c r="J328" s="429"/>
      <c r="K328" s="429"/>
      <c r="L328" s="425"/>
      <c r="M328" s="428"/>
      <c r="N328" s="428"/>
      <c r="O328" s="429"/>
      <c r="P328" s="429"/>
    </row>
    <row r="329" spans="1:16" s="370" customFormat="1" ht="12.75" hidden="1" customHeight="1" outlineLevel="1">
      <c r="A329" s="462"/>
      <c r="B329" s="459" t="s">
        <v>489</v>
      </c>
      <c r="C329" s="460" t="s">
        <v>449</v>
      </c>
      <c r="D329" s="472" t="s">
        <v>491</v>
      </c>
      <c r="E329" s="381"/>
      <c r="F329" s="427"/>
      <c r="G329" s="401"/>
      <c r="H329" s="428"/>
      <c r="I329" s="428"/>
      <c r="J329" s="429"/>
      <c r="K329" s="429"/>
      <c r="L329" s="425"/>
      <c r="M329" s="428"/>
      <c r="N329" s="428"/>
      <c r="O329" s="429"/>
      <c r="P329" s="429"/>
    </row>
    <row r="330" spans="1:16" s="370" customFormat="1" ht="12.75" hidden="1" customHeight="1" outlineLevel="1">
      <c r="A330" s="462"/>
      <c r="B330" s="463" t="s">
        <v>452</v>
      </c>
      <c r="C330" s="464" t="s">
        <v>443</v>
      </c>
      <c r="D330" s="471" t="s">
        <v>452</v>
      </c>
      <c r="E330" s="381"/>
      <c r="F330" s="427"/>
      <c r="G330" s="401"/>
      <c r="H330" s="428"/>
      <c r="I330" s="428"/>
      <c r="J330" s="429"/>
      <c r="K330" s="429"/>
      <c r="L330" s="425"/>
      <c r="M330" s="428"/>
      <c r="N330" s="428"/>
      <c r="O330" s="429"/>
      <c r="P330" s="429"/>
    </row>
    <row r="331" spans="1:16" s="370" customFormat="1" ht="12.75" hidden="1" customHeight="1" outlineLevel="1">
      <c r="A331" s="462"/>
      <c r="B331" s="459" t="s">
        <v>503</v>
      </c>
      <c r="C331" s="460" t="s">
        <v>449</v>
      </c>
      <c r="D331" s="472" t="s">
        <v>490</v>
      </c>
      <c r="E331" s="381"/>
      <c r="F331" s="427"/>
      <c r="G331" s="401"/>
      <c r="H331" s="428"/>
      <c r="I331" s="428"/>
      <c r="J331" s="429"/>
      <c r="K331" s="429"/>
      <c r="L331" s="425"/>
      <c r="M331" s="428"/>
      <c r="N331" s="428"/>
      <c r="O331" s="429"/>
      <c r="P331" s="429"/>
    </row>
    <row r="332" spans="1:16" s="370" customFormat="1" ht="12.75" hidden="1" customHeight="1" outlineLevel="1">
      <c r="A332" s="462"/>
      <c r="B332" s="463" t="s">
        <v>452</v>
      </c>
      <c r="C332" s="464" t="s">
        <v>443</v>
      </c>
      <c r="D332" s="471" t="s">
        <v>452</v>
      </c>
      <c r="E332" s="381"/>
      <c r="F332" s="427"/>
      <c r="G332" s="401"/>
      <c r="H332" s="428"/>
      <c r="I332" s="428"/>
      <c r="J332" s="429"/>
      <c r="K332" s="429"/>
      <c r="L332" s="425"/>
      <c r="M332" s="428"/>
      <c r="N332" s="428"/>
      <c r="O332" s="429"/>
      <c r="P332" s="429"/>
    </row>
    <row r="333" spans="1:16" ht="15" customHeight="1" collapsed="1">
      <c r="A333" s="458"/>
      <c r="B333" s="459" t="s">
        <v>539</v>
      </c>
      <c r="C333" s="460" t="s">
        <v>449</v>
      </c>
      <c r="D333" s="472" t="s">
        <v>508</v>
      </c>
      <c r="F333" s="390" t="s">
        <v>525</v>
      </c>
      <c r="G333" s="401"/>
      <c r="H333" s="430">
        <v>0</v>
      </c>
      <c r="I333" s="432">
        <v>0</v>
      </c>
      <c r="J333" s="430">
        <v>0</v>
      </c>
      <c r="K333" s="430">
        <v>0</v>
      </c>
      <c r="L333" s="425"/>
      <c r="M333" s="430">
        <v>-23.130197000000003</v>
      </c>
      <c r="N333" s="432">
        <v>-15.823693099999998</v>
      </c>
      <c r="O333" s="430">
        <v>-17.310479999999998</v>
      </c>
      <c r="P333" s="430">
        <v>-11.244038343621524</v>
      </c>
    </row>
    <row r="334" spans="1:16" s="370" customFormat="1" ht="12.75" hidden="1" customHeight="1" outlineLevel="1">
      <c r="A334" s="462"/>
      <c r="B334" s="463" t="s">
        <v>452</v>
      </c>
      <c r="C334" s="464" t="s">
        <v>443</v>
      </c>
      <c r="D334" s="471" t="s">
        <v>452</v>
      </c>
      <c r="E334" s="381"/>
      <c r="F334" s="427"/>
      <c r="G334" s="401"/>
      <c r="H334" s="428"/>
      <c r="I334" s="428"/>
      <c r="J334" s="429"/>
      <c r="K334" s="429"/>
      <c r="L334" s="433"/>
      <c r="M334" s="428"/>
      <c r="N334" s="428"/>
      <c r="O334" s="429"/>
      <c r="P334" s="429"/>
    </row>
    <row r="335" spans="1:16" s="370" customFormat="1" ht="12.75" hidden="1" customHeight="1" outlineLevel="1">
      <c r="A335" s="462"/>
      <c r="B335" s="459" t="s">
        <v>502</v>
      </c>
      <c r="C335" s="460" t="s">
        <v>450</v>
      </c>
      <c r="D335" s="472" t="s">
        <v>502</v>
      </c>
      <c r="E335" s="381"/>
      <c r="F335" s="427"/>
      <c r="G335" s="401"/>
      <c r="H335" s="428"/>
      <c r="I335" s="428"/>
      <c r="J335" s="429"/>
      <c r="K335" s="429"/>
      <c r="L335" s="433"/>
      <c r="M335" s="428"/>
      <c r="N335" s="428"/>
      <c r="O335" s="429"/>
      <c r="P335" s="429"/>
    </row>
    <row r="336" spans="1:16" s="370" customFormat="1" ht="12.75" hidden="1" customHeight="1" outlineLevel="1">
      <c r="A336" s="462"/>
      <c r="B336" s="463" t="s">
        <v>452</v>
      </c>
      <c r="C336" s="464" t="s">
        <v>443</v>
      </c>
      <c r="D336" s="471" t="s">
        <v>452</v>
      </c>
      <c r="E336" s="381"/>
      <c r="F336" s="427"/>
      <c r="G336" s="401"/>
      <c r="H336" s="428"/>
      <c r="I336" s="428"/>
      <c r="J336" s="429"/>
      <c r="K336" s="429"/>
      <c r="L336" s="433"/>
      <c r="M336" s="428"/>
      <c r="N336" s="428"/>
      <c r="O336" s="429"/>
      <c r="P336" s="429"/>
    </row>
    <row r="337" spans="1:16" s="370" customFormat="1" ht="12.75" hidden="1" customHeight="1" outlineLevel="1">
      <c r="A337" s="462"/>
      <c r="B337" s="459" t="s">
        <v>489</v>
      </c>
      <c r="C337" s="460" t="s">
        <v>450</v>
      </c>
      <c r="D337" s="472" t="s">
        <v>491</v>
      </c>
      <c r="E337" s="381"/>
      <c r="F337" s="427"/>
      <c r="G337" s="401"/>
      <c r="H337" s="428"/>
      <c r="I337" s="428"/>
      <c r="J337" s="429"/>
      <c r="K337" s="429"/>
      <c r="L337" s="433"/>
      <c r="M337" s="428"/>
      <c r="N337" s="428"/>
      <c r="O337" s="429"/>
      <c r="P337" s="429"/>
    </row>
    <row r="338" spans="1:16" s="370" customFormat="1" ht="12.75" hidden="1" customHeight="1" outlineLevel="1">
      <c r="A338" s="462"/>
      <c r="B338" s="463" t="s">
        <v>452</v>
      </c>
      <c r="C338" s="464" t="s">
        <v>443</v>
      </c>
      <c r="D338" s="471" t="s">
        <v>452</v>
      </c>
      <c r="E338" s="381"/>
      <c r="F338" s="427"/>
      <c r="G338" s="401"/>
      <c r="H338" s="428"/>
      <c r="I338" s="428"/>
      <c r="J338" s="429"/>
      <c r="K338" s="429"/>
      <c r="L338" s="433"/>
      <c r="M338" s="428"/>
      <c r="N338" s="428"/>
      <c r="O338" s="429"/>
      <c r="P338" s="429"/>
    </row>
    <row r="339" spans="1:16" s="370" customFormat="1" ht="12.75" hidden="1" customHeight="1" outlineLevel="1">
      <c r="A339" s="462"/>
      <c r="B339" s="459" t="s">
        <v>503</v>
      </c>
      <c r="C339" s="460" t="s">
        <v>450</v>
      </c>
      <c r="D339" s="472" t="s">
        <v>490</v>
      </c>
      <c r="E339" s="381"/>
      <c r="F339" s="427"/>
      <c r="G339" s="401"/>
      <c r="H339" s="428"/>
      <c r="I339" s="428"/>
      <c r="J339" s="429"/>
      <c r="K339" s="429"/>
      <c r="L339" s="433"/>
      <c r="M339" s="428"/>
      <c r="N339" s="428"/>
      <c r="O339" s="429"/>
      <c r="P339" s="429"/>
    </row>
    <row r="340" spans="1:16" s="370" customFormat="1" ht="12.75" hidden="1" customHeight="1" outlineLevel="1">
      <c r="A340" s="462"/>
      <c r="B340" s="463" t="s">
        <v>452</v>
      </c>
      <c r="C340" s="464" t="s">
        <v>443</v>
      </c>
      <c r="D340" s="471" t="s">
        <v>452</v>
      </c>
      <c r="E340" s="381"/>
      <c r="F340" s="427"/>
      <c r="G340" s="401"/>
      <c r="H340" s="428"/>
      <c r="I340" s="428"/>
      <c r="J340" s="429"/>
      <c r="K340" s="429"/>
      <c r="L340" s="433"/>
      <c r="M340" s="428"/>
      <c r="N340" s="428"/>
      <c r="O340" s="429"/>
      <c r="P340" s="429"/>
    </row>
    <row r="341" spans="1:16" ht="15" customHeight="1" collapsed="1">
      <c r="A341" s="458"/>
      <c r="B341" s="459" t="s">
        <v>539</v>
      </c>
      <c r="C341" s="460" t="s">
        <v>450</v>
      </c>
      <c r="D341" s="472" t="s">
        <v>508</v>
      </c>
      <c r="F341" s="390" t="s">
        <v>526</v>
      </c>
      <c r="G341" s="401"/>
      <c r="H341" s="430">
        <v>-11.669181938257807</v>
      </c>
      <c r="I341" s="430">
        <v>-8.008242006253818</v>
      </c>
      <c r="J341" s="431">
        <v>0</v>
      </c>
      <c r="K341" s="430">
        <v>0</v>
      </c>
      <c r="L341" s="434"/>
      <c r="M341" s="430">
        <v>362.87581806174217</v>
      </c>
      <c r="N341" s="430">
        <v>278.7809608177422</v>
      </c>
      <c r="O341" s="431">
        <v>-7.886145</v>
      </c>
      <c r="P341" s="430">
        <v>-3.9111450000000003</v>
      </c>
    </row>
    <row r="342" spans="1:16" s="370" customFormat="1" ht="12.75" hidden="1" customHeight="1" outlineLevel="1">
      <c r="A342" s="462"/>
      <c r="B342" s="463" t="s">
        <v>452</v>
      </c>
      <c r="C342" s="464" t="s">
        <v>443</v>
      </c>
      <c r="D342" s="471" t="s">
        <v>452</v>
      </c>
      <c r="E342" s="381"/>
      <c r="F342" s="427"/>
      <c r="G342" s="401"/>
      <c r="H342" s="428"/>
      <c r="I342" s="428"/>
      <c r="J342" s="429"/>
      <c r="K342" s="429"/>
      <c r="L342" s="433"/>
      <c r="M342" s="428"/>
      <c r="N342" s="428"/>
      <c r="O342" s="429"/>
      <c r="P342" s="429"/>
    </row>
    <row r="343" spans="1:16" s="370" customFormat="1" ht="12.75" hidden="1" customHeight="1" outlineLevel="1">
      <c r="A343" s="462"/>
      <c r="B343" s="459" t="s">
        <v>502</v>
      </c>
      <c r="C343" s="460" t="s">
        <v>447</v>
      </c>
      <c r="D343" s="472" t="s">
        <v>502</v>
      </c>
      <c r="E343" s="381"/>
      <c r="F343" s="427"/>
      <c r="G343" s="401"/>
      <c r="H343" s="428"/>
      <c r="I343" s="428"/>
      <c r="J343" s="429"/>
      <c r="K343" s="429"/>
      <c r="L343" s="433"/>
      <c r="M343" s="428"/>
      <c r="N343" s="428"/>
      <c r="O343" s="429"/>
      <c r="P343" s="429"/>
    </row>
    <row r="344" spans="1:16" s="370" customFormat="1" ht="12.75" hidden="1" customHeight="1" outlineLevel="1">
      <c r="A344" s="462"/>
      <c r="B344" s="463" t="s">
        <v>452</v>
      </c>
      <c r="C344" s="464" t="s">
        <v>443</v>
      </c>
      <c r="D344" s="471" t="s">
        <v>452</v>
      </c>
      <c r="E344" s="381"/>
      <c r="F344" s="427"/>
      <c r="G344" s="401"/>
      <c r="H344" s="428"/>
      <c r="I344" s="428"/>
      <c r="J344" s="429"/>
      <c r="K344" s="429"/>
      <c r="L344" s="433"/>
      <c r="M344" s="428"/>
      <c r="N344" s="428"/>
      <c r="O344" s="429"/>
      <c r="P344" s="429"/>
    </row>
    <row r="345" spans="1:16" s="370" customFormat="1" ht="12.75" hidden="1" customHeight="1" outlineLevel="1">
      <c r="A345" s="462"/>
      <c r="B345" s="459" t="s">
        <v>489</v>
      </c>
      <c r="C345" s="460" t="s">
        <v>447</v>
      </c>
      <c r="D345" s="472" t="s">
        <v>491</v>
      </c>
      <c r="E345" s="381"/>
      <c r="F345" s="427"/>
      <c r="G345" s="401"/>
      <c r="H345" s="428"/>
      <c r="I345" s="428"/>
      <c r="J345" s="429"/>
      <c r="K345" s="429"/>
      <c r="L345" s="433"/>
      <c r="M345" s="428"/>
      <c r="N345" s="428"/>
      <c r="O345" s="429"/>
      <c r="P345" s="429"/>
    </row>
    <row r="346" spans="1:16" s="370" customFormat="1" ht="12.75" hidden="1" customHeight="1" outlineLevel="1">
      <c r="A346" s="462"/>
      <c r="B346" s="463" t="s">
        <v>452</v>
      </c>
      <c r="C346" s="464" t="s">
        <v>443</v>
      </c>
      <c r="D346" s="471" t="s">
        <v>452</v>
      </c>
      <c r="E346" s="381"/>
      <c r="F346" s="427"/>
      <c r="G346" s="401"/>
      <c r="H346" s="428"/>
      <c r="I346" s="428"/>
      <c r="J346" s="429"/>
      <c r="K346" s="429"/>
      <c r="L346" s="433"/>
      <c r="M346" s="428"/>
      <c r="N346" s="428"/>
      <c r="O346" s="429"/>
      <c r="P346" s="429"/>
    </row>
    <row r="347" spans="1:16" s="370" customFormat="1" ht="12.75" hidden="1" customHeight="1" outlineLevel="1">
      <c r="A347" s="462"/>
      <c r="B347" s="459" t="s">
        <v>503</v>
      </c>
      <c r="C347" s="460" t="s">
        <v>447</v>
      </c>
      <c r="D347" s="472" t="s">
        <v>490</v>
      </c>
      <c r="E347" s="381"/>
      <c r="F347" s="427"/>
      <c r="G347" s="401"/>
      <c r="H347" s="428"/>
      <c r="I347" s="428"/>
      <c r="J347" s="429"/>
      <c r="K347" s="429"/>
      <c r="L347" s="433"/>
      <c r="M347" s="428"/>
      <c r="N347" s="428"/>
      <c r="O347" s="429"/>
      <c r="P347" s="429"/>
    </row>
    <row r="348" spans="1:16" s="370" customFormat="1" ht="12.75" hidden="1" customHeight="1" outlineLevel="1">
      <c r="A348" s="462"/>
      <c r="B348" s="463" t="s">
        <v>452</v>
      </c>
      <c r="C348" s="464" t="s">
        <v>443</v>
      </c>
      <c r="D348" s="471" t="s">
        <v>452</v>
      </c>
      <c r="E348" s="381"/>
      <c r="F348" s="427"/>
      <c r="G348" s="401"/>
      <c r="H348" s="428"/>
      <c r="I348" s="428"/>
      <c r="J348" s="429"/>
      <c r="K348" s="429"/>
      <c r="L348" s="433"/>
      <c r="M348" s="428"/>
      <c r="N348" s="428"/>
      <c r="O348" s="429"/>
      <c r="P348" s="429"/>
    </row>
    <row r="349" spans="1:16" ht="15" customHeight="1" collapsed="1">
      <c r="A349" s="458"/>
      <c r="B349" s="459" t="s">
        <v>539</v>
      </c>
      <c r="C349" s="460" t="s">
        <v>447</v>
      </c>
      <c r="D349" s="472" t="s">
        <v>508</v>
      </c>
      <c r="F349" s="390" t="s">
        <v>527</v>
      </c>
      <c r="G349" s="401"/>
      <c r="H349" s="430">
        <v>0</v>
      </c>
      <c r="I349" s="430">
        <v>0</v>
      </c>
      <c r="J349" s="431">
        <v>-68.986999999999995</v>
      </c>
      <c r="K349" s="430">
        <v>-68.986999999999995</v>
      </c>
      <c r="L349" s="434"/>
      <c r="M349" s="430">
        <v>5</v>
      </c>
      <c r="N349" s="432">
        <v>5</v>
      </c>
      <c r="O349" s="431">
        <v>-68.986999999999995</v>
      </c>
      <c r="P349" s="430">
        <v>-68.986999999999995</v>
      </c>
    </row>
    <row r="350" spans="1:16" s="370" customFormat="1" ht="12.75" hidden="1" customHeight="1" outlineLevel="1">
      <c r="A350" s="462"/>
      <c r="B350" s="463" t="s">
        <v>452</v>
      </c>
      <c r="C350" s="464" t="s">
        <v>443</v>
      </c>
      <c r="D350" s="471" t="s">
        <v>452</v>
      </c>
      <c r="E350" s="381"/>
      <c r="F350" s="427"/>
      <c r="G350" s="401"/>
      <c r="H350" s="428"/>
      <c r="I350" s="428"/>
      <c r="J350" s="429"/>
      <c r="K350" s="429"/>
      <c r="L350" s="433"/>
      <c r="M350" s="428"/>
      <c r="N350" s="428"/>
      <c r="O350" s="429"/>
      <c r="P350" s="429"/>
    </row>
    <row r="351" spans="1:16" s="370" customFormat="1" ht="12.75" hidden="1" customHeight="1" outlineLevel="1">
      <c r="A351" s="462"/>
      <c r="B351" s="459" t="s">
        <v>502</v>
      </c>
      <c r="C351" s="460" t="s">
        <v>448</v>
      </c>
      <c r="D351" s="472" t="s">
        <v>502</v>
      </c>
      <c r="E351" s="381"/>
      <c r="F351" s="427"/>
      <c r="G351" s="401"/>
      <c r="H351" s="428"/>
      <c r="I351" s="428"/>
      <c r="J351" s="429"/>
      <c r="K351" s="429"/>
      <c r="L351" s="433"/>
      <c r="M351" s="428"/>
      <c r="N351" s="428"/>
      <c r="O351" s="429"/>
      <c r="P351" s="429"/>
    </row>
    <row r="352" spans="1:16" s="370" customFormat="1" ht="12.75" hidden="1" customHeight="1" outlineLevel="1">
      <c r="A352" s="462"/>
      <c r="B352" s="463" t="s">
        <v>452</v>
      </c>
      <c r="C352" s="464" t="s">
        <v>443</v>
      </c>
      <c r="D352" s="471" t="s">
        <v>452</v>
      </c>
      <c r="E352" s="381"/>
      <c r="F352" s="427"/>
      <c r="G352" s="401"/>
      <c r="H352" s="428"/>
      <c r="I352" s="428"/>
      <c r="J352" s="429"/>
      <c r="K352" s="429"/>
      <c r="L352" s="433"/>
      <c r="M352" s="428"/>
      <c r="N352" s="428"/>
      <c r="O352" s="429"/>
      <c r="P352" s="429"/>
    </row>
    <row r="353" spans="1:16" s="370" customFormat="1" ht="12.75" hidden="1" customHeight="1" outlineLevel="1">
      <c r="A353" s="462"/>
      <c r="B353" s="459" t="s">
        <v>489</v>
      </c>
      <c r="C353" s="460" t="s">
        <v>448</v>
      </c>
      <c r="D353" s="472" t="s">
        <v>491</v>
      </c>
      <c r="E353" s="381"/>
      <c r="F353" s="427"/>
      <c r="G353" s="401"/>
      <c r="H353" s="428"/>
      <c r="I353" s="428"/>
      <c r="J353" s="429"/>
      <c r="K353" s="429"/>
      <c r="L353" s="433"/>
      <c r="M353" s="428"/>
      <c r="N353" s="428"/>
      <c r="O353" s="429"/>
      <c r="P353" s="429"/>
    </row>
    <row r="354" spans="1:16" s="370" customFormat="1" ht="12.75" hidden="1" customHeight="1" outlineLevel="1">
      <c r="A354" s="462"/>
      <c r="B354" s="463" t="s">
        <v>452</v>
      </c>
      <c r="C354" s="464" t="s">
        <v>443</v>
      </c>
      <c r="D354" s="471" t="s">
        <v>452</v>
      </c>
      <c r="E354" s="381"/>
      <c r="F354" s="427"/>
      <c r="G354" s="401"/>
      <c r="H354" s="428"/>
      <c r="I354" s="428"/>
      <c r="J354" s="429"/>
      <c r="K354" s="429"/>
      <c r="L354" s="433"/>
      <c r="M354" s="428"/>
      <c r="N354" s="428"/>
      <c r="O354" s="429"/>
      <c r="P354" s="429"/>
    </row>
    <row r="355" spans="1:16" s="370" customFormat="1" ht="12.75" hidden="1" customHeight="1" outlineLevel="1">
      <c r="A355" s="462"/>
      <c r="B355" s="459" t="s">
        <v>503</v>
      </c>
      <c r="C355" s="460" t="s">
        <v>448</v>
      </c>
      <c r="D355" s="472" t="s">
        <v>490</v>
      </c>
      <c r="E355" s="381"/>
      <c r="F355" s="427"/>
      <c r="G355" s="401"/>
      <c r="H355" s="428"/>
      <c r="I355" s="428"/>
      <c r="J355" s="429"/>
      <c r="K355" s="429"/>
      <c r="L355" s="433"/>
      <c r="M355" s="428"/>
      <c r="N355" s="428"/>
      <c r="O355" s="429"/>
      <c r="P355" s="429"/>
    </row>
    <row r="356" spans="1:16" s="370" customFormat="1" ht="12.75" hidden="1" customHeight="1" outlineLevel="1">
      <c r="A356" s="462"/>
      <c r="B356" s="463" t="s">
        <v>452</v>
      </c>
      <c r="C356" s="464" t="s">
        <v>443</v>
      </c>
      <c r="D356" s="471" t="s">
        <v>452</v>
      </c>
      <c r="E356" s="381"/>
      <c r="F356" s="427"/>
      <c r="G356" s="401"/>
      <c r="H356" s="428"/>
      <c r="I356" s="428"/>
      <c r="J356" s="429"/>
      <c r="K356" s="429"/>
      <c r="L356" s="433"/>
      <c r="M356" s="428"/>
      <c r="N356" s="428"/>
      <c r="O356" s="429"/>
      <c r="P356" s="429"/>
    </row>
    <row r="357" spans="1:16" ht="15" customHeight="1" collapsed="1">
      <c r="A357" s="458"/>
      <c r="B357" s="459" t="s">
        <v>539</v>
      </c>
      <c r="C357" s="460" t="s">
        <v>448</v>
      </c>
      <c r="D357" s="472" t="s">
        <v>508</v>
      </c>
      <c r="F357" s="390" t="s">
        <v>528</v>
      </c>
      <c r="G357" s="401"/>
      <c r="H357" s="430">
        <v>-6.966932999910938</v>
      </c>
      <c r="I357" s="430">
        <v>-3.6937693032199967</v>
      </c>
      <c r="J357" s="431">
        <v>8.4864148699999991</v>
      </c>
      <c r="K357" s="430">
        <v>7.3398587813676492</v>
      </c>
      <c r="L357" s="434"/>
      <c r="M357" s="430">
        <v>-42.007435349910949</v>
      </c>
      <c r="N357" s="432">
        <v>-24.194036716870002</v>
      </c>
      <c r="O357" s="431">
        <v>21.775670656274471</v>
      </c>
      <c r="P357" s="430">
        <v>15.970753676582666</v>
      </c>
    </row>
    <row r="358" spans="1:16" s="370" customFormat="1" ht="12.75" hidden="1" customHeight="1" outlineLevel="1">
      <c r="A358" s="462"/>
      <c r="B358" s="463" t="s">
        <v>452</v>
      </c>
      <c r="C358" s="464" t="s">
        <v>443</v>
      </c>
      <c r="D358" s="471" t="s">
        <v>452</v>
      </c>
      <c r="E358" s="381"/>
      <c r="F358" s="427"/>
      <c r="G358" s="401"/>
      <c r="H358" s="428"/>
      <c r="I358" s="428"/>
      <c r="J358" s="429"/>
      <c r="K358" s="429"/>
      <c r="L358" s="433"/>
      <c r="M358" s="428"/>
      <c r="N358" s="428"/>
      <c r="O358" s="429"/>
      <c r="P358" s="429"/>
    </row>
    <row r="359" spans="1:16" s="370" customFormat="1" ht="12.75" hidden="1" customHeight="1" outlineLevel="1">
      <c r="A359" s="462"/>
      <c r="B359" s="459" t="s">
        <v>502</v>
      </c>
      <c r="C359" s="460" t="s">
        <v>444</v>
      </c>
      <c r="D359" s="472" t="s">
        <v>502</v>
      </c>
      <c r="E359" s="381"/>
      <c r="F359" s="427"/>
      <c r="G359" s="401"/>
      <c r="H359" s="428"/>
      <c r="I359" s="428"/>
      <c r="J359" s="429"/>
      <c r="K359" s="429"/>
      <c r="L359" s="433"/>
      <c r="M359" s="428"/>
      <c r="N359" s="428"/>
      <c r="O359" s="429"/>
      <c r="P359" s="429"/>
    </row>
    <row r="360" spans="1:16" s="370" customFormat="1" ht="12.75" hidden="1" customHeight="1" outlineLevel="1">
      <c r="A360" s="462"/>
      <c r="B360" s="463" t="s">
        <v>452</v>
      </c>
      <c r="C360" s="464" t="s">
        <v>443</v>
      </c>
      <c r="D360" s="471" t="s">
        <v>452</v>
      </c>
      <c r="E360" s="381"/>
      <c r="F360" s="427"/>
      <c r="G360" s="401"/>
      <c r="H360" s="428"/>
      <c r="I360" s="428"/>
      <c r="J360" s="429"/>
      <c r="K360" s="429"/>
      <c r="L360" s="433"/>
      <c r="M360" s="428"/>
      <c r="N360" s="428"/>
      <c r="O360" s="429"/>
      <c r="P360" s="429"/>
    </row>
    <row r="361" spans="1:16" s="370" customFormat="1" ht="12.75" hidden="1" customHeight="1" outlineLevel="1">
      <c r="A361" s="462"/>
      <c r="B361" s="459" t="s">
        <v>489</v>
      </c>
      <c r="C361" s="460" t="s">
        <v>444</v>
      </c>
      <c r="D361" s="472" t="s">
        <v>491</v>
      </c>
      <c r="E361" s="381"/>
      <c r="F361" s="427"/>
      <c r="G361" s="401"/>
      <c r="H361" s="428"/>
      <c r="I361" s="428"/>
      <c r="J361" s="429"/>
      <c r="K361" s="429"/>
      <c r="L361" s="433"/>
      <c r="M361" s="428"/>
      <c r="N361" s="428"/>
      <c r="O361" s="429"/>
      <c r="P361" s="429"/>
    </row>
    <row r="362" spans="1:16" s="370" customFormat="1" ht="12.75" hidden="1" customHeight="1" outlineLevel="1">
      <c r="A362" s="462"/>
      <c r="B362" s="463" t="s">
        <v>452</v>
      </c>
      <c r="C362" s="464" t="s">
        <v>443</v>
      </c>
      <c r="D362" s="471" t="s">
        <v>452</v>
      </c>
      <c r="E362" s="381"/>
      <c r="F362" s="427"/>
      <c r="G362" s="401"/>
      <c r="H362" s="428"/>
      <c r="I362" s="428"/>
      <c r="J362" s="429"/>
      <c r="K362" s="429"/>
      <c r="L362" s="433"/>
      <c r="M362" s="428"/>
      <c r="N362" s="428"/>
      <c r="O362" s="429"/>
      <c r="P362" s="429"/>
    </row>
    <row r="363" spans="1:16" s="370" customFormat="1" ht="12.75" hidden="1" customHeight="1" outlineLevel="1">
      <c r="A363" s="462"/>
      <c r="B363" s="459" t="s">
        <v>503</v>
      </c>
      <c r="C363" s="460" t="s">
        <v>444</v>
      </c>
      <c r="D363" s="472" t="s">
        <v>490</v>
      </c>
      <c r="E363" s="381"/>
      <c r="F363" s="427"/>
      <c r="G363" s="401"/>
      <c r="H363" s="428"/>
      <c r="I363" s="428"/>
      <c r="J363" s="429"/>
      <c r="K363" s="429"/>
      <c r="L363" s="433"/>
      <c r="M363" s="428"/>
      <c r="N363" s="428"/>
      <c r="O363" s="429"/>
      <c r="P363" s="429"/>
    </row>
    <row r="364" spans="1:16" s="370" customFormat="1" ht="12.75" hidden="1" customHeight="1" outlineLevel="1">
      <c r="A364" s="462"/>
      <c r="B364" s="463" t="s">
        <v>452</v>
      </c>
      <c r="C364" s="464" t="s">
        <v>443</v>
      </c>
      <c r="D364" s="471" t="s">
        <v>452</v>
      </c>
      <c r="E364" s="381"/>
      <c r="F364" s="427"/>
      <c r="G364" s="401"/>
      <c r="H364" s="428"/>
      <c r="I364" s="428"/>
      <c r="J364" s="429"/>
      <c r="K364" s="429"/>
      <c r="L364" s="433"/>
      <c r="M364" s="428"/>
      <c r="N364" s="428"/>
      <c r="O364" s="429"/>
      <c r="P364" s="429"/>
    </row>
    <row r="365" spans="1:16" ht="15" customHeight="1" collapsed="1">
      <c r="A365" s="458"/>
      <c r="B365" s="459" t="s">
        <v>539</v>
      </c>
      <c r="C365" s="460" t="s">
        <v>444</v>
      </c>
      <c r="D365" s="472" t="s">
        <v>508</v>
      </c>
      <c r="F365" s="390" t="s">
        <v>529</v>
      </c>
      <c r="G365" s="401"/>
      <c r="H365" s="430">
        <v>0</v>
      </c>
      <c r="I365" s="430">
        <v>0</v>
      </c>
      <c r="J365" s="431">
        <v>-59.344311000000005</v>
      </c>
      <c r="K365" s="430">
        <v>-58.0563670226</v>
      </c>
      <c r="L365" s="434"/>
      <c r="M365" s="430">
        <v>130.465529</v>
      </c>
      <c r="N365" s="432">
        <v>130.33156761109998</v>
      </c>
      <c r="O365" s="431">
        <v>-156.10873699999999</v>
      </c>
      <c r="P365" s="430">
        <v>-127.0388238174</v>
      </c>
    </row>
    <row r="366" spans="1:16">
      <c r="F366" s="435" t="s">
        <v>530</v>
      </c>
      <c r="G366" s="383"/>
      <c r="H366" s="383"/>
      <c r="I366" s="436"/>
      <c r="J366" s="383"/>
      <c r="K366" s="436"/>
      <c r="L366" s="383"/>
      <c r="M366" s="383"/>
      <c r="N366" s="436"/>
      <c r="O366" s="383"/>
      <c r="P366" s="436"/>
    </row>
    <row r="367" spans="1:16">
      <c r="F367" s="435"/>
      <c r="G367" s="383"/>
      <c r="H367" s="383"/>
      <c r="I367" s="436"/>
      <c r="J367" s="383"/>
      <c r="K367" s="436"/>
      <c r="L367" s="383"/>
      <c r="M367" s="383"/>
      <c r="N367" s="436"/>
      <c r="O367" s="383"/>
      <c r="P367" s="436"/>
    </row>
    <row r="368" spans="1:16">
      <c r="F368" s="435"/>
      <c r="G368" s="383"/>
      <c r="H368" s="383"/>
      <c r="I368" s="438"/>
      <c r="J368" s="383"/>
      <c r="K368" s="436"/>
      <c r="L368" s="383"/>
      <c r="M368" s="383"/>
      <c r="N368" s="436"/>
      <c r="O368" s="383"/>
      <c r="P368" s="436"/>
    </row>
    <row r="369" spans="1:16">
      <c r="F369" s="435"/>
      <c r="G369" s="383"/>
      <c r="H369" s="383"/>
      <c r="I369" s="436"/>
      <c r="J369" s="383"/>
      <c r="K369" s="436"/>
      <c r="L369" s="383"/>
      <c r="M369" s="383"/>
      <c r="N369" s="436"/>
      <c r="O369" s="383"/>
      <c r="P369" s="436"/>
    </row>
    <row r="370" spans="1:16">
      <c r="F370" s="437"/>
      <c r="I370" s="439"/>
      <c r="K370" s="439"/>
      <c r="N370" s="439"/>
      <c r="P370" s="439"/>
    </row>
    <row r="371" spans="1:16" s="441" customFormat="1">
      <c r="A371" s="440"/>
      <c r="E371" s="381"/>
      <c r="F371" s="442" t="s">
        <v>531</v>
      </c>
      <c r="G371" s="381"/>
      <c r="H371" s="443" t="b">
        <f>H317=H87+H169+H206+H263+H281+H179+H315+H217+H237+H235</f>
        <v>1</v>
      </c>
      <c r="I371" s="443" t="b">
        <f t="shared" ref="I371:K371" si="0">I317=I87+I169+I206+I263+I281+I179+I315+I217+I237+I235</f>
        <v>1</v>
      </c>
      <c r="J371" s="443" t="b">
        <f t="shared" si="0"/>
        <v>1</v>
      </c>
      <c r="K371" s="443" t="b">
        <f t="shared" si="0"/>
        <v>1</v>
      </c>
      <c r="L371" s="443"/>
      <c r="M371" s="443" t="b">
        <f t="shared" ref="M371:P371" si="1">M317=M87+M169+M206+M263+M281+M179+M315+M217+M237+M235</f>
        <v>1</v>
      </c>
      <c r="N371" s="443" t="b">
        <f t="shared" si="1"/>
        <v>1</v>
      </c>
      <c r="O371" s="443" t="b">
        <f t="shared" si="1"/>
        <v>1</v>
      </c>
      <c r="P371" s="443" t="b">
        <f t="shared" si="1"/>
        <v>1</v>
      </c>
    </row>
    <row r="372" spans="1:16" s="441" customFormat="1">
      <c r="A372" s="440"/>
      <c r="E372" s="381"/>
      <c r="F372" s="444"/>
      <c r="G372" s="381"/>
      <c r="H372" s="443" t="b">
        <f>ROUND(SUM(H325:H365),3)=ROUND(H317,3)</f>
        <v>1</v>
      </c>
      <c r="I372" s="443" t="b">
        <f t="shared" ref="I372:P372" si="2">ROUND(SUM(I325:I365),3)=ROUND(I317,3)</f>
        <v>1</v>
      </c>
      <c r="J372" s="443" t="b">
        <f t="shared" si="2"/>
        <v>1</v>
      </c>
      <c r="K372" s="443" t="b">
        <f t="shared" si="2"/>
        <v>1</v>
      </c>
      <c r="L372" s="381"/>
      <c r="M372" s="443" t="b">
        <f>ROUND(SUM(M325:M365),3)=ROUND(M317,3)</f>
        <v>1</v>
      </c>
      <c r="N372" s="443" t="b">
        <f t="shared" si="2"/>
        <v>1</v>
      </c>
      <c r="O372" s="443" t="b">
        <f t="shared" si="2"/>
        <v>1</v>
      </c>
      <c r="P372" s="443" t="b">
        <f t="shared" si="2"/>
        <v>1</v>
      </c>
    </row>
    <row r="373" spans="1:16" ht="12" hidden="1" customHeight="1" outlineLevel="1">
      <c r="B373" s="445" t="s">
        <v>452</v>
      </c>
      <c r="C373" s="372" t="s">
        <v>442</v>
      </c>
      <c r="D373" s="446" t="s">
        <v>452</v>
      </c>
    </row>
    <row r="374" spans="1:16" ht="12" hidden="1" customHeight="1" outlineLevel="1">
      <c r="B374" s="447" t="e">
        <f>IF(OR(B376="XXXX-XX",RIGHT(B376,1)="1"),"XXXX-XX",LEFT(B376,6)&amp;RIGHT(B376,1)-1)</f>
        <v>#REF!</v>
      </c>
      <c r="C374" s="448"/>
      <c r="D374" s="449" t="e">
        <f>IF(OR(D376="XXXX-XX",RIGHT(D376,1)="1"),"XXXX-XX",LEFT(D376,6)&amp;RIGHT(D376,1)-1)</f>
        <v>#REF!</v>
      </c>
    </row>
    <row r="375" spans="1:16" ht="12" hidden="1" customHeight="1" outlineLevel="1">
      <c r="B375" s="445" t="s">
        <v>452</v>
      </c>
      <c r="C375" s="372" t="s">
        <v>442</v>
      </c>
      <c r="D375" s="446" t="s">
        <v>452</v>
      </c>
    </row>
    <row r="376" spans="1:16" ht="12" hidden="1" customHeight="1" outlineLevel="1">
      <c r="B376" s="447" t="e">
        <f>IF(OR(B378="XXXX-XX",RIGHT(B378,1)="1"),"XXXX-XX",LEFT(B378,6)&amp;RIGHT(B378,1)-1)</f>
        <v>#REF!</v>
      </c>
      <c r="C376" s="448"/>
      <c r="D376" s="449" t="e">
        <f>IF(OR(D378="XXXX-XX",RIGHT(D378,1)="1"),"XXXX-XX",LEFT(D378,6)&amp;RIGHT(D378,1)-1)</f>
        <v>#REF!</v>
      </c>
    </row>
    <row r="377" spans="1:16" ht="12" hidden="1" customHeight="1" outlineLevel="1">
      <c r="B377" s="445" t="s">
        <v>452</v>
      </c>
      <c r="C377" s="372" t="s">
        <v>442</v>
      </c>
      <c r="D377" s="446" t="s">
        <v>452</v>
      </c>
    </row>
    <row r="378" spans="1:16" ht="12" hidden="1" customHeight="1" outlineLevel="1">
      <c r="B378" s="447" t="e">
        <f>IF(OR(B380="XXXX-XX",RIGHT(B380,1)="1"),"XXXX-XX",LEFT(B380,6)&amp;RIGHT(B380,1)-1)</f>
        <v>#REF!</v>
      </c>
      <c r="C378" s="448"/>
      <c r="D378" s="449" t="e">
        <f>IF(OR(D380="XXXX-XX",RIGHT(D380,1)="1"),"XXXX-XX",LEFT(D380,6)&amp;RIGHT(D380,1)-1)</f>
        <v>#REF!</v>
      </c>
    </row>
    <row r="379" spans="1:16" ht="12" hidden="1" customHeight="1" outlineLevel="1">
      <c r="B379" s="445" t="s">
        <v>452</v>
      </c>
      <c r="C379" s="372" t="s">
        <v>442</v>
      </c>
      <c r="D379" s="446" t="s">
        <v>452</v>
      </c>
    </row>
    <row r="380" spans="1:16" ht="12" hidden="1" customHeight="1" outlineLevel="1">
      <c r="B380" s="447" t="e">
        <f>YEAR(#REF!)&amp;"-T"&amp;MONTH(#REF!)/3</f>
        <v>#REF!</v>
      </c>
      <c r="C380" s="448"/>
      <c r="D380" s="449" t="e">
        <f>YEAR(#REF!)-1&amp;"-T"&amp;MONTH(#REF!)/3</f>
        <v>#REF!</v>
      </c>
      <c r="H380" s="450" t="e">
        <v>#REF!</v>
      </c>
      <c r="I380" s="450" t="e">
        <v>#REF!</v>
      </c>
      <c r="J380" s="451" t="e">
        <v>#REF!</v>
      </c>
      <c r="K380" s="452" t="e">
        <v>#REF!</v>
      </c>
      <c r="M380" s="450" t="e">
        <v>#REF!</v>
      </c>
      <c r="N380" s="450" t="e">
        <v>#REF!</v>
      </c>
      <c r="O380" s="451" t="e">
        <v>#REF!</v>
      </c>
      <c r="P380" s="452" t="e">
        <v>#REF!</v>
      </c>
    </row>
    <row r="381" spans="1:16" collapsed="1">
      <c r="H381" s="443" t="e">
        <f>ROUND(H380,3)=ROUND(H317,3)</f>
        <v>#REF!</v>
      </c>
      <c r="I381" s="443" t="e">
        <f>ROUND(I380,3)=ROUND(I317,3)</f>
        <v>#REF!</v>
      </c>
      <c r="J381" s="443" t="e">
        <f>ROUND(J380,3)=ROUND(J317,3)</f>
        <v>#REF!</v>
      </c>
      <c r="K381" s="443" t="e">
        <f>ROUND(K380,3)=ROUND(K317,3)</f>
        <v>#REF!</v>
      </c>
      <c r="M381" s="443" t="e">
        <f>ROUND(M380,3)=ROUND(M317,3)</f>
        <v>#REF!</v>
      </c>
      <c r="N381" s="443" t="e">
        <f>ROUND(N380,3)=ROUND(N317,3)</f>
        <v>#REF!</v>
      </c>
      <c r="O381" s="443" t="e">
        <f>ROUND(O380,3)=ROUND(O317,3)</f>
        <v>#REF!</v>
      </c>
      <c r="P381" s="443" t="e">
        <f>ROUND(P380,3)=ROUND(P317,3)</f>
        <v>#REF!</v>
      </c>
    </row>
    <row r="382" spans="1:16" ht="12" hidden="1" customHeight="1" outlineLevel="1">
      <c r="B382" s="445" t="s">
        <v>452</v>
      </c>
      <c r="C382" s="372" t="s">
        <v>442</v>
      </c>
      <c r="D382" s="446" t="s">
        <v>452</v>
      </c>
    </row>
    <row r="383" spans="1:16" ht="12" hidden="1" customHeight="1" outlineLevel="1">
      <c r="B383" s="447" t="e">
        <f>IF(OR(B385="XXXX-XX",RIGHT(B385,1)="1"),"XXXX-XX",LEFT(B385,6)&amp;RIGHT(B385,1)-1)</f>
        <v>#REF!</v>
      </c>
      <c r="C383" s="448"/>
      <c r="D383" s="449" t="e">
        <f>IF(OR(D385="XXXX-XX",RIGHT(D385,1)="1"),"XXXX-XX",LEFT(D385,6)&amp;RIGHT(D385,1)-1)</f>
        <v>#REF!</v>
      </c>
    </row>
    <row r="384" spans="1:16" ht="12" hidden="1" customHeight="1" outlineLevel="1">
      <c r="B384" s="445" t="s">
        <v>452</v>
      </c>
      <c r="C384" s="372" t="s">
        <v>442</v>
      </c>
      <c r="D384" s="446" t="s">
        <v>452</v>
      </c>
    </row>
    <row r="385" spans="1:16" ht="12" hidden="1" customHeight="1" outlineLevel="1">
      <c r="B385" s="447" t="e">
        <f>IF(OR(B387="XXXX-XX",RIGHT(B387,1)="1"),"XXXX-XX",LEFT(B387,6)&amp;RIGHT(B387,1)-1)</f>
        <v>#REF!</v>
      </c>
      <c r="C385" s="448"/>
      <c r="D385" s="449" t="e">
        <f>IF(OR(D387="XXXX-XX",RIGHT(D387,1)="1"),"XXXX-XX",LEFT(D387,6)&amp;RIGHT(D387,1)-1)</f>
        <v>#REF!</v>
      </c>
    </row>
    <row r="386" spans="1:16" ht="12" hidden="1" customHeight="1" outlineLevel="1">
      <c r="B386" s="445" t="s">
        <v>452</v>
      </c>
      <c r="C386" s="372" t="s">
        <v>442</v>
      </c>
      <c r="D386" s="446" t="s">
        <v>452</v>
      </c>
    </row>
    <row r="387" spans="1:16" ht="12" hidden="1" customHeight="1" outlineLevel="1">
      <c r="B387" s="447" t="e">
        <f>IF(OR(B389="XXXX-XX",RIGHT(B389,1)="1"),"XXXX-XX",LEFT(B389,6)&amp;RIGHT(B389,1)-1)</f>
        <v>#REF!</v>
      </c>
      <c r="C387" s="448"/>
      <c r="D387" s="449" t="e">
        <f>IF(OR(D389="XXXX-XX",RIGHT(D389,1)="1"),"XXXX-XX",LEFT(D389,6)&amp;RIGHT(D389,1)-1)</f>
        <v>#REF!</v>
      </c>
    </row>
    <row r="388" spans="1:16" ht="12" hidden="1" customHeight="1" outlineLevel="1">
      <c r="B388" s="445" t="s">
        <v>452</v>
      </c>
      <c r="C388" s="372" t="s">
        <v>442</v>
      </c>
      <c r="D388" s="446" t="s">
        <v>452</v>
      </c>
      <c r="K388" s="443"/>
      <c r="P388" s="443"/>
    </row>
    <row r="389" spans="1:16" ht="12" hidden="1" customHeight="1" outlineLevel="1" collapsed="1">
      <c r="A389" s="384" t="s">
        <v>445</v>
      </c>
      <c r="B389" s="447" t="e">
        <f>YEAR(#REF!)&amp;"-T"&amp;MONTH(#REF!)/3</f>
        <v>#REF!</v>
      </c>
      <c r="C389" s="448"/>
      <c r="D389" s="449" t="e">
        <f>YEAR(#REF!)-1&amp;"-T"&amp;MONTH(#REF!)/3</f>
        <v>#REF!</v>
      </c>
      <c r="H389" s="450">
        <v>0</v>
      </c>
      <c r="I389" s="443"/>
      <c r="J389" s="451">
        <v>0</v>
      </c>
      <c r="K389" s="443"/>
      <c r="L389" s="382"/>
      <c r="M389" s="450">
        <v>0</v>
      </c>
      <c r="N389" s="443"/>
      <c r="O389" s="451">
        <v>0</v>
      </c>
      <c r="P389" s="443"/>
    </row>
    <row r="390" spans="1:16" collapsed="1">
      <c r="F390" s="453" t="str">
        <f>A389</f>
        <v>PNB</v>
      </c>
      <c r="H390" s="443" t="b">
        <f>ROUND(H389,3)=ROUND(H87,3)</f>
        <v>0</v>
      </c>
      <c r="I390" s="443"/>
      <c r="J390" s="443" t="b">
        <f>ROUND(J389,3)=ROUND(J87,3)</f>
        <v>0</v>
      </c>
      <c r="K390" s="443"/>
      <c r="M390" s="443" t="b">
        <f>ROUND(M389,3)=ROUND(M87,3)</f>
        <v>0</v>
      </c>
      <c r="N390" s="443"/>
      <c r="O390" s="443" t="b">
        <f>ROUND(O389,3)=ROUND(O87,3)</f>
        <v>0</v>
      </c>
      <c r="P390" s="443"/>
    </row>
    <row r="391" spans="1:16" ht="12" hidden="1" customHeight="1" outlineLevel="1">
      <c r="B391" s="445" t="s">
        <v>452</v>
      </c>
      <c r="C391" s="372" t="s">
        <v>442</v>
      </c>
      <c r="D391" s="446" t="s">
        <v>452</v>
      </c>
      <c r="I391" s="443"/>
      <c r="K391" s="443"/>
      <c r="N391" s="443"/>
      <c r="P391" s="443"/>
    </row>
    <row r="392" spans="1:16" ht="12" hidden="1" customHeight="1" outlineLevel="1">
      <c r="B392" s="447" t="e">
        <f>IF(OR(B394="XXXX-XX",RIGHT(B394,1)="1"),"XXXX-XX",LEFT(B394,6)&amp;RIGHT(B394,1)-1)</f>
        <v>#REF!</v>
      </c>
      <c r="C392" s="448"/>
      <c r="D392" s="449" t="e">
        <f>IF(OR(D394="XXXX-XX",RIGHT(D394,1)="1"),"XXXX-XX",LEFT(D394,6)&amp;RIGHT(D394,1)-1)</f>
        <v>#REF!</v>
      </c>
      <c r="I392" s="443"/>
      <c r="K392" s="443"/>
      <c r="N392" s="443"/>
      <c r="P392" s="443"/>
    </row>
    <row r="393" spans="1:16" ht="12" hidden="1" customHeight="1" outlineLevel="1">
      <c r="B393" s="445" t="s">
        <v>452</v>
      </c>
      <c r="C393" s="372" t="s">
        <v>442</v>
      </c>
      <c r="D393" s="446" t="s">
        <v>452</v>
      </c>
      <c r="I393" s="443"/>
      <c r="K393" s="443"/>
      <c r="N393" s="443"/>
      <c r="P393" s="443"/>
    </row>
    <row r="394" spans="1:16" ht="12" hidden="1" customHeight="1" outlineLevel="1">
      <c r="B394" s="447" t="e">
        <f>IF(OR(B396="XXXX-XX",RIGHT(B396,1)="1"),"XXXX-XX",LEFT(B396,6)&amp;RIGHT(B396,1)-1)</f>
        <v>#REF!</v>
      </c>
      <c r="C394" s="448"/>
      <c r="D394" s="449" t="e">
        <f>IF(OR(D396="XXXX-XX",RIGHT(D396,1)="1"),"XXXX-XX",LEFT(D396,6)&amp;RIGHT(D396,1)-1)</f>
        <v>#REF!</v>
      </c>
      <c r="I394" s="443"/>
      <c r="K394" s="443"/>
      <c r="N394" s="443"/>
      <c r="P394" s="443"/>
    </row>
    <row r="395" spans="1:16" ht="12" hidden="1" customHeight="1" outlineLevel="1">
      <c r="B395" s="445" t="s">
        <v>452</v>
      </c>
      <c r="C395" s="372" t="s">
        <v>442</v>
      </c>
      <c r="D395" s="446" t="s">
        <v>452</v>
      </c>
      <c r="I395" s="443"/>
      <c r="K395" s="443"/>
      <c r="N395" s="443"/>
      <c r="P395" s="443"/>
    </row>
    <row r="396" spans="1:16" ht="12" hidden="1" customHeight="1" outlineLevel="1">
      <c r="B396" s="447" t="e">
        <f>IF(OR(B398="XXXX-XX",RIGHT(B398,1)="1"),"XXXX-XX",LEFT(B398,6)&amp;RIGHT(B398,1)-1)</f>
        <v>#REF!</v>
      </c>
      <c r="C396" s="448"/>
      <c r="D396" s="449" t="e">
        <f>IF(OR(D398="XXXX-XX",RIGHT(D398,1)="1"),"XXXX-XX",LEFT(D398,6)&amp;RIGHT(D398,1)-1)</f>
        <v>#REF!</v>
      </c>
      <c r="I396" s="443"/>
      <c r="K396" s="443"/>
      <c r="N396" s="443"/>
      <c r="P396" s="443"/>
    </row>
    <row r="397" spans="1:16" ht="12" hidden="1" customHeight="1" outlineLevel="1">
      <c r="B397" s="445" t="s">
        <v>452</v>
      </c>
      <c r="C397" s="372" t="s">
        <v>442</v>
      </c>
      <c r="D397" s="446" t="s">
        <v>452</v>
      </c>
      <c r="I397" s="443"/>
      <c r="K397" s="443"/>
      <c r="N397" s="443"/>
      <c r="P397" s="443"/>
    </row>
    <row r="398" spans="1:16" ht="12" hidden="1" customHeight="1" outlineLevel="1" collapsed="1">
      <c r="A398" s="384" t="s">
        <v>457</v>
      </c>
      <c r="B398" s="447" t="e">
        <f>YEAR(#REF!)&amp;"-T"&amp;MONTH(#REF!)/3</f>
        <v>#REF!</v>
      </c>
      <c r="C398" s="448"/>
      <c r="D398" s="449" t="e">
        <f>YEAR(#REF!)-1&amp;"-T"&amp;MONTH(#REF!)/3</f>
        <v>#REF!</v>
      </c>
      <c r="H398" s="450">
        <v>0</v>
      </c>
      <c r="I398" s="443"/>
      <c r="J398" s="451">
        <v>0</v>
      </c>
      <c r="K398" s="443"/>
      <c r="L398" s="382"/>
      <c r="M398" s="450">
        <v>0</v>
      </c>
      <c r="N398" s="443"/>
      <c r="O398" s="451">
        <v>0</v>
      </c>
      <c r="P398" s="443"/>
    </row>
    <row r="399" spans="1:16" collapsed="1">
      <c r="F399" s="453" t="str">
        <f>A398</f>
        <v>Frais gx ex SRF</v>
      </c>
      <c r="H399" s="443" t="b">
        <f>ROUND(H398,3)=ROUND(H169,3)</f>
        <v>0</v>
      </c>
      <c r="I399" s="443"/>
      <c r="J399" s="443" t="b">
        <f>ROUND(J398,3)=ROUND(J169,3)</f>
        <v>0</v>
      </c>
      <c r="K399" s="443"/>
      <c r="M399" s="443" t="b">
        <f>ROUND(M398,3)=ROUND(M169,3)</f>
        <v>0</v>
      </c>
      <c r="N399" s="443"/>
      <c r="O399" s="443" t="b">
        <f>ROUND(O398,3)=ROUND(O169,3)</f>
        <v>0</v>
      </c>
      <c r="P399" s="443"/>
    </row>
    <row r="400" spans="1:16" ht="12" hidden="1" customHeight="1" outlineLevel="1">
      <c r="B400" s="445" t="s">
        <v>452</v>
      </c>
      <c r="C400" s="372" t="s">
        <v>442</v>
      </c>
      <c r="D400" s="446" t="s">
        <v>452</v>
      </c>
      <c r="I400" s="443"/>
      <c r="K400" s="443"/>
      <c r="N400" s="443"/>
      <c r="P400" s="443"/>
    </row>
    <row r="401" spans="1:16" ht="12" hidden="1" customHeight="1" outlineLevel="1">
      <c r="B401" s="447" t="e">
        <f>IF(OR(B403="XXXX-XX",RIGHT(B403,1)="1"),"XXXX-XX",LEFT(B403,6)&amp;RIGHT(B403,1)-1)</f>
        <v>#REF!</v>
      </c>
      <c r="C401" s="448"/>
      <c r="D401" s="449" t="e">
        <f>IF(OR(D403="XXXX-XX",RIGHT(D403,1)="1"),"XXXX-XX",LEFT(D403,6)&amp;RIGHT(D403,1)-1)</f>
        <v>#REF!</v>
      </c>
      <c r="I401" s="443"/>
      <c r="K401" s="443"/>
      <c r="N401" s="443"/>
      <c r="P401" s="443"/>
    </row>
    <row r="402" spans="1:16" ht="12" hidden="1" customHeight="1" outlineLevel="1">
      <c r="B402" s="445" t="s">
        <v>452</v>
      </c>
      <c r="C402" s="372" t="s">
        <v>442</v>
      </c>
      <c r="D402" s="446" t="s">
        <v>452</v>
      </c>
      <c r="I402" s="443"/>
      <c r="K402" s="443"/>
      <c r="N402" s="443"/>
      <c r="P402" s="443"/>
    </row>
    <row r="403" spans="1:16" ht="12" hidden="1" customHeight="1" outlineLevel="1">
      <c r="B403" s="447" t="e">
        <f>IF(OR(B405="XXXX-XX",RIGHT(B405,1)="1"),"XXXX-XX",LEFT(B405,6)&amp;RIGHT(B405,1)-1)</f>
        <v>#REF!</v>
      </c>
      <c r="C403" s="448"/>
      <c r="D403" s="449" t="e">
        <f>IF(OR(D405="XXXX-XX",RIGHT(D405,1)="1"),"XXXX-XX",LEFT(D405,6)&amp;RIGHT(D405,1)-1)</f>
        <v>#REF!</v>
      </c>
      <c r="I403" s="443"/>
      <c r="K403" s="443"/>
      <c r="N403" s="443"/>
      <c r="P403" s="443"/>
    </row>
    <row r="404" spans="1:16" ht="12" hidden="1" customHeight="1" outlineLevel="1">
      <c r="B404" s="445" t="s">
        <v>452</v>
      </c>
      <c r="C404" s="372" t="s">
        <v>442</v>
      </c>
      <c r="D404" s="446" t="s">
        <v>452</v>
      </c>
      <c r="I404" s="443"/>
      <c r="K404" s="443"/>
      <c r="N404" s="443"/>
      <c r="P404" s="443"/>
    </row>
    <row r="405" spans="1:16" ht="12" hidden="1" customHeight="1" outlineLevel="1">
      <c r="B405" s="447" t="e">
        <f>IF(OR(B407="XXXX-XX",RIGHT(B407,1)="1"),"XXXX-XX",LEFT(B407,6)&amp;RIGHT(B407,1)-1)</f>
        <v>#REF!</v>
      </c>
      <c r="C405" s="448"/>
      <c r="D405" s="449" t="e">
        <f>IF(OR(D407="XXXX-XX",RIGHT(D407,1)="1"),"XXXX-XX",LEFT(D407,6)&amp;RIGHT(D407,1)-1)</f>
        <v>#REF!</v>
      </c>
      <c r="I405" s="443"/>
      <c r="K405" s="443"/>
      <c r="N405" s="443"/>
      <c r="P405" s="443"/>
    </row>
    <row r="406" spans="1:16" ht="12" hidden="1" customHeight="1" outlineLevel="1">
      <c r="B406" s="445" t="s">
        <v>452</v>
      </c>
      <c r="C406" s="372" t="s">
        <v>442</v>
      </c>
      <c r="D406" s="446" t="s">
        <v>452</v>
      </c>
      <c r="I406" s="443"/>
      <c r="K406" s="443"/>
      <c r="N406" s="443"/>
      <c r="P406" s="443"/>
    </row>
    <row r="407" spans="1:16" ht="12" hidden="1" customHeight="1" outlineLevel="1" collapsed="1">
      <c r="A407" s="384" t="s">
        <v>119</v>
      </c>
      <c r="B407" s="447" t="e">
        <f>YEAR(#REF!)&amp;"-T"&amp;MONTH(#REF!)/3</f>
        <v>#REF!</v>
      </c>
      <c r="C407" s="448"/>
      <c r="D407" s="449" t="e">
        <f>YEAR(#REF!)-1&amp;"-T"&amp;MONTH(#REF!)/3</f>
        <v>#REF!</v>
      </c>
      <c r="H407" s="450">
        <v>0</v>
      </c>
      <c r="I407" s="443"/>
      <c r="J407" s="451">
        <v>0</v>
      </c>
      <c r="K407" s="443"/>
      <c r="L407" s="382"/>
      <c r="M407" s="450">
        <v>0</v>
      </c>
      <c r="N407" s="443"/>
      <c r="O407" s="451">
        <v>0</v>
      </c>
      <c r="P407" s="443"/>
    </row>
    <row r="408" spans="1:16" collapsed="1">
      <c r="F408" s="453" t="str">
        <f>A407</f>
        <v>SRF</v>
      </c>
      <c r="H408" s="443" t="b">
        <f>ROUND(H407,3)=ROUND(H179,3)</f>
        <v>1</v>
      </c>
      <c r="I408" s="443"/>
      <c r="J408" s="443" t="b">
        <f>ROUND(J407,3)=ROUND(J179,3)</f>
        <v>1</v>
      </c>
      <c r="K408" s="443"/>
      <c r="M408" s="443" t="b">
        <f>ROUND(M407,3)=ROUND(M179,3)</f>
        <v>0</v>
      </c>
      <c r="N408" s="443"/>
      <c r="O408" s="443" t="b">
        <f>ROUND(O407,3)=ROUND(O179,3)</f>
        <v>1</v>
      </c>
      <c r="P408" s="443"/>
    </row>
    <row r="409" spans="1:16" ht="12" hidden="1" customHeight="1" outlineLevel="1">
      <c r="B409" s="445" t="s">
        <v>452</v>
      </c>
      <c r="C409" s="372" t="s">
        <v>442</v>
      </c>
      <c r="D409" s="446" t="s">
        <v>452</v>
      </c>
      <c r="I409" s="443"/>
      <c r="K409" s="443"/>
      <c r="N409" s="443"/>
      <c r="P409" s="443"/>
    </row>
    <row r="410" spans="1:16" ht="12" hidden="1" customHeight="1" outlineLevel="1">
      <c r="B410" s="447" t="e">
        <f>IF(OR(B412="XXXX-XX",RIGHT(B412,1)="1"),"XXXX-XX",LEFT(B412,6)&amp;RIGHT(B412,1)-1)</f>
        <v>#REF!</v>
      </c>
      <c r="C410" s="448"/>
      <c r="D410" s="449" t="e">
        <f>IF(OR(D412="XXXX-XX",RIGHT(D412,1)="1"),"XXXX-XX",LEFT(D412,6)&amp;RIGHT(D412,1)-1)</f>
        <v>#REF!</v>
      </c>
      <c r="I410" s="443"/>
      <c r="K410" s="443"/>
      <c r="N410" s="443"/>
      <c r="P410" s="443"/>
    </row>
    <row r="411" spans="1:16" ht="12" hidden="1" customHeight="1" outlineLevel="1">
      <c r="B411" s="445" t="s">
        <v>452</v>
      </c>
      <c r="C411" s="372" t="s">
        <v>442</v>
      </c>
      <c r="D411" s="446" t="s">
        <v>452</v>
      </c>
      <c r="I411" s="443"/>
      <c r="K411" s="443"/>
      <c r="N411" s="443"/>
      <c r="P411" s="443"/>
    </row>
    <row r="412" spans="1:16" ht="12" hidden="1" customHeight="1" outlineLevel="1">
      <c r="B412" s="447" t="e">
        <f>IF(OR(B414="XXXX-XX",RIGHT(B414,1)="1"),"XXXX-XX",LEFT(B414,6)&amp;RIGHT(B414,1)-1)</f>
        <v>#REF!</v>
      </c>
      <c r="C412" s="448"/>
      <c r="D412" s="449" t="e">
        <f>IF(OR(D414="XXXX-XX",RIGHT(D414,1)="1"),"XXXX-XX",LEFT(D414,6)&amp;RIGHT(D414,1)-1)</f>
        <v>#REF!</v>
      </c>
      <c r="I412" s="443"/>
      <c r="K412" s="443"/>
      <c r="N412" s="443"/>
      <c r="P412" s="443"/>
    </row>
    <row r="413" spans="1:16" ht="12" hidden="1" customHeight="1" outlineLevel="1">
      <c r="B413" s="445" t="s">
        <v>452</v>
      </c>
      <c r="C413" s="372" t="s">
        <v>442</v>
      </c>
      <c r="D413" s="446" t="s">
        <v>452</v>
      </c>
      <c r="I413" s="443"/>
      <c r="K413" s="443"/>
      <c r="N413" s="443"/>
      <c r="P413" s="443"/>
    </row>
    <row r="414" spans="1:16" ht="12" hidden="1" customHeight="1" outlineLevel="1">
      <c r="B414" s="447" t="e">
        <f>IF(OR(B416="XXXX-XX",RIGHT(B416,1)="1"),"XXXX-XX",LEFT(B416,6)&amp;RIGHT(B416,1)-1)</f>
        <v>#REF!</v>
      </c>
      <c r="C414" s="448"/>
      <c r="D414" s="449" t="e">
        <f>IF(OR(D416="XXXX-XX",RIGHT(D416,1)="1"),"XXXX-XX",LEFT(D416,6)&amp;RIGHT(D416,1)-1)</f>
        <v>#REF!</v>
      </c>
      <c r="I414" s="443"/>
      <c r="K414" s="443"/>
      <c r="N414" s="443"/>
      <c r="P414" s="443"/>
    </row>
    <row r="415" spans="1:16" ht="12" hidden="1" customHeight="1" outlineLevel="1">
      <c r="B415" s="445" t="s">
        <v>452</v>
      </c>
      <c r="C415" s="372" t="s">
        <v>442</v>
      </c>
      <c r="D415" s="446" t="s">
        <v>452</v>
      </c>
      <c r="I415" s="443"/>
      <c r="K415" s="443"/>
      <c r="N415" s="443"/>
      <c r="P415" s="443"/>
    </row>
    <row r="416" spans="1:16" ht="12" hidden="1" customHeight="1" outlineLevel="1" collapsed="1">
      <c r="A416" s="384" t="s">
        <v>478</v>
      </c>
      <c r="B416" s="447" t="e">
        <f>YEAR(#REF!)&amp;"-T"&amp;MONTH(#REF!)/3</f>
        <v>#REF!</v>
      </c>
      <c r="C416" s="448"/>
      <c r="D416" s="449" t="e">
        <f>YEAR(#REF!)-1&amp;"-T"&amp;MONTH(#REF!)/3</f>
        <v>#REF!</v>
      </c>
      <c r="H416" s="450">
        <v>0</v>
      </c>
      <c r="I416" s="443"/>
      <c r="J416" s="451">
        <v>0</v>
      </c>
      <c r="K416" s="443"/>
      <c r="L416" s="382"/>
      <c r="M416" s="450">
        <v>0</v>
      </c>
      <c r="N416" s="443"/>
      <c r="O416" s="451">
        <v>0</v>
      </c>
      <c r="P416" s="443"/>
    </row>
    <row r="417" spans="1:16" collapsed="1">
      <c r="F417" s="453" t="str">
        <f>A416</f>
        <v>Coût du rsq cdt</v>
      </c>
      <c r="H417" s="443" t="b">
        <f>ROUND(H416,3)=ROUND(H206,3)</f>
        <v>1</v>
      </c>
      <c r="I417" s="443"/>
      <c r="J417" s="443" t="b">
        <f>ROUND(J416,3)=ROUND(J206,3)</f>
        <v>0</v>
      </c>
      <c r="K417" s="443"/>
      <c r="M417" s="443" t="b">
        <f>ROUND(M416,3)=ROUND(M206,3)</f>
        <v>0</v>
      </c>
      <c r="N417" s="443"/>
      <c r="O417" s="443" t="b">
        <f>ROUND(O416,3)=ROUND(O206,3)</f>
        <v>0</v>
      </c>
      <c r="P417" s="443"/>
    </row>
    <row r="418" spans="1:16" ht="12" hidden="1" customHeight="1" outlineLevel="1">
      <c r="B418" s="445" t="s">
        <v>452</v>
      </c>
      <c r="C418" s="372" t="s">
        <v>442</v>
      </c>
      <c r="D418" s="446" t="s">
        <v>452</v>
      </c>
      <c r="I418" s="443"/>
      <c r="K418" s="443"/>
      <c r="N418" s="443"/>
      <c r="P418" s="443"/>
    </row>
    <row r="419" spans="1:16" ht="12" hidden="1" customHeight="1" outlineLevel="1">
      <c r="B419" s="447" t="e">
        <f>IF(OR(B421="XXXX-XX",RIGHT(B421,1)="1"),"XXXX-XX",LEFT(B421,6)&amp;RIGHT(B421,1)-1)</f>
        <v>#REF!</v>
      </c>
      <c r="C419" s="448"/>
      <c r="D419" s="449" t="e">
        <f>IF(OR(D421="XXXX-XX",RIGHT(D421,1)="1"),"XXXX-XX",LEFT(D421,6)&amp;RIGHT(D421,1)-1)</f>
        <v>#REF!</v>
      </c>
      <c r="I419" s="443"/>
      <c r="K419" s="443"/>
      <c r="N419" s="443"/>
      <c r="P419" s="443"/>
    </row>
    <row r="420" spans="1:16" ht="12" hidden="1" customHeight="1" outlineLevel="1">
      <c r="B420" s="445" t="s">
        <v>452</v>
      </c>
      <c r="C420" s="372" t="s">
        <v>442</v>
      </c>
      <c r="D420" s="446" t="s">
        <v>452</v>
      </c>
      <c r="I420" s="443"/>
      <c r="K420" s="443"/>
      <c r="N420" s="443"/>
      <c r="P420" s="443"/>
    </row>
    <row r="421" spans="1:16" ht="12" hidden="1" customHeight="1" outlineLevel="1">
      <c r="B421" s="447" t="e">
        <f>IF(OR(B423="XXXX-XX",RIGHT(B423,1)="1"),"XXXX-XX",LEFT(B423,6)&amp;RIGHT(B423,1)-1)</f>
        <v>#REF!</v>
      </c>
      <c r="C421" s="448"/>
      <c r="D421" s="449" t="e">
        <f>IF(OR(D423="XXXX-XX",RIGHT(D423,1)="1"),"XXXX-XX",LEFT(D423,6)&amp;RIGHT(D423,1)-1)</f>
        <v>#REF!</v>
      </c>
      <c r="I421" s="443"/>
      <c r="K421" s="443"/>
      <c r="N421" s="443"/>
      <c r="P421" s="443"/>
    </row>
    <row r="422" spans="1:16" ht="12" hidden="1" customHeight="1" outlineLevel="1">
      <c r="B422" s="445" t="s">
        <v>452</v>
      </c>
      <c r="C422" s="372" t="s">
        <v>442</v>
      </c>
      <c r="D422" s="446" t="s">
        <v>452</v>
      </c>
      <c r="I422" s="443"/>
      <c r="K422" s="443"/>
      <c r="N422" s="443"/>
      <c r="P422" s="443"/>
    </row>
    <row r="423" spans="1:16" ht="12" hidden="1" customHeight="1" outlineLevel="1">
      <c r="B423" s="447" t="e">
        <f>IF(OR(B425="XXXX-XX",RIGHT(B425,1)="1"),"XXXX-XX",LEFT(B425,6)&amp;RIGHT(B425,1)-1)</f>
        <v>#REF!</v>
      </c>
      <c r="C423" s="448"/>
      <c r="D423" s="449" t="e">
        <f>IF(OR(D425="XXXX-XX",RIGHT(D425,1)="1"),"XXXX-XX",LEFT(D425,6)&amp;RIGHT(D425,1)-1)</f>
        <v>#REF!</v>
      </c>
      <c r="I423" s="443"/>
      <c r="K423" s="443"/>
      <c r="N423" s="443"/>
      <c r="P423" s="443"/>
    </row>
    <row r="424" spans="1:16" ht="12" hidden="1" customHeight="1" outlineLevel="1">
      <c r="B424" s="445" t="s">
        <v>452</v>
      </c>
      <c r="C424" s="372" t="s">
        <v>442</v>
      </c>
      <c r="D424" s="446" t="s">
        <v>452</v>
      </c>
      <c r="I424" s="443"/>
      <c r="K424" s="443"/>
      <c r="N424" s="443"/>
      <c r="P424" s="443"/>
    </row>
    <row r="425" spans="1:16" ht="12" hidden="1" customHeight="1" outlineLevel="1" collapsed="1">
      <c r="A425" s="384" t="s">
        <v>532</v>
      </c>
      <c r="B425" s="447" t="e">
        <f>YEAR(#REF!)&amp;"-T"&amp;MONTH(#REF!)/3</f>
        <v>#REF!</v>
      </c>
      <c r="C425" s="448"/>
      <c r="D425" s="449" t="e">
        <f>YEAR(#REF!)-1&amp;"-T"&amp;MONTH(#REF!)/3</f>
        <v>#REF!</v>
      </c>
      <c r="H425" s="450">
        <v>0</v>
      </c>
      <c r="I425" s="443"/>
      <c r="J425" s="451">
        <v>0</v>
      </c>
      <c r="K425" s="443"/>
      <c r="L425" s="382"/>
      <c r="M425" s="450">
        <v>0</v>
      </c>
      <c r="N425" s="443"/>
      <c r="O425" s="451">
        <v>0</v>
      </c>
      <c r="P425" s="443"/>
    </row>
    <row r="426" spans="1:16" collapsed="1">
      <c r="F426" s="453" t="str">
        <f>A425</f>
        <v>Rsq juridique</v>
      </c>
      <c r="H426" s="443" t="e">
        <f>ROUND(H425,3)=ROUND(#REF!,3)</f>
        <v>#REF!</v>
      </c>
      <c r="I426" s="443"/>
      <c r="J426" s="443" t="e">
        <f>ROUND(J425,3)=ROUND(#REF!,3)</f>
        <v>#REF!</v>
      </c>
      <c r="K426" s="443"/>
      <c r="M426" s="443" t="e">
        <f>ROUND(M425,3)=ROUND(#REF!,3)</f>
        <v>#REF!</v>
      </c>
      <c r="N426" s="443"/>
      <c r="O426" s="443" t="e">
        <f>ROUND(O425,3)=ROUND(#REF!,3)</f>
        <v>#REF!</v>
      </c>
      <c r="P426" s="443"/>
    </row>
    <row r="427" spans="1:16" ht="12" hidden="1" customHeight="1" outlineLevel="1">
      <c r="A427" s="416"/>
      <c r="B427" s="445" t="s">
        <v>452</v>
      </c>
      <c r="C427" s="372" t="s">
        <v>442</v>
      </c>
      <c r="D427" s="446" t="s">
        <v>452</v>
      </c>
      <c r="I427" s="443"/>
      <c r="K427" s="443"/>
      <c r="N427" s="443"/>
      <c r="P427" s="443"/>
    </row>
    <row r="428" spans="1:16" ht="12" hidden="1" customHeight="1" outlineLevel="1">
      <c r="B428" s="447" t="e">
        <f>IF(OR(B430="XXXX-XX",RIGHT(B430,1)="1"),"XXXX-XX",LEFT(B430,6)&amp;RIGHT(B430,1)-1)</f>
        <v>#REF!</v>
      </c>
      <c r="C428" s="448"/>
      <c r="D428" s="449" t="e">
        <f>IF(OR(D430="XXXX-XX",RIGHT(D430,1)="1"),"XXXX-XX",LEFT(D430,6)&amp;RIGHT(D430,1)-1)</f>
        <v>#REF!</v>
      </c>
      <c r="I428" s="443"/>
      <c r="K428" s="443"/>
      <c r="N428" s="443"/>
      <c r="P428" s="443"/>
    </row>
    <row r="429" spans="1:16" ht="12" hidden="1" customHeight="1" outlineLevel="1">
      <c r="B429" s="445" t="s">
        <v>452</v>
      </c>
      <c r="C429" s="372" t="s">
        <v>442</v>
      </c>
      <c r="D429" s="446" t="s">
        <v>452</v>
      </c>
      <c r="I429" s="443"/>
      <c r="K429" s="443"/>
      <c r="N429" s="443"/>
      <c r="P429" s="443"/>
    </row>
    <row r="430" spans="1:16" ht="12" hidden="1" customHeight="1" outlineLevel="1">
      <c r="B430" s="447" t="e">
        <f>IF(OR(B432="XXXX-XX",RIGHT(B432,1)="1"),"XXXX-XX",LEFT(B432,6)&amp;RIGHT(B432,1)-1)</f>
        <v>#REF!</v>
      </c>
      <c r="C430" s="448"/>
      <c r="D430" s="449" t="e">
        <f>IF(OR(D432="XXXX-XX",RIGHT(D432,1)="1"),"XXXX-XX",LEFT(D432,6)&amp;RIGHT(D432,1)-1)</f>
        <v>#REF!</v>
      </c>
      <c r="I430" s="443"/>
      <c r="K430" s="443"/>
      <c r="N430" s="443"/>
      <c r="P430" s="443"/>
    </row>
    <row r="431" spans="1:16" ht="12" hidden="1" customHeight="1" outlineLevel="1">
      <c r="B431" s="445" t="s">
        <v>452</v>
      </c>
      <c r="C431" s="372" t="s">
        <v>442</v>
      </c>
      <c r="D431" s="446" t="s">
        <v>452</v>
      </c>
      <c r="I431" s="443"/>
      <c r="K431" s="443"/>
      <c r="N431" s="443"/>
      <c r="P431" s="443"/>
    </row>
    <row r="432" spans="1:16" ht="12" hidden="1" customHeight="1" outlineLevel="1">
      <c r="B432" s="447" t="e">
        <f>IF(OR(B434="XXXX-XX",RIGHT(B434,1)="1"),"XXXX-XX",LEFT(B434,6)&amp;RIGHT(B434,1)-1)</f>
        <v>#REF!</v>
      </c>
      <c r="C432" s="448"/>
      <c r="D432" s="449" t="e">
        <f>IF(OR(D434="XXXX-XX",RIGHT(D434,1)="1"),"XXXX-XX",LEFT(D434,6)&amp;RIGHT(D434,1)-1)</f>
        <v>#REF!</v>
      </c>
      <c r="I432" s="443"/>
      <c r="K432" s="443"/>
      <c r="N432" s="443"/>
      <c r="P432" s="443"/>
    </row>
    <row r="433" spans="1:16" ht="12" hidden="1" customHeight="1" outlineLevel="1">
      <c r="B433" s="445" t="s">
        <v>452</v>
      </c>
      <c r="C433" s="372" t="s">
        <v>442</v>
      </c>
      <c r="D433" s="446" t="s">
        <v>452</v>
      </c>
      <c r="I433" s="443"/>
      <c r="K433" s="443"/>
      <c r="N433" s="443"/>
      <c r="P433" s="443"/>
    </row>
    <row r="434" spans="1:16" ht="12" hidden="1" customHeight="1" outlineLevel="1">
      <c r="A434" s="384" t="s">
        <v>123</v>
      </c>
      <c r="B434" s="447" t="e">
        <f>YEAR(#REF!)&amp;"-T"&amp;MONTH(#REF!)/3</f>
        <v>#REF!</v>
      </c>
      <c r="C434" s="448"/>
      <c r="D434" s="449" t="e">
        <f>YEAR(#REF!)-1&amp;"-T"&amp;MONTH(#REF!)/3</f>
        <v>#REF!</v>
      </c>
      <c r="H434" s="450">
        <v>0</v>
      </c>
      <c r="I434" s="443"/>
      <c r="J434" s="451">
        <v>0</v>
      </c>
      <c r="K434" s="443"/>
      <c r="L434" s="382"/>
      <c r="M434" s="450">
        <v>0</v>
      </c>
      <c r="N434" s="443"/>
      <c r="O434" s="451">
        <v>0</v>
      </c>
      <c r="P434" s="443"/>
    </row>
    <row r="435" spans="1:16" collapsed="1">
      <c r="F435" s="453" t="str">
        <f>A434</f>
        <v>MeQ</v>
      </c>
      <c r="H435" s="454" t="b">
        <f>ROUND(H434,3)=ROUND(H217,3)</f>
        <v>1</v>
      </c>
      <c r="I435" s="443"/>
      <c r="J435" s="454" t="b">
        <f>ROUND(J434,3)=ROUND(J217,3)</f>
        <v>1</v>
      </c>
      <c r="K435" s="443"/>
      <c r="L435" s="455"/>
      <c r="M435" s="454" t="b">
        <f>ROUND(M434,3)=ROUND(M217,3)</f>
        <v>0</v>
      </c>
      <c r="N435" s="443"/>
      <c r="O435" s="454" t="b">
        <f>ROUND(O434,3)=ROUND(O217,3)</f>
        <v>1</v>
      </c>
      <c r="P435" s="443"/>
    </row>
    <row r="436" spans="1:16" ht="12" hidden="1" customHeight="1" outlineLevel="1">
      <c r="A436" s="416"/>
      <c r="B436" s="445" t="s">
        <v>452</v>
      </c>
      <c r="C436" s="372" t="s">
        <v>442</v>
      </c>
      <c r="D436" s="446" t="s">
        <v>452</v>
      </c>
      <c r="I436" s="443"/>
      <c r="K436" s="443"/>
      <c r="N436" s="443"/>
      <c r="P436" s="443"/>
    </row>
    <row r="437" spans="1:16" ht="12" hidden="1" customHeight="1" outlineLevel="1">
      <c r="B437" s="447" t="e">
        <f>IF(OR(B439="XXXX-XX",RIGHT(B439,1)="1"),"XXXX-XX",LEFT(B439,6)&amp;RIGHT(B439,1)-1)</f>
        <v>#REF!</v>
      </c>
      <c r="C437" s="448"/>
      <c r="D437" s="449" t="e">
        <f>IF(OR(D439="XXXX-XX",RIGHT(D439,1)="1"),"XXXX-XX",LEFT(D439,6)&amp;RIGHT(D439,1)-1)</f>
        <v>#REF!</v>
      </c>
      <c r="I437" s="443"/>
      <c r="K437" s="443"/>
      <c r="N437" s="443"/>
      <c r="P437" s="443"/>
    </row>
    <row r="438" spans="1:16" ht="12" hidden="1" customHeight="1" outlineLevel="1">
      <c r="B438" s="445" t="s">
        <v>452</v>
      </c>
      <c r="C438" s="372" t="s">
        <v>442</v>
      </c>
      <c r="D438" s="446" t="s">
        <v>452</v>
      </c>
      <c r="I438" s="443"/>
      <c r="K438" s="443"/>
      <c r="N438" s="443"/>
      <c r="P438" s="443"/>
    </row>
    <row r="439" spans="1:16" ht="12" hidden="1" customHeight="1" outlineLevel="1">
      <c r="B439" s="447" t="e">
        <f>IF(OR(B441="XXXX-XX",RIGHT(B441,1)="1"),"XXXX-XX",LEFT(B441,6)&amp;RIGHT(B441,1)-1)</f>
        <v>#REF!</v>
      </c>
      <c r="C439" s="448"/>
      <c r="D439" s="449" t="e">
        <f>IF(OR(D441="XXXX-XX",RIGHT(D441,1)="1"),"XXXX-XX",LEFT(D441,6)&amp;RIGHT(D441,1)-1)</f>
        <v>#REF!</v>
      </c>
      <c r="I439" s="443"/>
      <c r="K439" s="443"/>
      <c r="N439" s="443"/>
      <c r="P439" s="443"/>
    </row>
    <row r="440" spans="1:16" ht="12" hidden="1" customHeight="1" outlineLevel="1">
      <c r="B440" s="445" t="s">
        <v>452</v>
      </c>
      <c r="C440" s="372" t="s">
        <v>442</v>
      </c>
      <c r="D440" s="446" t="s">
        <v>452</v>
      </c>
      <c r="I440" s="443"/>
      <c r="K440" s="443"/>
      <c r="N440" s="443"/>
      <c r="P440" s="443"/>
    </row>
    <row r="441" spans="1:16" ht="12" hidden="1" customHeight="1" outlineLevel="1">
      <c r="B441" s="447" t="e">
        <f>IF(OR(B443="XXXX-XX",RIGHT(B443,1)="1"),"XXXX-XX",LEFT(B443,6)&amp;RIGHT(B443,1)-1)</f>
        <v>#REF!</v>
      </c>
      <c r="C441" s="448"/>
      <c r="D441" s="449" t="e">
        <f>IF(OR(D443="XXXX-XX",RIGHT(D443,1)="1"),"XXXX-XX",LEFT(D443,6)&amp;RIGHT(D443,1)-1)</f>
        <v>#REF!</v>
      </c>
      <c r="I441" s="443"/>
      <c r="K441" s="443"/>
      <c r="N441" s="443"/>
      <c r="P441" s="443"/>
    </row>
    <row r="442" spans="1:16" ht="12" hidden="1" customHeight="1" outlineLevel="1">
      <c r="B442" s="445" t="s">
        <v>452</v>
      </c>
      <c r="C442" s="372" t="s">
        <v>442</v>
      </c>
      <c r="D442" s="446" t="s">
        <v>452</v>
      </c>
      <c r="I442" s="443"/>
      <c r="K442" s="443"/>
      <c r="N442" s="443"/>
      <c r="P442" s="443"/>
    </row>
    <row r="443" spans="1:16" ht="12" hidden="1" customHeight="1" outlineLevel="1" collapsed="1">
      <c r="A443" s="384" t="s">
        <v>459</v>
      </c>
      <c r="B443" s="447" t="e">
        <f>YEAR(#REF!)&amp;"-T"&amp;MONTH(#REF!)/3</f>
        <v>#REF!</v>
      </c>
      <c r="C443" s="448"/>
      <c r="D443" s="449" t="e">
        <f>YEAR(#REF!)-1&amp;"-T"&amp;MONTH(#REF!)/3</f>
        <v>#REF!</v>
      </c>
      <c r="H443" s="450">
        <v>0</v>
      </c>
      <c r="I443" s="443"/>
      <c r="J443" s="451">
        <v>0</v>
      </c>
      <c r="K443" s="443"/>
      <c r="L443" s="382"/>
      <c r="M443" s="450">
        <v>0</v>
      </c>
      <c r="N443" s="443"/>
      <c r="O443" s="451">
        <v>0</v>
      </c>
      <c r="P443" s="443"/>
    </row>
    <row r="444" spans="1:16" collapsed="1">
      <c r="F444" s="453" t="str">
        <f>A443</f>
        <v>GW</v>
      </c>
      <c r="H444" s="443" t="b">
        <f>ROUND(H443,3)=ROUND(H263,3)</f>
        <v>1</v>
      </c>
      <c r="I444" s="443"/>
      <c r="J444" s="443" t="b">
        <f>ROUND(J443,3)=ROUND(J263,3)</f>
        <v>1</v>
      </c>
      <c r="K444" s="443"/>
      <c r="M444" s="443" t="b">
        <f>ROUND(M443,3)=ROUND(M263,3)</f>
        <v>0</v>
      </c>
      <c r="N444" s="443"/>
      <c r="O444" s="443" t="b">
        <f>ROUND(O443,3)=ROUND(O263,3)</f>
        <v>1</v>
      </c>
      <c r="P444" s="443"/>
    </row>
    <row r="445" spans="1:16" ht="12" hidden="1" customHeight="1" outlineLevel="1">
      <c r="A445" s="416"/>
      <c r="B445" s="445" t="s">
        <v>452</v>
      </c>
      <c r="C445" s="372" t="s">
        <v>442</v>
      </c>
      <c r="D445" s="446" t="s">
        <v>452</v>
      </c>
      <c r="I445" s="443"/>
      <c r="K445" s="443"/>
      <c r="N445" s="443"/>
      <c r="P445" s="443"/>
    </row>
    <row r="446" spans="1:16" ht="12" hidden="1" customHeight="1" outlineLevel="1">
      <c r="B446" s="447" t="e">
        <f>IF(OR(B448="XXXX-XX",RIGHT(B448,1)="1"),"XXXX-XX",LEFT(B448,6)&amp;RIGHT(B448,1)-1)</f>
        <v>#REF!</v>
      </c>
      <c r="C446" s="448"/>
      <c r="D446" s="449" t="e">
        <f>IF(OR(D448="XXXX-XX",RIGHT(D448,1)="1"),"XXXX-XX",LEFT(D448,6)&amp;RIGHT(D448,1)-1)</f>
        <v>#REF!</v>
      </c>
      <c r="I446" s="443"/>
      <c r="K446" s="443"/>
      <c r="N446" s="443"/>
      <c r="P446" s="443"/>
    </row>
    <row r="447" spans="1:16" ht="12" hidden="1" customHeight="1" outlineLevel="1">
      <c r="B447" s="445" t="s">
        <v>452</v>
      </c>
      <c r="C447" s="372" t="s">
        <v>442</v>
      </c>
      <c r="D447" s="446" t="s">
        <v>452</v>
      </c>
      <c r="I447" s="443"/>
      <c r="K447" s="443"/>
      <c r="N447" s="443"/>
      <c r="P447" s="443"/>
    </row>
    <row r="448" spans="1:16" ht="12" hidden="1" customHeight="1" outlineLevel="1">
      <c r="B448" s="447" t="e">
        <f>IF(OR(B450="XXXX-XX",RIGHT(B450,1)="1"),"XXXX-XX",LEFT(B450,6)&amp;RIGHT(B450,1)-1)</f>
        <v>#REF!</v>
      </c>
      <c r="C448" s="448"/>
      <c r="D448" s="449" t="e">
        <f>IF(OR(D450="XXXX-XX",RIGHT(D450,1)="1"),"XXXX-XX",LEFT(D450,6)&amp;RIGHT(D450,1)-1)</f>
        <v>#REF!</v>
      </c>
      <c r="I448" s="443"/>
      <c r="K448" s="443"/>
      <c r="N448" s="443"/>
      <c r="P448" s="443"/>
    </row>
    <row r="449" spans="1:16" ht="12" hidden="1" customHeight="1" outlineLevel="1">
      <c r="B449" s="445" t="s">
        <v>452</v>
      </c>
      <c r="C449" s="372" t="s">
        <v>442</v>
      </c>
      <c r="D449" s="446" t="s">
        <v>452</v>
      </c>
      <c r="I449" s="443"/>
      <c r="K449" s="443"/>
      <c r="N449" s="443"/>
      <c r="P449" s="443"/>
    </row>
    <row r="450" spans="1:16" ht="12" hidden="1" customHeight="1" outlineLevel="1">
      <c r="B450" s="447" t="e">
        <f>IF(OR(B452="XXXX-XX",RIGHT(B452,1)="1"),"XXXX-XX",LEFT(B452,6)&amp;RIGHT(B452,1)-1)</f>
        <v>#REF!</v>
      </c>
      <c r="C450" s="448"/>
      <c r="D450" s="449" t="e">
        <f>IF(OR(D452="XXXX-XX",RIGHT(D452,1)="1"),"XXXX-XX",LEFT(D452,6)&amp;RIGHT(D452,1)-1)</f>
        <v>#REF!</v>
      </c>
      <c r="I450" s="443"/>
      <c r="K450" s="443"/>
      <c r="N450" s="443"/>
      <c r="P450" s="443"/>
    </row>
    <row r="451" spans="1:16" ht="12" hidden="1" customHeight="1" outlineLevel="1">
      <c r="B451" s="445" t="s">
        <v>452</v>
      </c>
      <c r="C451" s="372" t="s">
        <v>442</v>
      </c>
      <c r="D451" s="446" t="s">
        <v>452</v>
      </c>
      <c r="I451" s="443"/>
      <c r="K451" s="443"/>
      <c r="N451" s="443"/>
      <c r="P451" s="443"/>
    </row>
    <row r="452" spans="1:16" ht="12" hidden="1" customHeight="1" outlineLevel="1" collapsed="1">
      <c r="A452" s="384" t="s">
        <v>460</v>
      </c>
      <c r="B452" s="447" t="e">
        <f>YEAR(#REF!)&amp;"-T"&amp;MONTH(#REF!)/3</f>
        <v>#REF!</v>
      </c>
      <c r="C452" s="448"/>
      <c r="D452" s="449" t="e">
        <f>YEAR(#REF!)-1&amp;"-T"&amp;MONTH(#REF!)/3</f>
        <v>#REF!</v>
      </c>
      <c r="H452" s="450">
        <v>0</v>
      </c>
      <c r="I452" s="443"/>
      <c r="J452" s="451">
        <v>0</v>
      </c>
      <c r="K452" s="443"/>
      <c r="L452" s="382"/>
      <c r="M452" s="450">
        <v>0</v>
      </c>
      <c r="N452" s="443"/>
      <c r="O452" s="451">
        <v>0</v>
      </c>
      <c r="P452" s="443"/>
    </row>
    <row r="453" spans="1:16" collapsed="1">
      <c r="F453" s="453" t="str">
        <f>A452</f>
        <v>IS</v>
      </c>
      <c r="H453" s="456" t="s">
        <v>533</v>
      </c>
      <c r="I453" s="443"/>
      <c r="J453" s="456" t="s">
        <v>533</v>
      </c>
      <c r="K453" s="443"/>
      <c r="M453" s="456" t="s">
        <v>533</v>
      </c>
      <c r="N453" s="443"/>
      <c r="O453" s="456" t="s">
        <v>533</v>
      </c>
      <c r="P453" s="443"/>
    </row>
    <row r="454" spans="1:16" ht="19.5" hidden="1" customHeight="1" outlineLevel="1">
      <c r="A454" s="416"/>
      <c r="B454" s="445" t="s">
        <v>452</v>
      </c>
      <c r="C454" s="372" t="s">
        <v>442</v>
      </c>
      <c r="D454" s="446" t="s">
        <v>452</v>
      </c>
      <c r="I454" s="443"/>
      <c r="K454" s="443"/>
      <c r="N454" s="443"/>
      <c r="P454" s="443"/>
    </row>
    <row r="455" spans="1:16" ht="12" hidden="1" customHeight="1" outlineLevel="1">
      <c r="B455" s="447" t="e">
        <f>IF(OR(B457="XXXX-XX",RIGHT(B457,1)="1"),"XXXX-XX",LEFT(B457,6)&amp;RIGHT(B457,1)-1)</f>
        <v>#REF!</v>
      </c>
      <c r="C455" s="448"/>
      <c r="D455" s="449" t="e">
        <f>IF(OR(D457="XXXX-XX",RIGHT(D457,1)="1"),"XXXX-XX",LEFT(D457,6)&amp;RIGHT(D457,1)-1)</f>
        <v>#REF!</v>
      </c>
      <c r="I455" s="443"/>
      <c r="K455" s="443"/>
      <c r="N455" s="443"/>
      <c r="P455" s="443"/>
    </row>
    <row r="456" spans="1:16" ht="12" hidden="1" customHeight="1" outlineLevel="1">
      <c r="B456" s="445" t="s">
        <v>452</v>
      </c>
      <c r="C456" s="372" t="s">
        <v>442</v>
      </c>
      <c r="D456" s="446" t="s">
        <v>452</v>
      </c>
      <c r="I456" s="443"/>
      <c r="K456" s="443"/>
      <c r="N456" s="443"/>
      <c r="P456" s="443"/>
    </row>
    <row r="457" spans="1:16" ht="12" hidden="1" customHeight="1" outlineLevel="1">
      <c r="B457" s="447" t="e">
        <f>IF(OR(B459="XXXX-XX",RIGHT(B459,1)="1"),"XXXX-XX",LEFT(B459,6)&amp;RIGHT(B459,1)-1)</f>
        <v>#REF!</v>
      </c>
      <c r="C457" s="448"/>
      <c r="D457" s="449" t="e">
        <f>IF(OR(D459="XXXX-XX",RIGHT(D459,1)="1"),"XXXX-XX",LEFT(D459,6)&amp;RIGHT(D459,1)-1)</f>
        <v>#REF!</v>
      </c>
      <c r="I457" s="443"/>
      <c r="K457" s="443"/>
      <c r="N457" s="443"/>
      <c r="P457" s="443"/>
    </row>
    <row r="458" spans="1:16" ht="12" hidden="1" customHeight="1" outlineLevel="1">
      <c r="B458" s="445" t="s">
        <v>452</v>
      </c>
      <c r="C458" s="372" t="s">
        <v>442</v>
      </c>
      <c r="D458" s="446" t="s">
        <v>452</v>
      </c>
      <c r="I458" s="443"/>
      <c r="K458" s="443"/>
      <c r="N458" s="443"/>
      <c r="P458" s="443"/>
    </row>
    <row r="459" spans="1:16" ht="12" hidden="1" customHeight="1" outlineLevel="1">
      <c r="B459" s="447" t="e">
        <f>IF(OR(B461="XXXX-XX",RIGHT(B461,1)="1"),"XXXX-XX",LEFT(B461,6)&amp;RIGHT(B461,1)-1)</f>
        <v>#REF!</v>
      </c>
      <c r="C459" s="448"/>
      <c r="D459" s="449" t="e">
        <f>IF(OR(D461="XXXX-XX",RIGHT(D461,1)="1"),"XXXX-XX",LEFT(D461,6)&amp;RIGHT(D461,1)-1)</f>
        <v>#REF!</v>
      </c>
      <c r="I459" s="443"/>
      <c r="K459" s="443"/>
      <c r="N459" s="443"/>
      <c r="P459" s="443"/>
    </row>
    <row r="460" spans="1:16" ht="12" hidden="1" customHeight="1" outlineLevel="1">
      <c r="B460" s="445" t="s">
        <v>452</v>
      </c>
      <c r="C460" s="372" t="s">
        <v>442</v>
      </c>
      <c r="D460" s="446" t="s">
        <v>452</v>
      </c>
      <c r="I460" s="443"/>
      <c r="K460" s="443"/>
      <c r="N460" s="443"/>
      <c r="P460" s="443"/>
    </row>
    <row r="461" spans="1:16" ht="12" hidden="1" customHeight="1" outlineLevel="1" collapsed="1">
      <c r="A461" s="384" t="s">
        <v>458</v>
      </c>
      <c r="B461" s="447" t="e">
        <f>YEAR(#REF!)&amp;"-T"&amp;MONTH(#REF!)/3</f>
        <v>#REF!</v>
      </c>
      <c r="C461" s="448"/>
      <c r="D461" s="449" t="e">
        <f>YEAR(#REF!)-1&amp;"-T"&amp;MONTH(#REF!)/3</f>
        <v>#REF!</v>
      </c>
      <c r="H461" s="450">
        <v>0</v>
      </c>
      <c r="I461" s="443"/>
      <c r="J461" s="451">
        <v>0</v>
      </c>
      <c r="K461" s="443"/>
      <c r="L461" s="382"/>
      <c r="M461" s="450">
        <v>0</v>
      </c>
      <c r="N461" s="443"/>
      <c r="O461" s="451">
        <v>0</v>
      </c>
      <c r="P461" s="443"/>
    </row>
    <row r="462" spans="1:16" collapsed="1">
      <c r="F462" s="453" t="str">
        <f>A461</f>
        <v>RN aut. actifs</v>
      </c>
      <c r="H462" s="443" t="b">
        <f>ROUND(H461,3)=ROUND(H237,3)</f>
        <v>1</v>
      </c>
      <c r="I462" s="443"/>
      <c r="J462" s="443" t="b">
        <f>ROUND(J461,3)=ROUND(J237,3)</f>
        <v>1</v>
      </c>
      <c r="K462" s="443"/>
      <c r="M462" s="443" t="b">
        <f>ROUND(M461,3)=ROUND(M237,3)</f>
        <v>1</v>
      </c>
      <c r="N462" s="443"/>
      <c r="O462" s="443" t="b">
        <f>ROUND(O461,3)=ROUND(O237,3)</f>
        <v>1</v>
      </c>
      <c r="P462" s="443"/>
    </row>
    <row r="463" spans="1:16" ht="12" hidden="1" customHeight="1" outlineLevel="1">
      <c r="A463" s="416"/>
      <c r="B463" s="445" t="s">
        <v>452</v>
      </c>
      <c r="C463" s="372" t="s">
        <v>442</v>
      </c>
      <c r="D463" s="446" t="s">
        <v>452</v>
      </c>
      <c r="I463" s="443"/>
      <c r="K463" s="443"/>
      <c r="N463" s="443"/>
      <c r="P463" s="443"/>
    </row>
    <row r="464" spans="1:16" ht="12" hidden="1" customHeight="1" outlineLevel="1">
      <c r="B464" s="447" t="e">
        <f>IF(OR(B466="XXXX-XX",RIGHT(B466,1)="1"),"XXXX-XX",LEFT(B466,6)&amp;RIGHT(B466,1)-1)</f>
        <v>#REF!</v>
      </c>
      <c r="C464" s="448"/>
      <c r="D464" s="449" t="e">
        <f>IF(OR(D466="XXXX-XX",RIGHT(D466,1)="1"),"XXXX-XX",LEFT(D466,6)&amp;RIGHT(D466,1)-1)</f>
        <v>#REF!</v>
      </c>
      <c r="I464" s="443"/>
      <c r="K464" s="443"/>
      <c r="N464" s="443"/>
      <c r="P464" s="443"/>
    </row>
    <row r="465" spans="1:16" ht="12" hidden="1" customHeight="1" outlineLevel="1">
      <c r="B465" s="445" t="s">
        <v>452</v>
      </c>
      <c r="C465" s="372" t="s">
        <v>442</v>
      </c>
      <c r="D465" s="446" t="s">
        <v>452</v>
      </c>
      <c r="I465" s="443"/>
      <c r="K465" s="443"/>
      <c r="N465" s="443"/>
      <c r="P465" s="443"/>
    </row>
    <row r="466" spans="1:16" ht="12" hidden="1" customHeight="1" outlineLevel="1">
      <c r="B466" s="447" t="e">
        <f>IF(OR(B468="XXXX-XX",RIGHT(B468,1)="1"),"XXXX-XX",LEFT(B468,6)&amp;RIGHT(B468,1)-1)</f>
        <v>#REF!</v>
      </c>
      <c r="C466" s="448"/>
      <c r="D466" s="449" t="e">
        <f>IF(OR(D468="XXXX-XX",RIGHT(D468,1)="1"),"XXXX-XX",LEFT(D468,6)&amp;RIGHT(D468,1)-1)</f>
        <v>#REF!</v>
      </c>
      <c r="I466" s="443"/>
      <c r="K466" s="443"/>
      <c r="N466" s="443"/>
      <c r="P466" s="443"/>
    </row>
    <row r="467" spans="1:16" ht="12" hidden="1" customHeight="1" outlineLevel="1">
      <c r="B467" s="445" t="s">
        <v>452</v>
      </c>
      <c r="C467" s="372" t="s">
        <v>442</v>
      </c>
      <c r="D467" s="446" t="s">
        <v>452</v>
      </c>
      <c r="I467" s="443"/>
      <c r="K467" s="443"/>
      <c r="N467" s="443"/>
      <c r="P467" s="443"/>
    </row>
    <row r="468" spans="1:16" ht="12" hidden="1" customHeight="1" outlineLevel="1">
      <c r="B468" s="447" t="e">
        <f>IF(OR(B470="XXXX-XX",RIGHT(B470,1)="1"),"XXXX-XX",LEFT(B470,6)&amp;RIGHT(B470,1)-1)</f>
        <v>#REF!</v>
      </c>
      <c r="C468" s="448"/>
      <c r="D468" s="449" t="e">
        <f>IF(OR(D470="XXXX-XX",RIGHT(D470,1)="1"),"XXXX-XX",LEFT(D470,6)&amp;RIGHT(D470,1)-1)</f>
        <v>#REF!</v>
      </c>
      <c r="I468" s="443"/>
      <c r="K468" s="443"/>
      <c r="N468" s="443"/>
      <c r="P468" s="443"/>
    </row>
    <row r="469" spans="1:16" ht="12" hidden="1" customHeight="1" outlineLevel="1">
      <c r="B469" s="445" t="s">
        <v>452</v>
      </c>
      <c r="C469" s="372" t="s">
        <v>442</v>
      </c>
      <c r="D469" s="446" t="s">
        <v>452</v>
      </c>
      <c r="I469" s="443"/>
      <c r="K469" s="443"/>
      <c r="N469" s="443"/>
      <c r="P469" s="443"/>
    </row>
    <row r="470" spans="1:16" ht="12" hidden="1" customHeight="1" outlineLevel="1" collapsed="1">
      <c r="A470" s="384" t="s">
        <v>461</v>
      </c>
      <c r="B470" s="447" t="e">
        <f>YEAR(#REF!)&amp;"-T"&amp;MONTH(#REF!)/3</f>
        <v>#REF!</v>
      </c>
      <c r="C470" s="448"/>
      <c r="D470" s="449" t="e">
        <f>YEAR(#REF!)-1&amp;"-T"&amp;MONTH(#REF!)/3</f>
        <v>#REF!</v>
      </c>
      <c r="H470" s="450">
        <v>0</v>
      </c>
      <c r="I470" s="443"/>
      <c r="J470" s="451">
        <v>0</v>
      </c>
      <c r="K470" s="443"/>
      <c r="L470" s="382"/>
      <c r="M470" s="450">
        <v>0</v>
      </c>
      <c r="N470" s="443"/>
      <c r="O470" s="451">
        <v>0</v>
      </c>
      <c r="P470" s="443"/>
    </row>
    <row r="471" spans="1:16" collapsed="1">
      <c r="F471" s="453" t="str">
        <f>A470</f>
        <v>Activ. arrêtées</v>
      </c>
      <c r="H471" s="443" t="b">
        <f>ROUND(H470,3)=ROUND(H315,3)</f>
        <v>0</v>
      </c>
      <c r="I471" s="443"/>
      <c r="J471" s="443" t="b">
        <f>ROUND(J470,3)=ROUND(J315,3)</f>
        <v>0</v>
      </c>
      <c r="K471" s="443"/>
      <c r="M471" s="443" t="b">
        <f>ROUND(M470,3)=ROUND(M315,3)</f>
        <v>0</v>
      </c>
      <c r="N471" s="443"/>
      <c r="O471" s="443" t="b">
        <f>ROUND(O470,3)=ROUND(O315,3)</f>
        <v>0</v>
      </c>
      <c r="P471" s="443"/>
    </row>
    <row r="472" spans="1:16">
      <c r="A472" s="393"/>
    </row>
    <row r="473" spans="1:16">
      <c r="A473" s="393"/>
    </row>
    <row r="474" spans="1:16">
      <c r="A474" s="393"/>
    </row>
    <row r="475" spans="1:16">
      <c r="A475" s="393"/>
    </row>
    <row r="476" spans="1:16"/>
    <row r="477" spans="1:16"/>
    <row r="478" spans="1:16"/>
    <row r="479" spans="1:16"/>
    <row r="480" spans="1:16"/>
    <row r="481" spans="2:16"/>
    <row r="482" spans="2:16"/>
    <row r="483" spans="2:16"/>
    <row r="484" spans="2:16"/>
    <row r="485" spans="2:16"/>
    <row r="486" spans="2:16"/>
    <row r="487" spans="2:16" s="384" customFormat="1">
      <c r="B487" s="381"/>
      <c r="C487" s="381"/>
      <c r="D487" s="381"/>
      <c r="E487" s="381"/>
      <c r="F487" s="385"/>
      <c r="G487" s="381"/>
      <c r="H487" s="381"/>
      <c r="I487" s="381"/>
      <c r="J487" s="381"/>
      <c r="K487" s="381"/>
      <c r="L487" s="381"/>
      <c r="M487" s="381"/>
      <c r="N487" s="381"/>
      <c r="O487" s="381"/>
      <c r="P487" s="381"/>
    </row>
    <row r="488" spans="2:16" s="384" customFormat="1">
      <c r="B488" s="381"/>
      <c r="C488" s="381"/>
      <c r="D488" s="381"/>
      <c r="E488" s="381"/>
      <c r="F488" s="385"/>
      <c r="G488" s="381"/>
      <c r="H488" s="381"/>
      <c r="I488" s="381"/>
      <c r="J488" s="381"/>
      <c r="K488" s="381"/>
      <c r="L488" s="381"/>
      <c r="M488" s="381"/>
      <c r="N488" s="381"/>
      <c r="O488" s="381"/>
      <c r="P488" s="381"/>
    </row>
    <row r="489" spans="2:16" s="384" customFormat="1">
      <c r="B489" s="381"/>
      <c r="C489" s="381"/>
      <c r="D489" s="381"/>
      <c r="E489" s="381"/>
      <c r="F489" s="385"/>
      <c r="G489" s="381"/>
      <c r="H489" s="381"/>
      <c r="I489" s="381"/>
      <c r="J489" s="381"/>
      <c r="K489" s="381"/>
      <c r="L489" s="381"/>
      <c r="M489" s="381"/>
      <c r="N489" s="381"/>
      <c r="O489" s="381"/>
      <c r="P489" s="381"/>
    </row>
    <row r="490" spans="2:16" s="384" customFormat="1">
      <c r="B490" s="381"/>
      <c r="C490" s="381"/>
      <c r="D490" s="381"/>
      <c r="E490" s="381"/>
      <c r="F490" s="385"/>
      <c r="G490" s="381"/>
      <c r="H490" s="381"/>
      <c r="I490" s="381"/>
      <c r="J490" s="381"/>
      <c r="K490" s="381"/>
      <c r="L490" s="381"/>
      <c r="M490" s="381"/>
      <c r="N490" s="381"/>
      <c r="O490" s="381"/>
      <c r="P490" s="381"/>
    </row>
    <row r="491" spans="2:16" s="384" customFormat="1">
      <c r="B491" s="381"/>
      <c r="C491" s="381"/>
      <c r="D491" s="381"/>
      <c r="E491" s="381"/>
      <c r="F491" s="385"/>
      <c r="G491" s="381"/>
      <c r="H491" s="381"/>
      <c r="I491" s="381"/>
      <c r="J491" s="381"/>
      <c r="K491" s="381"/>
      <c r="L491" s="381"/>
      <c r="M491" s="381"/>
      <c r="N491" s="381"/>
      <c r="O491" s="381"/>
      <c r="P491" s="381"/>
    </row>
    <row r="492" spans="2:16" s="384" customFormat="1">
      <c r="B492" s="381"/>
      <c r="C492" s="381"/>
      <c r="D492" s="381"/>
      <c r="E492" s="381"/>
      <c r="F492" s="385"/>
      <c r="G492" s="381"/>
      <c r="H492" s="381"/>
      <c r="I492" s="381"/>
      <c r="J492" s="381"/>
      <c r="K492" s="381"/>
      <c r="L492" s="381"/>
      <c r="M492" s="381"/>
      <c r="N492" s="381"/>
      <c r="O492" s="381"/>
      <c r="P492" s="381"/>
    </row>
    <row r="493" spans="2:16" s="384" customFormat="1">
      <c r="B493" s="381"/>
      <c r="C493" s="381"/>
      <c r="D493" s="381"/>
      <c r="E493" s="381"/>
      <c r="F493" s="385"/>
      <c r="G493" s="381"/>
      <c r="H493" s="381"/>
      <c r="I493" s="381"/>
      <c r="J493" s="381"/>
      <c r="K493" s="381"/>
      <c r="L493" s="381"/>
      <c r="M493" s="381"/>
      <c r="N493" s="381"/>
      <c r="O493" s="381"/>
      <c r="P493" s="381"/>
    </row>
    <row r="494" spans="2:16" s="384" customFormat="1">
      <c r="B494" s="381"/>
      <c r="C494" s="381"/>
      <c r="D494" s="381"/>
      <c r="E494" s="381"/>
      <c r="F494" s="385"/>
      <c r="G494" s="381"/>
      <c r="H494" s="381"/>
      <c r="I494" s="381"/>
      <c r="J494" s="381"/>
      <c r="K494" s="381"/>
      <c r="L494" s="381"/>
      <c r="M494" s="381"/>
      <c r="N494" s="381"/>
      <c r="O494" s="381"/>
      <c r="P494" s="381"/>
    </row>
    <row r="495" spans="2:16" s="384" customFormat="1">
      <c r="B495" s="381"/>
      <c r="C495" s="381"/>
      <c r="D495" s="381"/>
      <c r="E495" s="381"/>
      <c r="F495" s="385"/>
      <c r="G495" s="381"/>
      <c r="H495" s="381"/>
      <c r="I495" s="381"/>
      <c r="J495" s="381"/>
      <c r="K495" s="381"/>
      <c r="L495" s="381"/>
      <c r="M495" s="381"/>
      <c r="N495" s="381"/>
      <c r="O495" s="381"/>
      <c r="P495" s="381"/>
    </row>
    <row r="496" spans="2:16" s="384" customFormat="1">
      <c r="B496" s="381"/>
      <c r="C496" s="381"/>
      <c r="D496" s="381"/>
      <c r="E496" s="381"/>
      <c r="F496" s="385"/>
      <c r="G496" s="381"/>
      <c r="H496" s="381"/>
      <c r="I496" s="381"/>
      <c r="J496" s="381"/>
      <c r="K496" s="381"/>
      <c r="L496" s="381"/>
      <c r="M496" s="381"/>
      <c r="N496" s="381"/>
      <c r="O496" s="381"/>
      <c r="P496" s="381"/>
    </row>
    <row r="497" spans="2:16" s="384" customFormat="1">
      <c r="B497" s="381"/>
      <c r="C497" s="381"/>
      <c r="D497" s="381"/>
      <c r="E497" s="381"/>
      <c r="F497" s="385"/>
      <c r="G497" s="381"/>
      <c r="H497" s="381"/>
      <c r="I497" s="381"/>
      <c r="J497" s="381"/>
      <c r="K497" s="381"/>
      <c r="L497" s="381"/>
      <c r="M497" s="381"/>
      <c r="N497" s="381"/>
      <c r="O497" s="381"/>
      <c r="P497" s="381"/>
    </row>
    <row r="498" spans="2:16" s="384" customFormat="1">
      <c r="B498" s="381"/>
      <c r="C498" s="381"/>
      <c r="D498" s="381"/>
      <c r="E498" s="381"/>
      <c r="F498" s="385"/>
      <c r="G498" s="381"/>
      <c r="H498" s="381"/>
      <c r="I498" s="381"/>
      <c r="J498" s="381"/>
      <c r="K498" s="381"/>
      <c r="L498" s="381"/>
      <c r="M498" s="381"/>
      <c r="N498" s="381"/>
      <c r="O498" s="381"/>
      <c r="P498" s="381"/>
    </row>
    <row r="499" spans="2:16" s="384" customFormat="1">
      <c r="B499" s="381"/>
      <c r="C499" s="381"/>
      <c r="D499" s="381"/>
      <c r="E499" s="381"/>
      <c r="F499" s="385"/>
      <c r="G499" s="381"/>
      <c r="H499" s="381"/>
      <c r="I499" s="381"/>
      <c r="J499" s="381"/>
      <c r="K499" s="381"/>
      <c r="L499" s="381"/>
      <c r="M499" s="381"/>
      <c r="N499" s="381"/>
      <c r="O499" s="381"/>
      <c r="P499" s="381"/>
    </row>
    <row r="500" spans="2:16" s="384" customFormat="1">
      <c r="B500" s="381"/>
      <c r="C500" s="381"/>
      <c r="D500" s="381"/>
      <c r="E500" s="381"/>
      <c r="F500" s="385"/>
      <c r="G500" s="381"/>
      <c r="H500" s="381"/>
      <c r="I500" s="381"/>
      <c r="J500" s="381"/>
      <c r="K500" s="381"/>
      <c r="L500" s="381"/>
      <c r="M500" s="381"/>
      <c r="N500" s="381"/>
      <c r="O500" s="381"/>
      <c r="P500" s="381"/>
    </row>
    <row r="501" spans="2:16" s="384" customFormat="1">
      <c r="B501" s="381"/>
      <c r="C501" s="381"/>
      <c r="D501" s="381"/>
      <c r="E501" s="381"/>
      <c r="F501" s="385"/>
      <c r="G501" s="381"/>
      <c r="H501" s="381"/>
      <c r="I501" s="381"/>
      <c r="J501" s="381"/>
      <c r="K501" s="381"/>
      <c r="L501" s="381"/>
      <c r="M501" s="381"/>
      <c r="N501" s="381"/>
      <c r="O501" s="381"/>
      <c r="P501" s="381"/>
    </row>
    <row r="502" spans="2:16" s="384" customFormat="1">
      <c r="B502" s="381"/>
      <c r="C502" s="381"/>
      <c r="D502" s="381"/>
      <c r="E502" s="381"/>
      <c r="F502" s="385"/>
      <c r="G502" s="381"/>
      <c r="H502" s="381"/>
      <c r="I502" s="381"/>
      <c r="J502" s="381"/>
      <c r="K502" s="381"/>
      <c r="L502" s="381"/>
      <c r="M502" s="381"/>
      <c r="N502" s="381"/>
      <c r="O502" s="381"/>
      <c r="P502" s="381"/>
    </row>
    <row r="503" spans="2:16" s="384" customFormat="1">
      <c r="B503" s="381"/>
      <c r="C503" s="381"/>
      <c r="D503" s="381"/>
      <c r="E503" s="381"/>
      <c r="F503" s="385"/>
      <c r="G503" s="381"/>
      <c r="H503" s="381"/>
      <c r="I503" s="381"/>
      <c r="J503" s="381"/>
      <c r="K503" s="381"/>
      <c r="L503" s="381"/>
      <c r="M503" s="381"/>
      <c r="N503" s="381"/>
      <c r="O503" s="381"/>
      <c r="P503" s="381"/>
    </row>
    <row r="504" spans="2:16" s="384" customFormat="1">
      <c r="B504" s="381"/>
      <c r="C504" s="381"/>
      <c r="D504" s="381"/>
      <c r="E504" s="381"/>
      <c r="F504" s="385"/>
      <c r="G504" s="381"/>
      <c r="H504" s="381"/>
      <c r="I504" s="381"/>
      <c r="J504" s="381"/>
      <c r="K504" s="381"/>
      <c r="L504" s="381"/>
      <c r="M504" s="381"/>
      <c r="N504" s="381"/>
      <c r="O504" s="381"/>
      <c r="P504" s="381"/>
    </row>
    <row r="505" spans="2:16" s="384" customFormat="1">
      <c r="B505" s="381"/>
      <c r="C505" s="381"/>
      <c r="D505" s="381"/>
      <c r="E505" s="381"/>
      <c r="F505" s="385"/>
      <c r="G505" s="381"/>
      <c r="H505" s="381"/>
      <c r="I505" s="381"/>
      <c r="J505" s="381"/>
      <c r="K505" s="381"/>
      <c r="L505" s="381"/>
      <c r="M505" s="381"/>
      <c r="N505" s="381"/>
      <c r="O505" s="381"/>
      <c r="P505" s="381"/>
    </row>
    <row r="506" spans="2:16" s="384" customFormat="1">
      <c r="B506" s="381"/>
      <c r="C506" s="381"/>
      <c r="D506" s="381"/>
      <c r="E506" s="381"/>
      <c r="F506" s="385"/>
      <c r="G506" s="381"/>
      <c r="H506" s="381"/>
      <c r="I506" s="381"/>
      <c r="J506" s="381"/>
      <c r="K506" s="381"/>
      <c r="L506" s="381"/>
      <c r="M506" s="381"/>
      <c r="N506" s="381"/>
      <c r="O506" s="381"/>
      <c r="P506" s="381"/>
    </row>
    <row r="507" spans="2:16" s="384" customFormat="1">
      <c r="B507" s="381"/>
      <c r="C507" s="381"/>
      <c r="D507" s="381"/>
      <c r="E507" s="381"/>
      <c r="F507" s="385"/>
      <c r="G507" s="381"/>
      <c r="H507" s="381"/>
      <c r="I507" s="381"/>
      <c r="J507" s="381"/>
      <c r="K507" s="381"/>
      <c r="L507" s="381"/>
      <c r="M507" s="381"/>
      <c r="N507" s="381"/>
      <c r="O507" s="381"/>
      <c r="P507" s="381"/>
    </row>
    <row r="508" spans="2:16" s="384" customFormat="1">
      <c r="B508" s="381"/>
      <c r="C508" s="381"/>
      <c r="D508" s="381"/>
      <c r="E508" s="381"/>
      <c r="F508" s="385"/>
      <c r="G508" s="381"/>
      <c r="H508" s="381"/>
      <c r="I508" s="381"/>
      <c r="J508" s="381"/>
      <c r="K508" s="381"/>
      <c r="L508" s="381"/>
      <c r="M508" s="381"/>
      <c r="N508" s="381"/>
      <c r="O508" s="381"/>
      <c r="P508" s="381"/>
    </row>
    <row r="509" spans="2:16" s="384" customFormat="1">
      <c r="B509" s="381"/>
      <c r="C509" s="381"/>
      <c r="D509" s="381"/>
      <c r="E509" s="381"/>
      <c r="F509" s="385"/>
      <c r="G509" s="381"/>
      <c r="H509" s="381"/>
      <c r="I509" s="381"/>
      <c r="J509" s="381"/>
      <c r="K509" s="381"/>
      <c r="L509" s="381"/>
      <c r="M509" s="381"/>
      <c r="N509" s="381"/>
      <c r="O509" s="381"/>
      <c r="P509" s="381"/>
    </row>
    <row r="510" spans="2:16" s="384" customFormat="1">
      <c r="B510" s="381"/>
      <c r="C510" s="381"/>
      <c r="D510" s="381"/>
      <c r="E510" s="381"/>
      <c r="F510" s="385"/>
      <c r="G510" s="381"/>
      <c r="H510" s="381"/>
      <c r="I510" s="381"/>
      <c r="J510" s="381"/>
      <c r="K510" s="381"/>
      <c r="L510" s="381"/>
      <c r="M510" s="381"/>
      <c r="N510" s="381"/>
      <c r="O510" s="381"/>
      <c r="P510" s="381"/>
    </row>
    <row r="511" spans="2:16" s="384" customFormat="1">
      <c r="B511" s="381"/>
      <c r="C511" s="381"/>
      <c r="D511" s="381"/>
      <c r="E511" s="381"/>
      <c r="F511" s="385"/>
      <c r="G511" s="381"/>
      <c r="H511" s="381"/>
      <c r="I511" s="381"/>
      <c r="J511" s="381"/>
      <c r="K511" s="381"/>
      <c r="L511" s="381"/>
      <c r="M511" s="381"/>
      <c r="N511" s="381"/>
      <c r="O511" s="381"/>
      <c r="P511" s="381"/>
    </row>
    <row r="512" spans="2:16" s="384" customFormat="1">
      <c r="B512" s="381"/>
      <c r="C512" s="381"/>
      <c r="D512" s="381"/>
      <c r="E512" s="381"/>
      <c r="F512" s="385"/>
      <c r="G512" s="381"/>
      <c r="H512" s="381"/>
      <c r="I512" s="381"/>
      <c r="J512" s="381"/>
      <c r="K512" s="381"/>
      <c r="L512" s="381"/>
      <c r="M512" s="381"/>
      <c r="N512" s="381"/>
      <c r="O512" s="381"/>
      <c r="P512" s="381"/>
    </row>
    <row r="513" spans="2:16" s="384" customFormat="1">
      <c r="B513" s="381"/>
      <c r="C513" s="381"/>
      <c r="D513" s="381"/>
      <c r="E513" s="381"/>
      <c r="F513" s="385"/>
      <c r="G513" s="381"/>
      <c r="H513" s="381"/>
      <c r="I513" s="381"/>
      <c r="J513" s="381"/>
      <c r="K513" s="381"/>
      <c r="L513" s="381"/>
      <c r="M513" s="381"/>
      <c r="N513" s="381"/>
      <c r="O513" s="381"/>
      <c r="P513" s="381"/>
    </row>
    <row r="514" spans="2:16" s="384" customFormat="1">
      <c r="B514" s="381"/>
      <c r="C514" s="381"/>
      <c r="D514" s="381"/>
      <c r="E514" s="381"/>
      <c r="F514" s="385"/>
      <c r="G514" s="381"/>
      <c r="H514" s="381"/>
      <c r="I514" s="381"/>
      <c r="J514" s="381"/>
      <c r="K514" s="381"/>
      <c r="L514" s="381"/>
      <c r="M514" s="381"/>
      <c r="N514" s="381"/>
      <c r="O514" s="381"/>
      <c r="P514" s="381"/>
    </row>
    <row r="515" spans="2:16" s="384" customFormat="1">
      <c r="B515" s="381"/>
      <c r="C515" s="381"/>
      <c r="D515" s="381"/>
      <c r="E515" s="381"/>
      <c r="F515" s="385"/>
      <c r="G515" s="381"/>
      <c r="H515" s="381"/>
      <c r="I515" s="381"/>
      <c r="J515" s="381"/>
      <c r="K515" s="381"/>
      <c r="L515" s="381"/>
      <c r="M515" s="381"/>
      <c r="N515" s="381"/>
      <c r="O515" s="381"/>
      <c r="P515" s="381"/>
    </row>
    <row r="516" spans="2:16" s="384" customFormat="1">
      <c r="B516" s="381"/>
      <c r="C516" s="381"/>
      <c r="D516" s="381"/>
      <c r="E516" s="381"/>
      <c r="F516" s="385"/>
      <c r="G516" s="381"/>
      <c r="H516" s="381"/>
      <c r="I516" s="381"/>
      <c r="J516" s="381"/>
      <c r="K516" s="381"/>
      <c r="L516" s="381"/>
      <c r="M516" s="381"/>
      <c r="N516" s="381"/>
      <c r="O516" s="381"/>
      <c r="P516" s="381"/>
    </row>
    <row r="517" spans="2:16" s="384" customFormat="1">
      <c r="B517" s="381"/>
      <c r="C517" s="381"/>
      <c r="D517" s="381"/>
      <c r="E517" s="381"/>
      <c r="F517" s="385"/>
      <c r="G517" s="381"/>
      <c r="H517" s="381"/>
      <c r="I517" s="381"/>
      <c r="J517" s="381"/>
      <c r="K517" s="381"/>
      <c r="L517" s="381"/>
      <c r="M517" s="381"/>
      <c r="N517" s="381"/>
      <c r="O517" s="381"/>
      <c r="P517" s="381"/>
    </row>
    <row r="518" spans="2:16" s="384" customFormat="1">
      <c r="B518" s="381"/>
      <c r="C518" s="381"/>
      <c r="D518" s="381"/>
      <c r="E518" s="381"/>
      <c r="F518" s="385"/>
      <c r="G518" s="381"/>
      <c r="H518" s="381"/>
      <c r="I518" s="381"/>
      <c r="J518" s="381"/>
      <c r="K518" s="381"/>
      <c r="L518" s="381"/>
      <c r="M518" s="381"/>
      <c r="N518" s="381"/>
      <c r="O518" s="381"/>
      <c r="P518" s="381"/>
    </row>
    <row r="519" spans="2:16" s="384" customFormat="1">
      <c r="B519" s="381"/>
      <c r="C519" s="381"/>
      <c r="D519" s="381"/>
      <c r="E519" s="381"/>
      <c r="F519" s="385"/>
      <c r="G519" s="381"/>
      <c r="H519" s="381"/>
      <c r="I519" s="381"/>
      <c r="J519" s="381"/>
      <c r="K519" s="381"/>
      <c r="L519" s="381"/>
      <c r="M519" s="381"/>
      <c r="N519" s="381"/>
      <c r="O519" s="381"/>
      <c r="P519" s="381"/>
    </row>
    <row r="520" spans="2:16" s="384" customFormat="1">
      <c r="B520" s="381"/>
      <c r="C520" s="381"/>
      <c r="D520" s="381"/>
      <c r="E520" s="381"/>
      <c r="F520" s="385"/>
      <c r="G520" s="381"/>
      <c r="H520" s="381"/>
      <c r="I520" s="381"/>
      <c r="J520" s="381"/>
      <c r="K520" s="381"/>
      <c r="L520" s="381"/>
      <c r="M520" s="381"/>
      <c r="N520" s="381"/>
      <c r="O520" s="381"/>
      <c r="P520" s="381"/>
    </row>
    <row r="521" spans="2:16" s="384" customFormat="1">
      <c r="B521" s="381"/>
      <c r="C521" s="381"/>
      <c r="D521" s="381"/>
      <c r="E521" s="381"/>
      <c r="F521" s="385"/>
      <c r="G521" s="381"/>
      <c r="H521" s="381"/>
      <c r="I521" s="381"/>
      <c r="J521" s="381"/>
      <c r="K521" s="381"/>
      <c r="L521" s="381"/>
      <c r="M521" s="381"/>
      <c r="N521" s="381"/>
      <c r="O521" s="381"/>
      <c r="P521" s="381"/>
    </row>
    <row r="522" spans="2:16" s="384" customFormat="1">
      <c r="B522" s="381"/>
      <c r="C522" s="381"/>
      <c r="D522" s="381"/>
      <c r="E522" s="381"/>
      <c r="F522" s="385"/>
      <c r="G522" s="381"/>
      <c r="H522" s="381"/>
      <c r="I522" s="381"/>
      <c r="J522" s="381"/>
      <c r="K522" s="381"/>
      <c r="L522" s="381"/>
      <c r="M522" s="381"/>
      <c r="N522" s="381"/>
      <c r="O522" s="381"/>
      <c r="P522" s="381"/>
    </row>
    <row r="523" spans="2:16" s="384" customFormat="1">
      <c r="B523" s="381"/>
      <c r="C523" s="381"/>
      <c r="D523" s="381"/>
      <c r="E523" s="381"/>
      <c r="F523" s="385"/>
      <c r="G523" s="381"/>
      <c r="H523" s="381"/>
      <c r="I523" s="381"/>
      <c r="J523" s="381"/>
      <c r="K523" s="381"/>
      <c r="L523" s="381"/>
      <c r="M523" s="381"/>
      <c r="N523" s="381"/>
      <c r="O523" s="381"/>
      <c r="P523" s="381"/>
    </row>
    <row r="524" spans="2:16" s="384" customFormat="1">
      <c r="B524" s="381"/>
      <c r="C524" s="381"/>
      <c r="D524" s="381"/>
      <c r="E524" s="381"/>
      <c r="F524" s="385"/>
      <c r="G524" s="381"/>
      <c r="H524" s="381"/>
      <c r="I524" s="381"/>
      <c r="J524" s="381"/>
      <c r="K524" s="381"/>
      <c r="L524" s="381"/>
      <c r="M524" s="381"/>
      <c r="N524" s="381"/>
      <c r="O524" s="381"/>
      <c r="P524" s="381"/>
    </row>
    <row r="525" spans="2:16" s="384" customFormat="1">
      <c r="B525" s="381"/>
      <c r="C525" s="381"/>
      <c r="D525" s="381"/>
      <c r="E525" s="381"/>
      <c r="F525" s="385"/>
      <c r="G525" s="381"/>
      <c r="H525" s="381"/>
      <c r="I525" s="381"/>
      <c r="J525" s="381"/>
      <c r="K525" s="381"/>
      <c r="L525" s="381"/>
      <c r="M525" s="381"/>
      <c r="N525" s="381"/>
      <c r="O525" s="381"/>
      <c r="P525" s="381"/>
    </row>
    <row r="526" spans="2:16" s="384" customFormat="1">
      <c r="B526" s="381"/>
      <c r="C526" s="381"/>
      <c r="D526" s="381"/>
      <c r="E526" s="381"/>
      <c r="F526" s="385"/>
      <c r="G526" s="381"/>
      <c r="H526" s="381"/>
      <c r="I526" s="381"/>
      <c r="J526" s="381"/>
      <c r="K526" s="381"/>
      <c r="L526" s="381"/>
      <c r="M526" s="381"/>
      <c r="N526" s="381"/>
      <c r="O526" s="381"/>
      <c r="P526" s="381"/>
    </row>
    <row r="527" spans="2:16" s="384" customFormat="1">
      <c r="B527" s="381"/>
      <c r="C527" s="381"/>
      <c r="D527" s="381"/>
      <c r="E527" s="381"/>
      <c r="F527" s="385"/>
      <c r="G527" s="381"/>
      <c r="H527" s="381"/>
      <c r="I527" s="381"/>
      <c r="J527" s="381"/>
      <c r="K527" s="381"/>
      <c r="L527" s="381"/>
      <c r="M527" s="381"/>
      <c r="N527" s="381"/>
      <c r="O527" s="381"/>
      <c r="P527" s="381"/>
    </row>
    <row r="528" spans="2:16" s="384" customFormat="1">
      <c r="B528" s="381"/>
      <c r="C528" s="381"/>
      <c r="D528" s="381"/>
      <c r="E528" s="381"/>
      <c r="F528" s="385"/>
      <c r="G528" s="381"/>
      <c r="H528" s="381"/>
      <c r="I528" s="381"/>
      <c r="J528" s="381"/>
      <c r="K528" s="381"/>
      <c r="L528" s="381"/>
      <c r="M528" s="381"/>
      <c r="N528" s="381"/>
      <c r="O528" s="381"/>
      <c r="P528" s="381"/>
    </row>
    <row r="529" spans="2:16" s="384" customFormat="1">
      <c r="B529" s="381"/>
      <c r="C529" s="381"/>
      <c r="D529" s="381"/>
      <c r="E529" s="381"/>
      <c r="F529" s="385"/>
      <c r="G529" s="381"/>
      <c r="H529" s="381"/>
      <c r="I529" s="381"/>
      <c r="J529" s="381"/>
      <c r="K529" s="381"/>
      <c r="L529" s="381"/>
      <c r="M529" s="381"/>
      <c r="N529" s="381"/>
      <c r="O529" s="381"/>
      <c r="P529" s="381"/>
    </row>
    <row r="530" spans="2:16" s="384" customFormat="1">
      <c r="B530" s="381"/>
      <c r="C530" s="381"/>
      <c r="D530" s="381"/>
      <c r="E530" s="381"/>
      <c r="F530" s="385"/>
      <c r="G530" s="381"/>
      <c r="H530" s="381"/>
      <c r="I530" s="381"/>
      <c r="J530" s="381"/>
      <c r="K530" s="381"/>
      <c r="L530" s="381"/>
      <c r="M530" s="381"/>
      <c r="N530" s="381"/>
      <c r="O530" s="381"/>
      <c r="P530" s="381"/>
    </row>
    <row r="531" spans="2:16" s="384" customFormat="1">
      <c r="B531" s="381"/>
      <c r="C531" s="381"/>
      <c r="D531" s="381"/>
      <c r="E531" s="381"/>
      <c r="F531" s="385"/>
      <c r="G531" s="381"/>
      <c r="H531" s="381"/>
      <c r="I531" s="381"/>
      <c r="J531" s="381"/>
      <c r="K531" s="381"/>
      <c r="L531" s="381"/>
      <c r="M531" s="381"/>
      <c r="N531" s="381"/>
      <c r="O531" s="381"/>
      <c r="P531" s="381"/>
    </row>
    <row r="532" spans="2:16" s="384" customFormat="1">
      <c r="B532" s="381"/>
      <c r="C532" s="381"/>
      <c r="D532" s="381"/>
      <c r="E532" s="381"/>
      <c r="F532" s="385"/>
      <c r="G532" s="381"/>
      <c r="H532" s="381"/>
      <c r="I532" s="381"/>
      <c r="J532" s="381"/>
      <c r="K532" s="381"/>
      <c r="L532" s="381"/>
      <c r="M532" s="381"/>
      <c r="N532" s="381"/>
      <c r="O532" s="381"/>
      <c r="P532" s="381"/>
    </row>
    <row r="533" spans="2:16" s="384" customFormat="1">
      <c r="B533" s="381"/>
      <c r="C533" s="381"/>
      <c r="D533" s="381"/>
      <c r="E533" s="381"/>
      <c r="F533" s="385"/>
      <c r="G533" s="381"/>
      <c r="H533" s="381"/>
      <c r="I533" s="381"/>
      <c r="J533" s="381"/>
      <c r="K533" s="381"/>
      <c r="L533" s="381"/>
      <c r="M533" s="381"/>
      <c r="N533" s="381"/>
      <c r="O533" s="381"/>
      <c r="P533" s="381"/>
    </row>
    <row r="534" spans="2:16" s="384" customFormat="1">
      <c r="B534" s="381"/>
      <c r="C534" s="381"/>
      <c r="D534" s="381"/>
      <c r="E534" s="381"/>
      <c r="F534" s="385"/>
      <c r="G534" s="381"/>
      <c r="H534" s="381"/>
      <c r="I534" s="381"/>
      <c r="J534" s="381"/>
      <c r="K534" s="381"/>
      <c r="L534" s="381"/>
      <c r="M534" s="381"/>
      <c r="N534" s="381"/>
      <c r="O534" s="381"/>
      <c r="P534" s="381"/>
    </row>
    <row r="535" spans="2:16" s="384" customFormat="1">
      <c r="B535" s="381"/>
      <c r="C535" s="381"/>
      <c r="D535" s="381"/>
      <c r="E535" s="381"/>
      <c r="F535" s="385"/>
      <c r="G535" s="381"/>
      <c r="H535" s="381"/>
      <c r="I535" s="381"/>
      <c r="J535" s="381"/>
      <c r="K535" s="381"/>
      <c r="L535" s="381"/>
      <c r="M535" s="381"/>
      <c r="N535" s="381"/>
      <c r="O535" s="381"/>
      <c r="P535" s="381"/>
    </row>
    <row r="536" spans="2:16" s="384" customFormat="1">
      <c r="B536" s="381"/>
      <c r="C536" s="381"/>
      <c r="D536" s="381"/>
      <c r="E536" s="381"/>
      <c r="F536" s="385"/>
      <c r="G536" s="381"/>
      <c r="H536" s="381"/>
      <c r="I536" s="381"/>
      <c r="J536" s="381"/>
      <c r="K536" s="381"/>
      <c r="L536" s="381"/>
      <c r="M536" s="381"/>
      <c r="N536" s="381"/>
      <c r="O536" s="381"/>
      <c r="P536" s="381"/>
    </row>
    <row r="537" spans="2:16" s="384" customFormat="1">
      <c r="B537" s="381"/>
      <c r="C537" s="381"/>
      <c r="D537" s="381"/>
      <c r="E537" s="381"/>
      <c r="F537" s="385"/>
      <c r="G537" s="381"/>
      <c r="H537" s="381"/>
      <c r="I537" s="381"/>
      <c r="J537" s="381"/>
      <c r="K537" s="381"/>
      <c r="L537" s="381"/>
      <c r="M537" s="381"/>
      <c r="N537" s="381"/>
      <c r="O537" s="381"/>
      <c r="P537" s="381"/>
    </row>
    <row r="538" spans="2:16" s="384" customFormat="1">
      <c r="B538" s="381"/>
      <c r="C538" s="381"/>
      <c r="D538" s="381"/>
      <c r="E538" s="381"/>
      <c r="F538" s="385"/>
      <c r="G538" s="381"/>
      <c r="H538" s="381"/>
      <c r="I538" s="381"/>
      <c r="J538" s="381"/>
      <c r="K538" s="381"/>
      <c r="L538" s="381"/>
      <c r="M538" s="381"/>
      <c r="N538" s="381"/>
      <c r="O538" s="381"/>
      <c r="P538" s="381"/>
    </row>
    <row r="539" spans="2:16" s="384" customFormat="1">
      <c r="B539" s="381"/>
      <c r="C539" s="381"/>
      <c r="D539" s="381"/>
      <c r="E539" s="381"/>
      <c r="F539" s="385"/>
      <c r="G539" s="381"/>
      <c r="H539" s="381"/>
      <c r="I539" s="381"/>
      <c r="J539" s="381"/>
      <c r="K539" s="381"/>
      <c r="L539" s="381"/>
      <c r="M539" s="381"/>
      <c r="N539" s="381"/>
      <c r="O539" s="381"/>
      <c r="P539" s="381"/>
    </row>
    <row r="540" spans="2:16" s="384" customFormat="1">
      <c r="B540" s="381"/>
      <c r="C540" s="381"/>
      <c r="D540" s="381"/>
      <c r="E540" s="381"/>
      <c r="F540" s="385"/>
      <c r="G540" s="381"/>
      <c r="H540" s="381"/>
      <c r="I540" s="381"/>
      <c r="J540" s="381"/>
      <c r="K540" s="381"/>
      <c r="L540" s="381"/>
      <c r="M540" s="381"/>
      <c r="N540" s="381"/>
      <c r="O540" s="381"/>
      <c r="P540" s="381"/>
    </row>
    <row r="541" spans="2:16" s="384" customFormat="1">
      <c r="B541" s="381"/>
      <c r="C541" s="381"/>
      <c r="D541" s="381"/>
      <c r="E541" s="381"/>
      <c r="F541" s="385"/>
      <c r="G541" s="381"/>
      <c r="H541" s="381"/>
      <c r="I541" s="381"/>
      <c r="J541" s="381"/>
      <c r="K541" s="381"/>
      <c r="L541" s="381"/>
      <c r="M541" s="381"/>
      <c r="N541" s="381"/>
      <c r="O541" s="381"/>
      <c r="P541" s="381"/>
    </row>
    <row r="542" spans="2:16" s="384" customFormat="1">
      <c r="B542" s="381"/>
      <c r="C542" s="381"/>
      <c r="D542" s="381"/>
      <c r="E542" s="381"/>
      <c r="F542" s="385"/>
      <c r="G542" s="381"/>
      <c r="H542" s="381"/>
      <c r="I542" s="381"/>
      <c r="J542" s="381"/>
      <c r="K542" s="381"/>
      <c r="L542" s="381"/>
      <c r="M542" s="381"/>
      <c r="N542" s="381"/>
      <c r="O542" s="381"/>
      <c r="P542" s="381"/>
    </row>
    <row r="543" spans="2:16" s="384" customFormat="1">
      <c r="B543" s="381"/>
      <c r="C543" s="381"/>
      <c r="D543" s="381"/>
      <c r="E543" s="381"/>
      <c r="F543" s="385"/>
      <c r="G543" s="381"/>
      <c r="H543" s="381"/>
      <c r="I543" s="381"/>
      <c r="J543" s="381"/>
      <c r="K543" s="381"/>
      <c r="L543" s="381"/>
      <c r="M543" s="381"/>
      <c r="N543" s="381"/>
      <c r="O543" s="381"/>
      <c r="P543" s="381"/>
    </row>
    <row r="544" spans="2:16" s="384" customFormat="1">
      <c r="B544" s="381"/>
      <c r="C544" s="381"/>
      <c r="D544" s="381"/>
      <c r="E544" s="381"/>
      <c r="F544" s="385"/>
      <c r="G544" s="381"/>
      <c r="H544" s="381"/>
      <c r="I544" s="381"/>
      <c r="J544" s="381"/>
      <c r="K544" s="381"/>
      <c r="L544" s="381"/>
      <c r="M544" s="381"/>
      <c r="N544" s="381"/>
      <c r="O544" s="381"/>
      <c r="P544" s="381"/>
    </row>
    <row r="545" spans="2:16" s="384" customFormat="1">
      <c r="B545" s="381"/>
      <c r="C545" s="381"/>
      <c r="D545" s="381"/>
      <c r="E545" s="381"/>
      <c r="F545" s="385"/>
      <c r="G545" s="381"/>
      <c r="H545" s="381"/>
      <c r="I545" s="381"/>
      <c r="J545" s="381"/>
      <c r="K545" s="381"/>
      <c r="L545" s="381"/>
      <c r="M545" s="381"/>
      <c r="N545" s="381"/>
      <c r="O545" s="381"/>
      <c r="P545" s="381"/>
    </row>
    <row r="546" spans="2:16" s="384" customFormat="1" ht="12" hidden="1" customHeight="1">
      <c r="B546" s="381"/>
      <c r="C546" s="381"/>
      <c r="D546" s="381"/>
      <c r="E546" s="381"/>
      <c r="F546" s="385"/>
      <c r="G546" s="381"/>
      <c r="H546" s="381"/>
      <c r="I546" s="381"/>
      <c r="J546" s="381"/>
      <c r="K546" s="381"/>
      <c r="L546" s="381"/>
      <c r="M546" s="381"/>
      <c r="N546" s="381"/>
      <c r="O546" s="381"/>
      <c r="P546" s="381"/>
    </row>
    <row r="547" spans="2:16" s="384" customFormat="1" ht="12" hidden="1" customHeight="1">
      <c r="B547" s="381"/>
      <c r="C547" s="381"/>
      <c r="D547" s="381"/>
      <c r="E547" s="381"/>
      <c r="F547" s="385"/>
      <c r="G547" s="381"/>
      <c r="H547" s="381"/>
      <c r="I547" s="381"/>
      <c r="J547" s="381"/>
      <c r="K547" s="381"/>
      <c r="L547" s="381"/>
      <c r="M547" s="381"/>
      <c r="N547" s="381"/>
      <c r="O547" s="381"/>
      <c r="P547" s="381"/>
    </row>
    <row r="548" spans="2:16" s="384" customFormat="1" ht="12" hidden="1" customHeight="1">
      <c r="B548" s="381"/>
      <c r="C548" s="381"/>
      <c r="D548" s="381"/>
      <c r="E548" s="381"/>
      <c r="F548" s="385"/>
      <c r="G548" s="381"/>
      <c r="H548" s="381"/>
      <c r="I548" s="381"/>
      <c r="J548" s="381"/>
      <c r="K548" s="381"/>
      <c r="L548" s="381"/>
      <c r="M548" s="381"/>
      <c r="N548" s="381"/>
      <c r="O548" s="381"/>
      <c r="P548" s="381"/>
    </row>
    <row r="549" spans="2:16" s="384" customFormat="1" ht="12" hidden="1" customHeight="1">
      <c r="B549" s="381"/>
      <c r="C549" s="381"/>
      <c r="D549" s="381"/>
      <c r="E549" s="381"/>
      <c r="F549" s="385"/>
      <c r="G549" s="381"/>
      <c r="H549" s="381"/>
      <c r="I549" s="381"/>
      <c r="J549" s="381"/>
      <c r="K549" s="381"/>
      <c r="L549" s="381"/>
      <c r="M549" s="381"/>
      <c r="N549" s="381"/>
      <c r="O549" s="381"/>
      <c r="P549" s="381"/>
    </row>
    <row r="550" spans="2:16" s="384" customFormat="1" ht="12" hidden="1" customHeight="1">
      <c r="B550" s="381"/>
      <c r="C550" s="381"/>
      <c r="D550" s="381"/>
      <c r="E550" s="381"/>
      <c r="F550" s="385"/>
      <c r="G550" s="381"/>
      <c r="H550" s="381"/>
      <c r="I550" s="381"/>
      <c r="J550" s="381"/>
      <c r="K550" s="381"/>
      <c r="L550" s="381"/>
      <c r="M550" s="381"/>
      <c r="N550" s="381"/>
      <c r="O550" s="381"/>
      <c r="P550" s="381"/>
    </row>
    <row r="551" spans="2:16" s="384" customFormat="1" ht="12" hidden="1" customHeight="1">
      <c r="B551" s="381"/>
      <c r="C551" s="381"/>
      <c r="D551" s="381"/>
      <c r="E551" s="381"/>
      <c r="F551" s="385"/>
      <c r="G551" s="381"/>
      <c r="H551" s="381"/>
      <c r="I551" s="381"/>
      <c r="J551" s="381"/>
      <c r="K551" s="381"/>
      <c r="L551" s="381"/>
      <c r="M551" s="381"/>
      <c r="N551" s="381"/>
      <c r="O551" s="381"/>
      <c r="P551" s="381"/>
    </row>
    <row r="552" spans="2:16" s="384" customFormat="1" ht="12" hidden="1" customHeight="1">
      <c r="B552" s="381"/>
      <c r="C552" s="381"/>
      <c r="D552" s="381"/>
      <c r="E552" s="381"/>
      <c r="F552" s="385"/>
      <c r="G552" s="381"/>
      <c r="H552" s="381"/>
      <c r="I552" s="381"/>
      <c r="J552" s="381"/>
      <c r="K552" s="381"/>
      <c r="L552" s="381"/>
      <c r="M552" s="381"/>
      <c r="N552" s="381"/>
      <c r="O552" s="381"/>
      <c r="P552" s="381"/>
    </row>
    <row r="553" spans="2:16" s="384" customFormat="1" ht="12" hidden="1" customHeight="1">
      <c r="B553" s="381"/>
      <c r="C553" s="381"/>
      <c r="D553" s="381"/>
      <c r="E553" s="381"/>
      <c r="F553" s="385"/>
      <c r="G553" s="381"/>
      <c r="H553" s="381"/>
      <c r="I553" s="381"/>
      <c r="J553" s="381"/>
      <c r="K553" s="381"/>
      <c r="L553" s="381"/>
      <c r="M553" s="381"/>
      <c r="N553" s="381"/>
      <c r="O553" s="381"/>
      <c r="P553" s="381"/>
    </row>
    <row r="554" spans="2:16" s="384" customFormat="1" ht="12" hidden="1" customHeight="1">
      <c r="B554" s="381"/>
      <c r="C554" s="381"/>
      <c r="D554" s="381"/>
      <c r="E554" s="381"/>
      <c r="F554" s="385"/>
      <c r="G554" s="381"/>
      <c r="H554" s="381"/>
      <c r="I554" s="381"/>
      <c r="J554" s="381"/>
      <c r="K554" s="381"/>
      <c r="L554" s="381"/>
      <c r="M554" s="381"/>
      <c r="N554" s="381"/>
      <c r="O554" s="381"/>
      <c r="P554" s="381"/>
    </row>
    <row r="555" spans="2:16" s="384" customFormat="1" ht="12" hidden="1" customHeight="1">
      <c r="B555" s="381"/>
      <c r="C555" s="381"/>
      <c r="D555" s="381"/>
      <c r="E555" s="381"/>
      <c r="F555" s="385"/>
      <c r="G555" s="381"/>
      <c r="H555" s="381"/>
      <c r="I555" s="381"/>
      <c r="J555" s="381"/>
      <c r="K555" s="381"/>
      <c r="L555" s="381"/>
      <c r="M555" s="381"/>
      <c r="N555" s="381"/>
      <c r="O555" s="381"/>
      <c r="P555" s="381"/>
    </row>
    <row r="556" spans="2:16" s="384" customFormat="1" ht="12" hidden="1" customHeight="1">
      <c r="B556" s="381"/>
      <c r="C556" s="381"/>
      <c r="D556" s="381"/>
      <c r="E556" s="381"/>
      <c r="F556" s="385"/>
      <c r="G556" s="381"/>
      <c r="H556" s="381"/>
      <c r="I556" s="381"/>
      <c r="J556" s="381"/>
      <c r="K556" s="381"/>
      <c r="L556" s="381"/>
      <c r="M556" s="381"/>
      <c r="N556" s="381"/>
      <c r="O556" s="381"/>
      <c r="P556" s="381"/>
    </row>
    <row r="557" spans="2:16" s="384" customFormat="1" ht="12" hidden="1" customHeight="1">
      <c r="B557" s="381"/>
      <c r="C557" s="381"/>
      <c r="D557" s="381"/>
      <c r="E557" s="381"/>
      <c r="F557" s="385"/>
      <c r="G557" s="381"/>
      <c r="H557" s="381"/>
      <c r="I557" s="381"/>
      <c r="J557" s="381"/>
      <c r="K557" s="381"/>
      <c r="L557" s="381"/>
      <c r="M557" s="381"/>
      <c r="N557" s="381"/>
      <c r="O557" s="381"/>
      <c r="P557" s="381"/>
    </row>
    <row r="558" spans="2:16" s="384" customFormat="1" ht="12" hidden="1" customHeight="1">
      <c r="B558" s="381"/>
      <c r="C558" s="381"/>
      <c r="D558" s="381"/>
      <c r="E558" s="381"/>
      <c r="F558" s="385"/>
      <c r="G558" s="381"/>
      <c r="H558" s="381"/>
      <c r="I558" s="381"/>
      <c r="J558" s="381"/>
      <c r="K558" s="381"/>
      <c r="L558" s="381"/>
      <c r="M558" s="381"/>
      <c r="N558" s="381"/>
      <c r="O558" s="381"/>
      <c r="P558" s="381"/>
    </row>
    <row r="559" spans="2:16" s="384" customFormat="1" ht="12" hidden="1" customHeight="1">
      <c r="B559" s="381"/>
      <c r="C559" s="381"/>
      <c r="D559" s="381"/>
      <c r="E559" s="381"/>
      <c r="F559" s="385"/>
      <c r="G559" s="381"/>
      <c r="H559" s="381"/>
      <c r="I559" s="381"/>
      <c r="J559" s="381"/>
      <c r="K559" s="381"/>
      <c r="L559" s="381"/>
      <c r="M559" s="381"/>
      <c r="N559" s="381"/>
      <c r="O559" s="381"/>
      <c r="P559" s="381"/>
    </row>
    <row r="560" spans="2:16" s="384" customFormat="1" ht="12" hidden="1" customHeight="1">
      <c r="B560" s="381"/>
      <c r="C560" s="381"/>
      <c r="D560" s="381"/>
      <c r="E560" s="381"/>
      <c r="F560" s="385"/>
      <c r="G560" s="381"/>
      <c r="H560" s="381"/>
      <c r="I560" s="381"/>
      <c r="J560" s="381"/>
      <c r="K560" s="381"/>
      <c r="L560" s="381"/>
      <c r="M560" s="381"/>
      <c r="N560" s="381"/>
      <c r="O560" s="381"/>
      <c r="P560" s="381"/>
    </row>
    <row r="561" spans="2:16" s="384" customFormat="1" ht="12" hidden="1" customHeight="1">
      <c r="B561" s="381"/>
      <c r="C561" s="381"/>
      <c r="D561" s="381"/>
      <c r="E561" s="381"/>
      <c r="F561" s="385"/>
      <c r="G561" s="381"/>
      <c r="H561" s="381"/>
      <c r="I561" s="381"/>
      <c r="J561" s="381"/>
      <c r="K561" s="381"/>
      <c r="L561" s="381"/>
      <c r="M561" s="381"/>
      <c r="N561" s="381"/>
      <c r="O561" s="381"/>
      <c r="P561" s="381"/>
    </row>
    <row r="562" spans="2:16" s="384" customFormat="1" ht="12" hidden="1" customHeight="1">
      <c r="B562" s="381"/>
      <c r="C562" s="381"/>
      <c r="D562" s="381"/>
      <c r="E562" s="381"/>
      <c r="F562" s="385"/>
      <c r="G562" s="381"/>
      <c r="H562" s="381"/>
      <c r="I562" s="381"/>
      <c r="J562" s="381"/>
      <c r="K562" s="381"/>
      <c r="L562" s="381"/>
      <c r="M562" s="381"/>
      <c r="N562" s="381"/>
      <c r="O562" s="381"/>
      <c r="P562" s="381"/>
    </row>
    <row r="563" spans="2:16" s="384" customFormat="1" ht="12" hidden="1" customHeight="1">
      <c r="B563" s="381"/>
      <c r="C563" s="381"/>
      <c r="D563" s="381"/>
      <c r="E563" s="381"/>
      <c r="F563" s="385"/>
      <c r="G563" s="381"/>
      <c r="H563" s="381"/>
      <c r="I563" s="381"/>
      <c r="J563" s="381"/>
      <c r="K563" s="381"/>
      <c r="L563" s="381"/>
      <c r="M563" s="381"/>
      <c r="N563" s="381"/>
      <c r="O563" s="381"/>
      <c r="P563" s="381"/>
    </row>
    <row r="564" spans="2:16" s="384" customFormat="1" ht="12" hidden="1" customHeight="1">
      <c r="B564" s="381"/>
      <c r="C564" s="381"/>
      <c r="D564" s="381"/>
      <c r="E564" s="381"/>
      <c r="F564" s="385"/>
      <c r="G564" s="381"/>
      <c r="H564" s="381"/>
      <c r="I564" s="381"/>
      <c r="J564" s="381"/>
      <c r="K564" s="381"/>
      <c r="L564" s="381"/>
      <c r="M564" s="381"/>
      <c r="N564" s="381"/>
      <c r="O564" s="381"/>
      <c r="P564" s="381"/>
    </row>
    <row r="565" spans="2:16" s="384" customFormat="1" ht="12" hidden="1" customHeight="1">
      <c r="B565" s="381"/>
      <c r="C565" s="381"/>
      <c r="D565" s="381"/>
      <c r="E565" s="381"/>
      <c r="F565" s="385"/>
      <c r="G565" s="381"/>
      <c r="H565" s="381"/>
      <c r="I565" s="381"/>
      <c r="J565" s="381"/>
      <c r="K565" s="381"/>
      <c r="L565" s="381"/>
      <c r="M565" s="381"/>
      <c r="N565" s="381"/>
      <c r="O565" s="381"/>
      <c r="P565" s="381"/>
    </row>
    <row r="566" spans="2:16" s="384" customFormat="1" ht="12" hidden="1" customHeight="1">
      <c r="B566" s="381"/>
      <c r="C566" s="381"/>
      <c r="D566" s="381"/>
      <c r="E566" s="381"/>
      <c r="F566" s="385"/>
      <c r="G566" s="381"/>
      <c r="H566" s="381"/>
      <c r="I566" s="381"/>
      <c r="J566" s="381"/>
      <c r="K566" s="381"/>
      <c r="L566" s="381"/>
      <c r="M566" s="381"/>
      <c r="N566" s="381"/>
      <c r="O566" s="381"/>
      <c r="P566" s="381"/>
    </row>
    <row r="567" spans="2:16" s="384" customFormat="1" ht="12" hidden="1" customHeight="1">
      <c r="B567" s="381"/>
      <c r="C567" s="381"/>
      <c r="D567" s="381"/>
      <c r="E567" s="381"/>
      <c r="F567" s="385"/>
      <c r="G567" s="381"/>
      <c r="H567" s="381"/>
      <c r="I567" s="381"/>
      <c r="J567" s="381"/>
      <c r="K567" s="381"/>
      <c r="L567" s="381"/>
      <c r="M567" s="381"/>
      <c r="N567" s="381"/>
      <c r="O567" s="381"/>
      <c r="P567" s="381"/>
    </row>
    <row r="568" spans="2:16" s="384" customFormat="1" ht="12" hidden="1" customHeight="1">
      <c r="B568" s="381"/>
      <c r="C568" s="381"/>
      <c r="D568" s="381"/>
      <c r="E568" s="381"/>
      <c r="F568" s="385"/>
      <c r="G568" s="381"/>
      <c r="H568" s="381"/>
      <c r="I568" s="381"/>
      <c r="J568" s="381"/>
      <c r="K568" s="381"/>
      <c r="L568" s="381"/>
      <c r="M568" s="381"/>
      <c r="N568" s="381"/>
      <c r="O568" s="381"/>
      <c r="P568" s="381"/>
    </row>
    <row r="569" spans="2:16" s="384" customFormat="1" ht="12" hidden="1" customHeight="1">
      <c r="B569" s="381"/>
      <c r="C569" s="381"/>
      <c r="D569" s="381"/>
      <c r="E569" s="381"/>
      <c r="F569" s="385"/>
      <c r="G569" s="381"/>
      <c r="H569" s="381"/>
      <c r="I569" s="381"/>
      <c r="J569" s="381"/>
      <c r="K569" s="381"/>
      <c r="L569" s="381"/>
      <c r="M569" s="381"/>
      <c r="N569" s="381"/>
      <c r="O569" s="381"/>
      <c r="P569" s="381"/>
    </row>
    <row r="570" spans="2:16" s="384" customFormat="1" ht="12" hidden="1" customHeight="1">
      <c r="B570" s="381"/>
      <c r="C570" s="381"/>
      <c r="D570" s="381"/>
      <c r="E570" s="381"/>
      <c r="F570" s="385"/>
      <c r="G570" s="381"/>
      <c r="H570" s="381"/>
      <c r="I570" s="381"/>
      <c r="J570" s="381"/>
      <c r="K570" s="381"/>
      <c r="L570" s="381"/>
      <c r="M570" s="381"/>
      <c r="N570" s="381"/>
      <c r="O570" s="381"/>
      <c r="P570" s="381"/>
    </row>
    <row r="571" spans="2:16" s="384" customFormat="1" ht="12" hidden="1" customHeight="1">
      <c r="B571" s="381"/>
      <c r="C571" s="381"/>
      <c r="D571" s="381"/>
      <c r="E571" s="381"/>
      <c r="F571" s="385"/>
      <c r="G571" s="381"/>
      <c r="H571" s="381"/>
      <c r="I571" s="381"/>
      <c r="J571" s="381"/>
      <c r="K571" s="381"/>
      <c r="L571" s="381"/>
      <c r="M571" s="381"/>
      <c r="N571" s="381"/>
      <c r="O571" s="381"/>
      <c r="P571" s="381"/>
    </row>
    <row r="572" spans="2:16" s="384" customFormat="1" ht="12" hidden="1" customHeight="1">
      <c r="B572" s="381"/>
      <c r="C572" s="381"/>
      <c r="D572" s="381"/>
      <c r="E572" s="381"/>
      <c r="F572" s="385"/>
      <c r="G572" s="381"/>
      <c r="H572" s="381"/>
      <c r="I572" s="381"/>
      <c r="J572" s="381"/>
      <c r="K572" s="381"/>
      <c r="L572" s="381"/>
      <c r="M572" s="381"/>
      <c r="N572" s="381"/>
      <c r="O572" s="381"/>
      <c r="P572" s="381"/>
    </row>
    <row r="573" spans="2:16" s="384" customFormat="1" ht="12" hidden="1" customHeight="1">
      <c r="B573" s="381"/>
      <c r="C573" s="381"/>
      <c r="D573" s="381"/>
      <c r="E573" s="381"/>
      <c r="F573" s="385"/>
      <c r="G573" s="381"/>
      <c r="H573" s="381"/>
      <c r="I573" s="381"/>
      <c r="J573" s="381"/>
      <c r="K573" s="381"/>
      <c r="L573" s="381"/>
      <c r="M573" s="381"/>
      <c r="N573" s="381"/>
      <c r="O573" s="381"/>
      <c r="P573" s="381"/>
    </row>
    <row r="574" spans="2:16" s="384" customFormat="1" ht="12" hidden="1" customHeight="1">
      <c r="B574" s="381"/>
      <c r="C574" s="381"/>
      <c r="D574" s="381"/>
      <c r="E574" s="381"/>
      <c r="F574" s="385"/>
      <c r="G574" s="381"/>
      <c r="H574" s="381"/>
      <c r="I574" s="381"/>
      <c r="J574" s="381"/>
      <c r="K574" s="381"/>
      <c r="L574" s="381"/>
      <c r="M574" s="381"/>
      <c r="N574" s="381"/>
      <c r="O574" s="381"/>
      <c r="P574" s="381"/>
    </row>
    <row r="575" spans="2:16" s="384" customFormat="1" ht="12" hidden="1" customHeight="1">
      <c r="B575" s="381"/>
      <c r="C575" s="381"/>
      <c r="D575" s="381"/>
      <c r="E575" s="381"/>
      <c r="F575" s="385"/>
      <c r="G575" s="381"/>
      <c r="H575" s="381"/>
      <c r="I575" s="381"/>
      <c r="J575" s="381"/>
      <c r="K575" s="381"/>
      <c r="L575" s="381"/>
      <c r="M575" s="381"/>
      <c r="N575" s="381"/>
      <c r="O575" s="381"/>
      <c r="P575" s="381"/>
    </row>
    <row r="576" spans="2:16" s="384" customFormat="1" ht="12" hidden="1" customHeight="1">
      <c r="B576" s="381"/>
      <c r="C576" s="381"/>
      <c r="D576" s="381"/>
      <c r="E576" s="381"/>
      <c r="F576" s="385"/>
      <c r="G576" s="381"/>
      <c r="H576" s="381"/>
      <c r="I576" s="381"/>
      <c r="J576" s="381"/>
      <c r="K576" s="381"/>
      <c r="L576" s="381"/>
      <c r="M576" s="381"/>
      <c r="N576" s="381"/>
      <c r="O576" s="381"/>
      <c r="P576" s="381"/>
    </row>
    <row r="577" spans="2:16" s="384" customFormat="1" ht="12" hidden="1" customHeight="1">
      <c r="B577" s="381"/>
      <c r="C577" s="381"/>
      <c r="D577" s="381"/>
      <c r="E577" s="381"/>
      <c r="F577" s="385"/>
      <c r="G577" s="381"/>
      <c r="H577" s="381"/>
      <c r="I577" s="381"/>
      <c r="J577" s="381"/>
      <c r="K577" s="381"/>
      <c r="L577" s="381"/>
      <c r="M577" s="381"/>
      <c r="N577" s="381"/>
      <c r="O577" s="381"/>
      <c r="P577" s="381"/>
    </row>
    <row r="578" spans="2:16" s="384" customFormat="1" ht="12" hidden="1" customHeight="1">
      <c r="B578" s="381"/>
      <c r="C578" s="381"/>
      <c r="D578" s="381"/>
      <c r="E578" s="381"/>
      <c r="F578" s="385"/>
      <c r="G578" s="381"/>
      <c r="H578" s="381"/>
      <c r="I578" s="381"/>
      <c r="J578" s="381"/>
      <c r="K578" s="381"/>
      <c r="L578" s="381"/>
      <c r="M578" s="381"/>
      <c r="N578" s="381"/>
      <c r="O578" s="381"/>
      <c r="P578" s="381"/>
    </row>
    <row r="579" spans="2:16" s="384" customFormat="1" ht="12" hidden="1" customHeight="1">
      <c r="B579" s="381"/>
      <c r="C579" s="381"/>
      <c r="D579" s="381"/>
      <c r="E579" s="381"/>
      <c r="F579" s="385"/>
      <c r="G579" s="381"/>
      <c r="H579" s="381"/>
      <c r="I579" s="381"/>
      <c r="J579" s="381"/>
      <c r="K579" s="381"/>
      <c r="L579" s="381"/>
      <c r="M579" s="381"/>
      <c r="N579" s="381"/>
      <c r="O579" s="381"/>
      <c r="P579" s="381"/>
    </row>
    <row r="580" spans="2:16" s="384" customFormat="1" ht="12" hidden="1" customHeight="1">
      <c r="B580" s="381"/>
      <c r="C580" s="381"/>
      <c r="D580" s="381"/>
      <c r="E580" s="381"/>
      <c r="F580" s="385"/>
      <c r="G580" s="381"/>
      <c r="H580" s="381"/>
      <c r="I580" s="381"/>
      <c r="J580" s="381"/>
      <c r="K580" s="381"/>
      <c r="L580" s="381"/>
      <c r="M580" s="381"/>
      <c r="N580" s="381"/>
      <c r="O580" s="381"/>
      <c r="P580" s="381"/>
    </row>
    <row r="581" spans="2:16" s="384" customFormat="1" ht="12" hidden="1" customHeight="1">
      <c r="B581" s="381"/>
      <c r="C581" s="381"/>
      <c r="D581" s="381"/>
      <c r="E581" s="381"/>
      <c r="F581" s="385"/>
      <c r="G581" s="381"/>
      <c r="H581" s="381"/>
      <c r="I581" s="381"/>
      <c r="J581" s="381"/>
      <c r="K581" s="381"/>
      <c r="L581" s="381"/>
      <c r="M581" s="381"/>
      <c r="N581" s="381"/>
      <c r="O581" s="381"/>
      <c r="P581" s="381"/>
    </row>
    <row r="582" spans="2:16" s="384" customFormat="1" ht="12" hidden="1" customHeight="1">
      <c r="B582" s="381"/>
      <c r="C582" s="381"/>
      <c r="D582" s="381"/>
      <c r="E582" s="381"/>
      <c r="F582" s="385"/>
      <c r="G582" s="381"/>
      <c r="H582" s="381"/>
      <c r="I582" s="381"/>
      <c r="J582" s="381"/>
      <c r="K582" s="381"/>
      <c r="L582" s="381"/>
      <c r="M582" s="381"/>
      <c r="N582" s="381"/>
      <c r="O582" s="381"/>
      <c r="P582" s="381"/>
    </row>
    <row r="583" spans="2:16" s="384" customFormat="1" ht="12" hidden="1" customHeight="1">
      <c r="B583" s="381"/>
      <c r="C583" s="381"/>
      <c r="D583" s="381"/>
      <c r="E583" s="381"/>
      <c r="F583" s="385"/>
      <c r="G583" s="381"/>
      <c r="H583" s="381"/>
      <c r="I583" s="381"/>
      <c r="J583" s="381"/>
      <c r="K583" s="381"/>
      <c r="L583" s="381"/>
      <c r="M583" s="381"/>
      <c r="N583" s="381"/>
      <c r="O583" s="381"/>
      <c r="P583" s="381"/>
    </row>
    <row r="584" spans="2:16" s="384" customFormat="1" ht="12" hidden="1" customHeight="1">
      <c r="B584" s="381"/>
      <c r="C584" s="381"/>
      <c r="D584" s="381"/>
      <c r="E584" s="381"/>
      <c r="F584" s="385"/>
      <c r="G584" s="381"/>
      <c r="H584" s="381"/>
      <c r="I584" s="381"/>
      <c r="J584" s="381"/>
      <c r="K584" s="381"/>
      <c r="L584" s="381"/>
      <c r="M584" s="381"/>
      <c r="N584" s="381"/>
      <c r="O584" s="381"/>
      <c r="P584" s="381"/>
    </row>
    <row r="585" spans="2:16" s="384" customFormat="1" ht="12" hidden="1" customHeight="1">
      <c r="B585" s="381"/>
      <c r="C585" s="381"/>
      <c r="D585" s="381"/>
      <c r="E585" s="381"/>
      <c r="F585" s="385"/>
      <c r="G585" s="381"/>
      <c r="H585" s="381"/>
      <c r="I585" s="381"/>
      <c r="J585" s="381"/>
      <c r="K585" s="381"/>
      <c r="L585" s="381"/>
      <c r="M585" s="381"/>
      <c r="N585" s="381"/>
      <c r="O585" s="381"/>
      <c r="P585" s="381"/>
    </row>
    <row r="586" spans="2:16" s="384" customFormat="1" hidden="1">
      <c r="B586" s="381"/>
      <c r="C586" s="381"/>
      <c r="D586" s="381"/>
      <c r="E586" s="381"/>
      <c r="F586" s="385"/>
      <c r="G586" s="381"/>
      <c r="H586" s="381"/>
      <c r="I586" s="381"/>
      <c r="J586" s="381"/>
      <c r="K586" s="381"/>
      <c r="L586" s="381"/>
      <c r="M586" s="381"/>
      <c r="N586" s="381"/>
      <c r="O586" s="381"/>
      <c r="P586" s="381"/>
    </row>
    <row r="587" spans="2:16" s="384" customFormat="1" hidden="1">
      <c r="B587" s="381"/>
      <c r="C587" s="381"/>
      <c r="D587" s="381"/>
      <c r="E587" s="381"/>
      <c r="F587" s="385"/>
      <c r="G587" s="381"/>
      <c r="H587" s="381"/>
      <c r="I587" s="381"/>
      <c r="J587" s="381"/>
      <c r="K587" s="381"/>
      <c r="L587" s="381"/>
      <c r="M587" s="381"/>
      <c r="N587" s="381"/>
      <c r="O587" s="381"/>
      <c r="P587" s="381"/>
    </row>
    <row r="588" spans="2:16" s="384" customFormat="1">
      <c r="B588" s="381"/>
      <c r="C588" s="381"/>
      <c r="D588" s="381"/>
      <c r="E588" s="381"/>
      <c r="F588" s="385"/>
      <c r="G588" s="381"/>
      <c r="H588" s="381"/>
      <c r="I588" s="381"/>
      <c r="J588" s="381"/>
      <c r="K588" s="381"/>
      <c r="L588" s="381"/>
      <c r="M588" s="381"/>
      <c r="N588" s="381"/>
      <c r="O588" s="381"/>
      <c r="P588" s="381"/>
    </row>
    <row r="589" spans="2:16" s="384" customFormat="1">
      <c r="B589" s="381"/>
      <c r="C589" s="381"/>
      <c r="D589" s="381"/>
      <c r="E589" s="381"/>
      <c r="F589" s="385"/>
      <c r="G589" s="381"/>
      <c r="H589" s="381"/>
      <c r="I589" s="381"/>
      <c r="J589" s="381"/>
      <c r="K589" s="381"/>
      <c r="L589" s="381"/>
      <c r="M589" s="381"/>
      <c r="N589" s="381"/>
      <c r="O589" s="381"/>
      <c r="P589" s="381"/>
    </row>
    <row r="590" spans="2:16" s="384" customFormat="1">
      <c r="B590" s="381"/>
      <c r="C590" s="381"/>
      <c r="D590" s="381"/>
      <c r="E590" s="381"/>
      <c r="F590" s="385"/>
      <c r="G590" s="381"/>
      <c r="H590" s="381"/>
      <c r="I590" s="381"/>
      <c r="J590" s="381"/>
      <c r="K590" s="381"/>
      <c r="L590" s="381"/>
      <c r="M590" s="381"/>
      <c r="N590" s="381"/>
      <c r="O590" s="381"/>
      <c r="P590" s="381"/>
    </row>
    <row r="591" spans="2:16" s="384" customFormat="1">
      <c r="B591" s="381"/>
      <c r="C591" s="381"/>
      <c r="D591" s="381"/>
      <c r="E591" s="381"/>
      <c r="F591" s="385"/>
      <c r="G591" s="381"/>
      <c r="H591" s="381"/>
      <c r="I591" s="381"/>
      <c r="J591" s="381"/>
      <c r="K591" s="381"/>
      <c r="L591" s="381"/>
      <c r="M591" s="381"/>
      <c r="N591" s="381"/>
      <c r="O591" s="381"/>
      <c r="P591" s="381"/>
    </row>
    <row r="592" spans="2:16" s="384" customFormat="1">
      <c r="B592" s="381"/>
      <c r="C592" s="381"/>
      <c r="D592" s="381"/>
      <c r="E592" s="381"/>
      <c r="F592" s="385"/>
      <c r="G592" s="381"/>
      <c r="H592" s="381"/>
      <c r="I592" s="381"/>
      <c r="J592" s="381"/>
      <c r="K592" s="381"/>
      <c r="L592" s="381"/>
      <c r="M592" s="381"/>
      <c r="N592" s="381"/>
      <c r="O592" s="381"/>
      <c r="P592" s="381"/>
    </row>
    <row r="593" spans="2:16" s="384" customFormat="1">
      <c r="B593" s="381"/>
      <c r="C593" s="381"/>
      <c r="D593" s="381"/>
      <c r="E593" s="381"/>
      <c r="F593" s="385"/>
      <c r="G593" s="381"/>
      <c r="H593" s="381"/>
      <c r="I593" s="381"/>
      <c r="J593" s="381"/>
      <c r="K593" s="381"/>
      <c r="L593" s="381"/>
      <c r="M593" s="381"/>
      <c r="N593" s="381"/>
      <c r="O593" s="381"/>
      <c r="P593" s="381"/>
    </row>
    <row r="594" spans="2:16" s="384" customFormat="1">
      <c r="B594" s="381"/>
      <c r="C594" s="381"/>
      <c r="D594" s="381"/>
      <c r="E594" s="381"/>
      <c r="F594" s="385"/>
      <c r="G594" s="381"/>
      <c r="H594" s="381"/>
      <c r="I594" s="381"/>
      <c r="J594" s="381"/>
      <c r="K594" s="381"/>
      <c r="L594" s="381"/>
      <c r="M594" s="381"/>
      <c r="N594" s="381"/>
      <c r="O594" s="381"/>
      <c r="P594" s="381"/>
    </row>
    <row r="595" spans="2:16" s="384" customFormat="1">
      <c r="B595" s="381"/>
      <c r="C595" s="381"/>
      <c r="D595" s="381"/>
      <c r="E595" s="381"/>
      <c r="F595" s="385"/>
      <c r="G595" s="381"/>
      <c r="H595" s="381"/>
      <c r="I595" s="381"/>
      <c r="J595" s="381"/>
      <c r="K595" s="381"/>
      <c r="L595" s="381"/>
      <c r="M595" s="381"/>
      <c r="N595" s="381"/>
      <c r="O595" s="381"/>
      <c r="P595" s="381"/>
    </row>
    <row r="596" spans="2:16" s="384" customFormat="1">
      <c r="B596" s="381"/>
      <c r="C596" s="381"/>
      <c r="D596" s="381"/>
      <c r="E596" s="381"/>
      <c r="F596" s="385"/>
      <c r="G596" s="381"/>
      <c r="H596" s="381"/>
      <c r="I596" s="381"/>
      <c r="J596" s="381"/>
      <c r="K596" s="381"/>
      <c r="L596" s="381"/>
      <c r="M596" s="381"/>
      <c r="N596" s="381"/>
      <c r="O596" s="381"/>
      <c r="P596" s="381"/>
    </row>
    <row r="597" spans="2:16" s="384" customFormat="1">
      <c r="B597" s="381"/>
      <c r="C597" s="381"/>
      <c r="D597" s="381"/>
      <c r="E597" s="381"/>
      <c r="F597" s="385"/>
      <c r="G597" s="381"/>
      <c r="H597" s="381"/>
      <c r="I597" s="381"/>
      <c r="J597" s="381"/>
      <c r="K597" s="381"/>
      <c r="L597" s="381"/>
      <c r="M597" s="381"/>
      <c r="N597" s="381"/>
      <c r="O597" s="381"/>
      <c r="P597" s="381"/>
    </row>
    <row r="598" spans="2:16" s="384" customFormat="1">
      <c r="B598" s="381"/>
      <c r="C598" s="381"/>
      <c r="D598" s="381"/>
      <c r="E598" s="381"/>
      <c r="F598" s="385"/>
      <c r="G598" s="381"/>
      <c r="H598" s="381"/>
      <c r="I598" s="381"/>
      <c r="J598" s="381"/>
      <c r="K598" s="381"/>
      <c r="L598" s="381"/>
      <c r="M598" s="381"/>
      <c r="N598" s="381"/>
      <c r="O598" s="381"/>
      <c r="P598" s="381"/>
    </row>
    <row r="599" spans="2:16" s="384" customFormat="1">
      <c r="B599" s="381"/>
      <c r="C599" s="381"/>
      <c r="D599" s="381"/>
      <c r="E599" s="381"/>
      <c r="F599" s="385"/>
      <c r="G599" s="381"/>
      <c r="H599" s="381"/>
      <c r="I599" s="381"/>
      <c r="J599" s="381"/>
      <c r="K599" s="381"/>
      <c r="L599" s="381"/>
      <c r="M599" s="381"/>
      <c r="N599" s="381"/>
      <c r="O599" s="381"/>
      <c r="P599" s="381"/>
    </row>
    <row r="600" spans="2:16" s="384" customFormat="1">
      <c r="B600" s="381"/>
      <c r="C600" s="381"/>
      <c r="D600" s="381"/>
      <c r="E600" s="381"/>
      <c r="F600" s="385"/>
      <c r="G600" s="381"/>
      <c r="H600" s="381"/>
      <c r="I600" s="381"/>
      <c r="J600" s="381"/>
      <c r="K600" s="381"/>
      <c r="L600" s="381"/>
      <c r="M600" s="381"/>
      <c r="N600" s="381"/>
      <c r="O600" s="381"/>
      <c r="P600" s="381"/>
    </row>
    <row r="601" spans="2:16" s="384" customFormat="1">
      <c r="B601" s="381"/>
      <c r="C601" s="381"/>
      <c r="D601" s="381"/>
      <c r="E601" s="381"/>
      <c r="F601" s="385"/>
      <c r="G601" s="381"/>
      <c r="H601" s="381"/>
      <c r="I601" s="381"/>
      <c r="J601" s="381"/>
      <c r="K601" s="381"/>
      <c r="L601" s="381"/>
      <c r="M601" s="381"/>
      <c r="N601" s="381"/>
      <c r="O601" s="381"/>
      <c r="P601" s="381"/>
    </row>
    <row r="602" spans="2:16" s="384" customFormat="1">
      <c r="B602" s="381"/>
      <c r="C602" s="381"/>
      <c r="D602" s="381"/>
      <c r="E602" s="381"/>
      <c r="F602" s="385"/>
      <c r="G602" s="381"/>
      <c r="H602" s="381"/>
      <c r="I602" s="381"/>
      <c r="J602" s="381"/>
      <c r="K602" s="381"/>
      <c r="L602" s="381"/>
      <c r="M602" s="381"/>
      <c r="N602" s="381"/>
      <c r="O602" s="381"/>
      <c r="P602" s="381"/>
    </row>
    <row r="603" spans="2:16" s="384" customFormat="1">
      <c r="B603" s="381"/>
      <c r="C603" s="381"/>
      <c r="D603" s="381"/>
      <c r="E603" s="381"/>
      <c r="F603" s="385"/>
      <c r="G603" s="381"/>
      <c r="H603" s="381"/>
      <c r="I603" s="381"/>
      <c r="J603" s="381"/>
      <c r="K603" s="381"/>
      <c r="L603" s="381"/>
      <c r="M603" s="381"/>
      <c r="N603" s="381"/>
      <c r="O603" s="381"/>
      <c r="P603" s="381"/>
    </row>
    <row r="604" spans="2:16" s="384" customFormat="1">
      <c r="B604" s="381"/>
      <c r="C604" s="381"/>
      <c r="D604" s="381"/>
      <c r="E604" s="381"/>
      <c r="F604" s="385"/>
      <c r="G604" s="381"/>
      <c r="H604" s="381"/>
      <c r="I604" s="381"/>
      <c r="J604" s="381"/>
      <c r="K604" s="381"/>
      <c r="L604" s="381"/>
      <c r="M604" s="381"/>
      <c r="N604" s="381"/>
      <c r="O604" s="381"/>
      <c r="P604" s="381"/>
    </row>
    <row r="605" spans="2:16" s="384" customFormat="1">
      <c r="B605" s="381"/>
      <c r="C605" s="381"/>
      <c r="D605" s="381"/>
      <c r="E605" s="381"/>
      <c r="F605" s="385"/>
      <c r="G605" s="381"/>
      <c r="H605" s="381"/>
      <c r="I605" s="381"/>
      <c r="J605" s="381"/>
      <c r="K605" s="381"/>
      <c r="L605" s="381"/>
      <c r="M605" s="381"/>
      <c r="N605" s="381"/>
      <c r="O605" s="381"/>
      <c r="P605" s="381"/>
    </row>
    <row r="606" spans="2:16" s="384" customFormat="1">
      <c r="B606" s="381"/>
      <c r="C606" s="381"/>
      <c r="D606" s="381"/>
      <c r="E606" s="381"/>
      <c r="F606" s="385"/>
      <c r="G606" s="381"/>
      <c r="H606" s="381"/>
      <c r="I606" s="381"/>
      <c r="J606" s="381"/>
      <c r="K606" s="381"/>
      <c r="L606" s="381"/>
      <c r="M606" s="381"/>
      <c r="N606" s="381"/>
      <c r="O606" s="381"/>
      <c r="P606" s="381"/>
    </row>
    <row r="607" spans="2:16" s="384" customFormat="1">
      <c r="B607" s="381"/>
      <c r="C607" s="381"/>
      <c r="D607" s="381"/>
      <c r="E607" s="381"/>
      <c r="F607" s="385"/>
      <c r="G607" s="381"/>
      <c r="H607" s="381"/>
      <c r="I607" s="381"/>
      <c r="J607" s="381"/>
      <c r="K607" s="381"/>
      <c r="L607" s="381"/>
      <c r="M607" s="381"/>
      <c r="N607" s="381"/>
      <c r="O607" s="381"/>
      <c r="P607" s="381"/>
    </row>
    <row r="608" spans="2:16" s="384" customFormat="1">
      <c r="B608" s="381"/>
      <c r="C608" s="381"/>
      <c r="D608" s="381"/>
      <c r="E608" s="381"/>
      <c r="F608" s="385"/>
      <c r="G608" s="381"/>
      <c r="H608" s="381"/>
      <c r="I608" s="381"/>
      <c r="J608" s="381"/>
      <c r="K608" s="381"/>
      <c r="L608" s="381"/>
      <c r="M608" s="381"/>
      <c r="N608" s="381"/>
      <c r="O608" s="381"/>
      <c r="P608" s="381"/>
    </row>
    <row r="609" spans="2:16" s="384" customFormat="1">
      <c r="B609" s="381"/>
      <c r="C609" s="381"/>
      <c r="D609" s="381"/>
      <c r="E609" s="381"/>
      <c r="F609" s="385"/>
      <c r="G609" s="381"/>
      <c r="H609" s="381"/>
      <c r="I609" s="381"/>
      <c r="J609" s="381"/>
      <c r="K609" s="381"/>
      <c r="L609" s="381"/>
      <c r="M609" s="381"/>
      <c r="N609" s="381"/>
      <c r="O609" s="381"/>
      <c r="P609" s="381"/>
    </row>
    <row r="610" spans="2:16" s="384" customFormat="1">
      <c r="B610" s="381"/>
      <c r="C610" s="381"/>
      <c r="D610" s="381"/>
      <c r="E610" s="381"/>
      <c r="F610" s="385"/>
      <c r="G610" s="381"/>
      <c r="H610" s="381"/>
      <c r="I610" s="381"/>
      <c r="J610" s="381"/>
      <c r="K610" s="381"/>
      <c r="L610" s="381"/>
      <c r="M610" s="381"/>
      <c r="N610" s="381"/>
      <c r="O610" s="381"/>
      <c r="P610" s="381"/>
    </row>
    <row r="611" spans="2:16" s="384" customFormat="1">
      <c r="B611" s="381"/>
      <c r="C611" s="381"/>
      <c r="D611" s="381"/>
      <c r="E611" s="381"/>
      <c r="F611" s="385"/>
      <c r="G611" s="381"/>
      <c r="H611" s="381"/>
      <c r="I611" s="381"/>
      <c r="J611" s="381"/>
      <c r="K611" s="381"/>
      <c r="L611" s="381"/>
      <c r="M611" s="381"/>
      <c r="N611" s="381"/>
      <c r="O611" s="381"/>
      <c r="P611" s="381"/>
    </row>
    <row r="612" spans="2:16" s="384" customFormat="1">
      <c r="B612" s="381"/>
      <c r="C612" s="381"/>
      <c r="D612" s="381"/>
      <c r="E612" s="381"/>
      <c r="F612" s="385"/>
      <c r="G612" s="381"/>
      <c r="H612" s="381"/>
      <c r="I612" s="381"/>
      <c r="J612" s="381"/>
      <c r="K612" s="381"/>
      <c r="L612" s="381"/>
      <c r="M612" s="381"/>
      <c r="N612" s="381"/>
      <c r="O612" s="381"/>
      <c r="P612" s="381"/>
    </row>
    <row r="613" spans="2:16" s="384" customFormat="1">
      <c r="B613" s="381"/>
      <c r="C613" s="381"/>
      <c r="D613" s="381"/>
      <c r="E613" s="381"/>
      <c r="F613" s="385"/>
      <c r="G613" s="381"/>
      <c r="H613" s="381"/>
      <c r="I613" s="381"/>
      <c r="J613" s="381"/>
      <c r="K613" s="381"/>
      <c r="L613" s="381"/>
      <c r="M613" s="381"/>
      <c r="N613" s="381"/>
      <c r="O613" s="381"/>
      <c r="P613" s="381"/>
    </row>
    <row r="614" spans="2:16" s="384" customFormat="1">
      <c r="B614" s="381"/>
      <c r="C614" s="381"/>
      <c r="D614" s="381"/>
      <c r="E614" s="381"/>
      <c r="F614" s="385"/>
      <c r="G614" s="381"/>
      <c r="H614" s="381"/>
      <c r="I614" s="381"/>
      <c r="J614" s="381"/>
      <c r="K614" s="381"/>
      <c r="L614" s="381"/>
      <c r="M614" s="381"/>
      <c r="N614" s="381"/>
      <c r="O614" s="381"/>
      <c r="P614" s="381"/>
    </row>
    <row r="615" spans="2:16" s="384" customFormat="1">
      <c r="B615" s="381"/>
      <c r="C615" s="381"/>
      <c r="D615" s="381"/>
      <c r="E615" s="381"/>
      <c r="F615" s="385"/>
      <c r="G615" s="381"/>
      <c r="H615" s="381"/>
      <c r="I615" s="381"/>
      <c r="J615" s="381"/>
      <c r="K615" s="381"/>
      <c r="L615" s="381"/>
      <c r="M615" s="381"/>
      <c r="N615" s="381"/>
      <c r="O615" s="381"/>
      <c r="P615" s="381"/>
    </row>
    <row r="616" spans="2:16" s="384" customFormat="1">
      <c r="B616" s="381"/>
      <c r="C616" s="381"/>
      <c r="D616" s="381"/>
      <c r="E616" s="381"/>
      <c r="F616" s="385"/>
      <c r="G616" s="381"/>
      <c r="H616" s="381"/>
      <c r="I616" s="381"/>
      <c r="J616" s="381"/>
      <c r="K616" s="381"/>
      <c r="L616" s="381"/>
      <c r="M616" s="381"/>
      <c r="N616" s="381"/>
      <c r="O616" s="381"/>
      <c r="P616" s="381"/>
    </row>
    <row r="617" spans="2:16" s="384" customFormat="1">
      <c r="B617" s="381"/>
      <c r="C617" s="381"/>
      <c r="D617" s="381"/>
      <c r="E617" s="381"/>
      <c r="F617" s="385"/>
      <c r="G617" s="381"/>
      <c r="H617" s="381"/>
      <c r="I617" s="381"/>
      <c r="J617" s="381"/>
      <c r="K617" s="381"/>
      <c r="L617" s="381"/>
      <c r="M617" s="381"/>
      <c r="N617" s="381"/>
      <c r="O617" s="381"/>
      <c r="P617" s="381"/>
    </row>
    <row r="618" spans="2:16" s="384" customFormat="1">
      <c r="B618" s="381"/>
      <c r="C618" s="381"/>
      <c r="D618" s="381"/>
      <c r="E618" s="381"/>
      <c r="F618" s="385"/>
      <c r="G618" s="381"/>
      <c r="H618" s="381"/>
      <c r="I618" s="381"/>
      <c r="J618" s="381"/>
      <c r="K618" s="381"/>
      <c r="L618" s="381"/>
      <c r="M618" s="381"/>
      <c r="N618" s="381"/>
      <c r="O618" s="381"/>
      <c r="P618" s="381"/>
    </row>
    <row r="619" spans="2:16" s="384" customFormat="1">
      <c r="B619" s="381"/>
      <c r="C619" s="381"/>
      <c r="D619" s="381"/>
      <c r="E619" s="381"/>
      <c r="F619" s="385"/>
      <c r="G619" s="381"/>
      <c r="H619" s="381"/>
      <c r="I619" s="381"/>
      <c r="J619" s="381"/>
      <c r="K619" s="381"/>
      <c r="L619" s="381"/>
      <c r="M619" s="381"/>
      <c r="N619" s="381"/>
      <c r="O619" s="381"/>
      <c r="P619" s="381"/>
    </row>
    <row r="620" spans="2:16" s="384" customFormat="1">
      <c r="B620" s="381"/>
      <c r="C620" s="381"/>
      <c r="D620" s="381"/>
      <c r="E620" s="381"/>
      <c r="F620" s="385"/>
      <c r="G620" s="381"/>
      <c r="H620" s="381"/>
      <c r="I620" s="381"/>
      <c r="J620" s="381"/>
      <c r="K620" s="381"/>
      <c r="L620" s="381"/>
      <c r="M620" s="381"/>
      <c r="N620" s="381"/>
      <c r="O620" s="381"/>
      <c r="P620" s="381"/>
    </row>
    <row r="621" spans="2:16" s="384" customFormat="1">
      <c r="B621" s="381"/>
      <c r="C621" s="381"/>
      <c r="D621" s="381"/>
      <c r="E621" s="381"/>
      <c r="F621" s="385"/>
      <c r="G621" s="381"/>
      <c r="H621" s="381"/>
      <c r="I621" s="381"/>
      <c r="J621" s="381"/>
      <c r="K621" s="381"/>
      <c r="L621" s="381"/>
      <c r="M621" s="381"/>
      <c r="N621" s="381"/>
      <c r="O621" s="381"/>
      <c r="P621" s="381"/>
    </row>
    <row r="622" spans="2:16" s="384" customFormat="1">
      <c r="B622" s="381"/>
      <c r="C622" s="381"/>
      <c r="D622" s="381"/>
      <c r="E622" s="381"/>
      <c r="F622" s="385"/>
      <c r="G622" s="381"/>
      <c r="H622" s="381"/>
      <c r="I622" s="381"/>
      <c r="J622" s="381"/>
      <c r="K622" s="381"/>
      <c r="L622" s="381"/>
      <c r="M622" s="381"/>
      <c r="N622" s="381"/>
      <c r="O622" s="381"/>
      <c r="P622" s="381"/>
    </row>
    <row r="623" spans="2:16" s="384" customFormat="1">
      <c r="B623" s="381"/>
      <c r="C623" s="381"/>
      <c r="D623" s="381"/>
      <c r="E623" s="381"/>
      <c r="F623" s="385"/>
      <c r="G623" s="381"/>
      <c r="H623" s="381"/>
      <c r="I623" s="381"/>
      <c r="J623" s="381"/>
      <c r="K623" s="381"/>
      <c r="L623" s="381"/>
      <c r="M623" s="381"/>
      <c r="N623" s="381"/>
      <c r="O623" s="381"/>
      <c r="P623" s="381"/>
    </row>
    <row r="624" spans="2:16" s="384" customFormat="1">
      <c r="B624" s="381"/>
      <c r="C624" s="381"/>
      <c r="D624" s="381"/>
      <c r="E624" s="381"/>
      <c r="F624" s="385"/>
      <c r="G624" s="381"/>
      <c r="H624" s="381"/>
      <c r="I624" s="381"/>
      <c r="J624" s="381"/>
      <c r="K624" s="381"/>
      <c r="L624" s="381"/>
      <c r="M624" s="381"/>
      <c r="N624" s="381"/>
      <c r="O624" s="381"/>
      <c r="P624" s="381"/>
    </row>
    <row r="625" spans="2:16" s="384" customFormat="1">
      <c r="B625" s="381"/>
      <c r="C625" s="381"/>
      <c r="D625" s="381"/>
      <c r="E625" s="381"/>
      <c r="F625" s="385"/>
      <c r="G625" s="381"/>
      <c r="H625" s="381"/>
      <c r="I625" s="381"/>
      <c r="J625" s="381"/>
      <c r="K625" s="381"/>
      <c r="L625" s="381"/>
      <c r="M625" s="381"/>
      <c r="N625" s="381"/>
      <c r="O625" s="381"/>
      <c r="P625" s="381"/>
    </row>
    <row r="626" spans="2:16" s="384" customFormat="1">
      <c r="B626" s="381"/>
      <c r="C626" s="381"/>
      <c r="D626" s="381"/>
      <c r="E626" s="381"/>
      <c r="F626" s="385"/>
      <c r="G626" s="381"/>
      <c r="H626" s="381"/>
      <c r="I626" s="381"/>
      <c r="J626" s="381"/>
      <c r="K626" s="381"/>
      <c r="L626" s="381"/>
      <c r="M626" s="381"/>
      <c r="N626" s="381"/>
      <c r="O626" s="381"/>
      <c r="P626" s="381"/>
    </row>
    <row r="627" spans="2:16" s="384" customFormat="1">
      <c r="B627" s="381"/>
      <c r="C627" s="381"/>
      <c r="D627" s="381"/>
      <c r="E627" s="381"/>
      <c r="F627" s="385"/>
      <c r="G627" s="381"/>
      <c r="H627" s="381"/>
      <c r="I627" s="381"/>
      <c r="J627" s="381"/>
      <c r="K627" s="381"/>
      <c r="L627" s="381"/>
      <c r="M627" s="381"/>
      <c r="N627" s="381"/>
      <c r="O627" s="381"/>
      <c r="P627" s="381"/>
    </row>
    <row r="628" spans="2:16" s="384" customFormat="1">
      <c r="B628" s="381"/>
      <c r="C628" s="381"/>
      <c r="D628" s="381"/>
      <c r="E628" s="381"/>
      <c r="F628" s="385"/>
      <c r="G628" s="381"/>
      <c r="H628" s="381"/>
      <c r="I628" s="381"/>
      <c r="J628" s="381"/>
      <c r="K628" s="381"/>
      <c r="L628" s="381"/>
      <c r="M628" s="381"/>
      <c r="N628" s="381"/>
      <c r="O628" s="381"/>
      <c r="P628" s="381"/>
    </row>
    <row r="629" spans="2:16" s="384" customFormat="1">
      <c r="B629" s="381"/>
      <c r="C629" s="381"/>
      <c r="D629" s="381"/>
      <c r="E629" s="381"/>
      <c r="F629" s="385"/>
      <c r="G629" s="381"/>
      <c r="H629" s="381"/>
      <c r="I629" s="381"/>
      <c r="J629" s="381"/>
      <c r="K629" s="381"/>
      <c r="L629" s="381"/>
      <c r="M629" s="381"/>
      <c r="N629" s="381"/>
      <c r="O629" s="381"/>
      <c r="P629" s="381"/>
    </row>
    <row r="630" spans="2:16" s="384" customFormat="1">
      <c r="B630" s="381"/>
      <c r="C630" s="381"/>
      <c r="D630" s="381"/>
      <c r="E630" s="381"/>
      <c r="F630" s="385"/>
      <c r="G630" s="381"/>
      <c r="H630" s="381"/>
      <c r="I630" s="381"/>
      <c r="J630" s="381"/>
      <c r="K630" s="381"/>
      <c r="L630" s="381"/>
      <c r="M630" s="381"/>
      <c r="N630" s="381"/>
      <c r="O630" s="381"/>
      <c r="P630" s="381"/>
    </row>
    <row r="631" spans="2:16" s="384" customFormat="1">
      <c r="B631" s="381"/>
      <c r="C631" s="381"/>
      <c r="D631" s="381"/>
      <c r="E631" s="381"/>
      <c r="F631" s="385"/>
      <c r="G631" s="381"/>
      <c r="H631" s="381"/>
      <c r="I631" s="381"/>
      <c r="J631" s="381"/>
      <c r="K631" s="381"/>
      <c r="L631" s="381"/>
      <c r="M631" s="381"/>
      <c r="N631" s="381"/>
      <c r="O631" s="381"/>
      <c r="P631" s="381"/>
    </row>
    <row r="632" spans="2:16" s="384" customFormat="1">
      <c r="B632" s="381"/>
      <c r="C632" s="381"/>
      <c r="D632" s="381"/>
      <c r="E632" s="381"/>
      <c r="F632" s="385"/>
      <c r="G632" s="381"/>
      <c r="H632" s="381"/>
      <c r="I632" s="381"/>
      <c r="J632" s="381"/>
      <c r="K632" s="381"/>
      <c r="L632" s="381"/>
      <c r="M632" s="381"/>
      <c r="N632" s="381"/>
      <c r="O632" s="381"/>
      <c r="P632" s="381"/>
    </row>
    <row r="633" spans="2:16" s="384" customFormat="1">
      <c r="B633" s="381"/>
      <c r="C633" s="381"/>
      <c r="D633" s="381"/>
      <c r="E633" s="381"/>
      <c r="F633" s="385"/>
      <c r="G633" s="381"/>
      <c r="H633" s="381"/>
      <c r="I633" s="381"/>
      <c r="J633" s="381"/>
      <c r="K633" s="381"/>
      <c r="L633" s="381"/>
      <c r="M633" s="381"/>
      <c r="N633" s="381"/>
      <c r="O633" s="381"/>
      <c r="P633" s="381"/>
    </row>
    <row r="634" spans="2:16" s="384" customFormat="1">
      <c r="B634" s="381"/>
      <c r="C634" s="381"/>
      <c r="D634" s="381"/>
      <c r="E634" s="381"/>
      <c r="F634" s="385"/>
      <c r="G634" s="381"/>
      <c r="H634" s="381"/>
      <c r="I634" s="381"/>
      <c r="J634" s="381"/>
      <c r="K634" s="381"/>
      <c r="L634" s="381"/>
      <c r="M634" s="381"/>
      <c r="N634" s="381"/>
      <c r="O634" s="381"/>
      <c r="P634" s="381"/>
    </row>
    <row r="635" spans="2:16" s="384" customFormat="1">
      <c r="B635" s="381"/>
      <c r="C635" s="381"/>
      <c r="D635" s="381"/>
      <c r="E635" s="381"/>
      <c r="F635" s="385"/>
      <c r="G635" s="381"/>
      <c r="H635" s="381"/>
      <c r="I635" s="381"/>
      <c r="J635" s="381"/>
      <c r="K635" s="381"/>
      <c r="L635" s="381"/>
      <c r="M635" s="381"/>
      <c r="N635" s="381"/>
      <c r="O635" s="381"/>
      <c r="P635" s="381"/>
    </row>
    <row r="636" spans="2:16" s="384" customFormat="1">
      <c r="B636" s="381"/>
      <c r="C636" s="381"/>
      <c r="D636" s="381"/>
      <c r="E636" s="381"/>
      <c r="F636" s="385"/>
      <c r="G636" s="381"/>
      <c r="H636" s="381"/>
      <c r="I636" s="381"/>
      <c r="J636" s="381"/>
      <c r="K636" s="381"/>
      <c r="L636" s="381"/>
      <c r="M636" s="381"/>
      <c r="N636" s="381"/>
      <c r="O636" s="381"/>
      <c r="P636" s="381"/>
    </row>
    <row r="637" spans="2:16" s="384" customFormat="1">
      <c r="B637" s="381"/>
      <c r="C637" s="381"/>
      <c r="D637" s="381"/>
      <c r="E637" s="381"/>
      <c r="F637" s="385"/>
      <c r="G637" s="381"/>
      <c r="H637" s="381"/>
      <c r="I637" s="381"/>
      <c r="J637" s="381"/>
      <c r="K637" s="381"/>
      <c r="L637" s="381"/>
      <c r="M637" s="381"/>
      <c r="N637" s="381"/>
      <c r="O637" s="381"/>
      <c r="P637" s="381"/>
    </row>
    <row r="638" spans="2:16" s="384" customFormat="1">
      <c r="B638" s="381"/>
      <c r="C638" s="381"/>
      <c r="D638" s="381"/>
      <c r="E638" s="381"/>
      <c r="F638" s="385"/>
      <c r="G638" s="381"/>
      <c r="H638" s="381"/>
      <c r="I638" s="381"/>
      <c r="J638" s="381"/>
      <c r="K638" s="381"/>
      <c r="L638" s="381"/>
      <c r="M638" s="381"/>
      <c r="N638" s="381"/>
      <c r="O638" s="381"/>
      <c r="P638" s="381"/>
    </row>
    <row r="639" spans="2:16" s="384" customFormat="1">
      <c r="B639" s="381"/>
      <c r="C639" s="381"/>
      <c r="D639" s="381"/>
      <c r="E639" s="381"/>
      <c r="F639" s="385"/>
      <c r="G639" s="381"/>
      <c r="H639" s="381"/>
      <c r="I639" s="381"/>
      <c r="J639" s="381"/>
      <c r="K639" s="381"/>
      <c r="L639" s="381"/>
      <c r="M639" s="381"/>
      <c r="N639" s="381"/>
      <c r="O639" s="381"/>
      <c r="P639" s="381"/>
    </row>
    <row r="640" spans="2:16" s="384" customFormat="1">
      <c r="B640" s="381"/>
      <c r="C640" s="381"/>
      <c r="D640" s="381"/>
      <c r="E640" s="381"/>
      <c r="F640" s="385"/>
      <c r="G640" s="381"/>
      <c r="H640" s="381"/>
      <c r="I640" s="381"/>
      <c r="J640" s="381"/>
      <c r="K640" s="381"/>
      <c r="L640" s="381"/>
      <c r="M640" s="381"/>
      <c r="N640" s="381"/>
      <c r="O640" s="381"/>
      <c r="P640" s="381"/>
    </row>
    <row r="641" spans="2:16" s="384" customFormat="1">
      <c r="B641" s="381"/>
      <c r="C641" s="381"/>
      <c r="D641" s="381"/>
      <c r="E641" s="381"/>
      <c r="F641" s="385"/>
      <c r="G641" s="381"/>
      <c r="H641" s="381"/>
      <c r="I641" s="381"/>
      <c r="J641" s="381"/>
      <c r="K641" s="381"/>
      <c r="L641" s="381"/>
      <c r="M641" s="381"/>
      <c r="N641" s="381"/>
      <c r="O641" s="381"/>
      <c r="P641" s="381"/>
    </row>
    <row r="642" spans="2:16" s="384" customFormat="1">
      <c r="B642" s="381"/>
      <c r="C642" s="381"/>
      <c r="D642" s="381"/>
      <c r="E642" s="381"/>
      <c r="F642" s="385"/>
      <c r="G642" s="381"/>
      <c r="H642" s="381"/>
      <c r="I642" s="381"/>
      <c r="J642" s="381"/>
      <c r="K642" s="381"/>
      <c r="L642" s="381"/>
      <c r="M642" s="381"/>
      <c r="N642" s="381"/>
      <c r="O642" s="381"/>
      <c r="P642" s="381"/>
    </row>
    <row r="643" spans="2:16" s="384" customFormat="1">
      <c r="B643" s="381"/>
      <c r="C643" s="381"/>
      <c r="D643" s="381"/>
      <c r="E643" s="381"/>
      <c r="F643" s="385"/>
      <c r="G643" s="381"/>
      <c r="H643" s="381"/>
      <c r="I643" s="381"/>
      <c r="J643" s="381"/>
      <c r="K643" s="381"/>
      <c r="L643" s="381"/>
      <c r="M643" s="381"/>
      <c r="N643" s="381"/>
      <c r="O643" s="381"/>
      <c r="P643" s="381"/>
    </row>
    <row r="644" spans="2:16" s="384" customFormat="1">
      <c r="B644" s="381"/>
      <c r="C644" s="381"/>
      <c r="D644" s="381"/>
      <c r="E644" s="381"/>
      <c r="F644" s="385"/>
      <c r="G644" s="381"/>
      <c r="H644" s="381"/>
      <c r="I644" s="381"/>
      <c r="J644" s="381"/>
      <c r="K644" s="381"/>
      <c r="L644" s="381"/>
      <c r="M644" s="381"/>
      <c r="N644" s="381"/>
      <c r="O644" s="381"/>
      <c r="P644" s="381"/>
    </row>
    <row r="645" spans="2:16" s="384" customFormat="1">
      <c r="B645" s="381"/>
      <c r="C645" s="381"/>
      <c r="D645" s="381"/>
      <c r="E645" s="381"/>
      <c r="F645" s="385"/>
      <c r="G645" s="381"/>
      <c r="H645" s="381"/>
      <c r="I645" s="381"/>
      <c r="J645" s="381"/>
      <c r="K645" s="381"/>
      <c r="L645" s="381"/>
      <c r="M645" s="381"/>
      <c r="N645" s="381"/>
      <c r="O645" s="381"/>
      <c r="P645" s="381"/>
    </row>
    <row r="646" spans="2:16" s="384" customFormat="1">
      <c r="B646" s="381"/>
      <c r="C646" s="381"/>
      <c r="D646" s="381"/>
      <c r="E646" s="381"/>
      <c r="F646" s="385"/>
      <c r="G646" s="381"/>
      <c r="H646" s="381"/>
      <c r="I646" s="381"/>
      <c r="J646" s="381"/>
      <c r="K646" s="381"/>
      <c r="L646" s="381"/>
      <c r="M646" s="381"/>
      <c r="N646" s="381"/>
      <c r="O646" s="381"/>
      <c r="P646" s="381"/>
    </row>
    <row r="647" spans="2:16" s="384" customFormat="1">
      <c r="B647" s="381"/>
      <c r="C647" s="381"/>
      <c r="D647" s="381"/>
      <c r="E647" s="381"/>
      <c r="F647" s="385"/>
      <c r="G647" s="381"/>
      <c r="H647" s="381"/>
      <c r="I647" s="381"/>
      <c r="J647" s="381"/>
      <c r="K647" s="381"/>
      <c r="L647" s="381"/>
      <c r="M647" s="381"/>
      <c r="N647" s="381"/>
      <c r="O647" s="381"/>
      <c r="P647" s="381"/>
    </row>
    <row r="648" spans="2:16" s="384" customFormat="1">
      <c r="B648" s="381"/>
      <c r="C648" s="381"/>
      <c r="D648" s="381"/>
      <c r="E648" s="381"/>
      <c r="F648" s="385"/>
      <c r="G648" s="381"/>
      <c r="H648" s="381"/>
      <c r="I648" s="381"/>
      <c r="J648" s="381"/>
      <c r="K648" s="381"/>
      <c r="L648" s="381"/>
      <c r="M648" s="381"/>
      <c r="N648" s="381"/>
      <c r="O648" s="381"/>
      <c r="P648" s="381"/>
    </row>
    <row r="649" spans="2:16" s="384" customFormat="1">
      <c r="B649" s="381"/>
      <c r="C649" s="381"/>
      <c r="D649" s="381"/>
      <c r="E649" s="381"/>
      <c r="F649" s="385"/>
      <c r="G649" s="381"/>
      <c r="H649" s="381"/>
      <c r="I649" s="381"/>
      <c r="J649" s="381"/>
      <c r="K649" s="381"/>
      <c r="L649" s="381"/>
      <c r="M649" s="381"/>
      <c r="N649" s="381"/>
      <c r="O649" s="381"/>
      <c r="P649" s="381"/>
    </row>
    <row r="650" spans="2:16" s="384" customFormat="1">
      <c r="B650" s="381"/>
      <c r="C650" s="381"/>
      <c r="D650" s="381"/>
      <c r="E650" s="381"/>
      <c r="F650" s="385"/>
      <c r="G650" s="381"/>
      <c r="H650" s="381"/>
      <c r="I650" s="381"/>
      <c r="J650" s="381"/>
      <c r="K650" s="381"/>
      <c r="L650" s="381"/>
      <c r="M650" s="381"/>
      <c r="N650" s="381"/>
      <c r="O650" s="381"/>
      <c r="P650" s="381"/>
    </row>
    <row r="651" spans="2:16" s="384" customFormat="1">
      <c r="B651" s="381"/>
      <c r="C651" s="381"/>
      <c r="D651" s="381"/>
      <c r="E651" s="381"/>
      <c r="F651" s="385"/>
      <c r="G651" s="381"/>
      <c r="H651" s="381"/>
      <c r="I651" s="381"/>
      <c r="J651" s="381"/>
      <c r="K651" s="381"/>
      <c r="L651" s="381"/>
      <c r="M651" s="381"/>
      <c r="N651" s="381"/>
      <c r="O651" s="381"/>
      <c r="P651" s="381"/>
    </row>
    <row r="652" spans="2:16" s="384" customFormat="1">
      <c r="B652" s="381"/>
      <c r="C652" s="381"/>
      <c r="D652" s="381"/>
      <c r="E652" s="381"/>
      <c r="F652" s="385"/>
      <c r="G652" s="381"/>
      <c r="H652" s="381"/>
      <c r="I652" s="381"/>
      <c r="J652" s="381"/>
      <c r="K652" s="381"/>
      <c r="L652" s="381"/>
      <c r="M652" s="381"/>
      <c r="N652" s="381"/>
      <c r="O652" s="381"/>
      <c r="P652" s="381"/>
    </row>
    <row r="653" spans="2:16" s="384" customFormat="1">
      <c r="B653" s="381"/>
      <c r="C653" s="381"/>
      <c r="D653" s="381"/>
      <c r="E653" s="381"/>
      <c r="F653" s="385"/>
      <c r="G653" s="381"/>
      <c r="H653" s="381"/>
      <c r="I653" s="381"/>
      <c r="J653" s="381"/>
      <c r="K653" s="381"/>
      <c r="L653" s="381"/>
      <c r="M653" s="381"/>
      <c r="N653" s="381"/>
      <c r="O653" s="381"/>
      <c r="P653" s="381"/>
    </row>
    <row r="654" spans="2:16" s="384" customFormat="1">
      <c r="B654" s="381"/>
      <c r="C654" s="381"/>
      <c r="D654" s="381"/>
      <c r="E654" s="381"/>
      <c r="F654" s="385"/>
      <c r="G654" s="381"/>
      <c r="H654" s="381"/>
      <c r="I654" s="381"/>
      <c r="J654" s="381"/>
      <c r="K654" s="381"/>
      <c r="L654" s="381"/>
      <c r="M654" s="381"/>
      <c r="N654" s="381"/>
      <c r="O654" s="381"/>
      <c r="P654" s="381"/>
    </row>
    <row r="655" spans="2:16" s="384" customFormat="1">
      <c r="B655" s="381"/>
      <c r="C655" s="381"/>
      <c r="D655" s="381"/>
      <c r="E655" s="381"/>
      <c r="F655" s="385"/>
      <c r="G655" s="381"/>
      <c r="H655" s="381"/>
      <c r="I655" s="381"/>
      <c r="J655" s="381"/>
      <c r="K655" s="381"/>
      <c r="L655" s="381"/>
      <c r="M655" s="381"/>
      <c r="N655" s="381"/>
      <c r="O655" s="381"/>
      <c r="P655" s="381"/>
    </row>
    <row r="656" spans="2:16" s="384" customFormat="1">
      <c r="B656" s="381"/>
      <c r="C656" s="381"/>
      <c r="D656" s="381"/>
      <c r="E656" s="381"/>
      <c r="F656" s="385"/>
      <c r="G656" s="381"/>
      <c r="H656" s="381"/>
      <c r="I656" s="381"/>
      <c r="J656" s="381"/>
      <c r="K656" s="381"/>
      <c r="L656" s="381"/>
      <c r="M656" s="381"/>
      <c r="N656" s="381"/>
      <c r="O656" s="381"/>
      <c r="P656" s="381"/>
    </row>
    <row r="657" spans="2:16" s="384" customFormat="1">
      <c r="B657" s="381"/>
      <c r="C657" s="381"/>
      <c r="D657" s="381"/>
      <c r="E657" s="381"/>
      <c r="F657" s="385"/>
      <c r="G657" s="381"/>
      <c r="H657" s="381"/>
      <c r="I657" s="381"/>
      <c r="J657" s="381"/>
      <c r="K657" s="381"/>
      <c r="L657" s="381"/>
      <c r="M657" s="381"/>
      <c r="N657" s="381"/>
      <c r="O657" s="381"/>
      <c r="P657" s="381"/>
    </row>
    <row r="658" spans="2:16" s="384" customFormat="1">
      <c r="B658" s="381"/>
      <c r="C658" s="381"/>
      <c r="D658" s="381"/>
      <c r="E658" s="381"/>
      <c r="F658" s="385"/>
      <c r="G658" s="381"/>
      <c r="H658" s="381"/>
      <c r="I658" s="381"/>
      <c r="J658" s="381"/>
      <c r="K658" s="381"/>
      <c r="L658" s="381"/>
      <c r="M658" s="381"/>
      <c r="N658" s="381"/>
      <c r="O658" s="381"/>
      <c r="P658" s="381"/>
    </row>
    <row r="659" spans="2:16" s="384" customFormat="1">
      <c r="B659" s="381"/>
      <c r="C659" s="381"/>
      <c r="D659" s="381"/>
      <c r="E659" s="381"/>
      <c r="F659" s="385"/>
      <c r="G659" s="381"/>
      <c r="H659" s="381"/>
      <c r="I659" s="381"/>
      <c r="J659" s="381"/>
      <c r="K659" s="381"/>
      <c r="L659" s="381"/>
      <c r="M659" s="381"/>
      <c r="N659" s="381"/>
      <c r="O659" s="381"/>
      <c r="P659" s="381"/>
    </row>
    <row r="660" spans="2:16" s="384" customFormat="1">
      <c r="B660" s="381"/>
      <c r="C660" s="381"/>
      <c r="D660" s="381"/>
      <c r="E660" s="381"/>
      <c r="F660" s="385"/>
      <c r="G660" s="381"/>
      <c r="H660" s="381"/>
      <c r="I660" s="381"/>
      <c r="J660" s="381"/>
      <c r="K660" s="381"/>
      <c r="L660" s="381"/>
      <c r="M660" s="381"/>
      <c r="N660" s="381"/>
      <c r="O660" s="381"/>
      <c r="P660" s="381"/>
    </row>
    <row r="661" spans="2:16" s="384" customFormat="1">
      <c r="B661" s="381"/>
      <c r="C661" s="381"/>
      <c r="D661" s="381"/>
      <c r="E661" s="381"/>
      <c r="F661" s="385"/>
      <c r="G661" s="381"/>
      <c r="H661" s="381"/>
      <c r="I661" s="381"/>
      <c r="J661" s="381"/>
      <c r="K661" s="381"/>
      <c r="L661" s="381"/>
      <c r="M661" s="381"/>
      <c r="N661" s="381"/>
      <c r="O661" s="381"/>
      <c r="P661" s="381"/>
    </row>
    <row r="662" spans="2:16" s="384" customFormat="1">
      <c r="B662" s="381"/>
      <c r="C662" s="381"/>
      <c r="D662" s="381"/>
      <c r="E662" s="381"/>
      <c r="F662" s="385"/>
      <c r="G662" s="381"/>
      <c r="H662" s="381"/>
      <c r="I662" s="381"/>
      <c r="J662" s="381"/>
      <c r="K662" s="381"/>
      <c r="L662" s="381"/>
      <c r="M662" s="381"/>
      <c r="N662" s="381"/>
      <c r="O662" s="381"/>
      <c r="P662" s="381"/>
    </row>
    <row r="663" spans="2:16" s="384" customFormat="1">
      <c r="B663" s="381"/>
      <c r="C663" s="381"/>
      <c r="D663" s="381"/>
      <c r="E663" s="381"/>
      <c r="F663" s="385"/>
      <c r="G663" s="381"/>
      <c r="H663" s="381"/>
      <c r="I663" s="381"/>
      <c r="J663" s="381"/>
      <c r="K663" s="381"/>
      <c r="L663" s="381"/>
      <c r="M663" s="381"/>
      <c r="N663" s="381"/>
      <c r="O663" s="381"/>
      <c r="P663" s="381"/>
    </row>
    <row r="664" spans="2:16" s="384" customFormat="1">
      <c r="B664" s="381"/>
      <c r="C664" s="381"/>
      <c r="D664" s="381"/>
      <c r="E664" s="381"/>
      <c r="F664" s="385"/>
      <c r="G664" s="381"/>
      <c r="H664" s="381"/>
      <c r="I664" s="381"/>
      <c r="J664" s="381"/>
      <c r="K664" s="381"/>
      <c r="L664" s="381"/>
      <c r="M664" s="381"/>
      <c r="N664" s="381"/>
      <c r="O664" s="381"/>
      <c r="P664" s="381"/>
    </row>
    <row r="665" spans="2:16" s="384" customFormat="1">
      <c r="B665" s="381"/>
      <c r="C665" s="381"/>
      <c r="D665" s="381"/>
      <c r="E665" s="381"/>
      <c r="F665" s="385"/>
      <c r="G665" s="381"/>
      <c r="H665" s="381"/>
      <c r="I665" s="381"/>
      <c r="J665" s="381"/>
      <c r="K665" s="381"/>
      <c r="L665" s="381"/>
      <c r="M665" s="381"/>
      <c r="N665" s="381"/>
      <c r="O665" s="381"/>
      <c r="P665" s="381"/>
    </row>
    <row r="666" spans="2:16" s="384" customFormat="1">
      <c r="B666" s="381"/>
      <c r="C666" s="381"/>
      <c r="D666" s="381"/>
      <c r="E666" s="381"/>
      <c r="F666" s="385"/>
      <c r="G666" s="381"/>
      <c r="H666" s="381"/>
      <c r="I666" s="381"/>
      <c r="J666" s="381"/>
      <c r="K666" s="381"/>
      <c r="L666" s="381"/>
      <c r="M666" s="381"/>
      <c r="N666" s="381"/>
      <c r="O666" s="381"/>
      <c r="P666" s="381"/>
    </row>
    <row r="667" spans="2:16" s="384" customFormat="1">
      <c r="B667" s="381"/>
      <c r="C667" s="381"/>
      <c r="D667" s="381"/>
      <c r="E667" s="381"/>
      <c r="F667" s="385"/>
      <c r="G667" s="381"/>
      <c r="H667" s="381"/>
      <c r="I667" s="381"/>
      <c r="J667" s="381"/>
      <c r="K667" s="381"/>
      <c r="L667" s="381"/>
      <c r="M667" s="381"/>
      <c r="N667" s="381"/>
      <c r="O667" s="381"/>
      <c r="P667" s="381"/>
    </row>
    <row r="668" spans="2:16" s="384" customFormat="1">
      <c r="B668" s="381"/>
      <c r="C668" s="381"/>
      <c r="D668" s="381"/>
      <c r="E668" s="381"/>
      <c r="F668" s="385"/>
      <c r="G668" s="381"/>
      <c r="H668" s="381"/>
      <c r="I668" s="381"/>
      <c r="J668" s="381"/>
      <c r="K668" s="381"/>
      <c r="L668" s="381"/>
      <c r="M668" s="381"/>
      <c r="N668" s="381"/>
      <c r="O668" s="381"/>
      <c r="P668" s="381"/>
    </row>
    <row r="669" spans="2:16" s="384" customFormat="1">
      <c r="B669" s="381"/>
      <c r="C669" s="381"/>
      <c r="D669" s="381"/>
      <c r="E669" s="381"/>
      <c r="F669" s="385"/>
      <c r="G669" s="381"/>
      <c r="H669" s="381"/>
      <c r="I669" s="381"/>
      <c r="J669" s="381"/>
      <c r="K669" s="381"/>
      <c r="L669" s="381"/>
      <c r="M669" s="381"/>
      <c r="N669" s="381"/>
      <c r="O669" s="381"/>
      <c r="P669" s="381"/>
    </row>
    <row r="670" spans="2:16" s="384" customFormat="1">
      <c r="B670" s="381"/>
      <c r="C670" s="381"/>
      <c r="D670" s="381"/>
      <c r="E670" s="381"/>
      <c r="F670" s="385"/>
      <c r="G670" s="381"/>
      <c r="H670" s="381"/>
      <c r="I670" s="381"/>
      <c r="J670" s="381"/>
      <c r="K670" s="381"/>
      <c r="L670" s="381"/>
      <c r="M670" s="381"/>
      <c r="N670" s="381"/>
      <c r="O670" s="381"/>
      <c r="P670" s="381"/>
    </row>
    <row r="671" spans="2:16" s="384" customFormat="1">
      <c r="B671" s="381"/>
      <c r="C671" s="381"/>
      <c r="D671" s="381"/>
      <c r="E671" s="381"/>
      <c r="F671" s="385"/>
      <c r="G671" s="381"/>
      <c r="H671" s="381"/>
      <c r="I671" s="381"/>
      <c r="J671" s="381"/>
      <c r="K671" s="381"/>
      <c r="L671" s="381"/>
      <c r="M671" s="381"/>
      <c r="N671" s="381"/>
      <c r="O671" s="381"/>
      <c r="P671" s="381"/>
    </row>
    <row r="672" spans="2:16" s="384" customFormat="1">
      <c r="B672" s="381"/>
      <c r="C672" s="381"/>
      <c r="D672" s="381"/>
      <c r="E672" s="381"/>
      <c r="F672" s="385"/>
      <c r="G672" s="381"/>
      <c r="H672" s="381"/>
      <c r="I672" s="381"/>
      <c r="J672" s="381"/>
      <c r="K672" s="381"/>
      <c r="L672" s="381"/>
      <c r="M672" s="381"/>
      <c r="N672" s="381"/>
      <c r="O672" s="381"/>
      <c r="P672" s="381"/>
    </row>
    <row r="673" spans="2:16" s="384" customFormat="1">
      <c r="B673" s="381"/>
      <c r="C673" s="381"/>
      <c r="D673" s="381"/>
      <c r="E673" s="381"/>
      <c r="F673" s="385"/>
      <c r="G673" s="381"/>
      <c r="H673" s="381"/>
      <c r="I673" s="381"/>
      <c r="J673" s="381"/>
      <c r="K673" s="381"/>
      <c r="L673" s="381"/>
      <c r="M673" s="381"/>
      <c r="N673" s="381"/>
      <c r="O673" s="381"/>
      <c r="P673" s="381"/>
    </row>
    <row r="674" spans="2:16" s="384" customFormat="1">
      <c r="B674" s="381"/>
      <c r="C674" s="381"/>
      <c r="D674" s="381"/>
      <c r="E674" s="381"/>
      <c r="F674" s="385"/>
      <c r="G674" s="381"/>
      <c r="H674" s="381"/>
      <c r="I674" s="381"/>
      <c r="J674" s="381"/>
      <c r="K674" s="381"/>
      <c r="L674" s="381"/>
      <c r="M674" s="381"/>
      <c r="N674" s="381"/>
      <c r="O674" s="381"/>
      <c r="P674" s="381"/>
    </row>
    <row r="675" spans="2:16" s="384" customFormat="1">
      <c r="B675" s="381"/>
      <c r="C675" s="381"/>
      <c r="D675" s="381"/>
      <c r="E675" s="381"/>
      <c r="F675" s="385"/>
      <c r="G675" s="381"/>
      <c r="H675" s="381"/>
      <c r="I675" s="381"/>
      <c r="J675" s="381"/>
      <c r="K675" s="381"/>
      <c r="L675" s="381"/>
      <c r="M675" s="381"/>
      <c r="N675" s="381"/>
      <c r="O675" s="381"/>
      <c r="P675" s="381"/>
    </row>
    <row r="676" spans="2:16" s="384" customFormat="1">
      <c r="B676" s="381"/>
      <c r="C676" s="381"/>
      <c r="D676" s="381"/>
      <c r="E676" s="381"/>
      <c r="F676" s="385"/>
      <c r="G676" s="381"/>
      <c r="H676" s="381"/>
      <c r="I676" s="381"/>
      <c r="J676" s="381"/>
      <c r="K676" s="381"/>
      <c r="L676" s="381"/>
      <c r="M676" s="381"/>
      <c r="N676" s="381"/>
      <c r="O676" s="381"/>
      <c r="P676" s="381"/>
    </row>
    <row r="677" spans="2:16" s="384" customFormat="1">
      <c r="B677" s="381"/>
      <c r="C677" s="381"/>
      <c r="D677" s="381"/>
      <c r="E677" s="381"/>
      <c r="F677" s="385"/>
      <c r="G677" s="381"/>
      <c r="H677" s="381"/>
      <c r="I677" s="381"/>
      <c r="J677" s="381"/>
      <c r="K677" s="381"/>
      <c r="L677" s="381"/>
      <c r="M677" s="381"/>
      <c r="N677" s="381"/>
      <c r="O677" s="381"/>
      <c r="P677" s="381"/>
    </row>
    <row r="678" spans="2:16" s="384" customFormat="1">
      <c r="B678" s="381"/>
      <c r="C678" s="381"/>
      <c r="D678" s="381"/>
      <c r="E678" s="381"/>
      <c r="F678" s="385"/>
      <c r="G678" s="381"/>
      <c r="H678" s="381"/>
      <c r="I678" s="381"/>
      <c r="J678" s="381"/>
      <c r="K678" s="381"/>
      <c r="L678" s="381"/>
      <c r="M678" s="381"/>
      <c r="N678" s="381"/>
      <c r="O678" s="381"/>
      <c r="P678" s="381"/>
    </row>
    <row r="679" spans="2:16" s="384" customFormat="1">
      <c r="B679" s="381"/>
      <c r="C679" s="381"/>
      <c r="D679" s="381"/>
      <c r="E679" s="381"/>
      <c r="F679" s="385"/>
      <c r="G679" s="381"/>
      <c r="H679" s="381"/>
      <c r="I679" s="381"/>
      <c r="J679" s="381"/>
      <c r="K679" s="381"/>
      <c r="L679" s="381"/>
      <c r="M679" s="381"/>
      <c r="N679" s="381"/>
      <c r="O679" s="381"/>
      <c r="P679" s="381"/>
    </row>
    <row r="680" spans="2:16" s="384" customFormat="1">
      <c r="B680" s="381"/>
      <c r="C680" s="381"/>
      <c r="D680" s="381"/>
      <c r="E680" s="381"/>
      <c r="F680" s="385"/>
      <c r="G680" s="381"/>
      <c r="H680" s="381"/>
      <c r="I680" s="381"/>
      <c r="J680" s="381"/>
      <c r="K680" s="381"/>
      <c r="L680" s="381"/>
      <c r="M680" s="381"/>
      <c r="N680" s="381"/>
      <c r="O680" s="381"/>
      <c r="P680" s="381"/>
    </row>
    <row r="681" spans="2:16" s="384" customFormat="1">
      <c r="B681" s="381"/>
      <c r="C681" s="381"/>
      <c r="D681" s="381"/>
      <c r="E681" s="381"/>
      <c r="F681" s="385"/>
      <c r="G681" s="381"/>
      <c r="H681" s="381"/>
      <c r="I681" s="381"/>
      <c r="J681" s="381"/>
      <c r="K681" s="381"/>
      <c r="L681" s="381"/>
      <c r="M681" s="381"/>
      <c r="N681" s="381"/>
      <c r="O681" s="381"/>
      <c r="P681" s="381"/>
    </row>
    <row r="682" spans="2:16" s="384" customFormat="1">
      <c r="B682" s="381"/>
      <c r="C682" s="381"/>
      <c r="D682" s="381"/>
      <c r="E682" s="381"/>
      <c r="F682" s="385"/>
      <c r="G682" s="381"/>
      <c r="H682" s="381"/>
      <c r="I682" s="381"/>
      <c r="J682" s="381"/>
      <c r="K682" s="381"/>
      <c r="L682" s="381"/>
      <c r="M682" s="381"/>
      <c r="N682" s="381"/>
      <c r="O682" s="381"/>
      <c r="P682" s="381"/>
    </row>
    <row r="683" spans="2:16" s="384" customFormat="1">
      <c r="B683" s="381"/>
      <c r="C683" s="381"/>
      <c r="D683" s="381"/>
      <c r="E683" s="381"/>
      <c r="F683" s="385"/>
      <c r="G683" s="381"/>
      <c r="H683" s="381"/>
      <c r="I683" s="381"/>
      <c r="J683" s="381"/>
      <c r="K683" s="381"/>
      <c r="L683" s="381"/>
      <c r="M683" s="381"/>
      <c r="N683" s="381"/>
      <c r="O683" s="381"/>
      <c r="P683" s="381"/>
    </row>
    <row r="684" spans="2:16" s="384" customFormat="1">
      <c r="B684" s="381"/>
      <c r="C684" s="381"/>
      <c r="D684" s="381"/>
      <c r="E684" s="381"/>
      <c r="F684" s="385"/>
      <c r="G684" s="381"/>
      <c r="H684" s="381"/>
      <c r="I684" s="381"/>
      <c r="J684" s="381"/>
      <c r="K684" s="381"/>
      <c r="L684" s="381"/>
      <c r="M684" s="381"/>
      <c r="N684" s="381"/>
      <c r="O684" s="381"/>
      <c r="P684" s="381"/>
    </row>
    <row r="685" spans="2:16" s="384" customFormat="1">
      <c r="B685" s="381"/>
      <c r="C685" s="381"/>
      <c r="D685" s="381"/>
      <c r="E685" s="381"/>
      <c r="F685" s="385"/>
      <c r="G685" s="381"/>
      <c r="H685" s="381"/>
      <c r="I685" s="381"/>
      <c r="J685" s="381"/>
      <c r="K685" s="381"/>
      <c r="L685" s="381"/>
      <c r="M685" s="381"/>
      <c r="N685" s="381"/>
      <c r="O685" s="381"/>
      <c r="P685" s="381"/>
    </row>
    <row r="686" spans="2:16" s="384" customFormat="1">
      <c r="B686" s="381"/>
      <c r="C686" s="381"/>
      <c r="D686" s="381"/>
      <c r="E686" s="381"/>
      <c r="F686" s="385"/>
      <c r="G686" s="381"/>
      <c r="H686" s="381"/>
      <c r="I686" s="381"/>
      <c r="J686" s="381"/>
      <c r="K686" s="381"/>
      <c r="L686" s="381"/>
      <c r="M686" s="381"/>
      <c r="N686" s="381"/>
      <c r="O686" s="381"/>
      <c r="P686" s="381"/>
    </row>
    <row r="687" spans="2:16" s="384" customFormat="1">
      <c r="B687" s="381"/>
      <c r="C687" s="381"/>
      <c r="D687" s="381"/>
      <c r="E687" s="381"/>
      <c r="F687" s="385"/>
      <c r="G687" s="381"/>
      <c r="H687" s="381"/>
      <c r="I687" s="381"/>
      <c r="J687" s="381"/>
      <c r="K687" s="381"/>
      <c r="L687" s="381"/>
      <c r="M687" s="381"/>
      <c r="N687" s="381"/>
      <c r="O687" s="381"/>
      <c r="P687" s="381"/>
    </row>
    <row r="688" spans="2:16" s="384" customFormat="1">
      <c r="B688" s="381"/>
      <c r="C688" s="381"/>
      <c r="D688" s="381"/>
      <c r="E688" s="381"/>
      <c r="F688" s="385"/>
      <c r="G688" s="381"/>
      <c r="H688" s="381"/>
      <c r="I688" s="381"/>
      <c r="J688" s="381"/>
      <c r="K688" s="381"/>
      <c r="L688" s="381"/>
      <c r="M688" s="381"/>
      <c r="N688" s="381"/>
      <c r="O688" s="381"/>
      <c r="P688" s="381"/>
    </row>
    <row r="689" spans="2:16" s="384" customFormat="1">
      <c r="B689" s="381"/>
      <c r="C689" s="381"/>
      <c r="D689" s="381"/>
      <c r="E689" s="381"/>
      <c r="F689" s="385"/>
      <c r="G689" s="381"/>
      <c r="H689" s="381"/>
      <c r="I689" s="381"/>
      <c r="J689" s="381"/>
      <c r="K689" s="381"/>
      <c r="L689" s="381"/>
      <c r="M689" s="381"/>
      <c r="N689" s="381"/>
      <c r="O689" s="381"/>
      <c r="P689" s="381"/>
    </row>
    <row r="690" spans="2:16" s="384" customFormat="1">
      <c r="B690" s="381"/>
      <c r="C690" s="381"/>
      <c r="D690" s="381"/>
      <c r="E690" s="381"/>
      <c r="F690" s="385"/>
      <c r="G690" s="381"/>
      <c r="H690" s="381"/>
      <c r="I690" s="381"/>
      <c r="J690" s="381"/>
      <c r="K690" s="381"/>
      <c r="L690" s="381"/>
      <c r="M690" s="381"/>
      <c r="N690" s="381"/>
      <c r="O690" s="381"/>
      <c r="P690" s="381"/>
    </row>
    <row r="691" spans="2:16" s="384" customFormat="1">
      <c r="B691" s="381"/>
      <c r="C691" s="381"/>
      <c r="D691" s="381"/>
      <c r="E691" s="381"/>
      <c r="F691" s="385"/>
      <c r="G691" s="381"/>
      <c r="H691" s="381"/>
      <c r="I691" s="381"/>
      <c r="J691" s="381"/>
      <c r="K691" s="381"/>
      <c r="L691" s="381"/>
      <c r="M691" s="381"/>
      <c r="N691" s="381"/>
      <c r="O691" s="381"/>
      <c r="P691" s="381"/>
    </row>
    <row r="692" spans="2:16" s="384" customFormat="1">
      <c r="B692" s="381"/>
      <c r="C692" s="381"/>
      <c r="D692" s="381"/>
      <c r="E692" s="381"/>
      <c r="F692" s="385"/>
      <c r="G692" s="381"/>
      <c r="H692" s="381"/>
      <c r="I692" s="381"/>
      <c r="J692" s="381"/>
      <c r="K692" s="381"/>
      <c r="L692" s="381"/>
      <c r="M692" s="381"/>
      <c r="N692" s="381"/>
      <c r="O692" s="381"/>
      <c r="P692" s="381"/>
    </row>
    <row r="693" spans="2:16" s="384" customFormat="1">
      <c r="B693" s="381"/>
      <c r="C693" s="381"/>
      <c r="D693" s="381"/>
      <c r="E693" s="381"/>
      <c r="F693" s="385"/>
      <c r="G693" s="381"/>
      <c r="H693" s="381"/>
      <c r="I693" s="381"/>
      <c r="J693" s="381"/>
      <c r="K693" s="381"/>
      <c r="L693" s="381"/>
      <c r="M693" s="381"/>
      <c r="N693" s="381"/>
      <c r="O693" s="381"/>
      <c r="P693" s="381"/>
    </row>
    <row r="694" spans="2:16" s="384" customFormat="1">
      <c r="B694" s="381"/>
      <c r="C694" s="381"/>
      <c r="D694" s="381"/>
      <c r="E694" s="381"/>
      <c r="F694" s="385"/>
      <c r="G694" s="381"/>
      <c r="H694" s="381"/>
      <c r="I694" s="381"/>
      <c r="J694" s="381"/>
      <c r="K694" s="381"/>
      <c r="L694" s="381"/>
      <c r="M694" s="381"/>
      <c r="N694" s="381"/>
      <c r="O694" s="381"/>
      <c r="P694" s="381"/>
    </row>
    <row r="695" spans="2:16" s="384" customFormat="1">
      <c r="B695" s="381"/>
      <c r="C695" s="381"/>
      <c r="D695" s="381"/>
      <c r="E695" s="381"/>
      <c r="F695" s="385"/>
      <c r="G695" s="381"/>
      <c r="H695" s="381"/>
      <c r="I695" s="381"/>
      <c r="J695" s="381"/>
      <c r="K695" s="381"/>
      <c r="L695" s="381"/>
      <c r="M695" s="381"/>
      <c r="N695" s="381"/>
      <c r="O695" s="381"/>
      <c r="P695" s="381"/>
    </row>
    <row r="696" spans="2:16" s="384" customFormat="1">
      <c r="B696" s="381"/>
      <c r="C696" s="381"/>
      <c r="D696" s="381"/>
      <c r="E696" s="381"/>
      <c r="F696" s="385"/>
      <c r="G696" s="381"/>
      <c r="H696" s="381"/>
      <c r="I696" s="381"/>
      <c r="J696" s="381"/>
      <c r="K696" s="381"/>
      <c r="L696" s="381"/>
      <c r="M696" s="381"/>
      <c r="N696" s="381"/>
      <c r="O696" s="381"/>
      <c r="P696" s="381"/>
    </row>
    <row r="697" spans="2:16" s="384" customFormat="1">
      <c r="B697" s="381"/>
      <c r="C697" s="381"/>
      <c r="D697" s="381"/>
      <c r="E697" s="381"/>
      <c r="F697" s="385"/>
      <c r="G697" s="381"/>
      <c r="H697" s="381"/>
      <c r="I697" s="381"/>
      <c r="J697" s="381"/>
      <c r="K697" s="381"/>
      <c r="L697" s="381"/>
      <c r="M697" s="381"/>
      <c r="N697" s="381"/>
      <c r="O697" s="381"/>
      <c r="P697" s="381"/>
    </row>
    <row r="698" spans="2:16" s="384" customFormat="1">
      <c r="B698" s="381"/>
      <c r="C698" s="381"/>
      <c r="D698" s="381"/>
      <c r="E698" s="381"/>
      <c r="F698" s="385"/>
      <c r="G698" s="381"/>
      <c r="H698" s="381"/>
      <c r="I698" s="381"/>
      <c r="J698" s="381"/>
      <c r="K698" s="381"/>
      <c r="L698" s="381"/>
      <c r="M698" s="381"/>
      <c r="N698" s="381"/>
      <c r="O698" s="381"/>
      <c r="P698" s="381"/>
    </row>
    <row r="699" spans="2:16" s="384" customFormat="1">
      <c r="B699" s="381"/>
      <c r="C699" s="381"/>
      <c r="D699" s="381"/>
      <c r="E699" s="381"/>
      <c r="F699" s="385"/>
      <c r="G699" s="381"/>
      <c r="H699" s="381"/>
      <c r="I699" s="381"/>
      <c r="J699" s="381"/>
      <c r="K699" s="381"/>
      <c r="L699" s="381"/>
      <c r="M699" s="381"/>
      <c r="N699" s="381"/>
      <c r="O699" s="381"/>
      <c r="P699" s="381"/>
    </row>
    <row r="700" spans="2:16" s="384" customFormat="1">
      <c r="B700" s="381"/>
      <c r="C700" s="381"/>
      <c r="D700" s="381"/>
      <c r="E700" s="381"/>
      <c r="F700" s="385"/>
      <c r="G700" s="381"/>
      <c r="H700" s="381"/>
      <c r="I700" s="381"/>
      <c r="J700" s="381"/>
      <c r="K700" s="381"/>
      <c r="L700" s="381"/>
      <c r="M700" s="381"/>
      <c r="N700" s="381"/>
      <c r="O700" s="381"/>
      <c r="P700" s="381"/>
    </row>
    <row r="701" spans="2:16" s="384" customFormat="1">
      <c r="B701" s="381"/>
      <c r="C701" s="381"/>
      <c r="D701" s="381"/>
      <c r="E701" s="381"/>
      <c r="F701" s="385"/>
      <c r="G701" s="381"/>
      <c r="H701" s="381"/>
      <c r="I701" s="381"/>
      <c r="J701" s="381"/>
      <c r="K701" s="381"/>
      <c r="L701" s="381"/>
      <c r="M701" s="381"/>
      <c r="N701" s="381"/>
      <c r="O701" s="381"/>
      <c r="P701" s="381"/>
    </row>
    <row r="702" spans="2:16" s="384" customFormat="1">
      <c r="B702" s="381"/>
      <c r="C702" s="381"/>
      <c r="D702" s="381"/>
      <c r="E702" s="381"/>
      <c r="F702" s="385"/>
      <c r="G702" s="381"/>
      <c r="H702" s="381"/>
      <c r="I702" s="381"/>
      <c r="J702" s="381"/>
      <c r="K702" s="381"/>
      <c r="L702" s="381"/>
      <c r="M702" s="381"/>
      <c r="N702" s="381"/>
      <c r="O702" s="381"/>
      <c r="P702" s="381"/>
    </row>
    <row r="703" spans="2:16" s="384" customFormat="1">
      <c r="B703" s="381"/>
      <c r="C703" s="381"/>
      <c r="D703" s="381"/>
      <c r="E703" s="381"/>
      <c r="F703" s="385"/>
      <c r="G703" s="381"/>
      <c r="H703" s="381"/>
      <c r="I703" s="381"/>
      <c r="J703" s="381"/>
      <c r="K703" s="381"/>
      <c r="L703" s="381"/>
      <c r="M703" s="381"/>
      <c r="N703" s="381"/>
      <c r="O703" s="381"/>
      <c r="P703" s="381"/>
    </row>
    <row r="704" spans="2:16" s="384" customFormat="1">
      <c r="B704" s="381"/>
      <c r="C704" s="381"/>
      <c r="D704" s="381"/>
      <c r="E704" s="381"/>
      <c r="F704" s="385"/>
      <c r="G704" s="381"/>
      <c r="H704" s="381"/>
      <c r="I704" s="381"/>
      <c r="J704" s="381"/>
      <c r="K704" s="381"/>
      <c r="L704" s="381"/>
      <c r="M704" s="381"/>
      <c r="N704" s="381"/>
      <c r="O704" s="381"/>
      <c r="P704" s="381"/>
    </row>
    <row r="705" spans="2:16" s="384" customFormat="1">
      <c r="B705" s="381"/>
      <c r="C705" s="381"/>
      <c r="D705" s="381"/>
      <c r="E705" s="381"/>
      <c r="F705" s="385"/>
      <c r="G705" s="381"/>
      <c r="H705" s="381"/>
      <c r="I705" s="381"/>
      <c r="J705" s="381"/>
      <c r="K705" s="381"/>
      <c r="L705" s="381"/>
      <c r="M705" s="381"/>
      <c r="N705" s="381"/>
      <c r="O705" s="381"/>
      <c r="P705" s="381"/>
    </row>
    <row r="706" spans="2:16" s="384" customFormat="1">
      <c r="B706" s="381"/>
      <c r="C706" s="381"/>
      <c r="D706" s="381"/>
      <c r="E706" s="381"/>
      <c r="F706" s="385"/>
      <c r="G706" s="381"/>
      <c r="H706" s="381"/>
      <c r="I706" s="381"/>
      <c r="J706" s="381"/>
      <c r="K706" s="381"/>
      <c r="L706" s="381"/>
      <c r="M706" s="381"/>
      <c r="N706" s="381"/>
      <c r="O706" s="381"/>
      <c r="P706" s="381"/>
    </row>
    <row r="707" spans="2:16" s="384" customFormat="1">
      <c r="B707" s="381"/>
      <c r="C707" s="381"/>
      <c r="D707" s="381"/>
      <c r="E707" s="381"/>
      <c r="F707" s="385"/>
      <c r="G707" s="381"/>
      <c r="H707" s="381"/>
      <c r="I707" s="381"/>
      <c r="J707" s="381"/>
      <c r="K707" s="381"/>
      <c r="L707" s="381"/>
      <c r="M707" s="381"/>
      <c r="N707" s="381"/>
      <c r="O707" s="381"/>
      <c r="P707" s="381"/>
    </row>
    <row r="708" spans="2:16" s="384" customFormat="1">
      <c r="B708" s="381"/>
      <c r="C708" s="381"/>
      <c r="D708" s="381"/>
      <c r="E708" s="381"/>
      <c r="F708" s="385"/>
      <c r="G708" s="381"/>
      <c r="H708" s="381"/>
      <c r="I708" s="381"/>
      <c r="J708" s="381"/>
      <c r="K708" s="381"/>
      <c r="L708" s="381"/>
      <c r="M708" s="381"/>
      <c r="N708" s="381"/>
      <c r="O708" s="381"/>
      <c r="P708" s="381"/>
    </row>
    <row r="709" spans="2:16" s="384" customFormat="1">
      <c r="B709" s="381"/>
      <c r="C709" s="381"/>
      <c r="D709" s="381"/>
      <c r="E709" s="381"/>
      <c r="F709" s="385"/>
      <c r="G709" s="381"/>
      <c r="H709" s="381"/>
      <c r="I709" s="381"/>
      <c r="J709" s="381"/>
      <c r="K709" s="381"/>
      <c r="L709" s="381"/>
      <c r="M709" s="381"/>
      <c r="N709" s="381"/>
      <c r="O709" s="381"/>
      <c r="P709" s="381"/>
    </row>
    <row r="710" spans="2:16" s="384" customFormat="1">
      <c r="B710" s="381"/>
      <c r="C710" s="381"/>
      <c r="D710" s="381"/>
      <c r="E710" s="381"/>
      <c r="F710" s="385"/>
      <c r="G710" s="381"/>
      <c r="H710" s="381"/>
      <c r="I710" s="381"/>
      <c r="J710" s="381"/>
      <c r="K710" s="381"/>
      <c r="L710" s="381"/>
      <c r="M710" s="381"/>
      <c r="N710" s="381"/>
      <c r="O710" s="381"/>
      <c r="P710" s="381"/>
    </row>
    <row r="711" spans="2:16" s="384" customFormat="1">
      <c r="B711" s="381"/>
      <c r="C711" s="381"/>
      <c r="D711" s="381"/>
      <c r="E711" s="381"/>
      <c r="F711" s="385"/>
      <c r="G711" s="381"/>
      <c r="H711" s="381"/>
      <c r="I711" s="381"/>
      <c r="J711" s="381"/>
      <c r="K711" s="381"/>
      <c r="L711" s="381"/>
      <c r="M711" s="381"/>
      <c r="N711" s="381"/>
      <c r="O711" s="381"/>
      <c r="P711" s="381"/>
    </row>
    <row r="712" spans="2:16" s="384" customFormat="1">
      <c r="B712" s="381"/>
      <c r="C712" s="381"/>
      <c r="D712" s="381"/>
      <c r="E712" s="381"/>
      <c r="F712" s="385"/>
      <c r="G712" s="381"/>
      <c r="H712" s="381"/>
      <c r="I712" s="381"/>
      <c r="J712" s="381"/>
      <c r="K712" s="381"/>
      <c r="L712" s="381"/>
      <c r="M712" s="381"/>
      <c r="N712" s="381"/>
      <c r="O712" s="381"/>
      <c r="P712" s="381"/>
    </row>
    <row r="713" spans="2:16" s="384" customFormat="1">
      <c r="B713" s="381"/>
      <c r="C713" s="381"/>
      <c r="D713" s="381"/>
      <c r="E713" s="381"/>
      <c r="F713" s="385"/>
      <c r="G713" s="381"/>
      <c r="H713" s="381"/>
      <c r="I713" s="381"/>
      <c r="J713" s="381"/>
      <c r="K713" s="381"/>
      <c r="L713" s="381"/>
      <c r="M713" s="381"/>
      <c r="N713" s="381"/>
      <c r="O713" s="381"/>
      <c r="P713" s="381"/>
    </row>
    <row r="714" spans="2:16" s="384" customFormat="1">
      <c r="B714" s="381"/>
      <c r="C714" s="381"/>
      <c r="D714" s="381"/>
      <c r="E714" s="381"/>
      <c r="F714" s="385"/>
      <c r="G714" s="381"/>
      <c r="H714" s="381"/>
      <c r="I714" s="381"/>
      <c r="J714" s="381"/>
      <c r="K714" s="381"/>
      <c r="L714" s="381"/>
      <c r="M714" s="381"/>
      <c r="N714" s="381"/>
      <c r="O714" s="381"/>
      <c r="P714" s="381"/>
    </row>
    <row r="715" spans="2:16" s="384" customFormat="1">
      <c r="B715" s="381"/>
      <c r="C715" s="381"/>
      <c r="D715" s="381"/>
      <c r="E715" s="381"/>
      <c r="F715" s="385"/>
      <c r="G715" s="381"/>
      <c r="H715" s="381"/>
      <c r="I715" s="381"/>
      <c r="J715" s="381"/>
      <c r="K715" s="381"/>
      <c r="L715" s="381"/>
      <c r="M715" s="381"/>
      <c r="N715" s="381"/>
      <c r="O715" s="381"/>
      <c r="P715" s="381"/>
    </row>
    <row r="716" spans="2:16" s="384" customFormat="1">
      <c r="B716" s="381"/>
      <c r="C716" s="381"/>
      <c r="D716" s="381"/>
      <c r="E716" s="381"/>
      <c r="F716" s="385"/>
      <c r="G716" s="381"/>
      <c r="H716" s="381"/>
      <c r="I716" s="381"/>
      <c r="J716" s="381"/>
      <c r="K716" s="381"/>
      <c r="L716" s="381"/>
      <c r="M716" s="381"/>
      <c r="N716" s="381"/>
      <c r="O716" s="381"/>
      <c r="P716" s="381"/>
    </row>
    <row r="717" spans="2:16" s="384" customFormat="1">
      <c r="B717" s="381"/>
      <c r="C717" s="381"/>
      <c r="D717" s="381"/>
      <c r="E717" s="381"/>
      <c r="F717" s="385"/>
      <c r="G717" s="381"/>
      <c r="H717" s="381"/>
      <c r="I717" s="381"/>
      <c r="J717" s="381"/>
      <c r="K717" s="381"/>
      <c r="L717" s="381"/>
      <c r="M717" s="381"/>
      <c r="N717" s="381"/>
      <c r="O717" s="381"/>
      <c r="P717" s="381"/>
    </row>
    <row r="718" spans="2:16" s="384" customFormat="1">
      <c r="B718" s="381"/>
      <c r="C718" s="381"/>
      <c r="D718" s="381"/>
      <c r="E718" s="381"/>
      <c r="F718" s="385"/>
      <c r="G718" s="381"/>
      <c r="H718" s="381"/>
      <c r="I718" s="381"/>
      <c r="J718" s="381"/>
      <c r="K718" s="381"/>
      <c r="L718" s="381"/>
      <c r="M718" s="381"/>
      <c r="N718" s="381"/>
      <c r="O718" s="381"/>
      <c r="P718" s="381"/>
    </row>
    <row r="719" spans="2:16" s="384" customFormat="1">
      <c r="B719" s="381"/>
      <c r="C719" s="381"/>
      <c r="D719" s="381"/>
      <c r="E719" s="381"/>
      <c r="F719" s="385"/>
      <c r="G719" s="381"/>
      <c r="H719" s="381"/>
      <c r="I719" s="381"/>
      <c r="J719" s="381"/>
      <c r="K719" s="381"/>
      <c r="L719" s="381"/>
      <c r="M719" s="381"/>
      <c r="N719" s="381"/>
      <c r="O719" s="381"/>
      <c r="P719" s="381"/>
    </row>
    <row r="720" spans="2:16" s="384" customFormat="1">
      <c r="B720" s="381"/>
      <c r="C720" s="381"/>
      <c r="D720" s="381"/>
      <c r="E720" s="381"/>
      <c r="F720" s="385"/>
      <c r="G720" s="381"/>
      <c r="H720" s="381"/>
      <c r="I720" s="381"/>
      <c r="J720" s="381"/>
      <c r="K720" s="381"/>
      <c r="L720" s="381"/>
      <c r="M720" s="381"/>
      <c r="N720" s="381"/>
      <c r="O720" s="381"/>
      <c r="P720" s="381"/>
    </row>
    <row r="721" spans="2:16" s="384" customFormat="1">
      <c r="B721" s="381"/>
      <c r="C721" s="381"/>
      <c r="D721" s="381"/>
      <c r="E721" s="381"/>
      <c r="F721" s="385"/>
      <c r="G721" s="381"/>
      <c r="H721" s="381"/>
      <c r="I721" s="381"/>
      <c r="J721" s="381"/>
      <c r="K721" s="381"/>
      <c r="L721" s="381"/>
      <c r="M721" s="381"/>
      <c r="N721" s="381"/>
      <c r="O721" s="381"/>
      <c r="P721" s="381"/>
    </row>
    <row r="722" spans="2:16" s="384" customFormat="1">
      <c r="B722" s="381"/>
      <c r="C722" s="381"/>
      <c r="D722" s="381"/>
      <c r="E722" s="381"/>
      <c r="F722" s="385"/>
      <c r="G722" s="381"/>
      <c r="H722" s="381"/>
      <c r="I722" s="381"/>
      <c r="J722" s="381"/>
      <c r="K722" s="381"/>
      <c r="L722" s="381"/>
      <c r="M722" s="381"/>
      <c r="N722" s="381"/>
      <c r="O722" s="381"/>
      <c r="P722" s="381"/>
    </row>
    <row r="723" spans="2:16" s="384" customFormat="1">
      <c r="B723" s="381"/>
      <c r="C723" s="381"/>
      <c r="D723" s="381"/>
      <c r="E723" s="381"/>
      <c r="F723" s="385"/>
      <c r="G723" s="381"/>
      <c r="H723" s="381"/>
      <c r="I723" s="381"/>
      <c r="J723" s="381"/>
      <c r="K723" s="381"/>
      <c r="L723" s="381"/>
      <c r="M723" s="381"/>
      <c r="N723" s="381"/>
      <c r="O723" s="381"/>
      <c r="P723" s="381"/>
    </row>
    <row r="724" spans="2:16" s="384" customFormat="1">
      <c r="B724" s="381"/>
      <c r="C724" s="381"/>
      <c r="D724" s="381"/>
      <c r="E724" s="381"/>
      <c r="F724" s="385"/>
      <c r="G724" s="381"/>
      <c r="H724" s="381"/>
      <c r="I724" s="381"/>
      <c r="J724" s="381"/>
      <c r="K724" s="381"/>
      <c r="L724" s="381"/>
      <c r="M724" s="381"/>
      <c r="N724" s="381"/>
      <c r="O724" s="381"/>
      <c r="P724" s="381"/>
    </row>
    <row r="725" spans="2:16" s="384" customFormat="1">
      <c r="B725" s="381"/>
      <c r="C725" s="381"/>
      <c r="D725" s="381"/>
      <c r="E725" s="381"/>
      <c r="F725" s="385"/>
      <c r="G725" s="381"/>
      <c r="H725" s="381"/>
      <c r="I725" s="381"/>
      <c r="J725" s="381"/>
      <c r="K725" s="381"/>
      <c r="L725" s="381"/>
      <c r="M725" s="381"/>
      <c r="N725" s="381"/>
      <c r="O725" s="381"/>
      <c r="P725" s="381"/>
    </row>
    <row r="726" spans="2:16" s="384" customFormat="1">
      <c r="B726" s="381"/>
      <c r="C726" s="381"/>
      <c r="D726" s="381"/>
      <c r="E726" s="381"/>
      <c r="F726" s="385"/>
      <c r="G726" s="381"/>
      <c r="H726" s="381"/>
      <c r="I726" s="381"/>
      <c r="J726" s="381"/>
      <c r="K726" s="381"/>
      <c r="L726" s="381"/>
      <c r="M726" s="381"/>
      <c r="N726" s="381"/>
      <c r="O726" s="381"/>
      <c r="P726" s="381"/>
    </row>
    <row r="727" spans="2:16" s="384" customFormat="1">
      <c r="B727" s="381"/>
      <c r="C727" s="381"/>
      <c r="D727" s="381"/>
      <c r="E727" s="381"/>
      <c r="F727" s="385"/>
      <c r="G727" s="381"/>
      <c r="H727" s="381"/>
      <c r="I727" s="381"/>
      <c r="J727" s="381"/>
      <c r="K727" s="381"/>
      <c r="L727" s="381"/>
      <c r="M727" s="381"/>
      <c r="N727" s="381"/>
      <c r="O727" s="381"/>
      <c r="P727" s="381"/>
    </row>
    <row r="728" spans="2:16" s="384" customFormat="1">
      <c r="B728" s="381"/>
      <c r="C728" s="381"/>
      <c r="D728" s="381"/>
      <c r="E728" s="381"/>
      <c r="F728" s="385"/>
      <c r="G728" s="381"/>
      <c r="H728" s="381"/>
      <c r="I728" s="381"/>
      <c r="J728" s="381"/>
      <c r="K728" s="381"/>
      <c r="L728" s="381"/>
      <c r="M728" s="381"/>
      <c r="N728" s="381"/>
      <c r="O728" s="381"/>
      <c r="P728" s="381"/>
    </row>
    <row r="729" spans="2:16" s="384" customFormat="1">
      <c r="B729" s="381"/>
      <c r="C729" s="381"/>
      <c r="D729" s="381"/>
      <c r="E729" s="381"/>
      <c r="F729" s="385"/>
      <c r="G729" s="381"/>
      <c r="H729" s="381"/>
      <c r="I729" s="381"/>
      <c r="J729" s="381"/>
      <c r="K729" s="381"/>
      <c r="L729" s="381"/>
      <c r="M729" s="381"/>
      <c r="N729" s="381"/>
      <c r="O729" s="381"/>
      <c r="P729" s="381"/>
    </row>
    <row r="730" spans="2:16" s="384" customFormat="1">
      <c r="B730" s="381"/>
      <c r="C730" s="381"/>
      <c r="D730" s="381"/>
      <c r="E730" s="381"/>
      <c r="F730" s="385"/>
      <c r="G730" s="381"/>
      <c r="H730" s="381"/>
      <c r="I730" s="381"/>
      <c r="J730" s="381"/>
      <c r="K730" s="381"/>
      <c r="L730" s="381"/>
      <c r="M730" s="381"/>
      <c r="N730" s="381"/>
      <c r="O730" s="381"/>
      <c r="P730" s="381"/>
    </row>
    <row r="731" spans="2:16" s="384" customFormat="1">
      <c r="B731" s="381"/>
      <c r="C731" s="381"/>
      <c r="D731" s="381"/>
      <c r="E731" s="381"/>
      <c r="F731" s="385"/>
      <c r="G731" s="381"/>
      <c r="H731" s="381"/>
      <c r="I731" s="381"/>
      <c r="J731" s="381"/>
      <c r="K731" s="381"/>
      <c r="L731" s="381"/>
      <c r="M731" s="381"/>
      <c r="N731" s="381"/>
      <c r="O731" s="381"/>
      <c r="P731" s="381"/>
    </row>
    <row r="732" spans="2:16" s="384" customFormat="1">
      <c r="B732" s="381"/>
      <c r="C732" s="381"/>
      <c r="D732" s="381"/>
      <c r="E732" s="381"/>
      <c r="F732" s="385"/>
      <c r="G732" s="381"/>
      <c r="H732" s="381"/>
      <c r="I732" s="381"/>
      <c r="J732" s="381"/>
      <c r="K732" s="381"/>
      <c r="L732" s="381"/>
      <c r="M732" s="381"/>
      <c r="N732" s="381"/>
      <c r="O732" s="381"/>
      <c r="P732" s="381"/>
    </row>
    <row r="733" spans="2:16" s="384" customFormat="1">
      <c r="B733" s="381"/>
      <c r="C733" s="381"/>
      <c r="D733" s="381"/>
      <c r="E733" s="381"/>
      <c r="F733" s="385"/>
      <c r="G733" s="381"/>
      <c r="H733" s="381"/>
      <c r="I733" s="381"/>
      <c r="J733" s="381"/>
      <c r="K733" s="381"/>
      <c r="L733" s="381"/>
      <c r="M733" s="381"/>
      <c r="N733" s="381"/>
      <c r="O733" s="381"/>
      <c r="P733" s="381"/>
    </row>
    <row r="734" spans="2:16" s="384" customFormat="1">
      <c r="B734" s="381"/>
      <c r="C734" s="381"/>
      <c r="D734" s="381"/>
      <c r="E734" s="381"/>
      <c r="F734" s="385"/>
      <c r="G734" s="381"/>
      <c r="H734" s="381"/>
      <c r="I734" s="381"/>
      <c r="J734" s="381"/>
      <c r="K734" s="381"/>
      <c r="L734" s="381"/>
      <c r="M734" s="381"/>
      <c r="N734" s="381"/>
      <c r="O734" s="381"/>
      <c r="P734" s="381"/>
    </row>
    <row r="735" spans="2:16" s="384" customFormat="1">
      <c r="B735" s="381"/>
      <c r="C735" s="381"/>
      <c r="D735" s="381"/>
      <c r="E735" s="381"/>
      <c r="F735" s="385"/>
      <c r="G735" s="381"/>
      <c r="H735" s="381"/>
      <c r="I735" s="381"/>
      <c r="J735" s="381"/>
      <c r="K735" s="381"/>
      <c r="L735" s="381"/>
      <c r="M735" s="381"/>
      <c r="N735" s="381"/>
      <c r="O735" s="381"/>
      <c r="P735" s="381"/>
    </row>
    <row r="736" spans="2:16" s="384" customFormat="1">
      <c r="B736" s="381"/>
      <c r="C736" s="381"/>
      <c r="D736" s="381"/>
      <c r="E736" s="381"/>
      <c r="F736" s="385"/>
      <c r="G736" s="381"/>
      <c r="H736" s="381"/>
      <c r="I736" s="381"/>
      <c r="J736" s="381"/>
      <c r="K736" s="381"/>
      <c r="L736" s="381"/>
      <c r="M736" s="381"/>
      <c r="N736" s="381"/>
      <c r="O736" s="381"/>
      <c r="P736" s="381"/>
    </row>
    <row r="737" spans="2:16" s="384" customFormat="1">
      <c r="B737" s="381"/>
      <c r="C737" s="381"/>
      <c r="D737" s="381"/>
      <c r="E737" s="381"/>
      <c r="F737" s="385"/>
      <c r="G737" s="381"/>
      <c r="H737" s="381"/>
      <c r="I737" s="381"/>
      <c r="J737" s="381"/>
      <c r="K737" s="381"/>
      <c r="L737" s="381"/>
      <c r="M737" s="381"/>
      <c r="N737" s="381"/>
      <c r="O737" s="381"/>
      <c r="P737" s="381"/>
    </row>
    <row r="738" spans="2:16" s="384" customFormat="1">
      <c r="B738" s="381"/>
      <c r="C738" s="381"/>
      <c r="D738" s="381"/>
      <c r="E738" s="381"/>
      <c r="F738" s="385"/>
      <c r="G738" s="381"/>
      <c r="H738" s="381"/>
      <c r="I738" s="381"/>
      <c r="J738" s="381"/>
      <c r="K738" s="381"/>
      <c r="L738" s="381"/>
      <c r="M738" s="381"/>
      <c r="N738" s="381"/>
      <c r="O738" s="381"/>
      <c r="P738" s="381"/>
    </row>
    <row r="739" spans="2:16" s="384" customFormat="1">
      <c r="B739" s="381"/>
      <c r="C739" s="381"/>
      <c r="D739" s="381"/>
      <c r="E739" s="381"/>
      <c r="F739" s="385"/>
      <c r="G739" s="381"/>
      <c r="H739" s="381"/>
      <c r="I739" s="381"/>
      <c r="J739" s="381"/>
      <c r="K739" s="381"/>
      <c r="L739" s="381"/>
      <c r="M739" s="381"/>
      <c r="N739" s="381"/>
      <c r="O739" s="381"/>
      <c r="P739" s="381"/>
    </row>
    <row r="740" spans="2:16" s="384" customFormat="1">
      <c r="B740" s="381"/>
      <c r="C740" s="381"/>
      <c r="D740" s="381"/>
      <c r="E740" s="381"/>
      <c r="F740" s="385"/>
      <c r="G740" s="381"/>
      <c r="H740" s="381"/>
      <c r="I740" s="381"/>
      <c r="J740" s="381"/>
      <c r="K740" s="381"/>
      <c r="L740" s="381"/>
      <c r="M740" s="381"/>
      <c r="N740" s="381"/>
      <c r="O740" s="381"/>
      <c r="P740" s="381"/>
    </row>
    <row r="741" spans="2:16" s="384" customFormat="1">
      <c r="B741" s="381"/>
      <c r="C741" s="381"/>
      <c r="D741" s="381"/>
      <c r="E741" s="381"/>
      <c r="F741" s="385"/>
      <c r="G741" s="381"/>
      <c r="H741" s="381"/>
      <c r="I741" s="381"/>
      <c r="J741" s="381"/>
      <c r="K741" s="381"/>
      <c r="L741" s="381"/>
      <c r="M741" s="381"/>
      <c r="N741" s="381"/>
      <c r="O741" s="381"/>
      <c r="P741" s="381"/>
    </row>
    <row r="742" spans="2:16" s="384" customFormat="1">
      <c r="B742" s="381"/>
      <c r="C742" s="381"/>
      <c r="D742" s="381"/>
      <c r="E742" s="381"/>
      <c r="F742" s="385"/>
      <c r="G742" s="381"/>
      <c r="H742" s="381"/>
      <c r="I742" s="381"/>
      <c r="J742" s="381"/>
      <c r="K742" s="381"/>
      <c r="L742" s="381"/>
      <c r="M742" s="381"/>
      <c r="N742" s="381"/>
      <c r="O742" s="381"/>
      <c r="P742" s="381"/>
    </row>
    <row r="743" spans="2:16" s="384" customFormat="1">
      <c r="B743" s="381"/>
      <c r="C743" s="381"/>
      <c r="D743" s="381"/>
      <c r="E743" s="381"/>
      <c r="F743" s="385"/>
      <c r="G743" s="381"/>
      <c r="H743" s="381"/>
      <c r="I743" s="381"/>
      <c r="J743" s="381"/>
      <c r="K743" s="381"/>
      <c r="L743" s="381"/>
      <c r="M743" s="381"/>
      <c r="N743" s="381"/>
      <c r="O743" s="381"/>
      <c r="P743" s="381"/>
    </row>
    <row r="744" spans="2:16" s="384" customFormat="1">
      <c r="B744" s="381"/>
      <c r="C744" s="381"/>
      <c r="D744" s="381"/>
      <c r="E744" s="381"/>
      <c r="F744" s="385"/>
      <c r="G744" s="381"/>
      <c r="H744" s="381"/>
      <c r="I744" s="381"/>
      <c r="J744" s="381"/>
      <c r="K744" s="381"/>
      <c r="L744" s="381"/>
      <c r="M744" s="381"/>
      <c r="N744" s="381"/>
      <c r="O744" s="381"/>
      <c r="P744" s="381"/>
    </row>
    <row r="745" spans="2:16" s="384" customFormat="1">
      <c r="B745" s="381"/>
      <c r="C745" s="381"/>
      <c r="D745" s="381"/>
      <c r="E745" s="381"/>
      <c r="F745" s="385"/>
      <c r="G745" s="381"/>
      <c r="H745" s="381"/>
      <c r="I745" s="381"/>
      <c r="J745" s="381"/>
      <c r="K745" s="381"/>
      <c r="L745" s="381"/>
      <c r="M745" s="381"/>
      <c r="N745" s="381"/>
      <c r="O745" s="381"/>
      <c r="P745" s="381"/>
    </row>
    <row r="746" spans="2:16" s="384" customFormat="1">
      <c r="B746" s="381"/>
      <c r="C746" s="381"/>
      <c r="D746" s="381"/>
      <c r="E746" s="381"/>
      <c r="F746" s="385"/>
      <c r="G746" s="381"/>
      <c r="H746" s="381"/>
      <c r="I746" s="381"/>
      <c r="J746" s="381"/>
      <c r="K746" s="381"/>
      <c r="L746" s="381"/>
      <c r="M746" s="381"/>
      <c r="N746" s="381"/>
      <c r="O746" s="381"/>
      <c r="P746" s="381"/>
    </row>
    <row r="747" spans="2:16" s="384" customFormat="1">
      <c r="B747" s="381"/>
      <c r="C747" s="381"/>
      <c r="D747" s="381"/>
      <c r="E747" s="381"/>
      <c r="F747" s="385"/>
      <c r="G747" s="381"/>
      <c r="H747" s="381"/>
      <c r="I747" s="381"/>
      <c r="J747" s="381"/>
      <c r="K747" s="381"/>
      <c r="L747" s="381"/>
      <c r="M747" s="381"/>
      <c r="N747" s="381"/>
      <c r="O747" s="381"/>
      <c r="P747" s="381"/>
    </row>
    <row r="748" spans="2:16" s="384" customFormat="1">
      <c r="B748" s="381"/>
      <c r="C748" s="381"/>
      <c r="D748" s="381"/>
      <c r="E748" s="381"/>
      <c r="F748" s="385"/>
      <c r="G748" s="381"/>
      <c r="H748" s="381"/>
      <c r="I748" s="381"/>
      <c r="J748" s="381"/>
      <c r="K748" s="381"/>
      <c r="L748" s="381"/>
      <c r="M748" s="381"/>
      <c r="N748" s="381"/>
      <c r="O748" s="381"/>
      <c r="P748" s="381"/>
    </row>
    <row r="749" spans="2:16" s="384" customFormat="1">
      <c r="B749" s="381"/>
      <c r="C749" s="381"/>
      <c r="D749" s="381"/>
      <c r="E749" s="381"/>
      <c r="F749" s="385"/>
      <c r="G749" s="381"/>
      <c r="H749" s="381"/>
      <c r="I749" s="381"/>
      <c r="J749" s="381"/>
      <c r="K749" s="381"/>
      <c r="L749" s="381"/>
      <c r="M749" s="381"/>
      <c r="N749" s="381"/>
      <c r="O749" s="381"/>
      <c r="P749" s="381"/>
    </row>
    <row r="750" spans="2:16" s="384" customFormat="1">
      <c r="B750" s="381"/>
      <c r="C750" s="381"/>
      <c r="D750" s="381"/>
      <c r="E750" s="381"/>
      <c r="F750" s="385"/>
      <c r="G750" s="381"/>
      <c r="H750" s="381"/>
      <c r="I750" s="381"/>
      <c r="J750" s="381"/>
      <c r="K750" s="381"/>
      <c r="L750" s="381"/>
      <c r="M750" s="381"/>
      <c r="N750" s="381"/>
      <c r="O750" s="381"/>
      <c r="P750" s="381"/>
    </row>
    <row r="751" spans="2:16" s="384" customFormat="1">
      <c r="B751" s="381"/>
      <c r="C751" s="381"/>
      <c r="D751" s="381"/>
      <c r="E751" s="381"/>
      <c r="F751" s="385"/>
      <c r="G751" s="381"/>
      <c r="H751" s="381"/>
      <c r="I751" s="381"/>
      <c r="J751" s="381"/>
      <c r="K751" s="381"/>
      <c r="L751" s="381"/>
      <c r="M751" s="381"/>
      <c r="N751" s="381"/>
      <c r="O751" s="381"/>
      <c r="P751" s="381"/>
    </row>
    <row r="752" spans="2:16" s="384" customFormat="1">
      <c r="B752" s="381"/>
      <c r="C752" s="381"/>
      <c r="D752" s="381"/>
      <c r="E752" s="381"/>
      <c r="F752" s="385"/>
      <c r="G752" s="381"/>
      <c r="H752" s="381"/>
      <c r="I752" s="381"/>
      <c r="J752" s="381"/>
      <c r="K752" s="381"/>
      <c r="L752" s="381"/>
      <c r="M752" s="381"/>
      <c r="N752" s="381"/>
      <c r="O752" s="381"/>
      <c r="P752" s="381"/>
    </row>
    <row r="753" spans="2:16" s="384" customFormat="1">
      <c r="B753" s="381"/>
      <c r="C753" s="381"/>
      <c r="D753" s="381"/>
      <c r="E753" s="381"/>
      <c r="F753" s="385"/>
      <c r="G753" s="381"/>
      <c r="H753" s="381"/>
      <c r="I753" s="381"/>
      <c r="J753" s="381"/>
      <c r="K753" s="381"/>
      <c r="L753" s="381"/>
      <c r="M753" s="381"/>
      <c r="N753" s="381"/>
      <c r="O753" s="381"/>
      <c r="P753" s="381"/>
    </row>
    <row r="754" spans="2:16" s="384" customFormat="1">
      <c r="B754" s="381"/>
      <c r="C754" s="381"/>
      <c r="D754" s="381"/>
      <c r="E754" s="381"/>
      <c r="F754" s="385"/>
      <c r="G754" s="381"/>
      <c r="H754" s="381"/>
      <c r="I754" s="381"/>
      <c r="J754" s="381"/>
      <c r="K754" s="381"/>
      <c r="L754" s="381"/>
      <c r="M754" s="381"/>
      <c r="N754" s="381"/>
      <c r="O754" s="381"/>
      <c r="P754" s="381"/>
    </row>
    <row r="755" spans="2:16" s="384" customFormat="1">
      <c r="B755" s="381"/>
      <c r="C755" s="381"/>
      <c r="D755" s="381"/>
      <c r="E755" s="381"/>
      <c r="F755" s="385"/>
      <c r="G755" s="381"/>
      <c r="H755" s="381"/>
      <c r="I755" s="381"/>
      <c r="J755" s="381"/>
      <c r="K755" s="381"/>
      <c r="L755" s="381"/>
      <c r="M755" s="381"/>
      <c r="N755" s="381"/>
      <c r="O755" s="381"/>
      <c r="P755" s="381"/>
    </row>
    <row r="756" spans="2:16" s="384" customFormat="1">
      <c r="B756" s="381"/>
      <c r="C756" s="381"/>
      <c r="D756" s="381"/>
      <c r="E756" s="381"/>
      <c r="F756" s="385"/>
      <c r="G756" s="381"/>
      <c r="H756" s="381"/>
      <c r="I756" s="381"/>
      <c r="J756" s="381"/>
      <c r="K756" s="381"/>
      <c r="L756" s="381"/>
      <c r="M756" s="381"/>
      <c r="N756" s="381"/>
      <c r="O756" s="381"/>
      <c r="P756" s="381"/>
    </row>
    <row r="757" spans="2:16" s="384" customFormat="1">
      <c r="B757" s="381"/>
      <c r="C757" s="381"/>
      <c r="D757" s="381"/>
      <c r="E757" s="381"/>
      <c r="F757" s="385"/>
      <c r="G757" s="381"/>
      <c r="H757" s="381"/>
      <c r="I757" s="381"/>
      <c r="J757" s="381"/>
      <c r="K757" s="381"/>
      <c r="L757" s="381"/>
      <c r="M757" s="381"/>
      <c r="N757" s="381"/>
      <c r="O757" s="381"/>
      <c r="P757" s="381"/>
    </row>
    <row r="758" spans="2:16" s="384" customFormat="1">
      <c r="B758" s="381"/>
      <c r="C758" s="381"/>
      <c r="D758" s="381"/>
      <c r="E758" s="381"/>
      <c r="F758" s="385"/>
      <c r="G758" s="381"/>
      <c r="H758" s="381"/>
      <c r="I758" s="381"/>
      <c r="J758" s="381"/>
      <c r="K758" s="381"/>
      <c r="L758" s="381"/>
      <c r="M758" s="381"/>
      <c r="N758" s="381"/>
      <c r="O758" s="381"/>
      <c r="P758" s="381"/>
    </row>
    <row r="759" spans="2:16" s="384" customFormat="1">
      <c r="B759" s="381"/>
      <c r="C759" s="381"/>
      <c r="D759" s="381"/>
      <c r="E759" s="381"/>
      <c r="F759" s="385"/>
      <c r="G759" s="381"/>
      <c r="H759" s="381"/>
      <c r="I759" s="381"/>
      <c r="J759" s="381"/>
      <c r="K759" s="381"/>
      <c r="L759" s="381"/>
      <c r="M759" s="381"/>
      <c r="N759" s="381"/>
      <c r="O759" s="381"/>
      <c r="P759" s="381"/>
    </row>
    <row r="760" spans="2:16" s="384" customFormat="1">
      <c r="B760" s="381"/>
      <c r="C760" s="381"/>
      <c r="D760" s="381"/>
      <c r="E760" s="381"/>
      <c r="F760" s="385"/>
      <c r="G760" s="381"/>
      <c r="H760" s="381"/>
      <c r="I760" s="381"/>
      <c r="J760" s="381"/>
      <c r="K760" s="381"/>
      <c r="L760" s="381"/>
      <c r="M760" s="381"/>
      <c r="N760" s="381"/>
      <c r="O760" s="381"/>
      <c r="P760" s="381"/>
    </row>
    <row r="761" spans="2:16" s="384" customFormat="1">
      <c r="B761" s="381"/>
      <c r="C761" s="381"/>
      <c r="D761" s="381"/>
      <c r="E761" s="381"/>
      <c r="F761" s="385"/>
      <c r="G761" s="381"/>
      <c r="H761" s="381"/>
      <c r="I761" s="381"/>
      <c r="J761" s="381"/>
      <c r="K761" s="381"/>
      <c r="L761" s="381"/>
      <c r="M761" s="381"/>
      <c r="N761" s="381"/>
      <c r="O761" s="381"/>
      <c r="P761" s="381"/>
    </row>
    <row r="762" spans="2:16" s="384" customFormat="1">
      <c r="B762" s="381"/>
      <c r="C762" s="381"/>
      <c r="D762" s="381"/>
      <c r="E762" s="381"/>
      <c r="F762" s="385"/>
      <c r="G762" s="381"/>
      <c r="H762" s="381"/>
      <c r="I762" s="381"/>
      <c r="J762" s="381"/>
      <c r="K762" s="381"/>
      <c r="L762" s="381"/>
      <c r="M762" s="381"/>
      <c r="N762" s="381"/>
      <c r="O762" s="381"/>
      <c r="P762" s="381"/>
    </row>
    <row r="763" spans="2:16" s="384" customFormat="1">
      <c r="B763" s="381"/>
      <c r="C763" s="381"/>
      <c r="D763" s="381"/>
      <c r="E763" s="381"/>
      <c r="F763" s="385"/>
      <c r="G763" s="381"/>
      <c r="H763" s="381"/>
      <c r="I763" s="381"/>
      <c r="J763" s="381"/>
      <c r="K763" s="381"/>
      <c r="L763" s="381"/>
      <c r="M763" s="381"/>
      <c r="N763" s="381"/>
      <c r="O763" s="381"/>
      <c r="P763" s="381"/>
    </row>
    <row r="764" spans="2:16" s="384" customFormat="1">
      <c r="B764" s="381"/>
      <c r="C764" s="381"/>
      <c r="D764" s="381"/>
      <c r="E764" s="381"/>
      <c r="F764" s="385"/>
      <c r="G764" s="381"/>
      <c r="H764" s="381"/>
      <c r="I764" s="381"/>
      <c r="J764" s="381"/>
      <c r="K764" s="381"/>
      <c r="L764" s="381"/>
      <c r="M764" s="381"/>
      <c r="N764" s="381"/>
      <c r="O764" s="381"/>
      <c r="P764" s="381"/>
    </row>
    <row r="765" spans="2:16" s="384" customFormat="1">
      <c r="B765" s="381"/>
      <c r="C765" s="381"/>
      <c r="D765" s="381"/>
      <c r="E765" s="381"/>
      <c r="F765" s="385"/>
      <c r="G765" s="381"/>
      <c r="H765" s="381"/>
      <c r="I765" s="381"/>
      <c r="J765" s="381"/>
      <c r="K765" s="381"/>
      <c r="L765" s="381"/>
      <c r="M765" s="381"/>
      <c r="N765" s="381"/>
      <c r="O765" s="381"/>
      <c r="P765" s="381"/>
    </row>
    <row r="766" spans="2:16" s="384" customFormat="1">
      <c r="B766" s="381"/>
      <c r="C766" s="381"/>
      <c r="D766" s="381"/>
      <c r="E766" s="381"/>
      <c r="F766" s="385"/>
      <c r="G766" s="381"/>
      <c r="H766" s="381"/>
      <c r="I766" s="381"/>
      <c r="J766" s="381"/>
      <c r="K766" s="381"/>
      <c r="L766" s="381"/>
      <c r="M766" s="381"/>
      <c r="N766" s="381"/>
      <c r="O766" s="381"/>
      <c r="P766" s="381"/>
    </row>
    <row r="767" spans="2:16" s="384" customFormat="1">
      <c r="B767" s="381"/>
      <c r="C767" s="381"/>
      <c r="D767" s="381"/>
      <c r="E767" s="381"/>
      <c r="F767" s="385"/>
      <c r="G767" s="381"/>
      <c r="H767" s="381"/>
      <c r="I767" s="381"/>
      <c r="J767" s="381"/>
      <c r="K767" s="381"/>
      <c r="L767" s="381"/>
      <c r="M767" s="381"/>
      <c r="N767" s="381"/>
      <c r="O767" s="381"/>
      <c r="P767" s="381"/>
    </row>
    <row r="768" spans="2:16" s="384" customFormat="1">
      <c r="B768" s="381"/>
      <c r="C768" s="381"/>
      <c r="D768" s="381"/>
      <c r="E768" s="381"/>
      <c r="F768" s="385"/>
      <c r="G768" s="381"/>
      <c r="H768" s="381"/>
      <c r="I768" s="381"/>
      <c r="J768" s="381"/>
      <c r="K768" s="381"/>
      <c r="L768" s="381"/>
      <c r="M768" s="381"/>
      <c r="N768" s="381"/>
      <c r="O768" s="381"/>
      <c r="P768" s="381"/>
    </row>
    <row r="769" spans="2:16" s="384" customFormat="1">
      <c r="B769" s="381"/>
      <c r="C769" s="381"/>
      <c r="D769" s="381"/>
      <c r="E769" s="381"/>
      <c r="F769" s="385"/>
      <c r="G769" s="381"/>
      <c r="H769" s="381"/>
      <c r="I769" s="381"/>
      <c r="J769" s="381"/>
      <c r="K769" s="381"/>
      <c r="L769" s="381"/>
      <c r="M769" s="381"/>
      <c r="N769" s="381"/>
      <c r="O769" s="381"/>
      <c r="P769" s="381"/>
    </row>
    <row r="770" spans="2:16" s="384" customFormat="1">
      <c r="B770" s="381"/>
      <c r="C770" s="381"/>
      <c r="D770" s="381"/>
      <c r="E770" s="381"/>
      <c r="F770" s="385"/>
      <c r="G770" s="381"/>
      <c r="H770" s="381"/>
      <c r="I770" s="381"/>
      <c r="J770" s="381"/>
      <c r="K770" s="381"/>
      <c r="L770" s="381"/>
      <c r="M770" s="381"/>
      <c r="N770" s="381"/>
      <c r="O770" s="381"/>
      <c r="P770" s="381"/>
    </row>
    <row r="771" spans="2:16" s="384" customFormat="1">
      <c r="B771" s="381"/>
      <c r="C771" s="381"/>
      <c r="D771" s="381"/>
      <c r="E771" s="381"/>
      <c r="F771" s="385"/>
      <c r="G771" s="381"/>
      <c r="H771" s="381"/>
      <c r="I771" s="381"/>
      <c r="J771" s="381"/>
      <c r="K771" s="381"/>
      <c r="L771" s="381"/>
      <c r="M771" s="381"/>
      <c r="N771" s="381"/>
      <c r="O771" s="381"/>
      <c r="P771" s="381"/>
    </row>
    <row r="772" spans="2:16" s="384" customFormat="1">
      <c r="B772" s="381"/>
      <c r="C772" s="381"/>
      <c r="D772" s="381"/>
      <c r="E772" s="381"/>
      <c r="F772" s="385"/>
      <c r="G772" s="381"/>
      <c r="H772" s="381"/>
      <c r="I772" s="381"/>
      <c r="J772" s="381"/>
      <c r="K772" s="381"/>
      <c r="L772" s="381"/>
      <c r="M772" s="381"/>
      <c r="N772" s="381"/>
      <c r="O772" s="381"/>
      <c r="P772" s="381"/>
    </row>
    <row r="773" spans="2:16" s="384" customFormat="1">
      <c r="B773" s="381"/>
      <c r="C773" s="381"/>
      <c r="D773" s="381"/>
      <c r="E773" s="381"/>
      <c r="F773" s="385"/>
      <c r="G773" s="381"/>
      <c r="H773" s="381"/>
      <c r="I773" s="381"/>
      <c r="J773" s="381"/>
      <c r="K773" s="381"/>
      <c r="L773" s="381"/>
      <c r="M773" s="381"/>
      <c r="N773" s="381"/>
      <c r="O773" s="381"/>
      <c r="P773" s="381"/>
    </row>
    <row r="774" spans="2:16" s="384" customFormat="1">
      <c r="B774" s="381"/>
      <c r="C774" s="381"/>
      <c r="D774" s="381"/>
      <c r="E774" s="381"/>
      <c r="F774" s="385"/>
      <c r="G774" s="381"/>
      <c r="H774" s="381"/>
      <c r="I774" s="381"/>
      <c r="J774" s="381"/>
      <c r="K774" s="381"/>
      <c r="L774" s="381"/>
      <c r="M774" s="381"/>
      <c r="N774" s="381"/>
      <c r="O774" s="381"/>
      <c r="P774" s="381"/>
    </row>
    <row r="775" spans="2:16" s="384" customFormat="1">
      <c r="B775" s="381"/>
      <c r="C775" s="381"/>
      <c r="D775" s="381"/>
      <c r="E775" s="381"/>
      <c r="F775" s="385"/>
      <c r="G775" s="381"/>
      <c r="H775" s="381"/>
      <c r="I775" s="381"/>
      <c r="J775" s="381"/>
      <c r="K775" s="381"/>
      <c r="L775" s="381"/>
      <c r="M775" s="381"/>
      <c r="N775" s="381"/>
      <c r="O775" s="381"/>
      <c r="P775" s="381"/>
    </row>
    <row r="776" spans="2:16" s="384" customFormat="1">
      <c r="B776" s="381"/>
      <c r="C776" s="381"/>
      <c r="D776" s="381"/>
      <c r="E776" s="381"/>
      <c r="F776" s="385"/>
      <c r="G776" s="381"/>
      <c r="H776" s="381"/>
      <c r="I776" s="381"/>
      <c r="J776" s="381"/>
      <c r="K776" s="381"/>
      <c r="L776" s="381"/>
      <c r="M776" s="381"/>
      <c r="N776" s="381"/>
      <c r="O776" s="381"/>
      <c r="P776" s="381"/>
    </row>
    <row r="777" spans="2:16" s="384" customFormat="1">
      <c r="B777" s="381"/>
      <c r="C777" s="381"/>
      <c r="D777" s="381"/>
      <c r="E777" s="381"/>
      <c r="F777" s="385"/>
      <c r="G777" s="381"/>
      <c r="H777" s="381"/>
      <c r="I777" s="381"/>
      <c r="J777" s="381"/>
      <c r="K777" s="381"/>
      <c r="L777" s="381"/>
      <c r="M777" s="381"/>
      <c r="N777" s="381"/>
      <c r="O777" s="381"/>
      <c r="P777" s="381"/>
    </row>
    <row r="778" spans="2:16" s="384" customFormat="1">
      <c r="B778" s="381"/>
      <c r="C778" s="381"/>
      <c r="D778" s="381"/>
      <c r="E778" s="381"/>
      <c r="F778" s="385"/>
      <c r="G778" s="381"/>
      <c r="H778" s="381"/>
      <c r="I778" s="381"/>
      <c r="J778" s="381"/>
      <c r="K778" s="381"/>
      <c r="L778" s="381"/>
      <c r="M778" s="381"/>
      <c r="N778" s="381"/>
      <c r="O778" s="381"/>
      <c r="P778" s="381"/>
    </row>
    <row r="779" spans="2:16" s="384" customFormat="1">
      <c r="B779" s="381"/>
      <c r="C779" s="381"/>
      <c r="D779" s="381"/>
      <c r="E779" s="381"/>
      <c r="F779" s="385"/>
      <c r="G779" s="381"/>
      <c r="H779" s="381"/>
      <c r="I779" s="381"/>
      <c r="J779" s="381"/>
      <c r="K779" s="381"/>
      <c r="L779" s="381"/>
      <c r="M779" s="381"/>
      <c r="N779" s="381"/>
      <c r="O779" s="381"/>
      <c r="P779" s="381"/>
    </row>
    <row r="780" spans="2:16" s="384" customFormat="1">
      <c r="B780" s="381"/>
      <c r="C780" s="381"/>
      <c r="D780" s="381"/>
      <c r="E780" s="381"/>
      <c r="F780" s="385"/>
      <c r="G780" s="381"/>
      <c r="H780" s="381"/>
      <c r="I780" s="381"/>
      <c r="J780" s="381"/>
      <c r="K780" s="381"/>
      <c r="L780" s="381"/>
      <c r="M780" s="381"/>
      <c r="N780" s="381"/>
      <c r="O780" s="381"/>
      <c r="P780" s="381"/>
    </row>
    <row r="781" spans="2:16" s="384" customFormat="1">
      <c r="B781" s="381"/>
      <c r="C781" s="381"/>
      <c r="D781" s="381"/>
      <c r="E781" s="381"/>
      <c r="F781" s="385"/>
      <c r="G781" s="381"/>
      <c r="H781" s="381"/>
      <c r="I781" s="381"/>
      <c r="J781" s="381"/>
      <c r="K781" s="381"/>
      <c r="L781" s="381"/>
      <c r="M781" s="381"/>
      <c r="N781" s="381"/>
      <c r="O781" s="381"/>
      <c r="P781" s="381"/>
    </row>
    <row r="782" spans="2:16" s="384" customFormat="1">
      <c r="B782" s="381"/>
      <c r="C782" s="381"/>
      <c r="D782" s="381"/>
      <c r="E782" s="381"/>
      <c r="F782" s="385"/>
      <c r="G782" s="381"/>
      <c r="H782" s="381"/>
      <c r="I782" s="381"/>
      <c r="J782" s="381"/>
      <c r="K782" s="381"/>
      <c r="L782" s="381"/>
      <c r="M782" s="381"/>
      <c r="N782" s="381"/>
      <c r="O782" s="381"/>
      <c r="P782" s="381"/>
    </row>
    <row r="783" spans="2:16" s="384" customFormat="1">
      <c r="B783" s="381"/>
      <c r="C783" s="381"/>
      <c r="D783" s="381"/>
      <c r="E783" s="381"/>
      <c r="F783" s="385"/>
      <c r="G783" s="381"/>
      <c r="H783" s="381"/>
      <c r="I783" s="381"/>
      <c r="J783" s="381"/>
      <c r="K783" s="381"/>
      <c r="L783" s="381"/>
      <c r="M783" s="381"/>
      <c r="N783" s="381"/>
      <c r="O783" s="381"/>
      <c r="P783" s="381"/>
    </row>
    <row r="784" spans="2:16" s="384" customFormat="1">
      <c r="B784" s="381"/>
      <c r="C784" s="381"/>
      <c r="D784" s="381"/>
      <c r="E784" s="381"/>
      <c r="F784" s="385"/>
      <c r="G784" s="381"/>
      <c r="H784" s="381"/>
      <c r="I784" s="381"/>
      <c r="J784" s="381"/>
      <c r="K784" s="381"/>
      <c r="L784" s="381"/>
      <c r="M784" s="381"/>
      <c r="N784" s="381"/>
      <c r="O784" s="381"/>
      <c r="P784" s="381"/>
    </row>
    <row r="785" spans="2:16" s="384" customFormat="1">
      <c r="B785" s="381"/>
      <c r="C785" s="381"/>
      <c r="D785" s="381"/>
      <c r="E785" s="381"/>
      <c r="F785" s="385"/>
      <c r="G785" s="381"/>
      <c r="H785" s="381"/>
      <c r="I785" s="381"/>
      <c r="J785" s="381"/>
      <c r="K785" s="381"/>
      <c r="L785" s="381"/>
      <c r="M785" s="381"/>
      <c r="N785" s="381"/>
      <c r="O785" s="381"/>
      <c r="P785" s="381"/>
    </row>
    <row r="786" spans="2:16" s="384" customFormat="1">
      <c r="B786" s="381"/>
      <c r="C786" s="381"/>
      <c r="D786" s="381"/>
      <c r="E786" s="381"/>
      <c r="F786" s="385"/>
      <c r="G786" s="381"/>
      <c r="H786" s="381"/>
      <c r="I786" s="381"/>
      <c r="J786" s="381"/>
      <c r="K786" s="381"/>
      <c r="L786" s="381"/>
      <c r="M786" s="381"/>
      <c r="N786" s="381"/>
      <c r="O786" s="381"/>
      <c r="P786" s="381"/>
    </row>
    <row r="787" spans="2:16" s="384" customFormat="1">
      <c r="B787" s="381"/>
      <c r="C787" s="381"/>
      <c r="D787" s="381"/>
      <c r="E787" s="381"/>
      <c r="F787" s="385"/>
      <c r="G787" s="381"/>
      <c r="H787" s="381"/>
      <c r="I787" s="381"/>
      <c r="J787" s="381"/>
      <c r="K787" s="381"/>
      <c r="L787" s="381"/>
      <c r="M787" s="381"/>
      <c r="N787" s="381"/>
      <c r="O787" s="381"/>
      <c r="P787" s="381"/>
    </row>
    <row r="788" spans="2:16" s="384" customFormat="1">
      <c r="B788" s="381"/>
      <c r="C788" s="381"/>
      <c r="D788" s="381"/>
      <c r="E788" s="381"/>
      <c r="F788" s="385"/>
      <c r="G788" s="381"/>
      <c r="H788" s="381"/>
      <c r="I788" s="381"/>
      <c r="J788" s="381"/>
      <c r="K788" s="381"/>
      <c r="L788" s="381"/>
      <c r="M788" s="381"/>
      <c r="N788" s="381"/>
      <c r="O788" s="381"/>
      <c r="P788" s="381"/>
    </row>
    <row r="789" spans="2:16" s="384" customFormat="1">
      <c r="B789" s="381"/>
      <c r="C789" s="381"/>
      <c r="D789" s="381"/>
      <c r="E789" s="381"/>
      <c r="F789" s="385"/>
      <c r="G789" s="381"/>
      <c r="H789" s="381"/>
      <c r="I789" s="381"/>
      <c r="J789" s="381"/>
      <c r="K789" s="381"/>
      <c r="L789" s="381"/>
      <c r="M789" s="381"/>
      <c r="N789" s="381"/>
      <c r="O789" s="381"/>
      <c r="P789" s="381"/>
    </row>
    <row r="790" spans="2:16" s="384" customFormat="1">
      <c r="B790" s="381"/>
      <c r="C790" s="381"/>
      <c r="D790" s="381"/>
      <c r="E790" s="381"/>
      <c r="F790" s="385"/>
      <c r="G790" s="381"/>
      <c r="H790" s="381"/>
      <c r="I790" s="381"/>
      <c r="J790" s="381"/>
      <c r="K790" s="381"/>
      <c r="L790" s="381"/>
      <c r="M790" s="381"/>
      <c r="N790" s="381"/>
      <c r="O790" s="381"/>
      <c r="P790" s="381"/>
    </row>
    <row r="791" spans="2:16" s="384" customFormat="1">
      <c r="B791" s="381"/>
      <c r="C791" s="381"/>
      <c r="D791" s="381"/>
      <c r="E791" s="381"/>
      <c r="F791" s="385"/>
      <c r="G791" s="381"/>
      <c r="H791" s="381"/>
      <c r="I791" s="381"/>
      <c r="J791" s="381"/>
      <c r="K791" s="381"/>
      <c r="L791" s="381"/>
      <c r="M791" s="381"/>
      <c r="N791" s="381"/>
      <c r="O791" s="381"/>
      <c r="P791" s="381"/>
    </row>
    <row r="792" spans="2:16" s="384" customFormat="1">
      <c r="B792" s="381"/>
      <c r="C792" s="381"/>
      <c r="D792" s="381"/>
      <c r="E792" s="381"/>
      <c r="F792" s="385"/>
      <c r="G792" s="381"/>
      <c r="H792" s="381"/>
      <c r="I792" s="381"/>
      <c r="J792" s="381"/>
      <c r="K792" s="381"/>
      <c r="L792" s="381"/>
      <c r="M792" s="381"/>
      <c r="N792" s="381"/>
      <c r="O792" s="381"/>
      <c r="P792" s="381"/>
    </row>
    <row r="793" spans="2:16" s="384" customFormat="1">
      <c r="B793" s="381"/>
      <c r="C793" s="381"/>
      <c r="D793" s="381"/>
      <c r="E793" s="381"/>
      <c r="F793" s="385"/>
      <c r="G793" s="381"/>
      <c r="H793" s="381"/>
      <c r="I793" s="381"/>
      <c r="J793" s="381"/>
      <c r="K793" s="381"/>
      <c r="L793" s="381"/>
      <c r="M793" s="381"/>
      <c r="N793" s="381"/>
      <c r="O793" s="381"/>
      <c r="P793" s="381"/>
    </row>
    <row r="794" spans="2:16" s="384" customFormat="1">
      <c r="B794" s="381"/>
      <c r="C794" s="381"/>
      <c r="D794" s="381"/>
      <c r="E794" s="381"/>
      <c r="F794" s="385"/>
      <c r="G794" s="381"/>
      <c r="H794" s="381"/>
      <c r="I794" s="381"/>
      <c r="J794" s="381"/>
      <c r="K794" s="381"/>
      <c r="L794" s="381"/>
      <c r="M794" s="381"/>
      <c r="N794" s="381"/>
      <c r="O794" s="381"/>
      <c r="P794" s="381"/>
    </row>
    <row r="795" spans="2:16" s="384" customFormat="1">
      <c r="B795" s="381"/>
      <c r="C795" s="381"/>
      <c r="D795" s="381"/>
      <c r="E795" s="381"/>
      <c r="F795" s="385"/>
      <c r="G795" s="381"/>
      <c r="H795" s="381"/>
      <c r="I795" s="381"/>
      <c r="J795" s="381"/>
      <c r="K795" s="381"/>
      <c r="L795" s="381"/>
      <c r="M795" s="381"/>
      <c r="N795" s="381"/>
      <c r="O795" s="381"/>
      <c r="P795" s="381"/>
    </row>
    <row r="796" spans="2:16" s="384" customFormat="1">
      <c r="B796" s="381"/>
      <c r="C796" s="381"/>
      <c r="D796" s="381"/>
      <c r="E796" s="381"/>
      <c r="F796" s="385"/>
      <c r="G796" s="381"/>
      <c r="H796" s="381"/>
      <c r="I796" s="381"/>
      <c r="J796" s="381"/>
      <c r="K796" s="381"/>
      <c r="L796" s="381"/>
      <c r="M796" s="381"/>
      <c r="N796" s="381"/>
      <c r="O796" s="381"/>
      <c r="P796" s="381"/>
    </row>
    <row r="797" spans="2:16" s="384" customFormat="1">
      <c r="B797" s="381"/>
      <c r="C797" s="381"/>
      <c r="D797" s="381"/>
      <c r="E797" s="381"/>
      <c r="F797" s="385"/>
      <c r="G797" s="381"/>
      <c r="H797" s="381"/>
      <c r="I797" s="381"/>
      <c r="J797" s="381"/>
      <c r="K797" s="381"/>
      <c r="L797" s="381"/>
      <c r="M797" s="381"/>
      <c r="N797" s="381"/>
      <c r="O797" s="381"/>
      <c r="P797" s="381"/>
    </row>
    <row r="798" spans="2:16" s="384" customFormat="1">
      <c r="B798" s="381"/>
      <c r="C798" s="381"/>
      <c r="D798" s="381"/>
      <c r="E798" s="381"/>
      <c r="F798" s="385"/>
      <c r="G798" s="381"/>
      <c r="H798" s="381"/>
      <c r="I798" s="381"/>
      <c r="J798" s="381"/>
      <c r="K798" s="381"/>
      <c r="L798" s="381"/>
      <c r="M798" s="381"/>
      <c r="N798" s="381"/>
      <c r="O798" s="381"/>
      <c r="P798" s="381"/>
    </row>
    <row r="799" spans="2:16" s="384" customFormat="1">
      <c r="B799" s="381"/>
      <c r="C799" s="381"/>
      <c r="D799" s="381"/>
      <c r="E799" s="381"/>
      <c r="F799" s="385"/>
      <c r="G799" s="381"/>
      <c r="H799" s="381"/>
      <c r="I799" s="381"/>
      <c r="J799" s="381"/>
      <c r="K799" s="381"/>
      <c r="L799" s="381"/>
      <c r="M799" s="381"/>
      <c r="N799" s="381"/>
      <c r="O799" s="381"/>
      <c r="P799" s="381"/>
    </row>
    <row r="800" spans="2:16" s="384" customFormat="1">
      <c r="B800" s="381"/>
      <c r="C800" s="381"/>
      <c r="D800" s="381"/>
      <c r="E800" s="381"/>
      <c r="F800" s="385"/>
      <c r="G800" s="381"/>
      <c r="H800" s="381"/>
      <c r="I800" s="381"/>
      <c r="J800" s="381"/>
      <c r="K800" s="381"/>
      <c r="L800" s="381"/>
      <c r="M800" s="381"/>
      <c r="N800" s="381"/>
      <c r="O800" s="381"/>
      <c r="P800" s="381"/>
    </row>
    <row r="801" spans="2:16" s="384" customFormat="1">
      <c r="B801" s="381"/>
      <c r="C801" s="381"/>
      <c r="D801" s="381"/>
      <c r="E801" s="381"/>
      <c r="F801" s="385"/>
      <c r="G801" s="381"/>
      <c r="H801" s="381"/>
      <c r="I801" s="381"/>
      <c r="J801" s="381"/>
      <c r="K801" s="381"/>
      <c r="L801" s="381"/>
      <c r="M801" s="381"/>
      <c r="N801" s="381"/>
      <c r="O801" s="381"/>
      <c r="P801" s="381"/>
    </row>
    <row r="802" spans="2:16" s="384" customFormat="1">
      <c r="B802" s="381"/>
      <c r="C802" s="381"/>
      <c r="D802" s="381"/>
      <c r="E802" s="381"/>
      <c r="F802" s="385"/>
      <c r="G802" s="381"/>
      <c r="H802" s="381"/>
      <c r="I802" s="381"/>
      <c r="J802" s="381"/>
      <c r="K802" s="381"/>
      <c r="L802" s="381"/>
      <c r="M802" s="381"/>
      <c r="N802" s="381"/>
      <c r="O802" s="381"/>
      <c r="P802" s="381"/>
    </row>
    <row r="803" spans="2:16" s="384" customFormat="1">
      <c r="B803" s="381"/>
      <c r="C803" s="381"/>
      <c r="D803" s="381"/>
      <c r="E803" s="381"/>
      <c r="F803" s="385"/>
      <c r="G803" s="381"/>
      <c r="H803" s="381"/>
      <c r="I803" s="381"/>
      <c r="J803" s="381"/>
      <c r="K803" s="381"/>
      <c r="L803" s="381"/>
      <c r="M803" s="381"/>
      <c r="N803" s="381"/>
      <c r="O803" s="381"/>
      <c r="P803" s="381"/>
    </row>
    <row r="804" spans="2:16" s="384" customFormat="1">
      <c r="B804" s="381"/>
      <c r="C804" s="381"/>
      <c r="D804" s="381"/>
      <c r="E804" s="381"/>
      <c r="F804" s="385"/>
      <c r="G804" s="381"/>
      <c r="H804" s="381"/>
      <c r="I804" s="381"/>
      <c r="J804" s="381"/>
      <c r="K804" s="381"/>
      <c r="L804" s="381"/>
      <c r="M804" s="381"/>
      <c r="N804" s="381"/>
      <c r="O804" s="381"/>
      <c r="P804" s="381"/>
    </row>
    <row r="805" spans="2:16" s="384" customFormat="1">
      <c r="B805" s="381"/>
      <c r="C805" s="381"/>
      <c r="D805" s="381"/>
      <c r="E805" s="381"/>
      <c r="F805" s="385"/>
      <c r="G805" s="381"/>
      <c r="H805" s="381"/>
      <c r="I805" s="381"/>
      <c r="J805" s="381"/>
      <c r="K805" s="381"/>
      <c r="L805" s="381"/>
      <c r="M805" s="381"/>
      <c r="N805" s="381"/>
      <c r="O805" s="381"/>
      <c r="P805" s="381"/>
    </row>
    <row r="806" spans="2:16" s="384" customFormat="1">
      <c r="B806" s="381"/>
      <c r="C806" s="381"/>
      <c r="D806" s="381"/>
      <c r="E806" s="381"/>
      <c r="F806" s="385"/>
      <c r="G806" s="381"/>
      <c r="H806" s="381"/>
      <c r="I806" s="381"/>
      <c r="J806" s="381"/>
      <c r="K806" s="381"/>
      <c r="L806" s="381"/>
      <c r="M806" s="381"/>
      <c r="N806" s="381"/>
      <c r="O806" s="381"/>
      <c r="P806" s="381"/>
    </row>
    <row r="807" spans="2:16" s="384" customFormat="1">
      <c r="B807" s="381"/>
      <c r="C807" s="381"/>
      <c r="D807" s="381"/>
      <c r="E807" s="381"/>
      <c r="F807" s="385"/>
      <c r="G807" s="381"/>
      <c r="H807" s="381"/>
      <c r="I807" s="381"/>
      <c r="J807" s="381"/>
      <c r="K807" s="381"/>
      <c r="L807" s="381"/>
      <c r="M807" s="381"/>
      <c r="N807" s="381"/>
      <c r="O807" s="381"/>
      <c r="P807" s="381"/>
    </row>
    <row r="808" spans="2:16" s="384" customFormat="1">
      <c r="B808" s="381"/>
      <c r="C808" s="381"/>
      <c r="D808" s="381"/>
      <c r="E808" s="381"/>
      <c r="F808" s="385"/>
      <c r="G808" s="381"/>
      <c r="H808" s="381"/>
      <c r="I808" s="381"/>
      <c r="J808" s="381"/>
      <c r="K808" s="381"/>
      <c r="L808" s="381"/>
      <c r="M808" s="381"/>
      <c r="N808" s="381"/>
      <c r="O808" s="381"/>
      <c r="P808" s="381"/>
    </row>
    <row r="809" spans="2:16" s="384" customFormat="1">
      <c r="B809" s="381"/>
      <c r="C809" s="381"/>
      <c r="D809" s="381"/>
      <c r="E809" s="381"/>
      <c r="F809" s="385"/>
      <c r="G809" s="381"/>
      <c r="H809" s="381"/>
      <c r="I809" s="381"/>
      <c r="J809" s="381"/>
      <c r="K809" s="381"/>
      <c r="L809" s="381"/>
      <c r="M809" s="381"/>
      <c r="N809" s="381"/>
      <c r="O809" s="381"/>
      <c r="P809" s="381"/>
    </row>
    <row r="810" spans="2:16" s="384" customFormat="1">
      <c r="B810" s="381"/>
      <c r="C810" s="381"/>
      <c r="D810" s="381"/>
      <c r="E810" s="381"/>
      <c r="F810" s="385"/>
      <c r="G810" s="381"/>
      <c r="H810" s="381"/>
      <c r="I810" s="381"/>
      <c r="J810" s="381"/>
      <c r="K810" s="381"/>
      <c r="L810" s="381"/>
      <c r="M810" s="381"/>
      <c r="N810" s="381"/>
      <c r="O810" s="381"/>
      <c r="P810" s="381"/>
    </row>
    <row r="811" spans="2:16" s="384" customFormat="1">
      <c r="B811" s="381"/>
      <c r="C811" s="381"/>
      <c r="D811" s="381"/>
      <c r="E811" s="381"/>
      <c r="F811" s="385"/>
      <c r="G811" s="381"/>
      <c r="H811" s="381"/>
      <c r="I811" s="381"/>
      <c r="J811" s="381"/>
      <c r="K811" s="381"/>
      <c r="L811" s="381"/>
      <c r="M811" s="381"/>
      <c r="N811" s="381"/>
      <c r="O811" s="381"/>
      <c r="P811" s="381"/>
    </row>
    <row r="812" spans="2:16" s="384" customFormat="1">
      <c r="B812" s="381"/>
      <c r="C812" s="381"/>
      <c r="D812" s="381"/>
      <c r="E812" s="381"/>
      <c r="F812" s="385"/>
      <c r="G812" s="381"/>
      <c r="H812" s="381"/>
      <c r="I812" s="381"/>
      <c r="J812" s="381"/>
      <c r="K812" s="381"/>
      <c r="L812" s="381"/>
      <c r="M812" s="381"/>
      <c r="N812" s="381"/>
      <c r="O812" s="381"/>
      <c r="P812" s="381"/>
    </row>
    <row r="813" spans="2:16" s="384" customFormat="1">
      <c r="B813" s="381"/>
      <c r="C813" s="381"/>
      <c r="D813" s="381"/>
      <c r="E813" s="381"/>
      <c r="F813" s="385"/>
      <c r="G813" s="381"/>
      <c r="H813" s="381"/>
      <c r="I813" s="381"/>
      <c r="J813" s="381"/>
      <c r="K813" s="381"/>
      <c r="L813" s="381"/>
      <c r="M813" s="381"/>
      <c r="N813" s="381"/>
      <c r="O813" s="381"/>
      <c r="P813" s="381"/>
    </row>
    <row r="814" spans="2:16" s="384" customFormat="1">
      <c r="B814" s="381"/>
      <c r="C814" s="381"/>
      <c r="D814" s="381"/>
      <c r="E814" s="381"/>
      <c r="F814" s="385"/>
      <c r="G814" s="381"/>
      <c r="H814" s="381"/>
      <c r="I814" s="381"/>
      <c r="J814" s="381"/>
      <c r="K814" s="381"/>
      <c r="L814" s="381"/>
      <c r="M814" s="381"/>
      <c r="N814" s="381"/>
      <c r="O814" s="381"/>
      <c r="P814" s="381"/>
    </row>
    <row r="815" spans="2:16" s="384" customFormat="1">
      <c r="B815" s="381"/>
      <c r="C815" s="381"/>
      <c r="D815" s="381"/>
      <c r="E815" s="381"/>
      <c r="F815" s="385"/>
      <c r="G815" s="381"/>
      <c r="H815" s="381"/>
      <c r="I815" s="381"/>
      <c r="J815" s="381"/>
      <c r="K815" s="381"/>
      <c r="L815" s="381"/>
      <c r="M815" s="381"/>
      <c r="N815" s="381"/>
      <c r="O815" s="381"/>
      <c r="P815" s="381"/>
    </row>
    <row r="816" spans="2:16" s="384" customFormat="1">
      <c r="B816" s="381"/>
      <c r="C816" s="381"/>
      <c r="D816" s="381"/>
      <c r="E816" s="381"/>
      <c r="F816" s="385"/>
      <c r="G816" s="381"/>
      <c r="H816" s="381"/>
      <c r="I816" s="381"/>
      <c r="J816" s="381"/>
      <c r="K816" s="381"/>
      <c r="L816" s="381"/>
      <c r="M816" s="381"/>
      <c r="N816" s="381"/>
      <c r="O816" s="381"/>
      <c r="P816" s="381"/>
    </row>
    <row r="817" spans="2:16" s="384" customFormat="1">
      <c r="B817" s="381"/>
      <c r="C817" s="381"/>
      <c r="D817" s="381"/>
      <c r="E817" s="381"/>
      <c r="F817" s="385"/>
      <c r="G817" s="381"/>
      <c r="H817" s="381"/>
      <c r="I817" s="381"/>
      <c r="J817" s="381"/>
      <c r="K817" s="381"/>
      <c r="L817" s="381"/>
      <c r="M817" s="381"/>
      <c r="N817" s="381"/>
      <c r="O817" s="381"/>
      <c r="P817" s="381"/>
    </row>
    <row r="818" spans="2:16"/>
    <row r="819" spans="2:16"/>
    <row r="820" spans="2:16"/>
    <row r="821" spans="2:16"/>
    <row r="822" spans="2:16"/>
    <row r="823" spans="2:16"/>
    <row r="824" spans="2:16"/>
    <row r="825" spans="2:16"/>
    <row r="826" spans="2:16"/>
    <row r="827" spans="2:16"/>
  </sheetData>
  <conditionalFormatting sqref="H325:K325 F325 F333 H349:K349 F349 F357 H357:K357 H365:K365 F365 H333:K333 H317:K317 M317:P317 M349 M333 O333:P333 O349:P349 O4 H341:K341 M357:P357 M365:P365 H4">
    <cfRule type="expression" dxfId="133" priority="134">
      <formula>#REF!="slides"</formula>
    </cfRule>
  </conditionalFormatting>
  <conditionalFormatting sqref="H371:P371">
    <cfRule type="containsText" dxfId="132" priority="132" operator="containsText" text="FAUX">
      <formula>NOT(ISERROR(SEARCH("FAUX",H371)))</formula>
    </cfRule>
    <cfRule type="containsText" dxfId="131" priority="133" operator="containsText" text="VRAI">
      <formula>NOT(ISERROR(SEARCH("VRAI",H371)))</formula>
    </cfRule>
  </conditionalFormatting>
  <conditionalFormatting sqref="I372">
    <cfRule type="containsText" dxfId="130" priority="130" operator="containsText" text="FAUX">
      <formula>NOT(ISERROR(SEARCH("FAUX",I372)))</formula>
    </cfRule>
    <cfRule type="containsText" dxfId="129" priority="131" operator="containsText" text="VRAI">
      <formula>NOT(ISERROR(SEARCH("VRAI",I372)))</formula>
    </cfRule>
  </conditionalFormatting>
  <conditionalFormatting sqref="K372">
    <cfRule type="containsText" dxfId="128" priority="128" operator="containsText" text="FAUX">
      <formula>NOT(ISERROR(SEARCH("FAUX",K372)))</formula>
    </cfRule>
    <cfRule type="containsText" dxfId="127" priority="129" operator="containsText" text="VRAI">
      <formula>NOT(ISERROR(SEARCH("VRAI",K372)))</formula>
    </cfRule>
  </conditionalFormatting>
  <conditionalFormatting sqref="H372">
    <cfRule type="containsText" dxfId="126" priority="126" operator="containsText" text="FAUX">
      <formula>NOT(ISERROR(SEARCH("FAUX",H372)))</formula>
    </cfRule>
    <cfRule type="containsText" dxfId="125" priority="127" operator="containsText" text="VRAI">
      <formula>NOT(ISERROR(SEARCH("VRAI",H372)))</formula>
    </cfRule>
  </conditionalFormatting>
  <conditionalFormatting sqref="J372">
    <cfRule type="containsText" dxfId="124" priority="124" operator="containsText" text="FAUX">
      <formula>NOT(ISERROR(SEARCH("FAUX",J372)))</formula>
    </cfRule>
    <cfRule type="containsText" dxfId="123" priority="125" operator="containsText" text="VRAI">
      <formula>NOT(ISERROR(SEARCH("VRAI",J372)))</formula>
    </cfRule>
  </conditionalFormatting>
  <conditionalFormatting sqref="I381">
    <cfRule type="containsText" dxfId="122" priority="122" operator="containsText" text="FAUX">
      <formula>NOT(ISERROR(SEARCH("FAUX",I381)))</formula>
    </cfRule>
    <cfRule type="containsText" dxfId="121" priority="123" operator="containsText" text="VRAI">
      <formula>NOT(ISERROR(SEARCH("VRAI",I381)))</formula>
    </cfRule>
  </conditionalFormatting>
  <conditionalFormatting sqref="K381">
    <cfRule type="containsText" dxfId="120" priority="120" operator="containsText" text="FAUX">
      <formula>NOT(ISERROR(SEARCH("FAUX",K381)))</formula>
    </cfRule>
    <cfRule type="containsText" dxfId="119" priority="121" operator="containsText" text="VRAI">
      <formula>NOT(ISERROR(SEARCH("VRAI",K381)))</formula>
    </cfRule>
  </conditionalFormatting>
  <conditionalFormatting sqref="H381">
    <cfRule type="containsText" dxfId="118" priority="118" operator="containsText" text="FAUX">
      <formula>NOT(ISERROR(SEARCH("FAUX",H381)))</formula>
    </cfRule>
    <cfRule type="containsText" dxfId="117" priority="119" operator="containsText" text="VRAI">
      <formula>NOT(ISERROR(SEARCH("VRAI",H381)))</formula>
    </cfRule>
  </conditionalFormatting>
  <conditionalFormatting sqref="J381">
    <cfRule type="containsText" dxfId="116" priority="116" operator="containsText" text="FAUX">
      <formula>NOT(ISERROR(SEARCH("FAUX",J381)))</formula>
    </cfRule>
    <cfRule type="containsText" dxfId="115" priority="117" operator="containsText" text="VRAI">
      <formula>NOT(ISERROR(SEARCH("VRAI",J381)))</formula>
    </cfRule>
  </conditionalFormatting>
  <conditionalFormatting sqref="H399">
    <cfRule type="containsText" dxfId="114" priority="110" operator="containsText" text="FAUX">
      <formula>NOT(ISERROR(SEARCH("FAUX",H399)))</formula>
    </cfRule>
    <cfRule type="containsText" dxfId="113" priority="111" operator="containsText" text="VRAI">
      <formula>NOT(ISERROR(SEARCH("VRAI",H399)))</formula>
    </cfRule>
  </conditionalFormatting>
  <conditionalFormatting sqref="H390">
    <cfRule type="containsText" dxfId="112" priority="114" operator="containsText" text="FAUX">
      <formula>NOT(ISERROR(SEARCH("FAUX",H390)))</formula>
    </cfRule>
    <cfRule type="containsText" dxfId="111" priority="115" operator="containsText" text="VRAI">
      <formula>NOT(ISERROR(SEARCH("VRAI",H390)))</formula>
    </cfRule>
  </conditionalFormatting>
  <conditionalFormatting sqref="J390">
    <cfRule type="containsText" dxfId="110" priority="112" operator="containsText" text="FAUX">
      <formula>NOT(ISERROR(SEARCH("FAUX",J390)))</formula>
    </cfRule>
    <cfRule type="containsText" dxfId="109" priority="113" operator="containsText" text="VRAI">
      <formula>NOT(ISERROR(SEARCH("VRAI",J390)))</formula>
    </cfRule>
  </conditionalFormatting>
  <conditionalFormatting sqref="H408">
    <cfRule type="containsText" dxfId="108" priority="106" operator="containsText" text="FAUX">
      <formula>NOT(ISERROR(SEARCH("FAUX",H408)))</formula>
    </cfRule>
    <cfRule type="containsText" dxfId="107" priority="107" operator="containsText" text="VRAI">
      <formula>NOT(ISERROR(SEARCH("VRAI",H408)))</formula>
    </cfRule>
  </conditionalFormatting>
  <conditionalFormatting sqref="J399">
    <cfRule type="containsText" dxfId="106" priority="108" operator="containsText" text="FAUX">
      <formula>NOT(ISERROR(SEARCH("FAUX",J399)))</formula>
    </cfRule>
    <cfRule type="containsText" dxfId="105" priority="109" operator="containsText" text="VRAI">
      <formula>NOT(ISERROR(SEARCH("VRAI",J399)))</formula>
    </cfRule>
  </conditionalFormatting>
  <conditionalFormatting sqref="H417">
    <cfRule type="containsText" dxfId="104" priority="104" operator="containsText" text="FAUX">
      <formula>NOT(ISERROR(SEARCH("FAUX",H417)))</formula>
    </cfRule>
    <cfRule type="containsText" dxfId="103" priority="105" operator="containsText" text="VRAI">
      <formula>NOT(ISERROR(SEARCH("VRAI",H417)))</formula>
    </cfRule>
  </conditionalFormatting>
  <conditionalFormatting sqref="H426">
    <cfRule type="containsText" dxfId="102" priority="100" operator="containsText" text="FAUX">
      <formula>NOT(ISERROR(SEARCH("FAUX",H426)))</formula>
    </cfRule>
    <cfRule type="containsText" dxfId="101" priority="101" operator="containsText" text="VRAI">
      <formula>NOT(ISERROR(SEARCH("VRAI",H426)))</formula>
    </cfRule>
  </conditionalFormatting>
  <conditionalFormatting sqref="J417">
    <cfRule type="containsText" dxfId="100" priority="102" operator="containsText" text="FAUX">
      <formula>NOT(ISERROR(SEARCH("FAUX",J417)))</formula>
    </cfRule>
    <cfRule type="containsText" dxfId="99" priority="103" operator="containsText" text="VRAI">
      <formula>NOT(ISERROR(SEARCH("VRAI",J417)))</formula>
    </cfRule>
  </conditionalFormatting>
  <conditionalFormatting sqref="H435">
    <cfRule type="containsText" dxfId="98" priority="96" operator="containsText" text="FAUX">
      <formula>NOT(ISERROR(SEARCH("FAUX",H435)))</formula>
    </cfRule>
    <cfRule type="containsText" dxfId="97" priority="97" operator="containsText" text="VRAI">
      <formula>NOT(ISERROR(SEARCH("VRAI",H435)))</formula>
    </cfRule>
  </conditionalFormatting>
  <conditionalFormatting sqref="J426">
    <cfRule type="containsText" dxfId="96" priority="98" operator="containsText" text="FAUX">
      <formula>NOT(ISERROR(SEARCH("FAUX",J426)))</formula>
    </cfRule>
    <cfRule type="containsText" dxfId="95" priority="99" operator="containsText" text="VRAI">
      <formula>NOT(ISERROR(SEARCH("VRAI",J426)))</formula>
    </cfRule>
  </conditionalFormatting>
  <conditionalFormatting sqref="H444">
    <cfRule type="containsText" dxfId="94" priority="94" operator="containsText" text="FAUX">
      <formula>NOT(ISERROR(SEARCH("FAUX",H444)))</formula>
    </cfRule>
    <cfRule type="containsText" dxfId="93" priority="95" operator="containsText" text="VRAI">
      <formula>NOT(ISERROR(SEARCH("VRAI",H444)))</formula>
    </cfRule>
  </conditionalFormatting>
  <conditionalFormatting sqref="H453">
    <cfRule type="containsText" dxfId="92" priority="92" operator="containsText" text="FAUX">
      <formula>NOT(ISERROR(SEARCH("FAUX",H453)))</formula>
    </cfRule>
    <cfRule type="containsText" dxfId="91" priority="93" operator="containsText" text="VRAI">
      <formula>NOT(ISERROR(SEARCH("VRAI",H453)))</formula>
    </cfRule>
  </conditionalFormatting>
  <conditionalFormatting sqref="J453">
    <cfRule type="containsText" dxfId="90" priority="90" operator="containsText" text="FAUX">
      <formula>NOT(ISERROR(SEARCH("FAUX",J453)))</formula>
    </cfRule>
    <cfRule type="containsText" dxfId="89" priority="91" operator="containsText" text="VRAI">
      <formula>NOT(ISERROR(SEARCH("VRAI",J453)))</formula>
    </cfRule>
  </conditionalFormatting>
  <conditionalFormatting sqref="I389:I471">
    <cfRule type="containsText" dxfId="88" priority="86" operator="containsText" text="FAUX">
      <formula>NOT(ISERROR(SEARCH("FAUX",I389)))</formula>
    </cfRule>
    <cfRule type="containsText" dxfId="87" priority="87" operator="containsText" text="VRAI">
      <formula>NOT(ISERROR(SEARCH("VRAI",I389)))</formula>
    </cfRule>
  </conditionalFormatting>
  <conditionalFormatting sqref="H471">
    <cfRule type="containsText" dxfId="86" priority="82" operator="containsText" text="FAUX">
      <formula>NOT(ISERROR(SEARCH("FAUX",H471)))</formula>
    </cfRule>
    <cfRule type="containsText" dxfId="85" priority="83" operator="containsText" text="VRAI">
      <formula>NOT(ISERROR(SEARCH("VRAI",H471)))</formula>
    </cfRule>
  </conditionalFormatting>
  <conditionalFormatting sqref="H462">
    <cfRule type="containsText" dxfId="84" priority="88" operator="containsText" text="FAUX">
      <formula>NOT(ISERROR(SEARCH("FAUX",H462)))</formula>
    </cfRule>
    <cfRule type="containsText" dxfId="83" priority="89" operator="containsText" text="VRAI">
      <formula>NOT(ISERROR(SEARCH("VRAI",H462)))</formula>
    </cfRule>
  </conditionalFormatting>
  <conditionalFormatting sqref="J471">
    <cfRule type="containsText" dxfId="82" priority="80" operator="containsText" text="FAUX">
      <formula>NOT(ISERROR(SEARCH("FAUX",J471)))</formula>
    </cfRule>
    <cfRule type="containsText" dxfId="81" priority="81" operator="containsText" text="VRAI">
      <formula>NOT(ISERROR(SEARCH("VRAI",J471)))</formula>
    </cfRule>
  </conditionalFormatting>
  <conditionalFormatting sqref="K388:K471">
    <cfRule type="containsText" dxfId="80" priority="84" operator="containsText" text="FAUX">
      <formula>NOT(ISERROR(SEARCH("FAUX",K388)))</formula>
    </cfRule>
    <cfRule type="containsText" dxfId="79" priority="85" operator="containsText" text="VRAI">
      <formula>NOT(ISERROR(SEARCH("VRAI",K388)))</formula>
    </cfRule>
  </conditionalFormatting>
  <conditionalFormatting sqref="F317">
    <cfRule type="expression" dxfId="78" priority="79">
      <formula>#REF!="slides"</formula>
    </cfRule>
  </conditionalFormatting>
  <conditionalFormatting sqref="H5:K5">
    <cfRule type="expression" dxfId="77" priority="78">
      <formula>#REF!="slides"</formula>
    </cfRule>
  </conditionalFormatting>
  <conditionalFormatting sqref="M325:P325">
    <cfRule type="expression" dxfId="76" priority="77">
      <formula>#REF!="slides"</formula>
    </cfRule>
  </conditionalFormatting>
  <conditionalFormatting sqref="N372">
    <cfRule type="containsText" dxfId="75" priority="75" operator="containsText" text="FAUX">
      <formula>NOT(ISERROR(SEARCH("FAUX",N372)))</formula>
    </cfRule>
    <cfRule type="containsText" dxfId="74" priority="76" operator="containsText" text="VRAI">
      <formula>NOT(ISERROR(SEARCH("VRAI",N372)))</formula>
    </cfRule>
  </conditionalFormatting>
  <conditionalFormatting sqref="P372">
    <cfRule type="containsText" dxfId="73" priority="73" operator="containsText" text="FAUX">
      <formula>NOT(ISERROR(SEARCH("FAUX",P372)))</formula>
    </cfRule>
    <cfRule type="containsText" dxfId="72" priority="74" operator="containsText" text="VRAI">
      <formula>NOT(ISERROR(SEARCH("VRAI",P372)))</formula>
    </cfRule>
  </conditionalFormatting>
  <conditionalFormatting sqref="M372">
    <cfRule type="containsText" dxfId="71" priority="71" operator="containsText" text="FAUX">
      <formula>NOT(ISERROR(SEARCH("FAUX",M372)))</formula>
    </cfRule>
    <cfRule type="containsText" dxfId="70" priority="72" operator="containsText" text="VRAI">
      <formula>NOT(ISERROR(SEARCH("VRAI",M372)))</formula>
    </cfRule>
  </conditionalFormatting>
  <conditionalFormatting sqref="O372">
    <cfRule type="containsText" dxfId="69" priority="69" operator="containsText" text="FAUX">
      <formula>NOT(ISERROR(SEARCH("FAUX",O372)))</formula>
    </cfRule>
    <cfRule type="containsText" dxfId="68" priority="70" operator="containsText" text="VRAI">
      <formula>NOT(ISERROR(SEARCH("VRAI",O372)))</formula>
    </cfRule>
  </conditionalFormatting>
  <conditionalFormatting sqref="N381">
    <cfRule type="containsText" dxfId="67" priority="67" operator="containsText" text="FAUX">
      <formula>NOT(ISERROR(SEARCH("FAUX",N381)))</formula>
    </cfRule>
    <cfRule type="containsText" dxfId="66" priority="68" operator="containsText" text="VRAI">
      <formula>NOT(ISERROR(SEARCH("VRAI",N381)))</formula>
    </cfRule>
  </conditionalFormatting>
  <conditionalFormatting sqref="P381">
    <cfRule type="containsText" dxfId="65" priority="65" operator="containsText" text="FAUX">
      <formula>NOT(ISERROR(SEARCH("FAUX",P381)))</formula>
    </cfRule>
    <cfRule type="containsText" dxfId="64" priority="66" operator="containsText" text="VRAI">
      <formula>NOT(ISERROR(SEARCH("VRAI",P381)))</formula>
    </cfRule>
  </conditionalFormatting>
  <conditionalFormatting sqref="M381">
    <cfRule type="containsText" dxfId="63" priority="63" operator="containsText" text="FAUX">
      <formula>NOT(ISERROR(SEARCH("FAUX",M381)))</formula>
    </cfRule>
    <cfRule type="containsText" dxfId="62" priority="64" operator="containsText" text="VRAI">
      <formula>NOT(ISERROR(SEARCH("VRAI",M381)))</formula>
    </cfRule>
  </conditionalFormatting>
  <conditionalFormatting sqref="O381">
    <cfRule type="containsText" dxfId="61" priority="61" operator="containsText" text="FAUX">
      <formula>NOT(ISERROR(SEARCH("FAUX",O381)))</formula>
    </cfRule>
    <cfRule type="containsText" dxfId="60" priority="62" operator="containsText" text="VRAI">
      <formula>NOT(ISERROR(SEARCH("VRAI",O381)))</formula>
    </cfRule>
  </conditionalFormatting>
  <conditionalFormatting sqref="M390">
    <cfRule type="containsText" dxfId="59" priority="59" operator="containsText" text="FAUX">
      <formula>NOT(ISERROR(SEARCH("FAUX",M390)))</formula>
    </cfRule>
    <cfRule type="containsText" dxfId="58" priority="60" operator="containsText" text="VRAI">
      <formula>NOT(ISERROR(SEARCH("VRAI",M390)))</formula>
    </cfRule>
  </conditionalFormatting>
  <conditionalFormatting sqref="O390">
    <cfRule type="containsText" dxfId="57" priority="57" operator="containsText" text="FAUX">
      <formula>NOT(ISERROR(SEARCH("FAUX",O390)))</formula>
    </cfRule>
    <cfRule type="containsText" dxfId="56" priority="58" operator="containsText" text="VRAI">
      <formula>NOT(ISERROR(SEARCH("VRAI",O390)))</formula>
    </cfRule>
  </conditionalFormatting>
  <conditionalFormatting sqref="M417">
    <cfRule type="containsText" dxfId="55" priority="51" operator="containsText" text="FAUX">
      <formula>NOT(ISERROR(SEARCH("FAUX",M417)))</formula>
    </cfRule>
    <cfRule type="containsText" dxfId="54" priority="52" operator="containsText" text="VRAI">
      <formula>NOT(ISERROR(SEARCH("VRAI",M417)))</formula>
    </cfRule>
  </conditionalFormatting>
  <conditionalFormatting sqref="M399">
    <cfRule type="containsText" dxfId="53" priority="55" operator="containsText" text="FAUX">
      <formula>NOT(ISERROR(SEARCH("FAUX",M399)))</formula>
    </cfRule>
    <cfRule type="containsText" dxfId="52" priority="56" operator="containsText" text="VRAI">
      <formula>NOT(ISERROR(SEARCH("VRAI",M399)))</formula>
    </cfRule>
  </conditionalFormatting>
  <conditionalFormatting sqref="O399">
    <cfRule type="containsText" dxfId="51" priority="53" operator="containsText" text="FAUX">
      <formula>NOT(ISERROR(SEARCH("FAUX",O399)))</formula>
    </cfRule>
    <cfRule type="containsText" dxfId="50" priority="54" operator="containsText" text="VRAI">
      <formula>NOT(ISERROR(SEARCH("VRAI",O399)))</formula>
    </cfRule>
  </conditionalFormatting>
  <conditionalFormatting sqref="M426">
    <cfRule type="containsText" dxfId="49" priority="47" operator="containsText" text="FAUX">
      <formula>NOT(ISERROR(SEARCH("FAUX",M426)))</formula>
    </cfRule>
    <cfRule type="containsText" dxfId="48" priority="48" operator="containsText" text="VRAI">
      <formula>NOT(ISERROR(SEARCH("VRAI",M426)))</formula>
    </cfRule>
  </conditionalFormatting>
  <conditionalFormatting sqref="O417">
    <cfRule type="containsText" dxfId="47" priority="49" operator="containsText" text="FAUX">
      <formula>NOT(ISERROR(SEARCH("FAUX",O417)))</formula>
    </cfRule>
    <cfRule type="containsText" dxfId="46" priority="50" operator="containsText" text="VRAI">
      <formula>NOT(ISERROR(SEARCH("VRAI",O417)))</formula>
    </cfRule>
  </conditionalFormatting>
  <conditionalFormatting sqref="O426">
    <cfRule type="containsText" dxfId="45" priority="45" operator="containsText" text="FAUX">
      <formula>NOT(ISERROR(SEARCH("FAUX",O426)))</formula>
    </cfRule>
    <cfRule type="containsText" dxfId="44" priority="46" operator="containsText" text="VRAI">
      <formula>NOT(ISERROR(SEARCH("VRAI",O426)))</formula>
    </cfRule>
  </conditionalFormatting>
  <conditionalFormatting sqref="M453">
    <cfRule type="containsText" dxfId="43" priority="43" operator="containsText" text="FAUX">
      <formula>NOT(ISERROR(SEARCH("FAUX",M453)))</formula>
    </cfRule>
    <cfRule type="containsText" dxfId="42" priority="44" operator="containsText" text="VRAI">
      <formula>NOT(ISERROR(SEARCH("VRAI",M453)))</formula>
    </cfRule>
  </conditionalFormatting>
  <conditionalFormatting sqref="P388:P471">
    <cfRule type="containsText" dxfId="41" priority="37" operator="containsText" text="FAUX">
      <formula>NOT(ISERROR(SEARCH("FAUX",P388)))</formula>
    </cfRule>
    <cfRule type="containsText" dxfId="40" priority="38" operator="containsText" text="VRAI">
      <formula>NOT(ISERROR(SEARCH("VRAI",P388)))</formula>
    </cfRule>
  </conditionalFormatting>
  <conditionalFormatting sqref="M471">
    <cfRule type="containsText" dxfId="39" priority="35" operator="containsText" text="FAUX">
      <formula>NOT(ISERROR(SEARCH("FAUX",M471)))</formula>
    </cfRule>
    <cfRule type="containsText" dxfId="38" priority="36" operator="containsText" text="VRAI">
      <formula>NOT(ISERROR(SEARCH("VRAI",M471)))</formula>
    </cfRule>
  </conditionalFormatting>
  <conditionalFormatting sqref="O453">
    <cfRule type="containsText" dxfId="37" priority="41" operator="containsText" text="FAUX">
      <formula>NOT(ISERROR(SEARCH("FAUX",O453)))</formula>
    </cfRule>
    <cfRule type="containsText" dxfId="36" priority="42" operator="containsText" text="VRAI">
      <formula>NOT(ISERROR(SEARCH("VRAI",O453)))</formula>
    </cfRule>
  </conditionalFormatting>
  <conditionalFormatting sqref="N389:N471">
    <cfRule type="containsText" dxfId="35" priority="39" operator="containsText" text="FAUX">
      <formula>NOT(ISERROR(SEARCH("FAUX",N389)))</formula>
    </cfRule>
    <cfRule type="containsText" dxfId="34" priority="40" operator="containsText" text="VRAI">
      <formula>NOT(ISERROR(SEARCH("VRAI",N389)))</formula>
    </cfRule>
  </conditionalFormatting>
  <conditionalFormatting sqref="O471">
    <cfRule type="containsText" dxfId="33" priority="33" operator="containsText" text="FAUX">
      <formula>NOT(ISERROR(SEARCH("FAUX",O471)))</formula>
    </cfRule>
    <cfRule type="containsText" dxfId="32" priority="34" operator="containsText" text="VRAI">
      <formula>NOT(ISERROR(SEARCH("VRAI",O471)))</formula>
    </cfRule>
  </conditionalFormatting>
  <conditionalFormatting sqref="M5:P5">
    <cfRule type="expression" dxfId="31" priority="32">
      <formula>#REF!="slides"</formula>
    </cfRule>
  </conditionalFormatting>
  <conditionalFormatting sqref="M4">
    <cfRule type="expression" dxfId="30" priority="31">
      <formula>#REF!="slides"</formula>
    </cfRule>
  </conditionalFormatting>
  <conditionalFormatting sqref="F341">
    <cfRule type="expression" dxfId="29" priority="30">
      <formula>#REF!="slides"</formula>
    </cfRule>
  </conditionalFormatting>
  <conditionalFormatting sqref="M341:P341">
    <cfRule type="expression" dxfId="28" priority="29">
      <formula>#REF!="slides"</formula>
    </cfRule>
  </conditionalFormatting>
  <conditionalFormatting sqref="N333">
    <cfRule type="expression" dxfId="27" priority="28">
      <formula>#REF!="slides"</formula>
    </cfRule>
  </conditionalFormatting>
  <conditionalFormatting sqref="N349">
    <cfRule type="expression" dxfId="26" priority="27">
      <formula>#REF!="slides"</formula>
    </cfRule>
  </conditionalFormatting>
  <conditionalFormatting sqref="J444">
    <cfRule type="containsText" dxfId="25" priority="25" operator="containsText" text="FAUX">
      <formula>NOT(ISERROR(SEARCH("FAUX",J444)))</formula>
    </cfRule>
    <cfRule type="containsText" dxfId="24" priority="26" operator="containsText" text="VRAI">
      <formula>NOT(ISERROR(SEARCH("VRAI",J444)))</formula>
    </cfRule>
  </conditionalFormatting>
  <conditionalFormatting sqref="M444">
    <cfRule type="containsText" dxfId="23" priority="23" operator="containsText" text="FAUX">
      <formula>NOT(ISERROR(SEARCH("FAUX",M444)))</formula>
    </cfRule>
    <cfRule type="containsText" dxfId="22" priority="24" operator="containsText" text="VRAI">
      <formula>NOT(ISERROR(SEARCH("VRAI",M444)))</formula>
    </cfRule>
  </conditionalFormatting>
  <conditionalFormatting sqref="O444">
    <cfRule type="containsText" dxfId="21" priority="21" operator="containsText" text="FAUX">
      <formula>NOT(ISERROR(SEARCH("FAUX",O444)))</formula>
    </cfRule>
    <cfRule type="containsText" dxfId="20" priority="22" operator="containsText" text="VRAI">
      <formula>NOT(ISERROR(SEARCH("VRAI",O444)))</formula>
    </cfRule>
  </conditionalFormatting>
  <conditionalFormatting sqref="J408">
    <cfRule type="containsText" dxfId="19" priority="19" operator="containsText" text="FAUX">
      <formula>NOT(ISERROR(SEARCH("FAUX",J408)))</formula>
    </cfRule>
    <cfRule type="containsText" dxfId="18" priority="20" operator="containsText" text="VRAI">
      <formula>NOT(ISERROR(SEARCH("VRAI",J408)))</formula>
    </cfRule>
  </conditionalFormatting>
  <conditionalFormatting sqref="M408">
    <cfRule type="containsText" dxfId="17" priority="17" operator="containsText" text="FAUX">
      <formula>NOT(ISERROR(SEARCH("FAUX",M408)))</formula>
    </cfRule>
    <cfRule type="containsText" dxfId="16" priority="18" operator="containsText" text="VRAI">
      <formula>NOT(ISERROR(SEARCH("VRAI",M408)))</formula>
    </cfRule>
  </conditionalFormatting>
  <conditionalFormatting sqref="O408">
    <cfRule type="containsText" dxfId="15" priority="15" operator="containsText" text="FAUX">
      <formula>NOT(ISERROR(SEARCH("FAUX",O408)))</formula>
    </cfRule>
    <cfRule type="containsText" dxfId="14" priority="16" operator="containsText" text="VRAI">
      <formula>NOT(ISERROR(SEARCH("VRAI",O408)))</formula>
    </cfRule>
  </conditionalFormatting>
  <conditionalFormatting sqref="J435">
    <cfRule type="containsText" dxfId="13" priority="13" operator="containsText" text="FAUX">
      <formula>NOT(ISERROR(SEARCH("FAUX",J435)))</formula>
    </cfRule>
    <cfRule type="containsText" dxfId="12" priority="14" operator="containsText" text="VRAI">
      <formula>NOT(ISERROR(SEARCH("VRAI",J435)))</formula>
    </cfRule>
  </conditionalFormatting>
  <conditionalFormatting sqref="M435">
    <cfRule type="containsText" dxfId="11" priority="11" operator="containsText" text="FAUX">
      <formula>NOT(ISERROR(SEARCH("FAUX",M435)))</formula>
    </cfRule>
    <cfRule type="containsText" dxfId="10" priority="12" operator="containsText" text="VRAI">
      <formula>NOT(ISERROR(SEARCH("VRAI",M435)))</formula>
    </cfRule>
  </conditionalFormatting>
  <conditionalFormatting sqref="O435">
    <cfRule type="containsText" dxfId="9" priority="9" operator="containsText" text="FAUX">
      <formula>NOT(ISERROR(SEARCH("FAUX",O435)))</formula>
    </cfRule>
    <cfRule type="containsText" dxfId="8" priority="10" operator="containsText" text="VRAI">
      <formula>NOT(ISERROR(SEARCH("VRAI",O435)))</formula>
    </cfRule>
  </conditionalFormatting>
  <conditionalFormatting sqref="J462">
    <cfRule type="containsText" dxfId="7" priority="7" operator="containsText" text="FAUX">
      <formula>NOT(ISERROR(SEARCH("FAUX",J462)))</formula>
    </cfRule>
    <cfRule type="containsText" dxfId="6" priority="8" operator="containsText" text="VRAI">
      <formula>NOT(ISERROR(SEARCH("VRAI",J462)))</formula>
    </cfRule>
  </conditionalFormatting>
  <conditionalFormatting sqref="M462">
    <cfRule type="containsText" dxfId="5" priority="5" operator="containsText" text="FAUX">
      <formula>NOT(ISERROR(SEARCH("FAUX",M462)))</formula>
    </cfRule>
    <cfRule type="containsText" dxfId="4" priority="6" operator="containsText" text="VRAI">
      <formula>NOT(ISERROR(SEARCH("VRAI",M462)))</formula>
    </cfRule>
  </conditionalFormatting>
  <conditionalFormatting sqref="O462">
    <cfRule type="containsText" dxfId="3" priority="3" operator="containsText" text="FAUX">
      <formula>NOT(ISERROR(SEARCH("FAUX",O462)))</formula>
    </cfRule>
    <cfRule type="containsText" dxfId="2" priority="4" operator="containsText" text="VRAI">
      <formula>NOT(ISERROR(SEARCH("VRAI",O462)))</formula>
    </cfRule>
  </conditionalFormatting>
  <conditionalFormatting sqref="J4">
    <cfRule type="expression" dxfId="1" priority="2">
      <formula>#REF!="slides"</formula>
    </cfRule>
  </conditionalFormatting>
  <conditionalFormatting sqref="F4:F5">
    <cfRule type="expression" dxfId="0" priority="1">
      <formula>#REF!="slides"</formula>
    </cfRule>
  </conditionalFormatting>
  <pageMargins left="0.7" right="0.7" top="0.75" bottom="0.75" header="0.3" footer="0.3"/>
  <pageSetup paperSize="9" scale="35" orientation="landscape" verticalDpi="300" r:id="rId1"/>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Choix de trimestre" promptTitle="Choix de trimestre" prompt="Ne peut être vide">
          <x14:formula1>
            <xm:f>'[Résultat normalisé T3-21 P3.xlsx]Références'!#REF!</xm:f>
          </x14:formula1>
          <xm:sqref>B374 B380 D380 D374 B378 D378 B376 D376 B410 B416 D410 B414 D414 B412 D412 B407 B419 B425 D419 B423 D423 B421 D421 D416 B437 D443 B434 D437 B441 D8 B12 D12 B10 D10 B8 D441 B439 D439 B446 D452 B443 D446 B450 D450 B448 D448 B455 D461 B452 D455 B459 D459 B457 D457 B464 D470 B461 D464 B468 B383 D389 D466 D383 B387 D387 B385 D385 B392 B398 D392 B396 D396 B394 D394 B428 D434 D425 D428 B432 D432 B430 D430 D468 B466 B470 B389 B401 D407 D401 B405 D405 B403 D403 D398 D341 D112 B42 D42 B40 D40 B44 D44 B46 D38 D312 B310 D310 D308 D314 B308 B312 B298 D154 B162 B158 D158 B156 D156 B154 B259 D259 B257 D257 D255 D261 B261 B255 D253 B215 D215 B213 D213 B211 D211 B209 D209 D202 B200 D200 D198 B198 B202 B204 D204 B152 B306 B148 D148 B146 D146 B150 D150 B72 D72 B76 D76 B74 D74 B80 D152 D290 D296 B294 D294 D292 D84 D174 B292 D194 B192 D192 D190 B190 B194 B196 D188 D186 B184 D184 D182 B182 D196 D56 B60 D60 B58 D58 B62 D62 B54 D92 B90 D90 B94 D94 B96 D96 B100 D100 B98 D98 B102 D102 B104 D104 B108 D108 B106 D106 B110 D110 D46 B112 B56 B286 B120 D142 D14 B14 B16 D16 B20 D20 B18 D18 B22 D22 D26 B24 D24 B28 D28 B26 D30 B30 B34 D34 B32 D32 B36 D36 B314 B38 D48 B52 D52 B50 D50 B48 B92 D54 B64 D64 B68 D68 B66 D66 B70 D70 D365 B243 D321 B253 D243 B241 D241 D239 B186 D245 B245 B251 D251 B249 D249 B247 D247 B319 D319 B323 D323 B321 B325 D325 B329 D329 B327 D327 B331 D331 B333 D359 D347 B345 D345 B343 D343 B347 B349 D349 B355 D355 B353 D353 B351 D351 D357 B357 B365 B363 D363 B361 D361 B359 D333 B337 D337 B335 D335 B339 D339 B341 B188 D286 B239 B116 D116 B114 D114 B118 D118 B277 D277 B275 D275 B273 D273 D279 B279 B284 B296 B290 D284 B288 D288 D178 B172 B178 D172 B176 D176 B174 D120 D128 B271 B124 D124 B122 D122 B126 D126 B269 D269 B267 D267 B265 D265 D271 D162 D144 B144 B140 D140 B138 D138 B142 D298 D304 B302 D302 D300 D306 B300 B304 B166 D86 B82 D82 B86 B84 D80 D166 D168 B164 D164 B168 B78 D78 B160 D160 B128 D134 D136 B136 B132 D132 B130 D130 B134 B225 D225 B223 D223 B221 D221 B219 D219 B234 D234 B232 D232 B230 D230 B228 D228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rgb="FFFFFF00"/>
    <pageSetUpPr fitToPage="1"/>
  </sheetPr>
  <dimension ref="A1:AE66"/>
  <sheetViews>
    <sheetView showGridLines="0" topLeftCell="B10" zoomScale="85" zoomScaleNormal="85" workbookViewId="0">
      <selection activeCell="S18" sqref="S18"/>
    </sheetView>
  </sheetViews>
  <sheetFormatPr baseColWidth="10" defaultColWidth="12.54296875" defaultRowHeight="0" customHeight="1" zeroHeight="1" outlineLevelCol="3"/>
  <cols>
    <col min="1" max="1" width="5.54296875" style="1" hidden="1" customWidth="1" outlineLevel="1"/>
    <col min="2" max="2" width="65.54296875" style="1" customWidth="1" collapsed="1"/>
    <col min="3" max="3" width="12.54296875" style="1" hidden="1" customWidth="1" outlineLevel="1"/>
    <col min="4" max="6" width="12.54296875" style="1" hidden="1" customWidth="1" outlineLevel="3"/>
    <col min="7" max="9" width="11.81640625" style="1" hidden="1" customWidth="1" outlineLevel="3"/>
    <col min="10" max="10" width="8.1796875" style="1" hidden="1" customWidth="1" outlineLevel="3"/>
    <col min="11" max="18" width="11.81640625" style="1" hidden="1" customWidth="1" outlineLevel="2"/>
    <col min="19" max="19" width="11.81640625" style="1" customWidth="1" collapsed="1"/>
    <col min="20" max="29" width="11.81640625" style="1" customWidth="1"/>
    <col min="30" max="30" width="12.54296875" style="1"/>
    <col min="31" max="31" width="11.81640625" style="1" customWidth="1"/>
    <col min="32" max="16384" width="12.54296875" style="1"/>
  </cols>
  <sheetData>
    <row r="1" spans="2:31" ht="13.5" customHeight="1"/>
    <row r="2" spans="2:31" ht="13.5" customHeight="1"/>
    <row r="3" spans="2:31" ht="13.5" customHeight="1"/>
    <row r="4" spans="2:31" ht="13.5" customHeight="1"/>
    <row r="5" spans="2:31" ht="13.5" customHeight="1"/>
    <row r="6" spans="2:31" ht="13.5" customHeight="1"/>
    <row r="7" spans="2:31" ht="13.5" customHeight="1"/>
    <row r="8" spans="2:31" ht="19">
      <c r="B8" s="2" t="s">
        <v>12</v>
      </c>
    </row>
    <row r="9" spans="2:31" ht="13.5" customHeight="1">
      <c r="B9" s="2"/>
    </row>
    <row r="10" spans="2:31" ht="17.5" customHeight="1" thickBot="1">
      <c r="B10" s="14" t="s">
        <v>13</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E10" s="29" t="s">
        <v>473</v>
      </c>
    </row>
    <row r="11" spans="2:31" ht="12.5"/>
    <row r="12" spans="2:31" ht="13">
      <c r="B12" s="16" t="s">
        <v>14</v>
      </c>
      <c r="C12" s="17">
        <v>42094</v>
      </c>
      <c r="D12" s="17">
        <v>42185</v>
      </c>
      <c r="E12" s="17">
        <v>42277</v>
      </c>
      <c r="F12" s="17">
        <v>42369</v>
      </c>
      <c r="G12" s="17">
        <v>42460</v>
      </c>
      <c r="H12" s="17">
        <v>42551</v>
      </c>
      <c r="I12" s="17">
        <v>42643</v>
      </c>
      <c r="J12" s="17">
        <v>42735</v>
      </c>
      <c r="K12" s="17">
        <v>42825</v>
      </c>
      <c r="L12" s="17">
        <v>42916</v>
      </c>
      <c r="M12" s="17">
        <v>43008</v>
      </c>
      <c r="N12" s="17">
        <v>43100</v>
      </c>
      <c r="O12" s="17">
        <v>43190</v>
      </c>
      <c r="P12" s="17">
        <v>43281</v>
      </c>
      <c r="Q12" s="17">
        <v>43373</v>
      </c>
      <c r="R12" s="17">
        <v>43465</v>
      </c>
      <c r="S12" s="17">
        <v>43555</v>
      </c>
      <c r="T12" s="17">
        <v>43646</v>
      </c>
      <c r="U12" s="17">
        <v>43738</v>
      </c>
      <c r="V12" s="17">
        <v>43830</v>
      </c>
      <c r="W12" s="17">
        <v>43921</v>
      </c>
      <c r="X12" s="17">
        <v>44012</v>
      </c>
      <c r="Y12" s="17">
        <v>44104</v>
      </c>
      <c r="Z12" s="17">
        <v>44196</v>
      </c>
      <c r="AA12" s="17">
        <v>44286</v>
      </c>
      <c r="AB12" s="17">
        <v>44377</v>
      </c>
      <c r="AC12" s="17">
        <v>44469</v>
      </c>
      <c r="AE12" s="17">
        <v>44469</v>
      </c>
    </row>
    <row r="13" spans="2:31" ht="5.15" customHeight="1"/>
    <row r="14" spans="2:31" ht="13">
      <c r="B14" s="5" t="s">
        <v>15</v>
      </c>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E14" s="18"/>
    </row>
    <row r="15" spans="2:31" ht="5.15" customHeight="1"/>
    <row r="16" spans="2:31" ht="12.5">
      <c r="B16" s="1" t="s">
        <v>16</v>
      </c>
      <c r="C16" s="19">
        <v>31.7</v>
      </c>
      <c r="D16" s="19">
        <v>30.9</v>
      </c>
      <c r="E16" s="19">
        <v>31.4</v>
      </c>
      <c r="F16" s="19">
        <v>32.799999999999997</v>
      </c>
      <c r="G16" s="19">
        <v>32.9</v>
      </c>
      <c r="H16" s="19">
        <v>35</v>
      </c>
      <c r="I16" s="19">
        <v>36.1</v>
      </c>
      <c r="J16" s="19">
        <v>36.299999999999997</v>
      </c>
      <c r="K16" s="19">
        <v>35.799999999999997</v>
      </c>
      <c r="L16" s="19">
        <v>36.6</v>
      </c>
      <c r="M16" s="19">
        <v>35.235784453135899</v>
      </c>
      <c r="N16" s="19">
        <v>34.765599946822</v>
      </c>
      <c r="O16" s="19">
        <v>33.937768156289735</v>
      </c>
      <c r="P16" s="19">
        <v>34.994999999999997</v>
      </c>
      <c r="Q16" s="19">
        <v>35.404104962925828</v>
      </c>
      <c r="R16" s="19">
        <v>35.351904466093032</v>
      </c>
      <c r="S16" s="19">
        <v>36.914000000000001</v>
      </c>
      <c r="T16" s="19">
        <v>37.391641488242946</v>
      </c>
      <c r="U16" s="19">
        <v>38.502902899118453</v>
      </c>
      <c r="V16" s="19">
        <v>39.210999999999999</v>
      </c>
      <c r="W16" s="19">
        <v>39.446948544623297</v>
      </c>
      <c r="X16" s="19">
        <v>40.589916314918504</v>
      </c>
      <c r="Y16" s="19">
        <v>41.750974739418197</v>
      </c>
      <c r="Z16" s="19">
        <v>43.329568210065695</v>
      </c>
      <c r="AA16" s="19">
        <v>43.463831078374199</v>
      </c>
      <c r="AB16" s="19">
        <v>44.139199132744501</v>
      </c>
      <c r="AC16" s="473" t="s">
        <v>540</v>
      </c>
      <c r="AE16" s="19">
        <v>45.656601913147796</v>
      </c>
    </row>
    <row r="17" spans="2:31" ht="12.5">
      <c r="B17" s="1" t="s">
        <v>17</v>
      </c>
      <c r="C17" s="19">
        <v>4.5</v>
      </c>
      <c r="D17" s="19">
        <v>4.4000000000000004</v>
      </c>
      <c r="E17" s="19">
        <v>4.4000000000000004</v>
      </c>
      <c r="F17" s="19">
        <v>4.4000000000000004</v>
      </c>
      <c r="G17" s="19">
        <v>5.3</v>
      </c>
      <c r="H17" s="19">
        <v>5.4</v>
      </c>
      <c r="I17" s="19">
        <v>5.4</v>
      </c>
      <c r="J17" s="19">
        <v>5.5</v>
      </c>
      <c r="K17" s="19">
        <v>5.5</v>
      </c>
      <c r="L17" s="19">
        <v>5.2</v>
      </c>
      <c r="M17" s="19">
        <v>5.1286181079999995</v>
      </c>
      <c r="N17" s="19">
        <v>5.0549988110000008</v>
      </c>
      <c r="O17" s="19">
        <v>4.9603106609999994</v>
      </c>
      <c r="P17" s="19">
        <v>4.9939999999999998</v>
      </c>
      <c r="Q17" s="19">
        <v>5.0033482810000001</v>
      </c>
      <c r="R17" s="19">
        <v>5.0007845809999996</v>
      </c>
      <c r="S17" s="19">
        <v>6.2140000000000004</v>
      </c>
      <c r="T17" s="19">
        <v>4.5796028099999999</v>
      </c>
      <c r="U17" s="19">
        <v>3.5873372870000004</v>
      </c>
      <c r="V17" s="19">
        <v>3.492</v>
      </c>
      <c r="W17" s="19">
        <v>3.702912086</v>
      </c>
      <c r="X17" s="19">
        <v>3.6258558729999999</v>
      </c>
      <c r="Y17" s="19">
        <v>3.5332172370000001</v>
      </c>
      <c r="Z17" s="19">
        <v>4.1768119480000001</v>
      </c>
      <c r="AA17" s="19">
        <v>4.30695742800342</v>
      </c>
      <c r="AB17" s="19">
        <v>3.13787072900011</v>
      </c>
      <c r="AC17" s="473" t="s">
        <v>540</v>
      </c>
      <c r="AE17" s="19">
        <v>5.0562561840000999</v>
      </c>
    </row>
    <row r="18" spans="2:31" ht="12.5">
      <c r="B18" s="1" t="s">
        <v>18</v>
      </c>
      <c r="C18" s="19">
        <v>36.200000000000003</v>
      </c>
      <c r="D18" s="19">
        <v>35.299999999999997</v>
      </c>
      <c r="E18" s="19">
        <v>35.799999999999997</v>
      </c>
      <c r="F18" s="19">
        <v>37.200000000000003</v>
      </c>
      <c r="G18" s="19">
        <v>38.200000000000003</v>
      </c>
      <c r="H18" s="19">
        <v>40.4</v>
      </c>
      <c r="I18" s="19">
        <v>41.5</v>
      </c>
      <c r="J18" s="19">
        <v>41.8</v>
      </c>
      <c r="K18" s="19">
        <v>41.3</v>
      </c>
      <c r="L18" s="19">
        <v>41.8</v>
      </c>
      <c r="M18" s="19">
        <v>40.364402561135996</v>
      </c>
      <c r="N18" s="19">
        <v>39.820598757821998</v>
      </c>
      <c r="O18" s="19">
        <v>38.898078817289729</v>
      </c>
      <c r="P18" s="19">
        <v>39.988999999999997</v>
      </c>
      <c r="Q18" s="19">
        <v>40.407453243925822</v>
      </c>
      <c r="R18" s="19">
        <v>40.35268904709303</v>
      </c>
      <c r="S18" s="19">
        <v>43.128</v>
      </c>
      <c r="T18" s="19">
        <v>41.971244298242951</v>
      </c>
      <c r="U18" s="19">
        <v>42.090240186118457</v>
      </c>
      <c r="V18" s="19">
        <v>42.703000000000003</v>
      </c>
      <c r="W18" s="19">
        <v>43.149860630623401</v>
      </c>
      <c r="X18" s="19">
        <v>44.215772187918503</v>
      </c>
      <c r="Y18" s="19">
        <v>45.284191976418299</v>
      </c>
      <c r="Z18" s="19">
        <v>47.506380158065596</v>
      </c>
      <c r="AA18" s="19">
        <v>47.770788506377599</v>
      </c>
      <c r="AB18" s="19">
        <v>47.2770698617446</v>
      </c>
      <c r="AC18" s="473" t="s">
        <v>540</v>
      </c>
      <c r="AE18" s="19">
        <v>50.712858097147901</v>
      </c>
    </row>
    <row r="19" spans="2:31" ht="12.5">
      <c r="B19" s="1" t="s">
        <v>19</v>
      </c>
      <c r="C19" s="19">
        <v>16.7</v>
      </c>
      <c r="D19" s="19">
        <v>15</v>
      </c>
      <c r="E19" s="19">
        <v>16.399999999999999</v>
      </c>
      <c r="F19" s="19">
        <v>17.5</v>
      </c>
      <c r="G19" s="19">
        <v>15.3</v>
      </c>
      <c r="H19" s="19">
        <v>13.6</v>
      </c>
      <c r="I19" s="19">
        <v>14.5</v>
      </c>
      <c r="J19" s="19">
        <v>14.2</v>
      </c>
      <c r="K19" s="19">
        <v>13.5</v>
      </c>
      <c r="L19" s="19">
        <v>12.6</v>
      </c>
      <c r="M19" s="19">
        <v>12.2814365469279</v>
      </c>
      <c r="N19" s="19">
        <v>11.866894442574599</v>
      </c>
      <c r="O19" s="19">
        <v>12.773128854361396</v>
      </c>
      <c r="P19" s="19">
        <v>12.474</v>
      </c>
      <c r="Q19" s="19">
        <v>12.108205327795883</v>
      </c>
      <c r="R19" s="19">
        <v>12.372203335215515</v>
      </c>
      <c r="S19" s="19">
        <v>13.481</v>
      </c>
      <c r="T19" s="19">
        <v>13.624710896091209</v>
      </c>
      <c r="U19" s="19">
        <v>12.270153248791628</v>
      </c>
      <c r="V19" s="19">
        <v>12.071</v>
      </c>
      <c r="W19" s="19">
        <v>13.241852785677299</v>
      </c>
      <c r="X19" s="19">
        <v>14.0772425767609</v>
      </c>
      <c r="Y19" s="19">
        <v>13.749746158082599</v>
      </c>
      <c r="Z19" s="19">
        <v>14.410151967185801</v>
      </c>
      <c r="AA19" s="19">
        <v>15.8328596488915</v>
      </c>
      <c r="AB19" s="19">
        <v>16.324787353070402</v>
      </c>
      <c r="AC19" s="473" t="s">
        <v>540</v>
      </c>
      <c r="AE19" s="19">
        <v>16.126575582326002</v>
      </c>
    </row>
    <row r="20" spans="2:31" ht="5.15" customHeight="1">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473"/>
      <c r="AE20" s="19"/>
    </row>
    <row r="21" spans="2:31" ht="13">
      <c r="B21" s="20" t="s">
        <v>20</v>
      </c>
      <c r="C21" s="21">
        <v>52.9</v>
      </c>
      <c r="D21" s="21">
        <v>50.3</v>
      </c>
      <c r="E21" s="21">
        <v>52.2</v>
      </c>
      <c r="F21" s="21">
        <v>54.7</v>
      </c>
      <c r="G21" s="21">
        <v>53.5</v>
      </c>
      <c r="H21" s="21">
        <v>54</v>
      </c>
      <c r="I21" s="21">
        <v>56</v>
      </c>
      <c r="J21" s="21">
        <v>56</v>
      </c>
      <c r="K21" s="21">
        <v>54.8</v>
      </c>
      <c r="L21" s="21">
        <f>L18+L19</f>
        <v>54.4</v>
      </c>
      <c r="M21" s="21">
        <v>52.6</v>
      </c>
      <c r="N21" s="21">
        <f t="shared" ref="N21:R21" si="0">+N18+N19</f>
        <v>51.687493200396595</v>
      </c>
      <c r="O21" s="21">
        <f t="shared" si="0"/>
        <v>51.671207671651125</v>
      </c>
      <c r="P21" s="21">
        <f t="shared" si="0"/>
        <v>52.462999999999994</v>
      </c>
      <c r="Q21" s="21">
        <f t="shared" si="0"/>
        <v>52.515658571721701</v>
      </c>
      <c r="R21" s="21">
        <f t="shared" si="0"/>
        <v>52.724892382308546</v>
      </c>
      <c r="S21" s="21">
        <f t="shared" ref="S21" si="1">+S18+S19</f>
        <v>56.609000000000002</v>
      </c>
      <c r="T21" s="21">
        <v>55.595955194334159</v>
      </c>
      <c r="U21" s="21">
        <f t="shared" ref="U21:V21" si="2">+U18+U19</f>
        <v>54.360393434910087</v>
      </c>
      <c r="V21" s="21">
        <f t="shared" si="2"/>
        <v>54.774000000000001</v>
      </c>
      <c r="W21" s="21">
        <f t="shared" ref="W21:X21" si="3">+W18+W19</f>
        <v>56.391713416300703</v>
      </c>
      <c r="X21" s="21">
        <f t="shared" si="3"/>
        <v>58.293014764679405</v>
      </c>
      <c r="Y21" s="21">
        <v>59.0339381345009</v>
      </c>
      <c r="Z21" s="21">
        <v>61.9165321252514</v>
      </c>
      <c r="AA21" s="21">
        <v>63.603648155269099</v>
      </c>
      <c r="AB21" s="21">
        <v>63.601857214815006</v>
      </c>
      <c r="AC21" s="473" t="s">
        <v>540</v>
      </c>
      <c r="AE21" s="21">
        <v>66.839433679473998</v>
      </c>
    </row>
    <row r="22" spans="2:31" ht="12.5">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E22" s="19"/>
    </row>
    <row r="23" spans="2:31" ht="13">
      <c r="B23" s="5" t="s">
        <v>21</v>
      </c>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E23" s="22"/>
    </row>
    <row r="24" spans="2:31" ht="5.15" customHeight="1">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E24" s="19"/>
    </row>
    <row r="25" spans="2:31" ht="12.5">
      <c r="B25" s="1" t="s">
        <v>22</v>
      </c>
      <c r="C25" s="19">
        <v>272.2</v>
      </c>
      <c r="D25" s="19">
        <v>265.5</v>
      </c>
      <c r="E25" s="19">
        <v>267</v>
      </c>
      <c r="F25" s="19">
        <v>267.89999999999998</v>
      </c>
      <c r="G25" s="19">
        <v>265.39999999999998</v>
      </c>
      <c r="H25" s="19">
        <v>273</v>
      </c>
      <c r="I25" s="23">
        <v>260.3</v>
      </c>
      <c r="J25" s="23">
        <v>261.60000000000002</v>
      </c>
      <c r="K25" s="23">
        <v>261.2</v>
      </c>
      <c r="L25" s="23">
        <v>256.3</v>
      </c>
      <c r="M25" s="23">
        <v>250.4</v>
      </c>
      <c r="N25" s="23">
        <v>255.04300000000001</v>
      </c>
      <c r="O25" s="23">
        <v>256.64236945406907</v>
      </c>
      <c r="P25" s="23">
        <v>262.77705081441064</v>
      </c>
      <c r="Q25" s="23">
        <v>263.98980495526382</v>
      </c>
      <c r="R25" s="23">
        <v>261.30099999999999</v>
      </c>
      <c r="S25" s="23">
        <f>278.853-S28</f>
        <v>274.89499999999998</v>
      </c>
      <c r="T25" s="23">
        <v>277.26336611817101</v>
      </c>
      <c r="U25" s="23">
        <v>282.37742000000003</v>
      </c>
      <c r="V25" s="23">
        <v>274.37187703612403</v>
      </c>
      <c r="W25" s="23">
        <v>296.39453824605823</v>
      </c>
      <c r="X25" s="364">
        <v>293.63463593264277</v>
      </c>
      <c r="Y25" s="364">
        <v>286.08954005994013</v>
      </c>
      <c r="Z25" s="364">
        <v>285.16299152959027</v>
      </c>
      <c r="AA25" s="364">
        <v>298.95078455617528</v>
      </c>
      <c r="AB25" s="364">
        <v>305.82193508695502</v>
      </c>
      <c r="AC25" s="473" t="s">
        <v>540</v>
      </c>
      <c r="AE25" s="364">
        <v>306.67348796711588</v>
      </c>
    </row>
    <row r="26" spans="2:31" ht="12.5">
      <c r="B26" s="1" t="s">
        <v>23</v>
      </c>
      <c r="C26" s="19">
        <v>10.9</v>
      </c>
      <c r="D26" s="19">
        <v>11.9</v>
      </c>
      <c r="E26" s="19">
        <v>9.3000000000000007</v>
      </c>
      <c r="F26" s="19">
        <v>7.6</v>
      </c>
      <c r="G26" s="19">
        <v>7.6</v>
      </c>
      <c r="H26" s="19">
        <v>7</v>
      </c>
      <c r="I26" s="23">
        <v>7.9</v>
      </c>
      <c r="J26" s="23">
        <v>7.7</v>
      </c>
      <c r="K26" s="23">
        <v>7.9</v>
      </c>
      <c r="L26" s="23">
        <v>6.8</v>
      </c>
      <c r="M26" s="23">
        <v>10.4</v>
      </c>
      <c r="N26" s="23">
        <v>10.522858984439999</v>
      </c>
      <c r="O26" s="23">
        <v>11.191473811374902</v>
      </c>
      <c r="P26" s="23">
        <v>12.525834391868699</v>
      </c>
      <c r="Q26" s="23">
        <v>11.3826431395876</v>
      </c>
      <c r="R26" s="23">
        <v>10.589</v>
      </c>
      <c r="S26" s="23">
        <v>10.281000000000001</v>
      </c>
      <c r="T26" s="23">
        <v>10.257507020498</v>
      </c>
      <c r="U26" s="23">
        <v>11.746</v>
      </c>
      <c r="V26" s="23">
        <v>11.594571535967699</v>
      </c>
      <c r="W26" s="23">
        <v>12.1338913556464</v>
      </c>
      <c r="X26" s="23">
        <v>13.230484195032401</v>
      </c>
      <c r="Y26" s="23">
        <v>11.881126573484501</v>
      </c>
      <c r="Z26" s="23">
        <v>11.833069522338599</v>
      </c>
      <c r="AA26" s="23">
        <v>10.133824551119</v>
      </c>
      <c r="AB26" s="23">
        <v>10.0874890828257</v>
      </c>
      <c r="AC26" s="473" t="s">
        <v>540</v>
      </c>
      <c r="AE26" s="23">
        <v>11.8235668868912</v>
      </c>
    </row>
    <row r="27" spans="2:31" ht="12.5">
      <c r="B27" s="1" t="s">
        <v>24</v>
      </c>
      <c r="C27" s="19">
        <v>22.1</v>
      </c>
      <c r="D27" s="19">
        <v>22.1</v>
      </c>
      <c r="E27" s="19">
        <v>23.8</v>
      </c>
      <c r="F27" s="19">
        <v>26.1</v>
      </c>
      <c r="G27" s="19">
        <v>26.6</v>
      </c>
      <c r="H27" s="19">
        <v>26.6</v>
      </c>
      <c r="I27" s="23">
        <v>28.4</v>
      </c>
      <c r="J27" s="23">
        <v>27.5</v>
      </c>
      <c r="K27" s="23">
        <v>27.4</v>
      </c>
      <c r="L27" s="23">
        <v>27.7</v>
      </c>
      <c r="M27" s="23">
        <v>29.1</v>
      </c>
      <c r="N27" s="23">
        <v>27.965423613999999</v>
      </c>
      <c r="O27" s="23">
        <v>28.090134974000001</v>
      </c>
      <c r="P27" s="23">
        <v>28.2688427125</v>
      </c>
      <c r="Q27" s="23">
        <v>28.460917850000001</v>
      </c>
      <c r="R27" s="23">
        <v>31.4</v>
      </c>
      <c r="S27" s="23">
        <v>31.468</v>
      </c>
      <c r="T27" s="23">
        <v>31.980770886999998</v>
      </c>
      <c r="U27" s="23">
        <v>32.179000000000002</v>
      </c>
      <c r="V27" s="23">
        <v>33.972806912999999</v>
      </c>
      <c r="W27" s="23">
        <v>34.052185299999998</v>
      </c>
      <c r="X27" s="23">
        <v>34.574224567999998</v>
      </c>
      <c r="Y27" s="23">
        <v>34.383553223</v>
      </c>
      <c r="Z27" s="23">
        <v>34.166549494000002</v>
      </c>
      <c r="AA27" s="23">
        <v>34.790715224000003</v>
      </c>
      <c r="AB27" s="23">
        <v>35.880994931000004</v>
      </c>
      <c r="AC27" s="473" t="s">
        <v>540</v>
      </c>
      <c r="AE27" s="23">
        <v>35.416371571999996</v>
      </c>
    </row>
    <row r="28" spans="2:31" ht="12.5">
      <c r="B28" s="1" t="s">
        <v>25</v>
      </c>
      <c r="C28" s="19">
        <v>5.9</v>
      </c>
      <c r="D28" s="19">
        <v>4.7</v>
      </c>
      <c r="E28" s="19">
        <v>4.5999999999999996</v>
      </c>
      <c r="F28" s="19">
        <v>4</v>
      </c>
      <c r="G28" s="19">
        <v>4.7</v>
      </c>
      <c r="H28" s="19">
        <v>4.5999999999999996</v>
      </c>
      <c r="I28" s="23">
        <v>4.4000000000000004</v>
      </c>
      <c r="J28" s="23">
        <v>3.9</v>
      </c>
      <c r="K28" s="23">
        <v>3.6</v>
      </c>
      <c r="L28" s="23">
        <v>3.2</v>
      </c>
      <c r="M28" s="23">
        <v>2.7412085117570602</v>
      </c>
      <c r="N28" s="23">
        <v>2.8571240067911301</v>
      </c>
      <c r="O28" s="23">
        <v>2.84860072842794</v>
      </c>
      <c r="P28" s="23">
        <v>3.1749999999999998</v>
      </c>
      <c r="Q28" s="23">
        <v>3.423</v>
      </c>
      <c r="R28" s="23">
        <v>3.6030000000000002</v>
      </c>
      <c r="S28" s="23">
        <v>3.9580000000000002</v>
      </c>
      <c r="T28" s="23">
        <v>3.9</v>
      </c>
      <c r="U28" s="23">
        <v>3.9365800000000002</v>
      </c>
      <c r="V28" s="23">
        <v>3.738585</v>
      </c>
      <c r="W28" s="23">
        <f>4949.26299757915/1000</f>
        <v>4.94926299757915</v>
      </c>
      <c r="X28" s="23">
        <v>5.4732391531692297</v>
      </c>
      <c r="Y28" s="23">
        <v>4.7434729528038799</v>
      </c>
      <c r="Z28" s="23">
        <v>4.3282127356307205</v>
      </c>
      <c r="AA28" s="23">
        <v>4.1584301291786998</v>
      </c>
      <c r="AB28" s="23">
        <v>4.56255012512998</v>
      </c>
      <c r="AC28" s="473" t="s">
        <v>540</v>
      </c>
      <c r="AE28" s="23">
        <v>4.58331754104809</v>
      </c>
    </row>
    <row r="29" spans="2:31" ht="5.15" customHeight="1">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473"/>
      <c r="AE29" s="19"/>
    </row>
    <row r="30" spans="2:31" ht="13">
      <c r="B30" s="20" t="s">
        <v>26</v>
      </c>
      <c r="C30" s="21">
        <v>311.10000000000002</v>
      </c>
      <c r="D30" s="21">
        <v>304.2</v>
      </c>
      <c r="E30" s="21">
        <v>304.7</v>
      </c>
      <c r="F30" s="21">
        <v>305.60000000000002</v>
      </c>
      <c r="G30" s="21">
        <v>304.3</v>
      </c>
      <c r="H30" s="21">
        <v>311.2</v>
      </c>
      <c r="I30" s="21">
        <v>301</v>
      </c>
      <c r="J30" s="21">
        <v>300.7</v>
      </c>
      <c r="K30" s="21">
        <v>300.10000000000002</v>
      </c>
      <c r="L30" s="21">
        <f>SUM(L24:L29)</f>
        <v>294</v>
      </c>
      <c r="M30" s="21">
        <v>292.7</v>
      </c>
      <c r="N30" s="21">
        <f t="shared" ref="N30:R30" si="4">+SUM(N25:N28)</f>
        <v>296.38840660523113</v>
      </c>
      <c r="O30" s="21">
        <f t="shared" si="4"/>
        <v>298.77257896787194</v>
      </c>
      <c r="P30" s="21">
        <f t="shared" si="4"/>
        <v>306.74672791877936</v>
      </c>
      <c r="Q30" s="21">
        <f t="shared" si="4"/>
        <v>307.25636594485138</v>
      </c>
      <c r="R30" s="21">
        <f t="shared" si="4"/>
        <v>306.89299999999997</v>
      </c>
      <c r="S30" s="21">
        <f t="shared" ref="S30" si="5">+SUM(S25:S28)</f>
        <v>320.60200000000003</v>
      </c>
      <c r="T30" s="21">
        <v>323.40164402566899</v>
      </c>
      <c r="U30" s="21">
        <f t="shared" ref="U30:V30" si="6">+SUM(U25:U28)</f>
        <v>330.23899999999998</v>
      </c>
      <c r="V30" s="21">
        <f t="shared" si="6"/>
        <v>323.67784048509174</v>
      </c>
      <c r="W30" s="21">
        <f t="shared" ref="W30:X30" si="7">+SUM(W25:W28)</f>
        <v>347.5298778992838</v>
      </c>
      <c r="X30" s="21">
        <f t="shared" si="7"/>
        <v>346.91258384884435</v>
      </c>
      <c r="Y30" s="21">
        <v>337.09769280922904</v>
      </c>
      <c r="Z30" s="21">
        <v>335.49082328155998</v>
      </c>
      <c r="AA30" s="21">
        <v>348.03375446047301</v>
      </c>
      <c r="AB30" s="21">
        <v>356.35296922591004</v>
      </c>
      <c r="AC30" s="473" t="s">
        <v>540</v>
      </c>
      <c r="AE30" s="21">
        <f>+SUM(AE25:AE28)</f>
        <v>358.49674396705512</v>
      </c>
    </row>
    <row r="31" spans="2:31" ht="12.5"/>
    <row r="32" spans="2:31" ht="13">
      <c r="B32" s="5" t="s">
        <v>27</v>
      </c>
      <c r="C32" s="18"/>
      <c r="D32" s="18"/>
      <c r="E32" s="18"/>
      <c r="F32" s="18"/>
      <c r="G32" s="18"/>
      <c r="H32" s="18"/>
      <c r="I32" s="18"/>
      <c r="J32" s="18"/>
      <c r="K32" s="18"/>
      <c r="L32" s="24"/>
      <c r="M32" s="24"/>
      <c r="N32" s="24"/>
      <c r="O32" s="24"/>
      <c r="P32" s="24"/>
      <c r="Q32" s="24"/>
      <c r="R32" s="24"/>
      <c r="S32" s="24"/>
      <c r="T32" s="24"/>
      <c r="U32" s="24"/>
      <c r="V32" s="24"/>
      <c r="W32" s="24"/>
      <c r="X32" s="24"/>
      <c r="Y32" s="24"/>
      <c r="Z32" s="24"/>
      <c r="AA32" s="24"/>
      <c r="AB32" s="24"/>
      <c r="AC32" s="24"/>
      <c r="AE32" s="24"/>
    </row>
    <row r="33" spans="2:31" ht="5.15" customHeight="1"/>
    <row r="34" spans="2:31" ht="12.5">
      <c r="B34" s="1" t="s">
        <v>28</v>
      </c>
      <c r="C34" s="25">
        <v>0.10199999999999999</v>
      </c>
      <c r="D34" s="25">
        <v>0.10199999999999999</v>
      </c>
      <c r="E34" s="25">
        <v>0.10299999999999999</v>
      </c>
      <c r="F34" s="25">
        <v>0.107</v>
      </c>
      <c r="G34" s="25">
        <v>0.108</v>
      </c>
      <c r="H34" s="25">
        <v>0.112</v>
      </c>
      <c r="I34" s="25">
        <v>0.12</v>
      </c>
      <c r="J34" s="25">
        <v>0.1207</v>
      </c>
      <c r="K34" s="25">
        <v>0.1192</v>
      </c>
      <c r="L34" s="25">
        <v>0.1245</v>
      </c>
      <c r="M34" s="25">
        <v>0.120389700881322</v>
      </c>
      <c r="N34" s="25">
        <v>0.1173</v>
      </c>
      <c r="O34" s="25">
        <v>0.1135904789130535</v>
      </c>
      <c r="P34" s="25">
        <v>0.11410172807303554</v>
      </c>
      <c r="Q34" s="25">
        <v>0.11522653762701546</v>
      </c>
      <c r="R34" s="25">
        <v>0.11519293195378531</v>
      </c>
      <c r="S34" s="25">
        <v>0.11513998148637</v>
      </c>
      <c r="T34" s="25">
        <f t="shared" ref="T34:Y34" si="8">+T16/T30</f>
        <v>0.11561982500396659</v>
      </c>
      <c r="U34" s="25">
        <f t="shared" si="8"/>
        <v>0.11659102316539978</v>
      </c>
      <c r="V34" s="25">
        <f t="shared" si="8"/>
        <v>0.12114205884849882</v>
      </c>
      <c r="W34" s="25">
        <f t="shared" si="8"/>
        <v>0.11350663943793418</v>
      </c>
      <c r="X34" s="25">
        <f t="shared" si="8"/>
        <v>0.11700329767398757</v>
      </c>
      <c r="Y34" s="25">
        <f t="shared" si="8"/>
        <v>0.1238542286999454</v>
      </c>
      <c r="Z34" s="25">
        <f t="shared" ref="Z34" si="9">+Z16/Z30</f>
        <v>0.12915276723888641</v>
      </c>
      <c r="AA34" s="25">
        <v>0.12488395312619163</v>
      </c>
      <c r="AB34" s="25">
        <f>+AB16/AB30</f>
        <v>0.12386370521515831</v>
      </c>
      <c r="AC34" s="25">
        <v>0.125</v>
      </c>
      <c r="AE34" s="25">
        <f>+AE16/AE30</f>
        <v>0.12735569480470235</v>
      </c>
    </row>
    <row r="35" spans="2:31" ht="12.5">
      <c r="B35" s="1" t="s">
        <v>29</v>
      </c>
      <c r="C35" s="25">
        <v>0.11600000000000001</v>
      </c>
      <c r="D35" s="25">
        <v>0.11600000000000001</v>
      </c>
      <c r="E35" s="25">
        <v>0.11700000000000001</v>
      </c>
      <c r="F35" s="25">
        <v>0.122</v>
      </c>
      <c r="G35" s="25">
        <v>0.126</v>
      </c>
      <c r="H35" s="25">
        <v>0.13</v>
      </c>
      <c r="I35" s="25">
        <v>0.13800000000000001</v>
      </c>
      <c r="J35" s="25">
        <v>0.1391</v>
      </c>
      <c r="K35" s="25">
        <v>0.13750000000000001</v>
      </c>
      <c r="L35" s="25">
        <v>0.14219999999999999</v>
      </c>
      <c r="M35" s="25">
        <v>0.137912591588575</v>
      </c>
      <c r="N35" s="25">
        <v>0.13439999999999999</v>
      </c>
      <c r="O35" s="25">
        <v>0.13019275107620074</v>
      </c>
      <c r="P35" s="25">
        <v>0.13038474078904466</v>
      </c>
      <c r="Q35" s="25">
        <v>0.13151048265444723</v>
      </c>
      <c r="R35" s="25">
        <v>0.1314878118663281</v>
      </c>
      <c r="S35" s="25">
        <v>0.134522049550928</v>
      </c>
      <c r="T35" s="25">
        <f t="shared" ref="T35:Y35" si="10">+T18/T30</f>
        <v>0.12978055329524427</v>
      </c>
      <c r="U35" s="25">
        <f t="shared" si="10"/>
        <v>0.12745387487885579</v>
      </c>
      <c r="V35" s="25">
        <f t="shared" si="10"/>
        <v>0.13193056384706958</v>
      </c>
      <c r="W35" s="25">
        <f t="shared" si="10"/>
        <v>0.12416158544828333</v>
      </c>
      <c r="X35" s="25">
        <f t="shared" si="10"/>
        <v>0.12745508305684311</v>
      </c>
      <c r="Y35" s="25">
        <f t="shared" si="10"/>
        <v>0.13433551442918246</v>
      </c>
      <c r="Z35" s="25">
        <f t="shared" ref="Z35:AB35" si="11">+Z18/Z30</f>
        <v>0.14160262177483157</v>
      </c>
      <c r="AA35" s="25">
        <v>0.13725906724315454</v>
      </c>
      <c r="AB35" s="25">
        <f t="shared" si="11"/>
        <v>0.13266921828781869</v>
      </c>
      <c r="AC35" s="473"/>
      <c r="AE35" s="25">
        <f>+AE18/AE30</f>
        <v>0.14145974531307953</v>
      </c>
    </row>
    <row r="36" spans="2:31" ht="12.5">
      <c r="B36" s="1" t="s">
        <v>30</v>
      </c>
      <c r="C36" s="25">
        <v>0.17</v>
      </c>
      <c r="D36" s="25">
        <v>0.16500000000000001</v>
      </c>
      <c r="E36" s="25">
        <v>0.17100000000000001</v>
      </c>
      <c r="F36" s="25">
        <v>0.17899999999999999</v>
      </c>
      <c r="G36" s="25">
        <v>0.17599999999999999</v>
      </c>
      <c r="H36" s="25">
        <v>0.17399999999999999</v>
      </c>
      <c r="I36" s="25">
        <v>0.186</v>
      </c>
      <c r="J36" s="25">
        <v>0.1862</v>
      </c>
      <c r="K36" s="25">
        <v>0.18240000000000001</v>
      </c>
      <c r="L36" s="25">
        <v>0.1852</v>
      </c>
      <c r="M36" s="25">
        <v>0.17987443507311801</v>
      </c>
      <c r="N36" s="25">
        <v>0.1744</v>
      </c>
      <c r="O36" s="25">
        <v>0.17294470273970913</v>
      </c>
      <c r="P36" s="25">
        <v>0.17105640691229215</v>
      </c>
      <c r="Q36" s="25">
        <v>0.17091796317852492</v>
      </c>
      <c r="R36" s="25">
        <v>0.17180219940600974</v>
      </c>
      <c r="S36" s="25">
        <v>0.17656964673130701</v>
      </c>
      <c r="T36" s="25">
        <f t="shared" ref="T36:Y36" si="12">+T21/T30</f>
        <v>0.17190993373528246</v>
      </c>
      <c r="U36" s="25">
        <f t="shared" si="12"/>
        <v>0.16460924795348245</v>
      </c>
      <c r="V36" s="25">
        <f t="shared" si="12"/>
        <v>0.16922381809613821</v>
      </c>
      <c r="W36" s="25">
        <f t="shared" si="12"/>
        <v>0.16226436057000934</v>
      </c>
      <c r="X36" s="25">
        <f t="shared" si="12"/>
        <v>0.16803372803010988</v>
      </c>
      <c r="Y36" s="25">
        <f t="shared" si="12"/>
        <v>0.17512412393729879</v>
      </c>
      <c r="Z36" s="25">
        <f t="shared" ref="Z36:AB36" si="13">+Z21/Z30</f>
        <v>0.18455506925531634</v>
      </c>
      <c r="AA36" s="25">
        <v>0.18275137781928191</v>
      </c>
      <c r="AB36" s="25">
        <f t="shared" si="13"/>
        <v>0.17847994181997287</v>
      </c>
      <c r="AC36" s="473"/>
      <c r="AE36" s="25">
        <f>+AE21/AE30</f>
        <v>0.18644362830145081</v>
      </c>
    </row>
    <row r="37" spans="2:31" ht="12.5">
      <c r="B37" s="1" t="s">
        <v>31</v>
      </c>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E37" s="25"/>
    </row>
    <row r="38" spans="2:31" ht="12.5"/>
    <row r="39" spans="2:31" ht="18.649999999999999" customHeight="1" thickBot="1">
      <c r="B39" s="14" t="s">
        <v>32</v>
      </c>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E39" s="29" t="s">
        <v>474</v>
      </c>
    </row>
    <row r="40" spans="2:31" ht="12.5"/>
    <row r="41" spans="2:31" ht="13">
      <c r="B41" s="16" t="s">
        <v>14</v>
      </c>
      <c r="C41" s="17">
        <f t="shared" ref="C41:T41" si="14">C12</f>
        <v>42094</v>
      </c>
      <c r="D41" s="17">
        <f t="shared" si="14"/>
        <v>42185</v>
      </c>
      <c r="E41" s="17">
        <f t="shared" si="14"/>
        <v>42277</v>
      </c>
      <c r="F41" s="17">
        <f t="shared" si="14"/>
        <v>42369</v>
      </c>
      <c r="G41" s="17">
        <f t="shared" si="14"/>
        <v>42460</v>
      </c>
      <c r="H41" s="17">
        <f t="shared" si="14"/>
        <v>42551</v>
      </c>
      <c r="I41" s="17">
        <f t="shared" si="14"/>
        <v>42643</v>
      </c>
      <c r="J41" s="17">
        <f t="shared" si="14"/>
        <v>42735</v>
      </c>
      <c r="K41" s="17">
        <f t="shared" si="14"/>
        <v>42825</v>
      </c>
      <c r="L41" s="17">
        <f t="shared" si="14"/>
        <v>42916</v>
      </c>
      <c r="M41" s="17">
        <f t="shared" si="14"/>
        <v>43008</v>
      </c>
      <c r="N41" s="17">
        <f t="shared" si="14"/>
        <v>43100</v>
      </c>
      <c r="O41" s="17">
        <f t="shared" si="14"/>
        <v>43190</v>
      </c>
      <c r="P41" s="17">
        <f t="shared" si="14"/>
        <v>43281</v>
      </c>
      <c r="Q41" s="17">
        <f t="shared" si="14"/>
        <v>43373</v>
      </c>
      <c r="R41" s="17">
        <f t="shared" si="14"/>
        <v>43465</v>
      </c>
      <c r="S41" s="17">
        <f t="shared" ref="S41" si="15">S12</f>
        <v>43555</v>
      </c>
      <c r="T41" s="17">
        <f t="shared" si="14"/>
        <v>43646</v>
      </c>
      <c r="U41" s="17">
        <f t="shared" ref="U41:V41" si="16">U12</f>
        <v>43738</v>
      </c>
      <c r="V41" s="17">
        <f t="shared" si="16"/>
        <v>43830</v>
      </c>
      <c r="W41" s="17">
        <f t="shared" ref="W41:X41" si="17">W12</f>
        <v>43921</v>
      </c>
      <c r="X41" s="17">
        <f t="shared" si="17"/>
        <v>44012</v>
      </c>
      <c r="Y41" s="17">
        <v>44104</v>
      </c>
      <c r="Z41" s="17">
        <v>44196</v>
      </c>
      <c r="AA41" s="17">
        <v>44286</v>
      </c>
      <c r="AB41" s="17">
        <f>AB12</f>
        <v>44377</v>
      </c>
      <c r="AC41" s="17">
        <f>AC12</f>
        <v>44469</v>
      </c>
      <c r="AE41" s="17">
        <f t="shared" ref="AE41" si="18">AE12</f>
        <v>44469</v>
      </c>
    </row>
    <row r="42" spans="2:31" ht="5.15" customHeight="1"/>
    <row r="43" spans="2:31" ht="13">
      <c r="B43" s="5" t="s">
        <v>15</v>
      </c>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E43" s="18"/>
    </row>
    <row r="44" spans="2:31" ht="5.15" customHeight="1"/>
    <row r="45" spans="2:31" ht="13.4" customHeight="1">
      <c r="B45" s="1" t="s">
        <v>16</v>
      </c>
      <c r="C45" s="19">
        <v>66.900000000000006</v>
      </c>
      <c r="D45" s="19">
        <v>66.7</v>
      </c>
      <c r="E45" s="19">
        <v>67.8</v>
      </c>
      <c r="F45" s="19">
        <v>69.7</v>
      </c>
      <c r="G45" s="19">
        <v>70.400000000000006</v>
      </c>
      <c r="H45" s="19">
        <v>73.5</v>
      </c>
      <c r="I45" s="19">
        <v>74.8</v>
      </c>
      <c r="J45" s="19">
        <v>75.5</v>
      </c>
      <c r="K45" s="19">
        <v>76.099999999999994</v>
      </c>
      <c r="L45" s="19">
        <v>77.900000000000006</v>
      </c>
      <c r="M45" s="19">
        <v>77.3</v>
      </c>
      <c r="N45" s="19">
        <v>77.598534557531195</v>
      </c>
      <c r="O45" s="19">
        <v>76.692372667923706</v>
      </c>
      <c r="P45" s="19">
        <v>78.814999999999998</v>
      </c>
      <c r="Q45" s="19">
        <v>80.176812591717635</v>
      </c>
      <c r="R45" s="19">
        <v>80.998999999999995</v>
      </c>
      <c r="S45" s="19">
        <v>83.533000000000001</v>
      </c>
      <c r="T45" s="19">
        <v>85.011958670099887</v>
      </c>
      <c r="U45" s="19">
        <v>87.104138089062829</v>
      </c>
      <c r="V45" s="19">
        <v>89.052000000000007</v>
      </c>
      <c r="W45" s="19">
        <v>88.598654314658702</v>
      </c>
      <c r="X45" s="19">
        <v>90.612821958587404</v>
      </c>
      <c r="Y45" s="19">
        <v>93.517074354377101</v>
      </c>
      <c r="Z45" s="19">
        <v>95.123309820082</v>
      </c>
      <c r="AA45" s="19">
        <v>96.240037366970199</v>
      </c>
      <c r="AB45" s="19">
        <v>98.40931571432229</v>
      </c>
      <c r="AC45" s="473" t="s">
        <v>540</v>
      </c>
      <c r="AE45" s="19">
        <v>101.585850451619</v>
      </c>
    </row>
    <row r="46" spans="2:31" ht="13.4" customHeight="1">
      <c r="B46" s="1" t="s">
        <v>17</v>
      </c>
      <c r="C46" s="19">
        <v>4.5</v>
      </c>
      <c r="D46" s="19">
        <v>4.4000000000000004</v>
      </c>
      <c r="E46" s="19">
        <v>4.4000000000000004</v>
      </c>
      <c r="F46" s="19">
        <v>4.4000000000000004</v>
      </c>
      <c r="G46" s="19">
        <v>5.2</v>
      </c>
      <c r="H46" s="19">
        <v>5.3</v>
      </c>
      <c r="I46" s="19">
        <v>5.3</v>
      </c>
      <c r="J46" s="19">
        <v>5.4</v>
      </c>
      <c r="K46" s="19">
        <v>5.4</v>
      </c>
      <c r="L46" s="19">
        <v>5.0999999999999996</v>
      </c>
      <c r="M46" s="19">
        <v>5</v>
      </c>
      <c r="N46" s="19">
        <v>4.9630468160000003</v>
      </c>
      <c r="O46" s="19">
        <v>4.8703147529999997</v>
      </c>
      <c r="P46" s="19">
        <v>4.9779999999999998</v>
      </c>
      <c r="Q46" s="19">
        <v>4.9919248639999996</v>
      </c>
      <c r="R46" s="19">
        <v>5.009766333</v>
      </c>
      <c r="S46" s="19">
        <v>6.226</v>
      </c>
      <c r="T46" s="19">
        <v>4.6130629570000004</v>
      </c>
      <c r="U46" s="19">
        <v>3.6214552469999997</v>
      </c>
      <c r="V46" s="19">
        <v>3.5139999999999998</v>
      </c>
      <c r="W46" s="19">
        <v>3.645851205</v>
      </c>
      <c r="X46" s="19">
        <v>3.5622740249999998</v>
      </c>
      <c r="Y46" s="19">
        <v>3.4669283229999999</v>
      </c>
      <c r="Z46" s="19">
        <v>4.1103242959999999</v>
      </c>
      <c r="AA46" s="19">
        <v>4.2434549250034195</v>
      </c>
      <c r="AB46" s="19">
        <v>3.06904259300011</v>
      </c>
      <c r="AC46" s="473" t="s">
        <v>540</v>
      </c>
      <c r="AE46" s="19">
        <v>4.9947358350001094</v>
      </c>
    </row>
    <row r="47" spans="2:31" ht="13.4" customHeight="1">
      <c r="B47" s="1" t="s">
        <v>18</v>
      </c>
      <c r="C47" s="19">
        <v>71.400000000000006</v>
      </c>
      <c r="D47" s="19">
        <v>71.099999999999994</v>
      </c>
      <c r="E47" s="19">
        <v>72.2</v>
      </c>
      <c r="F47" s="19">
        <v>74.099999999999994</v>
      </c>
      <c r="G47" s="19">
        <v>75.599999999999994</v>
      </c>
      <c r="H47" s="19">
        <v>78.8</v>
      </c>
      <c r="I47" s="19">
        <v>80.099999999999994</v>
      </c>
      <c r="J47" s="19">
        <v>80.900000000000006</v>
      </c>
      <c r="K47" s="19">
        <v>81.5</v>
      </c>
      <c r="L47" s="19">
        <v>83</v>
      </c>
      <c r="M47" s="19">
        <v>82.3</v>
      </c>
      <c r="N47" s="19">
        <v>82.561581373531197</v>
      </c>
      <c r="O47" s="19">
        <v>81.562687420923695</v>
      </c>
      <c r="P47" s="19">
        <v>83.793000000000006</v>
      </c>
      <c r="Q47" s="19">
        <v>85.168737455717604</v>
      </c>
      <c r="R47" s="19">
        <v>86.008766332999997</v>
      </c>
      <c r="S47" s="19">
        <f>+S45+S46</f>
        <v>89.759</v>
      </c>
      <c r="T47" s="19">
        <v>89.625021627099883</v>
      </c>
      <c r="U47" s="19">
        <f>+U45+U46</f>
        <v>90.725593336062829</v>
      </c>
      <c r="V47" s="19">
        <v>92.566000000000003</v>
      </c>
      <c r="W47" s="19">
        <v>92.244505519658802</v>
      </c>
      <c r="X47" s="19">
        <v>94.175095983587397</v>
      </c>
      <c r="Y47" s="19">
        <v>96.984002677376992</v>
      </c>
      <c r="Z47" s="19">
        <v>99.233634116082001</v>
      </c>
      <c r="AA47" s="19">
        <v>100.483492291974</v>
      </c>
      <c r="AB47" s="19">
        <v>101.47835830732201</v>
      </c>
      <c r="AC47" s="473" t="s">
        <v>540</v>
      </c>
      <c r="AE47" s="19">
        <v>106.580586286619</v>
      </c>
    </row>
    <row r="48" spans="2:31" ht="13.4" customHeight="1">
      <c r="B48" s="1" t="s">
        <v>19</v>
      </c>
      <c r="C48" s="19">
        <v>17.600000000000001</v>
      </c>
      <c r="D48" s="19">
        <v>16</v>
      </c>
      <c r="E48" s="19">
        <v>17.399999999999999</v>
      </c>
      <c r="F48" s="19">
        <v>18.399999999999999</v>
      </c>
      <c r="G48" s="19">
        <v>16.399999999999999</v>
      </c>
      <c r="H48" s="19">
        <v>15.4</v>
      </c>
      <c r="I48" s="19">
        <v>16.399999999999999</v>
      </c>
      <c r="J48" s="19">
        <v>15.8</v>
      </c>
      <c r="K48" s="19">
        <v>15.1</v>
      </c>
      <c r="L48" s="19">
        <v>13.5</v>
      </c>
      <c r="M48" s="19">
        <v>12.8</v>
      </c>
      <c r="N48" s="19">
        <v>12.3497757390401</v>
      </c>
      <c r="O48" s="19">
        <v>13.420169241013138</v>
      </c>
      <c r="P48" s="19">
        <v>13.212</v>
      </c>
      <c r="Q48" s="19">
        <v>12.81972477342862</v>
      </c>
      <c r="R48" s="19">
        <v>13.1929253541789</v>
      </c>
      <c r="S48" s="19">
        <v>14.31</v>
      </c>
      <c r="T48" s="19">
        <v>14.567502298905637</v>
      </c>
      <c r="U48" s="19">
        <v>13.496724315138209</v>
      </c>
      <c r="V48" s="19">
        <v>13.32</v>
      </c>
      <c r="W48" s="19">
        <v>14.5328514552606</v>
      </c>
      <c r="X48" s="19">
        <v>15.040056079605302</v>
      </c>
      <c r="Y48" s="19">
        <v>14.8140481475891</v>
      </c>
      <c r="Z48" s="19">
        <v>15.5372632907245</v>
      </c>
      <c r="AA48" s="19">
        <v>16.8833443956451</v>
      </c>
      <c r="AB48" s="19">
        <v>17.239295140151601</v>
      </c>
      <c r="AC48" s="473" t="s">
        <v>540</v>
      </c>
      <c r="AE48" s="19">
        <v>16.975450490543498</v>
      </c>
    </row>
    <row r="49" spans="2:31" ht="5.15" customHeight="1">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E49" s="19"/>
    </row>
    <row r="50" spans="2:31" ht="13">
      <c r="B50" s="20" t="s">
        <v>20</v>
      </c>
      <c r="C50" s="21">
        <v>89</v>
      </c>
      <c r="D50" s="21">
        <v>87.1</v>
      </c>
      <c r="E50" s="21">
        <v>89.6</v>
      </c>
      <c r="F50" s="21">
        <v>92.5</v>
      </c>
      <c r="G50" s="21">
        <v>92</v>
      </c>
      <c r="H50" s="21">
        <v>94.3</v>
      </c>
      <c r="I50" s="21">
        <v>96.5</v>
      </c>
      <c r="J50" s="21">
        <v>96.7</v>
      </c>
      <c r="K50" s="21">
        <v>96.5</v>
      </c>
      <c r="L50" s="21">
        <f>L47+L48</f>
        <v>96.5</v>
      </c>
      <c r="M50" s="21">
        <v>95.1</v>
      </c>
      <c r="N50" s="21">
        <f t="shared" ref="N50:T50" si="19">+N47+N48</f>
        <v>94.911357112571295</v>
      </c>
      <c r="O50" s="21">
        <f t="shared" si="19"/>
        <v>94.982856661936836</v>
      </c>
      <c r="P50" s="21">
        <f t="shared" si="19"/>
        <v>97.00500000000001</v>
      </c>
      <c r="Q50" s="21">
        <f t="shared" si="19"/>
        <v>97.988462229146222</v>
      </c>
      <c r="R50" s="21">
        <f t="shared" si="19"/>
        <v>99.201691687178894</v>
      </c>
      <c r="S50" s="21">
        <f t="shared" ref="S50" si="20">+S47+S48</f>
        <v>104.069</v>
      </c>
      <c r="T50" s="21">
        <f t="shared" si="19"/>
        <v>104.19252392600552</v>
      </c>
      <c r="U50" s="21">
        <f t="shared" ref="U50:V50" si="21">+U47+U48</f>
        <v>104.22231765120104</v>
      </c>
      <c r="V50" s="21">
        <f t="shared" si="21"/>
        <v>105.886</v>
      </c>
      <c r="W50" s="21">
        <f t="shared" ref="W50:Y50" si="22">+W47+W48</f>
        <v>106.7773569749194</v>
      </c>
      <c r="X50" s="21">
        <f t="shared" si="22"/>
        <v>109.2151520631927</v>
      </c>
      <c r="Y50" s="21">
        <f t="shared" si="22"/>
        <v>111.7980508249661</v>
      </c>
      <c r="Z50" s="21">
        <f t="shared" ref="Z50" si="23">+Z47+Z48</f>
        <v>114.7708974068065</v>
      </c>
      <c r="AA50" s="21">
        <v>117.366836687619</v>
      </c>
      <c r="AB50" s="21">
        <v>118.71765344747399</v>
      </c>
      <c r="AC50" s="473" t="s">
        <v>540</v>
      </c>
      <c r="AE50" s="21">
        <f t="shared" ref="AE50" si="24">+AE47+AE48</f>
        <v>123.55603677716249</v>
      </c>
    </row>
    <row r="51" spans="2:31" ht="13.4" customHeight="1">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473"/>
      <c r="AE51" s="19"/>
    </row>
    <row r="52" spans="2:31" ht="13">
      <c r="B52" s="5" t="s">
        <v>21</v>
      </c>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E52" s="22"/>
    </row>
    <row r="53" spans="2:31" ht="5.15" customHeight="1">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E53" s="19"/>
    </row>
    <row r="54" spans="2:31" ht="13">
      <c r="B54" s="20" t="s">
        <v>26</v>
      </c>
      <c r="C54" s="21">
        <v>513.4</v>
      </c>
      <c r="D54" s="21">
        <v>506.5</v>
      </c>
      <c r="E54" s="21">
        <v>507</v>
      </c>
      <c r="F54" s="21">
        <v>509.4</v>
      </c>
      <c r="G54" s="21">
        <v>509</v>
      </c>
      <c r="H54" s="21">
        <v>518.5</v>
      </c>
      <c r="I54" s="21">
        <v>520.79999999999995</v>
      </c>
      <c r="J54" s="21">
        <v>521</v>
      </c>
      <c r="K54" s="21">
        <v>523.6</v>
      </c>
      <c r="L54" s="21">
        <v>519.9</v>
      </c>
      <c r="M54" s="21">
        <v>517.31851636884596</v>
      </c>
      <c r="N54" s="21">
        <v>521.51612547277603</v>
      </c>
      <c r="O54" s="21">
        <v>524.65700000000004</v>
      </c>
      <c r="P54" s="21">
        <v>533.29999999999995</v>
      </c>
      <c r="Q54" s="21">
        <v>538.04295999999999</v>
      </c>
      <c r="R54" s="21">
        <v>541.77</v>
      </c>
      <c r="S54" s="21">
        <v>547.72799999999995</v>
      </c>
      <c r="T54" s="21">
        <v>552.29999999999995</v>
      </c>
      <c r="U54" s="21">
        <v>562.95600000000002</v>
      </c>
      <c r="V54" s="21">
        <v>559.00931069015201</v>
      </c>
      <c r="W54" s="21">
        <v>571.50343511043297</v>
      </c>
      <c r="X54" s="21">
        <v>572.32322374741796</v>
      </c>
      <c r="Y54" s="21">
        <v>559.835333685808</v>
      </c>
      <c r="Z54" s="21">
        <v>561.46726983728195</v>
      </c>
      <c r="AA54" s="21">
        <v>567.63281885436299</v>
      </c>
      <c r="AB54" s="21">
        <v>579.20089784733204</v>
      </c>
      <c r="AC54" s="473" t="s">
        <v>540</v>
      </c>
      <c r="AE54" s="21">
        <v>582.60993697447202</v>
      </c>
    </row>
    <row r="55" spans="2:31" ht="12.5"/>
    <row r="56" spans="2:31" ht="13">
      <c r="B56" s="5" t="s">
        <v>27</v>
      </c>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E56" s="18"/>
    </row>
    <row r="57" spans="2:31" ht="5.15" customHeight="1"/>
    <row r="58" spans="2:31" ht="13.4" customHeight="1">
      <c r="B58" s="1" t="s">
        <v>28</v>
      </c>
      <c r="C58" s="25">
        <v>0.13</v>
      </c>
      <c r="D58" s="25">
        <v>0.13200000000000001</v>
      </c>
      <c r="E58" s="25">
        <v>0.13400000000000001</v>
      </c>
      <c r="F58" s="25">
        <v>0.13700000000000001</v>
      </c>
      <c r="G58" s="25">
        <v>0.13900000000000001</v>
      </c>
      <c r="H58" s="25">
        <v>0.14199999999999999</v>
      </c>
      <c r="I58" s="25">
        <v>0.14399999999999999</v>
      </c>
      <c r="J58" s="25">
        <v>0.1449</v>
      </c>
      <c r="K58" s="25">
        <v>0.14530000000000001</v>
      </c>
      <c r="L58" s="25">
        <v>0.14979999999999999</v>
      </c>
      <c r="M58" s="25">
        <v>0.14899999999999999</v>
      </c>
      <c r="N58" s="25">
        <v>0.14879999999999999</v>
      </c>
      <c r="O58" s="25">
        <v>0.1461762116352659</v>
      </c>
      <c r="P58" s="25">
        <v>0.1477873617101069</v>
      </c>
      <c r="Q58" s="25">
        <v>0.14901563360612996</v>
      </c>
      <c r="R58" s="25">
        <v>0.14950809384055963</v>
      </c>
      <c r="S58" s="25">
        <v>0.15250816408422299</v>
      </c>
      <c r="T58" s="25">
        <f t="shared" ref="T58:Y58" si="25">+T45/T54</f>
        <v>0.15392351741825075</v>
      </c>
      <c r="U58" s="25">
        <f t="shared" si="25"/>
        <v>0.15472636953698482</v>
      </c>
      <c r="V58" s="25">
        <f t="shared" si="25"/>
        <v>0.15930325004794024</v>
      </c>
      <c r="W58" s="25">
        <f t="shared" si="25"/>
        <v>0.15502733469578983</v>
      </c>
      <c r="X58" s="25">
        <f t="shared" si="25"/>
        <v>0.15832455891843616</v>
      </c>
      <c r="Y58" s="25">
        <f t="shared" si="25"/>
        <v>0.1670438943870966</v>
      </c>
      <c r="Z58" s="25">
        <f t="shared" ref="Z58:AB58" si="26">+Z45/Z54</f>
        <v>0.16941915393866067</v>
      </c>
      <c r="AA58" s="25">
        <v>0.16954628797046778</v>
      </c>
      <c r="AB58" s="25">
        <f t="shared" si="26"/>
        <v>0.1699053231444772</v>
      </c>
      <c r="AC58" s="25">
        <v>0.17100000000000001</v>
      </c>
      <c r="AE58" s="25">
        <f>+AE45/AE54</f>
        <v>0.17436340165971137</v>
      </c>
    </row>
    <row r="59" spans="2:31" ht="12.5">
      <c r="B59" s="1" t="s">
        <v>29</v>
      </c>
      <c r="C59" s="25">
        <v>0.13900000000000001</v>
      </c>
      <c r="D59" s="25">
        <v>0.14000000000000001</v>
      </c>
      <c r="E59" s="25">
        <v>0.14199999999999999</v>
      </c>
      <c r="F59" s="25">
        <v>0.14499999999999999</v>
      </c>
      <c r="G59" s="25">
        <v>0.14899999999999999</v>
      </c>
      <c r="H59" s="25">
        <v>0.152</v>
      </c>
      <c r="I59" s="25">
        <v>0.154</v>
      </c>
      <c r="J59" s="25">
        <v>0.15529999999999999</v>
      </c>
      <c r="K59" s="25">
        <v>0.1555</v>
      </c>
      <c r="L59" s="25">
        <v>0.15959999999999999</v>
      </c>
      <c r="M59" s="25">
        <v>0.159</v>
      </c>
      <c r="N59" s="25">
        <v>0.1583</v>
      </c>
      <c r="O59" s="25">
        <v>0.15545906643945223</v>
      </c>
      <c r="P59" s="25">
        <v>0.15712169510594415</v>
      </c>
      <c r="Q59" s="25">
        <v>0.15829356350228546</v>
      </c>
      <c r="R59" s="25">
        <v>0.15875512917474205</v>
      </c>
      <c r="S59" s="25">
        <v>0.16387568440269101</v>
      </c>
      <c r="T59" s="25">
        <f t="shared" ref="T59:Y59" si="27">+T47/T54</f>
        <v>0.16227597614901301</v>
      </c>
      <c r="U59" s="25">
        <f t="shared" si="27"/>
        <v>0.16115929723826164</v>
      </c>
      <c r="V59" s="25">
        <f t="shared" si="27"/>
        <v>0.16558937074897404</v>
      </c>
      <c r="W59" s="25">
        <f t="shared" si="27"/>
        <v>0.16140673852963661</v>
      </c>
      <c r="X59" s="25">
        <f t="shared" si="27"/>
        <v>0.16454879354179322</v>
      </c>
      <c r="Y59" s="25">
        <f t="shared" si="27"/>
        <v>0.17323665878475361</v>
      </c>
      <c r="Z59" s="25">
        <f t="shared" ref="Z59:AB59" si="28">+Z47/Z54</f>
        <v>0.17673983764866785</v>
      </c>
      <c r="AA59" s="25">
        <v>0.17702199195384252</v>
      </c>
      <c r="AB59" s="25">
        <f t="shared" si="28"/>
        <v>0.17520407631355236</v>
      </c>
      <c r="AC59" s="25"/>
      <c r="AE59" s="25">
        <f>+AE47/AE54</f>
        <v>0.18293643743891205</v>
      </c>
    </row>
    <row r="60" spans="2:31" ht="12.5">
      <c r="B60" s="1" t="s">
        <v>30</v>
      </c>
      <c r="C60" s="25">
        <v>0.17299999999999999</v>
      </c>
      <c r="D60" s="25">
        <v>0.17199999999999999</v>
      </c>
      <c r="E60" s="25">
        <v>0.17699999999999999</v>
      </c>
      <c r="F60" s="25">
        <v>0.18099999999999999</v>
      </c>
      <c r="G60" s="25">
        <v>0.18099999999999999</v>
      </c>
      <c r="H60" s="25">
        <v>0.182</v>
      </c>
      <c r="I60" s="25">
        <v>0.185</v>
      </c>
      <c r="J60" s="25">
        <v>0.1855</v>
      </c>
      <c r="K60" s="25">
        <v>0.18429999999999999</v>
      </c>
      <c r="L60" s="25">
        <v>0.18559999999999999</v>
      </c>
      <c r="M60" s="25">
        <v>0.184</v>
      </c>
      <c r="N60" s="25">
        <v>0.182</v>
      </c>
      <c r="O60" s="25">
        <v>0.1810380051384749</v>
      </c>
      <c r="P60" s="25">
        <v>0.18189574348396775</v>
      </c>
      <c r="Q60" s="25">
        <v>0.18212014562767675</v>
      </c>
      <c r="R60" s="25">
        <v>0.18310665353780922</v>
      </c>
      <c r="S60" s="25">
        <v>0.19000187383113101</v>
      </c>
      <c r="T60" s="25">
        <f t="shared" ref="T60:Y60" si="29">+T50/T54</f>
        <v>0.18865204404491315</v>
      </c>
      <c r="U60" s="25">
        <f t="shared" si="29"/>
        <v>0.18513403827510683</v>
      </c>
      <c r="V60" s="25">
        <f t="shared" si="29"/>
        <v>0.18941723863109419</v>
      </c>
      <c r="W60" s="25">
        <f t="shared" si="29"/>
        <v>0.18683589706558204</v>
      </c>
      <c r="X60" s="25">
        <f t="shared" si="29"/>
        <v>0.19082774825749926</v>
      </c>
      <c r="Y60" s="25">
        <f t="shared" si="29"/>
        <v>0.1996980970974398</v>
      </c>
      <c r="Z60" s="25">
        <f t="shared" ref="Z60:AB60" si="30">+Z50/Z54</f>
        <v>0.20441244498556094</v>
      </c>
      <c r="AA60" s="25">
        <v>0.20676541734231843</v>
      </c>
      <c r="AB60" s="25">
        <f t="shared" si="30"/>
        <v>0.20496800659098088</v>
      </c>
      <c r="AC60" s="25"/>
      <c r="AE60" s="25">
        <f>+AE50/AE54</f>
        <v>0.21207334261889924</v>
      </c>
    </row>
    <row r="61" spans="2:31" ht="12.5">
      <c r="B61" s="1" t="s">
        <v>31</v>
      </c>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E61" s="25"/>
    </row>
    <row r="62" spans="2:31" ht="12.5"/>
    <row r="63" spans="2:31" ht="12.5"/>
    <row r="64" spans="2:31" ht="13">
      <c r="B64" s="26"/>
    </row>
    <row r="65" ht="12.5"/>
    <row r="66" ht="12.5"/>
  </sheetData>
  <pageMargins left="0" right="0" top="0" bottom="0" header="0.31496062992125984" footer="0.31496062992125984"/>
  <pageSetup paperSize="9" scale="48"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FFFF00"/>
    <pageSetUpPr fitToPage="1"/>
  </sheetPr>
  <dimension ref="A1:AN74"/>
  <sheetViews>
    <sheetView showGridLines="0" tabSelected="1" topLeftCell="M4" zoomScale="80" zoomScaleNormal="80" workbookViewId="0">
      <selection activeCell="AK22" sqref="AK1:AK1048576"/>
    </sheetView>
  </sheetViews>
  <sheetFormatPr baseColWidth="10" defaultColWidth="11.453125" defaultRowHeight="12.5" outlineLevelRow="1" outlineLevelCol="1"/>
  <cols>
    <col min="1" max="1" width="27.453125" style="56" hidden="1" customWidth="1" outlineLevel="1"/>
    <col min="2" max="2" width="70.26953125" customWidth="1" collapsed="1"/>
    <col min="3" max="12" width="11.453125" hidden="1" customWidth="1" outlineLevel="1"/>
    <col min="13" max="13" width="11.453125" collapsed="1"/>
    <col min="36" max="36" width="2" customWidth="1"/>
    <col min="38" max="38" width="9.81640625" hidden="1" customWidth="1" outlineLevel="1"/>
    <col min="39" max="39" width="11.453125" hidden="1" customWidth="1" outlineLevel="1"/>
    <col min="40" max="40" width="11.453125" collapsed="1"/>
  </cols>
  <sheetData>
    <row r="1" spans="1:39" s="1" customFormat="1" ht="13.5" customHeight="1" outlineLevel="1">
      <c r="A1" s="27"/>
      <c r="C1" s="57" t="s">
        <v>86</v>
      </c>
      <c r="D1" s="57" t="s">
        <v>87</v>
      </c>
      <c r="E1" s="57" t="s">
        <v>88</v>
      </c>
      <c r="F1" s="57" t="s">
        <v>89</v>
      </c>
      <c r="G1" s="58">
        <v>42369</v>
      </c>
      <c r="H1" s="57" t="s">
        <v>90</v>
      </c>
      <c r="I1" s="57" t="s">
        <v>91</v>
      </c>
      <c r="J1" s="57" t="s">
        <v>92</v>
      </c>
      <c r="K1" s="57" t="s">
        <v>93</v>
      </c>
      <c r="L1" s="58">
        <v>42735</v>
      </c>
      <c r="M1" s="57" t="s">
        <v>94</v>
      </c>
      <c r="N1" s="57" t="s">
        <v>95</v>
      </c>
      <c r="O1" s="57" t="s">
        <v>96</v>
      </c>
      <c r="P1" s="57" t="s">
        <v>97</v>
      </c>
      <c r="Q1" s="58">
        <v>43100</v>
      </c>
      <c r="R1" s="57" t="s">
        <v>98</v>
      </c>
      <c r="S1" s="57" t="s">
        <v>99</v>
      </c>
      <c r="T1" s="57" t="s">
        <v>100</v>
      </c>
      <c r="U1" s="57" t="s">
        <v>101</v>
      </c>
      <c r="V1" s="58">
        <v>43465</v>
      </c>
      <c r="W1" s="57" t="s">
        <v>102</v>
      </c>
      <c r="X1" s="57" t="s">
        <v>462</v>
      </c>
      <c r="Y1" s="57" t="s">
        <v>463</v>
      </c>
      <c r="Z1" s="57" t="s">
        <v>464</v>
      </c>
      <c r="AA1" s="58">
        <v>43830</v>
      </c>
      <c r="AB1" s="57" t="s">
        <v>468</v>
      </c>
      <c r="AC1" s="57" t="s">
        <v>472</v>
      </c>
      <c r="AD1" s="57" t="s">
        <v>480</v>
      </c>
      <c r="AE1" s="57" t="s">
        <v>481</v>
      </c>
      <c r="AF1" s="58">
        <v>44196</v>
      </c>
      <c r="AG1" s="57" t="s">
        <v>484</v>
      </c>
      <c r="AH1" s="57" t="s">
        <v>492</v>
      </c>
      <c r="AI1" s="57" t="s">
        <v>504</v>
      </c>
      <c r="AJ1" s="57"/>
      <c r="AK1" s="378"/>
      <c r="AL1" s="378"/>
      <c r="AM1" s="230" t="s">
        <v>103</v>
      </c>
    </row>
    <row r="2" spans="1:39" s="1" customFormat="1" ht="13.5" customHeight="1" outlineLevel="1">
      <c r="A2" s="27"/>
      <c r="C2" s="62" t="str">
        <f>LEFT(C$1,3)&amp;RIGHT(C$1,2)&amp;"_"&amp;$3:$3</f>
        <v>T1-15_Stated</v>
      </c>
      <c r="D2" s="62" t="str">
        <f>LEFT(D$1,3)&amp;RIGHT(D$1,2)&amp;"_"&amp;$3:$3</f>
        <v>T2-15_Stated</v>
      </c>
      <c r="E2" s="62" t="str">
        <f>LEFT(E$1,3)&amp;RIGHT(E$1,2)&amp;"_"&amp;$3:$3</f>
        <v>T3-15_Stated</v>
      </c>
      <c r="F2" s="62" t="str">
        <f>LEFT(F$1,3)&amp;RIGHT(F$1,2)&amp;"_"&amp;$3:$3</f>
        <v>T4-15_Stated</v>
      </c>
      <c r="G2" s="62"/>
      <c r="H2" s="62" t="str">
        <f>LEFT(H$1,3)&amp;RIGHT(H$1,2)&amp;"_"&amp;$3:$3</f>
        <v>T1-16_Stated</v>
      </c>
      <c r="I2" s="62" t="str">
        <f>LEFT(I$1,3)&amp;RIGHT(I$1,2)&amp;"_"&amp;$3:$3</f>
        <v>T2-16_Stated</v>
      </c>
      <c r="J2" s="62" t="str">
        <f>LEFT(J$1,3)&amp;RIGHT(J$1,2)&amp;"_"&amp;$3:$3</f>
        <v>T3-16_Stated</v>
      </c>
      <c r="K2" s="62" t="str">
        <f>LEFT(K$1,3)&amp;RIGHT(K$1,2)&amp;"_"&amp;$3:$3</f>
        <v>T4-16_Stated</v>
      </c>
      <c r="L2" s="58"/>
      <c r="M2" s="62" t="str">
        <f>LEFT(M$1,3)&amp;RIGHT(M$1,2)&amp;"_"&amp;$3:$3</f>
        <v>T1-17_Stated</v>
      </c>
      <c r="N2" s="62" t="str">
        <f>LEFT(N$1,3)&amp;RIGHT(N$1,2)&amp;"_"&amp;$3:$3</f>
        <v>T2-17_Stated</v>
      </c>
      <c r="O2" s="62" t="str">
        <f>LEFT(O$1,3)&amp;RIGHT(O$1,2)&amp;"_"&amp;$3:$3</f>
        <v>T3-17_Stated</v>
      </c>
      <c r="P2" s="62" t="str">
        <f>LEFT(P$1,3)&amp;RIGHT(P$1,2)&amp;"_"&amp;$3:$3</f>
        <v>T4-17_Stated</v>
      </c>
      <c r="Q2" s="62"/>
      <c r="R2" s="62" t="str">
        <f>LEFT(R$1,3)&amp;RIGHT(R$1,2)&amp;"_"&amp;$3:$3</f>
        <v>T1-18_Stated</v>
      </c>
      <c r="S2" s="62" t="str">
        <f>LEFT(S$1,3)&amp;RIGHT(S$1,2)&amp;"_"&amp;$3:$3</f>
        <v>T2-18_Stated</v>
      </c>
      <c r="T2" s="62" t="str">
        <f>LEFT(T$1,3)&amp;RIGHT(T$1,2)&amp;"_"&amp;$3:$3</f>
        <v>T3-18_Stated</v>
      </c>
      <c r="U2" s="62" t="str">
        <f>LEFT(U$1,3)&amp;RIGHT(U$1,2)&amp;"_"&amp;$3:$3</f>
        <v>T4-18_Stated</v>
      </c>
      <c r="V2" s="62"/>
      <c r="W2" s="62" t="str">
        <f>LEFT(W$1,3)&amp;RIGHT(W$1,2)&amp;"_"&amp;$3:$3</f>
        <v>T1-19_Stated</v>
      </c>
      <c r="X2" s="62" t="str">
        <f>LEFT(X$1,3)&amp;RIGHT(X$1,2)&amp;"_"&amp;$3:$3</f>
        <v>T2-19_Stated</v>
      </c>
      <c r="Y2" s="62" t="str">
        <f>LEFT(Y$1,3)&amp;RIGHT(Y$1,2)&amp;"_"&amp;$3:$3</f>
        <v>T3-19_Stated</v>
      </c>
      <c r="Z2" s="62" t="str">
        <f>LEFT(Z$1,3)&amp;RIGHT(Z$1,2)&amp;"_"&amp;$3:$3</f>
        <v>T4-19_Stated</v>
      </c>
      <c r="AA2" s="62"/>
      <c r="AB2" s="62" t="str">
        <f>LEFT(AB$1,3)&amp;RIGHT(AB$1,2)&amp;"_"&amp;$3:$3</f>
        <v>T1-20_Stated</v>
      </c>
      <c r="AC2" s="62" t="str">
        <f>LEFT(AC$1,3)&amp;RIGHT(AC$1,2)&amp;"_"&amp;$3:$3</f>
        <v>T2-20_Stated</v>
      </c>
      <c r="AD2" s="62" t="str">
        <f>LEFT(AD$1,3)&amp;RIGHT(AD$1,2)&amp;"_"&amp;$3:$3</f>
        <v>T3-20_Stated</v>
      </c>
      <c r="AE2" s="62" t="str">
        <f>LEFT(AE$1,3)&amp;RIGHT(AE$1,2)&amp;"_"&amp;$3:$3</f>
        <v>T4-20_Stated</v>
      </c>
      <c r="AF2" s="62"/>
      <c r="AG2" s="62" t="str">
        <f>LEFT(AG$1,3)&amp;RIGHT(AG$1,2)&amp;"_"&amp;$3:$3</f>
        <v>T1-21_Stated</v>
      </c>
      <c r="AH2" s="62" t="str">
        <f>LEFT(AH$1,3)&amp;RIGHT(AH$1,2)&amp;"_"&amp;$3:$3</f>
        <v>T2-21_Stated</v>
      </c>
      <c r="AI2" s="62" t="str">
        <f>LEFT(AI$1,3)&amp;RIGHT(AI$1,2)&amp;"_"&amp;$3:$3</f>
        <v>T3-21_Stated</v>
      </c>
      <c r="AJ2" s="57"/>
      <c r="AK2" s="378"/>
      <c r="AL2" s="378"/>
      <c r="AM2" s="231" t="s">
        <v>104</v>
      </c>
    </row>
    <row r="3" spans="1:39" s="1" customFormat="1" ht="13.5" customHeight="1" outlineLevel="1">
      <c r="A3" s="27"/>
      <c r="B3" s="28" t="s">
        <v>33</v>
      </c>
      <c r="C3" s="65" t="str">
        <f t="shared" ref="C3:AI3" si="0">$B$3</f>
        <v>Stated</v>
      </c>
      <c r="D3" s="65" t="str">
        <f t="shared" si="0"/>
        <v>Stated</v>
      </c>
      <c r="E3" s="65" t="str">
        <f t="shared" si="0"/>
        <v>Stated</v>
      </c>
      <c r="F3" s="65" t="str">
        <f t="shared" si="0"/>
        <v>Stated</v>
      </c>
      <c r="G3" s="65" t="str">
        <f t="shared" si="0"/>
        <v>Stated</v>
      </c>
      <c r="H3" s="65" t="str">
        <f t="shared" si="0"/>
        <v>Stated</v>
      </c>
      <c r="I3" s="65" t="str">
        <f t="shared" si="0"/>
        <v>Stated</v>
      </c>
      <c r="J3" s="65" t="str">
        <f t="shared" si="0"/>
        <v>Stated</v>
      </c>
      <c r="K3" s="65" t="str">
        <f t="shared" si="0"/>
        <v>Stated</v>
      </c>
      <c r="L3" s="65" t="str">
        <f t="shared" si="0"/>
        <v>Stated</v>
      </c>
      <c r="M3" s="65" t="str">
        <f t="shared" si="0"/>
        <v>Stated</v>
      </c>
      <c r="N3" s="65" t="str">
        <f t="shared" si="0"/>
        <v>Stated</v>
      </c>
      <c r="O3" s="65" t="str">
        <f t="shared" si="0"/>
        <v>Stated</v>
      </c>
      <c r="P3" s="65" t="str">
        <f t="shared" si="0"/>
        <v>Stated</v>
      </c>
      <c r="Q3" s="65" t="str">
        <f t="shared" si="0"/>
        <v>Stated</v>
      </c>
      <c r="R3" s="65" t="str">
        <f t="shared" si="0"/>
        <v>Stated</v>
      </c>
      <c r="S3" s="65" t="str">
        <f t="shared" si="0"/>
        <v>Stated</v>
      </c>
      <c r="T3" s="65" t="str">
        <f t="shared" si="0"/>
        <v>Stated</v>
      </c>
      <c r="U3" s="65" t="str">
        <f t="shared" si="0"/>
        <v>Stated</v>
      </c>
      <c r="V3" s="65" t="str">
        <f t="shared" si="0"/>
        <v>Stated</v>
      </c>
      <c r="W3" s="65" t="str">
        <f t="shared" si="0"/>
        <v>Stated</v>
      </c>
      <c r="X3" s="65" t="str">
        <f t="shared" si="0"/>
        <v>Stated</v>
      </c>
      <c r="Y3" s="65" t="str">
        <f t="shared" si="0"/>
        <v>Stated</v>
      </c>
      <c r="Z3" s="65" t="str">
        <f t="shared" si="0"/>
        <v>Stated</v>
      </c>
      <c r="AA3" s="65" t="str">
        <f t="shared" si="0"/>
        <v>Stated</v>
      </c>
      <c r="AB3" s="65" t="str">
        <f t="shared" si="0"/>
        <v>Stated</v>
      </c>
      <c r="AC3" s="65" t="str">
        <f t="shared" si="0"/>
        <v>Stated</v>
      </c>
      <c r="AD3" s="65" t="str">
        <f t="shared" si="0"/>
        <v>Stated</v>
      </c>
      <c r="AE3" s="65" t="str">
        <f t="shared" si="0"/>
        <v>Stated</v>
      </c>
      <c r="AF3" s="65" t="str">
        <f t="shared" si="0"/>
        <v>Stated</v>
      </c>
      <c r="AG3" s="65" t="str">
        <f t="shared" si="0"/>
        <v>Stated</v>
      </c>
      <c r="AH3" s="65" t="str">
        <f t="shared" si="0"/>
        <v>Stated</v>
      </c>
      <c r="AI3" s="65" t="str">
        <f t="shared" si="0"/>
        <v>Stated</v>
      </c>
      <c r="AJ3" s="57"/>
      <c r="AK3" s="378"/>
      <c r="AL3" s="378"/>
      <c r="AM3" s="231" t="s">
        <v>105</v>
      </c>
    </row>
    <row r="4" spans="1:39" s="1" customFormat="1" ht="13.5" customHeight="1" outlineLevel="1">
      <c r="A4" s="27"/>
      <c r="K4" s="26"/>
      <c r="L4" s="26"/>
      <c r="M4" s="26"/>
      <c r="N4" s="26"/>
      <c r="O4" s="26"/>
      <c r="P4" s="26"/>
      <c r="Q4" s="26"/>
      <c r="R4" s="26"/>
      <c r="S4" s="26"/>
      <c r="T4" s="26"/>
      <c r="U4" s="26"/>
      <c r="V4" s="26"/>
      <c r="W4" s="26"/>
      <c r="X4" s="26"/>
      <c r="Y4" s="26"/>
      <c r="Z4" s="26"/>
      <c r="AA4" s="26"/>
      <c r="AB4" s="26"/>
      <c r="AC4" s="26"/>
      <c r="AD4" s="26"/>
      <c r="AE4" s="26"/>
      <c r="AF4" s="26"/>
      <c r="AG4" s="26"/>
      <c r="AH4" s="26"/>
      <c r="AI4" s="26"/>
      <c r="AJ4" s="57"/>
      <c r="AK4" s="378"/>
      <c r="AL4" s="378"/>
      <c r="AM4" s="233" t="s">
        <v>106</v>
      </c>
    </row>
    <row r="5" spans="1:39" s="1" customFormat="1" ht="13.5" customHeight="1">
      <c r="A5" s="27"/>
      <c r="AJ5" s="57"/>
      <c r="AK5" s="378"/>
      <c r="AL5" s="378"/>
      <c r="AM5" s="378"/>
    </row>
    <row r="6" spans="1:39" s="1" customFormat="1" ht="13.5" customHeight="1">
      <c r="A6" s="27"/>
      <c r="C6"/>
      <c r="AJ6" s="57"/>
      <c r="AK6" s="378"/>
      <c r="AL6" s="378"/>
      <c r="AM6" s="378"/>
    </row>
    <row r="7" spans="1:39" s="1" customFormat="1" ht="13.5" customHeight="1">
      <c r="A7" s="27"/>
      <c r="C7"/>
      <c r="AJ7" s="57"/>
      <c r="AK7" s="378"/>
      <c r="AL7" s="378"/>
      <c r="AM7" s="378"/>
    </row>
    <row r="8" spans="1:39" s="1" customFormat="1" ht="13.5" customHeight="1">
      <c r="A8" s="27"/>
      <c r="C8"/>
      <c r="AJ8" s="57"/>
      <c r="AK8" s="378"/>
      <c r="AL8" s="378"/>
      <c r="AM8" s="378"/>
    </row>
    <row r="9" spans="1:39" s="1" customFormat="1" ht="13.5" customHeight="1">
      <c r="A9" s="27"/>
      <c r="C9"/>
      <c r="AJ9" s="57"/>
      <c r="AK9" s="378"/>
      <c r="AL9" s="378"/>
      <c r="AM9" s="378"/>
    </row>
    <row r="10" spans="1:39" s="1" customFormat="1" ht="13.5" customHeight="1">
      <c r="A10" s="27"/>
      <c r="AJ10" s="57"/>
      <c r="AK10" s="378"/>
      <c r="AL10" s="378"/>
      <c r="AM10" s="378"/>
    </row>
    <row r="11" spans="1:39" s="1" customFormat="1" ht="13.5" customHeight="1">
      <c r="A11" s="27"/>
      <c r="AJ11" s="57"/>
      <c r="AK11" s="378"/>
      <c r="AL11" s="378"/>
      <c r="AM11" s="378"/>
    </row>
    <row r="12" spans="1:39" s="1" customFormat="1" ht="19">
      <c r="A12" s="27"/>
      <c r="B12" s="2" t="s">
        <v>34</v>
      </c>
      <c r="AJ12" s="57"/>
      <c r="AK12" s="378"/>
      <c r="AL12" s="378"/>
      <c r="AM12" s="378"/>
    </row>
    <row r="13" spans="1:39" s="1" customFormat="1" ht="13.5" customHeight="1">
      <c r="A13" s="27"/>
      <c r="AJ13" s="57"/>
      <c r="AK13" s="378"/>
      <c r="AL13" s="378"/>
      <c r="AM13" s="378"/>
    </row>
    <row r="14" spans="1:39" s="1" customFormat="1" ht="16" thickBot="1">
      <c r="A14" s="27"/>
      <c r="B14" s="29" t="s">
        <v>35</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57"/>
      <c r="AK14" s="379"/>
      <c r="AL14" s="379"/>
      <c r="AM14" s="378"/>
    </row>
    <row r="15" spans="1:39" ht="13">
      <c r="A15" s="27"/>
      <c r="B15" s="1"/>
      <c r="AJ15" s="57"/>
    </row>
    <row r="16" spans="1:39" ht="26">
      <c r="A16" s="27"/>
      <c r="B16" s="30" t="s">
        <v>36</v>
      </c>
      <c r="C16" s="69" t="str">
        <f>SUBSTITUTE(SUBSTITUTE($1:$1,"T","Q"),"-20","-")&amp;"
"&amp;$3:$3</f>
        <v>Q1-15
Stated</v>
      </c>
      <c r="D16" s="70" t="str">
        <f>SUBSTITUTE(SUBSTITUTE($1:$1,"T","Q"),"-20","-")&amp;"
"&amp;$3:$3</f>
        <v>Q2-15
Stated</v>
      </c>
      <c r="E16" s="70" t="str">
        <f>SUBSTITUTE(SUBSTITUTE($1:$1,"T","Q"),"-20","-")&amp;"
"&amp;$3:$3</f>
        <v>Q3-15
Stated</v>
      </c>
      <c r="F16" s="70" t="str">
        <f>SUBSTITUTE(SUBSTITUTE($1:$1,"T","Q"),"-20","-")&amp;"
"&amp;$3:$3</f>
        <v>Q4-15
Stated</v>
      </c>
      <c r="G16" s="70" t="str">
        <f>INDEX($AM$1:$AM$4,MONTH($1:$1)/3,1)&amp;RIGHT(YEAR($1:$1),2)&amp;"
"&amp;$3:$3</f>
        <v>FY-2015
Stated</v>
      </c>
      <c r="H16" s="70" t="str">
        <f>SUBSTITUTE(SUBSTITUTE($1:$1,"T","Q"),"-20","-")&amp;"
"&amp;$3:$3</f>
        <v>Q1-16
Stated</v>
      </c>
      <c r="I16" s="70" t="str">
        <f>SUBSTITUTE(SUBSTITUTE($1:$1,"T","Q"),"-20","-")&amp;"
"&amp;$3:$3</f>
        <v>Q2-16
Stated</v>
      </c>
      <c r="J16" s="70" t="str">
        <f>SUBSTITUTE(SUBSTITUTE($1:$1,"T","Q"),"-20","-")&amp;"
"&amp;$3:$3</f>
        <v>Q3-16
Stated</v>
      </c>
      <c r="K16" s="70" t="str">
        <f>SUBSTITUTE(SUBSTITUTE($1:$1,"T","Q"),"-20","-")&amp;"
"&amp;$3:$3</f>
        <v>Q4-16
Stated</v>
      </c>
      <c r="L16" s="70" t="str">
        <f>INDEX($AM$1:$AM$4,MONTH($1:$1)/3,1)&amp;RIGHT(YEAR($1:$1),2)&amp;"
"&amp;$3:$3</f>
        <v>FY-2016
Stated</v>
      </c>
      <c r="M16" s="70" t="str">
        <f>SUBSTITUTE(SUBSTITUTE($1:$1,"T","Q"),"-20","-")&amp;"
"&amp;$3:$3</f>
        <v>Q1-17
Stated</v>
      </c>
      <c r="N16" s="70" t="str">
        <f>SUBSTITUTE(SUBSTITUTE($1:$1,"T","Q"),"-20","-")&amp;"
"&amp;$3:$3</f>
        <v>Q2-17
Stated</v>
      </c>
      <c r="O16" s="70" t="str">
        <f>SUBSTITUTE(SUBSTITUTE($1:$1,"T","Q"),"-20","-")&amp;"
"&amp;$3:$3</f>
        <v>Q3-17
Stated</v>
      </c>
      <c r="P16" s="70" t="str">
        <f>SUBSTITUTE(SUBSTITUTE($1:$1,"T","Q"),"-20","-")&amp;"
"&amp;$3:$3</f>
        <v>Q4-17
Stated</v>
      </c>
      <c r="Q16" s="70" t="str">
        <f>INDEX($AM$1:$AM$4,MONTH($1:$1)/3,1)&amp;RIGHT(YEAR($1:$1),2)&amp;"
"&amp;$3:$3</f>
        <v>FY-2017
Stated</v>
      </c>
      <c r="R16" s="70" t="str">
        <f>SUBSTITUTE(SUBSTITUTE($1:$1,"T","Q"),"-20","-")&amp;"
"&amp;$3:$3</f>
        <v>Q1-18
Stated</v>
      </c>
      <c r="S16" s="70" t="str">
        <f>SUBSTITUTE(SUBSTITUTE($1:$1,"T","Q"),"-20","-")&amp;"
"&amp;$3:$3</f>
        <v>Q2-18
Stated</v>
      </c>
      <c r="T16" s="70" t="str">
        <f>SUBSTITUTE(SUBSTITUTE($1:$1,"T","Q"),"-20","-")&amp;"
"&amp;$3:$3</f>
        <v>Q3-18
Stated</v>
      </c>
      <c r="U16" s="70" t="str">
        <f>SUBSTITUTE(SUBSTITUTE($1:$1,"T","Q"),"-20","-")&amp;"
"&amp;$3:$3</f>
        <v>Q4-18
Stated</v>
      </c>
      <c r="V16" s="70" t="str">
        <f>INDEX($AM$1:$AM$4,MONTH($1:$1)/3,1)&amp;RIGHT(YEAR($1:$1),2)&amp;"
"&amp;$3:$3</f>
        <v>FY-2018
Stated</v>
      </c>
      <c r="W16" s="70" t="str">
        <f>SUBSTITUTE(SUBSTITUTE($1:$1,"T","Q"),"-20","-")&amp;"
"&amp;$3:$3</f>
        <v>Q1-19
Stated</v>
      </c>
      <c r="X16" s="70" t="str">
        <f>SUBSTITUTE(SUBSTITUTE($1:$1,"T","Q"),"-20","-")&amp;"
"&amp;$3:$3</f>
        <v>Q2-19
Stated</v>
      </c>
      <c r="Y16" s="70" t="str">
        <f>SUBSTITUTE(SUBSTITUTE($1:$1,"T","Q"),"-20","-")&amp;"
"&amp;$3:$3</f>
        <v>Q3-19
Stated</v>
      </c>
      <c r="Z16" s="70" t="str">
        <f>SUBSTITUTE(SUBSTITUTE($1:$1,"T","Q"),"-20","-")&amp;"
"&amp;$3:$3</f>
        <v>Q4-19
Stated</v>
      </c>
      <c r="AA16" s="70" t="str">
        <f>INDEX($AM$1:$AM$4,MONTH($1:$1)/3,1)&amp;RIGHT(YEAR($1:$1),2)&amp;"
"&amp;$3:$3</f>
        <v>FY-2019
Stated</v>
      </c>
      <c r="AB16" s="70" t="str">
        <f>SUBSTITUTE(SUBSTITUTE($1:$1,"T","Q"),"-20","-")&amp;"
"&amp;$3:$3</f>
        <v>Q1-20
Stated</v>
      </c>
      <c r="AC16" s="70" t="str">
        <f>SUBSTITUTE(SUBSTITUTE($1:$1,"T","Q"),"-20","-")&amp;"
"&amp;$3:$3</f>
        <v>Q2-20
Stated</v>
      </c>
      <c r="AD16" s="70" t="str">
        <f>SUBSTITUTE(SUBSTITUTE($1:$1,"T","Q"),"-20","-")&amp;"
"&amp;$3:$3</f>
        <v>Q3-20
Stated</v>
      </c>
      <c r="AE16" s="70" t="str">
        <f>SUBSTITUTE(SUBSTITUTE($1:$1,"T","Q"),"-20","-")&amp;"
"&amp;$3:$3</f>
        <v>Q4-20
Stated</v>
      </c>
      <c r="AF16" s="70" t="str">
        <f>INDEX($AM$1:$AM$4,MONTH($1:$1)/3,1)&amp;RIGHT(YEAR($1:$1),2)&amp;"
"&amp;$3:$3</f>
        <v>FY-2020
Stated</v>
      </c>
      <c r="AG16" s="70" t="str">
        <f>SUBSTITUTE(SUBSTITUTE($1:$1,"T","Q"),"-20","-")&amp;"
"&amp;$3:$3</f>
        <v>Q1-21
Stated</v>
      </c>
      <c r="AH16" s="70" t="str">
        <f>SUBSTITUTE(SUBSTITUTE($1:$1,"T","Q"),"-20","-")&amp;"
"&amp;$3:$3</f>
        <v>Q2-21
Stated</v>
      </c>
      <c r="AI16" s="70" t="str">
        <f>SUBSTITUTE(SUBSTITUTE($1:$1,"T","Q"),"-20","-")&amp;"
"&amp;$3:$3</f>
        <v>Q3-21
Stated</v>
      </c>
      <c r="AJ16" s="57"/>
      <c r="AK16" s="163" t="str">
        <f>LEFT($AD:$AD,2)&amp;"/"&amp;LEFT(AI:AI,2)</f>
        <v>Q3/Q3</v>
      </c>
      <c r="AL16" s="163" t="str">
        <f>LEFT($AF:$AF,2)&amp;"/"&amp;LEFT($AA:$AA,2)</f>
        <v>FY/FY</v>
      </c>
    </row>
    <row r="17" spans="1:38" ht="13">
      <c r="A17" s="27"/>
      <c r="B17" s="31"/>
      <c r="AJ17" s="57"/>
    </row>
    <row r="18" spans="1:38" ht="13">
      <c r="A18" s="32" t="s">
        <v>37</v>
      </c>
      <c r="B18" s="33" t="s">
        <v>38</v>
      </c>
      <c r="C18" s="73">
        <v>8035</v>
      </c>
      <c r="D18" s="73">
        <v>8257</v>
      </c>
      <c r="E18" s="73">
        <v>7513</v>
      </c>
      <c r="F18" s="73">
        <v>8031</v>
      </c>
      <c r="G18" s="74">
        <f>C18+D18+E18+F18</f>
        <v>31836</v>
      </c>
      <c r="H18" s="87">
        <v>7158.4562680261597</v>
      </c>
      <c r="I18" s="87">
        <v>8266.7430446650797</v>
      </c>
      <c r="J18" s="87">
        <v>7098.6656842882003</v>
      </c>
      <c r="K18" s="87">
        <v>7903.7149944030398</v>
      </c>
      <c r="L18" s="74">
        <f>H18+I18+J18+K18</f>
        <v>30427.579991382478</v>
      </c>
      <c r="M18" s="87">
        <v>8248.7929046788995</v>
      </c>
      <c r="N18" s="87">
        <v>7928.04258626722</v>
      </c>
      <c r="O18" s="87">
        <v>7885.4988711698597</v>
      </c>
      <c r="P18" s="87">
        <v>8045.4382787494897</v>
      </c>
      <c r="Q18" s="74">
        <f>M18+N18+O18+P18</f>
        <v>32107.772640865471</v>
      </c>
      <c r="R18" s="87">
        <v>8258.0863045374208</v>
      </c>
      <c r="S18" s="87">
        <v>8427.8462735723497</v>
      </c>
      <c r="T18" s="87">
        <v>8042.8890295546098</v>
      </c>
      <c r="U18" s="87">
        <v>8110.02338254592</v>
      </c>
      <c r="V18" s="74">
        <f>R18+S18+T18+U18</f>
        <v>32838.844990210302</v>
      </c>
      <c r="W18" s="87">
        <v>8196.2652259700408</v>
      </c>
      <c r="X18" s="87">
        <v>8485.3586419535095</v>
      </c>
      <c r="Y18" s="87">
        <v>8216.2552567750899</v>
      </c>
      <c r="Z18" s="87">
        <v>8399.2863064227404</v>
      </c>
      <c r="AA18" s="74">
        <f>W18+X18+Y18+Z18</f>
        <v>33297.165431121379</v>
      </c>
      <c r="AB18" s="87">
        <v>8366.2490374429508</v>
      </c>
      <c r="AC18" s="87">
        <v>8095.6660626521098</v>
      </c>
      <c r="AD18" s="87">
        <v>8468.3805236799399</v>
      </c>
      <c r="AE18" s="87">
        <v>8665.4086943929597</v>
      </c>
      <c r="AF18" s="74">
        <f>AB18+AC18+AD18+AE18</f>
        <v>33595.704318167955</v>
      </c>
      <c r="AG18" s="87">
        <v>9049.3517780648799</v>
      </c>
      <c r="AH18" s="87">
        <v>9303.8859012127996</v>
      </c>
      <c r="AI18" s="87">
        <v>8968.5791126428594</v>
      </c>
      <c r="AJ18" s="57"/>
      <c r="AK18" s="196">
        <f>IF(ISERROR($AI18/AD18),"ns",IF($AI18/AD18&gt;200%,"x"&amp;(ROUND($AI18/AD18,1)),IF($AI18/AD18&lt;0,"ns",$AI18/AD18-1)))</f>
        <v>5.9066616995330445E-2</v>
      </c>
      <c r="AL18" s="196"/>
    </row>
    <row r="19" spans="1:38" ht="13">
      <c r="A19" s="32" t="s">
        <v>39</v>
      </c>
      <c r="B19" s="34" t="s">
        <v>40</v>
      </c>
      <c r="C19" s="75">
        <v>-5330</v>
      </c>
      <c r="D19" s="75">
        <v>-4806</v>
      </c>
      <c r="E19" s="75">
        <v>-4728</v>
      </c>
      <c r="F19" s="75">
        <v>-4971</v>
      </c>
      <c r="G19" s="76">
        <f t="shared" ref="G19:G30" si="1">C19+D19+E19+F19</f>
        <v>-19835</v>
      </c>
      <c r="H19" s="75">
        <v>-5359.7387207114298</v>
      </c>
      <c r="I19" s="75">
        <v>-4969.0949185545896</v>
      </c>
      <c r="J19" s="75">
        <v>-4710.0582205954297</v>
      </c>
      <c r="K19" s="75">
        <v>-5187.4123741671501</v>
      </c>
      <c r="L19" s="76">
        <f t="shared" ref="L19:L30" si="2">H19+I19+J19+K19</f>
        <v>-20226.304234028601</v>
      </c>
      <c r="M19" s="75">
        <v>-5479.7201212937198</v>
      </c>
      <c r="N19" s="75">
        <v>-4998.0899054619003</v>
      </c>
      <c r="O19" s="75">
        <v>-4974.12098222238</v>
      </c>
      <c r="P19" s="75">
        <v>-5459.2522867206098</v>
      </c>
      <c r="Q19" s="76">
        <f t="shared" ref="Q19:Q22" si="3">M19+N19+O19+P19</f>
        <v>-20911.183295698611</v>
      </c>
      <c r="R19" s="75">
        <v>-5702.0617689092896</v>
      </c>
      <c r="S19" s="75">
        <v>-5170.5910414373002</v>
      </c>
      <c r="T19" s="75">
        <v>-5102.4996566979098</v>
      </c>
      <c r="U19" s="75">
        <v>-5478.2218548190804</v>
      </c>
      <c r="V19" s="76">
        <f t="shared" ref="V19:V22" si="4">R19+S19+T19+U19</f>
        <v>-21453.374321863579</v>
      </c>
      <c r="W19" s="75">
        <v>-5699.1846701947998</v>
      </c>
      <c r="X19" s="75">
        <v>-5311.6958708443599</v>
      </c>
      <c r="Y19" s="75">
        <v>-5219.5579934487196</v>
      </c>
      <c r="Z19" s="75">
        <v>-5581.7400762304396</v>
      </c>
      <c r="AA19" s="76">
        <f t="shared" ref="AA19:AA32" si="5">W19+X19+Y19+Z19</f>
        <v>-21812.178610718318</v>
      </c>
      <c r="AB19" s="75">
        <v>-6002.9010740863296</v>
      </c>
      <c r="AC19" s="75">
        <v>-5142.8871438753104</v>
      </c>
      <c r="AD19" s="75">
        <v>-5096.2462407922203</v>
      </c>
      <c r="AE19" s="75">
        <v>-5585.4119993513305</v>
      </c>
      <c r="AF19" s="76">
        <f t="shared" ref="AF19:AF32" si="6">AB19+AC19+AD19+AE19</f>
        <v>-21827.446458105191</v>
      </c>
      <c r="AG19" s="75">
        <v>-5971.6020809685897</v>
      </c>
      <c r="AH19" s="75">
        <v>-5547.9410236769399</v>
      </c>
      <c r="AI19" s="75">
        <v>-5452.4541833165404</v>
      </c>
      <c r="AJ19" s="57"/>
      <c r="AK19" s="196">
        <f>IF(ISERROR($AI19/AD19),"ns",IF($AI19/AD19&gt;200%,"x"&amp;(ROUND($AI19/AD19,1)),IF($AI19/AD19&lt;0,"ns",$AI19/AD19-1)))</f>
        <v>6.9896140353874925E-2</v>
      </c>
      <c r="AL19" s="196"/>
    </row>
    <row r="20" spans="1:38" ht="13">
      <c r="A20" s="35" t="s">
        <v>41</v>
      </c>
      <c r="B20" s="36" t="s">
        <v>42</v>
      </c>
      <c r="C20" s="77">
        <v>0</v>
      </c>
      <c r="D20" s="77">
        <v>0</v>
      </c>
      <c r="E20" s="77">
        <v>0</v>
      </c>
      <c r="F20" s="77">
        <v>0</v>
      </c>
      <c r="G20" s="78">
        <f t="shared" si="1"/>
        <v>0</v>
      </c>
      <c r="H20" s="77">
        <v>-232.01</v>
      </c>
      <c r="I20" s="77">
        <v>-49.949999999999989</v>
      </c>
      <c r="J20" s="77">
        <v>0</v>
      </c>
      <c r="K20" s="77">
        <v>0</v>
      </c>
      <c r="L20" s="78">
        <f t="shared" si="2"/>
        <v>-281.95999999999998</v>
      </c>
      <c r="M20" s="77">
        <v>-273.7753019184301</v>
      </c>
      <c r="N20" s="77">
        <v>-12.364698081569857</v>
      </c>
      <c r="O20" s="77">
        <v>0</v>
      </c>
      <c r="P20" s="77">
        <v>0</v>
      </c>
      <c r="Q20" s="78">
        <f t="shared" si="3"/>
        <v>-286.14</v>
      </c>
      <c r="R20" s="77">
        <v>-359.35256387412971</v>
      </c>
      <c r="S20" s="77">
        <v>-29.921374726370459</v>
      </c>
      <c r="T20" s="77">
        <v>0</v>
      </c>
      <c r="U20" s="77">
        <v>0</v>
      </c>
      <c r="V20" s="78">
        <f t="shared" si="4"/>
        <v>-389.27393860050017</v>
      </c>
      <c r="W20" s="77">
        <v>-421.99900396668568</v>
      </c>
      <c r="X20" s="77">
        <v>-3.8986711717985081</v>
      </c>
      <c r="Y20" s="77">
        <v>0</v>
      </c>
      <c r="Z20" s="77">
        <v>0</v>
      </c>
      <c r="AA20" s="78">
        <f t="shared" si="5"/>
        <v>-425.8976751384842</v>
      </c>
      <c r="AB20" s="77">
        <v>-454.42877207942445</v>
      </c>
      <c r="AC20" s="77">
        <v>-107.11822424559915</v>
      </c>
      <c r="AD20" s="77">
        <v>0</v>
      </c>
      <c r="AE20" s="77">
        <v>0</v>
      </c>
      <c r="AF20" s="78">
        <f t="shared" si="6"/>
        <v>-561.54699632502366</v>
      </c>
      <c r="AG20" s="77">
        <v>-467.01716979546256</v>
      </c>
      <c r="AH20" s="77">
        <v>-11.835725846015997</v>
      </c>
      <c r="AI20" s="77">
        <v>0</v>
      </c>
      <c r="AJ20" s="57"/>
      <c r="AK20" s="196" t="str">
        <f t="shared" ref="AK20:AK32" si="7">IF(ISERROR($AI20/AD20),"ns",IF($AI20/AD20&gt;200%,"x"&amp;(ROUND($AI20/AD20,1)),IF($AI20/AD20&lt;0,"ns",$AI20/AD20-1)))</f>
        <v>ns</v>
      </c>
      <c r="AL20" s="196"/>
    </row>
    <row r="21" spans="1:38" ht="13">
      <c r="A21" s="37" t="s">
        <v>43</v>
      </c>
      <c r="B21" s="33" t="s">
        <v>44</v>
      </c>
      <c r="C21" s="73">
        <v>2705</v>
      </c>
      <c r="D21" s="73">
        <v>3451</v>
      </c>
      <c r="E21" s="73">
        <v>2785</v>
      </c>
      <c r="F21" s="73">
        <v>3060</v>
      </c>
      <c r="G21" s="74">
        <f t="shared" si="1"/>
        <v>12001</v>
      </c>
      <c r="H21" s="73">
        <v>1798.7175473147299</v>
      </c>
      <c r="I21" s="73">
        <v>3297.64812611049</v>
      </c>
      <c r="J21" s="73">
        <v>2388.6074636927701</v>
      </c>
      <c r="K21" s="73">
        <v>2716.3026202358901</v>
      </c>
      <c r="L21" s="74">
        <f t="shared" si="2"/>
        <v>10201.27575735388</v>
      </c>
      <c r="M21" s="73">
        <v>2769.0727833851702</v>
      </c>
      <c r="N21" s="73">
        <v>2929.9526808053201</v>
      </c>
      <c r="O21" s="73">
        <v>2911.3778889474802</v>
      </c>
      <c r="P21" s="73">
        <v>2586.1859920288798</v>
      </c>
      <c r="Q21" s="74">
        <f t="shared" si="3"/>
        <v>11196.589345166849</v>
      </c>
      <c r="R21" s="73">
        <v>2556.0245356281298</v>
      </c>
      <c r="S21" s="73">
        <v>3257.2552321350599</v>
      </c>
      <c r="T21" s="73">
        <v>2940.38937285668</v>
      </c>
      <c r="U21" s="73">
        <v>2631.80152772682</v>
      </c>
      <c r="V21" s="74">
        <f t="shared" si="4"/>
        <v>11385.47066834669</v>
      </c>
      <c r="W21" s="73">
        <v>2497.0805557752301</v>
      </c>
      <c r="X21" s="73">
        <v>3173.6627711091401</v>
      </c>
      <c r="Y21" s="73">
        <v>2996.6972633263699</v>
      </c>
      <c r="Z21" s="73">
        <v>2817.5462301922998</v>
      </c>
      <c r="AA21" s="74">
        <f t="shared" si="5"/>
        <v>11484.986820403041</v>
      </c>
      <c r="AB21" s="73">
        <v>2363.3479633566199</v>
      </c>
      <c r="AC21" s="73">
        <v>2952.7789187767999</v>
      </c>
      <c r="AD21" s="73">
        <v>3372.13428288772</v>
      </c>
      <c r="AE21" s="73">
        <v>3079.9966950416301</v>
      </c>
      <c r="AF21" s="74">
        <f t="shared" si="6"/>
        <v>11768.257860062771</v>
      </c>
      <c r="AG21" s="73">
        <v>3077.7496970962902</v>
      </c>
      <c r="AH21" s="73">
        <v>3755.9448775358601</v>
      </c>
      <c r="AI21" s="73">
        <v>3516.1249293263099</v>
      </c>
      <c r="AJ21" s="57"/>
      <c r="AK21" s="196">
        <f t="shared" si="7"/>
        <v>4.2700151998479763E-2</v>
      </c>
      <c r="AL21" s="196"/>
    </row>
    <row r="22" spans="1:38" ht="13">
      <c r="A22" s="32" t="s">
        <v>45</v>
      </c>
      <c r="B22" s="34" t="s">
        <v>46</v>
      </c>
      <c r="C22" s="75">
        <v>-683</v>
      </c>
      <c r="D22" s="75">
        <v>-963</v>
      </c>
      <c r="E22" s="75">
        <v>-542</v>
      </c>
      <c r="F22" s="75">
        <v>-843</v>
      </c>
      <c r="G22" s="76">
        <f t="shared" si="1"/>
        <v>-3031</v>
      </c>
      <c r="H22" s="75">
        <v>-554.08015809093899</v>
      </c>
      <c r="I22" s="75">
        <v>-753.935736520717</v>
      </c>
      <c r="J22" s="75">
        <v>-646.62929723861203</v>
      </c>
      <c r="K22" s="75">
        <v>-457.31156777600501</v>
      </c>
      <c r="L22" s="76">
        <f t="shared" si="2"/>
        <v>-2411.9567596262732</v>
      </c>
      <c r="M22" s="75">
        <v>-517.89325142331302</v>
      </c>
      <c r="N22" s="75">
        <v>-317.86967419690399</v>
      </c>
      <c r="O22" s="75">
        <v>-392.17925955753998</v>
      </c>
      <c r="P22" s="75">
        <v>-422.74804284088998</v>
      </c>
      <c r="Q22" s="76">
        <f t="shared" si="3"/>
        <v>-1650.6902280186468</v>
      </c>
      <c r="R22" s="75">
        <v>-420.59804585281802</v>
      </c>
      <c r="S22" s="75">
        <v>-401.88857532582301</v>
      </c>
      <c r="T22" s="75">
        <v>-323.06361741502099</v>
      </c>
      <c r="U22" s="75">
        <v>-573.86975396114497</v>
      </c>
      <c r="V22" s="76">
        <f t="shared" si="4"/>
        <v>-1719.4199925548069</v>
      </c>
      <c r="W22" s="75">
        <v>-281.04382264095102</v>
      </c>
      <c r="X22" s="75">
        <v>-597.89771588991698</v>
      </c>
      <c r="Y22" s="75">
        <v>-384.12869758898302</v>
      </c>
      <c r="Z22" s="75">
        <v>-493.74135046411499</v>
      </c>
      <c r="AA22" s="76">
        <f t="shared" si="5"/>
        <v>-1756.8115865839659</v>
      </c>
      <c r="AB22" s="75">
        <v>-929.56134850137005</v>
      </c>
      <c r="AC22" s="75">
        <v>-1207.6625060305901</v>
      </c>
      <c r="AD22" s="75">
        <v>-595.50695197567597</v>
      </c>
      <c r="AE22" s="75">
        <v>-918.75815867514495</v>
      </c>
      <c r="AF22" s="76">
        <f t="shared" si="6"/>
        <v>-3651.4889651827807</v>
      </c>
      <c r="AG22" s="75">
        <v>-536.62438963062095</v>
      </c>
      <c r="AH22" s="75">
        <v>-470.33670926900299</v>
      </c>
      <c r="AI22" s="75">
        <v>-403.00491543921902</v>
      </c>
      <c r="AJ22" s="57"/>
      <c r="AK22" s="196">
        <f t="shared" si="7"/>
        <v>-0.32325741269317687</v>
      </c>
      <c r="AL22" s="196"/>
    </row>
    <row r="23" spans="1:38" ht="13">
      <c r="A23" s="35" t="s">
        <v>47</v>
      </c>
      <c r="B23" s="36" t="s">
        <v>48</v>
      </c>
      <c r="C23" s="77"/>
      <c r="D23" s="77"/>
      <c r="E23" s="77"/>
      <c r="F23" s="77"/>
      <c r="G23" s="78"/>
      <c r="H23" s="77">
        <v>0</v>
      </c>
      <c r="I23" s="77">
        <v>-50</v>
      </c>
      <c r="J23" s="77">
        <v>-50</v>
      </c>
      <c r="K23" s="77">
        <v>0</v>
      </c>
      <c r="L23" s="78">
        <f>SUM(H23:K23)</f>
        <v>-100</v>
      </c>
      <c r="M23" s="77">
        <v>-40</v>
      </c>
      <c r="N23" s="77">
        <v>0</v>
      </c>
      <c r="O23" s="77">
        <v>-75</v>
      </c>
      <c r="P23" s="77">
        <v>0</v>
      </c>
      <c r="Q23" s="78">
        <f>SUM(M23:P23)</f>
        <v>-115</v>
      </c>
      <c r="R23" s="77">
        <v>0</v>
      </c>
      <c r="S23" s="77">
        <v>-4.5999999999999996</v>
      </c>
      <c r="T23" s="77">
        <v>0</v>
      </c>
      <c r="U23" s="77">
        <v>-75</v>
      </c>
      <c r="V23" s="78">
        <f>SUM(R23:U23)</f>
        <v>-79.599999999999994</v>
      </c>
      <c r="W23" s="77">
        <v>0</v>
      </c>
      <c r="X23" s="77">
        <v>0</v>
      </c>
      <c r="Y23" s="77">
        <v>0</v>
      </c>
      <c r="Z23" s="77">
        <v>0</v>
      </c>
      <c r="AA23" s="78">
        <f t="shared" si="5"/>
        <v>0</v>
      </c>
      <c r="AB23" s="77">
        <v>0</v>
      </c>
      <c r="AC23" s="77">
        <v>0</v>
      </c>
      <c r="AD23" s="77">
        <v>0</v>
      </c>
      <c r="AE23" s="77">
        <v>0</v>
      </c>
      <c r="AF23" s="78">
        <f t="shared" si="6"/>
        <v>0</v>
      </c>
      <c r="AG23" s="77">
        <v>0</v>
      </c>
      <c r="AH23" s="77">
        <v>0</v>
      </c>
      <c r="AI23" s="77">
        <v>0</v>
      </c>
      <c r="AJ23" s="57"/>
      <c r="AK23" s="196" t="str">
        <f t="shared" si="7"/>
        <v>ns</v>
      </c>
      <c r="AL23" s="196"/>
    </row>
    <row r="24" spans="1:38" ht="13">
      <c r="A24" s="32" t="s">
        <v>49</v>
      </c>
      <c r="B24" s="34" t="s">
        <v>50</v>
      </c>
      <c r="C24" s="75">
        <v>113</v>
      </c>
      <c r="D24" s="75">
        <v>5</v>
      </c>
      <c r="E24" s="75">
        <v>298</v>
      </c>
      <c r="F24" s="75">
        <v>59</v>
      </c>
      <c r="G24" s="76">
        <f t="shared" si="1"/>
        <v>475</v>
      </c>
      <c r="H24" s="75">
        <v>126.149524580427</v>
      </c>
      <c r="I24" s="75">
        <v>123.689413874327</v>
      </c>
      <c r="J24" s="75">
        <v>137.91234289657001</v>
      </c>
      <c r="K24" s="75">
        <v>111.14098186434499</v>
      </c>
      <c r="L24" s="76">
        <f t="shared" si="2"/>
        <v>498.892263215669</v>
      </c>
      <c r="M24" s="75">
        <v>217.52520813262399</v>
      </c>
      <c r="N24" s="75">
        <v>225.720770406724</v>
      </c>
      <c r="O24" s="75">
        <v>239.83526792353999</v>
      </c>
      <c r="P24" s="75">
        <v>49.259608121727098</v>
      </c>
      <c r="Q24" s="76">
        <f t="shared" ref="Q24:Q30" si="8">M24+N24+O24+P24</f>
        <v>732.34085458461504</v>
      </c>
      <c r="R24" s="75">
        <v>98.517807239027306</v>
      </c>
      <c r="S24" s="75">
        <v>80.156701065415405</v>
      </c>
      <c r="T24" s="75">
        <v>76.953563773192997</v>
      </c>
      <c r="U24" s="75">
        <v>10.4093505418584</v>
      </c>
      <c r="V24" s="76">
        <f t="shared" ref="V24:V30" si="9">R24+S24+T24+U24</f>
        <v>266.03742261949412</v>
      </c>
      <c r="W24" s="75">
        <v>94.938593174051803</v>
      </c>
      <c r="X24" s="75">
        <v>93.525086421307094</v>
      </c>
      <c r="Y24" s="75">
        <v>84.620155525102106</v>
      </c>
      <c r="Z24" s="75">
        <v>83.186258597426104</v>
      </c>
      <c r="AA24" s="76">
        <f t="shared" si="5"/>
        <v>356.27009371788711</v>
      </c>
      <c r="AB24" s="75">
        <v>90.550039888854002</v>
      </c>
      <c r="AC24" s="75">
        <v>77.641757268492896</v>
      </c>
      <c r="AD24" s="75">
        <v>87.549868218682604</v>
      </c>
      <c r="AE24" s="75">
        <v>163.389061504333</v>
      </c>
      <c r="AF24" s="76">
        <f t="shared" si="6"/>
        <v>419.13072688036254</v>
      </c>
      <c r="AG24" s="75">
        <v>93.854065680010194</v>
      </c>
      <c r="AH24" s="75">
        <v>98.340486881963798</v>
      </c>
      <c r="AI24" s="75">
        <v>106.954271861789</v>
      </c>
      <c r="AJ24" s="57"/>
      <c r="AK24" s="196">
        <f t="shared" si="7"/>
        <v>0.22163829641225674</v>
      </c>
      <c r="AL24" s="196"/>
    </row>
    <row r="25" spans="1:38" ht="13">
      <c r="A25" s="32" t="s">
        <v>51</v>
      </c>
      <c r="B25" s="34" t="s">
        <v>52</v>
      </c>
      <c r="C25" s="75">
        <v>-4</v>
      </c>
      <c r="D25" s="75">
        <v>5</v>
      </c>
      <c r="E25" s="75">
        <v>0</v>
      </c>
      <c r="F25" s="75">
        <v>-6</v>
      </c>
      <c r="G25" s="76">
        <f t="shared" si="1"/>
        <v>-5</v>
      </c>
      <c r="H25" s="75">
        <v>24.829182991055099</v>
      </c>
      <c r="I25" s="75">
        <v>3.4452511336512002</v>
      </c>
      <c r="J25" s="75">
        <v>-47.081211263497103</v>
      </c>
      <c r="K25" s="75">
        <v>-6.1259785693719797</v>
      </c>
      <c r="L25" s="76">
        <f t="shared" si="2"/>
        <v>-24.932755708162784</v>
      </c>
      <c r="M25" s="75">
        <v>-4.3824586913585803E-2</v>
      </c>
      <c r="N25" s="75">
        <v>-1.30233027959334</v>
      </c>
      <c r="O25" s="75">
        <v>1.05329553194876</v>
      </c>
      <c r="P25" s="75">
        <v>5.34732828074939</v>
      </c>
      <c r="Q25" s="76">
        <f t="shared" si="8"/>
        <v>5.054468946191224</v>
      </c>
      <c r="R25" s="75">
        <v>20.229719940993601</v>
      </c>
      <c r="S25" s="75">
        <v>17.462572318324199</v>
      </c>
      <c r="T25" s="75">
        <v>1.68866484210878</v>
      </c>
      <c r="U25" s="75">
        <v>47.541791516654101</v>
      </c>
      <c r="V25" s="76">
        <f t="shared" si="9"/>
        <v>86.922748618080675</v>
      </c>
      <c r="W25" s="75">
        <v>10.4127120681677</v>
      </c>
      <c r="X25" s="75">
        <v>-7.5507678515841903</v>
      </c>
      <c r="Y25" s="75">
        <v>18.163570325172799</v>
      </c>
      <c r="Z25" s="75">
        <v>14.6487695559644</v>
      </c>
      <c r="AA25" s="76">
        <f t="shared" si="5"/>
        <v>35.674284097720708</v>
      </c>
      <c r="AB25" s="75">
        <v>5.2715181455545901</v>
      </c>
      <c r="AC25" s="75">
        <v>78.257212487329596</v>
      </c>
      <c r="AD25" s="75">
        <v>-5.9046817161994696</v>
      </c>
      <c r="AE25" s="75">
        <v>-25.549729798846499</v>
      </c>
      <c r="AF25" s="76">
        <f t="shared" si="6"/>
        <v>52.074319117838229</v>
      </c>
      <c r="AG25" s="75">
        <v>12.826700502579801</v>
      </c>
      <c r="AH25" s="75">
        <v>-35.407779120243902</v>
      </c>
      <c r="AI25" s="75">
        <v>-13.976596659746701</v>
      </c>
      <c r="AJ25" s="57"/>
      <c r="AK25" s="196" t="str">
        <f t="shared" si="7"/>
        <v>x2.4</v>
      </c>
      <c r="AL25" s="196"/>
    </row>
    <row r="26" spans="1:38" ht="13">
      <c r="A26" s="38" t="s">
        <v>53</v>
      </c>
      <c r="B26" s="34" t="s">
        <v>54</v>
      </c>
      <c r="C26" s="75">
        <v>0</v>
      </c>
      <c r="D26" s="75">
        <v>0</v>
      </c>
      <c r="E26" s="75">
        <v>0</v>
      </c>
      <c r="F26" s="75">
        <v>0</v>
      </c>
      <c r="G26" s="76">
        <f t="shared" si="1"/>
        <v>0</v>
      </c>
      <c r="H26" s="75">
        <v>0</v>
      </c>
      <c r="I26" s="75">
        <v>0</v>
      </c>
      <c r="J26" s="75">
        <v>0</v>
      </c>
      <c r="K26" s="75">
        <v>-540</v>
      </c>
      <c r="L26" s="76">
        <f t="shared" si="2"/>
        <v>-540</v>
      </c>
      <c r="M26" s="75">
        <v>0</v>
      </c>
      <c r="N26" s="75">
        <v>0</v>
      </c>
      <c r="O26" s="75">
        <v>0</v>
      </c>
      <c r="P26" s="75">
        <v>186.45135570414499</v>
      </c>
      <c r="Q26" s="76">
        <f t="shared" si="8"/>
        <v>186.45135570414499</v>
      </c>
      <c r="R26" s="75">
        <v>85.569000000000003</v>
      </c>
      <c r="S26" s="75">
        <v>0</v>
      </c>
      <c r="T26" s="75">
        <v>0</v>
      </c>
      <c r="U26" s="75">
        <v>0</v>
      </c>
      <c r="V26" s="76">
        <f t="shared" si="9"/>
        <v>85.569000000000003</v>
      </c>
      <c r="W26" s="75">
        <v>0</v>
      </c>
      <c r="X26" s="75">
        <v>0</v>
      </c>
      <c r="Y26" s="75">
        <v>0</v>
      </c>
      <c r="Z26" s="75">
        <v>-642.10299999999995</v>
      </c>
      <c r="AA26" s="76">
        <f t="shared" si="5"/>
        <v>-642.10299999999995</v>
      </c>
      <c r="AB26" s="75">
        <v>0</v>
      </c>
      <c r="AC26" s="75">
        <v>-3.0939999999999999</v>
      </c>
      <c r="AD26" s="75">
        <v>0</v>
      </c>
      <c r="AE26" s="75">
        <v>-965</v>
      </c>
      <c r="AF26" s="76">
        <f t="shared" si="6"/>
        <v>-968.09400000000005</v>
      </c>
      <c r="AG26" s="75">
        <v>0</v>
      </c>
      <c r="AH26" s="75">
        <v>379.25</v>
      </c>
      <c r="AI26" s="75">
        <v>-1.55626537687375</v>
      </c>
      <c r="AJ26" s="57"/>
      <c r="AK26" s="196" t="str">
        <f t="shared" si="7"/>
        <v>ns</v>
      </c>
      <c r="AL26" s="196"/>
    </row>
    <row r="27" spans="1:38" ht="13">
      <c r="A27" s="39" t="s">
        <v>55</v>
      </c>
      <c r="B27" s="33" t="s">
        <v>56</v>
      </c>
      <c r="C27" s="73">
        <v>2131</v>
      </c>
      <c r="D27" s="73">
        <v>2498</v>
      </c>
      <c r="E27" s="73">
        <v>2541</v>
      </c>
      <c r="F27" s="73">
        <v>2270</v>
      </c>
      <c r="G27" s="74">
        <f t="shared" si="1"/>
        <v>9440</v>
      </c>
      <c r="H27" s="73">
        <v>1395.6160967952701</v>
      </c>
      <c r="I27" s="73">
        <v>2670.8470545977498</v>
      </c>
      <c r="J27" s="73">
        <v>1832.80929808723</v>
      </c>
      <c r="K27" s="73">
        <v>1824.00605575486</v>
      </c>
      <c r="L27" s="74">
        <f t="shared" si="2"/>
        <v>7723.2785052351101</v>
      </c>
      <c r="M27" s="73">
        <v>2468.6609155075698</v>
      </c>
      <c r="N27" s="73">
        <v>2836.50144673554</v>
      </c>
      <c r="O27" s="73">
        <v>2760.0871928454299</v>
      </c>
      <c r="P27" s="73">
        <v>2404.4962412946102</v>
      </c>
      <c r="Q27" s="74">
        <f t="shared" si="8"/>
        <v>10469.745796383149</v>
      </c>
      <c r="R27" s="73">
        <v>2339.7430169553199</v>
      </c>
      <c r="S27" s="73">
        <v>2952.98593019297</v>
      </c>
      <c r="T27" s="73">
        <v>2695.9679840569602</v>
      </c>
      <c r="U27" s="73">
        <v>2115.8829158241901</v>
      </c>
      <c r="V27" s="74">
        <f t="shared" si="9"/>
        <v>10104.579847029439</v>
      </c>
      <c r="W27" s="73">
        <v>2321.3880383764999</v>
      </c>
      <c r="X27" s="73">
        <v>2661.7393737889502</v>
      </c>
      <c r="Y27" s="73">
        <v>2715.3522915876702</v>
      </c>
      <c r="Z27" s="73">
        <v>1779.53690788158</v>
      </c>
      <c r="AA27" s="74">
        <f t="shared" si="5"/>
        <v>9478.0166116346991</v>
      </c>
      <c r="AB27" s="73">
        <v>1529.60817288966</v>
      </c>
      <c r="AC27" s="73">
        <v>1897.9213825020399</v>
      </c>
      <c r="AD27" s="73">
        <v>2858.2725174145298</v>
      </c>
      <c r="AE27" s="73">
        <v>1334.07786807197</v>
      </c>
      <c r="AF27" s="74">
        <f t="shared" si="6"/>
        <v>7619.8799408781997</v>
      </c>
      <c r="AG27" s="73">
        <v>2647.8060736482598</v>
      </c>
      <c r="AH27" s="73">
        <v>3727.79087602858</v>
      </c>
      <c r="AI27" s="73">
        <v>3204.54142371226</v>
      </c>
      <c r="AJ27" s="57"/>
      <c r="AK27" s="196">
        <f t="shared" si="7"/>
        <v>0.12114621827975669</v>
      </c>
      <c r="AL27" s="196"/>
    </row>
    <row r="28" spans="1:38" ht="13">
      <c r="A28" s="40" t="s">
        <v>57</v>
      </c>
      <c r="B28" s="34" t="s">
        <v>58</v>
      </c>
      <c r="C28" s="75">
        <v>-790</v>
      </c>
      <c r="D28" s="75">
        <v>-886</v>
      </c>
      <c r="E28" s="75">
        <v>-700</v>
      </c>
      <c r="F28" s="75">
        <v>-612</v>
      </c>
      <c r="G28" s="76">
        <f t="shared" si="1"/>
        <v>-2988</v>
      </c>
      <c r="H28" s="75">
        <v>-487.61845397046199</v>
      </c>
      <c r="I28" s="75">
        <v>-655.34843845796297</v>
      </c>
      <c r="J28" s="75">
        <v>-347.94148560995501</v>
      </c>
      <c r="K28" s="75">
        <v>-1090.84052663174</v>
      </c>
      <c r="L28" s="76">
        <f t="shared" si="2"/>
        <v>-2581.7489046701198</v>
      </c>
      <c r="M28" s="75">
        <v>-788.67076519852503</v>
      </c>
      <c r="N28" s="75">
        <v>-653.57814115574104</v>
      </c>
      <c r="O28" s="75">
        <v>-742.80009585400501</v>
      </c>
      <c r="P28" s="75">
        <v>-1294.34644930237</v>
      </c>
      <c r="Q28" s="76">
        <f t="shared" si="8"/>
        <v>-3479.3954515106416</v>
      </c>
      <c r="R28" s="75">
        <v>-767.14482091955301</v>
      </c>
      <c r="S28" s="75">
        <v>-734.27858686186505</v>
      </c>
      <c r="T28" s="75">
        <v>-815.76813314529795</v>
      </c>
      <c r="U28" s="75">
        <v>-415.62586866347903</v>
      </c>
      <c r="V28" s="76">
        <f t="shared" si="9"/>
        <v>-2732.817409590195</v>
      </c>
      <c r="W28" s="75">
        <v>-848.28144054768597</v>
      </c>
      <c r="X28" s="75">
        <v>-727.59909955638898</v>
      </c>
      <c r="Y28" s="75">
        <v>-747.59959276598602</v>
      </c>
      <c r="Z28" s="75">
        <v>586.86227254182097</v>
      </c>
      <c r="AA28" s="76">
        <f t="shared" si="5"/>
        <v>-1736.6178603282401</v>
      </c>
      <c r="AB28" s="75">
        <v>-480.91315331985999</v>
      </c>
      <c r="AC28" s="75">
        <v>-307.67716276681398</v>
      </c>
      <c r="AD28" s="75">
        <v>-742.76064850295904</v>
      </c>
      <c r="AE28" s="75">
        <v>-633.80890897889503</v>
      </c>
      <c r="AF28" s="76">
        <f t="shared" si="6"/>
        <v>-2165.1598735685279</v>
      </c>
      <c r="AG28" s="75">
        <v>-720.49217962957096</v>
      </c>
      <c r="AH28" s="75">
        <v>-680.83509652308305</v>
      </c>
      <c r="AI28" s="75">
        <v>-791.99704889144596</v>
      </c>
      <c r="AJ28" s="57"/>
      <c r="AK28" s="196">
        <f t="shared" si="7"/>
        <v>6.6288380365496336E-2</v>
      </c>
      <c r="AL28" s="196"/>
    </row>
    <row r="29" spans="1:38" ht="13">
      <c r="A29" s="38" t="s">
        <v>59</v>
      </c>
      <c r="B29" s="34" t="s">
        <v>60</v>
      </c>
      <c r="C29" s="75">
        <v>-17</v>
      </c>
      <c r="D29" s="75">
        <v>-1</v>
      </c>
      <c r="E29" s="75">
        <v>-5</v>
      </c>
      <c r="F29" s="75">
        <v>2</v>
      </c>
      <c r="G29" s="76">
        <f t="shared" si="1"/>
        <v>-21</v>
      </c>
      <c r="H29" s="75">
        <v>-2.1000000000000001E-2</v>
      </c>
      <c r="I29" s="75">
        <v>11.278</v>
      </c>
      <c r="J29" s="75">
        <v>-6.6000000000000003E-2</v>
      </c>
      <c r="K29" s="75">
        <v>19.619996564005302</v>
      </c>
      <c r="L29" s="76">
        <f t="shared" si="2"/>
        <v>30.810996564005301</v>
      </c>
      <c r="M29" s="75">
        <v>14.6943888296945</v>
      </c>
      <c r="N29" s="75">
        <v>30.775124597533999</v>
      </c>
      <c r="O29" s="75">
        <v>-2.4632340958300198</v>
      </c>
      <c r="P29" s="75">
        <v>-22.941269675061999</v>
      </c>
      <c r="Q29" s="76">
        <f t="shared" si="8"/>
        <v>20.065009656336482</v>
      </c>
      <c r="R29" s="75">
        <v>-0.76100000000000001</v>
      </c>
      <c r="S29" s="75">
        <v>-1.0740000000000001</v>
      </c>
      <c r="T29" s="75">
        <v>-1.161</v>
      </c>
      <c r="U29" s="75">
        <v>-2.5999999999999999E-2</v>
      </c>
      <c r="V29" s="76">
        <f t="shared" si="9"/>
        <v>-3.0219999999999998</v>
      </c>
      <c r="W29" s="75">
        <v>-4.0000000000000001E-3</v>
      </c>
      <c r="X29" s="75">
        <v>8.2469999999999999</v>
      </c>
      <c r="Y29" s="75">
        <v>4.0000000000000001E-3</v>
      </c>
      <c r="Z29" s="75">
        <v>-45.971107891886398</v>
      </c>
      <c r="AA29" s="76">
        <f t="shared" si="5"/>
        <v>-37.724107891886398</v>
      </c>
      <c r="AB29" s="75">
        <v>-0.40873503782352999</v>
      </c>
      <c r="AC29" s="75">
        <v>-0.147858773948361</v>
      </c>
      <c r="AD29" s="75">
        <v>-170.27499486648</v>
      </c>
      <c r="AE29" s="75">
        <v>-91.017757232926698</v>
      </c>
      <c r="AF29" s="76">
        <f t="shared" si="6"/>
        <v>-261.8493459111786</v>
      </c>
      <c r="AG29" s="75">
        <v>-5.9676024695151</v>
      </c>
      <c r="AH29" s="75">
        <v>10.789198558386</v>
      </c>
      <c r="AI29" s="75">
        <v>-2.8058269620740299</v>
      </c>
      <c r="AJ29" s="57"/>
      <c r="AK29" s="196">
        <f t="shared" si="7"/>
        <v>-0.98352179094602699</v>
      </c>
      <c r="AL29" s="196"/>
    </row>
    <row r="30" spans="1:38" ht="13">
      <c r="A30" s="39" t="s">
        <v>61</v>
      </c>
      <c r="B30" s="33" t="s">
        <v>62</v>
      </c>
      <c r="C30" s="73">
        <v>1324</v>
      </c>
      <c r="D30" s="73">
        <v>1611</v>
      </c>
      <c r="E30" s="73">
        <v>1836</v>
      </c>
      <c r="F30" s="73">
        <v>1660</v>
      </c>
      <c r="G30" s="74">
        <f t="shared" si="1"/>
        <v>6431</v>
      </c>
      <c r="H30" s="73">
        <v>907.97664282481003</v>
      </c>
      <c r="I30" s="73">
        <v>2026.7766161397799</v>
      </c>
      <c r="J30" s="73">
        <v>1484.80181247728</v>
      </c>
      <c r="K30" s="73">
        <v>752.78552568711598</v>
      </c>
      <c r="L30" s="74">
        <f t="shared" si="2"/>
        <v>5172.3405971289858</v>
      </c>
      <c r="M30" s="73">
        <v>1694.6845391387401</v>
      </c>
      <c r="N30" s="73">
        <v>2213.69843017734</v>
      </c>
      <c r="O30" s="73">
        <v>2014.8238628955901</v>
      </c>
      <c r="P30" s="73">
        <v>1087.20852231718</v>
      </c>
      <c r="Q30" s="74">
        <f t="shared" si="8"/>
        <v>7010.41535452885</v>
      </c>
      <c r="R30" s="73">
        <v>1571.8371960357699</v>
      </c>
      <c r="S30" s="73">
        <v>2217.6333433311001</v>
      </c>
      <c r="T30" s="73">
        <v>1879.0388509116699</v>
      </c>
      <c r="U30" s="73">
        <v>1700.23104716072</v>
      </c>
      <c r="V30" s="74">
        <f t="shared" si="9"/>
        <v>7368.7404374392599</v>
      </c>
      <c r="W30" s="73">
        <v>1473.1025978288101</v>
      </c>
      <c r="X30" s="73">
        <v>1942.38727423256</v>
      </c>
      <c r="Y30" s="73">
        <v>1967.7566988216799</v>
      </c>
      <c r="Z30" s="73">
        <v>2320.4280725315102</v>
      </c>
      <c r="AA30" s="74">
        <f t="shared" si="5"/>
        <v>7703.6746434145598</v>
      </c>
      <c r="AB30" s="73">
        <v>1048.2862845319801</v>
      </c>
      <c r="AC30" s="73">
        <v>1590.09636096128</v>
      </c>
      <c r="AD30" s="73">
        <v>1945.23687404509</v>
      </c>
      <c r="AE30" s="73">
        <v>609.25120186014897</v>
      </c>
      <c r="AF30" s="74">
        <f t="shared" si="6"/>
        <v>5192.870721398499</v>
      </c>
      <c r="AG30" s="73">
        <v>1921.34629154917</v>
      </c>
      <c r="AH30" s="73">
        <v>3057.7449780638699</v>
      </c>
      <c r="AI30" s="73">
        <v>2409.7385478587498</v>
      </c>
      <c r="AJ30" s="57"/>
      <c r="AK30" s="196">
        <f t="shared" si="7"/>
        <v>0.2387892600697703</v>
      </c>
      <c r="AL30" s="196"/>
    </row>
    <row r="31" spans="1:38" ht="13">
      <c r="A31" s="32" t="s">
        <v>63</v>
      </c>
      <c r="B31" s="34" t="s">
        <v>64</v>
      </c>
      <c r="C31" s="75">
        <v>-96</v>
      </c>
      <c r="D31" s="75">
        <v>-111</v>
      </c>
      <c r="E31" s="75">
        <v>-85</v>
      </c>
      <c r="F31" s="75">
        <v>-96</v>
      </c>
      <c r="G31" s="76">
        <f>(C31+D31+E31+F31)</f>
        <v>-388</v>
      </c>
      <c r="H31" s="75">
        <v>-89.841803250522105</v>
      </c>
      <c r="I31" s="75">
        <v>-84.704300185988004</v>
      </c>
      <c r="J31" s="75">
        <v>-90.814828669931202</v>
      </c>
      <c r="K31" s="75">
        <v>-81.593898706473595</v>
      </c>
      <c r="L31" s="76">
        <f>(H31+I31+J31+K31)</f>
        <v>-346.95483081291491</v>
      </c>
      <c r="M31" s="75">
        <v>-94.556714303499703</v>
      </c>
      <c r="N31" s="75">
        <v>-107.48081878849599</v>
      </c>
      <c r="O31" s="75">
        <v>-107.5115609384</v>
      </c>
      <c r="P31" s="75">
        <v>-164.74429132991901</v>
      </c>
      <c r="Q31" s="76">
        <f>(M31+N31+O31+P31)</f>
        <v>-474.29338536031469</v>
      </c>
      <c r="R31" s="75">
        <v>-143.30396199942001</v>
      </c>
      <c r="S31" s="75">
        <v>-141.50223922958099</v>
      </c>
      <c r="T31" s="75">
        <v>-110.212151083479</v>
      </c>
      <c r="U31" s="75">
        <v>-129.53758410359001</v>
      </c>
      <c r="V31" s="76">
        <f>(R31+S31+T31+U31)</f>
        <v>-524.55593641606993</v>
      </c>
      <c r="W31" s="75">
        <v>-122.964580454483</v>
      </c>
      <c r="X31" s="75">
        <v>-129.82503452595901</v>
      </c>
      <c r="Y31" s="75">
        <v>-118.953568118449</v>
      </c>
      <c r="Z31" s="75">
        <v>-134.29367533881501</v>
      </c>
      <c r="AA31" s="76">
        <f t="shared" si="5"/>
        <v>-506.03685843770597</v>
      </c>
      <c r="AB31" s="75">
        <v>-140.41808807379601</v>
      </c>
      <c r="AC31" s="75">
        <v>-107.18988607268</v>
      </c>
      <c r="AD31" s="75">
        <v>-176.55970697788601</v>
      </c>
      <c r="AE31" s="75">
        <v>-79.718989642124498</v>
      </c>
      <c r="AF31" s="76">
        <f t="shared" si="6"/>
        <v>-503.88667076648653</v>
      </c>
      <c r="AG31" s="75">
        <v>-167.70810859928099</v>
      </c>
      <c r="AH31" s="75">
        <v>-287.34080588555099</v>
      </c>
      <c r="AI31" s="75">
        <v>-187.355237370553</v>
      </c>
      <c r="AJ31" s="57"/>
      <c r="AK31" s="196">
        <f t="shared" si="7"/>
        <v>6.1143794229445048E-2</v>
      </c>
      <c r="AL31" s="196"/>
    </row>
    <row r="32" spans="1:38" ht="13">
      <c r="A32" s="37" t="s">
        <v>65</v>
      </c>
      <c r="B32" s="41" t="s">
        <v>66</v>
      </c>
      <c r="C32" s="74">
        <v>1228</v>
      </c>
      <c r="D32" s="74">
        <v>1500</v>
      </c>
      <c r="E32" s="74">
        <v>1751</v>
      </c>
      <c r="F32" s="74">
        <v>1564</v>
      </c>
      <c r="G32" s="74">
        <f>C32+D32+E32+F32</f>
        <v>6043</v>
      </c>
      <c r="H32" s="74">
        <v>818.13483957428798</v>
      </c>
      <c r="I32" s="74">
        <v>1942.0723159537999</v>
      </c>
      <c r="J32" s="74">
        <v>1393.98698380735</v>
      </c>
      <c r="K32" s="74">
        <v>671.19162698064395</v>
      </c>
      <c r="L32" s="74">
        <f>H32+I32+J32+K32</f>
        <v>4825.3857663160825</v>
      </c>
      <c r="M32" s="74">
        <v>1600.1278248352401</v>
      </c>
      <c r="N32" s="74">
        <v>2106.2176113888399</v>
      </c>
      <c r="O32" s="74">
        <v>1907.3123019571999</v>
      </c>
      <c r="P32" s="74">
        <v>922.46423098725995</v>
      </c>
      <c r="Q32" s="74">
        <f>M32+N32+O32+P32</f>
        <v>6536.1219691685401</v>
      </c>
      <c r="R32" s="74">
        <v>1428.53323403635</v>
      </c>
      <c r="S32" s="74">
        <v>2076.1311041015201</v>
      </c>
      <c r="T32" s="74">
        <v>1768.8266998281899</v>
      </c>
      <c r="U32" s="74">
        <v>1570.69346305712</v>
      </c>
      <c r="V32" s="74">
        <f>R32+S32+T32+U32</f>
        <v>6844.1845010231791</v>
      </c>
      <c r="W32" s="74">
        <v>1350.13801737433</v>
      </c>
      <c r="X32" s="74">
        <v>1812.5622397065999</v>
      </c>
      <c r="Y32" s="74">
        <v>1848.80313070323</v>
      </c>
      <c r="Z32" s="74">
        <v>2186.1343971926999</v>
      </c>
      <c r="AA32" s="74">
        <f t="shared" si="5"/>
        <v>7197.6377849768596</v>
      </c>
      <c r="AB32" s="74">
        <v>907.86819645818105</v>
      </c>
      <c r="AC32" s="74">
        <v>1482.9064748886001</v>
      </c>
      <c r="AD32" s="74">
        <v>1768.6771670672099</v>
      </c>
      <c r="AE32" s="74">
        <v>529.53221221802301</v>
      </c>
      <c r="AF32" s="74">
        <f t="shared" si="6"/>
        <v>4688.9840506320143</v>
      </c>
      <c r="AG32" s="74">
        <v>1753.6381829498901</v>
      </c>
      <c r="AH32" s="74">
        <v>2770.4041721783201</v>
      </c>
      <c r="AI32" s="74">
        <v>2222.3833104881901</v>
      </c>
      <c r="AJ32" s="57"/>
      <c r="AK32" s="196">
        <f t="shared" si="7"/>
        <v>0.25652287023827425</v>
      </c>
      <c r="AL32" s="196"/>
    </row>
    <row r="33" spans="1:38" ht="13">
      <c r="A33" s="27"/>
      <c r="B33" s="1"/>
      <c r="C33" s="75"/>
      <c r="D33" s="1"/>
      <c r="E33" s="1"/>
      <c r="F33" s="1"/>
      <c r="G33" s="1"/>
      <c r="H33" s="1"/>
      <c r="I33" s="1"/>
      <c r="J33" s="1"/>
      <c r="K33" s="89"/>
      <c r="L33" s="1"/>
      <c r="M33" s="1"/>
      <c r="N33" s="1"/>
      <c r="O33" s="1"/>
      <c r="P33" s="89"/>
      <c r="Q33" s="1"/>
      <c r="R33" s="1"/>
      <c r="S33" s="1"/>
      <c r="T33" s="1"/>
      <c r="U33" s="89"/>
      <c r="V33" s="1"/>
      <c r="W33" s="89"/>
      <c r="X33" s="89"/>
      <c r="Y33" s="89"/>
      <c r="Z33" s="89"/>
      <c r="AA33" s="89"/>
      <c r="AB33" s="89"/>
      <c r="AC33" s="89"/>
      <c r="AD33" s="89"/>
      <c r="AE33" s="89"/>
      <c r="AF33" s="89"/>
      <c r="AG33" s="89"/>
      <c r="AH33" s="89"/>
      <c r="AI33" s="89"/>
      <c r="AJ33" s="57"/>
      <c r="AK33" s="380"/>
      <c r="AL33" s="380"/>
    </row>
    <row r="34" spans="1:38" ht="13">
      <c r="A34" s="27"/>
      <c r="B34" s="26"/>
      <c r="C34" s="79"/>
      <c r="D34" s="79"/>
      <c r="E34" s="79"/>
      <c r="F34" s="79"/>
      <c r="G34" s="79"/>
      <c r="H34" s="79"/>
      <c r="I34" s="79"/>
      <c r="J34" s="79"/>
      <c r="K34" s="1"/>
      <c r="L34" s="79"/>
      <c r="M34" s="79"/>
      <c r="N34" s="79"/>
      <c r="O34" s="79"/>
      <c r="P34" s="1"/>
      <c r="Q34" s="79"/>
      <c r="R34" s="79"/>
      <c r="S34" s="79"/>
      <c r="T34" s="79"/>
      <c r="U34" s="1"/>
      <c r="V34" s="79"/>
      <c r="W34" s="1"/>
      <c r="X34" s="1"/>
      <c r="Y34" s="1"/>
      <c r="Z34" s="1"/>
      <c r="AA34" s="1"/>
      <c r="AB34" s="1"/>
      <c r="AC34" s="1"/>
      <c r="AD34" s="1"/>
      <c r="AE34" s="1"/>
      <c r="AF34" s="1"/>
      <c r="AG34" s="1"/>
      <c r="AH34" s="1"/>
      <c r="AI34" s="1"/>
      <c r="AJ34" s="57"/>
      <c r="AK34" s="380"/>
      <c r="AL34" s="380"/>
    </row>
    <row r="35" spans="1:38" ht="13">
      <c r="A35" s="27"/>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57"/>
      <c r="AK35" s="380"/>
      <c r="AL35" s="380"/>
    </row>
    <row r="36" spans="1:38" ht="16" thickBot="1">
      <c r="A36" s="27"/>
      <c r="B36" s="29" t="s">
        <v>67</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57"/>
      <c r="AK36" s="379"/>
      <c r="AL36" s="379"/>
    </row>
    <row r="37" spans="1:38" ht="13">
      <c r="A37" s="27"/>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57"/>
      <c r="AK37" s="378"/>
      <c r="AL37" s="378"/>
    </row>
    <row r="38" spans="1:38" ht="26">
      <c r="A38" s="27"/>
      <c r="B38" s="42" t="s">
        <v>36</v>
      </c>
      <c r="C38" s="80" t="str">
        <f t="shared" ref="C38:AI38" si="10">$16:$16</f>
        <v>Q1-15
Stated</v>
      </c>
      <c r="D38" s="80" t="str">
        <f t="shared" si="10"/>
        <v>Q2-15
Stated</v>
      </c>
      <c r="E38" s="80" t="str">
        <f t="shared" si="10"/>
        <v>Q3-15
Stated</v>
      </c>
      <c r="F38" s="80" t="str">
        <f t="shared" si="10"/>
        <v>Q4-15
Stated</v>
      </c>
      <c r="G38" s="80" t="str">
        <f t="shared" si="10"/>
        <v>FY-2015
Stated</v>
      </c>
      <c r="H38" s="80" t="str">
        <f t="shared" si="10"/>
        <v>Q1-16
Stated</v>
      </c>
      <c r="I38" s="80" t="str">
        <f t="shared" si="10"/>
        <v>Q2-16
Stated</v>
      </c>
      <c r="J38" s="80" t="str">
        <f t="shared" si="10"/>
        <v>Q3-16
Stated</v>
      </c>
      <c r="K38" s="80" t="str">
        <f t="shared" si="10"/>
        <v>Q4-16
Stated</v>
      </c>
      <c r="L38" s="80" t="str">
        <f t="shared" si="10"/>
        <v>FY-2016
Stated</v>
      </c>
      <c r="M38" s="80" t="str">
        <f t="shared" si="10"/>
        <v>Q1-17
Stated</v>
      </c>
      <c r="N38" s="80" t="str">
        <f t="shared" si="10"/>
        <v>Q2-17
Stated</v>
      </c>
      <c r="O38" s="80" t="str">
        <f t="shared" si="10"/>
        <v>Q3-17
Stated</v>
      </c>
      <c r="P38" s="80" t="str">
        <f t="shared" si="10"/>
        <v>Q4-17
Stated</v>
      </c>
      <c r="Q38" s="80" t="str">
        <f t="shared" si="10"/>
        <v>FY-2017
Stated</v>
      </c>
      <c r="R38" s="80" t="str">
        <f t="shared" si="10"/>
        <v>Q1-18
Stated</v>
      </c>
      <c r="S38" s="80" t="str">
        <f t="shared" si="10"/>
        <v>Q2-18
Stated</v>
      </c>
      <c r="T38" s="80" t="str">
        <f t="shared" si="10"/>
        <v>Q3-18
Stated</v>
      </c>
      <c r="U38" s="80" t="str">
        <f t="shared" si="10"/>
        <v>Q4-18
Stated</v>
      </c>
      <c r="V38" s="80" t="str">
        <f t="shared" si="10"/>
        <v>FY-2018
Stated</v>
      </c>
      <c r="W38" s="80" t="str">
        <f t="shared" si="10"/>
        <v>Q1-19
Stated</v>
      </c>
      <c r="X38" s="80" t="str">
        <f t="shared" si="10"/>
        <v>Q2-19
Stated</v>
      </c>
      <c r="Y38" s="80" t="str">
        <f t="shared" si="10"/>
        <v>Q3-19
Stated</v>
      </c>
      <c r="Z38" s="80" t="str">
        <f t="shared" si="10"/>
        <v>Q4-19
Stated</v>
      </c>
      <c r="AA38" s="80" t="str">
        <f t="shared" si="10"/>
        <v>FY-2019
Stated</v>
      </c>
      <c r="AB38" s="80" t="str">
        <f t="shared" si="10"/>
        <v>Q1-20
Stated</v>
      </c>
      <c r="AC38" s="80" t="str">
        <f t="shared" si="10"/>
        <v>Q2-20
Stated</v>
      </c>
      <c r="AD38" s="80" t="str">
        <f t="shared" si="10"/>
        <v>Q3-20
Stated</v>
      </c>
      <c r="AE38" s="80" t="str">
        <f t="shared" si="10"/>
        <v>Q4-20
Stated</v>
      </c>
      <c r="AF38" s="80" t="str">
        <f t="shared" si="10"/>
        <v>FY-2020
Stated</v>
      </c>
      <c r="AG38" s="80" t="str">
        <f t="shared" si="10"/>
        <v>Q1-21
Stated</v>
      </c>
      <c r="AH38" s="80" t="str">
        <f t="shared" si="10"/>
        <v>Q2-21
Stated</v>
      </c>
      <c r="AI38" s="80" t="str">
        <f t="shared" si="10"/>
        <v>Q3-21
Stated</v>
      </c>
      <c r="AJ38" s="57"/>
      <c r="AK38" s="163" t="str">
        <f>AK16</f>
        <v>Q3/Q3</v>
      </c>
      <c r="AL38" s="163" t="str">
        <f>LEFT($AA:$AA,2)&amp;"/"&amp;LEFT($V:$V,2)</f>
        <v>FY/FY</v>
      </c>
    </row>
    <row r="39" spans="1:38" ht="13">
      <c r="A39" s="27"/>
      <c r="B39" s="3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57"/>
      <c r="AK39" s="380"/>
      <c r="AL39" s="380"/>
    </row>
    <row r="40" spans="1:38" ht="13">
      <c r="A40" s="43" t="s">
        <v>68</v>
      </c>
      <c r="B40" s="44" t="s">
        <v>38</v>
      </c>
      <c r="C40" s="81">
        <v>3636</v>
      </c>
      <c r="D40" s="81">
        <v>3610</v>
      </c>
      <c r="E40" s="81">
        <v>3548</v>
      </c>
      <c r="F40" s="81">
        <v>3699</v>
      </c>
      <c r="G40" s="82">
        <f t="shared" ref="G40:G55" si="11">C40+D40+E40+F40</f>
        <v>14493</v>
      </c>
      <c r="H40" s="81">
        <v>3562.7809999999999</v>
      </c>
      <c r="I40" s="81">
        <v>3519.6570000000002</v>
      </c>
      <c r="J40" s="81">
        <v>3273.087</v>
      </c>
      <c r="K40" s="81">
        <v>3271.279</v>
      </c>
      <c r="L40" s="82">
        <f t="shared" ref="L40:L55" si="12">H40+I40+J40+K40</f>
        <v>13626.804</v>
      </c>
      <c r="M40" s="81">
        <v>3529.0749999999998</v>
      </c>
      <c r="N40" s="81">
        <v>3117.442</v>
      </c>
      <c r="O40" s="81">
        <v>3289.2910000000002</v>
      </c>
      <c r="P40" s="81">
        <v>3341.0839999999998</v>
      </c>
      <c r="Q40" s="82">
        <f t="shared" ref="Q40" si="13">M40+N40+O40+P40</f>
        <v>13276.892</v>
      </c>
      <c r="R40" s="81">
        <v>3357.9969999999998</v>
      </c>
      <c r="S40" s="81">
        <v>3226.86</v>
      </c>
      <c r="T40" s="81">
        <v>3220.1550000000002</v>
      </c>
      <c r="U40" s="81">
        <v>3235.0909999999999</v>
      </c>
      <c r="V40" s="82">
        <f t="shared" ref="V40" si="14">R40+S40+T40+U40</f>
        <v>13040.103000000001</v>
      </c>
      <c r="W40" s="81">
        <v>3411.36</v>
      </c>
      <c r="X40" s="81">
        <v>3257.2130000000002</v>
      </c>
      <c r="Y40" s="81">
        <v>3172.33</v>
      </c>
      <c r="Z40" s="81">
        <v>3276.45</v>
      </c>
      <c r="AA40" s="82">
        <f t="shared" ref="AA40" si="15">W40+X40+Y40+Z40</f>
        <v>13117.352999999999</v>
      </c>
      <c r="AB40" s="81">
        <v>3159.9650000000001</v>
      </c>
      <c r="AC40" s="81">
        <v>3163.0059999999999</v>
      </c>
      <c r="AD40" s="81">
        <v>3307.5819999999999</v>
      </c>
      <c r="AE40" s="81">
        <v>3425.1219999999998</v>
      </c>
      <c r="AF40" s="82">
        <f t="shared" ref="AF40" si="16">AB40+AC40+AD40+AE40</f>
        <v>13055.674999999999</v>
      </c>
      <c r="AG40" s="81">
        <v>3536.23</v>
      </c>
      <c r="AH40" s="81">
        <v>3471.5929999999998</v>
      </c>
      <c r="AI40" s="81">
        <v>3408.127</v>
      </c>
      <c r="AJ40" s="57"/>
      <c r="AK40" s="196">
        <f>IF(ISERROR($AI40/AD40),"ns",IF($AI40/AD40&gt;200%,"x"&amp;(ROUND($AI40/AD40,1)),IF($AI40/AD40&lt;0,"ns",$AI40/AD40-1)))</f>
        <v>3.0398339330665047E-2</v>
      </c>
      <c r="AL40" s="196"/>
    </row>
    <row r="41" spans="1:38" ht="13">
      <c r="A41" s="45" t="s">
        <v>69</v>
      </c>
      <c r="B41" s="46" t="s">
        <v>70</v>
      </c>
      <c r="C41" s="83">
        <v>-139</v>
      </c>
      <c r="D41" s="83">
        <v>-42</v>
      </c>
      <c r="E41" s="83">
        <v>12</v>
      </c>
      <c r="F41" s="83">
        <v>170</v>
      </c>
      <c r="G41" s="84">
        <f>C41+D41+E41+F41</f>
        <v>1</v>
      </c>
      <c r="H41" s="83">
        <v>0</v>
      </c>
      <c r="I41" s="83">
        <v>-8</v>
      </c>
      <c r="J41" s="83">
        <v>-1</v>
      </c>
      <c r="K41" s="83">
        <v>-194</v>
      </c>
      <c r="L41" s="84">
        <f>H41+I41+J41+K41</f>
        <v>-203</v>
      </c>
      <c r="M41" s="83">
        <v>0</v>
      </c>
      <c r="N41" s="83">
        <v>125</v>
      </c>
      <c r="O41" s="83">
        <v>79.765000000000001</v>
      </c>
      <c r="P41" s="83">
        <v>14.959</v>
      </c>
      <c r="Q41" s="84">
        <f>M41+N41+O41+P41</f>
        <v>219.72399999999999</v>
      </c>
      <c r="R41" s="83">
        <v>0</v>
      </c>
      <c r="S41" s="83">
        <v>0</v>
      </c>
      <c r="T41" s="83">
        <v>-21.65</v>
      </c>
      <c r="U41" s="83">
        <v>6.8199999999999399</v>
      </c>
      <c r="V41" s="84">
        <f>R41+S41+T41+U41</f>
        <v>-14.830000000000059</v>
      </c>
      <c r="W41" s="83">
        <v>-78.347999999999999</v>
      </c>
      <c r="X41" s="83">
        <v>-19.292999999999999</v>
      </c>
      <c r="Y41" s="83">
        <v>-72.149000000000001</v>
      </c>
      <c r="Z41" s="83">
        <v>-136.798</v>
      </c>
      <c r="AA41" s="84">
        <f>W41+X41+Y41+Z41</f>
        <v>-306.58799999999997</v>
      </c>
      <c r="AB41" s="83">
        <v>-74.599999999999994</v>
      </c>
      <c r="AC41" s="83">
        <v>-58.3</v>
      </c>
      <c r="AD41" s="83">
        <v>-194</v>
      </c>
      <c r="AE41" s="83">
        <v>52.2</v>
      </c>
      <c r="AF41" s="84">
        <f>AB41+AC41+AD41+AE41</f>
        <v>-274.7</v>
      </c>
      <c r="AG41" s="83">
        <v>-18.2</v>
      </c>
      <c r="AH41" s="83">
        <v>18.7</v>
      </c>
      <c r="AI41" s="83">
        <v>0</v>
      </c>
      <c r="AJ41" s="57"/>
      <c r="AK41" s="196">
        <f>IF(ISERROR($AI41/AD41),"ns",IF($AI41/AD41&gt;200%,"x"&amp;(ROUND($AI41/AD41,1)),IF($AI41/AD41&lt;0,"ns",$AI41/AD41-1)))</f>
        <v>-1</v>
      </c>
      <c r="AL41" s="196"/>
    </row>
    <row r="42" spans="1:38" ht="13">
      <c r="A42" s="47" t="s">
        <v>71</v>
      </c>
      <c r="B42" s="34" t="s">
        <v>40</v>
      </c>
      <c r="C42" s="85">
        <v>-2144</v>
      </c>
      <c r="D42" s="85">
        <v>-1985</v>
      </c>
      <c r="E42" s="85">
        <v>-1961</v>
      </c>
      <c r="F42" s="85">
        <v>-2027</v>
      </c>
      <c r="G42" s="86">
        <f t="shared" si="11"/>
        <v>-8117</v>
      </c>
      <c r="H42" s="75">
        <v>-2183.3220000000001</v>
      </c>
      <c r="I42" s="75">
        <v>-2089.1060000000002</v>
      </c>
      <c r="J42" s="75">
        <v>-1980.2750000000001</v>
      </c>
      <c r="K42" s="75">
        <v>-2159.7530000000002</v>
      </c>
      <c r="L42" s="86">
        <f t="shared" si="12"/>
        <v>-8412.4560000000001</v>
      </c>
      <c r="M42" s="75">
        <v>-2219.0810000000001</v>
      </c>
      <c r="N42" s="75">
        <v>-2123.3049999999998</v>
      </c>
      <c r="O42" s="75">
        <v>-2035.07</v>
      </c>
      <c r="P42" s="75">
        <v>-2152.9929999999999</v>
      </c>
      <c r="Q42" s="86">
        <f t="shared" ref="Q42" si="17">M42+N42+O42+P42</f>
        <v>-8530.4490000000005</v>
      </c>
      <c r="R42" s="75">
        <v>-2267.578</v>
      </c>
      <c r="S42" s="75">
        <v>-2164.0070000000001</v>
      </c>
      <c r="T42" s="75">
        <v>-2076.5709999999999</v>
      </c>
      <c r="U42" s="75">
        <v>-2235.569</v>
      </c>
      <c r="V42" s="86">
        <f t="shared" ref="V42" si="18">R42+S42+T42+U42</f>
        <v>-8743.7250000000004</v>
      </c>
      <c r="W42" s="75">
        <v>-2282.194</v>
      </c>
      <c r="X42" s="75">
        <v>-2219.35</v>
      </c>
      <c r="Y42" s="75">
        <v>-2144.2640000000001</v>
      </c>
      <c r="Z42" s="75">
        <v>-2275.9920000000002</v>
      </c>
      <c r="AA42" s="86">
        <f t="shared" ref="AA42" si="19">W42+X42+Y42+Z42</f>
        <v>-8921.7999999999993</v>
      </c>
      <c r="AB42" s="75">
        <v>-2357.2719999999999</v>
      </c>
      <c r="AC42" s="75">
        <v>-2051.4160000000002</v>
      </c>
      <c r="AD42" s="75">
        <v>-2115.3290000000002</v>
      </c>
      <c r="AE42" s="75">
        <v>-2310.7020000000002</v>
      </c>
      <c r="AF42" s="86">
        <f t="shared" ref="AF42" si="20">AB42+AC42+AD42+AE42</f>
        <v>-8834.719000000001</v>
      </c>
      <c r="AG42" s="75">
        <v>-2353.3760000000002</v>
      </c>
      <c r="AH42" s="75">
        <v>-2236.31</v>
      </c>
      <c r="AI42" s="75">
        <v>-2146.364</v>
      </c>
      <c r="AJ42" s="57"/>
      <c r="AK42" s="196">
        <f t="shared" ref="AK42:AK55" si="21">IF(ISERROR($AI42/AD42),"ns",IF($AI42/AD42&gt;200%,"x"&amp;(ROUND($AI42/AD42,1)),IF($AI42/AD42&lt;0,"ns",$AI42/AD42-1)))</f>
        <v>1.4671476635549352E-2</v>
      </c>
      <c r="AL42" s="196"/>
    </row>
    <row r="43" spans="1:38" ht="13">
      <c r="A43" s="35" t="s">
        <v>72</v>
      </c>
      <c r="B43" s="36" t="s">
        <v>42</v>
      </c>
      <c r="C43" s="77"/>
      <c r="D43" s="77"/>
      <c r="E43" s="77"/>
      <c r="F43" s="77"/>
      <c r="G43" s="78">
        <f>SUM(C43:F43)</f>
        <v>0</v>
      </c>
      <c r="H43" s="77">
        <v>-37.46</v>
      </c>
      <c r="I43" s="77">
        <v>-0.42000000000000171</v>
      </c>
      <c r="J43" s="77">
        <v>0</v>
      </c>
      <c r="K43" s="77">
        <v>0</v>
      </c>
      <c r="L43" s="78">
        <f>SUM(H43:K43)</f>
        <v>-37.880000000000003</v>
      </c>
      <c r="M43" s="77">
        <v>-41.489999999999995</v>
      </c>
      <c r="N43" s="77">
        <v>-1.68</v>
      </c>
      <c r="O43" s="77">
        <v>0</v>
      </c>
      <c r="P43" s="77">
        <v>0</v>
      </c>
      <c r="Q43" s="78">
        <f>SUM(M43:P43)</f>
        <v>-43.169999999999995</v>
      </c>
      <c r="R43" s="77">
        <v>-68.070269991641297</v>
      </c>
      <c r="S43" s="77">
        <v>-19.1054704720828</v>
      </c>
      <c r="T43" s="77">
        <v>0</v>
      </c>
      <c r="U43" s="77">
        <v>0</v>
      </c>
      <c r="V43" s="78">
        <f>SUM(R43:U43)</f>
        <v>-87.175740463724097</v>
      </c>
      <c r="W43" s="77">
        <v>-90.2</v>
      </c>
      <c r="X43" s="77">
        <v>1.7999999999999972</v>
      </c>
      <c r="Y43" s="77">
        <v>2.36</v>
      </c>
      <c r="Z43" s="77">
        <v>0</v>
      </c>
      <c r="AA43" s="78">
        <f>SUM(W43:Z43)</f>
        <v>-86.04</v>
      </c>
      <c r="AB43" s="77">
        <v>-94.1</v>
      </c>
      <c r="AC43" s="77">
        <v>-28.606999999999999</v>
      </c>
      <c r="AD43" s="77">
        <v>0</v>
      </c>
      <c r="AE43" s="77">
        <v>0</v>
      </c>
      <c r="AF43" s="78">
        <f>SUM(AB43:AE43)</f>
        <v>-122.70699999999999</v>
      </c>
      <c r="AG43" s="77">
        <v>-86.573999999999998</v>
      </c>
      <c r="AH43" s="77">
        <v>-0.51600000000000534</v>
      </c>
      <c r="AI43" s="77">
        <v>0</v>
      </c>
      <c r="AJ43" s="57"/>
      <c r="AK43" s="196" t="str">
        <f t="shared" si="21"/>
        <v>ns</v>
      </c>
      <c r="AL43" s="196"/>
    </row>
    <row r="44" spans="1:38" ht="13">
      <c r="A44" s="48" t="s">
        <v>73</v>
      </c>
      <c r="B44" s="33" t="s">
        <v>44</v>
      </c>
      <c r="C44" s="87">
        <v>1492</v>
      </c>
      <c r="D44" s="87">
        <v>1625</v>
      </c>
      <c r="E44" s="87">
        <v>1587</v>
      </c>
      <c r="F44" s="87">
        <v>1672</v>
      </c>
      <c r="G44" s="88">
        <f t="shared" si="11"/>
        <v>6376</v>
      </c>
      <c r="H44" s="73">
        <v>1416.9190000000001</v>
      </c>
      <c r="I44" s="73">
        <v>1430.971</v>
      </c>
      <c r="J44" s="73">
        <v>1292.8119999999999</v>
      </c>
      <c r="K44" s="73">
        <v>1111.5260000000001</v>
      </c>
      <c r="L44" s="88">
        <f t="shared" si="12"/>
        <v>5252.2280000000001</v>
      </c>
      <c r="M44" s="73">
        <v>1309.9939999999999</v>
      </c>
      <c r="N44" s="73">
        <v>994.13699999999994</v>
      </c>
      <c r="O44" s="73">
        <v>1254.221</v>
      </c>
      <c r="P44" s="73">
        <v>1188.0909999999999</v>
      </c>
      <c r="Q44" s="88">
        <f t="shared" ref="Q44:Q45" si="22">M44+N44+O44+P44</f>
        <v>4746.4429999999993</v>
      </c>
      <c r="R44" s="73">
        <v>1090.4190000000001</v>
      </c>
      <c r="S44" s="73">
        <v>1062.8530000000001</v>
      </c>
      <c r="T44" s="73">
        <v>1143.5840000000001</v>
      </c>
      <c r="U44" s="73">
        <v>999.52200000000005</v>
      </c>
      <c r="V44" s="88">
        <f t="shared" ref="V44:V45" si="23">R44+S44+T44+U44</f>
        <v>4296.3779999999997</v>
      </c>
      <c r="W44" s="73">
        <v>1129.1659999999999</v>
      </c>
      <c r="X44" s="73">
        <v>1037.8630000000001</v>
      </c>
      <c r="Y44" s="73">
        <v>1028.066</v>
      </c>
      <c r="Z44" s="73">
        <v>1000.458</v>
      </c>
      <c r="AA44" s="88">
        <f t="shared" ref="AA44:AA45" si="24">W44+X44+Y44+Z44</f>
        <v>4195.5529999999999</v>
      </c>
      <c r="AB44" s="73">
        <v>802.69299999999998</v>
      </c>
      <c r="AC44" s="73">
        <v>1111.5899999999999</v>
      </c>
      <c r="AD44" s="73">
        <v>1192.2529999999999</v>
      </c>
      <c r="AE44" s="73">
        <v>1114.42</v>
      </c>
      <c r="AF44" s="88">
        <f t="shared" ref="AF44:AF45" si="25">AB44+AC44+AD44+AE44</f>
        <v>4220.9560000000001</v>
      </c>
      <c r="AG44" s="73">
        <v>1182.854</v>
      </c>
      <c r="AH44" s="73">
        <v>1235.2829999999999</v>
      </c>
      <c r="AI44" s="73">
        <v>1261.7629999999999</v>
      </c>
      <c r="AJ44" s="57"/>
      <c r="AK44" s="196">
        <f t="shared" si="21"/>
        <v>5.8301384018325075E-2</v>
      </c>
      <c r="AL44" s="196"/>
    </row>
    <row r="45" spans="1:38" ht="13">
      <c r="A45" s="47" t="s">
        <v>74</v>
      </c>
      <c r="B45" s="34" t="s">
        <v>46</v>
      </c>
      <c r="C45" s="85">
        <v>-200</v>
      </c>
      <c r="D45" s="85">
        <v>-364</v>
      </c>
      <c r="E45" s="85">
        <v>60</v>
      </c>
      <c r="F45" s="85">
        <v>-225</v>
      </c>
      <c r="G45" s="86">
        <f t="shared" si="11"/>
        <v>-729</v>
      </c>
      <c r="H45" s="75">
        <v>-147.72800000000001</v>
      </c>
      <c r="I45" s="75">
        <v>-260.113</v>
      </c>
      <c r="J45" s="75">
        <v>-150.858</v>
      </c>
      <c r="K45" s="75">
        <v>-60.65</v>
      </c>
      <c r="L45" s="86">
        <f t="shared" si="12"/>
        <v>-619.34900000000005</v>
      </c>
      <c r="M45" s="75">
        <v>-116.131</v>
      </c>
      <c r="N45" s="75">
        <v>35.039000000000001</v>
      </c>
      <c r="O45" s="75">
        <v>-50.972999999999999</v>
      </c>
      <c r="P45" s="75">
        <v>-86.200999999999993</v>
      </c>
      <c r="Q45" s="86">
        <f t="shared" si="22"/>
        <v>-218.26599999999999</v>
      </c>
      <c r="R45" s="75">
        <v>-104.309</v>
      </c>
      <c r="S45" s="75">
        <v>-175.72200000000001</v>
      </c>
      <c r="T45" s="75">
        <v>-104.285</v>
      </c>
      <c r="U45" s="75">
        <v>-249.88200000000001</v>
      </c>
      <c r="V45" s="86">
        <f t="shared" si="23"/>
        <v>-634.19800000000009</v>
      </c>
      <c r="W45" s="75">
        <v>-56.259</v>
      </c>
      <c r="X45" s="75">
        <v>-238.35599999999999</v>
      </c>
      <c r="Y45" s="75">
        <v>-47.878</v>
      </c>
      <c r="Z45" s="75">
        <v>-155.167</v>
      </c>
      <c r="AA45" s="86">
        <f t="shared" si="24"/>
        <v>-497.65999999999997</v>
      </c>
      <c r="AB45" s="75">
        <v>-306.99599999999998</v>
      </c>
      <c r="AC45" s="75">
        <v>-362.99900000000002</v>
      </c>
      <c r="AD45" s="75">
        <v>5.516</v>
      </c>
      <c r="AE45" s="75">
        <v>-377.54300000000001</v>
      </c>
      <c r="AF45" s="86">
        <f t="shared" si="25"/>
        <v>-1042.0219999999999</v>
      </c>
      <c r="AG45" s="75">
        <v>-153.20099999999999</v>
      </c>
      <c r="AH45" s="75">
        <v>-186.143</v>
      </c>
      <c r="AI45" s="75">
        <v>-136.262</v>
      </c>
      <c r="AJ45" s="57"/>
      <c r="AK45" s="196" t="str">
        <f t="shared" si="21"/>
        <v>ns</v>
      </c>
      <c r="AL45" s="196"/>
    </row>
    <row r="46" spans="1:38" ht="13">
      <c r="A46" s="35" t="s">
        <v>75</v>
      </c>
      <c r="B46" s="36" t="s">
        <v>48</v>
      </c>
      <c r="C46" s="77"/>
      <c r="D46" s="77"/>
      <c r="E46" s="77"/>
      <c r="F46" s="77"/>
      <c r="G46" s="78"/>
      <c r="H46" s="77">
        <v>0</v>
      </c>
      <c r="I46" s="77">
        <v>0</v>
      </c>
      <c r="J46" s="77">
        <v>0</v>
      </c>
      <c r="K46" s="77">
        <v>0</v>
      </c>
      <c r="L46" s="78"/>
      <c r="M46" s="77">
        <v>0</v>
      </c>
      <c r="N46" s="77">
        <v>0</v>
      </c>
      <c r="O46" s="77">
        <v>0</v>
      </c>
      <c r="P46" s="77">
        <v>0</v>
      </c>
      <c r="Q46" s="78"/>
      <c r="R46" s="77">
        <v>0</v>
      </c>
      <c r="S46" s="77">
        <v>0</v>
      </c>
      <c r="T46" s="77">
        <v>0</v>
      </c>
      <c r="U46" s="77">
        <v>0</v>
      </c>
      <c r="V46" s="78"/>
      <c r="W46" s="77">
        <v>0</v>
      </c>
      <c r="X46" s="77">
        <v>0</v>
      </c>
      <c r="Y46" s="77">
        <v>0</v>
      </c>
      <c r="Z46" s="77">
        <v>0</v>
      </c>
      <c r="AA46" s="78"/>
      <c r="AB46" s="77">
        <v>0</v>
      </c>
      <c r="AC46" s="77">
        <v>0</v>
      </c>
      <c r="AD46" s="77">
        <v>0</v>
      </c>
      <c r="AE46" s="77">
        <v>0</v>
      </c>
      <c r="AF46" s="78"/>
      <c r="AG46" s="77">
        <v>0</v>
      </c>
      <c r="AH46" s="77">
        <v>0</v>
      </c>
      <c r="AI46" s="77">
        <v>0</v>
      </c>
      <c r="AJ46" s="57"/>
      <c r="AK46" s="196" t="str">
        <f t="shared" si="21"/>
        <v>ns</v>
      </c>
      <c r="AL46" s="196"/>
    </row>
    <row r="47" spans="1:38" ht="13">
      <c r="A47" s="47" t="s">
        <v>76</v>
      </c>
      <c r="B47" s="34" t="s">
        <v>50</v>
      </c>
      <c r="C47" s="85">
        <v>0</v>
      </c>
      <c r="D47" s="85">
        <v>0</v>
      </c>
      <c r="E47" s="85">
        <v>-1</v>
      </c>
      <c r="F47" s="85">
        <v>24</v>
      </c>
      <c r="G47" s="86">
        <f t="shared" si="11"/>
        <v>23</v>
      </c>
      <c r="H47" s="75">
        <v>2.9028231638598498</v>
      </c>
      <c r="I47" s="75">
        <v>2.4942332423339302</v>
      </c>
      <c r="J47" s="75">
        <v>-0.66606092652849702</v>
      </c>
      <c r="K47" s="75">
        <v>0.85146102435866899</v>
      </c>
      <c r="L47" s="86">
        <f t="shared" si="12"/>
        <v>5.582456504023952</v>
      </c>
      <c r="M47" s="75">
        <v>2.8176326246194399</v>
      </c>
      <c r="N47" s="75">
        <v>1.6287339386092099</v>
      </c>
      <c r="O47" s="75">
        <v>-0.207419666924644</v>
      </c>
      <c r="P47" s="75">
        <v>1.84140755004943</v>
      </c>
      <c r="Q47" s="86">
        <f t="shared" ref="Q47:Q53" si="26">M47+N47+O47+P47</f>
        <v>6.0803544463534358</v>
      </c>
      <c r="R47" s="75">
        <v>4.9204017740247696</v>
      </c>
      <c r="S47" s="75">
        <v>2.3196563802017698</v>
      </c>
      <c r="T47" s="75">
        <v>0.66392923822435301</v>
      </c>
      <c r="U47" s="75">
        <v>4.1261246931093796</v>
      </c>
      <c r="V47" s="86">
        <f t="shared" ref="V47:V53" si="27">R47+S47+T47+U47</f>
        <v>12.030112085560273</v>
      </c>
      <c r="W47" s="75">
        <v>4.3437596464590804</v>
      </c>
      <c r="X47" s="75">
        <v>4.2210347556924903</v>
      </c>
      <c r="Y47" s="75">
        <v>0.38213835139430202</v>
      </c>
      <c r="Z47" s="75">
        <v>1.6388996156200599</v>
      </c>
      <c r="AA47" s="86">
        <f t="shared" ref="AA47:AA53" si="28">W47+X47+Y47+Z47</f>
        <v>10.585832369165932</v>
      </c>
      <c r="AB47" s="75">
        <v>3.36524741427078</v>
      </c>
      <c r="AC47" s="75">
        <v>-0.72293275120148504</v>
      </c>
      <c r="AD47" s="75">
        <v>-1.62363943940665</v>
      </c>
      <c r="AE47" s="75">
        <v>1.1814154845387399</v>
      </c>
      <c r="AF47" s="86">
        <f t="shared" ref="AF47:AF53" si="29">AB47+AC47+AD47+AE47</f>
        <v>2.200090708201385</v>
      </c>
      <c r="AG47" s="75">
        <v>0.46003199426746599</v>
      </c>
      <c r="AH47" s="75">
        <v>-11.8052540083398</v>
      </c>
      <c r="AI47" s="75">
        <v>7.2073576623206501E-2</v>
      </c>
      <c r="AJ47" s="57"/>
      <c r="AK47" s="196" t="str">
        <f t="shared" si="21"/>
        <v>ns</v>
      </c>
      <c r="AL47" s="196"/>
    </row>
    <row r="48" spans="1:38" ht="13">
      <c r="A48" s="49" t="s">
        <v>77</v>
      </c>
      <c r="B48" s="34" t="s">
        <v>52</v>
      </c>
      <c r="C48" s="85">
        <v>-2</v>
      </c>
      <c r="D48" s="85">
        <v>0</v>
      </c>
      <c r="E48" s="85">
        <v>1</v>
      </c>
      <c r="F48" s="85">
        <v>-7</v>
      </c>
      <c r="G48" s="86">
        <f t="shared" si="11"/>
        <v>-8</v>
      </c>
      <c r="H48" s="75">
        <v>24.760999999999999</v>
      </c>
      <c r="I48" s="75">
        <v>0.38600000000000001</v>
      </c>
      <c r="J48" s="75">
        <v>2.42</v>
      </c>
      <c r="K48" s="75">
        <v>-0.35399999999999998</v>
      </c>
      <c r="L48" s="86">
        <f t="shared" si="12"/>
        <v>27.213000000000001</v>
      </c>
      <c r="M48" s="75">
        <v>1.0580000000000001</v>
      </c>
      <c r="N48" s="75">
        <v>-1.391</v>
      </c>
      <c r="O48" s="75">
        <v>3.8889999999999998</v>
      </c>
      <c r="P48" s="75">
        <v>-8.3670000000000009</v>
      </c>
      <c r="Q48" s="86">
        <f t="shared" si="26"/>
        <v>-4.8110000000000008</v>
      </c>
      <c r="R48" s="75">
        <v>1.829</v>
      </c>
      <c r="S48" s="75">
        <v>3.4209999999999998</v>
      </c>
      <c r="T48" s="75">
        <v>1.853</v>
      </c>
      <c r="U48" s="75">
        <v>-8.577</v>
      </c>
      <c r="V48" s="86">
        <f t="shared" si="27"/>
        <v>-1.4740000000000002</v>
      </c>
      <c r="W48" s="75">
        <v>-0.26</v>
      </c>
      <c r="X48" s="75">
        <v>-6.6849999999999996</v>
      </c>
      <c r="Y48" s="75">
        <v>0.69599999999999995</v>
      </c>
      <c r="Z48" s="75">
        <v>0.69499999999999995</v>
      </c>
      <c r="AA48" s="86">
        <f t="shared" si="28"/>
        <v>-5.5539999999999994</v>
      </c>
      <c r="AB48" s="75">
        <v>0.17599999999999999</v>
      </c>
      <c r="AC48" s="75">
        <v>-3.823</v>
      </c>
      <c r="AD48" s="75">
        <v>-1.905</v>
      </c>
      <c r="AE48" s="75">
        <v>-7.0339999999999998</v>
      </c>
      <c r="AF48" s="86">
        <f t="shared" si="29"/>
        <v>-12.585999999999999</v>
      </c>
      <c r="AG48" s="75">
        <v>9.5259999999999998</v>
      </c>
      <c r="AH48" s="75">
        <v>2.2930000000000001</v>
      </c>
      <c r="AI48" s="75">
        <v>-5.8330000000000002</v>
      </c>
      <c r="AJ48" s="57"/>
      <c r="AK48" s="196" t="str">
        <f t="shared" si="21"/>
        <v>x3.1</v>
      </c>
      <c r="AL48" s="196"/>
    </row>
    <row r="49" spans="1:38" ht="13">
      <c r="A49" s="49" t="s">
        <v>78</v>
      </c>
      <c r="B49" s="34" t="s">
        <v>54</v>
      </c>
      <c r="C49" s="85">
        <v>0</v>
      </c>
      <c r="D49" s="85">
        <v>0</v>
      </c>
      <c r="E49" s="85">
        <v>0</v>
      </c>
      <c r="F49" s="85">
        <v>0</v>
      </c>
      <c r="G49" s="86">
        <f t="shared" si="11"/>
        <v>0</v>
      </c>
      <c r="H49" s="75">
        <v>0</v>
      </c>
      <c r="I49" s="75">
        <v>0</v>
      </c>
      <c r="J49" s="75">
        <v>0</v>
      </c>
      <c r="K49" s="75">
        <v>0</v>
      </c>
      <c r="L49" s="86">
        <f t="shared" si="12"/>
        <v>0</v>
      </c>
      <c r="M49" s="75">
        <v>0</v>
      </c>
      <c r="N49" s="75">
        <v>0</v>
      </c>
      <c r="O49" s="75">
        <v>0</v>
      </c>
      <c r="P49" s="75">
        <v>0</v>
      </c>
      <c r="Q49" s="86">
        <f t="shared" si="26"/>
        <v>0</v>
      </c>
      <c r="R49" s="75">
        <v>0</v>
      </c>
      <c r="S49" s="75">
        <v>0</v>
      </c>
      <c r="T49" s="75">
        <v>0</v>
      </c>
      <c r="U49" s="75">
        <v>0</v>
      </c>
      <c r="V49" s="86">
        <f t="shared" si="27"/>
        <v>0</v>
      </c>
      <c r="W49" s="75">
        <v>0</v>
      </c>
      <c r="X49" s="75">
        <v>0</v>
      </c>
      <c r="Y49" s="75">
        <v>0</v>
      </c>
      <c r="Z49" s="75">
        <v>0</v>
      </c>
      <c r="AA49" s="86">
        <f t="shared" si="28"/>
        <v>0</v>
      </c>
      <c r="AB49" s="75">
        <v>0</v>
      </c>
      <c r="AC49" s="75">
        <v>-3.0939999999999999</v>
      </c>
      <c r="AD49" s="75">
        <v>0</v>
      </c>
      <c r="AE49" s="75">
        <v>0</v>
      </c>
      <c r="AF49" s="86">
        <f t="shared" si="29"/>
        <v>-3.0939999999999999</v>
      </c>
      <c r="AG49" s="75">
        <v>0</v>
      </c>
      <c r="AH49" s="75">
        <v>1.6180000000000001</v>
      </c>
      <c r="AI49" s="75">
        <v>-1.6180000000000001</v>
      </c>
      <c r="AJ49" s="57"/>
      <c r="AK49" s="196" t="str">
        <f t="shared" si="21"/>
        <v>ns</v>
      </c>
      <c r="AL49" s="196"/>
    </row>
    <row r="50" spans="1:38" ht="13">
      <c r="A50" s="50" t="s">
        <v>79</v>
      </c>
      <c r="B50" s="33" t="s">
        <v>56</v>
      </c>
      <c r="C50" s="87">
        <v>1290</v>
      </c>
      <c r="D50" s="87">
        <v>1261</v>
      </c>
      <c r="E50" s="87">
        <v>1647</v>
      </c>
      <c r="F50" s="87">
        <v>1464</v>
      </c>
      <c r="G50" s="88">
        <f t="shared" si="11"/>
        <v>5662</v>
      </c>
      <c r="H50" s="73">
        <v>1296.8548231638599</v>
      </c>
      <c r="I50" s="73">
        <v>1173.7382332423299</v>
      </c>
      <c r="J50" s="73">
        <v>1143.70793907347</v>
      </c>
      <c r="K50" s="73">
        <v>1051.37346102436</v>
      </c>
      <c r="L50" s="88">
        <f t="shared" si="12"/>
        <v>4665.6744565040199</v>
      </c>
      <c r="M50" s="73">
        <v>1197.7386326246201</v>
      </c>
      <c r="N50" s="73">
        <v>1029.41373393861</v>
      </c>
      <c r="O50" s="73">
        <v>1206.9295803330699</v>
      </c>
      <c r="P50" s="73">
        <v>1095.3644075500499</v>
      </c>
      <c r="Q50" s="88">
        <f t="shared" si="26"/>
        <v>4529.4463544463497</v>
      </c>
      <c r="R50" s="73">
        <v>992.85940177402495</v>
      </c>
      <c r="S50" s="73">
        <v>892.87165638020201</v>
      </c>
      <c r="T50" s="73">
        <v>1041.81592923822</v>
      </c>
      <c r="U50" s="73">
        <v>745.18912469310897</v>
      </c>
      <c r="V50" s="88">
        <f t="shared" si="27"/>
        <v>3672.7361120855558</v>
      </c>
      <c r="W50" s="73">
        <v>1076.99075964646</v>
      </c>
      <c r="X50" s="73">
        <v>797.04303475569202</v>
      </c>
      <c r="Y50" s="73">
        <v>981.26613835139506</v>
      </c>
      <c r="Z50" s="73">
        <v>847.62489961562005</v>
      </c>
      <c r="AA50" s="88">
        <f t="shared" si="28"/>
        <v>3702.9248323691672</v>
      </c>
      <c r="AB50" s="73">
        <v>499.23824741427097</v>
      </c>
      <c r="AC50" s="73">
        <v>740.95106724879804</v>
      </c>
      <c r="AD50" s="73">
        <v>1194.24036056059</v>
      </c>
      <c r="AE50" s="73">
        <v>731.02441548453896</v>
      </c>
      <c r="AF50" s="88">
        <f t="shared" si="29"/>
        <v>3165.4540907081982</v>
      </c>
      <c r="AG50" s="73">
        <v>1039.63903199427</v>
      </c>
      <c r="AH50" s="73">
        <v>1041.24574599166</v>
      </c>
      <c r="AI50" s="73">
        <v>1118.1220735766201</v>
      </c>
      <c r="AJ50" s="57"/>
      <c r="AK50" s="196">
        <f t="shared" si="21"/>
        <v>-6.3737828244424088E-2</v>
      </c>
      <c r="AL50" s="196"/>
    </row>
    <row r="51" spans="1:38" ht="13">
      <c r="A51" s="49" t="s">
        <v>80</v>
      </c>
      <c r="B51" s="34" t="s">
        <v>58</v>
      </c>
      <c r="C51" s="85">
        <v>-500</v>
      </c>
      <c r="D51" s="85">
        <v>-450</v>
      </c>
      <c r="E51" s="85">
        <v>-602</v>
      </c>
      <c r="F51" s="85">
        <v>-519</v>
      </c>
      <c r="G51" s="86">
        <f t="shared" si="11"/>
        <v>-2071</v>
      </c>
      <c r="H51" s="75">
        <v>-470.06599999999997</v>
      </c>
      <c r="I51" s="75">
        <v>-393.53890215264198</v>
      </c>
      <c r="J51" s="75">
        <v>-366.99799999999999</v>
      </c>
      <c r="K51" s="75">
        <v>-645.92600000000004</v>
      </c>
      <c r="L51" s="86">
        <f t="shared" si="12"/>
        <v>-1876.5289021526419</v>
      </c>
      <c r="M51" s="75">
        <v>-442.04</v>
      </c>
      <c r="N51" s="75">
        <v>-313.98200000000003</v>
      </c>
      <c r="O51" s="75">
        <v>-380.65100000000001</v>
      </c>
      <c r="P51" s="75">
        <v>-635.20500000000004</v>
      </c>
      <c r="Q51" s="86">
        <f t="shared" si="26"/>
        <v>-1771.8780000000002</v>
      </c>
      <c r="R51" s="75">
        <v>-405.30500000000001</v>
      </c>
      <c r="S51" s="75">
        <v>-285.15800000000002</v>
      </c>
      <c r="T51" s="75">
        <v>-385.34</v>
      </c>
      <c r="U51" s="75">
        <v>-203.92699999999999</v>
      </c>
      <c r="V51" s="86">
        <f t="shared" si="27"/>
        <v>-1279.7299999999998</v>
      </c>
      <c r="W51" s="75">
        <v>-462.80700000000002</v>
      </c>
      <c r="X51" s="75">
        <v>-247.12299999999999</v>
      </c>
      <c r="Y51" s="75">
        <v>-339.77600000000001</v>
      </c>
      <c r="Z51" s="75">
        <v>-257.37599999999998</v>
      </c>
      <c r="AA51" s="86">
        <f t="shared" si="28"/>
        <v>-1307.0820000000001</v>
      </c>
      <c r="AB51" s="75">
        <v>-238.18100000000001</v>
      </c>
      <c r="AC51" s="75">
        <v>-225.66399999999999</v>
      </c>
      <c r="AD51" s="75">
        <v>-398.40499999999997</v>
      </c>
      <c r="AE51" s="75">
        <v>-205.071</v>
      </c>
      <c r="AF51" s="86">
        <f t="shared" si="29"/>
        <v>-1067.3209999999999</v>
      </c>
      <c r="AG51" s="75">
        <v>-342.22800000000001</v>
      </c>
      <c r="AH51" s="75">
        <v>-286.69799999999998</v>
      </c>
      <c r="AI51" s="75">
        <v>-328.25700000000001</v>
      </c>
      <c r="AJ51" s="57"/>
      <c r="AK51" s="196">
        <f t="shared" si="21"/>
        <v>-0.17607208744870162</v>
      </c>
      <c r="AL51" s="196"/>
    </row>
    <row r="52" spans="1:38" ht="13">
      <c r="A52" s="49" t="s">
        <v>81</v>
      </c>
      <c r="B52" s="34" t="s">
        <v>60</v>
      </c>
      <c r="C52" s="85">
        <v>0</v>
      </c>
      <c r="D52" s="85">
        <v>0</v>
      </c>
      <c r="E52" s="85">
        <v>0</v>
      </c>
      <c r="F52" s="85">
        <v>0</v>
      </c>
      <c r="G52" s="86">
        <f t="shared" si="11"/>
        <v>0</v>
      </c>
      <c r="H52" s="75">
        <v>0</v>
      </c>
      <c r="I52" s="75">
        <v>0</v>
      </c>
      <c r="J52" s="75">
        <v>0</v>
      </c>
      <c r="K52" s="75">
        <v>0</v>
      </c>
      <c r="L52" s="86">
        <f t="shared" si="12"/>
        <v>0</v>
      </c>
      <c r="M52" s="75">
        <v>0</v>
      </c>
      <c r="N52" s="75">
        <v>0</v>
      </c>
      <c r="O52" s="75">
        <v>0</v>
      </c>
      <c r="P52" s="75">
        <v>0</v>
      </c>
      <c r="Q52" s="86">
        <f t="shared" si="26"/>
        <v>0</v>
      </c>
      <c r="R52" s="75">
        <v>0</v>
      </c>
      <c r="S52" s="75">
        <v>0</v>
      </c>
      <c r="T52" s="75">
        <v>0</v>
      </c>
      <c r="U52" s="75">
        <v>0</v>
      </c>
      <c r="V52" s="86">
        <f t="shared" si="27"/>
        <v>0</v>
      </c>
      <c r="W52" s="75">
        <v>0</v>
      </c>
      <c r="X52" s="75">
        <v>0</v>
      </c>
      <c r="Y52" s="75">
        <v>0</v>
      </c>
      <c r="Z52" s="75">
        <v>0</v>
      </c>
      <c r="AA52" s="86">
        <f t="shared" si="28"/>
        <v>0</v>
      </c>
      <c r="AB52" s="75">
        <v>0</v>
      </c>
      <c r="AC52" s="75">
        <v>0</v>
      </c>
      <c r="AD52" s="75">
        <v>-5.3769999999999998</v>
      </c>
      <c r="AE52" s="75">
        <v>5.3570000000000002</v>
      </c>
      <c r="AF52" s="86">
        <f t="shared" si="29"/>
        <v>-1.9999999999999574E-2</v>
      </c>
      <c r="AG52" s="75">
        <v>0</v>
      </c>
      <c r="AH52" s="75">
        <v>0</v>
      </c>
      <c r="AI52" s="75">
        <v>0</v>
      </c>
      <c r="AJ52" s="57"/>
      <c r="AK52" s="196">
        <f t="shared" si="21"/>
        <v>-1</v>
      </c>
      <c r="AL52" s="196"/>
    </row>
    <row r="53" spans="1:38" ht="13">
      <c r="A53" s="50" t="s">
        <v>82</v>
      </c>
      <c r="B53" s="33" t="s">
        <v>62</v>
      </c>
      <c r="C53" s="87">
        <v>790</v>
      </c>
      <c r="D53" s="87">
        <v>811</v>
      </c>
      <c r="E53" s="87">
        <v>1045</v>
      </c>
      <c r="F53" s="87">
        <v>945</v>
      </c>
      <c r="G53" s="88">
        <f t="shared" si="11"/>
        <v>3591</v>
      </c>
      <c r="H53" s="73">
        <v>826.78882316386</v>
      </c>
      <c r="I53" s="73">
        <v>780.19933108969201</v>
      </c>
      <c r="J53" s="73">
        <v>776.70993907347099</v>
      </c>
      <c r="K53" s="73">
        <v>405.44746102435897</v>
      </c>
      <c r="L53" s="88">
        <f t="shared" si="12"/>
        <v>2789.1455543513821</v>
      </c>
      <c r="M53" s="73">
        <v>755.69863262461899</v>
      </c>
      <c r="N53" s="73">
        <v>715.431733938609</v>
      </c>
      <c r="O53" s="73">
        <v>826.27858033307496</v>
      </c>
      <c r="P53" s="73">
        <v>460.15940755004902</v>
      </c>
      <c r="Q53" s="88">
        <f t="shared" si="26"/>
        <v>2757.5683544463518</v>
      </c>
      <c r="R53" s="73">
        <v>587.554401774025</v>
      </c>
      <c r="S53" s="73">
        <v>607.713656380202</v>
      </c>
      <c r="T53" s="73">
        <v>656.47592923822504</v>
      </c>
      <c r="U53" s="73">
        <v>541.26212469310894</v>
      </c>
      <c r="V53" s="88">
        <f t="shared" si="27"/>
        <v>2393.0061120855607</v>
      </c>
      <c r="W53" s="73">
        <v>614.18375964645895</v>
      </c>
      <c r="X53" s="73">
        <v>549.920034755693</v>
      </c>
      <c r="Y53" s="73">
        <v>641.49013835139397</v>
      </c>
      <c r="Z53" s="73">
        <v>590.24889961561996</v>
      </c>
      <c r="AA53" s="88">
        <f t="shared" si="28"/>
        <v>2395.8428323691655</v>
      </c>
      <c r="AB53" s="73">
        <v>261.05724741427099</v>
      </c>
      <c r="AC53" s="73">
        <v>515.28706724879896</v>
      </c>
      <c r="AD53" s="73">
        <v>790.45836056059295</v>
      </c>
      <c r="AE53" s="73">
        <v>531.31041548453902</v>
      </c>
      <c r="AF53" s="88">
        <f t="shared" si="29"/>
        <v>2098.113090708202</v>
      </c>
      <c r="AG53" s="73">
        <v>697.41103199426698</v>
      </c>
      <c r="AH53" s="73">
        <v>754.54774599166001</v>
      </c>
      <c r="AI53" s="73">
        <v>789.86507357662299</v>
      </c>
      <c r="AJ53" s="57"/>
      <c r="AK53" s="196">
        <f t="shared" si="21"/>
        <v>-7.5056070448697998E-4</v>
      </c>
      <c r="AL53" s="196"/>
    </row>
    <row r="54" spans="1:38" ht="13">
      <c r="A54" s="47" t="s">
        <v>83</v>
      </c>
      <c r="B54" s="34" t="s">
        <v>64</v>
      </c>
      <c r="C54" s="85">
        <v>0</v>
      </c>
      <c r="D54" s="85">
        <v>0</v>
      </c>
      <c r="E54" s="85">
        <v>0</v>
      </c>
      <c r="F54" s="85">
        <v>-2</v>
      </c>
      <c r="G54" s="86">
        <f>(C54+D54+E54+F54)</f>
        <v>-2</v>
      </c>
      <c r="H54" s="75">
        <v>-0.28143831094240701</v>
      </c>
      <c r="I54" s="75">
        <v>-0.14206180705083901</v>
      </c>
      <c r="J54" s="75">
        <v>1.0839272531383001E-2</v>
      </c>
      <c r="K54" s="75">
        <v>-0.15559885990294101</v>
      </c>
      <c r="L54" s="86">
        <f>(H54+I54+J54+K54)</f>
        <v>-0.56825970536480408</v>
      </c>
      <c r="M54" s="75">
        <v>-0.28835397732865098</v>
      </c>
      <c r="N54" s="75">
        <v>-0.241417880779533</v>
      </c>
      <c r="O54" s="75">
        <v>-6.5175764906570205E-2</v>
      </c>
      <c r="P54" s="75">
        <v>0.33765167455105299</v>
      </c>
      <c r="Q54" s="86">
        <f>(M54+N54+O54+P54)</f>
        <v>-0.25729594846370113</v>
      </c>
      <c r="R54" s="75">
        <v>-0.77331231794106803</v>
      </c>
      <c r="S54" s="75">
        <v>0.44867374429121798</v>
      </c>
      <c r="T54" s="75">
        <v>9.6196190124152703E-2</v>
      </c>
      <c r="U54" s="75">
        <v>1.9243071072978402E-2</v>
      </c>
      <c r="V54" s="86">
        <f>(R54+S54+T54+U54)</f>
        <v>-0.20919931245271894</v>
      </c>
      <c r="W54" s="75">
        <v>-0.34162920204473501</v>
      </c>
      <c r="X54" s="75">
        <v>0.21061587474155</v>
      </c>
      <c r="Y54" s="75">
        <v>-2.95532119730312E-2</v>
      </c>
      <c r="Z54" s="75">
        <v>-0.1782069904529</v>
      </c>
      <c r="AA54" s="86">
        <f>(W54+X54+Y54+Z54)</f>
        <v>-0.33877352972911623</v>
      </c>
      <c r="AB54" s="75">
        <v>-0.58500805895321895</v>
      </c>
      <c r="AC54" s="75">
        <v>-0.28259750164724701</v>
      </c>
      <c r="AD54" s="75">
        <v>-1.73541873445557</v>
      </c>
      <c r="AE54" s="75">
        <v>9.0228292850833905E-3</v>
      </c>
      <c r="AF54" s="86">
        <f>(AB54+AC54+AD54+AE54)</f>
        <v>-2.5940014657709525</v>
      </c>
      <c r="AG54" s="75">
        <v>-0.35172907296568301</v>
      </c>
      <c r="AH54" s="75">
        <v>-0.273427752297149</v>
      </c>
      <c r="AI54" s="75">
        <v>-1.75472512780682E-2</v>
      </c>
      <c r="AJ54" s="57"/>
      <c r="AK54" s="196">
        <f t="shared" si="21"/>
        <v>-0.98988875080712257</v>
      </c>
      <c r="AL54" s="196"/>
    </row>
    <row r="55" spans="1:38" ht="13">
      <c r="A55" s="51" t="s">
        <v>84</v>
      </c>
      <c r="B55" s="52" t="s">
        <v>66</v>
      </c>
      <c r="C55" s="82">
        <v>790</v>
      </c>
      <c r="D55" s="82">
        <v>811</v>
      </c>
      <c r="E55" s="82">
        <v>1045</v>
      </c>
      <c r="F55" s="82">
        <v>943</v>
      </c>
      <c r="G55" s="82">
        <f t="shared" si="11"/>
        <v>3589</v>
      </c>
      <c r="H55" s="90">
        <v>826.50738485291697</v>
      </c>
      <c r="I55" s="90">
        <v>780.05726928264096</v>
      </c>
      <c r="J55" s="90">
        <v>776.72077834600304</v>
      </c>
      <c r="K55" s="90">
        <v>405.29186216445601</v>
      </c>
      <c r="L55" s="82">
        <f t="shared" si="12"/>
        <v>2788.5772946460165</v>
      </c>
      <c r="M55" s="90">
        <v>755.41027864729097</v>
      </c>
      <c r="N55" s="90">
        <v>715.19031605783005</v>
      </c>
      <c r="O55" s="90">
        <v>826.21340456816904</v>
      </c>
      <c r="P55" s="90">
        <v>460.497059224601</v>
      </c>
      <c r="Q55" s="82">
        <f t="shared" ref="Q55" si="30">M55+N55+O55+P55</f>
        <v>2757.3110584978908</v>
      </c>
      <c r="R55" s="90">
        <v>586.78108945608403</v>
      </c>
      <c r="S55" s="90">
        <v>608.162330124493</v>
      </c>
      <c r="T55" s="90">
        <v>656.57212542834804</v>
      </c>
      <c r="U55" s="90">
        <v>541.28136776418205</v>
      </c>
      <c r="V55" s="82">
        <f t="shared" ref="V55" si="31">R55+S55+T55+U55</f>
        <v>2392.7969127731071</v>
      </c>
      <c r="W55" s="90">
        <v>613.84213044441401</v>
      </c>
      <c r="X55" s="90">
        <v>550.13065063043405</v>
      </c>
      <c r="Y55" s="90">
        <v>641.46058513942103</v>
      </c>
      <c r="Z55" s="90">
        <v>590.070692625167</v>
      </c>
      <c r="AA55" s="82">
        <f t="shared" ref="AA55" si="32">W55+X55+Y55+Z55</f>
        <v>2395.5040588394363</v>
      </c>
      <c r="AB55" s="90">
        <v>260.47223935531798</v>
      </c>
      <c r="AC55" s="90">
        <v>515.00446974715101</v>
      </c>
      <c r="AD55" s="90">
        <v>788.72294182613803</v>
      </c>
      <c r="AE55" s="90">
        <v>531.31943831382398</v>
      </c>
      <c r="AF55" s="82">
        <f t="shared" ref="AF55" si="33">AB55+AC55+AD55+AE55</f>
        <v>2095.5190892424307</v>
      </c>
      <c r="AG55" s="90">
        <v>697.05930292130199</v>
      </c>
      <c r="AH55" s="90">
        <v>754.27431823936297</v>
      </c>
      <c r="AI55" s="90">
        <v>789.84752632534503</v>
      </c>
      <c r="AJ55" s="57"/>
      <c r="AK55" s="196">
        <f t="shared" si="21"/>
        <v>1.4258295778784014E-3</v>
      </c>
      <c r="AL55" s="196"/>
    </row>
    <row r="56" spans="1:38" ht="13">
      <c r="A56" s="53" t="s">
        <v>85</v>
      </c>
      <c r="B56" s="54" t="s">
        <v>70</v>
      </c>
      <c r="C56" s="84">
        <v>-86</v>
      </c>
      <c r="D56" s="84">
        <v>-26</v>
      </c>
      <c r="E56" s="84">
        <v>7</v>
      </c>
      <c r="F56" s="84">
        <v>105</v>
      </c>
      <c r="G56" s="84">
        <f>C56+D56+E56+F56</f>
        <v>0</v>
      </c>
      <c r="H56" s="91">
        <v>0</v>
      </c>
      <c r="I56" s="91">
        <v>-5</v>
      </c>
      <c r="J56" s="91">
        <v>-0.66999999999999993</v>
      </c>
      <c r="K56" s="91">
        <v>-127</v>
      </c>
      <c r="L56" s="84">
        <f>H56+I56+J56+K56</f>
        <v>-132.66999999999999</v>
      </c>
      <c r="M56" s="91">
        <v>0</v>
      </c>
      <c r="N56" s="91">
        <v>81.962500000000006</v>
      </c>
      <c r="O56" s="91">
        <v>52.301910500000005</v>
      </c>
      <c r="P56" s="91">
        <v>9.8089999999999993</v>
      </c>
      <c r="Q56" s="84">
        <f>M56+N56+O56+P56</f>
        <v>144.07341049999999</v>
      </c>
      <c r="R56" s="91">
        <v>0</v>
      </c>
      <c r="S56" s="91">
        <v>0</v>
      </c>
      <c r="T56" s="91">
        <v>-14.195904999999998</v>
      </c>
      <c r="U56" s="91">
        <v>4.4718739999999606</v>
      </c>
      <c r="V56" s="84">
        <f>R56+S56+T56+U56</f>
        <v>-9.7240310000000374</v>
      </c>
      <c r="W56" s="91">
        <v>-51.372783599999998</v>
      </c>
      <c r="X56" s="91">
        <v>-12.6504201</v>
      </c>
      <c r="Y56" s="91">
        <v>-47.308</v>
      </c>
      <c r="Z56" s="91">
        <v>-89.698000000000008</v>
      </c>
      <c r="AA56" s="84">
        <f>W56+X56+Y56+Z56</f>
        <v>-201.02920370000001</v>
      </c>
      <c r="AB56" s="91">
        <v>-50.712999999999994</v>
      </c>
      <c r="AC56" s="91">
        <v>-39.632339999999999</v>
      </c>
      <c r="AD56" s="91">
        <v>-127</v>
      </c>
      <c r="AE56" s="91">
        <v>35.48556</v>
      </c>
      <c r="AF56" s="84">
        <f>AB56+AC56+AD56+AE56</f>
        <v>-181.85978</v>
      </c>
      <c r="AG56" s="91">
        <v>-13.02938</v>
      </c>
      <c r="AH56" s="91">
        <v>13.387329999999999</v>
      </c>
      <c r="AI56" s="91">
        <v>0</v>
      </c>
      <c r="AJ56" s="57"/>
      <c r="AK56" s="196" t="str">
        <f t="shared" ref="AK56" si="34">IF(ISERROR($AH56/AC56),"ns",IF($AH56/AC56&gt;200%,"x"&amp;(ROUND($AH56/AC56,1)),IF($AH56/AC56&lt;0,"ns",$AH56/AC56-1)))</f>
        <v>ns</v>
      </c>
      <c r="AL56" s="196"/>
    </row>
    <row r="57" spans="1:38" ht="13">
      <c r="A57" s="55"/>
      <c r="B57" s="1"/>
      <c r="AJ57" s="57"/>
    </row>
    <row r="58" spans="1:38" ht="13">
      <c r="A58" s="55"/>
      <c r="B58" s="26"/>
      <c r="AJ58" s="57"/>
    </row>
    <row r="59" spans="1:38" ht="13">
      <c r="A59" s="55"/>
      <c r="B59" s="1"/>
      <c r="AJ59" s="57"/>
    </row>
    <row r="60" spans="1:38" ht="13">
      <c r="AJ60" s="57"/>
    </row>
    <row r="61" spans="1:38" ht="13">
      <c r="AJ61" s="57"/>
    </row>
    <row r="62" spans="1:38" ht="13">
      <c r="AJ62" s="57"/>
    </row>
    <row r="63" spans="1:38" ht="13">
      <c r="AJ63" s="57"/>
    </row>
    <row r="64" spans="1:38" ht="13">
      <c r="B64" s="56"/>
      <c r="AJ64" s="57"/>
    </row>
    <row r="65" spans="36:36" ht="13">
      <c r="AJ65" s="57"/>
    </row>
    <row r="66" spans="36:36" ht="13">
      <c r="AJ66" s="57"/>
    </row>
    <row r="67" spans="36:36" ht="13">
      <c r="AJ67" s="57"/>
    </row>
    <row r="68" spans="36:36" ht="13">
      <c r="AJ68" s="57"/>
    </row>
    <row r="69" spans="36:36" ht="13">
      <c r="AJ69" s="57"/>
    </row>
    <row r="70" spans="36:36" ht="13">
      <c r="AJ70" s="57"/>
    </row>
    <row r="71" spans="36:36" ht="13">
      <c r="AJ71" s="57"/>
    </row>
    <row r="72" spans="36:36" ht="13">
      <c r="AJ72" s="57"/>
    </row>
    <row r="73" spans="36:36" ht="13">
      <c r="AJ73" s="57"/>
    </row>
    <row r="74" spans="36:36" ht="13">
      <c r="AJ74" s="57"/>
    </row>
  </sheetData>
  <pageMargins left="0" right="0" top="0" bottom="0" header="0.31496062992125984" footer="0.31496062992125984"/>
  <pageSetup paperSize="9" scale="4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FFFF00"/>
    <pageSetUpPr fitToPage="1"/>
  </sheetPr>
  <dimension ref="A1:AN78"/>
  <sheetViews>
    <sheetView showGridLines="0" topLeftCell="B1" zoomScale="70" zoomScaleNormal="70" workbookViewId="0">
      <selection activeCell="AB11" sqref="AB11"/>
    </sheetView>
  </sheetViews>
  <sheetFormatPr baseColWidth="10" defaultColWidth="11.453125" defaultRowHeight="12.5" zeroHeight="1" outlineLevelRow="1" outlineLevelCol="1"/>
  <cols>
    <col min="1" max="1" width="27.453125" style="56" hidden="1" customWidth="1" outlineLevel="1"/>
    <col min="2" max="2" width="70.26953125" customWidth="1" collapsed="1"/>
    <col min="3" max="12" width="11.453125" hidden="1" customWidth="1" outlineLevel="1"/>
    <col min="13" max="13" width="12.1796875" customWidth="1" collapsed="1"/>
    <col min="14" max="35" width="12.1796875" customWidth="1"/>
    <col min="36" max="36" width="2" customWidth="1"/>
    <col min="38" max="38" width="2" customWidth="1"/>
    <col min="39" max="39" width="9.7265625" hidden="1" customWidth="1" outlineLevel="1"/>
    <col min="40" max="40" width="11.453125" collapsed="1"/>
  </cols>
  <sheetData>
    <row r="1" spans="1:40" s="1" customFormat="1" ht="13.5" customHeight="1" outlineLevel="1">
      <c r="A1" s="27"/>
      <c r="C1" s="57" t="s">
        <v>86</v>
      </c>
      <c r="D1" s="57" t="s">
        <v>87</v>
      </c>
      <c r="E1" s="57" t="s">
        <v>88</v>
      </c>
      <c r="F1" s="57" t="s">
        <v>89</v>
      </c>
      <c r="G1" s="58">
        <v>42369</v>
      </c>
      <c r="H1" s="57" t="s">
        <v>90</v>
      </c>
      <c r="I1" s="57" t="s">
        <v>91</v>
      </c>
      <c r="J1" s="57" t="s">
        <v>92</v>
      </c>
      <c r="K1" s="57" t="s">
        <v>93</v>
      </c>
      <c r="L1" s="58">
        <v>42735</v>
      </c>
      <c r="M1" s="57" t="s">
        <v>94</v>
      </c>
      <c r="N1" s="57" t="s">
        <v>95</v>
      </c>
      <c r="O1" s="57" t="s">
        <v>96</v>
      </c>
      <c r="P1" s="57" t="s">
        <v>97</v>
      </c>
      <c r="Q1" s="58">
        <v>43100</v>
      </c>
      <c r="R1" s="57" t="s">
        <v>98</v>
      </c>
      <c r="S1" s="57" t="s">
        <v>99</v>
      </c>
      <c r="T1" s="57" t="s">
        <v>100</v>
      </c>
      <c r="U1" s="57" t="s">
        <v>101</v>
      </c>
      <c r="V1" s="58">
        <v>43465</v>
      </c>
      <c r="W1" s="57" t="s">
        <v>102</v>
      </c>
      <c r="X1" s="57" t="s">
        <v>462</v>
      </c>
      <c r="Y1" s="57" t="s">
        <v>463</v>
      </c>
      <c r="Z1" s="57" t="s">
        <v>464</v>
      </c>
      <c r="AA1" s="58">
        <v>43830</v>
      </c>
      <c r="AB1" s="57" t="s">
        <v>468</v>
      </c>
      <c r="AC1" s="57" t="s">
        <v>472</v>
      </c>
      <c r="AD1" s="57" t="s">
        <v>480</v>
      </c>
      <c r="AE1" s="57" t="s">
        <v>481</v>
      </c>
      <c r="AF1" s="58">
        <v>44196</v>
      </c>
      <c r="AG1" s="57" t="s">
        <v>484</v>
      </c>
      <c r="AH1" s="57" t="s">
        <v>492</v>
      </c>
      <c r="AI1" s="57" t="s">
        <v>504</v>
      </c>
      <c r="AJ1" s="59"/>
      <c r="AK1" s="378"/>
      <c r="AM1" s="60"/>
      <c r="AN1" s="61" t="s">
        <v>103</v>
      </c>
    </row>
    <row r="2" spans="1:40" s="1" customFormat="1" ht="13.5" customHeight="1" outlineLevel="1">
      <c r="A2" s="27"/>
      <c r="C2" s="62" t="str">
        <f>LEFT(C$1,3)&amp;RIGHT(C$1,2)&amp;"_"&amp;$3:$3</f>
        <v>T1-15_Underlying</v>
      </c>
      <c r="D2" s="62" t="str">
        <f>LEFT(D$1,3)&amp;RIGHT(D$1,2)&amp;"_"&amp;$3:$3</f>
        <v>T2-15_Underlying</v>
      </c>
      <c r="E2" s="62" t="str">
        <f>LEFT(E$1,3)&amp;RIGHT(E$1,2)&amp;"_"&amp;$3:$3</f>
        <v>T3-15_Underlying</v>
      </c>
      <c r="F2" s="62" t="str">
        <f>LEFT(F$1,3)&amp;RIGHT(F$1,2)&amp;"_"&amp;$3:$3</f>
        <v>T4-15_Underlying</v>
      </c>
      <c r="G2" s="62"/>
      <c r="H2" s="62" t="str">
        <f>LEFT(H$1,3)&amp;RIGHT(H$1,2)&amp;"_"&amp;$3:$3</f>
        <v>T1-16_Underlying</v>
      </c>
      <c r="I2" s="62" t="str">
        <f>LEFT(I$1,3)&amp;RIGHT(I$1,2)&amp;"_"&amp;$3:$3</f>
        <v>T2-16_Underlying</v>
      </c>
      <c r="J2" s="62" t="str">
        <f>LEFT(J$1,3)&amp;RIGHT(J$1,2)&amp;"_"&amp;$3:$3</f>
        <v>T3-16_Underlying</v>
      </c>
      <c r="K2" s="62" t="str">
        <f>LEFT(K$1,3)&amp;RIGHT(K$1,2)&amp;"_"&amp;$3:$3</f>
        <v>T4-16_Underlying</v>
      </c>
      <c r="L2" s="58"/>
      <c r="M2" s="62" t="str">
        <f>LEFT(M$1,3)&amp;RIGHT(M$1,2)&amp;"_"&amp;$3:$3</f>
        <v>T1-17_Underlying</v>
      </c>
      <c r="N2" s="62" t="str">
        <f>LEFT(N$1,3)&amp;RIGHT(N$1,2)&amp;"_"&amp;$3:$3</f>
        <v>T2-17_Underlying</v>
      </c>
      <c r="O2" s="62" t="str">
        <f>LEFT(O$1,3)&amp;RIGHT(O$1,2)&amp;"_"&amp;$3:$3</f>
        <v>T3-17_Underlying</v>
      </c>
      <c r="P2" s="62" t="str">
        <f>LEFT(P$1,3)&amp;RIGHT(P$1,2)&amp;"_"&amp;$3:$3</f>
        <v>T4-17_Underlying</v>
      </c>
      <c r="Q2" s="62"/>
      <c r="R2" s="62" t="str">
        <f>LEFT(R$1,3)&amp;RIGHT(R$1,2)&amp;"_"&amp;$3:$3</f>
        <v>T1-18_Underlying</v>
      </c>
      <c r="S2" s="62" t="str">
        <f>LEFT(S$1,3)&amp;RIGHT(S$1,2)&amp;"_"&amp;$3:$3</f>
        <v>T2-18_Underlying</v>
      </c>
      <c r="T2" s="62" t="str">
        <f>LEFT(T$1,3)&amp;RIGHT(T$1,2)&amp;"_"&amp;$3:$3</f>
        <v>T3-18_Underlying</v>
      </c>
      <c r="U2" s="62" t="str">
        <f>LEFT(U$1,3)&amp;RIGHT(U$1,2)&amp;"_"&amp;$3:$3</f>
        <v>T4-18_Underlying</v>
      </c>
      <c r="V2" s="62"/>
      <c r="W2" s="62" t="str">
        <f>LEFT(W$1,3)&amp;RIGHT(W$1,2)&amp;"_"&amp;$3:$3</f>
        <v>T1-19_Underlying</v>
      </c>
      <c r="X2" s="62" t="str">
        <f>LEFT(X$1,3)&amp;RIGHT(X$1,2)&amp;"_"&amp;$3:$3</f>
        <v>T2-19_Underlying</v>
      </c>
      <c r="Y2" s="62" t="str">
        <f>LEFT(Y$1,3)&amp;RIGHT(Y$1,2)&amp;"_"&amp;$3:$3</f>
        <v>T3-19_Underlying</v>
      </c>
      <c r="Z2" s="62" t="str">
        <f>LEFT(Z$1,3)&amp;RIGHT(Z$1,2)&amp;"_"&amp;$3:$3</f>
        <v>T4-19_Underlying</v>
      </c>
      <c r="AA2" s="62"/>
      <c r="AB2" s="62" t="str">
        <f>LEFT(AB$1,3)&amp;RIGHT(AB$1,2)&amp;"_"&amp;$3:$3</f>
        <v>T1-20_Underlying</v>
      </c>
      <c r="AC2" s="62" t="str">
        <f>LEFT(AC$1,3)&amp;RIGHT(AC$1,2)&amp;"_"&amp;$3:$3</f>
        <v>T2-20_Underlying</v>
      </c>
      <c r="AD2" s="62" t="str">
        <f>LEFT(AD$1,3)&amp;RIGHT(AD$1,2)&amp;"_"&amp;$3:$3</f>
        <v>T3-20_Underlying</v>
      </c>
      <c r="AE2" s="62" t="str">
        <f>LEFT(AE$1,3)&amp;RIGHT(AE$1,2)&amp;"_"&amp;$3:$3</f>
        <v>T4-20_Underlying</v>
      </c>
      <c r="AF2" s="62"/>
      <c r="AG2" s="62" t="str">
        <f>LEFT(AG$1,3)&amp;RIGHT(AG$1,2)&amp;"_"&amp;$3:$3</f>
        <v>T1-21_Underlying</v>
      </c>
      <c r="AH2" s="62" t="str">
        <f>LEFT(AH$1,3)&amp;RIGHT(AH$1,2)&amp;"_"&amp;$3:$3</f>
        <v>T2-21_Underlying</v>
      </c>
      <c r="AI2" s="62" t="str">
        <f>LEFT(AI$1,3)&amp;RIGHT(AI$1,2)&amp;"_"&amp;$3:$3</f>
        <v>T3-21_Underlying</v>
      </c>
      <c r="AJ2" s="63"/>
      <c r="AK2" s="378"/>
      <c r="AM2" s="60"/>
      <c r="AN2" s="64" t="s">
        <v>104</v>
      </c>
    </row>
    <row r="3" spans="1:40" s="1" customFormat="1" ht="13.5" customHeight="1" outlineLevel="1">
      <c r="A3" s="27"/>
      <c r="B3" s="28" t="s">
        <v>107</v>
      </c>
      <c r="C3" s="65" t="str">
        <f t="shared" ref="C3:AI3" si="0">$B$3</f>
        <v>Underlying</v>
      </c>
      <c r="D3" s="65" t="str">
        <f t="shared" si="0"/>
        <v>Underlying</v>
      </c>
      <c r="E3" s="65" t="str">
        <f t="shared" si="0"/>
        <v>Underlying</v>
      </c>
      <c r="F3" s="65" t="str">
        <f t="shared" si="0"/>
        <v>Underlying</v>
      </c>
      <c r="G3" s="65" t="str">
        <f t="shared" si="0"/>
        <v>Underlying</v>
      </c>
      <c r="H3" s="65" t="str">
        <f t="shared" si="0"/>
        <v>Underlying</v>
      </c>
      <c r="I3" s="65" t="str">
        <f t="shared" si="0"/>
        <v>Underlying</v>
      </c>
      <c r="J3" s="65" t="str">
        <f t="shared" si="0"/>
        <v>Underlying</v>
      </c>
      <c r="K3" s="65" t="str">
        <f t="shared" si="0"/>
        <v>Underlying</v>
      </c>
      <c r="L3" s="65" t="str">
        <f t="shared" si="0"/>
        <v>Underlying</v>
      </c>
      <c r="M3" s="65" t="str">
        <f t="shared" si="0"/>
        <v>Underlying</v>
      </c>
      <c r="N3" s="65" t="str">
        <f t="shared" si="0"/>
        <v>Underlying</v>
      </c>
      <c r="O3" s="65" t="str">
        <f t="shared" si="0"/>
        <v>Underlying</v>
      </c>
      <c r="P3" s="65" t="str">
        <f t="shared" si="0"/>
        <v>Underlying</v>
      </c>
      <c r="Q3" s="65" t="str">
        <f t="shared" si="0"/>
        <v>Underlying</v>
      </c>
      <c r="R3" s="65" t="str">
        <f t="shared" si="0"/>
        <v>Underlying</v>
      </c>
      <c r="S3" s="65" t="str">
        <f t="shared" si="0"/>
        <v>Underlying</v>
      </c>
      <c r="T3" s="65" t="str">
        <f t="shared" si="0"/>
        <v>Underlying</v>
      </c>
      <c r="U3" s="65" t="str">
        <f t="shared" si="0"/>
        <v>Underlying</v>
      </c>
      <c r="V3" s="65" t="str">
        <f t="shared" si="0"/>
        <v>Underlying</v>
      </c>
      <c r="W3" s="65" t="str">
        <f t="shared" si="0"/>
        <v>Underlying</v>
      </c>
      <c r="X3" s="65" t="str">
        <f t="shared" si="0"/>
        <v>Underlying</v>
      </c>
      <c r="Y3" s="65" t="str">
        <f t="shared" si="0"/>
        <v>Underlying</v>
      </c>
      <c r="Z3" s="65" t="str">
        <f t="shared" si="0"/>
        <v>Underlying</v>
      </c>
      <c r="AA3" s="65" t="str">
        <f t="shared" si="0"/>
        <v>Underlying</v>
      </c>
      <c r="AB3" s="65" t="str">
        <f t="shared" si="0"/>
        <v>Underlying</v>
      </c>
      <c r="AC3" s="65" t="str">
        <f t="shared" si="0"/>
        <v>Underlying</v>
      </c>
      <c r="AD3" s="65" t="str">
        <f t="shared" si="0"/>
        <v>Underlying</v>
      </c>
      <c r="AE3" s="65" t="str">
        <f t="shared" si="0"/>
        <v>Underlying</v>
      </c>
      <c r="AF3" s="65" t="str">
        <f t="shared" si="0"/>
        <v>Underlying</v>
      </c>
      <c r="AG3" s="65" t="str">
        <f t="shared" si="0"/>
        <v>Underlying</v>
      </c>
      <c r="AH3" s="65" t="str">
        <f t="shared" si="0"/>
        <v>Underlying</v>
      </c>
      <c r="AI3" s="65" t="str">
        <f t="shared" si="0"/>
        <v>Underlying</v>
      </c>
      <c r="AJ3" s="66"/>
      <c r="AK3" s="378"/>
      <c r="AM3" s="60"/>
      <c r="AN3" s="64" t="s">
        <v>105</v>
      </c>
    </row>
    <row r="4" spans="1:40" s="1" customFormat="1" ht="13.5" customHeight="1" outlineLevel="1">
      <c r="A4" s="27"/>
      <c r="K4" s="26"/>
      <c r="L4" s="26"/>
      <c r="M4" s="26"/>
      <c r="N4" s="26"/>
      <c r="O4" s="26"/>
      <c r="P4" s="26"/>
      <c r="Q4" s="26"/>
      <c r="R4" s="26"/>
      <c r="S4" s="26"/>
      <c r="T4" s="26"/>
      <c r="U4" s="26"/>
      <c r="V4" s="26"/>
      <c r="W4" s="26"/>
      <c r="X4" s="26"/>
      <c r="Y4" s="26"/>
      <c r="Z4" s="26"/>
      <c r="AA4" s="26"/>
      <c r="AB4" s="26"/>
      <c r="AC4" s="26"/>
      <c r="AD4" s="26"/>
      <c r="AE4" s="26"/>
      <c r="AF4" s="26"/>
      <c r="AG4" s="26"/>
      <c r="AH4" s="26"/>
      <c r="AI4" s="26"/>
      <c r="AJ4" s="67"/>
      <c r="AK4" s="378"/>
      <c r="AM4" s="60"/>
      <c r="AN4" s="68" t="s">
        <v>106</v>
      </c>
    </row>
    <row r="5" spans="1:40" s="1" customFormat="1" ht="13.5" customHeight="1">
      <c r="A5" s="27"/>
      <c r="AJ5" s="6"/>
      <c r="AK5" s="378"/>
      <c r="AM5" s="60"/>
      <c r="AN5" s="6"/>
    </row>
    <row r="6" spans="1:40" s="1" customFormat="1" ht="13.5" customHeight="1">
      <c r="A6" s="27"/>
      <c r="C6"/>
      <c r="AJ6" s="6"/>
      <c r="AK6" s="378"/>
      <c r="AM6" s="60"/>
      <c r="AN6" s="6"/>
    </row>
    <row r="7" spans="1:40" s="1" customFormat="1" ht="13.5" customHeight="1">
      <c r="A7" s="27"/>
      <c r="C7"/>
      <c r="AJ7" s="6"/>
      <c r="AK7" s="378"/>
      <c r="AM7" s="60"/>
      <c r="AN7" s="6"/>
    </row>
    <row r="8" spans="1:40" s="1" customFormat="1" ht="13.5" customHeight="1">
      <c r="A8" s="27"/>
      <c r="C8"/>
      <c r="AJ8" s="6"/>
      <c r="AK8" s="378"/>
      <c r="AM8" s="60"/>
      <c r="AN8" s="6"/>
    </row>
    <row r="9" spans="1:40" s="1" customFormat="1" ht="13.5" customHeight="1">
      <c r="A9" s="27"/>
      <c r="C9"/>
      <c r="AJ9" s="6"/>
      <c r="AK9" s="378"/>
      <c r="AM9" s="60"/>
      <c r="AN9" s="6"/>
    </row>
    <row r="10" spans="1:40" s="1" customFormat="1" ht="13.5" customHeight="1">
      <c r="A10" s="27"/>
      <c r="AJ10" s="6"/>
      <c r="AK10" s="378"/>
      <c r="AM10" s="60"/>
      <c r="AN10" s="6"/>
    </row>
    <row r="11" spans="1:40" s="1" customFormat="1" ht="13.5" customHeight="1">
      <c r="A11" s="27"/>
      <c r="AJ11" s="6"/>
      <c r="AK11" s="378"/>
      <c r="AM11" s="60"/>
      <c r="AN11" s="6"/>
    </row>
    <row r="12" spans="1:40" s="1" customFormat="1" ht="19">
      <c r="A12" s="27"/>
      <c r="B12" s="2" t="s">
        <v>108</v>
      </c>
      <c r="AJ12" s="6"/>
      <c r="AK12" s="378"/>
      <c r="AM12" s="60"/>
      <c r="AN12" s="6"/>
    </row>
    <row r="13" spans="1:40" s="1" customFormat="1" ht="13.5" customHeight="1">
      <c r="A13" s="27"/>
      <c r="AJ13" s="6"/>
      <c r="AK13" s="378"/>
      <c r="AM13" s="60"/>
      <c r="AN13" s="6"/>
    </row>
    <row r="14" spans="1:40" s="1" customFormat="1" ht="16" thickBot="1">
      <c r="A14" s="27"/>
      <c r="B14" s="29" t="s">
        <v>35</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9"/>
      <c r="AK14" s="379"/>
      <c r="AM14" s="60"/>
      <c r="AN14" s="6"/>
    </row>
    <row r="15" spans="1:40" ht="13">
      <c r="A15" s="27"/>
      <c r="B15" s="1"/>
    </row>
    <row r="16" spans="1:40" ht="35.15" customHeight="1">
      <c r="A16" s="27"/>
      <c r="B16" s="30" t="s">
        <v>36</v>
      </c>
      <c r="C16" s="69" t="str">
        <f>SUBSTITUTE(SUBSTITUTE($1:$1,"T","Q"),"-20","-")&amp;"
"&amp;$3:$3</f>
        <v>Q1-15
Underlying</v>
      </c>
      <c r="D16" s="70" t="str">
        <f>SUBSTITUTE(SUBSTITUTE($1:$1,"T","Q"),"-20","-")&amp;"
"&amp;$3:$3</f>
        <v>Q2-15
Underlying</v>
      </c>
      <c r="E16" s="70" t="str">
        <f>SUBSTITUTE(SUBSTITUTE($1:$1,"T","Q"),"-20","-")&amp;"
"&amp;$3:$3</f>
        <v>Q3-15
Underlying</v>
      </c>
      <c r="F16" s="70" t="str">
        <f>SUBSTITUTE(SUBSTITUTE($1:$1,"T","Q"),"-20","-")&amp;"
"&amp;$3:$3</f>
        <v>Q4-15
Underlying</v>
      </c>
      <c r="G16" s="70" t="str">
        <f>INDEX($AN$1:$AN$4,MONTH($1:$1)/3,1)&amp;RIGHT(YEAR($1:$1),2)&amp;"
"&amp;$3:$3</f>
        <v>FY-2015
Underlying</v>
      </c>
      <c r="H16" s="70" t="str">
        <f>SUBSTITUTE(SUBSTITUTE($1:$1,"T","Q"),"-20","-")&amp;"
"&amp;$3:$3</f>
        <v>Q1-16
Underlying</v>
      </c>
      <c r="I16" s="70" t="str">
        <f>SUBSTITUTE(SUBSTITUTE($1:$1,"T","Q"),"-20","-")&amp;"
"&amp;$3:$3</f>
        <v>Q2-16
Underlying</v>
      </c>
      <c r="J16" s="70" t="str">
        <f>SUBSTITUTE(SUBSTITUTE($1:$1,"T","Q"),"-20","-")&amp;"
"&amp;$3:$3</f>
        <v>Q3-16
Underlying</v>
      </c>
      <c r="K16" s="70" t="str">
        <f>SUBSTITUTE(SUBSTITUTE($1:$1,"T","Q"),"-20","-")&amp;"
"&amp;$3:$3</f>
        <v>Q4-16
Underlying</v>
      </c>
      <c r="L16" s="70" t="str">
        <f>INDEX($AN$1:$AN$4,MONTH($1:$1)/3,1)&amp;RIGHT(YEAR($1:$1),2)&amp;"
"&amp;$3:$3</f>
        <v>FY-2016
Underlying</v>
      </c>
      <c r="M16" s="70" t="str">
        <f>SUBSTITUTE(SUBSTITUTE($1:$1,"T","Q"),"-20","-")&amp;"
"&amp;$3:$3</f>
        <v>Q1-17
Underlying</v>
      </c>
      <c r="N16" s="70" t="str">
        <f>SUBSTITUTE(SUBSTITUTE($1:$1,"T","Q"),"-20","-")&amp;"
"&amp;$3:$3</f>
        <v>Q2-17
Underlying</v>
      </c>
      <c r="O16" s="70" t="str">
        <f>SUBSTITUTE(SUBSTITUTE($1:$1,"T","Q"),"-20","-")&amp;"
"&amp;$3:$3</f>
        <v>Q3-17
Underlying</v>
      </c>
      <c r="P16" s="70" t="str">
        <f>SUBSTITUTE(SUBSTITUTE($1:$1,"T","Q"),"-20","-")&amp;"
"&amp;$3:$3</f>
        <v>Q4-17
Underlying</v>
      </c>
      <c r="Q16" s="70" t="str">
        <f>INDEX($AN$1:$AN$4,MONTH($1:$1)/3,1)&amp;RIGHT(YEAR($1:$1),2)&amp;"
"&amp;$3:$3</f>
        <v>FY-2017
Underlying</v>
      </c>
      <c r="R16" s="70" t="str">
        <f>SUBSTITUTE(SUBSTITUTE($1:$1,"T","Q"),"-20","-")&amp;"
"&amp;$3:$3</f>
        <v>Q1-18
Underlying</v>
      </c>
      <c r="S16" s="70" t="str">
        <f>SUBSTITUTE(SUBSTITUTE($1:$1,"T","Q"),"-20","-")&amp;"
"&amp;$3:$3</f>
        <v>Q2-18
Underlying</v>
      </c>
      <c r="T16" s="70" t="str">
        <f>SUBSTITUTE(SUBSTITUTE($1:$1,"T","Q"),"-20","-")&amp;"
"&amp;$3:$3</f>
        <v>Q3-18
Underlying</v>
      </c>
      <c r="U16" s="70" t="str">
        <f>SUBSTITUTE(SUBSTITUTE($1:$1,"T","Q"),"-20","-")&amp;"
"&amp;$3:$3</f>
        <v>Q4-18
Underlying</v>
      </c>
      <c r="V16" s="70" t="str">
        <f>INDEX($AN$1:$AN$4,MONTH($1:$1)/3,1)&amp;RIGHT(YEAR($1:$1),2)&amp;"
"&amp;$3:$3</f>
        <v>FY-2018
Underlying</v>
      </c>
      <c r="W16" s="70" t="str">
        <f>SUBSTITUTE(SUBSTITUTE($1:$1,"T","Q"),"-20","-")&amp;"
"&amp;$3:$3</f>
        <v>Q1-19
Underlying</v>
      </c>
      <c r="X16" s="70" t="str">
        <f>SUBSTITUTE(SUBSTITUTE($1:$1,"T","Q"),"-20","-")&amp;"
"&amp;$3:$3</f>
        <v>Q2-19
Underlying</v>
      </c>
      <c r="Y16" s="70" t="str">
        <f>SUBSTITUTE(SUBSTITUTE($1:$1,"T","Q"),"-20","-")&amp;"
"&amp;$3:$3</f>
        <v>Q3-19
Underlying</v>
      </c>
      <c r="Z16" s="70" t="str">
        <f>SUBSTITUTE(SUBSTITUTE($1:$1,"T","Q"),"-20","-")&amp;"
"&amp;$3:$3</f>
        <v>Q4-19
Underlying</v>
      </c>
      <c r="AA16" s="70" t="str">
        <f>INDEX($AN$1:$AN$4,MONTH($1:$1)/3,1)&amp;RIGHT(YEAR($1:$1),2)&amp;"
"&amp;$3:$3</f>
        <v>FY-2019
Underlying</v>
      </c>
      <c r="AB16" s="70" t="str">
        <f>SUBSTITUTE(SUBSTITUTE($1:$1,"T","Q"),"-20","-")&amp;"
"&amp;$3:$3</f>
        <v>Q1-20
Underlying</v>
      </c>
      <c r="AC16" s="70" t="str">
        <f>SUBSTITUTE(SUBSTITUTE($1:$1,"T","Q"),"-20","-")&amp;"
"&amp;$3:$3</f>
        <v>Q2-20
Underlying</v>
      </c>
      <c r="AD16" s="70" t="str">
        <f>SUBSTITUTE(SUBSTITUTE($1:$1,"T","Q"),"-20","-")&amp;"
"&amp;$3:$3</f>
        <v>Q3-20
Underlying</v>
      </c>
      <c r="AE16" s="70" t="str">
        <f>SUBSTITUTE(SUBSTITUTE($1:$1,"T","Q"),"-20","-")&amp;"
"&amp;$3:$3</f>
        <v>Q4-20
Underlying</v>
      </c>
      <c r="AF16" s="70" t="str">
        <f>INDEX($AN$1:$AN$4,MONTH($1:$1)/3,1)&amp;RIGHT(YEAR($1:$1),2)&amp;"
"&amp;$3:$3</f>
        <v>FY-2020
Underlying</v>
      </c>
      <c r="AG16" s="70" t="str">
        <f>SUBSTITUTE(SUBSTITUTE($1:$1,"T","Q"),"-20","-")&amp;"
"&amp;$3:$3</f>
        <v>Q1-21
Underlying</v>
      </c>
      <c r="AH16" s="70" t="str">
        <f>SUBSTITUTE(SUBSTITUTE($1:$1,"T","Q"),"-20","-")&amp;"
"&amp;$3:$3</f>
        <v>Q2-21
Underlying</v>
      </c>
      <c r="AI16" s="70" t="str">
        <f>SUBSTITUTE(SUBSTITUTE($1:$1,"T","Q"),"-20","-")&amp;"
"&amp;$3:$3</f>
        <v>Q3-21
Underlying</v>
      </c>
      <c r="AJ16" s="71"/>
      <c r="AK16" s="163" t="str">
        <f>LEFT($AD:$AD,2)&amp;"/"&amp;LEFT(AI:AI,2)</f>
        <v>Q3/Q3</v>
      </c>
      <c r="AM16" s="72" t="str">
        <f>LEFT($V:$V,2)&amp;"/"&amp;LEFT(AA:AA,2)</f>
        <v>FY/FY</v>
      </c>
    </row>
    <row r="17" spans="1:39" ht="13">
      <c r="A17" s="27"/>
      <c r="B17" s="31"/>
    </row>
    <row r="18" spans="1:39" ht="13">
      <c r="A18" s="32" t="s">
        <v>37</v>
      </c>
      <c r="B18" s="33" t="s">
        <v>38</v>
      </c>
      <c r="C18" s="73">
        <v>8035</v>
      </c>
      <c r="D18" s="73">
        <v>8257</v>
      </c>
      <c r="E18" s="73">
        <v>7513</v>
      </c>
      <c r="F18" s="73">
        <v>8031</v>
      </c>
      <c r="G18" s="74">
        <f>C18+D18+E18+F18</f>
        <v>31836</v>
      </c>
      <c r="H18" s="87">
        <v>7809.4562680261597</v>
      </c>
      <c r="I18" s="87">
        <v>7903.9570446650796</v>
      </c>
      <c r="J18" s="87">
        <v>7777.6656842882003</v>
      </c>
      <c r="K18" s="87">
        <v>8108.6675974030395</v>
      </c>
      <c r="L18" s="74">
        <f>H18+I18+J18+K18</f>
        <v>31599.746594382479</v>
      </c>
      <c r="M18" s="87">
        <v>8332.3079046788989</v>
      </c>
      <c r="N18" s="87">
        <v>7940.0565862672202</v>
      </c>
      <c r="O18" s="87">
        <v>7807.2601499206321</v>
      </c>
      <c r="P18" s="87">
        <v>8235.4682787494894</v>
      </c>
      <c r="Q18" s="74">
        <f>M18+N18+O18+P18</f>
        <v>32315.09291961624</v>
      </c>
      <c r="R18" s="87">
        <v>8248.7215860265424</v>
      </c>
      <c r="S18" s="87">
        <v>8402.3546718642938</v>
      </c>
      <c r="T18" s="87">
        <v>8097.2000299609808</v>
      </c>
      <c r="U18" s="87">
        <v>8064.2683825481527</v>
      </c>
      <c r="V18" s="74">
        <f>R18+S18+T18+U18</f>
        <v>32812.54467039997</v>
      </c>
      <c r="W18" s="87">
        <v>8322.5718760064374</v>
      </c>
      <c r="X18" s="87">
        <v>8534.3150260688453</v>
      </c>
      <c r="Y18" s="87">
        <v>8331.0487417750901</v>
      </c>
      <c r="Z18" s="87">
        <v>8601.7592274227409</v>
      </c>
      <c r="AA18" s="74">
        <f>W18+X18+Y18+Z18</f>
        <v>33789.694871273117</v>
      </c>
      <c r="AB18" s="87">
        <v>8378.0146738466756</v>
      </c>
      <c r="AC18" s="87">
        <v>8536.2473196521096</v>
      </c>
      <c r="AD18" s="87">
        <v>8460.4041516799407</v>
      </c>
      <c r="AE18" s="87">
        <v>8660.2945669892342</v>
      </c>
      <c r="AF18" s="74">
        <f>AB18+AC18+AD18+AE18</f>
        <v>34034.960712167958</v>
      </c>
      <c r="AG18" s="87">
        <v>9082.4631800648804</v>
      </c>
      <c r="AH18" s="87">
        <v>9295.3211672128</v>
      </c>
      <c r="AI18" s="87">
        <v>8972.4900456427695</v>
      </c>
      <c r="AK18" s="196">
        <f>IF(ISERROR($AI18/AD18),"ns",IF($AI18/AD18&gt;200%,"x"&amp;(ROUND($AI18/AD18,1)),IF($AI18/AD18&lt;0,"ns",$AI18/AD18-1)))</f>
        <v>6.0527355996479848E-2</v>
      </c>
      <c r="AM18" s="92">
        <f t="shared" ref="AM18:AM25" si="1">AA18/V18-1</f>
        <v>2.9779775103959905E-2</v>
      </c>
    </row>
    <row r="19" spans="1:39" ht="13">
      <c r="A19" s="32" t="s">
        <v>39</v>
      </c>
      <c r="B19" s="34" t="s">
        <v>40</v>
      </c>
      <c r="C19" s="75">
        <v>-5330</v>
      </c>
      <c r="D19" s="75">
        <v>-4806</v>
      </c>
      <c r="E19" s="75">
        <v>-4728</v>
      </c>
      <c r="F19" s="75">
        <v>-4971</v>
      </c>
      <c r="G19" s="76">
        <f t="shared" ref="G19:G30" si="2">C19+D19+E19+F19</f>
        <v>-19835</v>
      </c>
      <c r="H19" s="75">
        <v>-5359.7387207114298</v>
      </c>
      <c r="I19" s="75">
        <v>-4928.0949185545896</v>
      </c>
      <c r="J19" s="75">
        <v>-4710.0582205954297</v>
      </c>
      <c r="K19" s="75">
        <v>-5136.4123741671501</v>
      </c>
      <c r="L19" s="76">
        <f t="shared" ref="L19:L30" si="3">H19+I19+J19+K19</f>
        <v>-20134.304234028601</v>
      </c>
      <c r="M19" s="75">
        <v>-5474.2201212937198</v>
      </c>
      <c r="N19" s="75">
        <v>-4971.9299054619005</v>
      </c>
      <c r="O19" s="75">
        <v>-4947.1229822223804</v>
      </c>
      <c r="P19" s="75">
        <v>-5342.0692867206099</v>
      </c>
      <c r="Q19" s="76">
        <f>M19+N19+O19+P19</f>
        <v>-20735.342295698611</v>
      </c>
      <c r="R19" s="75">
        <v>-5692.8502497677318</v>
      </c>
      <c r="S19" s="75">
        <v>-5178.4541705254314</v>
      </c>
      <c r="T19" s="75">
        <v>-5083.1781556463284</v>
      </c>
      <c r="U19" s="75">
        <v>-5440.0941957802943</v>
      </c>
      <c r="V19" s="76">
        <f>R19+S19+T19+U19</f>
        <v>-21394.576771719785</v>
      </c>
      <c r="W19" s="75">
        <v>-5699.1846701947998</v>
      </c>
      <c r="X19" s="75">
        <v>-5311.6958708443599</v>
      </c>
      <c r="Y19" s="75">
        <v>-5219.5579934487196</v>
      </c>
      <c r="Z19" s="75">
        <v>-5566.3940762304401</v>
      </c>
      <c r="AA19" s="76">
        <f>W19+X19+Y19+Z19</f>
        <v>-21796.83261071832</v>
      </c>
      <c r="AB19" s="75">
        <v>-5932.7266891563295</v>
      </c>
      <c r="AC19" s="75">
        <v>-5138.23662699531</v>
      </c>
      <c r="AD19" s="75">
        <v>-5092.7339726622204</v>
      </c>
      <c r="AE19" s="75">
        <v>-5567.2856283913306</v>
      </c>
      <c r="AF19" s="76">
        <f>AB19+AC19+AD19+AE19</f>
        <v>-21730.98291720519</v>
      </c>
      <c r="AG19" s="75">
        <v>-6152.4834447528165</v>
      </c>
      <c r="AH19" s="75">
        <v>-5516.2317234269403</v>
      </c>
      <c r="AI19" s="75">
        <v>-5437.8793626265406</v>
      </c>
      <c r="AK19" s="196">
        <f>IF(ISERROR($AI19/AD19),"ns",IF($AI19/AD19&gt;200%,"x"&amp;(ROUND($AI19/AD19,1)),IF($AI19/AD19&lt;0,"ns",$AI19/AD19-1)))</f>
        <v>6.7772122364344822E-2</v>
      </c>
      <c r="AM19" s="92">
        <f t="shared" si="1"/>
        <v>1.8801766601443282E-2</v>
      </c>
    </row>
    <row r="20" spans="1:39" ht="13">
      <c r="A20" s="35" t="s">
        <v>41</v>
      </c>
      <c r="B20" s="36" t="s">
        <v>42</v>
      </c>
      <c r="C20" s="77">
        <v>0</v>
      </c>
      <c r="D20" s="77">
        <v>0</v>
      </c>
      <c r="E20" s="77">
        <v>0</v>
      </c>
      <c r="F20" s="77">
        <v>0</v>
      </c>
      <c r="G20" s="78">
        <f t="shared" si="2"/>
        <v>0</v>
      </c>
      <c r="H20" s="77">
        <v>-232.01</v>
      </c>
      <c r="I20" s="77">
        <v>-49.949999999999989</v>
      </c>
      <c r="J20" s="77">
        <v>0</v>
      </c>
      <c r="K20" s="77">
        <v>0</v>
      </c>
      <c r="L20" s="78">
        <f t="shared" si="3"/>
        <v>-281.95999999999998</v>
      </c>
      <c r="M20" s="77">
        <v>-273.7753019184301</v>
      </c>
      <c r="N20" s="77">
        <v>-12.364698081569857</v>
      </c>
      <c r="O20" s="77">
        <v>0</v>
      </c>
      <c r="P20" s="77">
        <v>0</v>
      </c>
      <c r="Q20" s="78">
        <f>M20+N20+O20+P20</f>
        <v>-286.14</v>
      </c>
      <c r="R20" s="77">
        <v>-359.35256387412971</v>
      </c>
      <c r="S20" s="77">
        <v>-29.921374726370459</v>
      </c>
      <c r="T20" s="77">
        <v>0</v>
      </c>
      <c r="U20" s="77">
        <v>0</v>
      </c>
      <c r="V20" s="78">
        <f>R20+S20+T20+U20</f>
        <v>-389.27393860050017</v>
      </c>
      <c r="W20" s="77">
        <v>-421.99900396668568</v>
      </c>
      <c r="X20" s="77">
        <v>-3.8986711717985081</v>
      </c>
      <c r="Y20" s="77">
        <v>0</v>
      </c>
      <c r="Z20" s="77">
        <v>0</v>
      </c>
      <c r="AA20" s="78">
        <f>W20+X20+Y20+Z20</f>
        <v>-425.8976751384842</v>
      </c>
      <c r="AB20" s="77">
        <v>-454.42877207942445</v>
      </c>
      <c r="AC20" s="77">
        <v>-107.11822424559915</v>
      </c>
      <c r="AD20" s="77">
        <v>0</v>
      </c>
      <c r="AE20" s="77">
        <v>0</v>
      </c>
      <c r="AF20" s="78">
        <f>AB20+AC20+AD20+AE20</f>
        <v>-561.54699632502366</v>
      </c>
      <c r="AG20" s="77">
        <v>-651.80999267968946</v>
      </c>
      <c r="AH20" s="77">
        <v>-11.835725846015997</v>
      </c>
      <c r="AI20" s="77">
        <v>0</v>
      </c>
      <c r="AK20" s="196" t="str">
        <f t="shared" ref="AK20:AK32" si="4">IF(ISERROR($AI20/AD20),"ns",IF($AI20/AD20&gt;200%,"x"&amp;(ROUND($AI20/AD20,1)),IF($AI20/AD20&lt;0,"ns",$AI20/AD20-1)))</f>
        <v>ns</v>
      </c>
      <c r="AM20" s="92">
        <f t="shared" si="1"/>
        <v>9.408216915227352E-2</v>
      </c>
    </row>
    <row r="21" spans="1:39" ht="13">
      <c r="A21" s="37" t="s">
        <v>43</v>
      </c>
      <c r="B21" s="33" t="s">
        <v>44</v>
      </c>
      <c r="C21" s="73">
        <v>2705</v>
      </c>
      <c r="D21" s="73">
        <v>3451</v>
      </c>
      <c r="E21" s="73">
        <v>2785</v>
      </c>
      <c r="F21" s="73">
        <v>3060</v>
      </c>
      <c r="G21" s="74">
        <f t="shared" si="2"/>
        <v>12001</v>
      </c>
      <c r="H21" s="73">
        <v>2449.7175473147299</v>
      </c>
      <c r="I21" s="73">
        <v>2975.86212611049</v>
      </c>
      <c r="J21" s="73">
        <v>3067.6074636927701</v>
      </c>
      <c r="K21" s="73">
        <v>2972.2552232358903</v>
      </c>
      <c r="L21" s="74">
        <f t="shared" si="3"/>
        <v>11465.44236035388</v>
      </c>
      <c r="M21" s="73">
        <v>2858.08778338517</v>
      </c>
      <c r="N21" s="73">
        <v>2968.1266808053201</v>
      </c>
      <c r="O21" s="73">
        <v>2860.1371676982521</v>
      </c>
      <c r="P21" s="73">
        <v>2893.3989920288795</v>
      </c>
      <c r="Q21" s="74">
        <f t="shared" ref="Q21:Q30" si="5">M21+N21+O21+P21</f>
        <v>11579.750623917622</v>
      </c>
      <c r="R21" s="73">
        <v>2555.8713362588096</v>
      </c>
      <c r="S21" s="73">
        <v>3223.9005013388733</v>
      </c>
      <c r="T21" s="73">
        <v>3014.021874314632</v>
      </c>
      <c r="U21" s="73">
        <v>2624.1741867678393</v>
      </c>
      <c r="V21" s="74">
        <f t="shared" ref="V21:V30" si="6">R21+S21+T21+U21</f>
        <v>11417.967898680154</v>
      </c>
      <c r="W21" s="73">
        <v>2623.3872058116272</v>
      </c>
      <c r="X21" s="73">
        <v>3222.6191552244754</v>
      </c>
      <c r="Y21" s="73">
        <v>3111.4907483263701</v>
      </c>
      <c r="Z21" s="73">
        <v>3035.3651511922999</v>
      </c>
      <c r="AA21" s="74">
        <f t="shared" ref="AA21:AA30" si="7">W21+X21+Y21+Z21</f>
        <v>11992.862260554773</v>
      </c>
      <c r="AB21" s="73">
        <v>2445.2879846903452</v>
      </c>
      <c r="AC21" s="73">
        <v>3398.0106926568001</v>
      </c>
      <c r="AD21" s="73">
        <v>3367.6701790177199</v>
      </c>
      <c r="AE21" s="73">
        <v>3093.0089385979045</v>
      </c>
      <c r="AF21" s="74">
        <f t="shared" ref="AF21:AF30" si="8">AB21+AC21+AD21+AE21</f>
        <v>12303.97779496277</v>
      </c>
      <c r="AG21" s="73">
        <v>2929.9797353120634</v>
      </c>
      <c r="AH21" s="73">
        <v>3779.0894437858601</v>
      </c>
      <c r="AI21" s="73">
        <v>3534.6106830162207</v>
      </c>
      <c r="AK21" s="196">
        <f t="shared" si="4"/>
        <v>4.9571512388185912E-2</v>
      </c>
      <c r="AM21" s="92">
        <f t="shared" si="1"/>
        <v>5.034997181425549E-2</v>
      </c>
    </row>
    <row r="22" spans="1:39" ht="13">
      <c r="A22" s="32" t="s">
        <v>45</v>
      </c>
      <c r="B22" s="34" t="s">
        <v>46</v>
      </c>
      <c r="C22" s="75">
        <v>-683</v>
      </c>
      <c r="D22" s="75">
        <v>-963</v>
      </c>
      <c r="E22" s="75">
        <v>-542</v>
      </c>
      <c r="F22" s="75">
        <v>-843</v>
      </c>
      <c r="G22" s="76">
        <f t="shared" si="2"/>
        <v>-3031</v>
      </c>
      <c r="H22" s="75">
        <v>-554.08015809093899</v>
      </c>
      <c r="I22" s="75">
        <v>-753.935736520717</v>
      </c>
      <c r="J22" s="75">
        <v>-646.62929723861203</v>
      </c>
      <c r="K22" s="75">
        <v>-457.31156777600501</v>
      </c>
      <c r="L22" s="76">
        <f t="shared" si="3"/>
        <v>-2411.9567596262732</v>
      </c>
      <c r="M22" s="75">
        <v>-517.89325142331302</v>
      </c>
      <c r="N22" s="75">
        <v>-317.86967419690399</v>
      </c>
      <c r="O22" s="75">
        <v>-392.17925955753998</v>
      </c>
      <c r="P22" s="75">
        <v>-422.74804284088998</v>
      </c>
      <c r="Q22" s="76">
        <f t="shared" si="5"/>
        <v>-1650.6902280186468</v>
      </c>
      <c r="R22" s="75">
        <v>-420.59804585281802</v>
      </c>
      <c r="S22" s="75">
        <v>-397.28857532582299</v>
      </c>
      <c r="T22" s="75">
        <v>-323.06361741502099</v>
      </c>
      <c r="U22" s="75">
        <v>-573.86975396114497</v>
      </c>
      <c r="V22" s="76">
        <f t="shared" si="6"/>
        <v>-1714.819992554807</v>
      </c>
      <c r="W22" s="75">
        <v>-281.04382264095102</v>
      </c>
      <c r="X22" s="75">
        <v>-597.89771588991698</v>
      </c>
      <c r="Y22" s="75">
        <v>-384.12869758898302</v>
      </c>
      <c r="Z22" s="75">
        <v>-493.74135046411499</v>
      </c>
      <c r="AA22" s="76">
        <f t="shared" si="7"/>
        <v>-1756.8115865839659</v>
      </c>
      <c r="AB22" s="75">
        <v>-929.56134850137005</v>
      </c>
      <c r="AC22" s="75">
        <v>-1207.6625060305901</v>
      </c>
      <c r="AD22" s="75">
        <v>-595.50695197567597</v>
      </c>
      <c r="AE22" s="75">
        <v>-918.75841021514498</v>
      </c>
      <c r="AF22" s="76">
        <f t="shared" si="8"/>
        <v>-3651.4892167227808</v>
      </c>
      <c r="AG22" s="75">
        <v>-536.62438963062095</v>
      </c>
      <c r="AH22" s="75">
        <v>-445.33670926900299</v>
      </c>
      <c r="AI22" s="75">
        <v>-403.00491543921902</v>
      </c>
      <c r="AK22" s="196">
        <f t="shared" si="4"/>
        <v>-0.32325741269317687</v>
      </c>
      <c r="AM22" s="92">
        <f t="shared" si="1"/>
        <v>2.4487464696862027E-2</v>
      </c>
    </row>
    <row r="23" spans="1:39" ht="13">
      <c r="A23" s="35" t="s">
        <v>47</v>
      </c>
      <c r="B23" s="36" t="s">
        <v>48</v>
      </c>
      <c r="C23" s="77"/>
      <c r="D23" s="77"/>
      <c r="E23" s="77"/>
      <c r="F23" s="77"/>
      <c r="G23" s="78"/>
      <c r="H23" s="77">
        <v>0</v>
      </c>
      <c r="I23" s="77">
        <v>-50</v>
      </c>
      <c r="J23" s="77">
        <v>-50</v>
      </c>
      <c r="K23" s="77">
        <v>0</v>
      </c>
      <c r="L23" s="78"/>
      <c r="M23" s="77">
        <v>-40</v>
      </c>
      <c r="N23" s="77">
        <v>0</v>
      </c>
      <c r="O23" s="77">
        <v>-75</v>
      </c>
      <c r="P23" s="77">
        <v>0</v>
      </c>
      <c r="Q23" s="78">
        <f>M23+N23+O23+P23</f>
        <v>-115</v>
      </c>
      <c r="R23" s="77">
        <v>0</v>
      </c>
      <c r="S23" s="77">
        <v>0</v>
      </c>
      <c r="T23" s="77">
        <v>0</v>
      </c>
      <c r="U23" s="77">
        <v>-75</v>
      </c>
      <c r="V23" s="78">
        <f>R23+S23+T23+U23</f>
        <v>-75</v>
      </c>
      <c r="W23" s="77">
        <v>0</v>
      </c>
      <c r="X23" s="77">
        <v>0</v>
      </c>
      <c r="Y23" s="77">
        <v>0</v>
      </c>
      <c r="Z23" s="77">
        <v>0</v>
      </c>
      <c r="AA23" s="78">
        <f>W23+X23+Y23+Z23</f>
        <v>0</v>
      </c>
      <c r="AB23" s="77">
        <v>0</v>
      </c>
      <c r="AC23" s="77">
        <v>0</v>
      </c>
      <c r="AD23" s="77">
        <v>0</v>
      </c>
      <c r="AE23" s="77">
        <v>0</v>
      </c>
      <c r="AF23" s="78">
        <f>AB23+AC23+AD23+AE23</f>
        <v>0</v>
      </c>
      <c r="AG23" s="77">
        <v>0</v>
      </c>
      <c r="AH23" s="77">
        <v>0</v>
      </c>
      <c r="AI23" s="77">
        <v>0</v>
      </c>
      <c r="AK23" s="196" t="str">
        <f t="shared" si="4"/>
        <v>ns</v>
      </c>
      <c r="AM23" s="92">
        <f t="shared" si="1"/>
        <v>-1</v>
      </c>
    </row>
    <row r="24" spans="1:39" ht="13">
      <c r="A24" s="32" t="s">
        <v>49</v>
      </c>
      <c r="B24" s="34" t="s">
        <v>50</v>
      </c>
      <c r="C24" s="75">
        <v>113</v>
      </c>
      <c r="D24" s="75">
        <v>5</v>
      </c>
      <c r="E24" s="75">
        <v>298</v>
      </c>
      <c r="F24" s="75">
        <v>59</v>
      </c>
      <c r="G24" s="76">
        <f t="shared" si="2"/>
        <v>475</v>
      </c>
      <c r="H24" s="75">
        <v>126.149524580427</v>
      </c>
      <c r="I24" s="75">
        <v>123.689413874327</v>
      </c>
      <c r="J24" s="75">
        <v>137.91234289657001</v>
      </c>
      <c r="K24" s="75">
        <v>111.14098186434499</v>
      </c>
      <c r="L24" s="76">
        <f t="shared" si="3"/>
        <v>498.892263215669</v>
      </c>
      <c r="M24" s="75">
        <v>217.52520813262399</v>
      </c>
      <c r="N24" s="75">
        <v>118.520770406724</v>
      </c>
      <c r="O24" s="75">
        <v>122.95526792353999</v>
      </c>
      <c r="P24" s="75">
        <v>68.425608121727095</v>
      </c>
      <c r="Q24" s="76">
        <f t="shared" si="5"/>
        <v>527.42685458461506</v>
      </c>
      <c r="R24" s="75">
        <v>98.517807239027306</v>
      </c>
      <c r="S24" s="75">
        <v>80.156701065415405</v>
      </c>
      <c r="T24" s="75">
        <v>76.953563773192997</v>
      </c>
      <c r="U24" s="75">
        <v>77.409350541858402</v>
      </c>
      <c r="V24" s="76">
        <f t="shared" si="6"/>
        <v>333.03742261949412</v>
      </c>
      <c r="W24" s="75">
        <v>94.938593174051803</v>
      </c>
      <c r="X24" s="75">
        <v>93.525086421307094</v>
      </c>
      <c r="Y24" s="75">
        <v>84.620155525102106</v>
      </c>
      <c r="Z24" s="75">
        <v>83.186258597426104</v>
      </c>
      <c r="AA24" s="76">
        <f t="shared" si="7"/>
        <v>356.27009371788711</v>
      </c>
      <c r="AB24" s="75">
        <v>90.550039888854002</v>
      </c>
      <c r="AC24" s="75">
        <v>77.641757268492896</v>
      </c>
      <c r="AD24" s="75">
        <v>87.549868218682604</v>
      </c>
      <c r="AE24" s="75">
        <v>73.939061504332997</v>
      </c>
      <c r="AF24" s="76">
        <f t="shared" si="8"/>
        <v>329.6807268803625</v>
      </c>
      <c r="AG24" s="75">
        <v>93.854065680010194</v>
      </c>
      <c r="AH24" s="75">
        <v>93.340486881963798</v>
      </c>
      <c r="AI24" s="75">
        <v>106.954271861789</v>
      </c>
      <c r="AK24" s="196">
        <f t="shared" si="4"/>
        <v>0.22163829641225674</v>
      </c>
      <c r="AM24" s="92">
        <f t="shared" si="1"/>
        <v>6.9759941437383288E-2</v>
      </c>
    </row>
    <row r="25" spans="1:39" ht="13">
      <c r="A25" s="32" t="s">
        <v>51</v>
      </c>
      <c r="B25" s="34" t="s">
        <v>52</v>
      </c>
      <c r="C25" s="75">
        <v>-4</v>
      </c>
      <c r="D25" s="75">
        <v>5</v>
      </c>
      <c r="E25" s="75">
        <v>0</v>
      </c>
      <c r="F25" s="75">
        <v>-6</v>
      </c>
      <c r="G25" s="76">
        <f t="shared" si="2"/>
        <v>-5</v>
      </c>
      <c r="H25" s="75">
        <v>24.829182991055099</v>
      </c>
      <c r="I25" s="75">
        <v>3.4452511336512002</v>
      </c>
      <c r="J25" s="75">
        <v>-47.081211263497103</v>
      </c>
      <c r="K25" s="75">
        <v>-6.1259785693719797</v>
      </c>
      <c r="L25" s="76">
        <f t="shared" si="3"/>
        <v>-24.932755708162784</v>
      </c>
      <c r="M25" s="75">
        <v>-4.3824586913585803E-2</v>
      </c>
      <c r="N25" s="75">
        <v>-1.30233027959334</v>
      </c>
      <c r="O25" s="75">
        <v>8.6532955319487606</v>
      </c>
      <c r="P25" s="75">
        <v>8.3473282807493909</v>
      </c>
      <c r="Q25" s="76">
        <f t="shared" si="5"/>
        <v>15.654468946191226</v>
      </c>
      <c r="R25" s="75">
        <v>20.229719940993601</v>
      </c>
      <c r="S25" s="75">
        <v>17.462572318324199</v>
      </c>
      <c r="T25" s="75">
        <v>1.68866484210878</v>
      </c>
      <c r="U25" s="75">
        <v>47.541791516654101</v>
      </c>
      <c r="V25" s="76">
        <f t="shared" si="6"/>
        <v>86.922748618080675</v>
      </c>
      <c r="W25" s="75">
        <v>10.4127120681677</v>
      </c>
      <c r="X25" s="75">
        <v>-7.5507678515841903</v>
      </c>
      <c r="Y25" s="75">
        <v>18.163570325172799</v>
      </c>
      <c r="Z25" s="75">
        <v>20.864769555964401</v>
      </c>
      <c r="AA25" s="76">
        <f t="shared" si="7"/>
        <v>41.890284097720709</v>
      </c>
      <c r="AB25" s="75">
        <v>5.2715181455545901</v>
      </c>
      <c r="AC25" s="75">
        <v>78.257212487329596</v>
      </c>
      <c r="AD25" s="75">
        <v>-5.9046817161994696</v>
      </c>
      <c r="AE25" s="75">
        <v>-25.549729798846499</v>
      </c>
      <c r="AF25" s="76">
        <f t="shared" si="8"/>
        <v>52.074319117838229</v>
      </c>
      <c r="AG25" s="75">
        <v>12.826700502579801</v>
      </c>
      <c r="AH25" s="75">
        <v>-19.370779120243903</v>
      </c>
      <c r="AI25" s="75">
        <v>-15.1925966597467</v>
      </c>
      <c r="AK25" s="196" t="str">
        <f t="shared" si="4"/>
        <v>x2.6</v>
      </c>
      <c r="AM25" s="92">
        <f t="shared" si="1"/>
        <v>-0.51807455742365738</v>
      </c>
    </row>
    <row r="26" spans="1:39" ht="13">
      <c r="A26" s="38" t="s">
        <v>53</v>
      </c>
      <c r="B26" s="34" t="s">
        <v>54</v>
      </c>
      <c r="C26" s="75">
        <v>0</v>
      </c>
      <c r="D26" s="75">
        <v>0</v>
      </c>
      <c r="E26" s="75">
        <v>0</v>
      </c>
      <c r="F26" s="75">
        <v>0</v>
      </c>
      <c r="G26" s="76">
        <f t="shared" si="2"/>
        <v>0</v>
      </c>
      <c r="H26" s="75">
        <v>0</v>
      </c>
      <c r="I26" s="75">
        <v>0</v>
      </c>
      <c r="J26" s="75">
        <v>0</v>
      </c>
      <c r="K26" s="75">
        <v>0</v>
      </c>
      <c r="L26" s="76">
        <f t="shared" si="3"/>
        <v>0</v>
      </c>
      <c r="M26" s="75">
        <v>0</v>
      </c>
      <c r="N26" s="75">
        <v>0</v>
      </c>
      <c r="O26" s="75">
        <v>0</v>
      </c>
      <c r="P26" s="75">
        <v>3.5570414499375147E-4</v>
      </c>
      <c r="Q26" s="76">
        <f t="shared" si="5"/>
        <v>3.5570414499375147E-4</v>
      </c>
      <c r="R26" s="75">
        <v>0</v>
      </c>
      <c r="S26" s="75">
        <v>0</v>
      </c>
      <c r="T26" s="75">
        <v>0</v>
      </c>
      <c r="U26" s="75">
        <v>0</v>
      </c>
      <c r="V26" s="76">
        <f t="shared" si="6"/>
        <v>0</v>
      </c>
      <c r="W26" s="75">
        <v>0</v>
      </c>
      <c r="X26" s="75">
        <v>0</v>
      </c>
      <c r="Y26" s="75">
        <v>0</v>
      </c>
      <c r="Z26" s="75">
        <v>0</v>
      </c>
      <c r="AA26" s="76">
        <f t="shared" si="7"/>
        <v>0</v>
      </c>
      <c r="AB26" s="75">
        <v>0</v>
      </c>
      <c r="AC26" s="75">
        <v>-3.0939999999999999</v>
      </c>
      <c r="AD26" s="75">
        <v>0</v>
      </c>
      <c r="AE26" s="75">
        <v>0</v>
      </c>
      <c r="AF26" s="76">
        <f t="shared" si="8"/>
        <v>-3.0939999999999999</v>
      </c>
      <c r="AG26" s="75">
        <v>0</v>
      </c>
      <c r="AH26" s="75">
        <v>1.617999999999995</v>
      </c>
      <c r="AI26" s="75">
        <v>-1.55626537687375</v>
      </c>
      <c r="AK26" s="196" t="str">
        <f t="shared" si="4"/>
        <v>ns</v>
      </c>
      <c r="AM26" s="92"/>
    </row>
    <row r="27" spans="1:39" ht="13">
      <c r="A27" s="39" t="s">
        <v>55</v>
      </c>
      <c r="B27" s="33" t="s">
        <v>56</v>
      </c>
      <c r="C27" s="73">
        <v>2131</v>
      </c>
      <c r="D27" s="73">
        <v>2498</v>
      </c>
      <c r="E27" s="73">
        <v>2541</v>
      </c>
      <c r="F27" s="73">
        <v>2270</v>
      </c>
      <c r="G27" s="74">
        <f t="shared" si="2"/>
        <v>9440</v>
      </c>
      <c r="H27" s="73">
        <v>2046.6160967952701</v>
      </c>
      <c r="I27" s="73">
        <v>2349.0610545977497</v>
      </c>
      <c r="J27" s="73">
        <v>2511.8092980872298</v>
      </c>
      <c r="K27" s="73">
        <v>2619.9586587548602</v>
      </c>
      <c r="L27" s="74">
        <f t="shared" si="3"/>
        <v>9527.4451082351097</v>
      </c>
      <c r="M27" s="73">
        <v>2557.6759155075697</v>
      </c>
      <c r="N27" s="73">
        <v>2767.4754467355401</v>
      </c>
      <c r="O27" s="73">
        <v>2599.5664715962021</v>
      </c>
      <c r="P27" s="73">
        <v>2547.4242412946101</v>
      </c>
      <c r="Q27" s="74">
        <f t="shared" si="5"/>
        <v>10472.142075133923</v>
      </c>
      <c r="R27" s="73">
        <v>2254.0208175859998</v>
      </c>
      <c r="S27" s="73">
        <v>2924.2311993967837</v>
      </c>
      <c r="T27" s="73">
        <v>2769.6004855149122</v>
      </c>
      <c r="U27" s="73">
        <v>2175.2555748652094</v>
      </c>
      <c r="V27" s="74">
        <f t="shared" si="6"/>
        <v>10123.108077362906</v>
      </c>
      <c r="W27" s="73">
        <v>2447.694688412897</v>
      </c>
      <c r="X27" s="73">
        <v>2710.6957579042855</v>
      </c>
      <c r="Y27" s="73">
        <v>2830.1457765876703</v>
      </c>
      <c r="Z27" s="73">
        <v>2645.6748288815802</v>
      </c>
      <c r="AA27" s="74">
        <f t="shared" si="7"/>
        <v>10634.211051786433</v>
      </c>
      <c r="AB27" s="73">
        <v>1611.5481942233855</v>
      </c>
      <c r="AC27" s="73">
        <v>2343.1531563820399</v>
      </c>
      <c r="AD27" s="73">
        <v>2853.8084135445297</v>
      </c>
      <c r="AE27" s="73">
        <v>2222.6398600882444</v>
      </c>
      <c r="AF27" s="74">
        <f t="shared" si="8"/>
        <v>9031.1496242382</v>
      </c>
      <c r="AG27" s="73">
        <v>2500.036111864033</v>
      </c>
      <c r="AH27" s="73">
        <v>3409.3404422785798</v>
      </c>
      <c r="AI27" s="73">
        <v>3221.8111774021709</v>
      </c>
      <c r="AK27" s="196">
        <f t="shared" si="4"/>
        <v>0.12895146083074605</v>
      </c>
      <c r="AM27" s="92">
        <f t="shared" ref="AM27:AM32" si="9">AA27/V27-1</f>
        <v>5.0488740268065158E-2</v>
      </c>
    </row>
    <row r="28" spans="1:39" ht="13">
      <c r="A28" s="40" t="s">
        <v>57</v>
      </c>
      <c r="B28" s="34" t="s">
        <v>58</v>
      </c>
      <c r="C28" s="75">
        <v>-790</v>
      </c>
      <c r="D28" s="75">
        <v>-886</v>
      </c>
      <c r="E28" s="75">
        <v>-700</v>
      </c>
      <c r="F28" s="75">
        <v>-612</v>
      </c>
      <c r="G28" s="76">
        <f t="shared" si="2"/>
        <v>-2988</v>
      </c>
      <c r="H28" s="75">
        <v>-713.61845397046204</v>
      </c>
      <c r="I28" s="75">
        <v>-647.72673845796294</v>
      </c>
      <c r="J28" s="75">
        <v>-576.42938034679707</v>
      </c>
      <c r="K28" s="75">
        <v>-700.66231163173995</v>
      </c>
      <c r="L28" s="76">
        <f t="shared" si="3"/>
        <v>-2638.4368844069622</v>
      </c>
      <c r="M28" s="75">
        <v>-822.93231519852498</v>
      </c>
      <c r="N28" s="75">
        <v>-666.29844715574109</v>
      </c>
      <c r="O28" s="75">
        <v>-719.55385396872828</v>
      </c>
      <c r="P28" s="75">
        <v>-703.58784230236995</v>
      </c>
      <c r="Q28" s="76">
        <f t="shared" si="5"/>
        <v>-2912.3724586253643</v>
      </c>
      <c r="R28" s="75">
        <v>-767.07879756421619</v>
      </c>
      <c r="S28" s="75">
        <v>-725.34037373778494</v>
      </c>
      <c r="T28" s="75">
        <v>-838.5953711587556</v>
      </c>
      <c r="U28" s="75">
        <v>-412.20589693091534</v>
      </c>
      <c r="V28" s="76">
        <f t="shared" si="6"/>
        <v>-2743.2204393916722</v>
      </c>
      <c r="W28" s="75">
        <v>-889.44059541958552</v>
      </c>
      <c r="X28" s="75">
        <v>-743.41044675417425</v>
      </c>
      <c r="Y28" s="75">
        <v>-786.78456576598603</v>
      </c>
      <c r="Z28" s="75">
        <v>-525.30631515817902</v>
      </c>
      <c r="AA28" s="76">
        <f t="shared" si="7"/>
        <v>-2944.9419230979247</v>
      </c>
      <c r="AB28" s="75">
        <v>-487.48797535186759</v>
      </c>
      <c r="AC28" s="75">
        <v>-449.59484819558497</v>
      </c>
      <c r="AD28" s="75">
        <v>-742.32905673462903</v>
      </c>
      <c r="AE28" s="75">
        <v>-637.65218065358704</v>
      </c>
      <c r="AF28" s="76">
        <f t="shared" si="8"/>
        <v>-2317.0640609356687</v>
      </c>
      <c r="AG28" s="75">
        <v>-731.12554582697101</v>
      </c>
      <c r="AH28" s="75">
        <v>-844.42242606678303</v>
      </c>
      <c r="AI28" s="75">
        <v>-796.52718307908219</v>
      </c>
      <c r="AK28" s="196">
        <f t="shared" si="4"/>
        <v>7.3010918611836173E-2</v>
      </c>
      <c r="AM28" s="92">
        <f t="shared" si="9"/>
        <v>7.3534551146383853E-2</v>
      </c>
    </row>
    <row r="29" spans="1:39" ht="13">
      <c r="A29" s="38" t="s">
        <v>59</v>
      </c>
      <c r="B29" s="34" t="s">
        <v>60</v>
      </c>
      <c r="C29" s="75">
        <v>-17</v>
      </c>
      <c r="D29" s="75">
        <v>-1</v>
      </c>
      <c r="E29" s="75">
        <v>-5</v>
      </c>
      <c r="F29" s="75">
        <v>2</v>
      </c>
      <c r="G29" s="76">
        <f t="shared" si="2"/>
        <v>-21</v>
      </c>
      <c r="H29" s="75">
        <v>-2.1000000000000001E-2</v>
      </c>
      <c r="I29" s="75">
        <v>11.278</v>
      </c>
      <c r="J29" s="75">
        <v>-6.6000000000000003E-2</v>
      </c>
      <c r="K29" s="75">
        <v>19.619996564005302</v>
      </c>
      <c r="L29" s="76">
        <f t="shared" si="3"/>
        <v>30.810996564005301</v>
      </c>
      <c r="M29" s="75">
        <v>14.6943888296945</v>
      </c>
      <c r="N29" s="75">
        <v>30.775124597533999</v>
      </c>
      <c r="O29" s="75">
        <v>-2.4632340958300198</v>
      </c>
      <c r="P29" s="75">
        <v>-22.941269675061999</v>
      </c>
      <c r="Q29" s="76">
        <f t="shared" si="5"/>
        <v>20.065009656336482</v>
      </c>
      <c r="R29" s="75">
        <v>-0.76100000000000001</v>
      </c>
      <c r="S29" s="75">
        <v>-1.0740000000000001</v>
      </c>
      <c r="T29" s="75">
        <v>-1.161</v>
      </c>
      <c r="U29" s="75">
        <v>-2.5999999999999999E-2</v>
      </c>
      <c r="V29" s="76">
        <f t="shared" si="6"/>
        <v>-3.0219999999999998</v>
      </c>
      <c r="W29" s="75">
        <v>-4.0000000000000001E-3</v>
      </c>
      <c r="X29" s="75">
        <v>8.2469999999999999</v>
      </c>
      <c r="Y29" s="75">
        <v>4.0000000000000001E-3</v>
      </c>
      <c r="Z29" s="75">
        <v>-0.21010789188639478</v>
      </c>
      <c r="AA29" s="76">
        <f t="shared" si="7"/>
        <v>8.0368921081136051</v>
      </c>
      <c r="AB29" s="75">
        <v>-0.40873503782352999</v>
      </c>
      <c r="AC29" s="75">
        <v>-0.147858773948361</v>
      </c>
      <c r="AD29" s="75">
        <v>-0.37499486647999447</v>
      </c>
      <c r="AE29" s="75">
        <v>7.2672427670732986</v>
      </c>
      <c r="AF29" s="76">
        <f t="shared" si="8"/>
        <v>6.3356540888214132</v>
      </c>
      <c r="AG29" s="75">
        <v>-0.91560246951510038</v>
      </c>
      <c r="AH29" s="75">
        <v>1.0581985583859996</v>
      </c>
      <c r="AI29" s="75">
        <v>-1.4388269620740299</v>
      </c>
      <c r="AK29" s="196" t="str">
        <f t="shared" si="4"/>
        <v>x3.8</v>
      </c>
      <c r="AM29" s="92">
        <f t="shared" si="9"/>
        <v>-3.6594613196934498</v>
      </c>
    </row>
    <row r="30" spans="1:39" ht="13">
      <c r="A30" s="39" t="s">
        <v>61</v>
      </c>
      <c r="B30" s="33" t="s">
        <v>62</v>
      </c>
      <c r="C30" s="73">
        <v>1324</v>
      </c>
      <c r="D30" s="73">
        <v>1611</v>
      </c>
      <c r="E30" s="73">
        <v>1836</v>
      </c>
      <c r="F30" s="73">
        <v>1660</v>
      </c>
      <c r="G30" s="74">
        <f t="shared" si="2"/>
        <v>6431</v>
      </c>
      <c r="H30" s="73">
        <v>1332.9766428248099</v>
      </c>
      <c r="I30" s="73">
        <v>1712.61231613978</v>
      </c>
      <c r="J30" s="73">
        <v>1935.3139177404378</v>
      </c>
      <c r="K30" s="73">
        <v>1938.9163436871161</v>
      </c>
      <c r="L30" s="74">
        <f t="shared" si="3"/>
        <v>6919.8192203921435</v>
      </c>
      <c r="M30" s="73">
        <v>1749.43798913874</v>
      </c>
      <c r="N30" s="73">
        <v>2131.95212417734</v>
      </c>
      <c r="O30" s="73">
        <v>1877.5493835316388</v>
      </c>
      <c r="P30" s="73">
        <v>1820.8951293171801</v>
      </c>
      <c r="Q30" s="74">
        <f t="shared" si="5"/>
        <v>7579.8346261648994</v>
      </c>
      <c r="R30" s="73">
        <v>1486.1810200217867</v>
      </c>
      <c r="S30" s="73">
        <v>2197.8168256589938</v>
      </c>
      <c r="T30" s="73">
        <v>1929.8441143561643</v>
      </c>
      <c r="U30" s="73">
        <v>1763.0236779343027</v>
      </c>
      <c r="V30" s="74">
        <f t="shared" si="6"/>
        <v>7376.8656379712465</v>
      </c>
      <c r="W30" s="73">
        <v>1558.2500929933076</v>
      </c>
      <c r="X30" s="73">
        <v>1975.5323111501098</v>
      </c>
      <c r="Y30" s="73">
        <v>2043.36521082168</v>
      </c>
      <c r="Z30" s="73">
        <v>2120.1584058315102</v>
      </c>
      <c r="AA30" s="74">
        <f t="shared" si="7"/>
        <v>7697.3060207966073</v>
      </c>
      <c r="AB30" s="73">
        <v>1123.651483833698</v>
      </c>
      <c r="AC30" s="73">
        <v>1893.410449412509</v>
      </c>
      <c r="AD30" s="73">
        <v>2111.1043619434199</v>
      </c>
      <c r="AE30" s="73">
        <v>1592.2549222017315</v>
      </c>
      <c r="AF30" s="74">
        <f t="shared" si="8"/>
        <v>6720.4212173913584</v>
      </c>
      <c r="AG30" s="73">
        <v>1767.9949635675432</v>
      </c>
      <c r="AH30" s="73">
        <v>2565.9762147701699</v>
      </c>
      <c r="AI30" s="73">
        <v>2423.8451673610243</v>
      </c>
      <c r="AK30" s="196">
        <f t="shared" si="4"/>
        <v>0.14814085511608943</v>
      </c>
      <c r="AM30" s="92">
        <f t="shared" si="9"/>
        <v>4.3438554875656843E-2</v>
      </c>
    </row>
    <row r="31" spans="1:39" ht="13">
      <c r="A31" s="32" t="s">
        <v>63</v>
      </c>
      <c r="B31" s="34" t="s">
        <v>64</v>
      </c>
      <c r="C31" s="75">
        <v>-96</v>
      </c>
      <c r="D31" s="75">
        <v>-111</v>
      </c>
      <c r="E31" s="75">
        <v>-85</v>
      </c>
      <c r="F31" s="75">
        <v>-96</v>
      </c>
      <c r="G31" s="76">
        <f>(C31+D31+E31+F31)</f>
        <v>-388</v>
      </c>
      <c r="H31" s="75">
        <v>-91.841803250522105</v>
      </c>
      <c r="I31" s="75">
        <v>-85.704300185988004</v>
      </c>
      <c r="J31" s="75">
        <v>-92.814828669931202</v>
      </c>
      <c r="K31" s="75">
        <v>-85.105048706473596</v>
      </c>
      <c r="L31" s="76">
        <f>(H31+I31+J31+K31)</f>
        <v>-355.46598081291495</v>
      </c>
      <c r="M31" s="75">
        <v>-93.717084303499703</v>
      </c>
      <c r="N31" s="75">
        <v>-116.57925204849599</v>
      </c>
      <c r="O31" s="75">
        <v>-117.34071581914448</v>
      </c>
      <c r="P31" s="75">
        <v>-128.927291329919</v>
      </c>
      <c r="Q31" s="76">
        <f>(M31+N31+O31+P31)</f>
        <v>-456.56434350105917</v>
      </c>
      <c r="R31" s="75">
        <v>-133.75265908616242</v>
      </c>
      <c r="S31" s="75">
        <v>-141.87453608198527</v>
      </c>
      <c r="T31" s="75">
        <v>-114.58075706765361</v>
      </c>
      <c r="U31" s="75">
        <v>-137.17592350919347</v>
      </c>
      <c r="V31" s="76">
        <f>(R31+S31+T31+U31)</f>
        <v>-527.38387574499484</v>
      </c>
      <c r="W31" s="75">
        <v>-122.964580454483</v>
      </c>
      <c r="X31" s="75">
        <v>-129.82503452595901</v>
      </c>
      <c r="Y31" s="75">
        <v>-118.953568118449</v>
      </c>
      <c r="Z31" s="75">
        <v>-134.29367533881501</v>
      </c>
      <c r="AA31" s="76">
        <f>(W31+X31+Y31+Z31)</f>
        <v>-506.03685843770597</v>
      </c>
      <c r="AB31" s="75">
        <v>-142.33707391589601</v>
      </c>
      <c r="AC31" s="75">
        <v>-108.22273964764784</v>
      </c>
      <c r="AD31" s="75">
        <v>-177.34068963498365</v>
      </c>
      <c r="AE31" s="75">
        <v>-163.46524549472451</v>
      </c>
      <c r="AF31" s="76">
        <f>(AB31+AC31+AD31+AE31)</f>
        <v>-591.36574869325204</v>
      </c>
      <c r="AG31" s="75">
        <v>-168.593937505631</v>
      </c>
      <c r="AH31" s="75">
        <v>-198.53110327854219</v>
      </c>
      <c r="AI31" s="75">
        <v>-189.27306821252296</v>
      </c>
      <c r="AK31" s="196">
        <f t="shared" si="4"/>
        <v>6.7285057941860238E-2</v>
      </c>
      <c r="AM31" s="92">
        <f t="shared" si="9"/>
        <v>-4.0477189935193891E-2</v>
      </c>
    </row>
    <row r="32" spans="1:39" ht="13">
      <c r="A32" s="37" t="s">
        <v>65</v>
      </c>
      <c r="B32" s="41" t="s">
        <v>66</v>
      </c>
      <c r="C32" s="74">
        <v>1228</v>
      </c>
      <c r="D32" s="74">
        <v>1500</v>
      </c>
      <c r="E32" s="74">
        <v>1751</v>
      </c>
      <c r="F32" s="74">
        <v>1564</v>
      </c>
      <c r="G32" s="74">
        <f>C32+D32+E32+F32</f>
        <v>6043</v>
      </c>
      <c r="H32" s="74">
        <v>1241.134839574288</v>
      </c>
      <c r="I32" s="74">
        <v>1626.9080159537998</v>
      </c>
      <c r="J32" s="74">
        <v>1842.499089070508</v>
      </c>
      <c r="K32" s="74">
        <v>1853.8112949806441</v>
      </c>
      <c r="L32" s="74">
        <f>H32+I32+J32+K32</f>
        <v>6564.353239579239</v>
      </c>
      <c r="M32" s="74">
        <v>1655.7209048352402</v>
      </c>
      <c r="N32" s="74">
        <v>2015.3728721288398</v>
      </c>
      <c r="O32" s="74">
        <v>1760.2086677125042</v>
      </c>
      <c r="P32" s="74">
        <v>1691.9678379872601</v>
      </c>
      <c r="Q32" s="74">
        <f>M32+N32+O32+P32</f>
        <v>7123.2702826638442</v>
      </c>
      <c r="R32" s="74">
        <v>1352.4283609356244</v>
      </c>
      <c r="S32" s="74">
        <v>2055.9422895770094</v>
      </c>
      <c r="T32" s="74">
        <v>1815.2633572885097</v>
      </c>
      <c r="U32" s="74">
        <v>1625.8477544250993</v>
      </c>
      <c r="V32" s="74">
        <f>R32+S32+T32+U32</f>
        <v>6849.4817622262426</v>
      </c>
      <c r="W32" s="74">
        <v>1435.2855125388276</v>
      </c>
      <c r="X32" s="74">
        <v>1845.7072766241499</v>
      </c>
      <c r="Y32" s="74">
        <v>1924.41164270323</v>
      </c>
      <c r="Z32" s="74">
        <v>1985.8647304927001</v>
      </c>
      <c r="AA32" s="74">
        <f>W32+X32+Y32+Z32</f>
        <v>7191.2691623589071</v>
      </c>
      <c r="AB32" s="74">
        <v>981.31440991779891</v>
      </c>
      <c r="AC32" s="74">
        <v>1785.1877097648612</v>
      </c>
      <c r="AD32" s="74">
        <v>1933.7636723084422</v>
      </c>
      <c r="AE32" s="74">
        <v>1428.7896767070054</v>
      </c>
      <c r="AF32" s="74">
        <f>AB32+AC32+AD32+AE32</f>
        <v>6129.0554686981077</v>
      </c>
      <c r="AG32" s="74">
        <v>1599.4010260619132</v>
      </c>
      <c r="AH32" s="74">
        <v>2367.4451114916292</v>
      </c>
      <c r="AI32" s="74">
        <v>2234.572099148495</v>
      </c>
      <c r="AK32" s="196">
        <f t="shared" si="4"/>
        <v>0.15555594054622035</v>
      </c>
      <c r="AM32" s="92">
        <f t="shared" si="9"/>
        <v>4.9899745995027667E-2</v>
      </c>
    </row>
    <row r="33" spans="1:39" ht="13">
      <c r="A33" s="27"/>
      <c r="B33" s="1"/>
      <c r="C33" s="75"/>
      <c r="D33" s="1"/>
      <c r="E33" s="1"/>
      <c r="F33" s="1"/>
      <c r="G33" s="1"/>
      <c r="H33" s="1"/>
      <c r="I33" s="1"/>
      <c r="J33" s="1"/>
      <c r="K33" s="89"/>
      <c r="L33" s="1"/>
      <c r="M33" s="1"/>
      <c r="N33" s="1"/>
      <c r="O33" s="1"/>
      <c r="P33" s="89"/>
      <c r="Q33" s="1"/>
      <c r="R33" s="1"/>
      <c r="S33" s="1"/>
      <c r="T33" s="1"/>
      <c r="U33" s="89"/>
      <c r="V33" s="1"/>
      <c r="W33" s="89"/>
      <c r="X33" s="89"/>
      <c r="Y33" s="89"/>
      <c r="Z33" s="89"/>
      <c r="AA33" s="89"/>
      <c r="AB33" s="89"/>
      <c r="AC33" s="89"/>
      <c r="AD33" s="89"/>
      <c r="AE33" s="89"/>
      <c r="AF33" s="89"/>
      <c r="AG33" s="89"/>
      <c r="AH33" s="89"/>
      <c r="AI33" s="89"/>
      <c r="AK33" s="380"/>
      <c r="AM33" s="93"/>
    </row>
    <row r="34" spans="1:39" ht="13">
      <c r="A34" s="27"/>
      <c r="B34" s="26"/>
      <c r="C34" s="79"/>
      <c r="D34" s="79"/>
      <c r="E34" s="79"/>
      <c r="F34" s="79"/>
      <c r="G34" s="79"/>
      <c r="H34" s="79"/>
      <c r="I34" s="79"/>
      <c r="J34" s="79"/>
      <c r="K34" s="1"/>
      <c r="L34" s="79"/>
      <c r="M34" s="79"/>
      <c r="N34" s="79"/>
      <c r="O34" s="79"/>
      <c r="P34" s="1"/>
      <c r="Q34" s="79"/>
      <c r="R34" s="79"/>
      <c r="S34" s="79"/>
      <c r="T34" s="79"/>
      <c r="U34" s="1"/>
      <c r="V34" s="79"/>
      <c r="W34" s="1"/>
      <c r="X34" s="1"/>
      <c r="Y34" s="1"/>
      <c r="Z34" s="1"/>
      <c r="AA34" s="1"/>
      <c r="AB34" s="1"/>
      <c r="AC34" s="1"/>
      <c r="AD34" s="1"/>
      <c r="AE34" s="1"/>
      <c r="AF34" s="1"/>
      <c r="AG34" s="1"/>
      <c r="AH34" s="1"/>
      <c r="AI34" s="1"/>
      <c r="AK34" s="380"/>
      <c r="AM34" s="93"/>
    </row>
    <row r="35" spans="1:39" ht="13">
      <c r="A35" s="27"/>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K35" s="380"/>
      <c r="AM35" s="93"/>
    </row>
    <row r="36" spans="1:39" ht="16" thickBot="1">
      <c r="A36" s="27"/>
      <c r="B36" s="29" t="s">
        <v>67</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K36" s="379"/>
      <c r="AM36" s="93"/>
    </row>
    <row r="37" spans="1:39" ht="13">
      <c r="A37" s="27"/>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K37" s="378"/>
      <c r="AM37" s="93"/>
    </row>
    <row r="38" spans="1:39" ht="26">
      <c r="A38" s="27"/>
      <c r="B38" s="42" t="str">
        <f t="shared" ref="B38:AI38" si="10">$16:$16</f>
        <v>€m</v>
      </c>
      <c r="C38" s="80" t="str">
        <f t="shared" si="10"/>
        <v>Q1-15
Underlying</v>
      </c>
      <c r="D38" s="80" t="str">
        <f t="shared" si="10"/>
        <v>Q2-15
Underlying</v>
      </c>
      <c r="E38" s="80" t="str">
        <f t="shared" si="10"/>
        <v>Q3-15
Underlying</v>
      </c>
      <c r="F38" s="80" t="str">
        <f t="shared" si="10"/>
        <v>Q4-15
Underlying</v>
      </c>
      <c r="G38" s="80" t="str">
        <f t="shared" si="10"/>
        <v>FY-2015
Underlying</v>
      </c>
      <c r="H38" s="80" t="str">
        <f t="shared" si="10"/>
        <v>Q1-16
Underlying</v>
      </c>
      <c r="I38" s="80" t="str">
        <f t="shared" si="10"/>
        <v>Q2-16
Underlying</v>
      </c>
      <c r="J38" s="80" t="str">
        <f t="shared" si="10"/>
        <v>Q3-16
Underlying</v>
      </c>
      <c r="K38" s="80" t="str">
        <f t="shared" si="10"/>
        <v>Q4-16
Underlying</v>
      </c>
      <c r="L38" s="80" t="str">
        <f t="shared" si="10"/>
        <v>FY-2016
Underlying</v>
      </c>
      <c r="M38" s="80" t="str">
        <f t="shared" si="10"/>
        <v>Q1-17
Underlying</v>
      </c>
      <c r="N38" s="80" t="str">
        <f t="shared" si="10"/>
        <v>Q2-17
Underlying</v>
      </c>
      <c r="O38" s="80" t="str">
        <f t="shared" si="10"/>
        <v>Q3-17
Underlying</v>
      </c>
      <c r="P38" s="80" t="str">
        <f t="shared" si="10"/>
        <v>Q4-17
Underlying</v>
      </c>
      <c r="Q38" s="80" t="str">
        <f t="shared" si="10"/>
        <v>FY-2017
Underlying</v>
      </c>
      <c r="R38" s="80" t="str">
        <f t="shared" si="10"/>
        <v>Q1-18
Underlying</v>
      </c>
      <c r="S38" s="80" t="str">
        <f t="shared" si="10"/>
        <v>Q2-18
Underlying</v>
      </c>
      <c r="T38" s="80" t="str">
        <f t="shared" si="10"/>
        <v>Q3-18
Underlying</v>
      </c>
      <c r="U38" s="80" t="str">
        <f t="shared" si="10"/>
        <v>Q4-18
Underlying</v>
      </c>
      <c r="V38" s="80" t="str">
        <f t="shared" si="10"/>
        <v>FY-2018
Underlying</v>
      </c>
      <c r="W38" s="80" t="str">
        <f t="shared" si="10"/>
        <v>Q1-19
Underlying</v>
      </c>
      <c r="X38" s="80" t="str">
        <f t="shared" si="10"/>
        <v>Q2-19
Underlying</v>
      </c>
      <c r="Y38" s="80" t="str">
        <f t="shared" si="10"/>
        <v>Q3-19
Underlying</v>
      </c>
      <c r="Z38" s="80" t="str">
        <f t="shared" si="10"/>
        <v>Q4-19
Underlying</v>
      </c>
      <c r="AA38" s="80" t="str">
        <f t="shared" si="10"/>
        <v>FY-2019
Underlying</v>
      </c>
      <c r="AB38" s="80" t="str">
        <f t="shared" si="10"/>
        <v>Q1-20
Underlying</v>
      </c>
      <c r="AC38" s="80" t="str">
        <f t="shared" si="10"/>
        <v>Q2-20
Underlying</v>
      </c>
      <c r="AD38" s="80" t="str">
        <f t="shared" si="10"/>
        <v>Q3-20
Underlying</v>
      </c>
      <c r="AE38" s="80" t="str">
        <f t="shared" si="10"/>
        <v>Q4-20
Underlying</v>
      </c>
      <c r="AF38" s="80" t="str">
        <f t="shared" si="10"/>
        <v>FY-2020
Underlying</v>
      </c>
      <c r="AG38" s="80" t="str">
        <f t="shared" si="10"/>
        <v>Q1-21
Underlying</v>
      </c>
      <c r="AH38" s="80" t="str">
        <f t="shared" si="10"/>
        <v>Q2-21
Underlying</v>
      </c>
      <c r="AI38" s="80" t="str">
        <f t="shared" si="10"/>
        <v>Q3-21
Underlying</v>
      </c>
      <c r="AK38" s="163" t="str">
        <f>AK16</f>
        <v>Q3/Q3</v>
      </c>
      <c r="AM38" s="72" t="str">
        <f>LEFT($V:$V,2)&amp;"/"&amp;LEFT(AA:AA,2)</f>
        <v>FY/FY</v>
      </c>
    </row>
    <row r="39" spans="1:39" ht="13">
      <c r="A39" s="27"/>
      <c r="B39" s="3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K39" s="380"/>
    </row>
    <row r="40" spans="1:39" ht="13">
      <c r="A40" s="43" t="s">
        <v>68</v>
      </c>
      <c r="B40" s="44" t="s">
        <v>38</v>
      </c>
      <c r="C40" s="81">
        <v>3636</v>
      </c>
      <c r="D40" s="81">
        <v>3610</v>
      </c>
      <c r="E40" s="81">
        <v>3548</v>
      </c>
      <c r="F40" s="81">
        <v>3699</v>
      </c>
      <c r="G40" s="82">
        <f t="shared" ref="G40:G55" si="11">C40+D40+E40+F40</f>
        <v>14493</v>
      </c>
      <c r="H40" s="81">
        <v>3562.7809999999999</v>
      </c>
      <c r="I40" s="81">
        <v>3527.6570000000002</v>
      </c>
      <c r="J40" s="81">
        <v>3274.087</v>
      </c>
      <c r="K40" s="81">
        <v>3465.279</v>
      </c>
      <c r="L40" s="82">
        <f t="shared" ref="L40:L55" si="12">H40+I40+J40+K40</f>
        <v>13829.804</v>
      </c>
      <c r="M40" s="81">
        <v>3529.0749999999998</v>
      </c>
      <c r="N40" s="81">
        <v>3210.442</v>
      </c>
      <c r="O40" s="81">
        <v>3209.5260000000003</v>
      </c>
      <c r="P40" s="81">
        <v>3364.4249999999997</v>
      </c>
      <c r="Q40" s="82">
        <f t="shared" ref="Q40:Q55" si="13">M40+N40+O40+P40</f>
        <v>13313.467999999999</v>
      </c>
      <c r="R40" s="81">
        <v>3357.9969999999998</v>
      </c>
      <c r="S40" s="81">
        <v>3226.86</v>
      </c>
      <c r="T40" s="81">
        <v>3241.8050000000003</v>
      </c>
      <c r="U40" s="81">
        <v>3228.2709999999997</v>
      </c>
      <c r="V40" s="82">
        <f t="shared" ref="V40:V55" si="14">R40+S40+T40+U40</f>
        <v>13054.933000000001</v>
      </c>
      <c r="W40" s="81">
        <v>3489.7080000000001</v>
      </c>
      <c r="X40" s="81">
        <v>3276.5060000000003</v>
      </c>
      <c r="Y40" s="81">
        <v>3244.4789999999998</v>
      </c>
      <c r="Z40" s="81">
        <v>3413.2479999999996</v>
      </c>
      <c r="AA40" s="82">
        <f t="shared" ref="AA40:AA55" si="15">W40+X40+Y40+Z40</f>
        <v>13423.940999999999</v>
      </c>
      <c r="AB40" s="81">
        <v>3234.5650000000001</v>
      </c>
      <c r="AC40" s="81">
        <v>3315.7059999999997</v>
      </c>
      <c r="AD40" s="81">
        <v>3307.5819999999999</v>
      </c>
      <c r="AE40" s="81">
        <v>3372.922</v>
      </c>
      <c r="AF40" s="82">
        <f t="shared" ref="AF40:AF55" si="16">AB40+AC40+AD40+AE40</f>
        <v>13230.775</v>
      </c>
      <c r="AG40" s="81">
        <v>3554.43</v>
      </c>
      <c r="AH40" s="81">
        <v>3452.893</v>
      </c>
      <c r="AI40" s="81">
        <v>3408.127</v>
      </c>
      <c r="AK40" s="196">
        <f>IF(ISERROR($AI40/AD40),"ns",IF($AI40/AD40&gt;200%,"x"&amp;(ROUND($AI40/AD40,1)),IF($AI40/AD40&lt;0,"ns",$AI40/AD40-1)))</f>
        <v>3.0398339330665047E-2</v>
      </c>
      <c r="AM40" s="92">
        <f>AA40/V40-1</f>
        <v>2.8265790410413993E-2</v>
      </c>
    </row>
    <row r="41" spans="1:39" ht="13">
      <c r="A41" s="45" t="s">
        <v>69</v>
      </c>
      <c r="B41" s="46" t="s">
        <v>70</v>
      </c>
      <c r="C41" s="83">
        <v>-139</v>
      </c>
      <c r="D41" s="83">
        <v>-42</v>
      </c>
      <c r="E41" s="83">
        <v>12</v>
      </c>
      <c r="F41" s="83">
        <v>170</v>
      </c>
      <c r="G41" s="84">
        <f>C41+D41+E41+F41</f>
        <v>1</v>
      </c>
      <c r="H41" s="83">
        <v>0</v>
      </c>
      <c r="I41" s="83">
        <v>0</v>
      </c>
      <c r="J41" s="83">
        <v>0</v>
      </c>
      <c r="K41" s="83">
        <v>0</v>
      </c>
      <c r="L41" s="84">
        <f t="shared" si="12"/>
        <v>0</v>
      </c>
      <c r="M41" s="83">
        <v>0</v>
      </c>
      <c r="N41" s="83">
        <v>0</v>
      </c>
      <c r="O41" s="83">
        <v>0</v>
      </c>
      <c r="P41" s="83">
        <v>0</v>
      </c>
      <c r="Q41" s="84">
        <f t="shared" si="13"/>
        <v>0</v>
      </c>
      <c r="R41" s="83">
        <v>0</v>
      </c>
      <c r="S41" s="83">
        <v>0</v>
      </c>
      <c r="T41" s="83">
        <v>0</v>
      </c>
      <c r="U41" s="83">
        <v>0</v>
      </c>
      <c r="V41" s="84">
        <f t="shared" si="14"/>
        <v>0</v>
      </c>
      <c r="W41" s="83">
        <v>0</v>
      </c>
      <c r="X41" s="83">
        <v>0</v>
      </c>
      <c r="Y41" s="83">
        <v>0</v>
      </c>
      <c r="Z41" s="83">
        <v>0</v>
      </c>
      <c r="AA41" s="84">
        <f t="shared" si="15"/>
        <v>0</v>
      </c>
      <c r="AB41" s="83">
        <v>0</v>
      </c>
      <c r="AC41" s="83">
        <v>0</v>
      </c>
      <c r="AD41" s="83">
        <v>0</v>
      </c>
      <c r="AE41" s="83">
        <v>0</v>
      </c>
      <c r="AF41" s="84">
        <f t="shared" si="16"/>
        <v>0</v>
      </c>
      <c r="AG41" s="83">
        <v>0</v>
      </c>
      <c r="AH41" s="83">
        <v>0</v>
      </c>
      <c r="AI41" s="83">
        <v>0</v>
      </c>
      <c r="AK41" s="196" t="str">
        <f>IF(ISERROR($AI41/AD41),"ns",IF($AI41/AD41&gt;200%,"x"&amp;(ROUND($AI41/AD41,1)),IF($AI41/AD41&lt;0,"ns",$AI41/AD41-1)))</f>
        <v>ns</v>
      </c>
      <c r="AM41" s="92"/>
    </row>
    <row r="42" spans="1:39" ht="13">
      <c r="A42" s="47" t="s">
        <v>71</v>
      </c>
      <c r="B42" s="34" t="s">
        <v>40</v>
      </c>
      <c r="C42" s="85">
        <v>-2144</v>
      </c>
      <c r="D42" s="85">
        <v>-1985</v>
      </c>
      <c r="E42" s="85">
        <v>-1961</v>
      </c>
      <c r="F42" s="85">
        <v>-2027</v>
      </c>
      <c r="G42" s="86">
        <f t="shared" si="11"/>
        <v>-8117</v>
      </c>
      <c r="H42" s="75">
        <v>-2183.3220000000001</v>
      </c>
      <c r="I42" s="75">
        <v>-2089.1060000000002</v>
      </c>
      <c r="J42" s="75">
        <v>-1980.2750000000001</v>
      </c>
      <c r="K42" s="75">
        <v>-2159.7530000000002</v>
      </c>
      <c r="L42" s="86">
        <f t="shared" si="12"/>
        <v>-8412.4560000000001</v>
      </c>
      <c r="M42" s="75">
        <v>-2219.0810000000001</v>
      </c>
      <c r="N42" s="75">
        <v>-2123.3049999999998</v>
      </c>
      <c r="O42" s="75">
        <v>-2035.07</v>
      </c>
      <c r="P42" s="75">
        <v>-2152.9929999999999</v>
      </c>
      <c r="Q42" s="86">
        <f t="shared" si="13"/>
        <v>-8530.4490000000005</v>
      </c>
      <c r="R42" s="75">
        <v>-2267.578</v>
      </c>
      <c r="S42" s="75">
        <v>-2164.0070000000001</v>
      </c>
      <c r="T42" s="75">
        <v>-2076.5709999999999</v>
      </c>
      <c r="U42" s="75">
        <v>-2235.569</v>
      </c>
      <c r="V42" s="86">
        <f t="shared" si="14"/>
        <v>-8743.7250000000004</v>
      </c>
      <c r="W42" s="75">
        <v>-2282.194</v>
      </c>
      <c r="X42" s="75">
        <v>-2219.35</v>
      </c>
      <c r="Y42" s="75">
        <v>-2144.2640000000001</v>
      </c>
      <c r="Z42" s="75">
        <v>-2275.9920000000002</v>
      </c>
      <c r="AA42" s="86">
        <f t="shared" si="15"/>
        <v>-8921.7999999999993</v>
      </c>
      <c r="AB42" s="75">
        <v>-2347.2719999999999</v>
      </c>
      <c r="AC42" s="75">
        <v>-2051.4160000000002</v>
      </c>
      <c r="AD42" s="75">
        <v>-2115.3290000000002</v>
      </c>
      <c r="AE42" s="75">
        <v>-2310.7020000000002</v>
      </c>
      <c r="AF42" s="86">
        <f t="shared" si="16"/>
        <v>-8824.719000000001</v>
      </c>
      <c r="AG42" s="75">
        <v>-2408.1748228842271</v>
      </c>
      <c r="AH42" s="75">
        <v>-2236.31</v>
      </c>
      <c r="AI42" s="75">
        <v>-2146.364</v>
      </c>
      <c r="AK42" s="196">
        <f t="shared" ref="AK42:AK55" si="17">IF(ISERROR($AI42/AD42),"ns",IF($AI42/AD42&gt;200%,"x"&amp;(ROUND($AI42/AD42,1)),IF($AI42/AD42&lt;0,"ns",$AI42/AD42-1)))</f>
        <v>1.4671476635549352E-2</v>
      </c>
      <c r="AM42" s="92">
        <f>AA42/V42-1</f>
        <v>2.036603392718761E-2</v>
      </c>
    </row>
    <row r="43" spans="1:39" ht="13">
      <c r="A43" s="35" t="s">
        <v>72</v>
      </c>
      <c r="B43" s="36" t="s">
        <v>42</v>
      </c>
      <c r="C43" s="77"/>
      <c r="D43" s="77"/>
      <c r="E43" s="77"/>
      <c r="F43" s="77"/>
      <c r="G43" s="78"/>
      <c r="H43" s="77">
        <v>-37.46</v>
      </c>
      <c r="I43" s="77">
        <v>-0.42000000000000171</v>
      </c>
      <c r="J43" s="77">
        <v>0</v>
      </c>
      <c r="K43" s="77">
        <v>0</v>
      </c>
      <c r="L43" s="78"/>
      <c r="M43" s="77">
        <v>-41.489999999999995</v>
      </c>
      <c r="N43" s="77">
        <v>-1.68</v>
      </c>
      <c r="O43" s="77">
        <v>0</v>
      </c>
      <c r="P43" s="77">
        <v>0</v>
      </c>
      <c r="Q43" s="78">
        <f>M43+N43+O43+P43</f>
        <v>-43.169999999999995</v>
      </c>
      <c r="R43" s="77">
        <v>-68.070269991641297</v>
      </c>
      <c r="S43" s="77">
        <v>-19.1054704720828</v>
      </c>
      <c r="T43" s="77">
        <v>0</v>
      </c>
      <c r="U43" s="77">
        <v>0</v>
      </c>
      <c r="V43" s="78">
        <f>R43+S43+T43+U43</f>
        <v>-87.175740463724097</v>
      </c>
      <c r="W43" s="77">
        <v>-90.2</v>
      </c>
      <c r="X43" s="77">
        <v>1.7999999999999972</v>
      </c>
      <c r="Y43" s="77">
        <v>2.36</v>
      </c>
      <c r="Z43" s="77">
        <v>0</v>
      </c>
      <c r="AA43" s="78">
        <f>W43+X43+Y43+Z43</f>
        <v>-86.04</v>
      </c>
      <c r="AB43" s="77">
        <v>-94.1</v>
      </c>
      <c r="AC43" s="77">
        <v>-28.606999999999999</v>
      </c>
      <c r="AD43" s="77">
        <v>0</v>
      </c>
      <c r="AE43" s="77">
        <v>0</v>
      </c>
      <c r="AF43" s="78">
        <f>AB43+AC43+AD43+AE43</f>
        <v>-122.70699999999999</v>
      </c>
      <c r="AG43" s="77">
        <v>-141.37282288422691</v>
      </c>
      <c r="AH43" s="77">
        <v>-0.51600000000000534</v>
      </c>
      <c r="AI43" s="77">
        <v>0</v>
      </c>
      <c r="AK43" s="196" t="str">
        <f t="shared" si="17"/>
        <v>ns</v>
      </c>
      <c r="AM43" s="92">
        <f>AA43/V43-1</f>
        <v>-1.3028171113690701E-2</v>
      </c>
    </row>
    <row r="44" spans="1:39" ht="13">
      <c r="A44" s="48" t="s">
        <v>73</v>
      </c>
      <c r="B44" s="33" t="s">
        <v>44</v>
      </c>
      <c r="C44" s="87">
        <v>1492</v>
      </c>
      <c r="D44" s="87">
        <v>1625</v>
      </c>
      <c r="E44" s="87">
        <v>1587</v>
      </c>
      <c r="F44" s="87">
        <v>1672</v>
      </c>
      <c r="G44" s="88">
        <f t="shared" si="11"/>
        <v>6376</v>
      </c>
      <c r="H44" s="73">
        <v>1416.9190000000001</v>
      </c>
      <c r="I44" s="73">
        <v>1438.971</v>
      </c>
      <c r="J44" s="73">
        <v>1293.8119999999999</v>
      </c>
      <c r="K44" s="73">
        <v>1305.5260000000001</v>
      </c>
      <c r="L44" s="88">
        <f t="shared" si="12"/>
        <v>5455.2280000000001</v>
      </c>
      <c r="M44" s="73">
        <v>1309.9939999999999</v>
      </c>
      <c r="N44" s="73">
        <v>1087.1369999999999</v>
      </c>
      <c r="O44" s="73">
        <v>1174.4559999999999</v>
      </c>
      <c r="P44" s="73">
        <v>1211.4319999999998</v>
      </c>
      <c r="Q44" s="88">
        <f t="shared" si="13"/>
        <v>4783.0189999999993</v>
      </c>
      <c r="R44" s="73">
        <v>1090.4190000000001</v>
      </c>
      <c r="S44" s="73">
        <v>1062.8530000000001</v>
      </c>
      <c r="T44" s="73">
        <v>1165.2340000000002</v>
      </c>
      <c r="U44" s="73">
        <v>992.70200000000011</v>
      </c>
      <c r="V44" s="88">
        <f t="shared" si="14"/>
        <v>4311.2080000000005</v>
      </c>
      <c r="W44" s="73">
        <v>1207.5139999999999</v>
      </c>
      <c r="X44" s="73">
        <v>1057.1559999999999</v>
      </c>
      <c r="Y44" s="73">
        <v>1100.2150000000001</v>
      </c>
      <c r="Z44" s="73">
        <v>1137.2559999999999</v>
      </c>
      <c r="AA44" s="88">
        <f t="shared" si="15"/>
        <v>4502.1409999999996</v>
      </c>
      <c r="AB44" s="73">
        <v>887.29300000000001</v>
      </c>
      <c r="AC44" s="73">
        <v>1264.29</v>
      </c>
      <c r="AD44" s="73">
        <v>1192.2529999999999</v>
      </c>
      <c r="AE44" s="73">
        <v>1062.22</v>
      </c>
      <c r="AF44" s="88">
        <f t="shared" si="16"/>
        <v>4406.0560000000005</v>
      </c>
      <c r="AG44" s="73">
        <v>1146.2551771157732</v>
      </c>
      <c r="AH44" s="73">
        <v>1216.5829999999999</v>
      </c>
      <c r="AI44" s="73">
        <v>1261.7629999999999</v>
      </c>
      <c r="AK44" s="196">
        <f t="shared" si="17"/>
        <v>5.8301384018325075E-2</v>
      </c>
      <c r="AM44" s="92">
        <f>AA44/V44-1</f>
        <v>4.4287587144948404E-2</v>
      </c>
    </row>
    <row r="45" spans="1:39" ht="13">
      <c r="A45" s="47" t="s">
        <v>74</v>
      </c>
      <c r="B45" s="34" t="s">
        <v>46</v>
      </c>
      <c r="C45" s="85">
        <v>-200</v>
      </c>
      <c r="D45" s="85">
        <v>-364</v>
      </c>
      <c r="E45" s="85">
        <v>60</v>
      </c>
      <c r="F45" s="85">
        <v>-225</v>
      </c>
      <c r="G45" s="86">
        <f t="shared" si="11"/>
        <v>-729</v>
      </c>
      <c r="H45" s="75">
        <v>-147.72800000000001</v>
      </c>
      <c r="I45" s="75">
        <v>-260.113</v>
      </c>
      <c r="J45" s="75">
        <v>-150.858</v>
      </c>
      <c r="K45" s="75">
        <v>-60.65</v>
      </c>
      <c r="L45" s="86">
        <f t="shared" si="12"/>
        <v>-619.34900000000005</v>
      </c>
      <c r="M45" s="75">
        <v>-116.131</v>
      </c>
      <c r="N45" s="75">
        <v>35.039000000000001</v>
      </c>
      <c r="O45" s="75">
        <v>-50.972999999999999</v>
      </c>
      <c r="P45" s="75">
        <v>-86.200999999999993</v>
      </c>
      <c r="Q45" s="86">
        <f t="shared" si="13"/>
        <v>-218.26599999999999</v>
      </c>
      <c r="R45" s="75">
        <v>-104.309</v>
      </c>
      <c r="S45" s="75">
        <v>-175.72200000000001</v>
      </c>
      <c r="T45" s="75">
        <v>-104.285</v>
      </c>
      <c r="U45" s="75">
        <v>-249.88200000000001</v>
      </c>
      <c r="V45" s="86">
        <f t="shared" si="14"/>
        <v>-634.19800000000009</v>
      </c>
      <c r="W45" s="75">
        <v>-56.259</v>
      </c>
      <c r="X45" s="75">
        <v>-238.35599999999999</v>
      </c>
      <c r="Y45" s="75">
        <v>-47.878</v>
      </c>
      <c r="Z45" s="75">
        <v>-155.167</v>
      </c>
      <c r="AA45" s="86">
        <f t="shared" si="15"/>
        <v>-497.65999999999997</v>
      </c>
      <c r="AB45" s="75">
        <v>-306.99599999999998</v>
      </c>
      <c r="AC45" s="75">
        <v>-297.59900000000005</v>
      </c>
      <c r="AD45" s="75">
        <v>-22.307251540000003</v>
      </c>
      <c r="AE45" s="75">
        <v>-415.12</v>
      </c>
      <c r="AF45" s="86">
        <f t="shared" si="16"/>
        <v>-1042.0222515400001</v>
      </c>
      <c r="AG45" s="75">
        <v>-153.20099999999999</v>
      </c>
      <c r="AH45" s="75">
        <v>-186.143</v>
      </c>
      <c r="AI45" s="75">
        <v>-136.262</v>
      </c>
      <c r="AK45" s="196" t="str">
        <f t="shared" si="17"/>
        <v>x6.1</v>
      </c>
      <c r="AM45" s="92">
        <f>AA45/V45-1</f>
        <v>-0.21529238502801984</v>
      </c>
    </row>
    <row r="46" spans="1:39" ht="13">
      <c r="A46" s="35" t="s">
        <v>75</v>
      </c>
      <c r="B46" s="36" t="s">
        <v>48</v>
      </c>
      <c r="C46" s="77"/>
      <c r="D46" s="77"/>
      <c r="E46" s="77"/>
      <c r="F46" s="77"/>
      <c r="G46" s="78"/>
      <c r="H46" s="77">
        <v>0</v>
      </c>
      <c r="I46" s="77">
        <v>0</v>
      </c>
      <c r="J46" s="77">
        <v>0</v>
      </c>
      <c r="K46" s="77">
        <v>0</v>
      </c>
      <c r="L46" s="78"/>
      <c r="M46" s="77">
        <v>0</v>
      </c>
      <c r="N46" s="77">
        <v>0</v>
      </c>
      <c r="O46" s="77">
        <v>0</v>
      </c>
      <c r="P46" s="77">
        <v>0</v>
      </c>
      <c r="Q46" s="78">
        <f>M46+N46+O46+P46</f>
        <v>0</v>
      </c>
      <c r="R46" s="77">
        <v>0</v>
      </c>
      <c r="S46" s="77">
        <v>0</v>
      </c>
      <c r="T46" s="77">
        <v>0</v>
      </c>
      <c r="U46" s="77">
        <v>0</v>
      </c>
      <c r="V46" s="78">
        <f>R46+S46+T46+U46</f>
        <v>0</v>
      </c>
      <c r="W46" s="77">
        <v>0</v>
      </c>
      <c r="X46" s="77">
        <v>0</v>
      </c>
      <c r="Y46" s="77">
        <v>0</v>
      </c>
      <c r="Z46" s="77">
        <v>0</v>
      </c>
      <c r="AA46" s="78">
        <f>W46+X46+Y46+Z46</f>
        <v>0</v>
      </c>
      <c r="AB46" s="77">
        <v>0</v>
      </c>
      <c r="AC46" s="77">
        <v>0</v>
      </c>
      <c r="AD46" s="77">
        <v>0</v>
      </c>
      <c r="AE46" s="77">
        <v>0</v>
      </c>
      <c r="AF46" s="78">
        <f>AB46+AC46+AD46+AE46</f>
        <v>0</v>
      </c>
      <c r="AG46" s="77">
        <v>0</v>
      </c>
      <c r="AH46" s="77">
        <v>0</v>
      </c>
      <c r="AI46" s="77">
        <v>0</v>
      </c>
      <c r="AK46" s="196" t="str">
        <f t="shared" si="17"/>
        <v>ns</v>
      </c>
      <c r="AM46" s="92"/>
    </row>
    <row r="47" spans="1:39" ht="13">
      <c r="A47" s="47" t="s">
        <v>76</v>
      </c>
      <c r="B47" s="34" t="s">
        <v>50</v>
      </c>
      <c r="C47" s="85">
        <v>0</v>
      </c>
      <c r="D47" s="85">
        <v>0</v>
      </c>
      <c r="E47" s="85">
        <v>-1</v>
      </c>
      <c r="F47" s="85">
        <v>24</v>
      </c>
      <c r="G47" s="86">
        <f t="shared" si="11"/>
        <v>23</v>
      </c>
      <c r="H47" s="75">
        <v>2.9028231638598498</v>
      </c>
      <c r="I47" s="75">
        <v>2.4942332423339302</v>
      </c>
      <c r="J47" s="75">
        <v>-0.66606092652849702</v>
      </c>
      <c r="K47" s="75">
        <v>0.85146102435866899</v>
      </c>
      <c r="L47" s="86">
        <f t="shared" si="12"/>
        <v>5.582456504023952</v>
      </c>
      <c r="M47" s="75">
        <v>2.8176326246194399</v>
      </c>
      <c r="N47" s="75">
        <v>1.6287339386092099</v>
      </c>
      <c r="O47" s="75">
        <v>-0.207419666924644</v>
      </c>
      <c r="P47" s="75">
        <v>1.84140755004943</v>
      </c>
      <c r="Q47" s="86">
        <f t="shared" si="13"/>
        <v>6.0803544463534358</v>
      </c>
      <c r="R47" s="75">
        <v>4.9204017740247696</v>
      </c>
      <c r="S47" s="75">
        <v>2.3196563802017698</v>
      </c>
      <c r="T47" s="75">
        <v>0.66392923822435301</v>
      </c>
      <c r="U47" s="75">
        <v>4.1261246931093796</v>
      </c>
      <c r="V47" s="86">
        <f t="shared" si="14"/>
        <v>12.030112085560273</v>
      </c>
      <c r="W47" s="75">
        <v>4.3437596464590804</v>
      </c>
      <c r="X47" s="75">
        <v>4.2210347556924903</v>
      </c>
      <c r="Y47" s="75">
        <v>0.38213835139430202</v>
      </c>
      <c r="Z47" s="75">
        <v>1.6388996156200599</v>
      </c>
      <c r="AA47" s="86">
        <f t="shared" si="15"/>
        <v>10.585832369165932</v>
      </c>
      <c r="AB47" s="75">
        <v>3.36524741427078</v>
      </c>
      <c r="AC47" s="75">
        <v>-0.72293275120148504</v>
      </c>
      <c r="AD47" s="75">
        <v>-1.62363943940665</v>
      </c>
      <c r="AE47" s="75">
        <v>1.1814154845387399</v>
      </c>
      <c r="AF47" s="86">
        <f t="shared" si="16"/>
        <v>2.200090708201385</v>
      </c>
      <c r="AG47" s="75">
        <v>0.46003199426746599</v>
      </c>
      <c r="AH47" s="75">
        <v>-11.8052540083398</v>
      </c>
      <c r="AI47" s="75">
        <v>7.2073576623206501E-2</v>
      </c>
      <c r="AK47" s="196" t="str">
        <f t="shared" si="17"/>
        <v>ns</v>
      </c>
      <c r="AM47" s="92">
        <f>AA47/V47-1</f>
        <v>-0.12005538320194942</v>
      </c>
    </row>
    <row r="48" spans="1:39" ht="13">
      <c r="A48" s="49" t="s">
        <v>77</v>
      </c>
      <c r="B48" s="34" t="s">
        <v>52</v>
      </c>
      <c r="C48" s="85">
        <v>-2</v>
      </c>
      <c r="D48" s="85">
        <v>0</v>
      </c>
      <c r="E48" s="85">
        <v>1</v>
      </c>
      <c r="F48" s="85">
        <v>-7</v>
      </c>
      <c r="G48" s="86">
        <f t="shared" si="11"/>
        <v>-8</v>
      </c>
      <c r="H48" s="75">
        <v>24.760999999999999</v>
      </c>
      <c r="I48" s="75">
        <v>0.38600000000000001</v>
      </c>
      <c r="J48" s="75">
        <v>2.42</v>
      </c>
      <c r="K48" s="75">
        <v>-0.35399999999999998</v>
      </c>
      <c r="L48" s="86">
        <f t="shared" si="12"/>
        <v>27.213000000000001</v>
      </c>
      <c r="M48" s="75">
        <v>1.0580000000000001</v>
      </c>
      <c r="N48" s="75">
        <v>-1.391</v>
      </c>
      <c r="O48" s="75">
        <v>3.8889999999999998</v>
      </c>
      <c r="P48" s="75">
        <v>-8.3670000000000009</v>
      </c>
      <c r="Q48" s="86">
        <f t="shared" si="13"/>
        <v>-4.8110000000000008</v>
      </c>
      <c r="R48" s="75">
        <v>1.829</v>
      </c>
      <c r="S48" s="75">
        <v>3.4209999999999998</v>
      </c>
      <c r="T48" s="75">
        <v>1.853</v>
      </c>
      <c r="U48" s="75">
        <v>-8.577</v>
      </c>
      <c r="V48" s="86">
        <f t="shared" si="14"/>
        <v>-1.4740000000000002</v>
      </c>
      <c r="W48" s="75">
        <v>-0.26</v>
      </c>
      <c r="X48" s="75">
        <v>-6.6849999999999996</v>
      </c>
      <c r="Y48" s="75">
        <v>0.69599999999999995</v>
      </c>
      <c r="Z48" s="75">
        <v>0.69499999999999995</v>
      </c>
      <c r="AA48" s="86">
        <f t="shared" si="15"/>
        <v>-5.5539999999999994</v>
      </c>
      <c r="AB48" s="75">
        <v>0.17599999999999999</v>
      </c>
      <c r="AC48" s="75">
        <v>-3.823</v>
      </c>
      <c r="AD48" s="75">
        <v>-1.905</v>
      </c>
      <c r="AE48" s="75">
        <v>-7.0339999999999998</v>
      </c>
      <c r="AF48" s="86">
        <f t="shared" si="16"/>
        <v>-12.585999999999999</v>
      </c>
      <c r="AG48" s="75">
        <v>9.5259999999999998</v>
      </c>
      <c r="AH48" s="75">
        <v>2.2930000000000001</v>
      </c>
      <c r="AI48" s="75">
        <v>-5.8330000000000002</v>
      </c>
      <c r="AK48" s="196" t="str">
        <f t="shared" si="17"/>
        <v>x3.1</v>
      </c>
      <c r="AM48" s="92"/>
    </row>
    <row r="49" spans="1:39" ht="13">
      <c r="A49" s="49" t="s">
        <v>78</v>
      </c>
      <c r="B49" s="34" t="s">
        <v>54</v>
      </c>
      <c r="C49" s="85">
        <v>0</v>
      </c>
      <c r="D49" s="85">
        <v>0</v>
      </c>
      <c r="E49" s="85">
        <v>0</v>
      </c>
      <c r="F49" s="85">
        <v>0</v>
      </c>
      <c r="G49" s="86">
        <f t="shared" si="11"/>
        <v>0</v>
      </c>
      <c r="H49" s="75">
        <v>0</v>
      </c>
      <c r="I49" s="75">
        <v>0</v>
      </c>
      <c r="J49" s="75">
        <v>0</v>
      </c>
      <c r="K49" s="75">
        <v>0</v>
      </c>
      <c r="L49" s="86">
        <f t="shared" si="12"/>
        <v>0</v>
      </c>
      <c r="M49" s="75">
        <v>0</v>
      </c>
      <c r="N49" s="75">
        <v>0</v>
      </c>
      <c r="O49" s="75">
        <v>0</v>
      </c>
      <c r="P49" s="75">
        <v>0</v>
      </c>
      <c r="Q49" s="86">
        <f t="shared" si="13"/>
        <v>0</v>
      </c>
      <c r="R49" s="75">
        <v>0</v>
      </c>
      <c r="S49" s="75">
        <v>0</v>
      </c>
      <c r="T49" s="75">
        <v>0</v>
      </c>
      <c r="U49" s="75">
        <v>0</v>
      </c>
      <c r="V49" s="86">
        <f t="shared" si="14"/>
        <v>0</v>
      </c>
      <c r="W49" s="75">
        <v>0</v>
      </c>
      <c r="X49" s="75">
        <v>0</v>
      </c>
      <c r="Y49" s="75">
        <v>0</v>
      </c>
      <c r="Z49" s="75">
        <v>0</v>
      </c>
      <c r="AA49" s="86">
        <f t="shared" si="15"/>
        <v>0</v>
      </c>
      <c r="AB49" s="75">
        <v>0</v>
      </c>
      <c r="AC49" s="75">
        <v>-3.0939999999999999</v>
      </c>
      <c r="AD49" s="75">
        <v>0</v>
      </c>
      <c r="AE49" s="75">
        <v>0</v>
      </c>
      <c r="AF49" s="86">
        <f t="shared" si="16"/>
        <v>-3.0939999999999999</v>
      </c>
      <c r="AG49" s="75">
        <v>0</v>
      </c>
      <c r="AH49" s="75">
        <v>1.6180000000000001</v>
      </c>
      <c r="AI49" s="75">
        <v>-1.6180000000000001</v>
      </c>
      <c r="AK49" s="196" t="str">
        <f t="shared" si="17"/>
        <v>ns</v>
      </c>
      <c r="AM49" s="92"/>
    </row>
    <row r="50" spans="1:39" ht="13">
      <c r="A50" s="50" t="s">
        <v>79</v>
      </c>
      <c r="B50" s="33" t="s">
        <v>56</v>
      </c>
      <c r="C50" s="87">
        <v>1290</v>
      </c>
      <c r="D50" s="87">
        <v>1261</v>
      </c>
      <c r="E50" s="87">
        <v>1647</v>
      </c>
      <c r="F50" s="87">
        <v>1464</v>
      </c>
      <c r="G50" s="88">
        <f t="shared" si="11"/>
        <v>5662</v>
      </c>
      <c r="H50" s="73">
        <v>1296.8548231638599</v>
      </c>
      <c r="I50" s="73">
        <v>1181.7382332423299</v>
      </c>
      <c r="J50" s="73">
        <v>1144.70793907347</v>
      </c>
      <c r="K50" s="73">
        <v>1245.37346102436</v>
      </c>
      <c r="L50" s="88">
        <f t="shared" si="12"/>
        <v>4868.6744565040199</v>
      </c>
      <c r="M50" s="73">
        <v>1197.7386326246201</v>
      </c>
      <c r="N50" s="73">
        <v>1122.41373393861</v>
      </c>
      <c r="O50" s="73">
        <v>1127.1645803330698</v>
      </c>
      <c r="P50" s="73">
        <v>1118.7054075500498</v>
      </c>
      <c r="Q50" s="88">
        <f t="shared" si="13"/>
        <v>4566.0223544463497</v>
      </c>
      <c r="R50" s="73">
        <v>992.85940177402495</v>
      </c>
      <c r="S50" s="73">
        <v>892.87165638020201</v>
      </c>
      <c r="T50" s="73">
        <v>1063.46592923822</v>
      </c>
      <c r="U50" s="73">
        <v>738.36912469310903</v>
      </c>
      <c r="V50" s="88">
        <f t="shared" si="14"/>
        <v>3687.5661120855561</v>
      </c>
      <c r="W50" s="73">
        <v>1155.3387596464599</v>
      </c>
      <c r="X50" s="73">
        <v>816.33603475569203</v>
      </c>
      <c r="Y50" s="73">
        <v>1053.4151383513949</v>
      </c>
      <c r="Z50" s="73">
        <v>984.42289961562005</v>
      </c>
      <c r="AA50" s="88">
        <f t="shared" si="15"/>
        <v>4009.512832369167</v>
      </c>
      <c r="AB50" s="73">
        <v>583.838247414271</v>
      </c>
      <c r="AC50" s="73">
        <v>959.05106724879806</v>
      </c>
      <c r="AD50" s="73">
        <v>1166.41710902059</v>
      </c>
      <c r="AE50" s="73">
        <v>641.24741548453892</v>
      </c>
      <c r="AF50" s="88">
        <f t="shared" si="16"/>
        <v>3350.553839168198</v>
      </c>
      <c r="AG50" s="73">
        <v>1003.0402091100431</v>
      </c>
      <c r="AH50" s="73">
        <v>1022.5457459916599</v>
      </c>
      <c r="AI50" s="73">
        <v>1118.1220735766201</v>
      </c>
      <c r="AK50" s="196">
        <f t="shared" si="17"/>
        <v>-4.1404601381852202E-2</v>
      </c>
      <c r="AM50" s="92">
        <f>AA50/V50-1</f>
        <v>8.7306019878116592E-2</v>
      </c>
    </row>
    <row r="51" spans="1:39" ht="13">
      <c r="A51" s="49" t="s">
        <v>80</v>
      </c>
      <c r="B51" s="34" t="s">
        <v>58</v>
      </c>
      <c r="C51" s="85">
        <v>-500</v>
      </c>
      <c r="D51" s="85">
        <v>-450</v>
      </c>
      <c r="E51" s="85">
        <v>-602</v>
      </c>
      <c r="F51" s="85">
        <v>-519</v>
      </c>
      <c r="G51" s="86">
        <f t="shared" si="11"/>
        <v>-2071</v>
      </c>
      <c r="H51" s="75">
        <v>-470.06599999999997</v>
      </c>
      <c r="I51" s="75">
        <v>-396.53890215264198</v>
      </c>
      <c r="J51" s="75">
        <v>-367.32799999999997</v>
      </c>
      <c r="K51" s="75">
        <v>-388.15300000000008</v>
      </c>
      <c r="L51" s="86">
        <f t="shared" si="12"/>
        <v>-1622.0859021526419</v>
      </c>
      <c r="M51" s="75">
        <v>-442.04</v>
      </c>
      <c r="N51" s="75">
        <v>-340.71250000000003</v>
      </c>
      <c r="O51" s="75">
        <v>-353.18791049999999</v>
      </c>
      <c r="P51" s="75">
        <v>-355.11139300000008</v>
      </c>
      <c r="Q51" s="86">
        <f t="shared" si="13"/>
        <v>-1491.0518035000002</v>
      </c>
      <c r="R51" s="75">
        <v>-405.30500000000001</v>
      </c>
      <c r="S51" s="75">
        <v>-285.15800000000002</v>
      </c>
      <c r="T51" s="75">
        <v>-392.79409499999997</v>
      </c>
      <c r="U51" s="75">
        <v>-201.57887400000001</v>
      </c>
      <c r="V51" s="86">
        <f t="shared" si="14"/>
        <v>-1284.835969</v>
      </c>
      <c r="W51" s="75">
        <v>-489.78221640000004</v>
      </c>
      <c r="X51" s="75">
        <v>-253.76557989999998</v>
      </c>
      <c r="Y51" s="75">
        <v>-364.61700000000002</v>
      </c>
      <c r="Z51" s="75">
        <v>-304.476</v>
      </c>
      <c r="AA51" s="86">
        <f t="shared" si="15"/>
        <v>-1412.6407963000001</v>
      </c>
      <c r="AB51" s="75">
        <v>-262.06799999999998</v>
      </c>
      <c r="AC51" s="75">
        <v>-295.49961999999999</v>
      </c>
      <c r="AD51" s="75">
        <v>-389.49599485689197</v>
      </c>
      <c r="AE51" s="75">
        <v>-176.32455999999999</v>
      </c>
      <c r="AF51" s="86">
        <f t="shared" si="16"/>
        <v>-1123.388174856892</v>
      </c>
      <c r="AG51" s="75">
        <v>-347.39861999999999</v>
      </c>
      <c r="AH51" s="75">
        <v>-281.38532999999995</v>
      </c>
      <c r="AI51" s="75">
        <v>-328.25700000000001</v>
      </c>
      <c r="AK51" s="196">
        <f t="shared" si="17"/>
        <v>-0.15722625050199113</v>
      </c>
      <c r="AM51" s="92">
        <f>AA51/V51-1</f>
        <v>9.9471707193465209E-2</v>
      </c>
    </row>
    <row r="52" spans="1:39" ht="13">
      <c r="A52" s="49" t="s">
        <v>81</v>
      </c>
      <c r="B52" s="34" t="s">
        <v>60</v>
      </c>
      <c r="C52" s="85">
        <v>0</v>
      </c>
      <c r="D52" s="85">
        <v>0</v>
      </c>
      <c r="E52" s="85">
        <v>0</v>
      </c>
      <c r="F52" s="85">
        <v>0</v>
      </c>
      <c r="G52" s="86">
        <f t="shared" si="11"/>
        <v>0</v>
      </c>
      <c r="H52" s="75">
        <v>0</v>
      </c>
      <c r="I52" s="75">
        <v>0</v>
      </c>
      <c r="J52" s="75">
        <v>0</v>
      </c>
      <c r="K52" s="75">
        <v>0</v>
      </c>
      <c r="L52" s="86">
        <f t="shared" si="12"/>
        <v>0</v>
      </c>
      <c r="M52" s="75">
        <v>0</v>
      </c>
      <c r="N52" s="75">
        <v>0</v>
      </c>
      <c r="O52" s="75">
        <v>0</v>
      </c>
      <c r="P52" s="75">
        <v>0</v>
      </c>
      <c r="Q52" s="86">
        <f t="shared" si="13"/>
        <v>0</v>
      </c>
      <c r="R52" s="75">
        <v>0</v>
      </c>
      <c r="S52" s="75">
        <v>0</v>
      </c>
      <c r="T52" s="75">
        <v>0</v>
      </c>
      <c r="U52" s="75">
        <v>0</v>
      </c>
      <c r="V52" s="86">
        <f t="shared" si="14"/>
        <v>0</v>
      </c>
      <c r="W52" s="75">
        <v>0</v>
      </c>
      <c r="X52" s="75">
        <v>0</v>
      </c>
      <c r="Y52" s="75">
        <v>0</v>
      </c>
      <c r="Z52" s="75">
        <v>0</v>
      </c>
      <c r="AA52" s="86">
        <f t="shared" si="15"/>
        <v>0</v>
      </c>
      <c r="AB52" s="75">
        <v>0</v>
      </c>
      <c r="AC52" s="75">
        <v>0</v>
      </c>
      <c r="AD52" s="75">
        <v>0</v>
      </c>
      <c r="AE52" s="75">
        <v>5.3570000000000002</v>
      </c>
      <c r="AF52" s="86">
        <f t="shared" si="16"/>
        <v>5.3570000000000002</v>
      </c>
      <c r="AG52" s="75">
        <v>0</v>
      </c>
      <c r="AH52" s="75">
        <v>0</v>
      </c>
      <c r="AI52" s="75">
        <v>0</v>
      </c>
      <c r="AK52" s="196" t="str">
        <f t="shared" si="17"/>
        <v>ns</v>
      </c>
      <c r="AM52" s="92"/>
    </row>
    <row r="53" spans="1:39" ht="13">
      <c r="A53" s="50" t="s">
        <v>82</v>
      </c>
      <c r="B53" s="33" t="s">
        <v>62</v>
      </c>
      <c r="C53" s="87">
        <v>790</v>
      </c>
      <c r="D53" s="87">
        <v>811</v>
      </c>
      <c r="E53" s="87">
        <v>1045</v>
      </c>
      <c r="F53" s="87">
        <v>945</v>
      </c>
      <c r="G53" s="88">
        <f t="shared" si="11"/>
        <v>3591</v>
      </c>
      <c r="H53" s="73">
        <v>826.78882316386</v>
      </c>
      <c r="I53" s="73">
        <v>785.19933108969201</v>
      </c>
      <c r="J53" s="73">
        <v>777.37993907347095</v>
      </c>
      <c r="K53" s="73">
        <v>857.22046102435888</v>
      </c>
      <c r="L53" s="88">
        <f t="shared" si="12"/>
        <v>3246.5885543513818</v>
      </c>
      <c r="M53" s="73">
        <v>755.69863262461899</v>
      </c>
      <c r="N53" s="73">
        <v>781.70123393860899</v>
      </c>
      <c r="O53" s="73">
        <v>773.97666983307499</v>
      </c>
      <c r="P53" s="73">
        <v>763.594014550049</v>
      </c>
      <c r="Q53" s="88">
        <f t="shared" si="13"/>
        <v>3074.970550946352</v>
      </c>
      <c r="R53" s="73">
        <v>587.554401774025</v>
      </c>
      <c r="S53" s="73">
        <v>607.713656380202</v>
      </c>
      <c r="T53" s="73">
        <v>670.67183423822507</v>
      </c>
      <c r="U53" s="73">
        <v>536.79025069310899</v>
      </c>
      <c r="V53" s="88">
        <f t="shared" si="14"/>
        <v>2402.7301430855609</v>
      </c>
      <c r="W53" s="73">
        <v>665.556543246459</v>
      </c>
      <c r="X53" s="73">
        <v>562.57045485569301</v>
      </c>
      <c r="Y53" s="73">
        <v>688.79813835139396</v>
      </c>
      <c r="Z53" s="73">
        <v>679.94689961561994</v>
      </c>
      <c r="AA53" s="88">
        <f t="shared" si="15"/>
        <v>2596.8720360691659</v>
      </c>
      <c r="AB53" s="73">
        <v>321.77024741427101</v>
      </c>
      <c r="AC53" s="73">
        <v>663.55144724879892</v>
      </c>
      <c r="AD53" s="73">
        <v>776.92111416370096</v>
      </c>
      <c r="AE53" s="73">
        <v>470.27985548453904</v>
      </c>
      <c r="AF53" s="88">
        <f t="shared" si="16"/>
        <v>2232.5226643113101</v>
      </c>
      <c r="AG53" s="73">
        <v>655.64158911004006</v>
      </c>
      <c r="AH53" s="73">
        <v>741.16041599165999</v>
      </c>
      <c r="AI53" s="73">
        <v>789.86507357662299</v>
      </c>
      <c r="AK53" s="196">
        <f t="shared" si="17"/>
        <v>1.6660583908644666E-2</v>
      </c>
      <c r="AM53" s="92">
        <f>AA53/V53-1</f>
        <v>8.0800539978364005E-2</v>
      </c>
    </row>
    <row r="54" spans="1:39" ht="13">
      <c r="A54" s="47" t="s">
        <v>83</v>
      </c>
      <c r="B54" s="34" t="s">
        <v>64</v>
      </c>
      <c r="C54" s="85">
        <v>0</v>
      </c>
      <c r="D54" s="85">
        <v>0</v>
      </c>
      <c r="E54" s="85">
        <v>0</v>
      </c>
      <c r="F54" s="85">
        <v>-2</v>
      </c>
      <c r="G54" s="86">
        <f>(C54+D54+E54+F54)</f>
        <v>-2</v>
      </c>
      <c r="H54" s="75">
        <v>-0.28143831094240701</v>
      </c>
      <c r="I54" s="75">
        <v>-0.14206180705083901</v>
      </c>
      <c r="J54" s="75">
        <v>1.0839272531383001E-2</v>
      </c>
      <c r="K54" s="75">
        <v>-0.15559885990294101</v>
      </c>
      <c r="L54" s="86">
        <f>(H54+I54+J54+K54)</f>
        <v>-0.56825970536480408</v>
      </c>
      <c r="M54" s="75">
        <v>-0.28835397732865098</v>
      </c>
      <c r="N54" s="75">
        <v>-0.241417880779533</v>
      </c>
      <c r="O54" s="75">
        <v>-6.5175764906570205E-2</v>
      </c>
      <c r="P54" s="75">
        <v>0.33765167455105299</v>
      </c>
      <c r="Q54" s="86">
        <f>(M54+N54+O54+P54)</f>
        <v>-0.25729594846370113</v>
      </c>
      <c r="R54" s="75">
        <v>-0.77331231794106803</v>
      </c>
      <c r="S54" s="75">
        <v>0.44867374429121798</v>
      </c>
      <c r="T54" s="75">
        <v>9.6196190124152703E-2</v>
      </c>
      <c r="U54" s="75">
        <v>1.9243071072978402E-2</v>
      </c>
      <c r="V54" s="86">
        <f>(R54+S54+T54+U54)</f>
        <v>-0.20919931245271894</v>
      </c>
      <c r="W54" s="75">
        <v>-0.34162920204473501</v>
      </c>
      <c r="X54" s="75">
        <v>0.21061587474155</v>
      </c>
      <c r="Y54" s="75">
        <v>-2.95532119730312E-2</v>
      </c>
      <c r="Z54" s="75">
        <v>-0.1782069904529</v>
      </c>
      <c r="AA54" s="86">
        <f>(W54+X54+Y54+Z54)</f>
        <v>-0.33877352972911623</v>
      </c>
      <c r="AB54" s="75">
        <v>-0.58500805895321895</v>
      </c>
      <c r="AC54" s="75">
        <v>-0.28259750164724701</v>
      </c>
      <c r="AD54" s="75">
        <v>-1.73541873445557</v>
      </c>
      <c r="AE54" s="75">
        <v>9.0228292850833905E-3</v>
      </c>
      <c r="AF54" s="86">
        <f>(AB54+AC54+AD54+AE54)</f>
        <v>-2.5940014657709525</v>
      </c>
      <c r="AG54" s="75">
        <v>-0.35172907296568301</v>
      </c>
      <c r="AH54" s="75">
        <v>-0.273427752297149</v>
      </c>
      <c r="AI54" s="75">
        <v>-1.75472512780682E-2</v>
      </c>
      <c r="AK54" s="196">
        <f t="shared" si="17"/>
        <v>-0.98988875080712257</v>
      </c>
      <c r="AM54" s="92">
        <f>AA54/V54-1</f>
        <v>0.61938165932396316</v>
      </c>
    </row>
    <row r="55" spans="1:39" ht="13">
      <c r="A55" s="51" t="s">
        <v>84</v>
      </c>
      <c r="B55" s="52" t="s">
        <v>66</v>
      </c>
      <c r="C55" s="82">
        <v>790</v>
      </c>
      <c r="D55" s="82">
        <v>811</v>
      </c>
      <c r="E55" s="82">
        <v>1045</v>
      </c>
      <c r="F55" s="82">
        <v>943</v>
      </c>
      <c r="G55" s="82">
        <f t="shared" si="11"/>
        <v>3589</v>
      </c>
      <c r="H55" s="90">
        <v>826.50738485291697</v>
      </c>
      <c r="I55" s="90">
        <v>785.05726928264096</v>
      </c>
      <c r="J55" s="90">
        <v>777.390778346003</v>
      </c>
      <c r="K55" s="90">
        <v>857.06486216445592</v>
      </c>
      <c r="L55" s="82">
        <f t="shared" si="12"/>
        <v>3246.0202946460167</v>
      </c>
      <c r="M55" s="90">
        <v>755.41027864729097</v>
      </c>
      <c r="N55" s="90">
        <v>781.45981605783004</v>
      </c>
      <c r="O55" s="90">
        <v>773.91149406816908</v>
      </c>
      <c r="P55" s="90">
        <v>763.93166622460103</v>
      </c>
      <c r="Q55" s="82">
        <f t="shared" si="13"/>
        <v>3074.7132549978915</v>
      </c>
      <c r="R55" s="90">
        <v>586.78108945608403</v>
      </c>
      <c r="S55" s="90">
        <v>608.162330124493</v>
      </c>
      <c r="T55" s="90">
        <v>670.76803042834808</v>
      </c>
      <c r="U55" s="90">
        <v>536.80949376418209</v>
      </c>
      <c r="V55" s="82">
        <f t="shared" si="14"/>
        <v>2402.5209437731073</v>
      </c>
      <c r="W55" s="90">
        <v>665.21491404441406</v>
      </c>
      <c r="X55" s="90">
        <v>562.78107073043407</v>
      </c>
      <c r="Y55" s="90">
        <v>688.76858513942102</v>
      </c>
      <c r="Z55" s="90">
        <v>679.76869262516698</v>
      </c>
      <c r="AA55" s="82">
        <f t="shared" si="15"/>
        <v>2596.5332625394362</v>
      </c>
      <c r="AB55" s="90">
        <v>321.185239355318</v>
      </c>
      <c r="AC55" s="90">
        <v>663.26884974715097</v>
      </c>
      <c r="AD55" s="90">
        <v>775.18569542924604</v>
      </c>
      <c r="AE55" s="90">
        <v>470.288878313824</v>
      </c>
      <c r="AF55" s="82">
        <f t="shared" si="16"/>
        <v>2229.9286628455393</v>
      </c>
      <c r="AG55" s="90">
        <v>655.28986003707507</v>
      </c>
      <c r="AH55" s="90">
        <v>740.88698823936295</v>
      </c>
      <c r="AI55" s="90">
        <v>789.84752632534503</v>
      </c>
      <c r="AK55" s="196">
        <f t="shared" si="17"/>
        <v>1.8913959561625004E-2</v>
      </c>
      <c r="AM55" s="92">
        <f>V55/Q55-1</f>
        <v>-0.21861951196006568</v>
      </c>
    </row>
    <row r="56" spans="1:39" ht="13">
      <c r="A56" s="53" t="s">
        <v>85</v>
      </c>
      <c r="B56" s="54" t="s">
        <v>70</v>
      </c>
      <c r="C56" s="84">
        <v>-86</v>
      </c>
      <c r="D56" s="84">
        <v>-26</v>
      </c>
      <c r="E56" s="84">
        <v>7</v>
      </c>
      <c r="F56" s="84">
        <v>105</v>
      </c>
      <c r="G56" s="84">
        <f>C56+D56+E56+F56</f>
        <v>0</v>
      </c>
      <c r="H56" s="91">
        <v>0</v>
      </c>
      <c r="I56" s="91">
        <v>0</v>
      </c>
      <c r="J56" s="91">
        <v>0</v>
      </c>
      <c r="K56" s="91">
        <v>0</v>
      </c>
      <c r="L56" s="84">
        <f>SUM(H56:K56)</f>
        <v>0</v>
      </c>
      <c r="M56" s="91">
        <v>0</v>
      </c>
      <c r="N56" s="91">
        <v>0</v>
      </c>
      <c r="O56" s="91">
        <v>0</v>
      </c>
      <c r="P56" s="91">
        <v>0</v>
      </c>
      <c r="Q56" s="84">
        <f>SUM(M56:P56)</f>
        <v>0</v>
      </c>
      <c r="R56" s="91">
        <v>0</v>
      </c>
      <c r="S56" s="91">
        <v>0</v>
      </c>
      <c r="T56" s="91">
        <v>0</v>
      </c>
      <c r="U56" s="91">
        <v>0</v>
      </c>
      <c r="V56" s="84">
        <f>SUM(R56:U56)</f>
        <v>0</v>
      </c>
      <c r="W56" s="91">
        <v>0</v>
      </c>
      <c r="X56" s="91">
        <v>0</v>
      </c>
      <c r="Y56" s="91">
        <v>0</v>
      </c>
      <c r="Z56" s="91">
        <v>0</v>
      </c>
      <c r="AA56" s="84">
        <f>SUM(W56:Z56)</f>
        <v>0</v>
      </c>
      <c r="AB56" s="91">
        <v>0</v>
      </c>
      <c r="AC56" s="91">
        <v>0</v>
      </c>
      <c r="AD56" s="91">
        <v>0</v>
      </c>
      <c r="AE56" s="91">
        <v>0</v>
      </c>
      <c r="AF56" s="84">
        <f>SUM(AB56:AE56)</f>
        <v>0</v>
      </c>
      <c r="AG56" s="91">
        <v>0</v>
      </c>
      <c r="AH56" s="91">
        <v>0</v>
      </c>
      <c r="AI56" s="91">
        <v>0</v>
      </c>
      <c r="AK56" s="196" t="str">
        <f t="shared" ref="AK56" si="18">IF(ISERROR($AH56/AC56),"ns",IF($AH56/AC56&gt;200%,"x"&amp;(ROUND($AH56/AC56,1)),IF($AH56/AC56&lt;0,"ns",$AH56/AC56-1)))</f>
        <v>ns</v>
      </c>
    </row>
    <row r="57" spans="1:39">
      <c r="A57" s="55"/>
      <c r="B57" s="1"/>
    </row>
    <row r="58" spans="1:39" ht="13">
      <c r="A58" s="55"/>
      <c r="B58" s="26"/>
    </row>
    <row r="59" spans="1:39">
      <c r="A59" s="55"/>
      <c r="B59" s="1"/>
    </row>
    <row r="60" spans="1:39"/>
    <row r="61" spans="1:39"/>
    <row r="62" spans="1:39"/>
    <row r="63" spans="1:39"/>
    <row r="64" spans="1:39">
      <c r="B64" s="56"/>
    </row>
    <row r="65"/>
    <row r="66"/>
    <row r="67"/>
    <row r="68"/>
    <row r="69"/>
    <row r="70"/>
    <row r="71"/>
    <row r="72"/>
    <row r="73"/>
    <row r="74"/>
    <row r="75"/>
    <row r="76"/>
    <row r="77" ht="0" hidden="1" customHeight="1"/>
    <row r="78" hidden="1"/>
  </sheetData>
  <pageMargins left="0" right="0" top="0" bottom="0" header="0.31496062992125984" footer="0.31496062992125984"/>
  <pageSetup paperSize="9" scale="41"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Intro</vt:lpstr>
      <vt:lpstr>CASA stated</vt:lpstr>
      <vt:lpstr>CASA underlying</vt:lpstr>
      <vt:lpstr>CASA Actual vs Consensus</vt:lpstr>
      <vt:lpstr>CASA specif. items</vt:lpstr>
      <vt:lpstr>Capital</vt:lpstr>
      <vt:lpstr>GCA stated</vt:lpstr>
      <vt:lpstr>GCA underlying</vt:lpstr>
      <vt:lpstr>'CASA Actual vs Consensus'!Zone_d_impression</vt:lpstr>
      <vt:lpstr>'CASA stated'!Zone_d_impression</vt:lpstr>
      <vt:lpstr>'CASA underlying'!Zone_d_impression</vt:lpstr>
      <vt:lpstr>'GCA stated'!Zone_d_impression</vt:lpstr>
      <vt:lpstr>'GCA underlying'!Zone_d_impression</vt:lpstr>
      <vt:lpstr>Intro!Zone_d_impression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BROUARD Joséphine</cp:lastModifiedBy>
  <cp:lastPrinted>2020-02-13T18:07:21Z</cp:lastPrinted>
  <dcterms:created xsi:type="dcterms:W3CDTF">2019-05-13T09:49:54Z</dcterms:created>
  <dcterms:modified xsi:type="dcterms:W3CDTF">2021-11-09T19:02:46Z</dcterms:modified>
</cp:coreProperties>
</file>